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activeTab="9"/>
  </bookViews>
  <sheets>
    <sheet name="100档" sheetId="1" r:id="rId1"/>
    <sheet name="200档" sheetId="18" r:id="rId2"/>
    <sheet name="300档" sheetId="19" r:id="rId3"/>
    <sheet name="400档" sheetId="20" r:id="rId4"/>
    <sheet name="600档" sheetId="21" r:id="rId5"/>
    <sheet name="800档" sheetId="22" r:id="rId6"/>
    <sheet name="1000档" sheetId="23" r:id="rId7"/>
    <sheet name="1200档" sheetId="24" r:id="rId8"/>
    <sheet name="1600档" sheetId="25" r:id="rId9"/>
    <sheet name="2000档" sheetId="26" r:id="rId10"/>
  </sheets>
  <externalReferences>
    <externalReference r:id="rId12"/>
  </externalReferences>
  <definedNames>
    <definedName name="_xlnm._FilterDatabase" localSheetId="0" hidden="1">'100档'!$A$3:$R$83</definedName>
    <definedName name="_xlnm._FilterDatabase" localSheetId="1" hidden="1">'200档'!$A$3:$R$190</definedName>
    <definedName name="_xlnm._FilterDatabase" localSheetId="2" hidden="1">'300档'!$A$3:$R$178</definedName>
    <definedName name="_xlnm._FilterDatabase" localSheetId="3" hidden="1">'400档'!$A$3:$R$319</definedName>
    <definedName name="_xlnm._FilterDatabase" localSheetId="4" hidden="1">'600档'!$A$3:$W$364</definedName>
    <definedName name="_xlnm._FilterDatabase" localSheetId="5" hidden="1">'800档'!$A$3:$R$233</definedName>
    <definedName name="_xlnm._FilterDatabase" localSheetId="6" hidden="1">'1000档'!$A$3:$T$197</definedName>
    <definedName name="_xlnm._FilterDatabase" localSheetId="7" hidden="1">'1200档'!$A$3:$R$83</definedName>
    <definedName name="_xlnm._FilterDatabase" localSheetId="8" hidden="1">'1600档'!$A$3:$R$40</definedName>
    <definedName name="_xlnm._FilterDatabase" localSheetId="9" hidden="1">'2000档'!$A$3:$R$59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file>

<file path=xl/sharedStrings.xml><?xml version="1.0" encoding="utf-8"?>
<sst xmlns="http://schemas.openxmlformats.org/spreadsheetml/2006/main" count="11915" uniqueCount="4964">
  <si>
    <t>2025年中秋·福满秋礼</t>
  </si>
  <si>
    <t>序号</t>
  </si>
  <si>
    <t>商品信息</t>
  </si>
  <si>
    <t>商品ID</t>
  </si>
  <si>
    <t>skuID</t>
  </si>
  <si>
    <t>配送信息</t>
  </si>
  <si>
    <t>对标链接</t>
  </si>
  <si>
    <t>税率</t>
  </si>
  <si>
    <t>商品品牌</t>
  </si>
  <si>
    <t>一级类目</t>
  </si>
  <si>
    <t>二级类目</t>
  </si>
  <si>
    <t>是否为主推品</t>
  </si>
  <si>
    <t>商品卖点（主推品必填）</t>
  </si>
  <si>
    <t>商品主标</t>
  </si>
  <si>
    <t>商品详情</t>
  </si>
  <si>
    <t>发货地</t>
  </si>
  <si>
    <t>发货快递</t>
  </si>
  <si>
    <t>配送范围</t>
  </si>
  <si>
    <t>发货包裹数量</t>
  </si>
  <si>
    <t>京东售价（各单品单价）</t>
  </si>
  <si>
    <t>京东售价（总价）</t>
  </si>
  <si>
    <t>京东链接</t>
  </si>
  <si>
    <t>年节礼包</t>
  </si>
  <si>
    <t>食品</t>
  </si>
  <si>
    <t>十月初五 小金砖玲珑四宝月饼（铁盒） 240g</t>
  </si>
  <si>
    <t>十月初五 蛋黄白莲蓉月饼 60g*1
十月初五 红豆沙月饼 60g*1
十月初五 凤梨月饼 60g*1
十月初五 五仁月饼 60g*1</t>
  </si>
  <si>
    <t>上海</t>
  </si>
  <si>
    <t>京东</t>
  </si>
  <si>
    <t>全国配送（港澳台、西藏，新疆，除外）</t>
  </si>
  <si>
    <t>新品暂无</t>
  </si>
  <si>
    <t>十月初五</t>
  </si>
  <si>
    <t>月饼果饮 清爽团圆</t>
  </si>
  <si>
    <t>富锦/果子熟了 月饼饮料组合 1400g</t>
  </si>
  <si>
    <t>富锦 富贵连连月饼 500g；
富锦 豆蓉黑芝麻月饼 80g*1
富锦 椰蓉味月饼 60g*2
富锦 芋泥味燕麦月饼 60g*2
富锦 抹茶月饼 60g*2
富锦 提拉米苏月饼 60*1
果子熟了桂花雪梨口味 300g*3瓶</t>
  </si>
  <si>
    <t>深圳</t>
  </si>
  <si>
    <t>顺丰/跨越/德邦</t>
  </si>
  <si>
    <t>全国配送（港澳台，海南，西藏，新疆，青海，内蒙古，甘肃，宁夏除外）</t>
  </si>
  <si>
    <t>59
12</t>
  </si>
  <si>
    <t>新品上市，暂无链接，建议零售价59元
https://item.jd.com/10125998186743.html</t>
  </si>
  <si>
    <t>13%
13%</t>
  </si>
  <si>
    <t>富锦/果子熟了</t>
  </si>
  <si>
    <t>一线品牌，量大实惠</t>
  </si>
  <si>
    <t>舌尖攻略 好运鲜鸡蛋40枚礼盒装 2kg-扶贫产品</t>
  </si>
  <si>
    <t>鲜鸡蛋 40枚*50g</t>
  </si>
  <si>
    <t>山东</t>
  </si>
  <si>
    <t>顺丰</t>
  </si>
  <si>
    <t>https://item.jd.com/10130568488758.html</t>
  </si>
  <si>
    <t>免税产品</t>
  </si>
  <si>
    <t>舌尖攻略</t>
  </si>
  <si>
    <t>胡姬花/十月稻田/金沙河 米面油组合 400ml+3.5kg</t>
  </si>
  <si>
    <t>胡姬花 国色添香古法花生油 400ml</t>
  </si>
  <si>
    <t>河北廊坊</t>
  </si>
  <si>
    <t>顺丰、京东、德邦-随机</t>
  </si>
  <si>
    <t>全国配送（港澳台，西藏，新疆除外）</t>
  </si>
  <si>
    <t>https://item.jd.com/10102361756781.html</t>
  </si>
  <si>
    <t>胡姬花/十月稻田/金沙河</t>
  </si>
  <si>
    <t>十月稻田 寒地东北大米 2.5kg</t>
  </si>
  <si>
    <t>https://item.jd.com/10144012132459.html</t>
  </si>
  <si>
    <t>金沙河 金丝鸡蛋挂面 500g*2袋</t>
  </si>
  <si>
    <t>https://item.jd.com/100113677706.html</t>
  </si>
  <si>
    <t>是</t>
  </si>
  <si>
    <t>金龙鱼 米油组合 1.8L+2.5kg</t>
  </si>
  <si>
    <t>金龙鱼 黄金比例稻谷鲜生食用植物调和油(非转) 1.8L
金龙鱼 御品珍珠米 2.5kg</t>
  </si>
  <si>
    <t>圆通/韵达</t>
  </si>
  <si>
    <t>1</t>
  </si>
  <si>
    <t>https://item.jd.com/10147141946000.html</t>
  </si>
  <si>
    <t>金龙鱼</t>
  </si>
  <si>
    <t>https://item.jd.com/10096499175319.html</t>
  </si>
  <si>
    <t>金龙鱼/金沙河 米面组合 5kg</t>
  </si>
  <si>
    <t>金龙鱼 御品东北大米 2.5kg</t>
  </si>
  <si>
    <t>北京</t>
  </si>
  <si>
    <t>京东/顺丰</t>
  </si>
  <si>
    <t>https://item.jd.com/10069010273114.html</t>
  </si>
  <si>
    <t>金龙鱼/金沙河</t>
  </si>
  <si>
    <t>金沙河 臻品贵族雪花小麦粉 2.5kg</t>
  </si>
  <si>
    <t>https://item.jd.com/10138180370260.html</t>
  </si>
  <si>
    <t>福临门 亚麻籽油 400ml*5</t>
  </si>
  <si>
    <t>400ml*5</t>
  </si>
  <si>
    <t>顺丰/京东</t>
  </si>
  <si>
    <t>全国配送（港澳台，西藏，新疆，除外）</t>
  </si>
  <si>
    <t>https://item.jd.com/10148025703632.html</t>
  </si>
  <si>
    <t>福临门</t>
  </si>
  <si>
    <t>扶贫产品</t>
  </si>
  <si>
    <t>思其味 亚麻籽油礼盒装 500ml*2</t>
  </si>
  <si>
    <t>500ml*2</t>
  </si>
  <si>
    <t>四川成都</t>
  </si>
  <si>
    <t>https://item.jd.com/10142383979785.html</t>
  </si>
  <si>
    <t>川珍</t>
  </si>
  <si>
    <t>福临门 特级初榨橄榄油 500ml</t>
  </si>
  <si>
    <t>500ml</t>
  </si>
  <si>
    <t>https://item.jd.com/10121952591898.html</t>
  </si>
  <si>
    <t>中粮福临门</t>
  </si>
  <si>
    <t>福临门 小站稻香米 5kg</t>
  </si>
  <si>
    <t>5kg</t>
  </si>
  <si>
    <t>https://item.jd.com/10150479810759.html</t>
  </si>
  <si>
    <t>十月稻田大米，颗粒饱满如珍珠，晶莹剔透似玉盘。煮出的米饭香气四溢，口感软糯香甜。每一口都是对味蕾的极致宠爱，让人回味无穷！</t>
  </si>
  <si>
    <t>十月稻田 臻选东北大米 5kg</t>
  </si>
  <si>
    <t>北京通州</t>
  </si>
  <si>
    <t>全国配送（除港澳台、新疆、西藏外）</t>
  </si>
  <si>
    <t>https://item.jd.com/10049294921192.html</t>
  </si>
  <si>
    <t>十月稻田</t>
  </si>
  <si>
    <t>北大荒 长粒香米（六面整形） 5kg</t>
  </si>
  <si>
    <t>https://item.jd.com/10079288468095.html</t>
  </si>
  <si>
    <t>北大荒</t>
  </si>
  <si>
    <t>鑫乐 鑫雪粉（内蒙） 5kg</t>
  </si>
  <si>
    <t>https://item.jd.com/10085250395865.html</t>
  </si>
  <si>
    <t>鑫乐</t>
  </si>
  <si>
    <t>长寿花 原味小麦粉 5kg</t>
  </si>
  <si>
    <t>https://item.jd.com/10144225822319.html</t>
  </si>
  <si>
    <t>源自世界小米之乡敖汉旗的北纯有机小米2.5kg 实惠装，一年仅产一季，颗粒饱满金黄，全程有机种植，煮时易开花，粥品米油醇厚三层起，口感香甜软糯，富含多种微量元素与膳食纤维，健脾养胃，全家老小皆宜，开启健康饮食新选择 。</t>
  </si>
  <si>
    <t>北纯 敖汉有机黄小米 2.5kg</t>
  </si>
  <si>
    <t>2.5kg</t>
  </si>
  <si>
    <t>https://item.jd.com/10129840332198.html</t>
  </si>
  <si>
    <t>北纯</t>
  </si>
  <si>
    <t>金龙鱼 御品全谷物杂粮大米 2.5kg</t>
  </si>
  <si>
    <t>https://item.jd.com/10127486229993.html</t>
  </si>
  <si>
    <t>山药食品知名品牌，源自铁棍山药原产地</t>
  </si>
  <si>
    <t>怀生堂 铁棍山药低钠线面礼盒 1200g</t>
  </si>
  <si>
    <t>山药面 100g*12袋</t>
  </si>
  <si>
    <t>河南</t>
  </si>
  <si>
    <t>三通一达</t>
  </si>
  <si>
    <t>全国配送（港澳台，西藏，新疆、宁夏、青海、海南除外）</t>
  </si>
  <si>
    <t xml:space="preserve">https://detail.tmall.com/item.htm?abbucket=18&amp;detail_redpacket_pop=true&amp;id=919736247416&amp;ltk2=1750321309514pxqotmshpgc5k6p5p1jajf&amp;ns=1&amp;priceTId=2150447717503213072736247e1c21&amp;query=怀生堂铁棍山药低钠线面&amp;spm=a21n57.1.hoverItem.1&amp;utparam=%7B%22aplus_abtest%22%3A%22c3c9f35394a326b642e2e2332dca243d%22%7D&amp;xxc=taobaoSearch
</t>
  </si>
  <si>
    <t>怀生堂</t>
  </si>
  <si>
    <t>金龙鱼高端调味组合，一盒满足厨房全需求，精致包装送礼更显心意！</t>
  </si>
  <si>
    <t>金龙鱼 金选臻品调味礼盒 1480ml+700g</t>
  </si>
  <si>
    <t>金龙鱼 金选臻品调味礼盒：
金龙鱼 原酿料酒 480ml*1
金龙鱼 金标蚝油 700g*1
金龙鱼 特级头道黑豆生抽 500mL*1
金龙鱼 三年山西陈醋5度 500mL*1</t>
  </si>
  <si>
    <t>广东深圳</t>
  </si>
  <si>
    <t>顺丰/德邦</t>
  </si>
  <si>
    <t>https://item.jd.com/10064031615124.html</t>
  </si>
  <si>
    <t>厨房调味，一应俱全</t>
  </si>
  <si>
    <t>海天 平安团圆调味礼盒 2520g</t>
  </si>
  <si>
    <t>海天 古道料酒 500ml*1瓶
海天 生抽酱油 500ml*1瓶
海天 老抽酱油 500ml*1瓶
海天 上等蚝油 520g*1瓶瓶
海天 0金标米醋 500ml*1瓶</t>
  </si>
  <si>
    <t>广东广州</t>
  </si>
  <si>
    <t>邮政</t>
  </si>
  <si>
    <t>全国配送（港澳台，西藏，新疆，青海除外）</t>
  </si>
  <si>
    <t>https://item.jd.com/10130064767298.html</t>
  </si>
  <si>
    <t>海天</t>
  </si>
  <si>
    <t>京东销售2w+起</t>
  </si>
  <si>
    <t>川珍 调味品组合包 1560g</t>
  </si>
  <si>
    <t>川珍 油泼辣子 415g
川珍 炖肉料组合3袋装 145g（八角45g，花椒50g，桂皮50g）
川珍 豆瓣酱 1kg</t>
  </si>
  <si>
    <t>https://item.jd.com/100018832719.html
https://item.jd.com/100006524084.html
https://item.jd.com/100014256206.html</t>
  </si>
  <si>
    <t>9\13%</t>
  </si>
  <si>
    <t>1、优势产区 优质原粮
2、科学配比 均衡营养
3、精致包装 便携大气</t>
  </si>
  <si>
    <t>燕之坊 坊间粮品杂粮礼盒 2.1kg</t>
  </si>
  <si>
    <t>真空圆糯米 350g
真空糙米 350g
真空小麦仁 350g
真空小玉米渣 350g
真空高粱米 350g
真空黑米 350g</t>
  </si>
  <si>
    <t>安徽合肥</t>
  </si>
  <si>
    <t>京东顺丰德邦</t>
  </si>
  <si>
    <t>https://item.jd.com/100048247617.html</t>
  </si>
  <si>
    <t>燕之坊</t>
  </si>
  <si>
    <t>大品牌，京东自营20w+评价，产品独立包装，自在分享</t>
  </si>
  <si>
    <t>杞里香 红枣桂圆双拼礼盒 1kg</t>
  </si>
  <si>
    <t>红枣 500g
桂圆干 500g</t>
  </si>
  <si>
    <t>宁夏银川</t>
  </si>
  <si>
    <t>中通</t>
  </si>
  <si>
    <t>https://item.jd.com/100148939154.html</t>
  </si>
  <si>
    <t>杞里香</t>
  </si>
  <si>
    <t>精选小枣，颗粒饱满    独立包装  一次一袋方便</t>
  </si>
  <si>
    <t>燕之坊 鸿运枣到礼盒 1kg</t>
  </si>
  <si>
    <t>阿克苏小枣(手抓包） 40g*25</t>
  </si>
  <si>
    <t>https://item.jd.com/10133380138628.html</t>
  </si>
  <si>
    <t>1、优质燕麦原料
2、全谷物，不添加
3、不含糖</t>
  </si>
  <si>
    <t>燕之坊 即食燕麦片礼盒 1.2kg</t>
  </si>
  <si>
    <t>即食燕麦片 40g*30袋</t>
  </si>
  <si>
    <t>https://item.jd.com/10125420878059.html</t>
  </si>
  <si>
    <t>生和堂 原味龟苓膏礼盒装 215g*12杯</t>
  </si>
  <si>
    <t>215g*12杯</t>
  </si>
  <si>
    <t>广东</t>
  </si>
  <si>
    <t>https://item.jd.com/10078431042093.html</t>
  </si>
  <si>
    <t>生和堂</t>
  </si>
  <si>
    <t>小洋人，31年老品牌，重回小时候的味道</t>
  </si>
  <si>
    <t>小洋人 柠檬炖梨礼盒 249ml*12瓶</t>
  </si>
  <si>
    <t>249ml*12瓶</t>
  </si>
  <si>
    <t>合肥</t>
  </si>
  <si>
    <t>http://item.jd.com/10159616405642.html?sdx=ehi-lLxFuZiE6JnJZIpajcAksDWXDAkrsmlMt61DaN2MPe_RLJlV4nngrUrrX2WZ</t>
  </si>
  <si>
    <t>小洋人</t>
  </si>
  <si>
    <t>君乐宝 优致牧场纯牛奶(原味)利乐砖 250ml*12</t>
  </si>
  <si>
    <t>250ml*12</t>
  </si>
  <si>
    <t>https://item.jd.com/10121007194722.html</t>
  </si>
  <si>
    <t>君乐宝</t>
  </si>
  <si>
    <t>太慕 NFC小青柠汁礼盒 245ml*10</t>
  </si>
  <si>
    <t>245ml*10</t>
  </si>
  <si>
    <t>特渠专供</t>
  </si>
  <si>
    <t>太慕</t>
  </si>
  <si>
    <t>农夫山泉东方树叶茉莉花茶，官方承诺不使用茶粉，完全茶叶自然抽出，采用无菌冷灌装工艺生产。另外它不含人造香料，0卡路里且不含糖，是一款健康轻盈不会给身体造成负担的茶类饮料。</t>
  </si>
  <si>
    <t>农夫山泉 东方树叶（混合口味）500ml*9</t>
  </si>
  <si>
    <t>500ml*9</t>
  </si>
  <si>
    <t>https://item.jd.com/10107723762042.html</t>
  </si>
  <si>
    <t>农夫山泉</t>
  </si>
  <si>
    <t>君乐宝/皇冠 纯牛奶曲奇组合 200g+2000ml</t>
  </si>
  <si>
    <t>君乐宝 牧场纯牛奶礼盒 200ml*10盒</t>
  </si>
  <si>
    <t>新品暂未上线</t>
  </si>
  <si>
    <t>君乐宝/皇冠</t>
  </si>
  <si>
    <t>皇冠 巧克力豆曲奇饼干 100g*2盒</t>
  </si>
  <si>
    <t>https://item.jd.com/100142854206.html</t>
  </si>
  <si>
    <t>四季伴手礼春系列，手信文创伴手礼
1.礼盒包装绿色主题，春天氛围拉满
2.礼盒内配四种口味花饼，鲜花饼甄选云南鲜摘花瓣搭配云南茉莉、宇治抹茶粉等食材，手工匠制，好评率高
3.包装采用创新信札式设计，新颖独特</t>
  </si>
  <si>
    <t>雅觅 繁花似锦·鲜花饼礼盒 280g</t>
  </si>
  <si>
    <t>清香茉莉花饼 35g*2
抹茶茉莉花饼 35g*2
原味玫瑰花饼 35g*2
乳酪玫瑰花饼 35g*2</t>
  </si>
  <si>
    <t>河北邯郸</t>
  </si>
  <si>
    <t>https://item.jd.com/10102896857262.html</t>
  </si>
  <si>
    <t>雅觅</t>
  </si>
  <si>
    <t>唐宫茶宴，造型精致，福气满满
1.蔓越莓饱满的果肉质地，嚼劲十足，独特的酸甜口味，清新爽口；
2.劲道牛肉，匠心调配，藤椒清香微辣，牛肉劲道弹牙；
3.核桃果仁酥脆油亮，营养美味；
4.甄选云南重瓣红玫瑰入馅，香气馥郁，口味回甘；
5.独立包装，方便随身携带，干净卫生；
6.造型精致，寓意吉祥，口味丰富，国风糕点。</t>
  </si>
  <si>
    <t>雅觅 唐宫茶宴·长相思糕点礼盒 360g</t>
  </si>
  <si>
    <t>柿柿如意·蔓越莓软心糕 40g*2
望甜蜜·藤椒牛肉福禄糕 40g*2
望美好·枣泥核桃吉祥糕 40g*2
望幸福·相思苦荞豆沙饼 40g*3</t>
  </si>
  <si>
    <t>https://item.jd.com/10111103844619.html</t>
  </si>
  <si>
    <t>开心零食大礼包</t>
  </si>
  <si>
    <t>百草味 好运坚果零食礼盒 793g</t>
  </si>
  <si>
    <t>百草味 蜂蜜琥珀核桃仁 33g
百草味 黄瓜味腰果仁 25g
百草味 巴旦木 25g（奶油味）
百草味 黄金玉米豆 70g（奶油味）
百草味 山药脆片（香葱味） 45g
百草味 拉面丸子（麻辣味） 50g
百草味 吮指麻辣豆皮 65g
百草味 香酥小豌豆（蒜香味） 100g
百草味 小圆饼干 100g（海盐味）
百草味 多味花生 210g
百草味 薄脆薯饼（滋滋烤肉味）70g</t>
  </si>
  <si>
    <t>全国配送（港澳台，西藏，新疆，）</t>
  </si>
  <si>
    <t xml:space="preserve">
【百草味】蜂蜜琥珀核桃仁33g*1
【百草味】黄瓜味腰果仁25g*1
【百草味】巴旦木 25g（奶油味）*1
【百草味】黄金玉米豆 70g（奶油味）*1
【百草味】山药脆片（香葱味） 45g*1
【百草味】拉面丸子（麻辣味）50g*1
【百草味】吮指麻辣豆皮 65g*1
【百草味】香酥小豌豆（蒜香味） 100g*1
【百草味】小圆饼干 100g（海盐味）*1
【百草味】多味花生 210g*1
【百草味】薄脆薯饼（滋滋烤肉味）70g*1</t>
  </si>
  <si>
    <t xml:space="preserve">
https://item.jd.com/10143127685536.html
https://item.jd.com/10101895423051.html
https://item.jd.com/10156164248383.html
https://item.jd.com/10026818690863.html
https://item.jd.com/10124636983487.html
https://item.jd.com/10124636983491.html#crumb-wrap
https://item.jd.com/100097330141.html
https://item.jd.com/10124636983503.html#crumb-wrap
https://item.jd.com/10124636983493.html
https://item.jd.com/1595879.html
</t>
  </si>
  <si>
    <t>百草味</t>
  </si>
  <si>
    <t>百草味大牌直供，品质有保证;有吃有喝</t>
  </si>
  <si>
    <t>百草味 福运满包零食礼包 745g</t>
  </si>
  <si>
    <t>百草味 拉面丸子 50g
百草味 山药脆片 45g
百草味 薯条 30g
百草味 薄脆薯饼 70g
百草味 每日坚果乳 250g
百草味 多味花生 100g
百草味 兰花豆 100g
百草味 大面筋 100g</t>
  </si>
  <si>
    <t>安徽滁州</t>
  </si>
  <si>
    <t>11.9
11.9
3.5
5
14
11.9
7.8
13</t>
  </si>
  <si>
    <t>https://item.jd.com/10027849807047.html#crumb-wrap
https://item.jd.com/10027570745819.html
https://item.jd.com/10130617161388.html
https://item.jd.com/10113356822938.html
https://item.jd.com/10137479611722.html
https://item.jd.com/10143755990363.html
https://item.jd.com/15646294209.html
https://item.jd.com/10112578933872.html</t>
  </si>
  <si>
    <t>地道湘味零食、1.2斤大满足放肆吃</t>
  </si>
  <si>
    <t>盐津铺子 月光能量零食礼包 604g</t>
  </si>
  <si>
    <t>盐津铺子 鱼豆腐 18g
盐津铺子 迷你4粒肠 18g
盐津铺子 蛋皇-鹌鹑蛋 25g
盐津铺子 薯惑非油炸薯片 32g
盐津铺子 大魔王魔芋丝 18g
盐津铺子 素大牛排 28g
盐津铺子 蒟蒻满分可吸果冻爽 125g*2袋
盐津铺子 鱼豆腐 85g
盐津铺子 蒟蒻满分可吸酸奶味布丁 80g
盐津铺子 大魔王魔芋素毛肚 50g</t>
  </si>
  <si>
    <t>5.9
5.9
8.9
8.9
5.9
5.9
9.9
8.5
6.9
17.9</t>
  </si>
  <si>
    <t>专供款
专供款
专供款
专供款
专供款
专供款
https://item.jd.com/10157660840401.html
https://item.jd.com/10124186971483.html
https://item.jd.com/10141107029049.html
https://item.jd.com/10156788358202.html</t>
  </si>
  <si>
    <t>盐津铺子</t>
  </si>
  <si>
    <t>坚果加休闲零食，满足味蕾的所有需求</t>
  </si>
  <si>
    <t>味滋源 国朝坚果礼 1521g</t>
  </si>
  <si>
    <t>炭烧腰果 100g*1
小白杏 100g*1
熟核桃 100g*1
炒米 188g*1
Q弹豆干 128*1
山楂条 188g*1
小麻花 130g*1
高粱饴 100g*1
新疆红枣 200g*1
鲜炖银耳 200g*1
虾条豆果 52g*1
山药薄片 35g*1</t>
  </si>
  <si>
    <t>https://item.jd.com/10122276362631.html#crumb-wrap</t>
  </si>
  <si>
    <t>味滋源</t>
  </si>
  <si>
    <t>不二家，知名零食品牌，产品配料健康，适合小朋友的健康食品。是妈妈们的不二选择！</t>
  </si>
  <si>
    <t>不二家 快乐加倍大礼袋 547g</t>
  </si>
  <si>
    <t>不二家面包超人饼干(南瓜胡萝卜味)80g
不二家牛乳糖(原味)20g
不二家奥特曼大棒棒糖(葡萄味+香橙味)10g
不二家蒟蒻果冻白桃味150g
不二家蒟蒻果冻乳酸味150g 
不二家面包超人饼干(南瓜胡萝卜味)80g
不二家果汁软糖(葡萄味)57g</t>
  </si>
  <si>
    <t>13.8
5
1.5
13.9
13.9
13.8
6.6</t>
  </si>
  <si>
    <t>https://item.jd.com/10128182781895.html
https://item.jd.com/10112045387073.html
https://item.jd.com/10031795710022.html
https://item.jd.com/10123292345276.html
https://item.jd.com/10123292345276.html
https://item.jd.com/10128182781895.html
https://item.jd.com/10126969401334.html</t>
  </si>
  <si>
    <t>不二家</t>
  </si>
  <si>
    <t>可甜可咸浓香酥脆</t>
  </si>
  <si>
    <t>福事多 日式小圆饼（海盐味）礼盒 1.008kg</t>
  </si>
  <si>
    <t>1.008kg</t>
  </si>
  <si>
    <t>金华</t>
  </si>
  <si>
    <t>https://item.jd.com/10115634962953.html?sdx=ehi-lLxFuZiE6JnJYIVUjcQntzKUAQorsmpPta1AadiLPe_RLJla4HznokrrXmOY#crumb-wrap</t>
  </si>
  <si>
    <t>福事多</t>
  </si>
  <si>
    <t>啪啪通 印尼进口虾片干脆面组合 459g</t>
  </si>
  <si>
    <t>啪啪通 鲨鱼干脆面 14g*24袋
啪啪通 海虾片原味 41g*3包</t>
  </si>
  <si>
    <t>湖南长沙</t>
  </si>
  <si>
    <t>1、34.9
2、17.9</t>
  </si>
  <si>
    <t>1、https://item.jd.com/100069195252.html
2、https://item.jd.com/100130932922.html</t>
  </si>
  <si>
    <t>啪啪通</t>
  </si>
  <si>
    <t>京东自营海鲜零食知名品牌，10w+销量，此款为我司定制包销品，可配合项目</t>
  </si>
  <si>
    <t>一袋惦记 海鲜零食礼盒 8件/210g</t>
  </si>
  <si>
    <t>一袋惦记 带鱼酥 25g
一袋惦记 黄鱼酥 25g
一袋惦记 鱼皮脆 25g
一袋惦记 鳕鱼片 30g
一袋惦记 烤虾干 25g
一袋惦记 蜜汁烤鱼皮 40g
一袋惦记 蜜汁鳗鱼丝 40g
精美礼盒</t>
  </si>
  <si>
    <t>浙江</t>
  </si>
  <si>
    <t>https://item.jd.com/10140631842401.html</t>
  </si>
  <si>
    <t>一袋惦记</t>
  </si>
  <si>
    <t>母亲 牛肉棒原味6联包装 132g</t>
  </si>
  <si>
    <t>牛肉棒22g*6包</t>
  </si>
  <si>
    <t>https://item.jd.com/100211431206.html</t>
  </si>
  <si>
    <t>母亲</t>
  </si>
  <si>
    <t>良品铺子 宅家趣享零食组合 430g</t>
  </si>
  <si>
    <t>良品铺子 虎皮凤爪(卤香味) 110g
良品铺子 卤藕(香辣味) 120g
良品铺子 脆爽笋节(泡椒味) 120g
良品铺子 蔓越莓干 80g</t>
  </si>
  <si>
    <t>成都市</t>
  </si>
  <si>
    <t>16
14.35
13.9
15.73</t>
  </si>
  <si>
    <t>https://item.jd.com/10146489140697.html
https://item.jd.com/10157458257708.html
https://item.jd.com/45466629559.html
https://item.jd.com/10154116645745.html</t>
  </si>
  <si>
    <t>良品铺子</t>
  </si>
  <si>
    <t>1. 地道川味——麻辣鲜香，正宗四川特色。  
2. 秘制配方——独特工艺，口感层次丰富。  
3.优选食材——新鲜原料，品质保障。  
4.多样选择——冷吃兔、牛肉、鸭脖等多款爆品。  
5.网红品牌——年轻化包装，线上热销。</t>
  </si>
  <si>
    <t>谭八爷 冷吃盛宴零食组合 260g</t>
  </si>
  <si>
    <t>谭八爷 香辣冷吃兔 60g
谭八爷 香辣冷吃兔 60g
谭八爷 香辣冷吃鸡翅尖 60g
谭八爷 风味辣子鸡 80g</t>
  </si>
  <si>
    <t>18.9
18.9
13.2
21.3</t>
  </si>
  <si>
    <t>https://item.jd.com/10046480478828.html
https://item.jd.com/10046480478828.html
https://item.jd.com/10027737440555.html
https://item.jd.com/10025899312095.html</t>
  </si>
  <si>
    <t>谭八爷</t>
  </si>
  <si>
    <t>休食茶饮 年轻潮搭</t>
  </si>
  <si>
    <t>良品铺子/喜茶 休食饮料组合 351g+1500ml</t>
  </si>
  <si>
    <t>良品铺子 良品欢乐礼礼盒 351g；
良品铺子 奶香核桃 100g*1
良品铺子 牛乳风味小饼干 39g*1
良品铺子 鱼丸(香辣味) 11g*1
良品铺子 蘸酱薯条(番茄味) 16g*1
良品铺子 沙拉薯条 45g*1
良品铺子 墨鱼片(藤椒味) 15g*1
良品铺子 巧豆皮(香辣味) 15g*1
良品铺子 卷卷山楂棒 20g*1
良品铺子 素大刀肉(香辣味） 35g*1
良品铺子 蛋花玉米 55g*1
喜茶 绿妍柠檬茶轻柠茶 250ml*6</t>
  </si>
  <si>
    <t>顺丰/跨越/中通</t>
  </si>
  <si>
    <t>39.0 
18.0</t>
  </si>
  <si>
    <t>https://item.jd.com/10126109297731.html</t>
  </si>
  <si>
    <t>良品铺子/喜茶</t>
  </si>
  <si>
    <t>蔡府 营养早餐代餐粉</t>
  </si>
  <si>
    <t>蔡府 黑芝麻核桃黑豆粉 500g*2罐</t>
  </si>
  <si>
    <t>东莞</t>
  </si>
  <si>
    <t>申通</t>
  </si>
  <si>
    <t>https://item.jd.com/10102444936073.html#crumb-wrap</t>
  </si>
  <si>
    <t>蔡府</t>
  </si>
  <si>
    <t>精选“金丝皇菊”品种，花朵饱满、色泽金黄，富含天然菊苷、黄酮类物质，营养价值高于普通菊花，口感清甜回甘。</t>
  </si>
  <si>
    <t>茶马世家 小青桔金丝黄菊组合 65g</t>
  </si>
  <si>
    <t>小青桔 45g*1袋
金丝皇菊 20g*1袋
手提袋 *1个</t>
  </si>
  <si>
    <t>湖北武汉</t>
  </si>
  <si>
    <t>中通/EMS</t>
  </si>
  <si>
    <t>29.9
29.9</t>
  </si>
  <si>
    <t>1、金丝皇菊https://item.jd.com/10155291688510.html?sdx=ehi-lLxFuZiE6JnJZIZehccmuDiUCQsrsmpFt6xFZt2MPe_RLJlb4njtoE7lVWSR
2、小青桔https://item.jd.com/10155291061574.html?sdx=ehi-lLxFuZiE6JnJZIZehccgtjGUDw8rsmpFt6xFZt2MPe_RLJlb4njto0HlUWaZ</t>
  </si>
  <si>
    <t>茶马世家</t>
  </si>
  <si>
    <t>生鲜水果</t>
  </si>
  <si>
    <t>3小时锁鲜有机认证，软糯香甜，非转基因不含防腐</t>
  </si>
  <si>
    <t>大有谷 敖汉金有机糯玉米  2000g</t>
  </si>
  <si>
    <t>大有谷敖汉金有机糯玉米200g*10穗</t>
  </si>
  <si>
    <t>内蒙古</t>
  </si>
  <si>
    <t>全国配送（港澳台、新疆、西藏、海南、云南、青海、除外）</t>
  </si>
  <si>
    <t>https://item.jd.com/10098747698116.html</t>
  </si>
  <si>
    <t>大有谷</t>
  </si>
  <si>
    <t>高叶黄素含量，助过滤蓝光、缓解眼疲劳，适合长期用眼人群，无沙门氏菌，40枚大容量适合家庭囤货。一蛋一码，安全可溯源。</t>
  </si>
  <si>
    <t>蛋鲜森叶黄素可生食鸡蛋40枚</t>
  </si>
  <si>
    <t>蛋鲜森叶黄素可生食鸡蛋40枚1800g*1</t>
  </si>
  <si>
    <t>安徽</t>
  </si>
  <si>
    <t>全国配送（海南，新疆，西藏，港澳台
除外）</t>
  </si>
  <si>
    <t>https://item.jd.com/10109460968230.html</t>
  </si>
  <si>
    <t>免税</t>
  </si>
  <si>
    <t>蛋鲜森</t>
  </si>
  <si>
    <t>特色产品、肉质鲜嫩，味道鲜美</t>
  </si>
  <si>
    <t>海大厨 深海鳕鱼  1.2kg</t>
  </si>
  <si>
    <t>400g*3</t>
  </si>
  <si>
    <t>大连</t>
  </si>
  <si>
    <t>全国配送（港澳台，海南，西藏，新疆，青海，内蒙古，甘肃，宁夏、云南、广西（不含南宁）除外）</t>
  </si>
  <si>
    <t>定制</t>
  </si>
  <si>
    <t>海大厨</t>
  </si>
  <si>
    <t>红心猕猴桃-选自优质产区的品种，其口感细嫩可口，富含丰富的维生素C。</t>
  </si>
  <si>
    <t>百果园供应 红心猕猴桃24粒彩箱装</t>
  </si>
  <si>
    <t>红心猕猴桃24粒彩箱装（中果，单果70g-90g）</t>
  </si>
  <si>
    <t>四川</t>
  </si>
  <si>
    <t>全国配送(甘肃，宁夏，内蒙，青海，黑吉辽，新疆，西藏，四川（甘孜州、阿坝州、凉山州），港澳台除外)</t>
  </si>
  <si>
    <t>百果园</t>
  </si>
  <si>
    <t>红肉蜜柚-产自优良产区，采用精细化的规模种植，风味浓郁独特。</t>
  </si>
  <si>
    <t>百果园供应 红肉蜜柚4.5-5斤装</t>
  </si>
  <si>
    <t>红肉蜜柚4.5-5斤装（2粒，单果1100-1400g）</t>
  </si>
  <si>
    <t>福建/广西</t>
  </si>
  <si>
    <t>产地直发，中秋严选</t>
  </si>
  <si>
    <t>【预售】食欲跳动 四川突尼斯石榴5斤装 预计8.29发货</t>
  </si>
  <si>
    <t>5斤彩箱 一级大果（单果约300-400克）</t>
  </si>
  <si>
    <t>全国配送（新疆、西藏、甘肃、青海、宁夏、内蒙、海南、云南、广西、山西、贵州、黑吉辽、港澳台除外）</t>
  </si>
  <si>
    <t>https://item.jd.com/10110942504977.html</t>
  </si>
  <si>
    <t>/</t>
  </si>
  <si>
    <t>个大饱满，脆甜多汁</t>
  </si>
  <si>
    <t>【预售】山东莱阳秋月梨 4.5斤礼盒装 预计9月5号发货</t>
  </si>
  <si>
    <t>4.5-5斤礼盒装*1</t>
  </si>
  <si>
    <t>全国配送（港澳台，海南，西藏，新疆，青海，内蒙古，甘肃，宁夏、黑龙江、沈阳、辽宁除外）</t>
  </si>
  <si>
    <t>个护清洁</t>
  </si>
  <si>
    <t>洁柔 抽卷手帕纸巾组合（26包+12卷）</t>
  </si>
  <si>
    <t>洁柔 Face粉有芯卷纸120g4层12卷*1提
洁柔 Face粉超迷你手帕纸4层6片18包*1条
洁柔 可湿水抽纸100抽3层8包*1提</t>
  </si>
  <si>
    <t>四川成都市</t>
  </si>
  <si>
    <t>中通/邮政（中通不能发的地方安排邮政）</t>
  </si>
  <si>
    <t>全国配送（新疆、西藏、内蒙、海南除外）</t>
  </si>
  <si>
    <t>25.9
13.9
16.9</t>
  </si>
  <si>
    <t>https://item.jd.com/10104075091926.html
https://item.jd.com/10072020841296.html
https://item.jd.com/10103544907295.html</t>
  </si>
  <si>
    <t>洁柔</t>
  </si>
  <si>
    <t>1、礼包实惠、性价比高
2、知名大牌礼包、京东销量500w+</t>
  </si>
  <si>
    <t>蓝月亮 薰衣草洁净洗衣组合 3.05kg</t>
  </si>
  <si>
    <t>蓝月亮 薰衣草洁净洗衣液2.05kg
蓝月亮 薰衣草洁净洗衣液袋装1kg</t>
  </si>
  <si>
    <t>天津市/江苏省昆山市/广东省广州市/重庆市</t>
  </si>
  <si>
    <t>京东/圆通/中通/申通/韵达/EMS</t>
  </si>
  <si>
    <t>全国配送（新疆、西藏、港澳台除外）</t>
  </si>
  <si>
    <t>https://item.jd.com/1029039.html</t>
  </si>
  <si>
    <t>蓝月亮</t>
  </si>
  <si>
    <t>https://item.jd.com/10076582905839.html</t>
  </si>
  <si>
    <t>礼包实惠、性价比高</t>
  </si>
  <si>
    <t>蔬果园  香氛衣物清洁大礼包2760g(赠：便携手提福袋）</t>
  </si>
  <si>
    <t>SukGarden蔬果园 蓝风铃香水柔软洗衣液 1KG
SukGarden蔬果园 蓝风铃香水柔软洗衣液（持久留香）（带嘴）500g
SukGarden蔬果园 3D炫彩护色香氛洗衣凝珠（浓缩强效型）10g*6颗
SukGarden蔬果园 维多利亚玫瑰精油香氛内衣洗衣液-200g
SukGarden蔬果园 幸福香氛多效衣物柔顺剂（袋装）1kg</t>
  </si>
  <si>
    <t>广东省深圳市</t>
  </si>
  <si>
    <t>顺丰/德邦  不可指定</t>
  </si>
  <si>
    <t>全国配送（除新疆、西藏、港澳台外）</t>
  </si>
  <si>
    <t>19.90 
9.90 
19.90 
11.80 
19.90</t>
  </si>
  <si>
    <t>https://item.jd.com/10077039715614.html
https://item.jd.com/10077039715614.html
https://item.jd.com/10079728978984.html#crumb-wrap
https://item.jd.com/10129197797072.html
https://item.jd.com/10091444488140.html</t>
  </si>
  <si>
    <t>蔬果园</t>
  </si>
  <si>
    <t>宝洁/蓝月亮 商务旅行洗漱组合2025A</t>
  </si>
  <si>
    <t>海飞丝 洗发水80g 去油
舒肤佳 沐浴露80g
佳洁士 五彩水晶牙刷（软毛）
佳洁士 全优7效抗牙菌斑 牙膏 40g
蓝月亮 风清白兰手洗专用洗衣液（旅行装）80g
纯棉小毛巾花色随机
牛津布洗漱包</t>
  </si>
  <si>
    <t>北京   河北</t>
  </si>
  <si>
    <t>顺丰  京东</t>
  </si>
  <si>
    <t>https://item.jd.com/100048859487.html
https://item.jd.com/100110120480.html
https://item.jd.com/51894884158.html
https://item.jd.com/4281012.html
https://item.jd.com/1398042139.html
https://item.jd.com/100021719604.html</t>
  </si>
  <si>
    <t>海飞丝/舒肤佳/佳洁士/蓝月亮</t>
  </si>
  <si>
    <t>半亩花田 洁面身体乳手霜组合 260g+30ml</t>
  </si>
  <si>
    <t>半亩花田 氨基酸清润洁面乳60g*1支
半亩花田 美白透亮香氛身体乳30ml*1支
半亩花田 植萃香氛倍润手霜明星同款超值装50g*4支</t>
  </si>
  <si>
    <t>29.9
15
49</t>
  </si>
  <si>
    <t>https://item.jd.com/100013447495.html#crumb-wrap
https://item.jd.com/100093359642.html#crumb-wrap
https://item.jd.com/10131855888594.html</t>
  </si>
  <si>
    <t>半亩花田</t>
  </si>
  <si>
    <t>家纺</t>
  </si>
  <si>
    <t>荞麦+薰衣草草本，舒适睡眠，整晚安睡
抗菌防螨，呵护睡眠</t>
  </si>
  <si>
    <t>水星家纺 望舒荞麦草本枕 单只40*60cm</t>
  </si>
  <si>
    <t>规格：40*60cm
面料：聚酯纤维
填充：聚酯纤维（内含荞麦壳+薰衣草）
填充重量：约380g
包装：PU袋</t>
  </si>
  <si>
    <t>中通/圆通/申通/韵达/EMS</t>
  </si>
  <si>
    <t>全国配送（港澳台，西藏，新疆，青海，内蒙古，甘肃，宁夏除外）</t>
  </si>
  <si>
    <t xml:space="preserve">https://item.jd.com/10113522707101.html
</t>
  </si>
  <si>
    <t>水星家纺</t>
  </si>
  <si>
    <t>箱包皮具</t>
  </si>
  <si>
    <t>洗漱用品一包搞定，轻巧利落</t>
  </si>
  <si>
    <t>【顺丰发货】外交官 洗漱包DS-14082L灰色</t>
  </si>
  <si>
    <t>型号：DS-14082L
规格：220*110*230mm
材质：织物
颜色：灰色</t>
  </si>
  <si>
    <t>https://item.jd.com/10070897206494.html</t>
  </si>
  <si>
    <t>外交官</t>
  </si>
  <si>
    <t>母婴儿童</t>
  </si>
  <si>
    <t>书包：细腻柔软，亲肤软绵绵；卡通图案，可爱萌趣；轻量便携不勒肩；大容量，一包解决出行所需。
文具套装：设计新颖，款式大方，图案美观，使用方便；套装齐全，一套式设计，让孩子的学习充满乐趣 。</t>
  </si>
  <si>
    <t>婴侍卫 儿童萌趣入学套装（书包1个+文具套装5件套）</t>
  </si>
  <si>
    <t>型号：YSW2730
材质：420斜纹布
产品尺寸：21*10*26cm
包装袋尺寸：32*43*1cm
单品毛重：0.0045kg
图案颜色：如示
产品型号：YSW2211
材质：杨木，TPR，PP
包装尺寸：21.3*8.9cm
产品净重：0.05kg     产品毛重：0.2kg</t>
  </si>
  <si>
    <t>广东汕头</t>
  </si>
  <si>
    <t>圆通</t>
  </si>
  <si>
    <t>全国配送（新疆、西藏、内蒙古、港澳台地区除外）</t>
  </si>
  <si>
    <t>https://item.jd.com/10136372237507.html?sdx=ehi-lLxFuZiE6JnJYoVfi8QiszeUCAwrsmpPuKhHYtuPPe_RLJlY73rnokjlX2KV
https://item.jd.com/10067961202799.html</t>
  </si>
  <si>
    <t>婴侍卫</t>
  </si>
  <si>
    <t>稻香村 中秋团圆（铁盒）月饼礼盒 450g</t>
  </si>
  <si>
    <t>传统五仁月饼 50g*2
传统枣泥月饼 50g*2
糖醇豆沙月饼 50g*2
蛋黄莲蓉月饼 50g*1
奶油椰蓉月饼 50g*2</t>
  </si>
  <si>
    <t>162782492</t>
  </si>
  <si>
    <t>164162723</t>
  </si>
  <si>
    <t>顺丰/京东/德邦</t>
  </si>
  <si>
    <t>全国配送（港澳台，海南，西藏，新疆除外）</t>
  </si>
  <si>
    <t>中秋新品</t>
  </si>
  <si>
    <t>稻香村</t>
  </si>
  <si>
    <t>多种经典口味齐聚，金秋佳节美味之选。</t>
  </si>
  <si>
    <t>锦华 金秋聚福月饼礼盒 540g</t>
  </si>
  <si>
    <t>广式蛋黄莲蓉月饼 60g*2
冬蓉蛋黄月饼 60g*2
浓香黑芝麻核桃月饼 60g*2
纯正红豆沙月饼 60g*3</t>
  </si>
  <si>
    <t>162782969</t>
  </si>
  <si>
    <t>164163267</t>
  </si>
  <si>
    <t>中秋新品上市，暂无链接，建议零售价88元</t>
  </si>
  <si>
    <t>锦华</t>
  </si>
  <si>
    <t>传统工艺制作，喜月相伴阖家品尝。</t>
  </si>
  <si>
    <t>富锦 喜月临门月饼礼盒 540g</t>
  </si>
  <si>
    <t>豆蓉黑芝麻月饼 60g*1
广式抹茶桑葚椰果月饼 60g*2
蔓越莓味月饼 60g*2
芋泥味燕麦月饼 60g*2
紫薯味月饼 60g*2</t>
  </si>
  <si>
    <t>162782950</t>
  </si>
  <si>
    <t>164163248</t>
  </si>
  <si>
    <t>富锦</t>
  </si>
  <si>
    <t>家庭清洁/纸品</t>
  </si>
  <si>
    <t>洁柔 face抽卷手帕纸巾实用组合（24包+12卷）</t>
  </si>
  <si>
    <t>洁柔Face粉有芯卷纸120g4层12卷*1提
洁柔Face粉超迷你手帕纸4层6片18包*1条
洁柔可湿水定制抽纸100抽3层6包</t>
  </si>
  <si>
    <t>25.9
13.9
19.77</t>
  </si>
  <si>
    <t>https://item.jd.com/10104075091926.html
https://item.jd.com/10072020841296.html
https://item.jd.com/10115104336896.html</t>
  </si>
  <si>
    <t>个人护理</t>
  </si>
  <si>
    <t>1、知名品牌
2、单品京东销售量超百万</t>
  </si>
  <si>
    <t>立白 大师香氛洗衣液组合 3200g</t>
  </si>
  <si>
    <t>立白 大师香氛洗衣液1kg*2瓶
立白 大师香氛洗衣液500g*2袋
立白 大师香氛洗衣液100g*2袋</t>
  </si>
  <si>
    <t>重庆</t>
  </si>
  <si>
    <t>20
36
8</t>
  </si>
  <si>
    <t>https://item.jd.com/100020180589.html
https://item.jd.com/100024851705.html
https://item.jd.com/100035403264.html</t>
  </si>
  <si>
    <t>立白</t>
  </si>
  <si>
    <t>锦华 福禄安康月饼礼盒 420g</t>
  </si>
  <si>
    <t>蛋黄莲蓉月饼 105g*1
冬蓉蛋黄月饼 105g*1
浓香黑芝麻月饼 105g*1
纯正红豆沙月饼 105g*1</t>
  </si>
  <si>
    <t>小欢喜国风糕点礼盒-营养更丰富
1.一盒三味6枚，高颜值花饼与花酥组合，适合七夕、中秋等各种节令节日。
2.清香茉莉花饼外型镶嵌一颗完整茉莉花，造型精美，全网热销10w+；
3.藜麦海盐桃花酥，甄选高海拔藜麦，营养全面，藜麦+海盐组合，口味丰富，造型精美；
4.刺梨鲜花饼甄选广西乐业刺梨，VC营养丰富，回购率高。</t>
  </si>
  <si>
    <t>雅觅 小欢喜国风糕点礼盒 210g</t>
  </si>
  <si>
    <t>清香茉莉花饼 35g*2
藜麦海盐桃花酥 35g*2
刺梨鲜花饼 35g*2</t>
  </si>
  <si>
    <t>https://item.jd.com/10111102138399.html</t>
  </si>
  <si>
    <t>多力 鲜选葵花籽油 1.8L</t>
  </si>
  <si>
    <t>https://item.jd.com/10094236602073.html</t>
  </si>
  <si>
    <t>多力</t>
  </si>
  <si>
    <t>福临门/金龙鱼 米油组合 2.5kg+800ml</t>
  </si>
  <si>
    <t>金龙鱼 御品长粒香 2.5kg
福临门 亚麻籽油 400mL*2</t>
  </si>
  <si>
    <t>39
24</t>
  </si>
  <si>
    <t>https://item.jd.com/10148025703632.html#switch-sku
https://item.jd.com/10164845870484.html</t>
  </si>
  <si>
    <t>福临门/金龙鱼</t>
  </si>
  <si>
    <t>米油调味 厨房必备</t>
  </si>
  <si>
    <t>金龙鱼/海天 大米调味组合 2710g+100ml</t>
  </si>
  <si>
    <t>金龙鱼 御品珍珠米 2.5kg
海天 小黄豆伴手礼 100ml+210g；
海天 0金标生抽(酿造酱油) 100ml*1
海天 黄豆酱 170g*1
海天 招牌拌饭酱(调味酱) 20g*2
赠 欢乐豆捏捏乐玩具*1</t>
  </si>
  <si>
    <t>39.9 
29.9</t>
  </si>
  <si>
    <t>1.https://item.jd.com/10096499175319.html
2.定制礼盒29.9</t>
  </si>
  <si>
    <t>9%
13%</t>
  </si>
  <si>
    <t>金龙鱼/海天</t>
  </si>
  <si>
    <t>果子熟了/甘源 饮料坚果组合 1188g</t>
  </si>
  <si>
    <t>果子熟了 桂花雪梨口味 300g*2瓶
甘源 有礼礼盒 588g：
甘源 蜂蜜琥珀核桃仁 32g*1袋
甘源 原味青豌豆 35g*2袋
甘源 蟹黄味瓜子 32g*2袋
甘源 蟹黄味蚕豆 35g*2袋
甘源 牛排味兰花豆 35g*2袋
甘源 鲜虾味虾条豆果 40g*1袋
甘源 每日豆果 42g*1袋
甘源 罐装鲜炖银耳羹 200g*1</t>
  </si>
  <si>
    <t>顺丰/德邦/跨越</t>
  </si>
  <si>
    <t>3.99*2
49</t>
  </si>
  <si>
    <t>1、https://item.jd.com/10125998186743.html
2、https://item.jd.com/10148711127060.html</t>
  </si>
  <si>
    <t>果子熟了/甘源</t>
  </si>
  <si>
    <t>君乐宝 优佳牧场纯牛奶（原味）利乐砖 250ml*12盒</t>
  </si>
  <si>
    <t>250ml*12盒</t>
  </si>
  <si>
    <t>广州</t>
  </si>
  <si>
    <t>https://item.jd.com/10118587049505.html</t>
  </si>
  <si>
    <t xml:space="preserve">1.2022-2024年榴莲冰皮月饼连续三年全国销量第一口碑美食，市场认可度高：经过十年市场验证
2.真榴莲、真果肉，榴芒一刻冰皮月饼系列中的当家王牌，只用真榴莲真果肉，每个月饼至少含有45%的榴莲果肉，非果酱，不掺杂色素香精，一口爆浆，榴香十足
3.采用HPP高压灭菌技术保留榴莲原始风味，让客户吃起来更放心！
4.秘制冰皮：大米粉、全脂乳粉、糯米粉三粉合一，奶香米香并存，软糯拉丝，Q弹有韧劲
5.入仓顺丰京东，冰袋、保温袋、多层保护，全程冷冻配送，冷冻保鲜
6.雅致包装，高端送礼，自己吃或送亲朋好友都合适
7.内陷饱满，冰淇淋口感，顺滑绵密，入口即化
</t>
  </si>
  <si>
    <t>榴芒一刻 金枕榴莲冰皮月饼 68g*2枚装*3盒</t>
  </si>
  <si>
    <t>榴芒一刻 金枕榴莲冰皮月饼 68g*2枚装*3盒
保质期：6个月
 冷冻存储</t>
  </si>
  <si>
    <t>东莞/杭州/苏州/沈阳/昆山/济南/郑州/武汉/厦门/成都等 多仓发货 就近发货</t>
  </si>
  <si>
    <t>全国包邮，除不发货地区除外                                           
【不发货地区 】 西藏 新疆 香港 澳门 台湾   ，四川的凉山彝族自治州、甘孜藏族自治州，阿坝州，内蒙古的阿拉善盟，通辽市、呼伦贝尔市、兴安盟分仓不发
以下省份只发部分城市
陕西只发西安、咸阳、渭南、铜川
海南只发海口、三亚
云南只发昆明、曲靖、玉溪、红河州
青海 只发西宁
宁夏只发银川</t>
  </si>
  <si>
    <t>还未上架 上架后更新</t>
  </si>
  <si>
    <t>榴芒一刻</t>
  </si>
  <si>
    <t>星钻嫦娥 礼赠典藏</t>
  </si>
  <si>
    <t>十月初五 星钻嫦娥月饼礼盒 580g(随机赠送玉兔灯笼或艾草锤1个）</t>
  </si>
  <si>
    <t>十月初五 星钻嫦娥月饼礼盒 580g；
十月初五 蛋黄红豆沙月饼 150g*1
十月初五 酱香巧克力酒心月饼 62.5g*2
十月初五 洛神花阿胶月饼 62.5g*2
十月初五 陈皮果仁月饼 60g*1
十月初五 凤梨月饼 60g*2
(随机赠送玉兔灯笼或艾草锤1个，款式随机）</t>
  </si>
  <si>
    <t>新品上市，线上无链接，零售价208元</t>
  </si>
  <si>
    <t>月饼玉米汁 粗粮滋养</t>
  </si>
  <si>
    <t>锦华/纯粒 月饼玉米汁组合 2840g</t>
  </si>
  <si>
    <t>锦华 月饼礼盒 540g（内配待更新）；
锦华 广式蛋黄莲蓉月饼 60g*2
锦华 冬蓉蛋黄月饼 60g*2
锦华 浓香黑芝麻核桃月饼 60g*2
锦华 纯正红豆沙月饼 60g*3
纯粒 NFC现榨现灌玉米汁饮料早餐代餐果蔬汁 230g*10瓶</t>
  </si>
  <si>
    <t>88
68</t>
  </si>
  <si>
    <t>新品上市，线上无链接，零售价88元
https://item.jd.com/10135024368729.html</t>
  </si>
  <si>
    <t>锦华/纯粒</t>
  </si>
  <si>
    <t>福临门 实惠粮油组合 4L+5kg</t>
  </si>
  <si>
    <t>福临门 福至心礼葵花籽油 4L
福临门 寒地东北大米 5kg</t>
  </si>
  <si>
    <t>109.9
33.9</t>
  </si>
  <si>
    <t>https://item.jd.com/100175930915.html
https://item.jd.com/10143521673158.html</t>
  </si>
  <si>
    <t>胡姬花/金龙鱼 品质粮油组合 2.2L+5kg</t>
  </si>
  <si>
    <t>胡姬花 金衣玉食花生油 1.8L
金龙鱼 谷维多双一万稻米油 400ml
金龙鱼 御品软香米 5kg</t>
  </si>
  <si>
    <t>韵达/圆通</t>
  </si>
  <si>
    <t>99.9
12.9
39.9</t>
  </si>
  <si>
    <t>https://item.jd.com/59814836691.html
https://item.jd.com/100064850683.html
https://item.jd.com/10147143100140.html</t>
  </si>
  <si>
    <t>胡姬花/金龙鱼</t>
  </si>
  <si>
    <t>胡姬花/十月稻田 米面油组合 1.8L+5kg</t>
  </si>
  <si>
    <t>胡姬花 金衣玉食古法花生油 1.8L</t>
  </si>
  <si>
    <t>https://item.jd.com/10096768455584.html</t>
  </si>
  <si>
    <t>胡姬花</t>
  </si>
  <si>
    <t>十月稻田 东北大米 2.5kg</t>
  </si>
  <si>
    <t>https://item.jd.com/10090531331790.html</t>
  </si>
  <si>
    <t>金龙鱼 御品优质小麦粉 2.5kg</t>
  </si>
  <si>
    <t>https://item.jd.com/10096498999873.html</t>
  </si>
  <si>
    <t>鲁花/十月稻田 实惠米油组合 1.8L+5kg</t>
  </si>
  <si>
    <t>鲁花 厨中香浓香葵花仁油 1.8L</t>
  </si>
  <si>
    <t>全国配送（港澳台、西藏，新疆除外）</t>
  </si>
  <si>
    <t>https://item.jd.com/100124658257.html#crumb-wrap</t>
  </si>
  <si>
    <t>鲁花</t>
  </si>
  <si>
    <t>十月稻田 辽河长粒香米 2.5kg</t>
  </si>
  <si>
    <t>https://item.jd.com/100180581869.html</t>
  </si>
  <si>
    <t>https://item.jd.com/10141505648939.html</t>
  </si>
  <si>
    <t>胡姬花/金龙鱼 品质米油组合 2.4L+2.5kg</t>
  </si>
  <si>
    <t>胡姬花 国色添香古法花生油 400ml*6</t>
  </si>
  <si>
    <t>https://item.jd.com/10120491916276.html</t>
  </si>
  <si>
    <t>金龙鱼/十月稻田/金沙河 实惠米面油组合 3L+5kg</t>
  </si>
  <si>
    <t>金龙鱼 特选稻米油 1.5L</t>
  </si>
  <si>
    <t>https://item.jd.com/10162170757784.html</t>
  </si>
  <si>
    <t>十月稻田 东北香米 2.5kg</t>
  </si>
  <si>
    <t>https://item.jd.com/10141908883470.html</t>
  </si>
  <si>
    <t>https://item.jd.com/10157445852548.html</t>
  </si>
  <si>
    <t>金沙河</t>
  </si>
  <si>
    <t>产品丰富，性价比高，知名品牌</t>
  </si>
  <si>
    <t>金龙鱼/太粮/皇上皇 米面油腊肠组合 1.5L+ 3.294kg</t>
  </si>
  <si>
    <t>金龙鱼 精萃稻米油 1.5L</t>
  </si>
  <si>
    <t>https://item.jd.com/10098247574102.html</t>
  </si>
  <si>
    <t>太粮 米皇坊山水丝苗米 2.5kg</t>
  </si>
  <si>
    <t>https://item.jd.com/10149422501323.html</t>
  </si>
  <si>
    <t>太粮</t>
  </si>
  <si>
    <t>太粮 鲍鱼鸡汁面礼盒 544g*1</t>
  </si>
  <si>
    <t>https://item.jd.com/10150913459407.html</t>
  </si>
  <si>
    <t>皇上皇 香荔腊肠 250g</t>
  </si>
  <si>
    <t>https://item.jd.com/10064123523406.html</t>
  </si>
  <si>
    <t>皇上皇</t>
  </si>
  <si>
    <t>胡姬花 国色添香古法花生油礼盒 2.8L</t>
  </si>
  <si>
    <t>400ml*7瓶</t>
  </si>
  <si>
    <t>https://item.jd.com/10114740097882.html</t>
  </si>
  <si>
    <t>鲁花 高油酸花生油礼盒 750ml*2</t>
  </si>
  <si>
    <t>750ml*2瓶</t>
  </si>
  <si>
    <t>https://item.jd.com/4936237.html</t>
  </si>
  <si>
    <t>福临门 五福临门（非转基因）菜籽油 5L</t>
  </si>
  <si>
    <t>5L</t>
  </si>
  <si>
    <t>新品上市，线上无链接，零售价129.9元</t>
  </si>
  <si>
    <t>润心 有机山茶油 500ml*2（塑料）礼盒</t>
  </si>
  <si>
    <t>https://item.jd.com/10130818718097.html</t>
  </si>
  <si>
    <t>润心</t>
  </si>
  <si>
    <t>欧丽薇兰 特级初榨橄榄油礼盒 500ml*2</t>
  </si>
  <si>
    <t>https://item.jd.com/10140974510248.html</t>
  </si>
  <si>
    <t>欧丽薇兰</t>
  </si>
  <si>
    <t>达努巴玛 三阳开泰有机油组合礼盒装 1.5L</t>
  </si>
  <si>
    <t>有机红花籽油 500ml
有机核桃油 500ml
有机亚麻籽油 500ml</t>
  </si>
  <si>
    <t>定制款暂未上线</t>
  </si>
  <si>
    <t>达努巴玛</t>
  </si>
  <si>
    <t>金龙鱼 稻花香大米组合 10kg</t>
  </si>
  <si>
    <t>金龙鱼 御品稻花香 5kg</t>
  </si>
  <si>
    <t>https://item.jd.com/10092961965466.html</t>
  </si>
  <si>
    <t>裕道府/五得利 实惠米面组合 10kg</t>
  </si>
  <si>
    <t>裕道府 生态五常大米 5kg</t>
  </si>
  <si>
    <t>https://item.jd.com/10107083617118.html</t>
  </si>
  <si>
    <t>裕道府/五得利</t>
  </si>
  <si>
    <t>五得利 五星金特精小麦粉 5kg</t>
  </si>
  <si>
    <t>https://item.jd.com/10111490239456.html</t>
  </si>
  <si>
    <t>金龙鱼 御品软香米 5kg*3</t>
  </si>
  <si>
    <t>39.9
39.9
39.9</t>
  </si>
  <si>
    <t>https://item.jd.com/10147143100140.html</t>
  </si>
  <si>
    <t>广式腊味 传统风味</t>
  </si>
  <si>
    <t>皇上皇 品质腊味组合 1000g</t>
  </si>
  <si>
    <t>皇上皇 湘味腊肉 200g
皇上皇 金福腊肠 300g
皇上皇 香荔腊肠 250g*2袋
赠送礼袋一个 款式随机</t>
  </si>
  <si>
    <t>35.9
49
47</t>
  </si>
  <si>
    <t>https://item.jd.com/35229201533.html</t>
  </si>
  <si>
    <t>9%
9%
9%</t>
  </si>
  <si>
    <t>厨房调味一应俱全</t>
  </si>
  <si>
    <t>海天 平安团圆调味组合套装 4445g</t>
  </si>
  <si>
    <t>海天 精制料酒 800ml*1瓶
海天 白醋9度 800mL*1瓶
海天 草菇老抽 750g*1瓶
海天 特级金标生抽 500ml*1瓶
海天上等蚝油 590g*1瓶
海天 番茄沙司 305g*1瓶
海天 四海鲜鸡精 100g*1袋
海天 黄豆酱 300g*1袋
海天 招牌拌饭酱 100g*1袋
海天 玉米淀粉 200g*1袋</t>
  </si>
  <si>
    <t>邮政/京东</t>
  </si>
  <si>
    <t>https://item.jd.com/10148867143708.html</t>
  </si>
  <si>
    <t>1、精选六种山野干货
2、干货品种丰富，品质优，食用感佳
3、礼盒工艺彰显高端大气感觉</t>
  </si>
  <si>
    <t>燕之坊  清香山野干货礼盒 641g</t>
  </si>
  <si>
    <t>燕之坊 雪花银耳 66g
燕之坊 东北香菇 40g
燕之坊 灰枣 300g
燕之坊 东北木耳 35g
燕之坊 杏鲍菇 100g
燕之坊 真姬菇 100g</t>
  </si>
  <si>
    <t>https://item.jd.com/10126129756340.html</t>
  </si>
  <si>
    <t>山真美 从山觅珍干货礼盒 948g</t>
  </si>
  <si>
    <t>山真美 段木细木耳 100g
山真美 银耳 68g
山真美 香菇 100g
山真美 鹿茸菌 80g
山真美 核桃 150g
山真美 灰枣 150g
山真美 黄豆油皮 150g
山真美 腐竹段 150g</t>
  </si>
  <si>
    <t>29
18.8
28.9
33.8
14.5
11
11
13</t>
  </si>
  <si>
    <t>https://item.jd.com/50351323538.html
https://item.jd.com/10034239685359.html
https://item.jd.com/52340704084.html
https://item.jd.com/10058595172285.html
https://item.jd.com/10097427124675.html
https://item.jd.com/10112103558520.html
https://item.jd.com/10102060874904.html
https://item.jd.com/10102060874905.html</t>
  </si>
  <si>
    <t>0%
0%
0%
0%
13%
13%
13%
13%</t>
  </si>
  <si>
    <t>山真美</t>
  </si>
  <si>
    <t>京东销量20w+</t>
  </si>
  <si>
    <t>川珍 椰子菌汤火锅汤料食材礼盒 1160g</t>
  </si>
  <si>
    <t>川珍 虫草花 80g
川珍 茶树菇 100g
川珍 银耳片 70g
川珍 花菇 150g
川珍 豆腐皮 200g
川珍 龙口粉丝 380g
川珍 海底椰炖鸡炖汤料 120g
川珍 紫菜 60g</t>
  </si>
  <si>
    <t>https://item.jd.com/4665325.html
https://item.jd.com/4665353.html
https://item.jd.com/100005267310.html
https://item.jd.com/100004042287.html
https://item.jd.com/4962356.html
https://item.jd.com/100006216911.html
https://item.jd.com/100126195593.html
https://item.jd.com/100176590472.html</t>
  </si>
  <si>
    <t>0\9\13%</t>
  </si>
  <si>
    <t>1燕之坊夏季销量top3，                                                 2 内配丰富，包含夏季特色绿豆，莲子百合</t>
  </si>
  <si>
    <t>燕之坊 清凉夏语礼盒 2.84kg</t>
  </si>
  <si>
    <t>绿豆 400g*2
小黄米 400g*2
菊花老冰糖 480g
百合 80g
绿豆百合粥 150g*2
莲子 80g
糙米莲子粥 150g*2</t>
  </si>
  <si>
    <t>https://item.jd.com/10155540212200.html</t>
  </si>
  <si>
    <t xml:space="preserve">1、精挑细选12款top品
2、专业研发团队 科学配比
3、满足家庭一日三餐所需谷物营养 </t>
  </si>
  <si>
    <t>燕之坊 新谷语礼盒 2.725kg</t>
  </si>
  <si>
    <t>珍贡黑米 470g
杏仁百合豆浆原料 80g
薏仁雪米 410g
芡实黑米豆浆原料 80g
红豆薏米粥 150g
灰枣红莲豆浆原料 80g
八宝粥 150g
核桃燕麦豆浆原料 80g
糯米莲子粥 150g
珍珠红小豆 450g
紫薯黑米粥 150g
黄金苗黄小米 475g</t>
  </si>
  <si>
    <t>https://item.jd.com/10159690314259.html</t>
  </si>
  <si>
    <t>特仑苏 纯牛奶全脂灭菌乳利乐苗条装 200ml*12包（大师限定）*2</t>
  </si>
  <si>
    <t>69.9*2</t>
  </si>
  <si>
    <t>https://item.jd.com/10148574937011.html</t>
  </si>
  <si>
    <t>蒙牛</t>
  </si>
  <si>
    <t>星巴克 星选缤纷咖啡礼盒 270ml*10瓶</t>
  </si>
  <si>
    <t>星巴克 星选咖啡美式咖啡饮料 270mL*4
星巴克 星选咖啡馥芮白咖啡饮料 270ml*3
星巴克 星选咖啡拿铁咖啡饮料 270ml*3</t>
  </si>
  <si>
    <t>https://item.jd.com/10161168758804.html</t>
  </si>
  <si>
    <t>星巴克</t>
  </si>
  <si>
    <t>君乐宝 品质酸奶牛奶组合 2400ml+2000g</t>
  </si>
  <si>
    <t>君乐宝 简醇控卡爆珠（利乐冠）酸奶 200g*10</t>
  </si>
  <si>
    <t>https://item.jd.com/100066327110.html</t>
  </si>
  <si>
    <t>君乐宝 优选牧场3.3g乳蛋白纯牛奶 200ml*12</t>
  </si>
  <si>
    <t>https://item.jd.com/10142174305556.html</t>
  </si>
  <si>
    <t>江中猴姑 米稀饼干养胃礼盒装816g</t>
  </si>
  <si>
    <t>内配：
江中猴姑米稀240g*1袋                                
黑巧酸奶144g*1袋                                       
朗姆红提144g*1袋                                      
玄米抹茶144g*1袋                                      
椰蓉牛奶144g*1袋</t>
  </si>
  <si>
    <t>https://item.jd.com/100009980612.html#none</t>
  </si>
  <si>
    <t>江中猴姑</t>
  </si>
  <si>
    <t xml:space="preserve">1.茶咖新体验——优质茶叶+精品咖啡，中西风味融合  
2.大师调配——SCA咖啡师与茶艺师联合研发  
3.冷萃即溶——3秒速溶，冷热双泡，随时随地享受  
4.0糖0脂——健康配方，好喝无负担  
5.国潮设计——东方美学包装，自用送礼皆宜 </t>
  </si>
  <si>
    <t>花田萃 花田沁夏·四味清风咖啡礼盒 400g</t>
  </si>
  <si>
    <t>花田萃 橙C美式即溶咖啡 100g(5杯装)
花田萃 柠C美式即溶咖啡 100g（5杯装)
花田萃 茉莉雪芽即溶乳茶 100g((5杯装)
花田萃 木兰红茶即溶乳茶 100g(5杯装)</t>
  </si>
  <si>
    <t>29.9
28.5
28.5
28.5</t>
  </si>
  <si>
    <t>https://item.jd.com/100147490320.html
https://item.jd.com/100106159135.html
https://item.jd.com/100150440546.html
https://item.jd.com/100124087503.html</t>
  </si>
  <si>
    <t>花田萃</t>
  </si>
  <si>
    <t>贝氏 燕麦知味礼盒 1260g</t>
  </si>
  <si>
    <t>贝氏 红枣牛奶燕麦片 350g
贝氏 红枣提子燕麦片 350g
贝氏 4合1早餐燕麦(红) 280g*2袋</t>
  </si>
  <si>
    <t>27
27
46</t>
  </si>
  <si>
    <t>https://item.jd.com/100149255804.html
https://item.jd.com/100149255804.html
https://item.jd.com/10153774165859.html</t>
  </si>
  <si>
    <t>贝氏</t>
  </si>
  <si>
    <t>拉面说儿 温暖一面经典组合 1264.9g</t>
  </si>
  <si>
    <t>拉面说儿 招牌豚骨叉烧拉面 216.8g*1盒
拉面说儿 台式半筋半肉红烧牛肉面 266.5g*1盒
拉面说儿 番茄肉酱意大利面 282.2g*1盒
拉面说儿 葱油开洋拌面 140g*1袋
拉面说儿 豚骨全麦早餐面 155g*1袋
拉面说儿 番茄豚骨早餐面 170g*1袋
拉面说儿 地狱辣味豚骨叉烧拉面 174.4g*1袋</t>
  </si>
  <si>
    <t>江苏</t>
  </si>
  <si>
    <t>圆通、中通</t>
  </si>
  <si>
    <t>新品未上架</t>
  </si>
  <si>
    <t>拉面说儿</t>
  </si>
  <si>
    <t xml:space="preserve">1.手工日晒面——传统工艺，自然晾晒，筋道爽滑  
2.地道川味——招牌葱油/椒麻/火锅味，还原面馆风味  
3.零添加防腐——小麦粉+食用盐，简单配方更健康  
4.网红爆款——李佳琦直播间推荐，年销1亿袋  </t>
  </si>
  <si>
    <t>有你一面 川渝黔风味拌面礼盒 1682g</t>
  </si>
  <si>
    <t>有你一面 秘制鲜烧牛肉汤面 420g
有你一面 贵州酸汤牛肉面 295g
有你一面 手工日晒面（大刀削） 410g
有你一面 川娃子烧椒牛肉拌面 182g
有你一面 重庆豌杂面 170g
有你一面 番茄牛腩面 205g</t>
  </si>
  <si>
    <t>19.9
17.9
19
15.9
14.9
19.9</t>
  </si>
  <si>
    <t>https://item.jd.com/100147524208.html
https://item.jd.com/10120758972519.html
https://item.jd.com/10072386682278.html
https://item.jd.com/10081649324521.html
https://item.jd.com/100040752288.html
https://item.jd.com/100040752216.html</t>
  </si>
  <si>
    <t>13%
13%
9%
13%
13%
13%</t>
  </si>
  <si>
    <t>有你一面</t>
  </si>
  <si>
    <t>沃隆 纯坚果每日坚果青春版30日装 750g</t>
  </si>
  <si>
    <t>25g*30包（扁桃仁、腰果、榛子仁、核桃仁、夏威夷果仁）</t>
  </si>
  <si>
    <t>https://item.jd.com/10160552309484.html</t>
  </si>
  <si>
    <t>沃隆</t>
  </si>
  <si>
    <t>一线品牌</t>
  </si>
  <si>
    <t>臻味 环球嘉年华坚果礼盒 1.67kg</t>
  </si>
  <si>
    <t>臻味 美国原色开心果 100g*1
臻味 越南紫衣腰果 100g*1
臻味 格鲁吉亚开口榛子 100g*1
臻味 新疆核桃 200g*1
臻味 开口杏核 200g*1
臻味 新疆灰枣 300g*1
臻味 蟹黄味花生 370g*1
臻味 蒜香味青豌豆 300g*1</t>
  </si>
  <si>
    <t>https://item.jd.com/10084720763673.html</t>
  </si>
  <si>
    <t>臻味</t>
  </si>
  <si>
    <t>大牌品质，平民价格;好吃不贵”的超高性价比</t>
  </si>
  <si>
    <t>百草味 臻礼零食礼盒 2068g</t>
  </si>
  <si>
    <t>百草味 香芒蜜语麻薯 210g
百草味 咸蛋黄糯米锅巴 110g
百草味 阿胶蜜枣 228g
百草味 小圆饼干 100g 
百草味 香酥小豌豆 100g
百草味 兰花豆 210g
百草味 山楂卷 228g
百草味 每日坚果乳 250g*2
百草味 红枣银耳羹 312g
百草味 薄脆薯饼 70g</t>
  </si>
  <si>
    <t>16
12.3
19.8
11.9
11.9
7.9
11.8
28
17.5
5</t>
  </si>
  <si>
    <t>https://item.jd.com/10145765062010.html
https://item.jd.com/10158243552761.html
https://item.jd.com/28107336899.html
https://item.jd.com/10027904121836.html
https://item.jd.com/10071281000557.html
https://item.jd.com/1231907.html
https://item.jd.com/100048379662.html
https://item.jd.com/10137479611722.html
https://item.jd.com/10158335050235.html
https://item.jd.com/10113356822938.html</t>
  </si>
  <si>
    <t>一袋惦记 海鲜零食礼盒-208A型（8件525g）</t>
  </si>
  <si>
    <t>带鱼酥50g
黄鱼酥50g
鱼骨酥50g
鳕鱼皮脆50g
脆脆虾30g
烤鱼片60g
蒜蓉粉丝贝175g
鳗鱼片60g
精美礼盒</t>
  </si>
  <si>
    <t xml:space="preserve">https://item.jd.com/10120707129292.html
</t>
  </si>
  <si>
    <t>太丰 食趣牛肉零食礼盒 630g</t>
  </si>
  <si>
    <t>太丰 古法卤牛肉（卤味）50g*1
太丰 古法卤牛肉（辣味）50g*1
太丰 QQ卤蛋 100g*1
太丰 爆爆肉弹肠（原味）75g*1
太丰 黄瓜味腰果 150g*1
太丰 金钱猪肉脯 80g*1
太丰 蜜汁鸭翅根 125g*1</t>
  </si>
  <si>
    <t>太丰</t>
  </si>
  <si>
    <t xml:space="preserve">以“小食大味别有滋味”的设计理念，结合围绕快乐童年、年轻、时尚、进行设计包装，产品围绕年轻、畅销等方向开发产品，礼盒配置丰富、多样化，打开即食，随带随吃。
</t>
  </si>
  <si>
    <t>双汇 壕气肉肉-小美满礼盒 1.29kg</t>
  </si>
  <si>
    <t>双汇 麻辣卤鸭翅 210g
双汇 铁锅炖风味肠 200g
双汇 脆骨肉枣 200g
双汇 鸡脆骨 100g
双汇 脆骨肉条 180g
双汇 香嫩烤肉肠 300g
潘小妮 手撕鸡肉条 100g（赠品）</t>
  </si>
  <si>
    <t>全国配送（港澳台、新疆、西藏、海南、青海）除外</t>
  </si>
  <si>
    <t>中秋新品待更新</t>
  </si>
  <si>
    <t>双汇</t>
  </si>
  <si>
    <t>谭八爷 冷吃盛宴牛肉零食礼盒580g</t>
  </si>
  <si>
    <t>谭八爷 香辣冷吃兔 120g*1     
谭八爷 招牌牛肉 120g*1       
谭八爷 麻辣牛肉 50g*2        
谭八爷 灯影牛肉 100g*1       
谭八爷 风味辣子鸡 80g*1      
谭八爷 香辣鸡尖 60g*1</t>
  </si>
  <si>
    <t>https://item.jd.com/10154404835993.html</t>
  </si>
  <si>
    <t>茶里 茶包茶点组合 370g</t>
  </si>
  <si>
    <t>茶里 品茗抚琴茶点礼盒 328g：
茶里 茉莉雪芽巴旦木蓝莓软糕 164g
茶里 玫瑰普洱巴旦木蓝莓软糕 164g</t>
  </si>
  <si>
    <t>茶里</t>
  </si>
  <si>
    <t>茶里 礼享东方16包装礼盒 42g：
茶里 白桃乌龙 2.5g*4、
茶里 赤小豆薏米茶 3g*4 
茶里 葡萄柚茉莉 2.5g*4、
茶里 甜橙红茶 2.5g*4</t>
  </si>
  <si>
    <t>https://item.jd.com/100188767270.html#crumb-wrap</t>
  </si>
  <si>
    <t>瑞幸/洽洽 坚果零食美式咖啡液组合 25ml*9+1400g</t>
  </si>
  <si>
    <t>洽洽 锦礼坚果礼盒 1.4kg：
洽洽 夏威夷果 120g 
洽洽 纸皮核桃 120g
洽洽 草本核桃 120g  
洽洽 葡萄味果冻 200g
洽洽 香瓜子 110g  
洽洽 五香味怪味豆 80g
洽洽 烧烤味山药脆片 40g
洽洽 什锦罐头 370g
洽洽 坚果乳 240mL</t>
  </si>
  <si>
    <t>https://item.jd.com/10122450784223.html</t>
  </si>
  <si>
    <t>洽洽/瑞幸</t>
  </si>
  <si>
    <t>瑞幸 冷萃盒装咖啡液 美式风味 25ml*9条装</t>
  </si>
  <si>
    <t>https://item.jd.com/10093748449995.html</t>
  </si>
  <si>
    <t>燕之屋 小燕浓·牛奶黑米鲜炖燕窝粥礼盒 200g*6碗</t>
  </si>
  <si>
    <t>200g*6碗</t>
  </si>
  <si>
    <t>https://item.jd.com/100193674630.html</t>
  </si>
  <si>
    <t>燕之屋</t>
  </si>
  <si>
    <t>大品牌，回购率高，京东自营20w+评价，性价比特别高</t>
  </si>
  <si>
    <t>杞里香 四拼大發滋补礼盒 200g</t>
  </si>
  <si>
    <t>虫草花50g，灵芝20g，1.0-1.2黄芪大片80g，大果黑枸杞50g</t>
  </si>
  <si>
    <t>https://item.jd.com/100155178700.html</t>
  </si>
  <si>
    <t xml:space="preserve">京东黑茶爆款，评论数1W+，TOP单品
精选核心产区芙蓉山春茶料，
</t>
  </si>
  <si>
    <t>茶马世家 2015年金花茯砖安化黑茶 928g（赠主人飘逸杯）</t>
  </si>
  <si>
    <t>安化黑茶金花茯砖928g*1袋
飘逸杯500ml*1个
手提袋*1个</t>
  </si>
  <si>
    <t>79.5
69</t>
  </si>
  <si>
    <t>安化黑茶：https://item.jd.com/100151478042.html
飘逸杯：https://detail.tmall.com/item.htm?id=550611899060&amp;spm=a21dvs.23580594.0.0.621e3d0dPL69mJ</t>
  </si>
  <si>
    <t>肉质鲜嫩，味道鲜美</t>
  </si>
  <si>
    <t>恒都精选牛肉礼包1300g</t>
  </si>
  <si>
    <t>恒都精修牛腩块500g*1</t>
  </si>
  <si>
    <t>全国配送（港澳台，西藏，新疆，青海、海南除外）</t>
  </si>
  <si>
    <t>https://item.jd.com/10049610704904.html</t>
  </si>
  <si>
    <t>恒都</t>
  </si>
  <si>
    <t>黑胡椒牛排100g*1</t>
  </si>
  <si>
    <t>https://item.jd.com/10043778608917.html#switch-sku</t>
  </si>
  <si>
    <t>菲力牛排100g*1</t>
  </si>
  <si>
    <t>https://item.jd.com/10043778608916.html#switch-sku</t>
  </si>
  <si>
    <t>潮汕风味牛肉丸 100g/袋*2</t>
  </si>
  <si>
    <t>https://item.jd.com/10159887489886.html#switch-sku</t>
  </si>
  <si>
    <t>早餐牛肉饼 100g/袋*4</t>
  </si>
  <si>
    <t>https://item.jd.com/10159877181254.html#switch-sku</t>
  </si>
  <si>
    <t>潮迹华星秋月火锅礼包1550g</t>
  </si>
  <si>
    <t>潮迹潮汕牛肉丸250g*2</t>
  </si>
  <si>
    <t>https://item.jd.com/100145181806.html#none</t>
  </si>
  <si>
    <t>潮迹</t>
  </si>
  <si>
    <t>潮迹潮汕牛筋丸250g*1</t>
  </si>
  <si>
    <t>https://item.jd.com/10157148359844.html#crumb-wrap</t>
  </si>
  <si>
    <t>潮迹猪肉卷200g*2</t>
  </si>
  <si>
    <t>https://item.jd.com/10124637811471.html</t>
  </si>
  <si>
    <t>潮迹豆泡抱肉200g*2</t>
  </si>
  <si>
    <t>https://item.jd.com/100145703414.html</t>
  </si>
  <si>
    <t>大别山地广人稀，生态环境良好，适合家禽的生长，每一只都可以足年足月自然的生长。</t>
  </si>
  <si>
    <t>味养 皖南安心之选家禽套餐 2200g</t>
  </si>
  <si>
    <t>无抗散养土母鸡1200g*1只
湖水散养老麻鸭1000g*1只</t>
  </si>
  <si>
    <t>全国配送
（新疆、内蒙、西藏、海南、宁夏、甘肃、青海、黑龙江、吉林、辽宁、港澳台除外）</t>
  </si>
  <si>
    <t>https://item.jd.com/10161501331692.html</t>
  </si>
  <si>
    <t>味养</t>
  </si>
  <si>
    <t>头部餐饮首选、自有种源、全产业链</t>
  </si>
  <si>
    <t>大有谷 敖汉金有机糯玉米/东北长粒香大米组合 7000g</t>
  </si>
  <si>
    <t>大有谷东北长粒香大米5kg*1袋
大有谷敖汉金有机糯玉米200g*10穗</t>
  </si>
  <si>
    <t>黑龙江桦川县
内蒙古敖汉旗</t>
  </si>
  <si>
    <t>申通
邮政</t>
  </si>
  <si>
    <t>50/59.8</t>
  </si>
  <si>
    <t>https://item.jd.com/10099225252565.html
https://item.jd.com/10098747698116.html</t>
  </si>
  <si>
    <t>9%/13%</t>
  </si>
  <si>
    <t>西贝餐饮集团30年口碑背书，杂粮早餐延续线下门店严选标准，让消费者在家享受“放心早餐”
精选多种有机杂粮（燕麦、藜麦、小米等），富含膳食纤维和维生素，低脂低糖，为身体提供全天能量。
内蒙古黄金牧场自然牧养180天，西贝三零承诺：零激素、零瘦肉精、零防腐剂</t>
  </si>
  <si>
    <t>西贝莜面村中秋团圆礼包2330g</t>
  </si>
  <si>
    <t>脱皮玉米羹300g*2
南瓜玉米卷饼750g
西贝燕麦面300g(番茄酸汤)
果香小米发糕200g
红豆玉米杂粮包240g
杂粮纸皮烧麦240g</t>
  </si>
  <si>
    <t>昆山</t>
  </si>
  <si>
    <t>https://item.jd.com/10098356602072.html#switch-sku</t>
  </si>
  <si>
    <t>西贝莜面村</t>
  </si>
  <si>
    <t>https://item.jd.com/10122854835410.html#switch-sku</t>
  </si>
  <si>
    <t>https://item.jd.com/10142209563314.html</t>
  </si>
  <si>
    <t>https://item.jd.com/10119487912453.html#switch-sku</t>
  </si>
  <si>
    <t>https://item.jd.com/10155484373034.html</t>
  </si>
  <si>
    <t>https://item.jd.com/10122151626156.html</t>
  </si>
  <si>
    <t>乐纯作为国内新兴乳制品品牌，以“纯净配方”“高蛋白酸奶”为核心卖点，早期通过希腊酸奶品类切入市场，主打无添加、低糖及高营养价值。万里挑一水牛奶，优质奶源，高营养，纯净配方工艺。
蛋鲜森可生食鸡蛋，安全可生食，无沙门氏菌，优质蛋源，无抗养殖，风味浓郁。</t>
  </si>
  <si>
    <t>蛋鲜森 可生食鸡蛋30枚礼袋装+乐纯 万里挑一零乳糖牛奶礼盒125ml*16</t>
  </si>
  <si>
    <t>蛋鲜森可生食土鸡蛋30枚礼袋装*1
乐纯万里挑一牛奶礼盒125ml*16*1</t>
  </si>
  <si>
    <t>鸡蛋：安徽
牛奶：广西</t>
  </si>
  <si>
    <t>鸡蛋：顺丰
牛奶：中通/申通</t>
  </si>
  <si>
    <t xml:space="preserve">全国配送（海南，新疆，西藏，港澳台除外）
</t>
  </si>
  <si>
    <t>鸡蛋：42.9
牛奶：70.9</t>
  </si>
  <si>
    <t>https://item.jd.com/100168252461.html
https://item.jd.com/100080085558.html#switch-sku</t>
  </si>
  <si>
    <t>鸡蛋：免税
牛奶：9%</t>
  </si>
  <si>
    <t>乐纯/黄天鹅</t>
  </si>
  <si>
    <t>优越的地理环境：重庆 河南 内蒙三大养殖基地，国产谷饲，科学喂养，肥瘦均匀肉质鲜嫩。层层安检，保证品质。</t>
  </si>
  <si>
    <t>恒都 中秋特惠调理牛排组合1000g（送刀叉酱）</t>
  </si>
  <si>
    <t>菲力牛排100g*5</t>
  </si>
  <si>
    <t>全国10仓就近发货</t>
  </si>
  <si>
    <t>全国配送（港澳台，海南，西藏，新疆，青海除外）</t>
  </si>
  <si>
    <t>https://item.jd.com/10043778608916.html#crumb-wrap</t>
  </si>
  <si>
    <t>黑胡椒牛排100g（调理）*5</t>
  </si>
  <si>
    <t>https://item.jd.com/10043778608917.html#crumb-wrap</t>
  </si>
  <si>
    <t>刀叉*1</t>
  </si>
  <si>
    <t>牛排酱*10</t>
  </si>
  <si>
    <t>1：精选的农庄谷饲散养鸡。2：鲜嫩富有劲道。散养的场地肉紧实而不松软，口感鲜香滑嫩。3：土鸡养殖采用自然饲养模式，能够摄取更多的天然食物，300天的杂粮慢养，不吃饲料，不催生，不用激素，真正做到健康营养。</t>
  </si>
  <si>
    <t>泓花会 中秋团圆烧烤鸡肉组合3000g</t>
  </si>
  <si>
    <t>泓花会 散养谷饲鸡心2斤</t>
  </si>
  <si>
    <t>山东济南</t>
  </si>
  <si>
    <t>全国配送（港澳台，云南,西藏,甘肃,青海,新疆,海南，黑龙江除外）</t>
  </si>
  <si>
    <t>https://item.jd.com/10058429321101.html</t>
  </si>
  <si>
    <t>泓花会</t>
  </si>
  <si>
    <t>泓花会 散养谷饲鸡胗2斤</t>
  </si>
  <si>
    <t>https://item.jd.com/10057715796680.html</t>
  </si>
  <si>
    <t>泓花会 散养谷饲鸡胸肉2斤</t>
  </si>
  <si>
    <t>https://item.jd.com/10056469432295.html</t>
  </si>
  <si>
    <t>传统工艺·匠心制作，食材好，味地道，选自锡盟郭勒盟散养草饲羊，肉质紧实，肥瘦相间，传统工艺熬制，高温杀菌，慢慢入味，软烂适中，香嫩味美</t>
  </si>
  <si>
    <t>汇柒鲜 中秋团圆饭羊肉半成品组合 1820g</t>
  </si>
  <si>
    <t>汇柒鲜 红焖羊肉200g/袋</t>
  </si>
  <si>
    <t>全国配送（港澳台，新疆，西藏，青海，宁夏，海南，贵州、云南除外）</t>
  </si>
  <si>
    <t>https://item.jd.com/30905859108.html</t>
  </si>
  <si>
    <t>汇柒鲜</t>
  </si>
  <si>
    <t>汇柒鲜 五香酱羊肝120g*3</t>
  </si>
  <si>
    <t>https://item.jd.com/10142045989567.html#crumb-wrap</t>
  </si>
  <si>
    <t>汇柒鲜 精品羊蝎子1.26kg</t>
  </si>
  <si>
    <t>https://item.jd.com/10092680085039.html</t>
  </si>
  <si>
    <t>12大工艺严选，8大生态基地养殖，无激素可生食</t>
  </si>
  <si>
    <t>晋龙 叶黄素可生食鸡蛋 30枚礼盒*2</t>
  </si>
  <si>
    <t>30枚礼盒装*2</t>
  </si>
  <si>
    <t>山西运城</t>
  </si>
  <si>
    <t>全国配送（新疆、西藏、甘肃、青海、宁夏、内蒙、海南、云南、广西（不含南宁）、山西、贵州、黑吉辽、港澳台除外）</t>
  </si>
  <si>
    <t>https://item.jd.com/10063746577708.html</t>
  </si>
  <si>
    <t>晋龙</t>
  </si>
  <si>
    <t>冷链发货，鲜味到家，
生态有机、肉质Q弹、干净鲜甜；虾青素是普通虾的3倍</t>
  </si>
  <si>
    <t>大有谷 35°有机盐田虾 900g</t>
  </si>
  <si>
    <t>大有谷35°有机盐田虾40条袋装300g*3袋</t>
  </si>
  <si>
    <t>https://item.jd.com/10164241997615.html</t>
  </si>
  <si>
    <t>果香浓郁、酸甜可口</t>
  </si>
  <si>
    <t>佳沃供应 玫珑网纹瓜 4粒礼盒装（8-8.5斤）</t>
  </si>
  <si>
    <t>玫珑网纹瓜 4粒礼盒装（8-8.5斤）</t>
  </si>
  <si>
    <t>全国多仓</t>
  </si>
  <si>
    <t>https://item.jd.com/10082088372889.html</t>
  </si>
  <si>
    <t>佳沛</t>
  </si>
  <si>
    <t>百果园，精选全球品质水果，全球300人采购团队严选。用行动坚守高品质水果安全线，严格品控、果品质量有保障。</t>
  </si>
  <si>
    <t>百果园供应金秋柚惑组合约3650g</t>
  </si>
  <si>
    <t>百果园供应金秋柚惑组合约3650g
A级-红钻软籽甜石榴约350g*1个
时令梨约900-1000g
水晶富士（中）800g
红肉蜜柚1个（1100-1500g）
A级-进口银火龙果1个（单果约500g）</t>
  </si>
  <si>
    <t>来自瓜果之乡，新疆喀什核心产区，核小肉厚，水润多汁，有水果界的“益生菌”之称</t>
  </si>
  <si>
    <t>百果园供应 新疆法兰西西梅 4斤礼盒装</t>
  </si>
  <si>
    <t>新疆法兰西西梅（大）4斤礼盒装 （单果重约22g）</t>
  </si>
  <si>
    <t>新疆</t>
  </si>
  <si>
    <t>兼具杏的香甜，李子的脆爽，果肉细腻多汁，纯手工采摘保证果子的风味</t>
  </si>
  <si>
    <t>百果园供应 新疆恐龙蛋李3斤彩箱装</t>
  </si>
  <si>
    <t>新疆恐龙蛋李3斤彩箱装（单果重：约50-80克）</t>
  </si>
  <si>
    <t>精品礼盒，脆甜无核，一口爆汁、高糖低酸</t>
  </si>
  <si>
    <t>佳沃供应 阳光玫瑰青提特级礼盒 1500g</t>
  </si>
  <si>
    <t>净重：1500g（单果8-12g）</t>
  </si>
  <si>
    <t>云南/陕西等多仓发</t>
  </si>
  <si>
    <t>https://item.jd.com/10032246404015.html#crumb-wrap</t>
  </si>
  <si>
    <t>欢乐果园</t>
  </si>
  <si>
    <t>佳沛品牌礼盒，金果维c小金矿，绿果补充膳食纤维</t>
  </si>
  <si>
    <t>佳沃供应 佳沛金绿组合奇异果16粒礼盒装 1408g</t>
  </si>
  <si>
    <t>（金果8粒+绿果8粒）单果88-105g</t>
  </si>
  <si>
    <t>https://item.jd.com/10109963895102.html</t>
  </si>
  <si>
    <t>果香浓郁、酸甜可口、精品礼盒、送礼佳品</t>
  </si>
  <si>
    <t>【预售】佳沃供应 软籽石榴特大果王精品礼盒装 4000g
预售至8月25日发货</t>
  </si>
  <si>
    <t xml:space="preserve">佳沃供应 软籽石榴特大果王精品礼盒装 4000（单果300-500g）
</t>
  </si>
  <si>
    <t>https://item.jd.com/10057472380275.html#crumb-wrap</t>
  </si>
  <si>
    <t>果香浓郁、酸甜可口、送礼佳品，中秋严选</t>
  </si>
  <si>
    <t>【预售】食欲跳动 秋实双晖组合 约3900g</t>
  </si>
  <si>
    <t>晋龙可生食鸡蛋： 30枚礼盒装</t>
  </si>
  <si>
    <t>https://item.jd.com/10036009361151.html</t>
  </si>
  <si>
    <t>秋月梨 ：5斤彩箱大果（单果约300g起）</t>
  </si>
  <si>
    <t>山东莱西</t>
  </si>
  <si>
    <t>https://item.jd.com/10156744068478.html</t>
  </si>
  <si>
    <t>果香浓郁、酸甜可口、产地直发，中秋严选</t>
  </si>
  <si>
    <t>【预售】食欲跳动 好果月圆组合 2.5kg*2  预计8.29发货</t>
  </si>
  <si>
    <t>秋月梨 2.5kg*2彩箱大果（单果约300g+）</t>
  </si>
  <si>
    <t>食欲跳动</t>
  </si>
  <si>
    <t>洁柔 抽卷纸家庭实用纸巾（38包+1提+2卷+70片）</t>
  </si>
  <si>
    <t>洁柔 炫彩抽纸100抽3层20包
洁柔 Face粉有芯卷纸120g4层12卷*1提
洁柔 Face粉超迷你手帕纸4层6片18包*1条
洁柔 厨房抽纸75抽2层*2卷
洁柔 杀菌便携式独立装湿巾10片*3包
洁柔 杀菌湿厕纸白云装40片*1包</t>
  </si>
  <si>
    <t>65.9
25.9
13.9
9.9
12.9
5.9</t>
  </si>
  <si>
    <t>https://item.jd.com/10115104336896.html
https://item.jd.com/10104075091926.html
https://item.jd.com/10072020841296.html
https://item.jd.com/100017827488.html
https://item.jd.com/10050296488441.html#crumb-wrap
https://item.jd.com/10125968662305.html</t>
  </si>
  <si>
    <t>品牌知名、热销兑换产品，性价比高</t>
  </si>
  <si>
    <t>立白 大师香氛洗衣液凝珠组合 6kg+1盒</t>
  </si>
  <si>
    <t>立白 大师香氛洗衣液2kg*1瓶
立白 大师香氛洗衣液1kg*2瓶
立白 大师香氛洗衣液1kg*2袋
立白 香氛净护洗衣凝珠184g*1盒</t>
  </si>
  <si>
    <t>三通一达、邮政</t>
  </si>
  <si>
    <t>https://item.jd.com/10093233243586.html
https://item.jd.com/100032886570.html
https://item.jd.com/100024851705.html
https://item.jd.com/100052305248.html</t>
  </si>
  <si>
    <t>蓝月亮 柔顺剂洗衣液洗护组合 5.16kg</t>
  </si>
  <si>
    <t>蓝月亮 薰衣草亮白增艳洗衣液1kg
蓝月亮 薰衣草亮白增艳洗衣液2kg
蓝月亮 风清白兰预涂·手洗双用型洗衣液500g
蓝月亮 风清白兰手洗专用洗衣液（旅行装）80g*2
蓝月亮 薰衣草绿色柔顺剂500g
蓝月亮 薰衣草绿色柔顺剂袋装500g*2</t>
  </si>
  <si>
    <t>https://item.jd.com/329861.html</t>
  </si>
  <si>
    <t>https://item.jd.com/329871.html</t>
  </si>
  <si>
    <t>https://item.jd.com/6115621.html</t>
  </si>
  <si>
    <t>https://item.jd.com/1398042139.html</t>
  </si>
  <si>
    <t>https://item.jd.com/1032828.html</t>
  </si>
  <si>
    <t>https://item.jd.com/10057132404897.html</t>
  </si>
  <si>
    <t>礼包实惠、高性价比，
国民大品牌</t>
  </si>
  <si>
    <t>超能 家庭清洁组合5090g</t>
  </si>
  <si>
    <t>超能 花漾香氛洗衣液2.53kg
超能 自天然洗衣液(带出液口D)500g*2
超能 离子洗洁精柠檬护手500g*2
超能 植沐悦色洗衣凝珠60g(6颗)
超能 抑菌洗手液(水漾茶香)500g</t>
  </si>
  <si>
    <t>河北</t>
  </si>
  <si>
    <t>全国配送（除新疆、青海、西藏、云南、海南港澳台外）</t>
  </si>
  <si>
    <t>89
30
13.8
6
13</t>
  </si>
  <si>
    <t>https://item.jd.com/10134607614114.html
https://item.jd.com/10118371200546.html
https://item.jd.com/4607997.html
https://item.jd.com/10136068440756.html
https://item.jd.com/10096920233268.html</t>
  </si>
  <si>
    <t>超能</t>
  </si>
  <si>
    <t>高洁丝 阳光烘烘极薄日夜用组合（日用52片+夜用42片+安心裤4片）</t>
  </si>
  <si>
    <t>高洁丝 阳光烘烘纯棉极薄卫生巾240mm日用16片*2包
高洁丝 阳光烘烘纯棉卫生巾280mm夜用6片*5包
高洁丝 阳光烘烘纯棉卫生巾190mm日用10片*2包
高洁丝 放肆睡丝薄棉柔卫生巾420mm夜用4片*3包
高洁丝 夜安裤L号4片*1包</t>
  </si>
  <si>
    <t>35
43.5
15.8
17.8
8.9</t>
  </si>
  <si>
    <t>https://item.jd.com/2951108.html
https://item.jd.com/2815801.html
https://item.jd.com/28335183816.html
https://item.jd.com/1183105.html
https://item.jd.com/10096746440646.html</t>
  </si>
  <si>
    <t>高洁丝</t>
  </si>
  <si>
    <t>知名国产品牌
京东爆款产品组合</t>
  </si>
  <si>
    <t>云南白药 口腔护理套装535g+2支</t>
  </si>
  <si>
    <t>云南白药 劲爽薄荷香型牙膏205g
云南白药 牙膏留兰香型120g
云南白药 益优冰柠薄荷牙膏105g
云南白药 激爽薄荷牙膏105g
云南白药 金口健牙刷密羽金刷双支装</t>
  </si>
  <si>
    <t>广东省中山市</t>
  </si>
  <si>
    <t>圆通&amp;邮政</t>
  </si>
  <si>
    <t>全国配送（除新疆、西藏、港澳台、宁夏、内蒙古、甘肃外）</t>
  </si>
  <si>
    <t>21.9
43
21.6
14
14</t>
  </si>
  <si>
    <t>https://item.jd.com/100059486299.html
https://item.jd.com/100054567028.html
https://item.jd.com/312598.html#none
https://item.jd.com/379807.html
https://item.jd.com/777199.html#crumb-wrap</t>
  </si>
  <si>
    <t>云南白药</t>
  </si>
  <si>
    <t>潘婷/舒肤佳/佳洁士/三利 个人月耗洗护组合1265g+3支+1条</t>
  </si>
  <si>
    <t>潘婷 PRO-V乳液修护洗发水200G
潘婷 乳液修护润发精华素200g
舒肤佳 健康净护沐浴露纯白清香360g
舒肤佳 健康抑菌洗手液纯白清香225g
佳洁士 茶香防蛀牙膏140g*2
佳洁士 五彩水晶牙刷三支特惠装（软毛）
三利 毛巾单条袋装
红色帆布袋</t>
  </si>
  <si>
    <t>江西南昌</t>
  </si>
  <si>
    <t>中通/申通/壹米滴答</t>
  </si>
  <si>
    <t>19.9
19.9
19.8
7.8
7.8
14.9
9.9
29</t>
  </si>
  <si>
    <t>https://item.jd.com/10090121375823.html#none
https://item.jd.com/10140207204595.html
https://item.jd.com/10105034684172.html
https://item.jd.com/100017445392.html
https://item.jd.com/100017445392.html
https://item.jd.com/100019331005.html
https://item.jd.com/4961950.html
https://item.jd.com/10027030023535.html</t>
  </si>
  <si>
    <t>潘婷/舒肤佳/佳洁士/三利</t>
  </si>
  <si>
    <t>品牌知名，性价比高</t>
  </si>
  <si>
    <t>惠润/狮王 洗发护发口腔护理组合装440ml+360g+3支</t>
  </si>
  <si>
    <t>惠润 柔净洗发露(鲜花芳香)220ml
惠润 柔净护发素(鲜花芳香)220ml
狮王 葡萄柚小苏打元气美白牙膏120g*3
狮王 细齿洁弹力护龈牙刷三支特惠装</t>
  </si>
  <si>
    <t>中通、韵达</t>
  </si>
  <si>
    <t>https://item.jd.com/71218226536.html#crumb-wrap</t>
  </si>
  <si>
    <t>惠润、狮王</t>
  </si>
  <si>
    <t>https://item.jd.com/71232489626.html#crumb-wrap</t>
  </si>
  <si>
    <t>https://item.jd.com/10076234838929.html</t>
  </si>
  <si>
    <t>https://item.jd.com/10043544515678.html</t>
  </si>
  <si>
    <t>美妆护理</t>
  </si>
  <si>
    <t>出行好帮手，驱蚊止痒，性价比高</t>
  </si>
  <si>
    <t>本叮叮 舒缓驱蚊组合装120ml+8g</t>
  </si>
  <si>
    <t>の本叮叮 植萃舒缓液（家庭装）50ml
の本叮叮 植萃舒缓液（儿童）50ml
の本叮叮 植物精油喷雾20ml
の本叮叮 不丁贴8g</t>
  </si>
  <si>
    <t>https://item.jd.com/41883639381.html#crumb-wrap</t>
  </si>
  <si>
    <t>本叮叮</t>
  </si>
  <si>
    <t>https://item.jd.com/41883639382.html#crumb-wrap</t>
  </si>
  <si>
    <t>https://item.jd.com/50349095522.html</t>
  </si>
  <si>
    <t>https://item.jd.com/10067164824023.html</t>
  </si>
  <si>
    <t>欧诗漫 面膜保湿防晒喷雾组合200ml+5片</t>
  </si>
  <si>
    <t>欧诗漫 美白淡斑珍珠双膜组（2g+25ml)*5片（美白淡斑面膜）*1盒
欧诗漫 沁润舒活保湿喷雾150ml*1瓶
欧诗漫 沁漾水感特护防晒乳50ml*1瓶</t>
  </si>
  <si>
    <t>浙江省义乌市</t>
  </si>
  <si>
    <t>三通一达随机</t>
  </si>
  <si>
    <t>全国配送
（除偏远地区宁夏、青海、内蒙、甘肃、海南、新疆、西藏、台湾、香港、澳门外）</t>
  </si>
  <si>
    <t>49.9
79
49.9</t>
  </si>
  <si>
    <t>https://item.jd.com/100011479852.html
https://item.jd.com/100092994391.html
https://item.jd.com/100086571284.html</t>
  </si>
  <si>
    <t>欧诗漫</t>
  </si>
  <si>
    <t>柔软舒适</t>
  </si>
  <si>
    <t>蓝若亭 四件套 悉尼200*230cm</t>
  </si>
  <si>
    <t>面料：聚酯纤维
规格：
被套200*230cm*1     
床单230*230cm*1
枕套48*74cm*2
包装：软包</t>
  </si>
  <si>
    <t>江苏南通</t>
  </si>
  <si>
    <t>全国配送（港澳台、西藏、新疆除外）</t>
  </si>
  <si>
    <t>https://item.jd.com/10107618194452.html#crumb-wrap</t>
  </si>
  <si>
    <t>蓝若亭</t>
  </si>
  <si>
    <t>柔软舒适，透气凉爽</t>
  </si>
  <si>
    <t>金丝莉 雪蚕柔肤被180*210cm</t>
  </si>
  <si>
    <t>规格：180*210cm
面料：水洗柔赛丝（聚酯纤维）
填充：聚酯纤维
总重：约1150g
包装：软包</t>
  </si>
  <si>
    <t>浙江嘉兴</t>
  </si>
  <si>
    <t>邮政/韵达/申通</t>
  </si>
  <si>
    <t>全国配送（港澳台、新疆、西藏除外）</t>
  </si>
  <si>
    <t>https://item.jd.com/100192477716.html</t>
  </si>
  <si>
    <t>金丝莉</t>
  </si>
  <si>
    <t xml:space="preserve">决明子具有散风清热，清肝明目，健脑安神功能，薄荷微微淡香，有助于提神醒脑，减轻疲劳。
根据人体工学原理设计，贴合人体颈部曲线，健康颈椎守护者。
</t>
  </si>
  <si>
    <t>富安娜 决明子薄荷草本对枕 2只70*45cm</t>
  </si>
  <si>
    <t>规格：70*45cm*2
面料：聚酯纤维
填充：615g*2（决明子60g+薄荷5g+聚酯纤维550g)
产品净重：约1200g
包装：铜版胶袋</t>
  </si>
  <si>
    <t>江苏宝应、四川南充、广东惠东</t>
  </si>
  <si>
    <t>顺丰、中通</t>
  </si>
  <si>
    <t>https://item.jd.com/10121990410465.html</t>
  </si>
  <si>
    <t>富安娜家纺</t>
  </si>
  <si>
    <t>家用电器</t>
  </si>
  <si>
    <t>一键预约轻松炖煮，健康生活轻松享</t>
  </si>
  <si>
    <t>九阳 养生壶1.5L K15F-WY4121</t>
  </si>
  <si>
    <t>型号：K15F-WY4121
额定电压：220V
额定功率：800W
容量：1.5L</t>
  </si>
  <si>
    <t>安徽蚌埠</t>
  </si>
  <si>
    <t>https://item.jd.com/10096954591974.html</t>
  </si>
  <si>
    <t>九阳</t>
  </si>
  <si>
    <t>分体壶盖设计 加水方便 304不锈钢内胆</t>
  </si>
  <si>
    <t>利仁 电水壶1.5L SH-Z1551</t>
  </si>
  <si>
    <t>型号：SH-Z1551
额定电压：220V
额定功率：1500W
容量：1.5L</t>
  </si>
  <si>
    <t>中通/韵达</t>
  </si>
  <si>
    <t>https://item.jd.com/10155570514685.html</t>
  </si>
  <si>
    <t>利仁</t>
  </si>
  <si>
    <t>小巧身姿 不占空间 大功率加热快</t>
  </si>
  <si>
    <t>山本 小型空气炸锅2.5L S-2206</t>
  </si>
  <si>
    <t>型号：S-2206
颜色：灰色
额定电压：220V
额定功率：1000W
容量：2.5L</t>
  </si>
  <si>
    <t>宁波</t>
  </si>
  <si>
    <t>https://item.jd.com/10056846549602.html</t>
  </si>
  <si>
    <t>山本</t>
  </si>
  <si>
    <t>SUS304加厚不锈钢杯/2档控制</t>
  </si>
  <si>
    <t>龙的 绞肉机2L LD-KM292</t>
  </si>
  <si>
    <t>型号：LD-KM292
额定电压：220V
额定功率：300W
额定容量：2L</t>
  </si>
  <si>
    <t>广东中山</t>
  </si>
  <si>
    <t>圆通/申通/中通</t>
  </si>
  <si>
    <t>全国配送（港澳台、西藏、新疆、内蒙古除外）</t>
  </si>
  <si>
    <t>https://item.jd.com/10135105574205.html</t>
  </si>
  <si>
    <t>龙的</t>
  </si>
  <si>
    <t>1.上蒸下煮，包揽一日三餐
2.1.5L精致容量，私享小聚皆适宜
3.钛涂层，清油顺滑不易粘锅
4.24H长效保温，美味随享</t>
  </si>
  <si>
    <t>NERF 电煮锅1.5L RC-D615B</t>
  </si>
  <si>
    <t>型号：RC-D615B
颜色：米白色
额定电压：220V
额定功率：600W
容量：1.5L</t>
  </si>
  <si>
    <t>顺丰/申通</t>
  </si>
  <si>
    <t>全国配送（港澳台，新疆，西藏，内蒙古除外）</t>
  </si>
  <si>
    <t>https://item.jd.com/10147942369140.html?sdx=ehi-lLxFuZiE6JnJZYRViMQjtjmQDAsrsmpPs69NY92JPe_RLJlY53Tso0znX2OZ</t>
  </si>
  <si>
    <t>NERF拉尔弗</t>
  </si>
  <si>
    <t>便携式电热水杯，性价比高，品质好</t>
  </si>
  <si>
    <t>丽特斐 便携式电热水杯500ml LW-K03</t>
  </si>
  <si>
    <t>型号：LW-K03
额定电压：220V
额定功率：300W
颜色：白色
容量：500ml</t>
  </si>
  <si>
    <t>广东江门</t>
  </si>
  <si>
    <t>https://item.jd.com/10119274393779.html</t>
  </si>
  <si>
    <t>丽特斐</t>
  </si>
  <si>
    <t>小巧轻便易收纳，出差旅行衣物平整如新</t>
  </si>
  <si>
    <t>荣事达 手持挂烫机RS-YD1061</t>
  </si>
  <si>
    <t>型号：RS-YD1061
水箱容量：100ml
额定功率：1050W
功能档位：2档</t>
  </si>
  <si>
    <t>安徽蚌埠/广东</t>
  </si>
  <si>
    <t>https://item.jd.com/10147676420384.html</t>
  </si>
  <si>
    <t>荣事达</t>
  </si>
  <si>
    <t>13H长效加湿 、
34dB（A）低噪滋润</t>
  </si>
  <si>
    <t>小熊（Bear）加湿器4L JSQ-F40H6</t>
  </si>
  <si>
    <t>型号：JSQ-F40H6
颜色：白色
额定电压：220V
额定功率：23W
容量：4L</t>
  </si>
  <si>
    <t>申通/圆通/韵达</t>
  </si>
  <si>
    <t>https://item.jd.com/10133916037590.html</t>
  </si>
  <si>
    <t>小熊</t>
  </si>
  <si>
    <t>餐厨</t>
  </si>
  <si>
    <t>知名品牌</t>
  </si>
  <si>
    <t>苏泊尔 臻火蜂窝铁锅34cm VC34RF02</t>
  </si>
  <si>
    <t>型号：VC34RF02
规格：34cm
材质：精铁
配件：锅盖*1个
净重：约2.2KG</t>
  </si>
  <si>
    <t>江苏苏州</t>
  </si>
  <si>
    <t>圆通/顺丰</t>
  </si>
  <si>
    <t>全国配送（港澳台，西藏，新疆、青海、海南除外）</t>
  </si>
  <si>
    <t>https://item.jd.com/10111786703420.html</t>
  </si>
  <si>
    <t>苏泊尔</t>
  </si>
  <si>
    <t>知名品牌，性价比高</t>
  </si>
  <si>
    <t>苏泊尔 大容量多饮保温壶1L KCV10AD20</t>
  </si>
  <si>
    <t>型号：KCV10AD20
容量：1L
颜色：晨曦白
内胆材质：316L不锈钢
净重：约0.65kg</t>
  </si>
  <si>
    <t>https://item.jd.com/100125232881.html</t>
  </si>
  <si>
    <t>型号：KCV10AD20
容量：1L
颜色：穹顶黑
内胆材质：316L不锈钢
净重：约0.65kg</t>
  </si>
  <si>
    <t>性价比之选</t>
  </si>
  <si>
    <t>好来宝 珐琅彩金黄砂锅3.8L MY-C24</t>
  </si>
  <si>
    <t>型号：MY-C24
规格：3.8L
材质：锂辉石/高岭土
净重：2.3kg</t>
  </si>
  <si>
    <t>江西抚州</t>
  </si>
  <si>
    <t>韵达、邮政小包</t>
  </si>
  <si>
    <t>https://item.jd.com/10163113708620.html?sdx=ehi-lLxFuZiE6JnJZ4BdjcUnsDiXCggrsmpKt6ZNZN6IPe_RLJhd43_toUrrVm-S#switch-sku</t>
  </si>
  <si>
    <t>好来宝</t>
  </si>
  <si>
    <t>BO氧化技术，48小时盐雾测试不生锈</t>
  </si>
  <si>
    <t>OOU 鹤系列刀具菜板四件套 UC4178</t>
  </si>
  <si>
    <t>型号：UC4178
配置：菜刀*1，厨师刀*1，剪刀*1，菜板*1
材质：刀具：马氏体不锈钢3Cr14+PP手柄
剪刀：马氏体不锈钢3Cr13+PP手柄
菜板：麦秆+PP
包装尺寸:250*47*352mm</t>
  </si>
  <si>
    <t>https://item.jd.com/100004752793.html</t>
  </si>
  <si>
    <t>OOU</t>
  </si>
  <si>
    <t>3C数码</t>
  </si>
  <si>
    <t>1、小度AI智能助手
2、大屏显示 智能时钟、闹钟 
3、超长续航
4、高品质音质输出</t>
  </si>
  <si>
    <t>飞利浦 智能时钟蓝牙音箱 TAS2909</t>
  </si>
  <si>
    <t>型号：TAS2909
颜色：白色
喇叭尺寸：50mm
产品尺寸：121.3(L)*75(W)*89.6(H)mm
充电接口：Type-C
频响范围：50-20KHZ
蓝牙版本：V5.3
播放模式：BT、TF卡
产品重量：250g</t>
  </si>
  <si>
    <t>东莞/南京</t>
  </si>
  <si>
    <t>全国配送（港澳台，西藏，新疆、除外）</t>
  </si>
  <si>
    <t>https://item.jd.com/100087949032.html</t>
  </si>
  <si>
    <t>飞利浦</t>
  </si>
  <si>
    <t>户外运动</t>
  </si>
  <si>
    <t>品牌直供；轻量化户外；采用碳纤维+铝合金材质、配备可调节高度</t>
  </si>
  <si>
    <t>错山 超轻伸缩登山杖 A-02</t>
  </si>
  <si>
    <t>型号：A-02
颜色：绿色
材质：碳纤维+铝合金
产品净重：约220g(含配件)
产品收纳尺寸：65cm
产品展开尺寸（最长）：135cm
单个产品纸箱尺寸：67*6*6cm
装箱数：50根/箱</t>
  </si>
  <si>
    <t>中通、EMS</t>
  </si>
  <si>
    <t>https://item.jd.com/10157147869703.html</t>
  </si>
  <si>
    <t>错山</t>
  </si>
  <si>
    <t>TVT真空技术 12h保温</t>
  </si>
  <si>
    <t>babycare 普迪仔儿童保温杯 背带款-360ml BC2106025</t>
  </si>
  <si>
    <t>型号：BC2106025
容量：360ml
材质：硅橡胶、316L不锈钢、PP
产品尺寸：107*78*166mm
重量：0.37kg
颜色：360ml-奥里安蓝、360ml-浅嗬绿可选</t>
  </si>
  <si>
    <t>中通、圆通、申通、邮政等</t>
  </si>
  <si>
    <t>全国配送（港澳台，海南，西藏，新疆，除外）</t>
  </si>
  <si>
    <t>https://item.jd.com/10094600787083.html#crumb-wrap</t>
  </si>
  <si>
    <t>babycare</t>
  </si>
  <si>
    <t>复古时尚，优质材料，透气背负</t>
  </si>
  <si>
    <t>TYMON泰梦 皓月W4双肩包 黑色TM-6255</t>
  </si>
  <si>
    <t>型号：TM-6255               
尺寸：46*29*17cm
材质：帆布
颜色：黑色</t>
  </si>
  <si>
    <t>https://item.jd.com/10136953106045.html#crumb-wrap</t>
  </si>
  <si>
    <t>泰梦</t>
  </si>
  <si>
    <t>东来顺 东来佳礼月饼礼盒 760g</t>
  </si>
  <si>
    <t>广式蛋黄莲蓉月饼 80g*1
广式清真五仁月饼 80g*1
广式香辣牛肉月饼 100g*1
广式陈皮豆沙月饼 100g*1
广式桂花山楂月饼 100g*1
广式椰蓉月饼 100g*1
广式黑芝麻月饼 100g*1
广式普洱茶月饼 100g*1</t>
  </si>
  <si>
    <t>东来顺</t>
  </si>
  <si>
    <t>华美 迎凤苏月感恩月礼盒 1340g</t>
  </si>
  <si>
    <t>双黄纯白莲蓉月饼 180g*1
蛋黄纯白莲蓉月饼 100g*1
苏式低糖五仁月饼 80g*3
苏式低糖云腿月饼 80g*2
苏式低糖核桃黑芝麻月饼 80g*3
苏式板栗蓉月饼 80g*2
苏式陈皮山楂豆沙月饼 80g*2
苏式椒盐月饼 50g*2</t>
  </si>
  <si>
    <t>华美</t>
  </si>
  <si>
    <t>锦华套餐，好品牌</t>
  </si>
  <si>
    <t>锦华 月饼饼干瑞月居礼套餐 1060g</t>
  </si>
  <si>
    <t>1.锦华 礼金秋聚福 540g
内配：
广式蛋黄莲蓉月饼 60g*2
冬蓉蛋黄月饼 60g*2
浓香黑芝麻月饼 60g*2
纯正红豆沙月饼 60g*3
2.锦华 西饼什锦礼盒 520g</t>
  </si>
  <si>
    <t>深圳市</t>
  </si>
  <si>
    <t>京东/顺丰/德邦</t>
  </si>
  <si>
    <t>快递默认包邮全国（偏远不发货地区：新 疆 、 西 藏 、 内 蒙、港 、 澳 、 台 ），（偏远补运费可发区域：甘肃 、青 海 、 宁 夏 、吉林、黑龙江 ）</t>
  </si>
  <si>
    <t>88.00 
68</t>
  </si>
  <si>
    <t>1.https://item.jd.com/100063341109.html
2.https://item.jd.com/10103002229986.html</t>
  </si>
  <si>
    <t>大份量装，唤起浓浓故乡情思。</t>
  </si>
  <si>
    <t>良品铺子 轻养经典月·故乡明 1000g</t>
  </si>
  <si>
    <t>(低糖)蛋黄白莲蓉月饼 80g*1
(低糖)奶香椰蓉月饼 50g*2
(低糖)蓉沙金桂淮山月饼 50g*2
(低糖)醇香蓉沙黑芝麻月饼 50g*2
(低糖)蓉沙石斛无花果月饼 60g*1
(低糖)西洋参味蓉沙月饼 60g*1
火腿黑松露果仁月饼 60g*1
黑金蓉沙桑葚月饼 60g*1
(低糖)蓉沙黑米月饼 50g*2
(低糖)香甜南瓜月饼 60g*2
红枣冬蓉月饼 80g*2</t>
  </si>
  <si>
    <t>中秋新品上市，暂无链接，建议零售价168元</t>
  </si>
  <si>
    <t>蓝月亮 薰衣草洁净洗衣液套装 6kg</t>
  </si>
  <si>
    <t>蓝月亮 薰衣草洁净洗衣液1kg*2
蓝月亮 薰衣草洁净洗衣液袋装1kg*2
蓝月亮 薰衣草洁净洗衣液2kg</t>
  </si>
  <si>
    <t>https://item.jd.com/231406.html</t>
  </si>
  <si>
    <t>https://item.jd.com/231407.html</t>
  </si>
  <si>
    <t>超能 全效清洁超值组合3602g+30片</t>
  </si>
  <si>
    <t>超能 花漾香氛洗衣液(DZ)2.53kg
超能 植翠洗衣液(时尚炫彩)(DS)750g
超能 女士内衣专用皂101g*2
超能 植沐悦色洗衣凝珠(3腔)(D) 60g(6颗)*2
超能 防串染吸色巾30片</t>
  </si>
  <si>
    <t>89
10.9
5.87
13.78
17.26</t>
  </si>
  <si>
    <t>https://item.jd.com/10134607614114.html
https://item.jd.com/10151364512949.html
https://item.jd.com/4608039.html
https://item.jd.com/10136068440756.html
https://item.jd.com/100026403688.html</t>
  </si>
  <si>
    <t>舒肤佳/云南白药 排浊净澈洗护套装 920g+4支+1条</t>
  </si>
  <si>
    <t>云南白药 牙膏留兰香型120g
云南白药 牙刷竹炭清新4支装
舒肤佳 排浊香皂100g(红石榴+山茶花+乌木)3块装
汰渍 全效升级洗衣液洁雅百合500g
洁丽雅 纯棉毛巾E0117(颜色随机)</t>
  </si>
  <si>
    <t>21.9
19.9
13.9
21.6
48</t>
  </si>
  <si>
    <t>https://item.jd.com/100130342488.html
https://item.jd.com/10047955213723.html
https://item.jd.com/100066941964.html
https://item.jd.com/312598.html#none
https://item.jd.com/8620639.html</t>
  </si>
  <si>
    <t>舒肤佳/洁丽雅/汰渍/云南白药</t>
  </si>
  <si>
    <t>她研社 深藏blue&amp;春眠小裤卫生巾组合套装 9包74片</t>
  </si>
  <si>
    <t>她研社 春眠小裤2+1片装M-L码*2包
她研社 深藏BLUE 240mm8片装*4包
她研社 深藏BLUE 290mm6片装*2包
她研社 奶滑小方卫生巾150mm24片</t>
  </si>
  <si>
    <t>29.8
63.6
31.8
11</t>
  </si>
  <si>
    <t>https://item.jd.com/100024687064.html#none
https://item.jd.com/100026913098.html#none
https://item.jd.com/100014515613.html#none
https://item.jd.com/100036128890.html#none</t>
  </si>
  <si>
    <t>她研社</t>
  </si>
  <si>
    <t>蔻斯汀 鲜花花萃洗护沐组合 1380g+120ml</t>
  </si>
  <si>
    <t>蔻斯汀 鲜花精油香滑护发喷雾120ml
蔻斯汀 樱花香滑洗发水500g
蔻斯汀 花萃香滑修护护发乳500g
蔻斯汀 樱花花瓣沐浴露380g
礼品袋</t>
  </si>
  <si>
    <t>广东省广州市</t>
  </si>
  <si>
    <t>申通/邮政-不可指定</t>
  </si>
  <si>
    <t>https://item.jd.com/100012942775.html#none</t>
  </si>
  <si>
    <t>蔻斯汀</t>
  </si>
  <si>
    <t>https://item.jd.com/100014080737.html</t>
  </si>
  <si>
    <t>https://item.jd.com/10155475566713.html#crumb-wrap</t>
  </si>
  <si>
    <t>https://item.jd.com/100011503248.html#none</t>
  </si>
  <si>
    <t>兔头妈妈 哪吒.添乐哆啦A梦儿童洗护组合（635ml+50g+2支）</t>
  </si>
  <si>
    <t>兔头妈妈 儿童青蒿净爽洗发水335ml
兔头妈妈 儿童小青柑舒爽沐浴露300ml
兔头妈妈 3-12岁儿童高纯奥拉氟防蛀牙膏草莓味50g
兔头妈妈 奥拉氟儿童防蛀便携牙膏(蜜桃味)10g
添乐.哆啦 A梦儿童超细软毛牙刷2支</t>
  </si>
  <si>
    <t>45
39.9
39.8
13.9</t>
  </si>
  <si>
    <t>https://item.jd.com/100055233378.html#crumb-wrap
https://item.jd.com/10138209192712.html
https://item.jd.com/100134239137.html#crumb-wrap
https://item.jd.com/52304478896.html</t>
  </si>
  <si>
    <t>兔之力</t>
  </si>
  <si>
    <t>苏泊尔 耐热玻璃壶杯组合 1700ml+380ml*2</t>
  </si>
  <si>
    <t>型号：冷水壶*1 KCG17BD10+玻璃杯*2 KCG38BD10
容量：壶1700ml、小杯380ml*2
净重：1.5KG
颜色：镜花
材质：高硼硅耐热玻璃</t>
  </si>
  <si>
    <t>沈阳</t>
  </si>
  <si>
    <t>韵达</t>
  </si>
  <si>
    <t>全国配送（港澳台，海南，西藏，新疆，青海，甘肃，除外）</t>
  </si>
  <si>
    <t>https://item.jd.com/10098611405789.html</t>
  </si>
  <si>
    <t>柔软舒适，面料贴肤</t>
  </si>
  <si>
    <t>金丝莉 云纱四件套 桃喜200*230cm</t>
  </si>
  <si>
    <t>面料: 聚酯纤维
规格：
被套200*230cm*1    
床单230*250cm*1      
枕套48*74cm*2
包装：软包</t>
  </si>
  <si>
    <t>https://item.jd.com/100164473233.html</t>
  </si>
  <si>
    <t>1.双高度设计，科学仰角 有力支撑
2.太空记忆绵内芯，全面包裹慢回弹
3.亲肤天鹅绒枕套，抑菌面料，透气不闷热</t>
  </si>
  <si>
    <t>水星家纺 云感舒睡枕 单只30*50*7-10cm</t>
  </si>
  <si>
    <t>规格：30*50*7-10cm*1
面料：72%棉/28%聚酯纤维
填充：100%聚氨酯
填充重量：约550g
包装：无纺布</t>
  </si>
  <si>
    <t>全国配送（港澳台，西藏，新疆，青海，内蒙古，甘肃，宁夏除外)</t>
  </si>
  <si>
    <t>https://item.jd.com/10059040528011.html</t>
  </si>
  <si>
    <t>随身携带不占地，304食品级内胆使用更放心</t>
  </si>
  <si>
    <t>谷格（GUGE）折叠电热水壶0.8L GC70</t>
  </si>
  <si>
    <t>型号：GC70
颜色：米色
额定电压：220V
额定功率：600W
容量：0.8L</t>
  </si>
  <si>
    <t>浙江、中山</t>
  </si>
  <si>
    <t>https://item.jd.com/10128812694302.html</t>
  </si>
  <si>
    <t>谷格</t>
  </si>
  <si>
    <t>性价比高，出行必备</t>
  </si>
  <si>
    <t>SKG 旅行护颈枕 N1系列2代时尚款 卡其色</t>
  </si>
  <si>
    <t>型号：N1系列2代时尚款
颜色：卡其色
产品净重：约270g</t>
  </si>
  <si>
    <t>EMS/中通</t>
  </si>
  <si>
    <t>https://item.jd.com/10158606508010.html</t>
  </si>
  <si>
    <t>SKG</t>
  </si>
  <si>
    <t>生鲜</t>
  </si>
  <si>
    <t>佳沛品牌礼盒，金果维c小金矿</t>
  </si>
  <si>
    <t>佳沃供应 佳沛金奇异果果超大果10粒礼盒装 1140g</t>
  </si>
  <si>
    <t>单果114-125g</t>
  </si>
  <si>
    <t>https://item.jd.com/10147384240394.html</t>
  </si>
  <si>
    <t>百果园供应 冰糖秋月梨 7斤礼盒装</t>
  </si>
  <si>
    <t>冰糖梨（特大果）7斤9粒礼盒装 （单果重：400g以上）</t>
  </si>
  <si>
    <t>•全国配送，除偏远地区不发货
•偏远地区为：甘肃，宁夏，内蒙，青海，黑龙江，吉林，辽宁，新疆，西藏，四川（甘孜州、阿坝州、凉山州），港澳台及快递异常区域不发</t>
  </si>
  <si>
    <t>1.2024年 榴芒一刻榴莲冰淇淋获得了榴莲冰淇淋全国销量第一的市场认证
2..榴莲冰淇淋：是榴芒一刻2024年推出的重磅产品，目前已进驻罗森、全家、711、红旗、天虹、永旺、元初、ole、blt、伊藤洋华堂等传统超市和便利店，同时天猫、京东、抖音等电商平台均有在售。
3..冰淇淋尊循干净配方、健康饮食的理念，甄选优质原材料，添加苏丹王榴莲果肉，不含榴莲香精色素，采用HPP高压灭菌技术保留榴莲原始风味，与优质牛乳奶源，融合成冰淇淋独特而愉悦的柔滑口感。适合消费者户外、宅家等不同食用场景食用。
4.宅家好伙伴，追剧、聚餐、饭后甜点，畅享冰鲜浓郁
5.成熟物流保障
全国就近发货，顺丰/京东冷冻运输，
干冰、冰袋+保温泡沫箱多层护送，
完整售后保障消费无忧。</t>
  </si>
  <si>
    <t>榴芒一刻 苏丹王榴莲冰淇淋/甜筒冰淇淋组合 12只</t>
  </si>
  <si>
    <t>苏丹王冰淇淋60g*6支+苏丹王甜筒冰淇淋65g*6支</t>
  </si>
  <si>
    <t>全国包邮（ 西藏 新疆 香港 澳门 台湾 、海南、云南、青海、宁夏除外）</t>
  </si>
  <si>
    <t>https://item.jd.com/10137247640163.html?sdx=ehi-lLxFuZiE6JnIaIdfjMUjuDSXDg8rsm1Isq1GZZH7cJjTIp9a53jjoU3iXg#crumb-wrap</t>
  </si>
  <si>
    <t>【预售】食欲跳动 榴芒双拼组合 约7.5-8斤 预计8.29发货</t>
  </si>
  <si>
    <t>3个凯特芒+3个突尼斯石榴（约7.5-8斤）供货周期：8-11月</t>
  </si>
  <si>
    <t>1：精选的农庄谷饲散养大公鸡。2：鲜嫩富有劲道。散养的场地肉紧实而不松软，口感鲜香滑嫩。3：土鸡养殖采用自然饲养模式，能够摄取更多的天然食物，300天的杂粮慢养，不吃饲料，不催生，不用激素，真正做到健康营养。</t>
  </si>
  <si>
    <t>泓花会 散养谷饲鸡肉组合 2000g</t>
  </si>
  <si>
    <t>翅根2斤C</t>
  </si>
  <si>
    <t>全国配送（港澳台，海南，西藏，新疆，青海，甘肃，云南，黑龙江除外）</t>
  </si>
  <si>
    <t>https://item.jd.com/10073994441594.html</t>
  </si>
  <si>
    <t>琵琶腿2斤C</t>
  </si>
  <si>
    <t>https://item.jd.com/10097031556819.html</t>
  </si>
  <si>
    <t>锦华 璀璨星月月饼礼盒 770g</t>
  </si>
  <si>
    <t>蛋黄莲蓉月饼 100g*2
纯正红豆沙月饼 105g*2
黑芝麻麻薯软心月饼 60g*2
焦糖玛奇朵月饼 60g*2
伯爵红茶月饼 60g*2</t>
  </si>
  <si>
    <t>4味10粒，食养食材，淡雅清高，滋味层层递进，还原古方，丝滑细腻，滋味层层递进，仿佛月光在舌尖慢慢融化
1、甄选贵州黑米，新疆红枣，酸甜杏脯，食养五黑食材入饼，还原本味，轻咬一口，妙不可言
2、小饼造型典雅精致，淡雅清高。故宫同款配置，手工匠作，品茗伴侣，节日氛围感十足。
3、不添加防腐剂，不添加香精，不添加人工合成色素
4、美味有颜值，内在有匠心，难舍故乡情，无论是送礼还是自用，这款礼盒都能为您的中秋佳节增添一份别样的风采。</t>
  </si>
  <si>
    <t>雅觅 秋水长天·关山月月饼礼盒 600g</t>
  </si>
  <si>
    <t>黑米秋耳米皮月饼 60g*2
桑葚蓝莓米皮月饼 60g*3
黄米御枣桂圆米皮月饼 60g*3
百香芒果米皮月饼 60g*2</t>
  </si>
  <si>
    <t>新品推荐</t>
  </si>
  <si>
    <t>大米礼盒装，知名品牌</t>
  </si>
  <si>
    <t>刀唛/良记金轮 米油组合 750ml+4.5kg</t>
  </si>
  <si>
    <t>刀唛(Knife)玉米油750ml*1</t>
  </si>
  <si>
    <t>全国配送（港澳台，西藏，新疆，青海，内蒙古，甘肃，宁夏、黑龙江、吉林除外）</t>
  </si>
  <si>
    <t>https://item.jd.com/100073339258.html</t>
  </si>
  <si>
    <t>良记金轮 三国大米礼盒装 4.5kg（3包*1.5kg）</t>
  </si>
  <si>
    <t>https://item.jd.com/10162036590869.html</t>
  </si>
  <si>
    <t>良记金轮</t>
  </si>
  <si>
    <t>西班牙原装进口特级初榨橄榄油</t>
  </si>
  <si>
    <t>易贝斯特 特级初榨橄榄油 500ml*2礼盒</t>
  </si>
  <si>
    <t>山东临沂</t>
  </si>
  <si>
    <t>https://item.jd.com/1250718174.html?cu=true&amp;utm_source=lianmeng__10__kong&amp;utm_medium=jingfen&amp;utm_campaign=t_2036265919_&amp;utm_term=c61fc7f9f1fe4498b59e111c3b2f0601</t>
  </si>
  <si>
    <t>易贝斯特</t>
  </si>
  <si>
    <t>金龙鱼 粮油套餐 1.5L+2.9kg</t>
  </si>
  <si>
    <t>金龙鱼 乳玉皇妃壹品稻花香 2.5KG</t>
  </si>
  <si>
    <t>北京平谷区</t>
  </si>
  <si>
    <t>全国配送（港澳台，西藏，新疆/海南/青海除外）</t>
  </si>
  <si>
    <t>https://item.jd.com/10108297662320.html</t>
  </si>
  <si>
    <t>金龙鱼 阳光零反式脂肪甾醇玉米油 1.5L</t>
  </si>
  <si>
    <t>https://item.jd.com/10085897973928.html</t>
  </si>
  <si>
    <t>金龙鱼 爱心桃花小米（蔚州贡米） 400g</t>
  </si>
  <si>
    <t>https://item.jd.com/10105701740187.html</t>
  </si>
  <si>
    <t>北方优选</t>
  </si>
  <si>
    <t>国内最佳两个产地面粉</t>
  </si>
  <si>
    <t>福临门 优质面粉组合 10kg</t>
  </si>
  <si>
    <t>福临门 巴盟优选蒙香瑞雪小麦粉 5kg（无纺布）</t>
  </si>
  <si>
    <t>https://item.jd.com/10093667969521.html</t>
  </si>
  <si>
    <t>福临门 新疆多用途高筋小麦粉 5kg</t>
  </si>
  <si>
    <t>https://item.jd.com/10122101973882.html</t>
  </si>
  <si>
    <t>“缤纷心情“冻干水果综合雪花酥礼盒
【初雪，你和谁一起站在雪里，然后，白了头】
1.出口品质冻干水果，果香味浓，加上六种坚果和台湾小奇福，新西兰奶粉丰富口感好吃到爆
2.遇上好食，共享时光，坚持传统情怀之手作
3.40%棉花糖+18%果仁，香甜水果冻干注入软绵清糯的棉花糖口感爽滑，加上开心果仁，脆爽坚果的嚼劲，融入美味糕点</t>
  </si>
  <si>
    <t>雅觅 酥香门第糖果礼盒 800g</t>
  </si>
  <si>
    <t>火龙果奶酪综合雪花酥 20g*8
抹茶奶酪综合雪花酥 20g*8
芒果奶酪综合雪花酥 20g*8
草莓奶酪综合雪花酥 20g*8
玫瑰蓝莓综合雪花酥 20g*8</t>
  </si>
  <si>
    <t>https://item.jd.com/10080569279811.html</t>
  </si>
  <si>
    <t>万事皆如意,福酥新气象
1.甄选临安山核桃，新疆青提，张家口杏仁，海南椰丝等食材，地道美味
2.老味新生，匠心配比，搭配新西兰进口安佳黄油，口感酥脆，回味香醇
3.不添加防腐剂、香精、人工合成色素，老少皆宜，放心食用
4.独立包装，锁住新鲜与美味。经典桃酥，记忆味道。</t>
  </si>
  <si>
    <t>雅觅 如意·福酥糕点礼盒 1300g</t>
  </si>
  <si>
    <t>青葡萄提子奶酥 120g*2
焦香山核桃酥 90g*2
国风杏仁曲奇酥 80g*2
杏仁合桃酥 120g*2
炭烧椰丝饼 120g*2
海盐芝士薄脆饼 120g*2</t>
  </si>
  <si>
    <t>饼干肉脯 咸香酥脆</t>
  </si>
  <si>
    <t>良品铺子/牧惠美 饼干肉肉礼组合 1226g</t>
  </si>
  <si>
    <t>良品铺子 黑松露海盐什锦饼干 502g：
良品铺子 黑松露饼干 251g（14小袋）
良品铺子 海盐饼干 251g（14小袋）
牧惠美 缤纷肉肉礼 724g：
牧惠美 麻辣鸡丝 102g（麻辣）*1
牧惠美 大肉肠 100g（原味）*1
牧惠美 大肉肠 100g（黑椒）*1
牧惠美 灯影牛肉丝 102g（香辣）*1
牧惠美 经典原味沙琪玛 320g（原味）*1</t>
  </si>
  <si>
    <t>58
88</t>
  </si>
  <si>
    <t>1、https://item.jd.com/10122902201498.html
2、定制款88</t>
  </si>
  <si>
    <t>良品铺子/牧惠美</t>
  </si>
  <si>
    <t>坚果银耳露 润养搭配</t>
  </si>
  <si>
    <t>甘源/徐福记/绿帝 坚果糕点银耳露 组合 2146g</t>
  </si>
  <si>
    <t>甘源 有礼 588g：
32G 蜂蜜琥珀核桃仁*1
35G 原味青豌豆*2
32G 蟹黄味瓜子*2
35G 蟹黄味蚕豆*2
35G 牛排味兰花豆*2
40G 鲜虾味虾条豆果*1
42G 每日豆果*1
200g 罐装鲜炖银耳羹*1
徐福记 厚切土凤梨味凤梨酥盒装 190g
绿帝 红枣银耳露 1.368kg；
228g*6瓶</t>
  </si>
  <si>
    <t>49
17.9
49</t>
  </si>
  <si>
    <t>https://item.jd.com/10140519916258.html
https://item.jd.com/1577030.html
https://item.jd.com/10104529791891.html</t>
  </si>
  <si>
    <t>13%
13%
13%</t>
  </si>
  <si>
    <t>甘源/徐福记/绿帝</t>
  </si>
  <si>
    <t>1、等蜂来只做高品质原蜜，无添加无浓缩，执行行业标准GH/T 18796，设计新颖，产品众多，在互联网上为新生代品质蜂蜜的代表。</t>
  </si>
  <si>
    <t>等蜂来 龙腾花开蜂蜜礼盒 720g</t>
  </si>
  <si>
    <t>野山花蜜 360gx1
洋槐蜂蜜 360gx1 
精致小勺x1</t>
  </si>
  <si>
    <t>全国配送（港澳台，海南，西藏，新疆，内蒙古除外）</t>
  </si>
  <si>
    <t>https://item.jd.com/10112930893641.html</t>
  </si>
  <si>
    <t>等蜂来</t>
  </si>
  <si>
    <t>卡士-畅销酸奶组合 2160g</t>
  </si>
  <si>
    <t>卡士 原味发酵乳 110g*6杯
卡士 餐后一小时0蔗糖发酵乳 250g*6</t>
  </si>
  <si>
    <t>顺丰快递</t>
  </si>
  <si>
    <t>https://item.jd.com/100008646467.html</t>
  </si>
  <si>
    <t>卡士</t>
  </si>
  <si>
    <t>https://item.jd.com/100121150779.html#crumb-wrap</t>
  </si>
  <si>
    <t>1.性价比款，80g*6枚
2.2022-2024年榴莲冰皮月饼连续三年全国销量第一口碑美食，市场认可度高：经过十年市场验证
3.真榴莲、真果肉，榴芒一刻冰皮月饼系列中的当家王牌，只用真榴莲真果肉，每个月饼至少含有45%的榴莲果肉，非果酱，不掺杂色素香精，一口爆浆，榴香十足
4.采用HPP高压灭菌技术保留榴莲原始风味，让客户吃起来更放心！
5.秘制冰皮：大米粉、全脂乳粉、糯米粉三粉合一，奶香米香并存，软糯拉丝，Q弹有韧劲
6.入仓顺丰京东，冰袋、保温袋、多层保护，全程冷冻配送，冷冻保鲜
7.雅致包装，高端送礼，自己吃或送亲朋好友都合适
8.内陷饱满，冰淇淋口感，顺滑绵密，入口即化</t>
  </si>
  <si>
    <t>榴芒一刻 金枕榴莲冰皮月饼 80g*6枚/盒【含礼品袋】</t>
  </si>
  <si>
    <t>榴芒一刻 金枕榴莲冰皮月饼 80g*6枚*1盒【含礼品袋】
保质期：6个月
冷冻存储</t>
  </si>
  <si>
    <t>https://item.jd.com/10107059654430.html?sdx=ehi-lLxFuZiE6JnJYYRcic8mtTSVCgMrsm1Isq1GZZH7cJjRI5pa4H_noUnjVA#crumb-wrap</t>
  </si>
  <si>
    <t xml:space="preserve">1.常温款经典粤式月饼皮做法：甄选优质小麦粉，传统烘烤工艺，月饼饼皮薄而香软，柔而不腻。
2.礼盒内含猫山王榴莲软心月饼4枚，奶黄流心月饼4枚，一次可以品尝2种口味。
3.猫山王榴莲软心月饼，內馅柔软绵密，添加真实猫山王榴莲果肉，不用榴莲香精，浓郁的榴莲香
4.奶黄流心月饼，经典广式烘焙，酥软，香糯，沙绵三层口感盛宴。无需加热，蛋黄馅心自然流出，口感沙润回绵，甘醇萦绕舌尖
5.精致明黄的礼盒展现玉兔摘月的美好场景，附上烫金、印金工艺更显质感和心意。
</t>
  </si>
  <si>
    <t>榴芒一刻 常温款猫山王榴莲+奶黄软心月饼礼盒 55g*8枚/盒【配手提袋】</t>
  </si>
  <si>
    <t>榴芒一刻 常温猫山王榴莲奶黄软心月饼 55g*8枚*1盒(猫山王4枚+奶黄4枚）
保质期：90天
常温存储</t>
  </si>
  <si>
    <t>全国包邮，除不发货地区除外                                           
【不发货地区 】 西藏 新疆 香港 澳门 台湾   青海 宁夏，内蒙古</t>
  </si>
  <si>
    <t>https://item.jd.com/10107059654428.html?sdx=ehi-lLxFuZiE6JnJYYRcic8mtTSVCgMrsm1Isq1GZZH7cJjRI5pa4H_noUnjVA</t>
  </si>
  <si>
    <t>品质好粮油，高端套餐</t>
  </si>
  <si>
    <t>胡姬花/十月稻田 米油组合 4L+2.5kg</t>
  </si>
  <si>
    <t>胡姬花 金衣玉食古法花生油 4L</t>
  </si>
  <si>
    <t>https://item.jd.com/10076763473873.html</t>
  </si>
  <si>
    <t>十月稻田 臻选辽河长粒香米 2.5kg</t>
  </si>
  <si>
    <t>https://item.jd.com/10125053984637.html</t>
  </si>
  <si>
    <t>福临门/金龙鱼 米油组合 5L+2.5kg</t>
  </si>
  <si>
    <t>金龙鱼 醇香花生油 5L</t>
  </si>
  <si>
    <t>https://item.jd.com/10139443581684.html</t>
  </si>
  <si>
    <t>福临门 五福临门东北长粒香 2.5kg</t>
  </si>
  <si>
    <t>https://item.jd.com/10090600141076.html</t>
  </si>
  <si>
    <t>福临门/十月稻田 米油组合 4L+5KG</t>
  </si>
  <si>
    <t>中粮福临门 浓香花生油 4L</t>
  </si>
  <si>
    <t>https://item.jd.com/1831156.html</t>
  </si>
  <si>
    <t>十月稻田 寒地东北大米 5kg</t>
  </si>
  <si>
    <t>https://item.jd.com/10141505648940.html</t>
  </si>
  <si>
    <t>胡姬花/裕道府/舌尖攻略 米油鸡蛋组合 1.9L+6.5kg</t>
  </si>
  <si>
    <t>胡姬花 古法花生油 1.9L</t>
  </si>
  <si>
    <t>https://item.jd.com/100035993519.html</t>
  </si>
  <si>
    <t>胡姬花/裕道府/舌尖攻略</t>
  </si>
  <si>
    <t>裕道府 匠心系列东北大米 5kg</t>
  </si>
  <si>
    <t>https://item.jd.com/10040800843104.html#crumb-wrap</t>
  </si>
  <si>
    <t>舌尖攻略 农家谷物鲜鸡蛋30枚装 1.5kg-扶贫产品</t>
  </si>
  <si>
    <t>https://item.jd.com/10119938429087.html#crumb-wrap</t>
  </si>
  <si>
    <t>鲁花/裕道府/金沙河 米面油组合 1.8L+7.5kg</t>
  </si>
  <si>
    <t>鲁花 5S压榨一级花生油 1.8L</t>
  </si>
  <si>
    <t>https://item.jd.com/862561.html</t>
  </si>
  <si>
    <t>鲁花/裕道府/金沙河</t>
  </si>
  <si>
    <t>裕道府 福禄沃土大米 5kg</t>
  </si>
  <si>
    <t>https://item.jd.com/10080374767512.html</t>
  </si>
  <si>
    <t>金沙河 真味多用途小麦粉 2.5kg</t>
  </si>
  <si>
    <t>https://item.jd.com/100059816597.html</t>
  </si>
  <si>
    <t>易贝斯特/金龙鱼 特级橄榄油五常大米组合 1L+5kg</t>
  </si>
  <si>
    <t>易贝斯特 特级初榨橄榄油 1L 西班牙原装进口</t>
  </si>
  <si>
    <t>https://item.jd.com/10067425298858.html</t>
  </si>
  <si>
    <t>易贝斯特/金龙鱼</t>
  </si>
  <si>
    <t>金龙鱼 孔雀呈祥飞五常大米 5kg</t>
  </si>
  <si>
    <t>https://item.jd.com/10098310644231.html</t>
  </si>
  <si>
    <t>福临门 实惠粮油组合 4L+10kg</t>
  </si>
  <si>
    <t>福临门 福至心礼葵花籽油 4L</t>
  </si>
  <si>
    <t>https://item.jd.com/10118832651092.html</t>
  </si>
  <si>
    <t>福临门 一品贡香米 5kg</t>
  </si>
  <si>
    <t>https://item.jd.com/10120244507145.html</t>
  </si>
  <si>
    <t>福临门 超精麦芯小麦粉 5kg</t>
  </si>
  <si>
    <t>https://item.jd.com/100177269382.html</t>
  </si>
  <si>
    <t xml:space="preserve">以“便捷品美食，美味就在身边，3分钟变大厨”为理念进行定量生产美味菜肴，中华菜肴，已开发菜系几十款。
</t>
  </si>
  <si>
    <t>双汇 常温中华菜肴-四菜一汤 2.34kg</t>
  </si>
  <si>
    <t>双汇 红烧狮子头 300g
双汇 黄焖小酥肉 320g
双汇 水晶猪皮冻 360g
双汇 水晶八宝饭 360g
双汇 金汤猪肚鸡 1000g</t>
  </si>
  <si>
    <t>全国配送（港澳台、新疆、西藏、青海、海南除外）</t>
  </si>
  <si>
    <t>新品待更新</t>
  </si>
  <si>
    <t>东来顺 东来福享熟食礼盒 1250g</t>
  </si>
  <si>
    <t>东来顺 红煨牛肉 200g
东来顺 酱牛头肉 200g
东来顺 五香鸭腿 300g
东来顺 五香烧鸡 550g</t>
  </si>
  <si>
    <t>https://item.jd.com/10128646526453.html</t>
  </si>
  <si>
    <t>山真美 明月好礼腊味礼盒 1340g</t>
  </si>
  <si>
    <t>山真美 老腊肉 268g
山真美 川味香肠 268g
山真美 川味香肠 268g
山真美 广味香肠 268g
山真美 广味香肠 268g</t>
  </si>
  <si>
    <t>39
39
39
39
39</t>
  </si>
  <si>
    <t>https://item.jd.com/10037566946929.html
https://item.jd.com/10037564581784.html
https://item.jd.com/10037564581784.html
https://item.jd.com/10037564581785.html
https://item.jd.com/10037564581785.html</t>
  </si>
  <si>
    <t>1：8种产品合理搭配， 营养丰富；                           2：精挑细选，给你不一样的味蕾体验，赤峰绿豆，古小花银耳，百合莲子清凉，灰枣补血，黄米温补</t>
  </si>
  <si>
    <t>燕之坊 颐品山珍干货礼盒 1.161kg</t>
  </si>
  <si>
    <t>燕之坊 泰国桂圆干 200g
燕之坊 滑子菇 70g
燕之坊 东北木耳 35g
燕之坊 雪花银耳 66g
燕之坊 新疆灰枣 300g
燕之坊 杏鲍菇 100g
燕之坊 龙口粉丝 200g
燕之坊 枸杞 70g
燕之坊 金钱菇 60g
燕之坊 鸡油菌 60g</t>
  </si>
  <si>
    <t>https://item.jd.com/10086918297007.html</t>
  </si>
  <si>
    <t>京东销量10w+</t>
  </si>
  <si>
    <t>川珍 羊肚菌礼盒装 100g</t>
  </si>
  <si>
    <t>https://item.jd.com/100078503187.html</t>
  </si>
  <si>
    <t>山真美 云岭珍菇礼盒 553g</t>
  </si>
  <si>
    <t>山真美 羊肚菌 25g
山真美 鹿茸菌 80g
山真美 竹荪 20g
山真美 段木黑木耳 200g
山真美 段木单片细木耳 160g
山真美 银耳 68g</t>
  </si>
  <si>
    <t>69
33.8
35
46
56
18.8</t>
  </si>
  <si>
    <t>https://item.jd.com/10073019833953.html
https://item.jd.com/10058595172285.html
https://item.jd.com/50403805801.html
https://item.jd.com/50351323540.html
https://item.jd.com/50351323539.html
https://item.jd.com/10034239685359.html</t>
  </si>
  <si>
    <t>不加一滴水，不加添加剂，不加糖，非浓缩还原果汁</t>
  </si>
  <si>
    <t>佳果源 橙汁椰子水饮品组合 6200ml（2箱）</t>
  </si>
  <si>
    <t>佳果源 100%NFC三颗甜橙橙汁 200ml*10支/箱
佳果源 100%NFC椰子水 350ml*12瓶/箱</t>
  </si>
  <si>
    <t>全国配送（西藏、新疆、内蒙古、甘肃，宁夏，青海、港澳台，云南、吉林、黑龙江除外）</t>
  </si>
  <si>
    <t>https://item.jd.com/10115161880574.html        https://item.jd.com/100138498159.html</t>
  </si>
  <si>
    <t>佳果源</t>
  </si>
  <si>
    <t>花田萃 茉莉柠香咖礼盒 520g</t>
  </si>
  <si>
    <t>花田萃 橙C美式即溶咖啡 100g(5杯装)
花田萃 柠C美式即溶咖啡 100g（5杯装)
花田萃 畅爽西梅美式即溶咖啡 100g(5杯装)
花田萃 锡兰肉桂黑咖啡 20g（5杯装）
花田萃 茉莉雪芽即溶乳茶 100g((5杯装)
花田萃 木兰红茶即溶乳茶 100g(5杯装)</t>
  </si>
  <si>
    <t>29.9
28.5
28.5
29.9
28.5
28.5</t>
  </si>
  <si>
    <t>https://item.jd.com/100147490320.html
https://item.jd.com/100106159135.html
https://item.jd.com/100119155075.html
https://item.jd.com/100122117375.html
https://item.jd.com/100150440546.html
https://item.jd.com/100124087503.html</t>
  </si>
  <si>
    <t>1.原创闪萃技术——10倍浓缩液，冷水秒溶锁鲜  
2.明星联名款——故宫/小蓝杯等IP限定包装  
3.0糖0脂——赤藓糖醇调配，控糖党放心喝  
4.风味实验室——蜜桃/榛果等特调口味</t>
  </si>
  <si>
    <t>永璞/明治 醇享咖啡巧克力礼盒 741g</t>
  </si>
  <si>
    <t>永璞 浓缩袋装咖啡液（平衡口感） 175g
永璞 浓缩袋装咖啡液（醇厚） 175g
永璞 浓缩袋装咖啡液（黑巧风味） 175g
永璞 挂耳袋装咖啡 50g（5g*10包）*2盒
明治 咔吃咔吃巧克脆 58g
明治 咔吃咔吃黑巧克脆 58g</t>
  </si>
  <si>
    <t>29.9
29.9
29.9
53
14.45
14.45</t>
  </si>
  <si>
    <t>https://item.jd.com/100030638007.html
https://item.jd.com/100030638005.html
https://item.jd.com/100134611716.html
https://item.jd.com/10120064266145.html
https://item.jd.com/10115197537231.html
https://item.jd.com/10115197537233.html</t>
  </si>
  <si>
    <t>永璞/明治</t>
  </si>
  <si>
    <t>沃隆 坚果星球每日坚果 1200g</t>
  </si>
  <si>
    <t>600g*2盒</t>
  </si>
  <si>
    <t>全国配送（港澳台，西藏，新疆，青海，内蒙古，甘肃，宁夏、黑龙江、辽宁、甘肃除外）</t>
  </si>
  <si>
    <t>https://item.jd.com/10148914240979.html</t>
  </si>
  <si>
    <t>零食行业标杆品牌、科学搭配、款款精品</t>
  </si>
  <si>
    <t>三只松鼠 五福临门坚果零食礼盒 1550g</t>
  </si>
  <si>
    <t>三只松鼠 开口松子 100g
三只松鼠 碧根果 160g
三只松鼠 手剥巴旦木 160g
三只松鼠 纸皮核桃 210g
三只松鼠 小白杏 120g
三只松鼠 纸皮核桃 150g
三只松鼠 手剥巴旦木 120g
三只松鼠 榛子 120g
三只松鼠 多味花生 205g
三只松鼠 蒜香豌豆 205g</t>
  </si>
  <si>
    <t>16.8
16.9
21.9
10.9
23.5
10.7
15.9
29.9
10.9
12.9</t>
  </si>
  <si>
    <t>https://item.jd.com/4053463.html
https://item.jd.com/100011507334.html
https://item.jd.com/10160722604679.html
https://item.jd.com/2518067.html
https://item.jd.com/10138223706886.html
https://item.jd.com/10119935414393.html#crumb-wrap
https://item.jd.com/4803346.html
https://item.jd.com/10139477129864.html
https://item.jd.com/2517916.html
https://item.jd.com/10131437529358.html</t>
  </si>
  <si>
    <t>三只松鼠</t>
  </si>
  <si>
    <t>一袋惦记 海鲜零食礼盒 18件/780g</t>
  </si>
  <si>
    <t>一袋惦记  带鱼酥 25g*2
一袋惦记  黄鱼酥 25g*2
一袋惦记  鱼骨酥 25g*2
一袋惦记  鳕鱼片 30g*2
一袋惦记  鳕鱼皮脆 25g*2
一袋惦记  脆脆虾 20g*2
一袋惦记  龙鱼酥 25g*2
一袋惦记  鱿鱼条 40g*2
一袋惦记  蒜蓉粉丝呗 175g*2
精美礼盒</t>
  </si>
  <si>
    <t xml:space="preserve">https://item.jd.com/10140632357663.html
</t>
  </si>
  <si>
    <t xml:space="preserve">1.非遗传承——300年四川老字号，传统工艺匠心制作  
2.军中干粮——源自三国文化，肉质紧实有嚼劲  
3.秘制卤香——18味天然香料卤制，咸香入味不塞牙  
4.独立真空装——开袋即食，锁鲜便携  
5.巴蜀名片——成都宽窄巷子必买特产，年销千万袋  </t>
  </si>
  <si>
    <t>张飞 月满川香牛肉零食礼盒 928g</t>
  </si>
  <si>
    <t>张飞 红烧砣砣牛肉 170g
张飞 红烧砣砣牛肉 170g
张飞 冷吃牛肉 72g
张飞 火锅牛肉 72g
张飞 香卤牛肉 72g
张飞 烧烤牛肉 72g
张飞 牛肉干烧烤味 100g
张飞 牛肉干泡椒味 100g
张飞 牛肉干香辣味 100g</t>
  </si>
  <si>
    <t>15.8
15.8
24.9
24.9
24.9
19.8
16.4
13.9
13.9</t>
  </si>
  <si>
    <t>https://item.jd.com/100027788355.html
https://item.jd.com/100027788355.html
https://item.jd.com/10091538472158.html
https://item.jd.com/10091538472159.html
https://item.jd.com/10091538472160.html
https://item.jd.com/10061473025090.html
https://item.jd.com/10121665684643.html
https://item.jd.com/10106686335834.html
https://item.jd.com/10106686335834.html</t>
  </si>
  <si>
    <t>张飞</t>
  </si>
  <si>
    <t>罗诚/好牛/谭八爷 四川特色零食礼盒 828g</t>
  </si>
  <si>
    <t>罗诚 手撕牛肉(麻辣) 80g
罗诚 手撕牛肉(五香) 80g
罗诚 灯影牛肉丝 108g
罗诚 麻辣大片牛肉麻辣 100g
好牛 麻辣牛肉烧烤味 100g
好牛 麻辣牛肉麻辣味 100g
谭八爷 香辣冷吃兔 60g
谭八爷 冷吃牛肉 60g
谭八爷 香辣冷吃鸡翅尖 60g
谭八爷 风味辣子鸡 80g</t>
  </si>
  <si>
    <t>49
49
19.9
25
21
21
18.9
18.9
13.2
21.3</t>
  </si>
  <si>
    <t>https://item.jd.com/52374413822.html
https://item.jd.com/52374413823.html
https://item.jd.com/10031371246260.html
https://item.jd.com/10137123364920.html
https://item.jd.com/10031059440564.html
https://item.jd.com/10031371246259.html
https://item.jd.com/10046480478828.html
https://item.jd.com/10109707227879.html
https://item.jd.com/10027737440555.html
https://item.jd.com/10025899312095.html</t>
  </si>
  <si>
    <t>罗诚/好牛/谭八爷</t>
  </si>
  <si>
    <t>飘零大叔是一个知名的休闲食品品牌，主要经营肉干、肉脯、卤味等零食产品，线上线下全渠道销售的知名食品企业。</t>
  </si>
  <si>
    <t>飘零大叔 美味幸福礼 1150g</t>
  </si>
  <si>
    <t>【飘零大叔】原切猪肉脯 芝麻味 138g*1
【飘零大叔】烤牛肉豆腩 108g*1
【贰师兄的厨房】原味烤香肠 128g*1
【飘零大叔】酱烧鸭锁骨 108g*1
【飘零大叔】酱烧鸭翅根（烧烤味）108g*1
【飘零大叔】手撕素肉排（五香味）108g*1
【飘零大叔】香卤铁蛋 108g*1
【飘零大叔】豆乳威化饼干128g*1
【飘零大叔】网格锅巴 108g*1
【飘零大叔】酵母麻花椒盐味 108g*1</t>
  </si>
  <si>
    <t>https://item.jd.com/10148597095433.html#crumb-wrap</t>
  </si>
  <si>
    <t>飘零大叔</t>
  </si>
  <si>
    <t>科尔沁是中国知名的牛肉干品牌，中国驰名商标；依托内蒙古科尔沁草原的优质牛肉资源，以其独特的风味和高品质赢得了广泛的市场认可。</t>
  </si>
  <si>
    <t>科尔沁 牧人礼盒 834g</t>
  </si>
  <si>
    <t>科尔沁 香烤牛肉原切 30g*1
科尔沁 藤椒牛肉 52g*1袋
科尔沁 麻辣牛肉 52g*1袋
科尔沁 卤香牛肉 100g*1袋
科尔沁 灯影丝五香味 100g*1袋
科尔沁 牛板筋烧烤味 100g*1袋
科尔沁 奶豆（原味） 100g*1袋
科尔沁 奶干（酸奶味） 100g*1袋
科尔沁 奶茶 100g*1袋
科尔沁 奶棒蔓越莓果粒型 100g*1袋</t>
  </si>
  <si>
    <t>https://item.jd.com/10086557767169.html</t>
  </si>
  <si>
    <t>科尔沁</t>
  </si>
  <si>
    <t>张飞/如水/黄飞红 牛肉零食曲奇组合1.431kg</t>
  </si>
  <si>
    <t>张飞 意满牛肉零食礼盒 531g：
张飞 灯影牛肉丝五香味 81g
张飞 红烧砣砣牛肉 170g
张飞 牛肉干香辣味 100g
张飞 传人手撕豆干(五香味）180g</t>
  </si>
  <si>
    <t>张飞/如水/黄飞红</t>
  </si>
  <si>
    <t>如水 坚果黄油小曲奇 240g</t>
  </si>
  <si>
    <t>https://item.jd.com/10138651947112.html</t>
  </si>
  <si>
    <t>黄飞红 麻辣美味礼盒 660g：
黄飞红 麻辣花生 330g
黄飞红 椒盐花生 110g
黄飞红 五香花生 110g
黄飞红 原味花生 110g</t>
  </si>
  <si>
    <t>https://item.jd.com/10122844897437.html#crumb-wrap</t>
  </si>
  <si>
    <t>沃隆/母亲 纯坚果牛肉干组合1.63kg</t>
  </si>
  <si>
    <t>沃隆 花好月圆坚果礼盒 1430g；
沃隆 开心果 150g*1罐
沃隆 紫衣腰果 160g*1罐
沃隆 巴旦木 150g*1罐
沃隆 夏威夷果 160g*1罐
沃隆 草本核桃 120g*1罐
沃隆 鱼皮花生 210g*1罐
沃隆 提干 330g*1罐
沃隆 灰枣 150g*1罐</t>
  </si>
  <si>
    <t>沃隆/母亲</t>
  </si>
  <si>
    <t>母亲 轻享牛肉条(组合装) 200g</t>
  </si>
  <si>
    <t>https://item.jd.com/100107276022.html</t>
  </si>
  <si>
    <t>红帽子/君乐宝 进口糕点有机牛奶组合 2.5L+116.6g</t>
  </si>
  <si>
    <t>红帽子 巧克力什锦饼干紫罗兰色礼盒（17枚） 116.6g：
红帽子 曲奇饼 2枚
红帽子 牛奶巧克力香脆饼 2枚
红帽子 香草杏仁风味饼 2枚
红帽子 草莓曲奇饼 2枚
红帽子 奶味蛋卷 2枚
红帽子 白色巧克力球 5枚
红帽子 坚果红梅心形饼 2枚</t>
  </si>
  <si>
    <t>https://item.jd.com/100066480797.html</t>
  </si>
  <si>
    <t xml:space="preserve">红帽子/君乐宝 </t>
  </si>
  <si>
    <t>君乐宝 双活性蛋白有机纯牛奶 250ml*10盒</t>
  </si>
  <si>
    <t>https://item.jd.com/10115308228208.html</t>
  </si>
  <si>
    <t>洽洽/久久丫 坚果卤味零食组合 2.236kg</t>
  </si>
  <si>
    <t>洽洽 佳礼坚果礼盒 1.776kg：
洽洽 夏威夷果 120g  
洽洽 开口巴旦木 100g
洽洽 纸皮核桃 120g
洽洽 草本核桃 120g
洽洽 小白杏核 120g
洽洽 免洗红枣 120g
洽洽 五香瓜子 180g
洽洽 五香豆 208g
洽洽 蒜香豌豆 208g
洽洽 坚果乳 240mL*2</t>
  </si>
  <si>
    <t>https://item.jd.com/10128391671829.html</t>
  </si>
  <si>
    <t xml:space="preserve">洽洽/久久丫 </t>
  </si>
  <si>
    <t>久久丫 卤味大礼包 460g：
久久丫 甜辣鸭舌 *2    
久久丫 甜辣鸭脖 *2
久久丫 甜辣鸭掌 *2    
久久丫 甜辣鸭翅 *2
久久丫 甜辣鸭锁骨 *2
久久丫 鹌鹑蛋（卤香味） *4
久久丫 甜辣薄豆干 *5</t>
  </si>
  <si>
    <t>https://item.jd.com/10094240089317.html</t>
  </si>
  <si>
    <t>如水/瑞幸 挂耳咖啡精选零食组合 1.283kg</t>
  </si>
  <si>
    <t>如水 八方来财礼盒 1203g：
如水 坚果黄油坚果小曲奇 80g
如水 坚果纯牛奶鸡蛋卷 75g
如水 坚果红枣小桃酥 90g
如水 红糖黑芝麻酥 120g
如水 藤椒味花生 138g
如水 红糖黑豆 100g
如水 西梅 150g
如水 香水柠檬片 60g
如水 铁山楂 200g
如水 阿胶蜜枣 80g
如水 酸奶山楂丁 110g</t>
  </si>
  <si>
    <t>https://item.jd.com/10134110306000.html</t>
  </si>
  <si>
    <t>如水/瑞幸</t>
  </si>
  <si>
    <t>瑞幸 精品挂耳咖啡-曼特宁 80g</t>
  </si>
  <si>
    <t>https://item.jd.com/10047874013536.html</t>
  </si>
  <si>
    <t>1、健康代餐，即开即食
2、美容养颜
3、营养美味</t>
  </si>
  <si>
    <t>燕之坊 即食燕窝粥 1.512kg</t>
  </si>
  <si>
    <t>即食燕窝粥 252*6</t>
  </si>
  <si>
    <t>https://item.jd.com/10103188583938.html</t>
  </si>
  <si>
    <t>新宝堂 白茶中礼盒 100g</t>
  </si>
  <si>
    <t>4*25g/盒</t>
  </si>
  <si>
    <t>佛山</t>
  </si>
  <si>
    <t>https://item.jd.com/10053102322346.html</t>
  </si>
  <si>
    <t>新宝堂</t>
  </si>
  <si>
    <t>大别山地广人稀，生态环境良好，适合动物家禽的栖息，每一只都可以足年足月自然的生长。</t>
  </si>
  <si>
    <t>佳宴天呈 大别山散养无抗黑猪肉礼盒2000g</t>
  </si>
  <si>
    <t>黑猪排骨粒500g*1袋
黑猪五花肉500g*1袋
黑猪里脊肉500g*1袋
黑猪猪腿肉500g*1袋</t>
  </si>
  <si>
    <t>顺丰全国配送
（新疆、内蒙、西藏、海南、宁夏、甘肃、青海、黑龙江、吉林、辽宁、港澳台除外）</t>
  </si>
  <si>
    <t>https://item.jd.com/10089371731698.html</t>
  </si>
  <si>
    <t>佳宴天呈</t>
  </si>
  <si>
    <t>零添加、含肉类＞90%</t>
  </si>
  <si>
    <t>大有谷 苏尼特羊肉烧麦/潮汕牛肉丸组合  1320g</t>
  </si>
  <si>
    <t>大有谷苏尼特羊肉烧麦8粒装360g*2盒
潮汕牛肉丸200g*3盒</t>
  </si>
  <si>
    <t>82
83</t>
  </si>
  <si>
    <t>https://item.jd.com/10121428190964.html
https://item.jd.com/10164251961935.html</t>
  </si>
  <si>
    <t>免税/13%</t>
  </si>
  <si>
    <t>海洋至鲜与陆地珍馐的完美碰撞，丰富多样化选择。</t>
  </si>
  <si>
    <t>【预售】纯色本味 食阖宴丰生鲜大礼盒 3100g 预计7.31发货</t>
  </si>
  <si>
    <t>竹林散养走地鸡（净膛）1KG*1只</t>
  </si>
  <si>
    <t>顺丰冷运全国配送
（新疆、内蒙、西藏、海南、广西、贵州、云南、甘肃、宁夏、青海、辽宁、吉林、黑龙江、港澳台除外）</t>
  </si>
  <si>
    <t>https://item.jd.com/10082992715751.html</t>
  </si>
  <si>
    <t>纯色本味</t>
  </si>
  <si>
    <t>湖水散养樱桃谷鸭（净膛）1KG*1只</t>
  </si>
  <si>
    <t>https://item.jd.com/100006403839.html</t>
  </si>
  <si>
    <t>精选鸡翅根500G*1袋</t>
  </si>
  <si>
    <t>https://item.jd.com/100149725551.html</t>
  </si>
  <si>
    <t>海捕青花鱼2条装400G*1袋</t>
  </si>
  <si>
    <t>https://item.jd.com/100022973826.html</t>
  </si>
  <si>
    <t>大连粉丝扇贝6只装200G*1袋</t>
  </si>
  <si>
    <t>https://item.jd.com/100006019819.html</t>
  </si>
  <si>
    <t>西贝莜面村儿童成长杂粮礼盒2690g</t>
  </si>
  <si>
    <t>有机莜面鱼鱼600g
黄馍馍300g
牛肉烧卖240g
脱皮玉米羹300g
西贝燕麦面300g(蘑菇汤)
黄油葱油饼450g
西贝燕麦面300g(番茄酸汤)
有机莜面窝窝200g</t>
  </si>
  <si>
    <t>https://item.jd.com/10160890918681.html#switch-sku</t>
  </si>
  <si>
    <t>https://item.jd.com/10137581279762.html</t>
  </si>
  <si>
    <t>https://item.jd.com/10122151626156.html#switch-sku</t>
  </si>
  <si>
    <t>https://item.jd.com/100060934913.html</t>
  </si>
  <si>
    <t>https://item.jd.com/10155691410883.html#switch-sku</t>
  </si>
  <si>
    <t>乐纯酸奶：无糖无添加，低敏处理，益生菌组合，奶源严选，口感细腻，小包装设计。
蛋鲜森：可生食鸡蛋，安全可生食，无沙门氏菌，优质蛋源，无抗养殖，风味浓郁。</t>
  </si>
  <si>
    <t>乐纯 宝宝酸奶礼盒装盒马同款 80g*12袋+蛋鲜森叶黄素可生食鸡蛋40枚</t>
  </si>
  <si>
    <t>乐纯 宝宝酸奶礼盒装盒马同款 80g*12袋*1
蛋鲜森叶黄素可生食鸡蛋40枚*1</t>
  </si>
  <si>
    <t>鸡蛋：安徽
酸奶：山东</t>
  </si>
  <si>
    <t>鸡蛋：顺丰
酸奶：中通/申通</t>
  </si>
  <si>
    <t>酸奶：147
鸡蛋：99.8</t>
  </si>
  <si>
    <t xml:space="preserve">https://item.jd.com/10129243626850.html
https://item.jd.com/10109460968230.html
</t>
  </si>
  <si>
    <t>鸡蛋：免税
酸奶：</t>
  </si>
  <si>
    <t>乐纯/蛋鲜森</t>
  </si>
  <si>
    <t xml:space="preserve">1.土鸡为纯散养，散养环境下，鸡有足够的时间运动，鸡肉发发达，肉质紧实。
2.纯谷物喂养，鸡食草籽、玉米、豆粕，五谷杂粮，肉质紧实，口感香嫩，不腥不柴不腻。
3.生长周期4个月以上，自然生长，不催生，
4.选用一斤半左右青年小鸡，一盘一只，量刚刚好。
5.现杀现冻，净膛处理，干净卫生，到家解冻即可做饭
6.采采用急冻方式，最短时间内将中心温度迅速降到零下，最大程度上保存了肉质的新鲜度。
7.顺丰冷链，包装采用冰袋，保温锡纸袋，加厚保温箱层层防护，保证美食最大程度上保证鲜度。
</t>
  </si>
  <si>
    <t>泓花会 谷饲散养土鸡4只2800g</t>
  </si>
  <si>
    <t>泓花会 散养土鸡4只装(700-750g/只）</t>
  </si>
  <si>
    <t>顺丰冷链</t>
  </si>
  <si>
    <t>https://item.jd.com/10161679344306.html</t>
  </si>
  <si>
    <t xml:space="preserve">1.榴莲泡泡丨榴莲果肉内馅，浓郁不失轻盈榴莲含量≥50%，浓郁够味！
足够的用料，吃出足够的满足感
榴莲的馥郁芳香在口中释放
带来甜蜜的同时还有好心情
真榴莲真果肉真好吃
2.甄选泰国金枕榴莲，自然榴香，榴莲采用HPP高压灭菌技术保留榴莲原始风味
3.黄油糯米冰皮，口感Q弹软糯
4.无奶油配方，纯果肉内馅，榴香更纯粹
5.成熟物流保障
全国就近发货，顺丰/京东冷冻运输，
干冰、冰袋+保温泡沫箱多层护送，
完整售后保障消费无忧。
</t>
  </si>
  <si>
    <t>榴芒一刻 榴莲泡泡120g（30g*4枚）*5盒</t>
  </si>
  <si>
    <t>榴莲泡泡120g（30g*4枚）*5盒</t>
  </si>
  <si>
    <t>全国配送
（ 西藏 新疆 香港 澳门 台湾 、海南、云南、青海、宁夏除外）</t>
  </si>
  <si>
    <t>https://item.jd.com/65361240572.html</t>
  </si>
  <si>
    <t>高成本养殖，高成本投入，严选长江1号优质扣蟹，双70标准选苗，成品蟹上市后，双70标准选蟹，只为给消费者带来高品质大闸蟹。
湖面贵族 贵族蟹礼 敬献生命中的贵人。</t>
  </si>
  <si>
    <t>【蟹卡】湖面贵族 阳澄湖大闸蟹券 8只装（公蟹3.2两 母蟹2.2两 套餐三选一）</t>
  </si>
  <si>
    <t>公母套餐：公蟹3.2两*4只
                  母蟹2.2两*4只
全公套餐：公蟹3.2两*8只
全母套餐：母蟹2.2两*8只
赠品：食蟹工具三件套
紫苏*1姜茶*1醋包*1</t>
  </si>
  <si>
    <t>卡券:顺丰全国配送
实物：顺丰全国配送（西藏、港澳台、黑吉辽除外）</t>
  </si>
  <si>
    <t>公母套餐：
https://item.jd.com/10105589608441.html
全公套餐：
https://item.jd.com/10105589608442.html
全母套餐：
https://item.jd.com/10105589608443.html</t>
  </si>
  <si>
    <t>湖面贵族</t>
  </si>
  <si>
    <t>特色产品，水饺馄饨组合</t>
  </si>
  <si>
    <t>海大厨 特色水饺、馄饨组合 2.5kg</t>
  </si>
  <si>
    <t>海螺水饺（鲜） 325g/袋（ 18枚）*1</t>
  </si>
  <si>
    <t>49.9元/袋</t>
  </si>
  <si>
    <t>https://item.jd.com/100094771211.html#crumb-wrap</t>
  </si>
  <si>
    <t>鱼籽鲜虾水饺（鲜） 325g/袋（ 18枚）*1</t>
  </si>
  <si>
    <t>https://item.jd.com/100106499074.html#crumb-wrap</t>
  </si>
  <si>
    <t>墨鱼水饺（鲜） 325g/袋（ 18枚）*1</t>
  </si>
  <si>
    <t>29.6元/袋</t>
  </si>
  <si>
    <t>https://item.jd.com/100106056534.html#crumb-wrap</t>
  </si>
  <si>
    <t>海肠水饺（鲜） 325g/袋（ 18枚）*1</t>
  </si>
  <si>
    <t>https://item.jd.com/100094771209.html#crumb-wrap</t>
  </si>
  <si>
    <t>鲅鱼水饺（鲜） 325g/袋（ 18枚）*1</t>
  </si>
  <si>
    <t>三文鱼芹菜馄饨 219g/袋（ 24枚）（ 210g馄饨+9g调料）*1</t>
  </si>
  <si>
    <t>25.9元/袋</t>
  </si>
  <si>
    <t>https://item.jd.com/100094907275.html#crumb-wrap</t>
  </si>
  <si>
    <t>鳕鱼香菇馄饨 219g/袋（ 24枚）（ 210g馄饨+9g调料）*1</t>
  </si>
  <si>
    <t>https://item.jd.com/100106704366.html#crumb-wrap</t>
  </si>
  <si>
    <t>鲅鱼韭菜馄饨 219g/袋（ 24枚）（ 210g馄饨+9g调料）*1</t>
  </si>
  <si>
    <t>鱼籽虾仁馄饨219g/袋（ 24枚）（ 210g馄饨+9g调料）*1</t>
  </si>
  <si>
    <t>38.9元/袋</t>
  </si>
  <si>
    <t>https://item.jd.com/100094907277.html</t>
  </si>
  <si>
    <t>百果园供应星月果语组合约4250g</t>
  </si>
  <si>
    <t>百果园供应星月果语组合约4250g
红肉蜜柚1个（1100-1500g）
A级-佳沛阳光金奇异果2个（单果约126g）
时令芒果约600g
A级-红钻软籽甜石榴约900-1000g（单果约350g）
时令蜜桔约500g
招牌-冰糖梨（秋月）900-1000g</t>
  </si>
  <si>
    <t>红肉蜜柚-产自优良产区，采用精细化的规模种植，风味浓郁独特。
石榴-高海拔种植的突尼斯品种，粒粒如红钻，软籽可食。</t>
  </si>
  <si>
    <t>百果园供应 红肉蜜柚8-9斤+红钻软籽石榴5斤</t>
  </si>
  <si>
    <t>红肉蜜柚8-9斤（3-4粒）
红钻软籽甜石榴礼盒装 5斤（6粒）(单果400-500g）</t>
  </si>
  <si>
    <t>知名大牌礼包、京东销量500w+</t>
  </si>
  <si>
    <t>维达/心相印 大规格家庭纸品卷纸厨房抹布湿巾组合30包+10卷</t>
  </si>
  <si>
    <t>维达（Vinda） 细韧抽纸3层100抽家用软抽24包整箱
维达（Vinda） 超韧加厚有芯卫生纸180克4层*10卷/提
维达（Vinda）加大60片厨房清洁湿巾(西柚香)/包
维达（Vinda）山茶花湿巾 ·温和杀菌(80片家庭装)/包
心相印 抽取式懒人抹布40抽*4包 轻松去污可水洗</t>
  </si>
  <si>
    <t xml:space="preserve">69.90 
49.90 
26.90 
21.90 
12.90 </t>
  </si>
  <si>
    <t>https://item.jd.com/71845935428.html
https://detail.tmall.com/item.htm?id=896429459630&amp;pisk=ggyxVCjSMabD4Byxqo5ksU0f15juM_qVyrrBIV0D1zU8frgmSmijF4itcKTjClisBzaG0qq1uPetPlPc0fb2X7U4Aj4Tbios5PatSSflKorqQA_3W9X30Wc8Uxzx1VO5fDoMlgcjQ2pYnA_h-9AkVj7mCPVYxnxWNDuSccM6GgdSADH6cqasPbiIxEM_5PM5FDnBcVgs14tSzmtX1VG1F0inDC9jCPZ52cuS5AGb5uG5mn3McVpTTjcGHRXs2d9_emh5ZogWyf2SD03Lc-p6CCoxM2Zjyw8a9Nh7bfewbdhTcWzZArTfkAZ-vynLk1xZk7Z3n5ZAewG4Nu2LCrjM_0FTfJkqph6b2x3xO-hfdgaQ2lNnw8jCLxHjl5D4jHQ02-U008EMfQMxn7hLHv6elVVuvRnTQNW8JoNQ55IriJ2dfgL3jTRf2gdw_jiPj5pHaOqIe-o--gAk_Clo403h2gdw_jir22jlKCRZZ05..&amp;spm=a21xtw.29978518.0.0
https://item.jd.com/100007090632.html
https://item.jd.com/10100673124973.html
https://item.jd.com/100081578152.html</t>
  </si>
  <si>
    <t>维达/心相印</t>
  </si>
  <si>
    <t>蓝月亮 厨卫组合+洗衣液套装 9.06kg</t>
  </si>
  <si>
    <t>蓝月亮 薰衣草洁净洗衣液袋装1kg*3
蓝月亮 薰衣草香洁净洗衣液3.06kg
蓝月亮 薰衣草洁净洗衣液袋装500g
蓝月亮 芦荟抑菌洗手液500g
蓝月亮 茶清天然绿茶洗洁精1kg
蓝月亮 卫诺沁香花园香氛洁厕液500g*2</t>
  </si>
  <si>
    <t>https://item.jd.com/231023.html</t>
  </si>
  <si>
    <t>https://item.jd.com/1032887.html</t>
  </si>
  <si>
    <t>https://item.jd.com/996371.html</t>
  </si>
  <si>
    <t>https://item.jd.com/40035568233.html</t>
  </si>
  <si>
    <t>https://item.jd.com/10076582905840.html</t>
  </si>
  <si>
    <t>花王/芝芙莲 衣物清洁家庭清洁组合1520g+1400ml</t>
  </si>
  <si>
    <t>花王 玫瑰香洗衣液740g*1瓶
花王 玫瑰香洗衣液 替换装650g*1袋
花王 天然植物香皂（香型随机）130g*1块
花王 油污清洁剂400ml*1瓶
花王 马桶除菌除臭厕所清洁剂500ml*1瓶
芝芙莲 内衣洗衣液 和风木棉500ml*1瓶</t>
  </si>
  <si>
    <t>37.4
25.9
39.2
29.9
24.9
12.9</t>
  </si>
  <si>
    <t>https://item.jd.com/100023179682.html
https://item.jd.com/100026162158.html
https://item.jd.com/100012876433.html#crumb-wrap
https://item.jd.com/100012030909.html
https://item.jd.com/100014391468.html
https://item.jd.com/100020814650.html#crumb-wrap</t>
  </si>
  <si>
    <t>花王/芝芙莲</t>
  </si>
  <si>
    <t>奥妙/AXE 香氛除菌洗衣家清组合8800g</t>
  </si>
  <si>
    <t>奥妙快洗洗衣液 洁净柔软1.2KG
奥妙香氛洗衣液幽莲木兰香 2KG
奥妙香氛洗衣液幽莲木兰香(袋装)1KG
奥妙除菌除螨洗衣液1kg
奥妙除菌除螨洗衣液1kg
奥妙除菌除螨洗衣液(袋装)400G*4袋
AXE柠檬护肤洗洁精500g
AXE柠檬护肤洗洁精500g
红色帆布袋</t>
  </si>
  <si>
    <t>申通/中通/壹米滴答</t>
  </si>
  <si>
    <t>39.9
31.7
19.9
36.1
36.1
47.6
9.9
9.9</t>
  </si>
  <si>
    <t>https://item.jd.com/100107127980.html
https://item.jd.com/100109541615.html
https://item.jd.com/100128629348.html
https://item.jd.com/100084520049.html
https://item.jd.com/100084520049.html
https://item.jd.com/100057796232.html
https://item.jd.com/10061138917345.html
https://item.jd.com/10061138917345.html</t>
  </si>
  <si>
    <t>AXE/奥妙</t>
  </si>
  <si>
    <t>超能 清新植护组合8040g</t>
  </si>
  <si>
    <t>超能 花漾香氛洗衣液(DZ)3.53kg
超能 植沐悦色洗衣液(DS)1kg
超能 植沐悦色洗衣液(D)(DS)500g*2
超能 内衣洗衣液(CX)480g*2
超能 植沐悦色洗衣皂180g*2
超能 手洗专用洗衣液(旅行装)80g*2
雕牌 清新红柚洗洁精(DZ)1.03kg</t>
  </si>
  <si>
    <t>95
15.9
11.22
29.67
8.42
7.42
26.5</t>
  </si>
  <si>
    <t>https://item.jd.com/10098321673273.html
https://item.jd.com/10073474287037.html
https://item.jd.com/10083954908834.html
https://item.jd.com/100011732852.html#crumb-wrap
https://item.jd.com/100037117442.html
https://item.jd.com/10091942822600.html
https://item.jd.com/10098320204800.html</t>
  </si>
  <si>
    <t>立白 家庭卫仕天然洗衣组合 7090g</t>
  </si>
  <si>
    <t>立白 卫仕天然除菌洗衣液2kg
立白 卫仕除菌洗衣液1000g
立白 卫仕除菌洗衣液500g*2
立白 蜜丝内衣专护洗衣液（除菌款）480g
立白 大师香氛粉1650g
立白 大师香氛洗衣皂180*2
立白 彩衣漂渍液600g
赠：便携手提福袋</t>
  </si>
  <si>
    <t>49.90 
24.90 
19.80 
48.30 
5.90 
21.80 
9.90</t>
  </si>
  <si>
    <t>https://item.jd.com/100058464106.html
https://item.jd.com/100062771799.html#crumb-wrap
https://item.jd.com/100061787468.html
https://item.jd.com/100004950803.html
https://item.jd.com/100024293549.html
https://item.jd.com/10063470535113.html
https://item.jd.com/100038483108.html</t>
  </si>
  <si>
    <t>知名大牌礼包、礼包实惠、性价比高</t>
  </si>
  <si>
    <t>AXE 斧头牌厨房家清组合7900g</t>
  </si>
  <si>
    <t>AXE 柠檬玻尿酸护肤洗洁精1kg*2瓶（泵+补）
AXE 晶怡厨房重油污净（红石榴）500g*2瓶
AXE 晶怡除菌洁厕液500g*3瓶
AXE 6合1洗衣凝珠（沁甜鸢尾）50颗装400g
AXE 除菌除螨洗衣液3kg
红色帆布袋</t>
  </si>
  <si>
    <t>29.9
29.9
23.9
49
36.5</t>
  </si>
  <si>
    <t>https://item.jd.com/10104464394993.html
https://item.jd.com/43229768303.html
https://item.jd.com/10100705540705.html
https://item.jd.com/10032142493087.html#crumb-wrap
https://item.jd.com/1078659.html#none</t>
  </si>
  <si>
    <t>AXE</t>
  </si>
  <si>
    <t>海飞丝/舒肤佳/佳洁士/金号 洗护套装 2150g+1条</t>
  </si>
  <si>
    <t>海飞丝 控油蓬松头皮护理洗发水670G
海飞丝 控油蓬松头皮护理洗发水80g
舒肤佳 健康净护沐浴露650g 纯白或柠檬
舒肤佳 经典沐浴露80g
舒肤佳 抑菌洗手液 225g*2 纯白或柠檬
佳洁士 全优七效牙膏180g优惠装
佳洁士 牙膏全优7效防蛀抗牙菌斑40g
金号 4A级抗菌毛巾单条装</t>
  </si>
  <si>
    <t>北京  河北</t>
  </si>
  <si>
    <t>全国配送
（除新疆、西藏、港澳台外）</t>
  </si>
  <si>
    <t>59.8
14.9
29.8
9.9
16.9
7.9
10.9
10.9
15.9</t>
  </si>
  <si>
    <t>https://item.jd.com/100048859489.html
https://item.jd.com/10111322105373.html
https://item.jd.com/10105044922265.html
https://item.jd.com/100110120480.html
https://item.jd.com/3638043.html
https://item.jd.com/4281012.html#crumb-wrap
https://item.jd.com/4961950.html
https://item.jd.com/4961950.html
https://item.jd.com/100028801090.html#crumb-wrap</t>
  </si>
  <si>
    <t>海飞丝/舒肤佳/佳洁士/金号</t>
  </si>
  <si>
    <t>碧浪/滴露 酷爽除菌清洁套装 3.155kg+810ml</t>
  </si>
  <si>
    <t>云南白药 劲爽薄荷香型牙膏205g
滴露 健康沐浴露海洋酷爽950g
碧浪 洗衣液高效除螨草本清新2kg
碧浪 专业抗菌3合1衣物除菌液510ml
AXE 泡沫洗手液夏日雏菊300ml</t>
  </si>
  <si>
    <t>39.9
14.9
29.9
45.9
43</t>
  </si>
  <si>
    <t>https://item.jd.com/6725967.html
https://item.jd.com/10134475394056.html
https://item.jd.com/10073468092371.html
https://item.jd.com/100012521164.html
https://item.jd.com/100054567028.html</t>
  </si>
  <si>
    <t>碧浪/AXE/滴露/云南白药</t>
  </si>
  <si>
    <t>品牌知名，强韧蓬松洗护套装</t>
  </si>
  <si>
    <t>吕/狮王 洗发护发口腔洁净组合装800ml+150g+2支</t>
  </si>
  <si>
    <t>吕 滋盈韧发密集强韧护发乳（油性头皮）400ml 紫吕
吕 滋盈韧发密集强韧洗发水（油性头发） 400ml 紫吕
狮王 WHITE美白牙膏150g
狮王 细齿洁宽薄火山炭牙刷两支装</t>
  </si>
  <si>
    <t>https://item.jd.com/5647692.html#none</t>
  </si>
  <si>
    <t>吕、狮王</t>
  </si>
  <si>
    <t>https://item.jd.com/1458758.html</t>
  </si>
  <si>
    <t>https://item.jd.com/100021984094.html</t>
  </si>
  <si>
    <t>洗护爆款组合，性价比高</t>
  </si>
  <si>
    <t>惠润/狮王 洗发沐浴口腔清洁组合装1250ml+360g+2支</t>
  </si>
  <si>
    <t>惠润 柔净洗发露(绿野芳香)600ml
惠润 沐浴露(淡雅果味香)650ml橙色
狮王 葡萄柚小苏打元气美白牙膏120g*3
狮王 细齿洁宽薄茶抗敏牙刷两支装</t>
  </si>
  <si>
    <t>https://item.jd.com/70652719083.html</t>
  </si>
  <si>
    <t>惠润 狮王</t>
  </si>
  <si>
    <t>https://item.jd.com/70655994416.html#crumb-wrap</t>
  </si>
  <si>
    <t>https://item.jd.com/10032357252277.html</t>
  </si>
  <si>
    <t>https://item.jd.com/100015341929.html</t>
  </si>
  <si>
    <t>百雀羚三生花 精油香氛洗护沐防晒套盒 1500ml+40g</t>
  </si>
  <si>
    <t>百雀羚三生花 精油香氛洗发露（荧亮修护）500ml*1瓶
百雀羚三生花 精油香氛润发精华素（密集修护）500ml*1瓶
百雀羚三生花 精油香氛护肤沐浴露（风中玫瑰香）500ml*1瓶
百雀羚（水嫩精纯）防晒隔离乳SPF50+PA+++40g*1支（新老包装随机）
配礼盒*1</t>
  </si>
  <si>
    <t>35
49
27
71</t>
  </si>
  <si>
    <t>https://item.jd.com/100010919123.html#crumb-wrap
https://item.jd.com/100049243376.html#crumb-wrap
https://item.jd.com/100012083810.html
https://item.jd.com/6795483.html</t>
  </si>
  <si>
    <t>百雀羚</t>
  </si>
  <si>
    <t>苏菲 裸感S超薄日夜用卫生巾（日用64片+夜用42片+安心裤8条）</t>
  </si>
  <si>
    <t>苏菲 裸感S贵族棉250mm日用12片*3包
苏菲 裸感S贵族棉290mm夜用10片*3包
苏菲 裸感s贵族棉420mm夜用6片*2包
苏菲 裸感S贵族棉175mm日用14片*2包
苏菲 超熟睡安心裤M-L均码2条*4包</t>
  </si>
  <si>
    <t>56.7
53.7
35.8
21.8
39.6</t>
  </si>
  <si>
    <t>https://item.jd.com/100002223237.html
https://item.jd.com/100003262100.html
https://item.jd.com/100009495897.html
https://item.jd.com/100003262114.html
https://item.jd.com/64028659719.html</t>
  </si>
  <si>
    <t>苏菲</t>
  </si>
  <si>
    <t>时尚小清新花型 全棉40支细腻柔软 亲肤舒适好睡眠 活性印染工艺让色彩更加持久 可以水洗机洗 家庭必备 四季都可以用</t>
  </si>
  <si>
    <t>樵纪 全棉印花四件套 罗浮花梦200*230cm</t>
  </si>
  <si>
    <t>面料：全棉
规格：
被套200*230cm*1     
床单230*230cm*1
枕套48*74cm*2
包装：软包</t>
  </si>
  <si>
    <t>申通、韵达、中通、邮政</t>
  </si>
  <si>
    <t>https://item.jd.com/10163099756272.html</t>
  </si>
  <si>
    <t>樵纪家纺</t>
  </si>
  <si>
    <t xml:space="preserve">1.【优选面料，柔软顺滑】
手感柔软,吸湿性好,透气性强,不易缩水。
2.【凉感纤维填充，凉而不冰，夏日舒爽】
凉感纤维填充，散热快，清爽舒适。
3.【精细工艺，耐磨耐用，可机洗水洗】
</t>
  </si>
  <si>
    <t>水星家纺 夏日繁花夏凉被200*230cm</t>
  </si>
  <si>
    <t>规格：200*230cm
面料：聚酯纤维
填充：聚酯纤维
填充重量：约460g
包装：无纺布袋</t>
  </si>
  <si>
    <t>https://item.jd.com/10100715882089.html#crumb-wrap</t>
  </si>
  <si>
    <t>柔软舒适，品牌性</t>
  </si>
  <si>
    <t>罗莱 尚品四季被200*230cm</t>
  </si>
  <si>
    <t>规格：200*230cm
面料：聚酯纤维
填充：聚酯纤维
填充重量：约1000g
产品净重：约1900g                                                                                                                                                       
包装：软包</t>
  </si>
  <si>
    <t>https://item.jd.com/10041013938406.html</t>
  </si>
  <si>
    <t>罗莱</t>
  </si>
  <si>
    <t>性价比</t>
  </si>
  <si>
    <t>红秀世纺 杰妮娅羊毛被200*230cm</t>
  </si>
  <si>
    <t>规格：200*230cm
面料：高支高密防羽布（聚酯纤维）
填充：50%羊毛+50%聚酯纤维   
填充克重：约1500g         
包装：软包</t>
  </si>
  <si>
    <t>https://item.jd.com/100119945071.html</t>
  </si>
  <si>
    <t>红秀世纺</t>
  </si>
  <si>
    <t xml:space="preserve">1、天然白瓷内胆，健康安心；
2、7大菜单功能，热水快炖，炖煮更快；
3、降噪设计，低噪炖煮不易扰眠；
4、贴心防烫架设计，端取不易烫手；
5、容量1L，功率260W。
</t>
  </si>
  <si>
    <t>九阳 电炖锅1L DG10G-GD539</t>
  </si>
  <si>
    <t>型号：DG10G-GD539
颜色：白色
额定电压：220V
额定功率：260W
容量：1L</t>
  </si>
  <si>
    <t>上海/武汉孝感/广东东莞</t>
  </si>
  <si>
    <t>韵达/圆通/申通</t>
  </si>
  <si>
    <t>https://item.jd.com/100211539286.html</t>
  </si>
  <si>
    <t>一杯双盖，烧水饮水二合一</t>
  </si>
  <si>
    <t>NERF 膳食元气杯YEK-YQ01</t>
  </si>
  <si>
    <t>型号：YEK-YQ01
颜色：白色
额定电压：220V
额定功率：950W
容量：0.85L</t>
  </si>
  <si>
    <t>中山</t>
  </si>
  <si>
    <t>https://item.jd.com/10147785927814.html</t>
  </si>
  <si>
    <t>大容量</t>
  </si>
  <si>
    <t>【顺丰发货】先锋 鸳鸯锅6L YF-828X</t>
  </si>
  <si>
    <t>型号：YF-828X
额定电压：220V
额定功率：2000W
容量：6L</t>
  </si>
  <si>
    <t>https://item.jd.com/10131147979303.html</t>
  </si>
  <si>
    <t>先锋</t>
  </si>
  <si>
    <t>性价比，品牌性</t>
  </si>
  <si>
    <t>九阳 电磁炉C22S-SK1</t>
  </si>
  <si>
    <t>型号：C22S-SK1
颜色：黑色
额定电压：220V
额定功率：2200W</t>
  </si>
  <si>
    <t>https://item.jd.com/100176767014.html</t>
  </si>
  <si>
    <t>1、IPX7级防水技术，全身可水洗
2、四档模式，震频可达36800次/分钟
3、充电1次续航180天
4、级细刷毛，柔软不伤齿  
5、升级版T1-A，加配2个刷头，共配4个</t>
  </si>
  <si>
    <t>艾优ApiYoo 电动牙刷T1-A-F白色</t>
  </si>
  <si>
    <t>型号：T1-A-F
内配：牙刷机身*1，刷头*4
颜色：白色
电池容量：2000mAh</t>
  </si>
  <si>
    <t>浙江宁波</t>
  </si>
  <si>
    <t>顺丰/中通/圆通</t>
  </si>
  <si>
    <t>https://item.jd.com/10067802852452.html</t>
  </si>
  <si>
    <t>艾优</t>
  </si>
  <si>
    <t>11万转高速马达，2亿+级负离子，速干护发，沙龙级吹护体验</t>
  </si>
  <si>
    <t>飞科 高速吹风机FH6351</t>
  </si>
  <si>
    <t>型号：FH6351
额定电压：220V
额定功率：1600W
操作方式：按键式</t>
  </si>
  <si>
    <t>https://item.jd.com/10119656403205.html</t>
  </si>
  <si>
    <t>飞科</t>
  </si>
  <si>
    <t xml:space="preserve">· 简洁外观设计，清爽宜人，左右自动摇头70度， 
 上下手动摇头90度。
· 扇面直径257mm，扇叶直径160mm，循环送风
  更惬意。
· 旋钮操控，6档调节档位，操控清晰明了。
· 308mm直径底座盘，稳固不倒，金属喷漆立柱，
  经久耐用。
· 自然舒适风柔风，拂面清爽宜人，体验风大音轻，
  驱走酷热，带来清凉一夏，享受凉风畅享舒适生
  活。
· 空调搭档，均衡整屋室温度，循环扇搭配空调使
  用，将冷气均匀的送到室内每个角。
</t>
  </si>
  <si>
    <t>杜邦 空气循环扇PFS-KY0F01</t>
  </si>
  <si>
    <t>型号：PFS-KY0F01
材质：PP
额定电压：220V
额定功率：40W</t>
  </si>
  <si>
    <t>中通/圆通/申通/邮政/韵达</t>
  </si>
  <si>
    <t>全国配送（港澳台、新疆、西藏、青海除外）</t>
  </si>
  <si>
    <t>https://item.jd.com/100161106067.html#crumb-wrap</t>
  </si>
  <si>
    <t>杜邦</t>
  </si>
  <si>
    <t>高颜值，小资必选</t>
  </si>
  <si>
    <t>【顺丰发货】温仑山Velosan 锤纹大铁锅32cm A-VP-1CWCG01</t>
  </si>
  <si>
    <t>【型号】A-VP-1CWCG01         
【材质】精铁+不锈钢201玻璃+榉木
【规格】32cm       
【净重/毛重】2.2kg/2.6kg
【包装方式】彩盒+邮购盒</t>
  </si>
  <si>
    <t>https://item.jd.com/10148792479462.html</t>
  </si>
  <si>
    <t>温仑山</t>
  </si>
  <si>
    <t>苏泊尔 锋系列刀具五件套 TK24013Q</t>
  </si>
  <si>
    <t>型号：TK24013Q
容量：五件套
材质：刀：30Cr13不锈钢；刀架：实木
净重：约3.02kg
颜色：棕色</t>
  </si>
  <si>
    <t>https://item.jd.com/100225711060.html</t>
  </si>
  <si>
    <t>专业平价耳机品牌</t>
  </si>
  <si>
    <t>漫步者 花再Evo Air 真无线蓝牙耳机</t>
  </si>
  <si>
    <t>型号：Evo Air
颜色：贝母白
蓝牙版本：5.4
续航时间：32h
包装及配件：耳机×2、充电盒×1、Type-C充电线×1、说明书&amp;保修卡×1</t>
  </si>
  <si>
    <t>中通/德邦</t>
  </si>
  <si>
    <t>https://item.jd.com/100105302978.html</t>
  </si>
  <si>
    <t>漫步者</t>
  </si>
  <si>
    <t>IPX7防水设计户外便携音箱；
HiFi级无损音质；
升级蓝牙5.3版；
20h超长续航</t>
  </si>
  <si>
    <t>塞那Sanag 便携式无线音箱 M13S ProMax</t>
  </si>
  <si>
    <t>型号：M13S PROMAX
颜色：橙色
蓝牙版本：5.3
驱动单元：45mm 
尺寸：100*77*42.5mm
频率响应：115Hz-20KHz  
重量：500g
电池容量：1800mAh 
充电时间：3H
续航时间：约8H 
包装及配件：蓝牙音箱*1 充电线*1 说明书*1</t>
  </si>
  <si>
    <t>https://item.jd.com/100057116836.html</t>
  </si>
  <si>
    <t>塞那</t>
  </si>
  <si>
    <t>型号：M13S PROMAX
颜色：绿色
蓝牙版本：5.3
驱动单元：45mm 
尺寸：100*77*42.5mm
频率响应：115Hz-20KHz  
重量：500g
电池容量：1800mAh 
充电时间：3H
续航时间：约8H 
包装及配件：蓝牙音箱*1 充电线*1 说明书*1</t>
  </si>
  <si>
    <t>型号：M13S PROMAX
颜色：黑色
蓝牙版本：5.3
驱动单元：45mm 
尺寸：100*77*42.5mm
频率响应：115Hz-20KHz  
重量：500g
电池容量：1800mAh 
充电时间：3H
续航时间：约8H 
包装及配件：蓝牙音箱*1 充电线*1 说明书*1</t>
  </si>
  <si>
    <t>型号：M13S PROMAX
颜色：紫色
蓝牙版本：5.3
驱动单元：45mm 
尺寸：100*77*42.5mm
频率响应：115Hz-20KHz  
重量：500g
电池容量：1800mAh 
充电时间：3H
续航时间：约8H 
包装及配件：蓝牙音箱*1 充电线*1 说明书*1</t>
  </si>
  <si>
    <t>型号：M13S PROMAX
颜色：红色
蓝牙版本：5.3
驱动单元：45mm 
尺寸：100*77*42.5mm
频率响应：115Hz-20KHz  
重量：500g
电池容量：1800mAh 
充电时间：3H
续航时间：约8H 
包装及配件：蓝牙音箱*1 充电线*1 说明书*1</t>
  </si>
  <si>
    <t>1.宽大桌面，安稳置物
桌面碳钢材质，防磨处理不生锈
2.履带式碳钢材质，可折叠桌面，轻量碳钢材质，结实更耐用，承重高达100KG的耐重</t>
  </si>
  <si>
    <t>德尔惠Deerway 户外便携桌椅三件套 DEHZYTZ-03</t>
  </si>
  <si>
    <t>型号：DEHZYTZ-03
颜色：米白色
材质：牛津布、钢管、铝合金
毛重：4kg
产品尺寸：椅子36*36*58cm*2个、桌子50*50cm*1个
承重：100kg
桌子包装尺寸：55*25*17cm
椅子包装尺寸：60*19*22cm</t>
  </si>
  <si>
    <t>浙江金华</t>
  </si>
  <si>
    <t>https://item.jd.com/10161469558768.html</t>
  </si>
  <si>
    <t>德尔惠Deerway</t>
  </si>
  <si>
    <t>100L容量，性价比高</t>
  </si>
  <si>
    <t>德尔惠Deerway 户外折叠露营车100L DEHTC-01</t>
  </si>
  <si>
    <t>型号：DEHTC-01
产品尺寸：68*47*81cm
材质：600D牛津布、钢管、橡胶
颜色：米白色
净重：6kg
承重：100kg</t>
  </si>
  <si>
    <t>https://item.jd.com/10161685726125.html</t>
  </si>
  <si>
    <t>骑坐二合一、骑、坐两种模式随意切换，稳固好玩、同时锻炼宝宝的平衡力; 一滑就闪，炫酷出街。</t>
  </si>
  <si>
    <t>婴侍卫 儿童时尚两用滑板车</t>
  </si>
  <si>
    <t>型号：218
材质：PP
产品尺寸：58*29*80cm
包装尺寸：71*16*30cm
单品毛重：3kg
图案颜色：如示</t>
  </si>
  <si>
    <t>https://item.jd.com/10150366046584.html?sdx=ehi-lLxFuZiE6JnJZINfisAgtDaUAA8rsmpPuKhHYtuPPe_RLJlZ5HTsp0jjUmKZ</t>
  </si>
  <si>
    <t>多仓收纳，合理分区，让您的爱包不再凌乱</t>
  </si>
  <si>
    <t>【顺丰发货】外交官 双肩背包DS-17003L黑色</t>
  </si>
  <si>
    <t>型号：DS-17003L
规格：290*190*430mm
材质：织物料
颜色：黑色</t>
  </si>
  <si>
    <t>https://item.jd.com/10150682897184.html</t>
  </si>
  <si>
    <t>黑松露邂逅奶黄，流心美味超诱人。</t>
  </si>
  <si>
    <t>锦华 黑松露流心奶黄月饼礼盒 540g</t>
  </si>
  <si>
    <t>黑松露流心奶黄月饼 45g*12</t>
  </si>
  <si>
    <t>中秋新品上市，暂无链接，建议零售价238元</t>
  </si>
  <si>
    <t>稻香村 稻香雅月月饼礼盒 1200g</t>
  </si>
  <si>
    <t>蛋酥红豆月饼 50g*2；
蛋酥芝士月饼 50g*2；
奶油椰蓉月饼 50g*2；
蛋黄莲蓉月饼 50g*2；
陈皮牡丹月饼 50g*2；
金丝枣蓉月饼 50g*2；
糖醇黑芝麻月饼 50g*2；
玫瑰豆沙月饼 50g*2；
蛋月烧香椰提子月饼 50g*2；
蛋月烧玫瑰月饼 50g*2
传统五仁月饼 50g*2；
传统枣泥月饼 50g*2；</t>
  </si>
  <si>
    <t>华美 富贵尊礼月饼礼盒 1460g</t>
  </si>
  <si>
    <t>四黄纯白莲蓉月饼 500g*1
香芋味月饼 100g*2
凤梨味月饼 100g*2
绿豆蓉奶油月饼 80g*2
苏式低糖五仁月饼 50g*2
苏式低糖云腿月饼 50g*2
苏式低糖核桃黑芝麻月饼 50g*2
苏式豆沙陈皮山楂月饼 50g*2</t>
  </si>
  <si>
    <t>故宫 宫扇盒-瑞彩月饼礼盒 480g</t>
  </si>
  <si>
    <t>广式陈皮豆沙榄仁月饼 60g*2
京式冰糖山楂月饼 60g*2
桃山皮黑芝麻牛乳月饼 60g*2 
枣泥核桃蛋月烧 60g*2</t>
  </si>
  <si>
    <t>故宫</t>
  </si>
  <si>
    <t>蓝月亮 深层洁净洗衣液组合装 9.08kg</t>
  </si>
  <si>
    <t>蓝月亮 薰衣草洁净洗衣液袋装1kg*2
蓝月亮 薰衣草洁净洗衣液2kg
蓝月亮 风清白兰手洗专用洗衣液（旅行装）80g
蓝月亮 自然香洁净洗衣液1kg*2
蓝月亮 自然香洁净洗衣液3kg</t>
  </si>
  <si>
    <t>https://item.jd.com/231415.html</t>
  </si>
  <si>
    <t>https://item.jd.com/1032860.html</t>
  </si>
  <si>
    <t>立白 大师香氛洗衣液 13.08斤</t>
  </si>
  <si>
    <t>立白 大师香氛洗衣液2kg*2瓶  
立白 大师香氛洗衣液500g*4袋 
立白 内衣洗衣液80g*3瓶
立白 大师香氛洗衣凝珠300g*1盒</t>
  </si>
  <si>
    <t>99
54.9</t>
  </si>
  <si>
    <t>https://item.jd.com/100037438244.html
https://item.jd.com/100079732292.html</t>
  </si>
  <si>
    <t>品类丰富、知名品牌、商品性价比高、京东爆款产品</t>
  </si>
  <si>
    <t>宝洁/云南白药 水润顺滑洗护套装 1.145kg+2支+1盒</t>
  </si>
  <si>
    <t>潘婷 丝质顺滑洗发水400g
潘婷 丝质顺滑润发乳200g
舒肤佳 健康美护水润弹嫩沐浴露400g
云南白药 牙膏益优清新冰柠薄荷145g
云南白药 牙刷清柔旋风双支装
AXE斧头牌 洗衣凝珠花萃淳香25颗装/盒</t>
  </si>
  <si>
    <t>29.9
19.9
29.9
16.4
25.9
30.2</t>
  </si>
  <si>
    <t>https://item.jd.com/206687.html
https://item.jd.com/10090123127958.html
https://item.jd.com/100186511016.html#none
https://item.jd.com/1006868.html#none
https://item.jd.com/100053514062.html
https://item.jd.com/100014376804.html#none</t>
  </si>
  <si>
    <t>舒肤佳/潘婷/云南白药/AXE</t>
  </si>
  <si>
    <t>滴露/舒蕾/蔬果园/佳洁士/洁丽雅  个护沐浴套装1.07Kg+1560ml</t>
  </si>
  <si>
    <t>滴露 健康沐浴露滋润倍护950g
舒蕾 盈润保湿植萃精油沐浴露-800ml
舒蕾 奇焕精油修护发膜260ml
佳洁士 五彩水晶牙刷三支特惠装（软毛）
佳洁士 3D炫白双效牙膏120g
SukGarden蔬果园 茶香泡泡洗手液500ml
洁丽雅 素色毛巾（盒装）
赠：便携手提福袋</t>
  </si>
  <si>
    <t>35
23
19.9 
19.9 
14.8 
12.9 
28.8</t>
  </si>
  <si>
    <t>https://item.jd.com/100013431670.html
https://item.jd.com/10108284868666.html
https://item.jd.com/100014370739.html
https://item.jd.com/10040381883319.html
https://item.jd.com/100019331005.html
https://item.jd.com/100033311784.html#crumb-wrap
https://item.jd.com/100062044751.html</t>
  </si>
  <si>
    <t>滴露/舒蕾/蔬果园/佳洁士/洁丽雅</t>
  </si>
  <si>
    <t>一体设计 4种喝法 真空隔热 12小时保温</t>
  </si>
  <si>
    <t>babycare 四合一保温杯-含杯套 BC2208979</t>
  </si>
  <si>
    <t>型号：BC2208979
材质：硅橡胶、PP、316L不锈钢、304不锈钢
产品尺寸：230*104mm
重量：0.5kg
颜色：550ml-莱莎粉-含杯套、550ml-蒙因蓝-含杯套、550ml-柠檬黄-含杯套可选</t>
  </si>
  <si>
    <t>上海/金华</t>
  </si>
  <si>
    <t>https://item.jd.com/100060402718.html#crumb-wrap</t>
  </si>
  <si>
    <t>热销渠道款，线上价格稳；知名品牌、颜值与品质兼备</t>
  </si>
  <si>
    <t>苏泊尔 火红点不粘煎锅26cm EJ26TAN01</t>
  </si>
  <si>
    <t>型号：EJ26TAN01
规格：26cm
材质：铝合金
配件：锅盖*1
净重：约1.7KG</t>
  </si>
  <si>
    <t>https://item.jd.com/10050583894660.html</t>
  </si>
  <si>
    <t>1、刃口精磨，锋利耐磨。多次抛光，二次热处理工艺；
2、材料采用30Cr13 不锈钢，强度高耐磨性好，防锈，耐腐蚀性能强。
3、多功能底座，分区收纳，一冲即净，无异味不残留。
4、刀面与刀柄无缝链接，更牢固，卫生易清洗；
5、防滑省力手柄。人体工程学设计，久握不累。</t>
  </si>
  <si>
    <t>张小泉 皓锦系列套装刀具7件套 D300081</t>
  </si>
  <si>
    <t>切片刀，水果刀，小厨刀，剪刀，刨皮刀，刀座，砧板</t>
  </si>
  <si>
    <t>圆通，邮政</t>
  </si>
  <si>
    <t>https://item.jd.com/10101723928081.html</t>
  </si>
  <si>
    <t>张小泉</t>
  </si>
  <si>
    <t>A类十孔纤维，舒适透气</t>
  </si>
  <si>
    <t>多喜爱 纤柔A类十孔四季被203*229cm</t>
  </si>
  <si>
    <t>规格：203*229cm
面料：A面泡泡云朵纱，B面磨绒
填充：聚酯纤维（含十孔纤维）
填充重量：约1000g
包装：无纺布袋</t>
  </si>
  <si>
    <t>新品暂无链接</t>
  </si>
  <si>
    <t>多喜爱</t>
  </si>
  <si>
    <t>采用仿泰免绒面料制作健感细腻柔软</t>
  </si>
  <si>
    <t>樵纪 仿泰兔绒羊羔绒毛毯 咖200*230cm</t>
  </si>
  <si>
    <t>规格：200*230cm
面料：聚酯纤维
包装：无纺布袋</t>
  </si>
  <si>
    <t>https://item.jd.com/10128450777564.html#crumb-wrap</t>
  </si>
  <si>
    <t>1、智能科学分区，可容纳15.6英寸电脑，保护贵重物品
2、便携外置USB充电口，支持手机、平板等设备
3、耐磨防泼，抗皱性强，优质面料，耐脏易清洗
4、舒适透气，可套拉杆设计，清爽出行箱包搭配</t>
  </si>
  <si>
    <t>爱华仕 双肩包OCB4915黑色</t>
  </si>
  <si>
    <t>型号：OCB4915
材质：织物
颜色：黑色</t>
  </si>
  <si>
    <t>广东惠州</t>
  </si>
  <si>
    <t>韵达/申通/京东/顺丰</t>
  </si>
  <si>
    <t>https://item.jd.com/10096798551568.html#crumb-wrap</t>
  </si>
  <si>
    <t>爱华仕</t>
  </si>
  <si>
    <t>三档自由伸缩，契合多场景使用，澎湃大蒸汽，强劲穿透 瞬抚褶皱</t>
  </si>
  <si>
    <t>【顺丰发货】先锋 蒸汽挂烫机YT-23</t>
  </si>
  <si>
    <t>型号：YT-23
额定电压：220V 
额定功率：1800W
水箱容量：1.6L</t>
  </si>
  <si>
    <t>https://item.jd.com/10146456923506.html</t>
  </si>
  <si>
    <t>肉丸劲道，肉质鲜嫩，味道鲜美</t>
  </si>
  <si>
    <t>潮迹华星秋月牛肉火锅礼包1900g</t>
  </si>
  <si>
    <t>潮迹潮汕牛筋丸250g*2</t>
  </si>
  <si>
    <t>潮迹红炖牛腩300g*1</t>
  </si>
  <si>
    <t>https://item.jd.com/10124638189900.html#crumb-wrap</t>
  </si>
  <si>
    <t>潮迹红炖牛筋300g*1</t>
  </si>
  <si>
    <t>潮迹红炖牛肚300g*1</t>
  </si>
  <si>
    <t>恒都 中秋团圆牛肉火锅组合 1250g</t>
  </si>
  <si>
    <t>恒都 精选筋头巴脑500g（原切）</t>
  </si>
  <si>
    <t>https://item.jd.com/10150674775786.html</t>
  </si>
  <si>
    <t>恒都 国产厚切肥牛片150g（调理）</t>
  </si>
  <si>
    <t>https://item.jd.com/100024016888.html</t>
  </si>
  <si>
    <t>精选 牛肉片150g*2</t>
  </si>
  <si>
    <t>https://item.jd.com/26731131597.html</t>
  </si>
  <si>
    <t>恒都 牛肉丸100g*3</t>
  </si>
  <si>
    <t>https://item.jd.com/10033520496279.html#crumb-wrap</t>
  </si>
  <si>
    <t>明珠湖坚持“自然慢生长”，沪上生态猪生长周期长达210天以上，以更高成本换取更高肉质标准。关注猪群福利，尊重自然规律，顺自然而养。猪场采用北欧智能生态猪场模式，建于崇明岛5A景区明珠湖旁，低能耗且环保。</t>
  </si>
  <si>
    <t>明珠湖 崇明5A生态冷鲜猪肉套餐1550g</t>
  </si>
  <si>
    <t>明珠湖夹心肉糜 300G*1盒
明珠湖带皮去骨后腿 350G*1盒
明珠湖带皮去骨前腿 350G*1盒
明珠湖肉片 300G*1盒
明珠湖猪肝 250G*1盒</t>
  </si>
  <si>
    <t>顺丰江浙沪
（快递代发为泡沫箱装、集采一地礼盒装）</t>
  </si>
  <si>
    <t>品上海独家定制包销线下款</t>
  </si>
  <si>
    <t>明珠湖</t>
  </si>
  <si>
    <t>9粒9味，酥皮松脆，馅料甜而不腻，香气四溢，让人回味无穷
1、广式皮薄馅足，苏式酥香回味，流心丰盈柔和，老味新生，口味创新。
2、层次分明，入口酥心，内馅饱满，甜而不腻。月饼皮选用的牛奶桃山皮，好吃不腻口，白芸豆做主料，研磨成粉融入饼皮，增加口感细腻绵密，软糯鲜甜，丰盈柔心。
3、精选各地自然风物新鲜食材，将海南椰蓉、新西兰奶油、坚果、谷物不同类别的食材，分别融入月饼中，妙享独特风味。
4、古法手工炒制，精心配比瓜子仁、杏仁、芝麻仁、核桃仁、橄榄仁五种坚果，酥脆香浓，匠心配比，营养多元。辅以咸鸭蛋黄，椒盐，巧克力等食材，经过传统工艺深度加工，口感醇厚、香甜可口。月饼皮薄馅足，让人陶醉其中。
4、不添加防腐剂，不添加香精，不添加人工合成色素，享用美味更放心。</t>
  </si>
  <si>
    <t>雅觅 秋水长天·月满楼月饼礼盒 540g</t>
  </si>
  <si>
    <t>港式奶黄流心月饼 60g*1
巧克力流心月饼 60g*1
黑松露流心月饼 60g*1
广式蛋黄莲蓉月饼 60g*1
广式陈皮豆沙月饼 60g*1
广式精典五仁月饼 60g*1
苏式黑麻椒盐月饼 60g*1
苏式奶油椰蓉月饼 60g*1
苏式葱油肉松月饼 60g*1</t>
  </si>
  <si>
    <t>鲁花/太粮/陶陶居 米油月饼组合 1L+3.1kg</t>
  </si>
  <si>
    <t>鲁花 食用油 5S物理压榨一级花生油 1L*1</t>
  </si>
  <si>
    <t>https://item.jd.com/10080980054026.html</t>
  </si>
  <si>
    <t>太粮 曼哈浓香莲花香米 2.5kg*1</t>
  </si>
  <si>
    <t>https://item.jd.com/10141975344868.html</t>
  </si>
  <si>
    <t>陶陶居陶喜月饼600g*1
蛋黄白莲蓉月饼150g*1
桂花绿豆蓉月饼150g*1
红枣豆沙月饼150g*1
红豆沙月饼150g*1</t>
  </si>
  <si>
    <t>新品</t>
  </si>
  <si>
    <t>陶陶居</t>
  </si>
  <si>
    <t>万物祈祥瑞,福酥气象新
此礼盒共十二味,能量补给,老少皆宜;甄选好食材,铸造好品质;甄选海南椰子、新疆山核桃等食中尚品融入糕点;谷香四溢,老少皆宜,用料扎实;手工制作,匠心传承</t>
  </si>
  <si>
    <t>胡姬花/金龙鱼 米油组合 2.5L+5kg</t>
  </si>
  <si>
    <t>胡姬花 食来运泰古法花生油 2.5L
金龙鱼 御品长粒香 2.5kg*2</t>
  </si>
  <si>
    <t>129
73</t>
  </si>
  <si>
    <t>https://item.jd.com/10120646119566.html
https://item.jd.com/10164845870484.html</t>
  </si>
  <si>
    <t>金龙鱼/北大荒 米油组合 5L+5KG</t>
  </si>
  <si>
    <t>金龙鱼 低芥酸原香菜籽油 5L
北大荒 长粒香米 5kg</t>
  </si>
  <si>
    <t>129.9
79</t>
  </si>
  <si>
    <t>https://item.jd.com/10128019371386.html
https://item.jd.com/10079288468095.html</t>
  </si>
  <si>
    <t>金龙鱼/北大荒</t>
  </si>
  <si>
    <t>九三/十月稻田/北大荒 米面油组合 5L+5KG</t>
  </si>
  <si>
    <t>九三 非转基因一级大豆油 5L
十月稻田 寒地东北大米 2.5kg
北大荒多用途麦芯小麦粉 2.5kg</t>
  </si>
  <si>
    <t>109.9
59.9
35</t>
  </si>
  <si>
    <t>https://item.jd.com/10133426069475.html
https://item.jd.com/10141505648939.html
https://item.jd.com/100115181226.html</t>
  </si>
  <si>
    <t>九三/十月稻田/北大荒</t>
  </si>
  <si>
    <t>北大荒/柴火大院 米油组合 5L+5KG</t>
  </si>
  <si>
    <t>北大荒 玉米胚芽油 5L
柴火大院 甄选长粒香米 5kg</t>
  </si>
  <si>
    <t>150
69.9</t>
  </si>
  <si>
    <t>https://item.jd.com/10137428237813.html
https://item.jd.com/10143587021815.html</t>
  </si>
  <si>
    <t>国际品牌，百年历史，西班牙原装进口特级初榨橄榄油</t>
  </si>
  <si>
    <t>伯爵 特级初榨橄榄油 500ml*2</t>
  </si>
  <si>
    <t>伯爵橄榄油 500ml*2</t>
  </si>
  <si>
    <t>https://item.jd.com/100228703288.html?cu=true&amp;utm_source=lianmeng__10__kong&amp;utm_medium=jingfen&amp;utm_campaign=t_2036265919_&amp;utm_term=a6643a0da6d34c2ea923c6dbf2fb10a6</t>
  </si>
  <si>
    <t>伯爵</t>
  </si>
  <si>
    <t>蒙牛/阿华田 牛奶酸奶蛋糕卷组合 2400ml+3018g</t>
  </si>
  <si>
    <t>蒙牛 特仑苏 纯牛奶全脂灭菌乳利乐苗条装 200ml*12包（大师限定）
蒙牛 真果粒花果奶昔洛神花草莓风味酸奶饮品PET瓶 230g*10瓶
鲜尝厚买 阿华田蛋糕卷 718g 瑞士卷夹心面包</t>
  </si>
  <si>
    <t>69.9
49.9
43.9</t>
  </si>
  <si>
    <t>https://item.jd.com/10148574937011.html
https://item.jd.com/100120583955.html
https://item.jd.com/100067207041.html</t>
  </si>
  <si>
    <t>雅觅 万物·福酥糕点礼盒 1570g</t>
  </si>
  <si>
    <t>亚麻籽杏仁脆饼 120g*1
炭烧椰丝饼 120g*1
青葡萄提子奶酥 120g*1
台式凤梨酥 180g*1
海盐芝士薄脆饼 120g*1
焦香山核桃酥 90g*1
蜜薯牛乳松饼 120g*1
杏仁合桃酥 120g*1
草莓奶酪综合雪花酥 160g*1
奥利奥奶酪综合雪花酥 160g*1
国风杏仁曲奇酥 80g*1
咸香蛋黄奶酪酥 180g*1</t>
  </si>
  <si>
    <t>https://item.jd.com/10092116780694.html</t>
  </si>
  <si>
    <t>沃隆/大吃兄 坚果风味锅巴绿豆糕组合 1810g</t>
  </si>
  <si>
    <t>沃隆 坚果星球 每日坚果 600g*1盒
大吃兄 元气礼盒 1210g*1盒：
粮悦大吃兄 糯米锅巴 168g*2盒（ 小龙虾风味+藤椒风味）
粮悦大吃兄 盐焗蟹香风味锅巴 138g*3袋
粮悦大吃兄 传统点心绿豆糕 230g*2盒</t>
  </si>
  <si>
    <t>1、109
2、26.9
3、31.8
4、34.9</t>
  </si>
  <si>
    <t>1、https://item.jd.com/10148914240979.html
2、https://item.jd.com/100060143798.html
3、https://item.jd.com/10048589288973.html
4、https://item.jd.com/10052615554176.html</t>
  </si>
  <si>
    <t>沃隆/大吃兄</t>
  </si>
  <si>
    <t>花熹锦作为新兴的糕点品牌，期产品超丰富！其凤梨酥、蛋黄酥等酥点美味，搭配糕团、八宝饭，甜香四溢，口口皆享。其创意的礼袋搭配，是自用，送礼的最佳选择。</t>
  </si>
  <si>
    <t>花熹锦 花之礼大礼包 1140g</t>
  </si>
  <si>
    <t>花熹锦 凤梨酥 100g*1盒
花熹锦 桃酥 50g**1盒
花熹锦 琥珀玲珑蛋黄酥 120g*1盒
花熹锦 绿豆糕 60g*1盒
花熹锦 芝士小脆 50g*1袋
花熹锦 布朗尼脆片 60g*1袋
花熹锦 黑糯米豆沙八宝饭 350g*1盒
花熹锦 白糯米豆沙八宝饭 350g*1盒</t>
  </si>
  <si>
    <t>30
15
30
20
19.9
19.9
29.9
29.9</t>
  </si>
  <si>
    <t>花熹锦</t>
  </si>
  <si>
    <t>坚果糕点 奶香滋养</t>
  </si>
  <si>
    <t>沃隆/伊利/十月初五 坚果牛奶糕点组合 860g+2500ml</t>
  </si>
  <si>
    <t>沃隆坚果星球每日坚果500g；
每日坚果(20g*14)
坚果曲奇(110g*2)
伊利 臻浓金装高钙牛奶250ml*10
十月初五酥条三重奏360g；
40g桂花乌龙酥条*3
40g茉莉绿茶酥条*3
40g杂粮酥条*3</t>
  </si>
  <si>
    <t>59.9
48.00 
88</t>
  </si>
  <si>
    <t>https://item.jd.com/10150591252714.html
https://item.jd.com/10099679733112.html
https://item.jd.com/10108533942342.html</t>
  </si>
  <si>
    <t>沃隆/伊利/十月初五</t>
  </si>
  <si>
    <t>卤味凉茶 解腻畅享</t>
  </si>
  <si>
    <t>良品铺子/周黑鸭/加多宝 休闲卤味零食饮料组合 1118g+3720ml</t>
  </si>
  <si>
    <t>良品铺子良品金选礼803g；
沙拉薯条45g*1
高蛋白肉脯(香辣味)30g*1
鱼丸(香辣味)11g*1
炭烤肉棒(原味)20g*1
墨鱼片(藤椒味)15g*1
素大刀肉(香辣味)35g*1
卷卷山楂棒20g*2*1
黑糖枸杞羹200g*1
巧豆皮(香辣味)15g*2*1
蛋花玉米55g*1
虾条脆脆果(烤肉味)50g*1
爆辣面筋丝15g*1
虾片(烤肉味)25g*1
蘸酱薯条(番茄味)16g*1
天日盐小圆饼102g*1
牛乳风味小饼干39g*1
南瓜酥(香辣味)75g*1
周黑鸭幸福鸭礼盒315g；
周黑鸭手撕鸡脖香辣味40g*1
周黑鸭手撕鸡脖麻辣甜40g*1
麻辣豆皮60g*1
简包卤鸡蛋34g*1
趣享卤鸭锁骨66g*1
趣享卤鸭翅中75g*1
加多宝 凉茶植物饮料 茶饮料 310ml*12罐(新老包装随机发货)</t>
  </si>
  <si>
    <t>78.00 
65.00 
39.9</t>
  </si>
  <si>
    <t>https://item.jd.com/10090748774510.html
https://item.jd.com/10130127036447.html#crumb-wrap
https://item.jd.com/1111887.html</t>
  </si>
  <si>
    <t>良品铺子/周黑鸭/加多宝</t>
  </si>
  <si>
    <t>1、等蜂来只做高品质原蜜，无添加无浓缩，执行行业标准GH/T 18796，设计新颖，产品众多，在互联网上为新生代品质蜂蜜的代表。
2、一盒三味，内置桂花蜜酿，更符合中秋节日气氛
3、设计新颖，封面含有熊猫荷叶等元素，为成都特色景区代表。</t>
  </si>
  <si>
    <t>等蜂来 山河之蜜礼盒 1130g</t>
  </si>
  <si>
    <t>洋槐蜂蜜 380gx1
田园蜂蜜 380gx1
桂花蜜酿 370gx1
鎏金盘 x1 
注射器 x1</t>
  </si>
  <si>
    <t>https://item.jd.com/10112528829097.html</t>
  </si>
  <si>
    <t>风靡全球的经典IP</t>
  </si>
  <si>
    <t>迪士尼 怪可爱系列（史迪奇+安琪）礼盒组合</t>
  </si>
  <si>
    <t>冰封3D软糖（芒果味）117g
冰封3D软糖（草莓味）117g
史迪奇摆件*1
安琪摆件*1</t>
  </si>
  <si>
    <t xml:space="preserve">https://e.tb.cn/h.6oqtTmDTZgn4GSc?tk=3SYsVgluvJ7 </t>
  </si>
  <si>
    <t>迪士尼</t>
  </si>
  <si>
    <t>品牌知名，无糖生活更健康</t>
  </si>
  <si>
    <t>【预售】卡士 无糖健康生活酸奶组合 4220g</t>
  </si>
  <si>
    <t>卡士007益生菌家庭装酸奶（原味）1L*2瓶
卡士 餐后一小时0蔗糖发酵乳 250g*6瓶
卡士 鲜酪乳风味发酵乳原味120g*6杯</t>
  </si>
  <si>
    <t>https://item.jd.com/10041007269752.html</t>
  </si>
  <si>
    <t>https://item.jd.com/100003233977.html</t>
  </si>
  <si>
    <t>https://item.jd.com/100005625514.html#crumb-wrap</t>
  </si>
  <si>
    <t>1.性价比款 110g一枚克重，一共6枚
2024年榴莲冰皮月饼连续三年全国销量第一，口碑美食，市场认可度高：经过十年市场验证
2.真榴莲、真果肉，榴芒一刻冰皮月饼系列中的当家王牌，只用真榴莲真果肉，每个月饼至少含有45%的榴莲果肉，非果酱，不掺杂色素香精，一口爆浆，榴香十足
3.采用HPP高压灭菌技术保留榴莲原始风味，让客户吃起来更放心！
4.秘制冰皮：大米粉、全脂乳粉、糯米粉三粉合一，奶香米香并存，软糯拉丝，Q弹有韧劲
5.入仓顺丰京东，冰袋、保温袋、多层保护，全程冷冻配送，冷冻保鲜
6.雅致包装，高端送礼，自己吃或送亲朋好友都合适
7.内陷饱满，冰淇淋口感，顺滑绵密，入口即化</t>
  </si>
  <si>
    <t>榴芒一刻 榴莲冰皮月饼 110g*6枚/盒【含礼品袋】</t>
  </si>
  <si>
    <t>榴芒一刻 榴莲冰皮月饼 110g*6枚装*1盒【含礼品袋】
保质期：6个月
冷冻存储</t>
  </si>
  <si>
    <t>（新品）还未上架</t>
  </si>
  <si>
    <t>新品，缤纷口味款(生巧/牛油果/葡萄/山楂/百香果各2枚)，可以一下子品尝5种口味的冰皮月饼</t>
  </si>
  <si>
    <t>榴芒一刻 缤纷口味冰皮月饼 550g(55g*10)*1盒 【配礼袋】
(生巧/牛油果/葡萄/山楂/百香果)</t>
  </si>
  <si>
    <t>榴芒一刻 缤纷口味冰皮月饼 550g(55g*10)*1盒(生巧/牛油果/葡萄/山楂/百香果各2枚)
保质期：6个月
冷冻存储</t>
  </si>
  <si>
    <t>鲁花/太粮 品质粮油组合 5L+5kg</t>
  </si>
  <si>
    <t>鲁花 香味家族低芥酸浓香菜籽油 5L</t>
  </si>
  <si>
    <t>https://item.jd.com/100116233675.html</t>
  </si>
  <si>
    <t>太粮 泰粮王府泰国香米 5kg</t>
  </si>
  <si>
    <t>https://item.jd.com/10141975344867.html</t>
  </si>
  <si>
    <t>胡姬花/十月稻田 品质粮油组合 5L+5kg</t>
  </si>
  <si>
    <t>胡姬花 金衣玉食古法花生油 5L</t>
  </si>
  <si>
    <t>https://item.jd.com/10020603184931.html</t>
  </si>
  <si>
    <t>胡姬花/十月稻田</t>
  </si>
  <si>
    <t>知名品牌，品质保障</t>
  </si>
  <si>
    <t>胡姬花/裕道府 品质米油组合 4L+5kg</t>
  </si>
  <si>
    <t>https://item.jd.com/10088169886545.html</t>
  </si>
  <si>
    <t>胡姬花/裕道府</t>
  </si>
  <si>
    <t>裕道府 湿地有机五常大米 5kg</t>
  </si>
  <si>
    <t>https://item.jd.com/10033777879952.html</t>
  </si>
  <si>
    <t>北大荒/田作故事 品质米油组合 5L+10kg</t>
  </si>
  <si>
    <t>北大荒 压榨一级玉米胚芽油 5L</t>
  </si>
  <si>
    <t>https://item.jd.com/10137428237813.html</t>
  </si>
  <si>
    <t>田作故事 松梗香稻五常大米真空装 5kg</t>
  </si>
  <si>
    <t>https://item.jd.com/100053534976.html</t>
  </si>
  <si>
    <t>福临门 品质米油组合 5L+10kg</t>
  </si>
  <si>
    <t>福临门 福至心礼压榨一级花生油 5L</t>
  </si>
  <si>
    <t>https://item.jd.com/10116100492162.html</t>
  </si>
  <si>
    <t>福临门 一品贡香米双层装 5kg</t>
  </si>
  <si>
    <t>福临门/十月稻田/鑫乐 品质米面油组合 4L+10kg</t>
  </si>
  <si>
    <t>鑫乐 草原味道雪花粉 5KG</t>
  </si>
  <si>
    <t>https://item.jd.com/100034817601.html</t>
  </si>
  <si>
    <t>福临门/五得利 品质米面油组合 5L+7.5kg</t>
  </si>
  <si>
    <t>福临门 五福临门压榨一级花生油 5L</t>
  </si>
  <si>
    <t>福临门/五得利</t>
  </si>
  <si>
    <t>福临门 五福临门东北长粒香 5kg</t>
  </si>
  <si>
    <t>https://item.jd.com/10153670746997.html</t>
  </si>
  <si>
    <t>五得利 八星雪花粉 2.5kg</t>
  </si>
  <si>
    <t>https://item.jd.com/100004981271.html</t>
  </si>
  <si>
    <t>十月稻田/金龙鱼/舌尖攻略 米油鸡蛋组合 5L+7kg</t>
  </si>
  <si>
    <t>十月稻田 3多稻米油 谷维素16800PPM 5L</t>
  </si>
  <si>
    <t>https://item.jd.com/10146566980193.html</t>
  </si>
  <si>
    <t>十月稻田/舌尖攻略/金龙鱼</t>
  </si>
  <si>
    <t>金龙鱼 六步鲜雪域稻花香大米 5kg</t>
  </si>
  <si>
    <t>https://item.jd.com/10151679277339.html</t>
  </si>
  <si>
    <t>欧丽薇兰/十月稻田/海天 特级橄榄油大米调味组合 2.5L+5.625kg</t>
  </si>
  <si>
    <t>欧丽薇兰 特级初榨橄榄油 500ml*2礼盒</t>
  </si>
  <si>
    <t>欧丽薇兰/十月稻田/海天</t>
  </si>
  <si>
    <t>十月稻田 福满人家东北香米 5kg</t>
  </si>
  <si>
    <t>https://item.jd.com/100057985761.html</t>
  </si>
  <si>
    <t>海天 致美味0添加礼盒轻量装 1500ml+625g：
海天 0添加金标生抽 500mL   
海天 0添加金标米醋 500ml 
海天 0添加金标蚝油 625g
海天 0添加金标料酒 500ml</t>
  </si>
  <si>
    <t>https://item.jd.com/10134107900863.html</t>
  </si>
  <si>
    <t>天福号 金福御宴熟食礼盒 2150g</t>
  </si>
  <si>
    <t>松仁肚250g
米粉肉200g
四喜丸子200g
笋烧筋头巴脑200g
酱鸭腿150g
香辣鸡翅200g
天福扒鸡550g
盐水鸭400g</t>
  </si>
  <si>
    <t>https://item.jd.com/100104583322.html
https://item.jd.com/1101536.html
https://item.jd.com/10044540861504.html
https://item.jd.com/10087815588384.html
https://item.jd.com/100081335242.html
https://item.jd.com/100029624862.html
https://item.jd.com/10073433078641.html
https://item.jd.com/10098596857255.html</t>
  </si>
  <si>
    <t>天福号</t>
  </si>
  <si>
    <t>双汇是中国最大的肉类加工基地，农业产业化国家重点龙头企业，品牌价值近千亿，知名度和影响力强，消费者认可度高。熟食采用三重卤艺，一重卤去油去腥，二重卤闷煮提香，三重卤精细入味，90摄氏度耐心闷煮3小时，让肉香料香深度融合。</t>
  </si>
  <si>
    <t>双汇 熟食.贺宴 2.52kg</t>
  </si>
  <si>
    <t>双汇酱卤牛肉130g
双汇酱卤牛肉130g
双汇藤椒熏鸡500g
双汇皮花方肉300g
双汇京味烤火腿300g
双汇香卤猪头肉200g
双汇香辣烤肉排300g
双汇老北京蒜肠300g
双汇水晶猪皮冻360g</t>
  </si>
  <si>
    <t>全国除（港澳台、新疆、西藏、海南、青海）外</t>
  </si>
  <si>
    <t>国民零食大牌</t>
  </si>
  <si>
    <t>三只松鼠 悦享食光坚果零食礼盒 2789g</t>
  </si>
  <si>
    <t>三只松鼠 开口松子100g
三只松鼠 碧根果 120g
三只松鼠 手剥巴旦木 120g
三只松鼠 炭烧腰果 90g
三只松鼠 纸皮核桃 210g
三只松鼠 大片手撕猪肉脯 50g
三只松鼠 灯影牛肉丝 100g
三只松鼠 悟空麻花 108g
三只松鼠 什锦水果罐头 200g
三只松鼠 香蕉脆片 70g
三只松鼠 蜂蜜半边梅 116g
三只松鼠 日式小圆饼 100g
三只松鼠 火辣脆 105g
三只松鼠 大面筋 110g
三只松鼠 玫瑰红葡萄干 120g
三只松鼠 多味花生 205g
三只松鼠 蟹香蚕豆 205g
三只松鼠 瓜子仁 205g
三只松鼠 葵花籽 150g
三只松鼠 兰花豆 110g
三只松鼠 瓜子仁 110g
三只松鼠 地锅脆片 85g</t>
  </si>
  <si>
    <t>16.8
11.9
15.9
8.9
10.9
13.8
23.8
9.5
7.9
11.9
9.9
5.9
8
6.9
15.9
10.9
14.2
11.9
9.9
7.9
9.9
11.9</t>
  </si>
  <si>
    <t>https://item.jd.com/4053463.html
https://item.jd.com/4803330.html
https://item.jd.com/4803346.html
https://item.jd.com/4803348.html
https://item.jd.com/2518067.html
https://item.jd.com/10145770090087.html
https://item.jd.com/10142467422456.html
https://item.jd.com/10135352331754.html
https://item.jd.com/28011510527.html#crumb-wrap
https://item.jd.com/10161323999289.html
https://item.jd.com/10120969584430.html
https://item.jd.com/10121656903302.html
https://item.jd.com/10120660559355.html#crumb-wrap
https://item.jd.com/10082058933859.html
https://item.jd.com/7011740.html
https://item.jd.com/2517916.html
https://item.jd.com/10155755402947.html
https://item.jd.com/10160723420322.html
https://item.jd.com/10119939159909.html
https://item.jd.com/10119672968819.html
https://item.jd.com/10153707210840.html
https://item.jd.com/10161323999305.html</t>
  </si>
  <si>
    <t>国民零食大牌，连续5年坚果类目TOP3，累计售出2亿袋</t>
  </si>
  <si>
    <t>百草味 金秋欢聚纯坚果礼盒 1640g</t>
  </si>
  <si>
    <t>百草味 东北松子 100g
百草味 开心果 100g
百草味 巴旦木 100g
百草味 碧根果 100g
百草味 夏威夷果 100g
百草味 炭烧腰果 100g
百草味 小白杏 100g
百草味 琥珀桃仁 100g
百草味 纸皮核桃 128g
百草味 琥珀桃仁 168g
百草味 笑口板栗 120g
百草味 抱抱果灰枣夹核桃 118g
百草味 芥末味夏威夷果仁 30g
百草味 蜂蜜黄油味巴旦木仁 30g*2
百草味 火鸡面味腰果仁 28g*2
百草味 黄瓜味腰果仁 25g*2
百草味 开心果 30g
百草味 熟制板栗仁 80g</t>
  </si>
  <si>
    <t>25.9
14.9
17.8
19.8
11.8
11.9
17.44
10.5
18
25.8
9.9
17.8
9.8
11.9
23.8
8.9
11.9
9.8</t>
  </si>
  <si>
    <t>https://item.jd.com/10141581921010.html
https://item.jd.com/2169899.html
https://item.jd.com/11248297491.html
https://item.jd.com/11248276425.html
https://item.jd.com/11248280482.html
https://item.jd.com/10136311364358.html
https://item.jd.com/10160848889791.html
https://item.jd.com/10151409314230.html
https://item.jd.com/10147708395878.html
https://item.jd.com/100134926698.html
https://item.jd.com/1250139.html
https://item.jd.com/10120208951.html
https://item.jd.com/10097759926875.html#crumb-wrap
https://item.jd.com/10097686870272.html
https://item.jd.com/10106562333889.html
https://item.jd.com/10127168173562.html
https://item.jd.com/10086377210959.html
https://item.jd.com/1105812095.html</t>
  </si>
  <si>
    <t>一袋惦记 海鲜零食礼盒841g（22件）</t>
  </si>
  <si>
    <t>带鱼酥25g*2
黄鱼酥25g*2
鱼骨酥25g*2
鳕鱼片30g*2
鳕鱼皮脆25g*2
脆脆虾20g*2
龙鱼酥25g*2
鱿鱼条40g*2
鳗鱼片40g*2
烤虾干25g*2
虾扯蛋106g*1
蒜蓉粉丝贝175g*1
精美礼盒</t>
  </si>
  <si>
    <t xml:space="preserve">https://item.jd.com/10140635556232.html
</t>
  </si>
  <si>
    <t>佳果源/恰恰/阿华田（椰子水+坚果礼盒+蛋糕卷组合）3328ml+1280g+718g</t>
  </si>
  <si>
    <t>佳果源100%NFC椰子水泰国原装进口416ml*8瓶</t>
  </si>
  <si>
    <t>https://item.jd.com/100172806831.html</t>
  </si>
  <si>
    <t>佳果源/恰恰/阿华田</t>
  </si>
  <si>
    <t>洽洽 坚果礼礼盒 1280g：
内配：
开心果 100g
夏威夷果 100g
草本核桃 156g
小白杏 120g
焦糖瓜子 180g
牛肉豌豆 208g
怪味豆（蟹香蚕豆） 208g
椒盐花生 208g</t>
  </si>
  <si>
    <t>https://item.jd.com/10095522571240.html</t>
  </si>
  <si>
    <t>鲜尝厚买阿华田蛋糕卷718g 瑞士卷夹心面包</t>
  </si>
  <si>
    <t>https://item.jd.com/100067207041.html</t>
  </si>
  <si>
    <t>洽洽/江中猴姑 坚果休食组合 2000g</t>
  </si>
  <si>
    <t>洽洽 袋装坚果礼礼盒 1.28kg：
内配：
洽洽 开心果 100g
洽洽 夏威夷果 100g
洽洽 草本核桃 156g
洽洽 小白杏 120g
洽洽 焦糖瓜子 180g
洽洽 牛肉豌豆 208g
洽洽 怪味豆（蟹香蚕豆） 208g
洽洽 椒盐花生 208g</t>
  </si>
  <si>
    <t>https://item.jd.com/10147747723660.html</t>
  </si>
  <si>
    <t>13%</t>
  </si>
  <si>
    <t>洽洽</t>
  </si>
  <si>
    <t>江中猴姑 饼干彩虹礼盒 720g</t>
  </si>
  <si>
    <t>https://item.jd.com/100025182620.html</t>
  </si>
  <si>
    <t>江中猴菇</t>
  </si>
  <si>
    <t>新宝堂 五年陈皮礼盒 200g</t>
  </si>
  <si>
    <t>4*50g罐装</t>
  </si>
  <si>
    <t>https://item.jd.com/10089960367158.html</t>
  </si>
  <si>
    <t>食尚知补 即食燕窝粥（厚乳椰燕窝粥） 252g*8碗</t>
  </si>
  <si>
    <t>即食燕窝粥（厚乳椰燕窝粥）252g*8碗*1</t>
  </si>
  <si>
    <t>https://item.jd.com/10071915505995.html</t>
  </si>
  <si>
    <t>食尚知补</t>
  </si>
  <si>
    <t>真冰岛，礼盒装，核心产区：冰岛五寨古茶园拼配茶料渥堆发酵，精心调配，内质丰富</t>
  </si>
  <si>
    <t>茶马世家 冰岛熟普洱礼盒装 500g</t>
  </si>
  <si>
    <t>冰岛熟普洱 100g*5饼
礼盒*1个</t>
  </si>
  <si>
    <t>https://item.jd.com/10093873314507.html#crumb-wrap</t>
  </si>
  <si>
    <t>营养滋补，顺丰冷链，新鲜直达</t>
  </si>
  <si>
    <t>泰和乌鸡 原种泰和乌鸡180天*2只 礼盒装</t>
  </si>
  <si>
    <t>180天*2只（约1300g）</t>
  </si>
  <si>
    <t>江西</t>
  </si>
  <si>
    <t>全国配送（港澳台，新疆，西藏，内蒙古，青海，宁夏，甘肃，海南，黑吉辽除外）</t>
  </si>
  <si>
    <t>https://item.jd.com/10088204428190.html</t>
  </si>
  <si>
    <t>泰和乌鸡</t>
  </si>
  <si>
    <t>潮迹 华星秋月火锅肉丸礼包 2950g</t>
  </si>
  <si>
    <t>潮迹潮汕牛肉丸250g*2
潮迹潮汕牛筋丸250g*2
潮迹猪肚丸250g*1
潮迹香菇猪肉丸250g*1
潮迹手工鱼皮饺250g*1
潮迹金装鱼丸200g*2
潮迹金装虾丸200g*2
潮迹金装墨鱼丸200g*2</t>
  </si>
  <si>
    <t>进口原切牛排、肥瘦相间 肉质细腻 口感鲜美</t>
  </si>
  <si>
    <t>华牧鲜进口原切牛排家庭装组合1240g</t>
  </si>
  <si>
    <t>澳洲进口谷饲安格斯牛排边300g*2袋澳洲谷饲战斧250g*1片
澳洲谷饲小排130g*3袋</t>
  </si>
  <si>
    <t>https://item.jd.com/10140210299886.html?sdx=ehi-lLxFuZiE6JnIaYBbjcQguDKRDwgrsm1PuKhGZ5H7cJjUK5RV4nXloEvmVg#crumb-wrap</t>
  </si>
  <si>
    <t>华牧鲜</t>
  </si>
  <si>
    <t>精选澳洲203厂谷饲300天牛肉原料、100%原切。采用透明包装、真材实料看得见，石居家户外烤肉的必备佳品~</t>
  </si>
  <si>
    <t>MARBLE MORE 澳洲原切精品烤肉套餐 1200g</t>
  </si>
  <si>
    <t>进口谷饲雪花牛仔骨200g*3
澳洲安格斯谷饲板腱烧肉片100g*2
澳洲安格斯谷饲嫩肩里脊烧肉片100g*2
澳洲安格斯100%牛肉饼100g*2
赠秘制烤肉腌料6g*2</t>
  </si>
  <si>
    <t>顺丰全国配送
（新疆、内蒙、西藏、海南、宁夏、甘肃、青海、黑吉辽、港澳台除外）</t>
  </si>
  <si>
    <t>https://item.jd.com/100005080747.html
https://item.jd.com/10138205814303.html
https://item.jd.com/100069708649.html
https://item.jd.com/10105021029954.html</t>
  </si>
  <si>
    <t>MARBLE MORE</t>
  </si>
  <si>
    <t>优质原料、独创 “鲜制工艺黄金链路”全链路追溯体系，保障消费者权益</t>
  </si>
  <si>
    <t>官栈/好麦多 好事多多心意礼 2032g</t>
  </si>
  <si>
    <t>官栈金蝶花胶心意礼230g
官栈胶原花胶轻享装40g*4
官栈胶原花胶70g*1</t>
  </si>
  <si>
    <t>https://item.jd.com/10122165447490.html</t>
  </si>
  <si>
    <t>官栈</t>
  </si>
  <si>
    <t>好麦多好事多多健康谷物饼干礼盒1802g
8臻优选奇亚籽坚果水果麦片202g
8臻优选酸奶莓莓水果麦片202g
国燕一号有机燕麦片300g
粥糯燕麦片408g
桃酸奶杯(145g+15g包)*3杯
奇亚籽黑金芝士脆饼干110g
黑松露火腿黑麦苏打饼干100g</t>
  </si>
  <si>
    <t>https://item.jd.com/10150208045676.html#crumb-wrap</t>
  </si>
  <si>
    <t>直采自优质海域，减少中间环节，新鲜直达，确保品质卓越。</t>
  </si>
  <si>
    <t>【预售】纯色本味 膳品华章海鲜大礼包  3200g 预计7.31发货</t>
  </si>
  <si>
    <t>大西洋三文鱼颈圈肉450G*1袋</t>
  </si>
  <si>
    <t>全国配送
（新疆、内蒙、西藏、海南、广西（不含南宁）、贵州、云南、甘肃、宁夏、青海、黑吉辽、港澳台除外）</t>
  </si>
  <si>
    <t>https://item.jd.com/10147279662537.html</t>
  </si>
  <si>
    <t>地标认证舟山小黄鱼400G*1袋</t>
  </si>
  <si>
    <t>https://item.jd.com/100045323191.html</t>
  </si>
  <si>
    <t>地标认证舟山白鲳鱼400G*1袋</t>
  </si>
  <si>
    <t>https://item.jd.com/100045323179.html</t>
  </si>
  <si>
    <t>地标认证舟山带鱼段400G*1袋</t>
  </si>
  <si>
    <t>https://item.jd.com/100045323181.html</t>
  </si>
  <si>
    <t>北海三去鳗鱼段500G*1袋</t>
  </si>
  <si>
    <t>https://item.jd.com/10128280472759.html</t>
  </si>
  <si>
    <t>真空原汁带壳蛤蜊450G*1袋</t>
  </si>
  <si>
    <t>https://item.jd.com/10088643270246.html</t>
  </si>
  <si>
    <t>【预售】纯色本味 锦悦同辉生鲜大礼盒  3250g 预计7.31发货</t>
  </si>
  <si>
    <t>伊比利亚原切黑猪大排400G*1袋</t>
  </si>
  <si>
    <t>https://item.jd.com/100153404916.html</t>
  </si>
  <si>
    <t>西贝莜面村儿童营养面食礼盒3230g</t>
  </si>
  <si>
    <t>蒙古酥皮牛肉馅饼600g
黑芝麻米糕200g
红豆玉米窝窝头260g
手工牛肉粉条大包600g
桂圆红枣核桃糕180g
酥皮腊汁肉夹馍240g
燕麦八宝粥300g*3
酸奶云朵馒头250g</t>
  </si>
  <si>
    <t>https://item.jd.com/10103742025075.html#switch-sku</t>
  </si>
  <si>
    <t>https://item.jd.com/100059428770.html</t>
  </si>
  <si>
    <t>https://item.jd.com/100006901887.html#switch-sku</t>
  </si>
  <si>
    <t>https://item.jd.com/100125395233.html#switch-sku</t>
  </si>
  <si>
    <t>https://item.jd.com/100013505174.html</t>
  </si>
  <si>
    <t>https://item.jd.com/10153869253073.html</t>
  </si>
  <si>
    <t>https://item.jd.com/10098356602073.html#switch-sku</t>
  </si>
  <si>
    <t>https://item.jd.com/10105196734598.html#switch-sku</t>
  </si>
  <si>
    <t>1：天然生态，自由散养 2：高山养殖，富含更多营养 3：快乐散养，保证最优质的生长环境</t>
  </si>
  <si>
    <t>泓花会 中秋鸡鸭鹅团圆礼盒约4500g</t>
  </si>
  <si>
    <t>泓花会 散养谷饲母鸡约1000g/1只</t>
  </si>
  <si>
    <t>全国配送（港澳台，云南,西藏,甘肃,青海,新疆,海南除外）</t>
  </si>
  <si>
    <t>https://item.jd.com/10097019438584.html</t>
  </si>
  <si>
    <t>泓花会 散养谷饲樱桃谷鸭约1000g/1只</t>
  </si>
  <si>
    <t>https://item.jd.com/10056477195820.html</t>
  </si>
  <si>
    <t>泓花会 散养谷饲农家大鹅约2500-3000斤/1只</t>
  </si>
  <si>
    <t>https://item.jd.com/10043639908941.html#crumb-wrap</t>
  </si>
  <si>
    <t>佳节好礼大礼盒</t>
  </si>
  <si>
    <t>乌珠穆沁旗草原黄牛牛肉，肉质鲜嫩可口，新鲜品质看得见， 肉质鲜嫩，精选大别山散养土猪 感受自然原味好味道,利落切割去骨，后腿肉肉质瘦而不柴</t>
  </si>
  <si>
    <t>牧森甄 乌珠穆沁旗黄牛/大别山黑猪礼盒 2350g</t>
  </si>
  <si>
    <t>牧森甄 乌珠穆沁旗草原黄牛肉块350g</t>
  </si>
  <si>
    <t>上海市</t>
  </si>
  <si>
    <t>牧森甄</t>
  </si>
  <si>
    <t>牧森甄 乌珠穆沁旗草原黄牛肋排500g</t>
  </si>
  <si>
    <t>牧森甄 松林散养黑猪筒骨500g*2</t>
  </si>
  <si>
    <t>牧森甄 松林散养黑猪瘦肉500g</t>
  </si>
  <si>
    <t>1.榴莲果肉100g品质甄选，精细品尝
严选泰国金枕头肉厚汁甜，软糯绵密
2.脱壳后的榴莲，人工选择切除白肉以及贴近白边的部分，再取掉榴莲核，只留下肉质好的、甜度足的部分，一房榴莲只留三分二精选肉，糖度均达到28°以上。
4.非人工催熟，浓郁自然甜，果肉是脱壳去核后的实际称重，不为壳与核买单，让“每一分钱都花在刀刃上”，物有所值
去核处理，省心便利
5.18℃冷冻保鲜,不易变质，自有工厂出货，品质有保障
榴芒一刻自有工厂出货，从产地溯源、产品质检、产品测量、产品包装到物流发货、售后反馈都有一套完整的标准要求，专业品控全线把控和监督，为你的每一次选择保驾护航。
6..📦耐高温铝箔盒：
食品级耐高温铝箔盒，干净卫生无污染，轻盈便捷；
密封性极好，保障榴莲果肉的新鲜与完整；
封口易撕开，享用无阻碍；（轻轻一拉就开了）
7.全程顺丰/京东快递冷运，全国16仓储就近配送
配上冰袋和保温箱，保障冰粽的冰鲜感，到手还是“鲜”气满满的。</t>
  </si>
  <si>
    <t xml:space="preserve">榴芒一刻冷冻去核榴莲果肉100g*10盒
</t>
  </si>
  <si>
    <t>冷冻去核榴莲果肉100g*10盒</t>
  </si>
  <si>
    <t>https://item.jd.com/10129485907541.html#crumb-wrap</t>
  </si>
  <si>
    <t>精选零污染的自然牧场，坚持传统放牧方式。独特工艺保留原汁原味，每一口都是纯正的肉类口感，将天然的牛肉制作工艺发挥到了极致，只为用心又纯粹的天然美味。</t>
  </si>
  <si>
    <t>一统如宜 瑞气盈门牛肉组合2250g</t>
  </si>
  <si>
    <t>进口原切牛腩粒200gx1</t>
  </si>
  <si>
    <t>全国配送（港澳台，海南，西藏，新疆，青海，内蒙古，除外）</t>
  </si>
  <si>
    <t>https://item.jd.com/10138867941544.html</t>
  </si>
  <si>
    <t>一统如宜</t>
  </si>
  <si>
    <t>安格斯后胸肥牛卷200gx2</t>
  </si>
  <si>
    <t>进口原切牛脖骨500gx1</t>
  </si>
  <si>
    <t>云南黄牛牛棒骨(带骨髓)500gx1</t>
  </si>
  <si>
    <t>新西兰板腱嫩牛肉(原味)150gx1</t>
  </si>
  <si>
    <t>新西兰板腱火锅牛肉片150gx2</t>
  </si>
  <si>
    <t>澳洲谷饲安格斯牛肉饼100gx2</t>
  </si>
  <si>
    <t>包材中号及顺丰</t>
  </si>
  <si>
    <t>选用原生深海食材，从渔船到餐桌，自然鲜香“一站直达”。海鲜多采用冻鲜方法处理。海鲜捕捞上岸后，即刻采用-196°C液氮急冻，并于-18°C以下储存运输，保证海鲜口感新鲜如初。</t>
  </si>
  <si>
    <t>一统如宜 年年有鱼海鲜组合约2850g</t>
  </si>
  <si>
    <t>南海深海大鲳鱼300gx1</t>
  </si>
  <si>
    <t>https://item.jd.com/10114347370449.html</t>
  </si>
  <si>
    <t>东海野生带鱼中段350gx1</t>
  </si>
  <si>
    <t>东海野生鲳鱼(4条)350gx1</t>
  </si>
  <si>
    <t>精制鱿鱼花350gx1</t>
  </si>
  <si>
    <t>上海本帮手打鱼丸250gx1</t>
  </si>
  <si>
    <t>蒜蓉粉丝扇贝300gx1</t>
  </si>
  <si>
    <t>南海红石斑去骨鱼排300gx1</t>
  </si>
  <si>
    <t>舟山精制海蜇丝400gx1</t>
  </si>
  <si>
    <t>免浆黑鱼片250gx1</t>
  </si>
  <si>
    <t>京东带鱼top品牌，肉质鲜嫩，味道鲜美</t>
  </si>
  <si>
    <t>鲜到鲜得 秋满福海鲜组合3140g</t>
  </si>
  <si>
    <t>深海鳕鱼片400g*1
三去白蕉海鲈鱼400g*1
舟山带鱼段450g*2
海捕小黄鱼450g*1
海捕东海鲳鱼400g*1
南美白对虾350g*1
鲜切鱿鱼花240g*1</t>
  </si>
  <si>
    <t>鲜到鲜得</t>
  </si>
  <si>
    <t>潮迹华星秋月猪肉火锅礼包2300g</t>
  </si>
  <si>
    <t>潮迹猪肉卷250g*1
潮迹爆汁烤肠（盒装）200g*2
潮迹黑椒T骨猪扒100g*2
潮迹猪肚丸250g*2
潮迹香菇猪肉丸250g*2
潮迹五花肉150g*1
潮迹梅花肉 150g*1
潮迹猪雪花肉150g*1</t>
  </si>
  <si>
    <t>纯榴莲果肉，榴莲含量≥40%，无榴莲香精门
🥣秘制千层皮：轻薄柔韧 
厚厚实实三层榴莲肉，切开时都会爆浆。
千层蛋糕采用动物奶油，口感细腻，入口丝滑</t>
  </si>
  <si>
    <t>榴芒一刻榴莲千层蛋糕400g*3盒</t>
  </si>
  <si>
    <t>https://item.jd.com/100177983410.html</t>
  </si>
  <si>
    <t>高汤精选十几种食材经过12小时熬制，不添加任何防腐剂、化学成份及味精</t>
  </si>
  <si>
    <t>海中御宴 一帆风顺佛跳墙礼盒720g</t>
  </si>
  <si>
    <t>配料：整只精选海参、鲍鱼、花胶、
目鱼、蹄筋、花菇、
杏鲍菇、海味银丝、瑶柱、
高汤（精品）
规格：精品3罐*240g/罐</t>
  </si>
  <si>
    <t>福建福州</t>
  </si>
  <si>
    <t>顺丰空运</t>
  </si>
  <si>
    <t>全国配送（港澳台、西藏、新疆、内蒙古、黑吉辽、青海、宁夏除外）</t>
  </si>
  <si>
    <t>http://item.jd.com/71914024039.html</t>
  </si>
  <si>
    <t>海中御宴</t>
  </si>
  <si>
    <t xml:space="preserve">1.品牌优势：黄晓明代言8年品牌，，中国餐饮黑马品牌，中国500最具价值品牌。蟹太太品牌大闸蟹荣获王宝和杯‘金蟹奖’，‘垂涎欲滴奖‘，’蟹味浓浓奖‘等。2020-2024年连续五年天猫大闸蟹券销量第一品牌，生鲜行业TOP品牌。                       2、产品优势：1）优质蟹苗：专业团队只挑选优秀基因的蟹苗，从源头上保证大闸蟹的品质；
2）养殖水域：好水养好蟹，蟹太太精选江苏优质水域养殖的精品大闸蟹，水体透明度约40cm，水草覆盖率约60%，按照约600～800只/亩的投放密度标准进行养殖。
3）科学养殖：蟹太太聘请具有10多年喂养经验的养蟹师定制专业300天喂养计划
，前220天螺蛳、玉米、水草为主，后80天再配合着虾料精养；
4）筛蟹标准：专业的挑蟹师团队，每一只大闸蟹必经历8道工序，只有不到35%的蟹才能成为蟹太太大闸蟹。
5）大闸蟹品质：保证只只为蟹太太精品蟹，足斤足两，无残蟹无黑蟹无空壳蟹，肉质肥厚，膏黄满溢，每一只大闸蟹均带有蟹太太品牌蟹扣。
</t>
  </si>
  <si>
    <t>【蟹卡】蟹太太 大闸蟹紫金礼券 公3.0两母2.0两 4对8只装</t>
  </si>
  <si>
    <t>公蟹3.0两*4只+母蟹2.0两*4只</t>
  </si>
  <si>
    <t>卡券发中通，现货发顺丰</t>
  </si>
  <si>
    <t>全国配送（港澳台，海南，西藏，新疆，青海，内蒙古，甘肃，宁夏，黑吉辽，广西（不含南宁）除外）</t>
  </si>
  <si>
    <t>蟹太太</t>
  </si>
  <si>
    <t>恒都臻牛羊肉礼包2800g</t>
  </si>
  <si>
    <t>黑椒牛肉块200g*2
早餐牛肉饼 100g/袋*6
恒都精修牛腩块500g*2
黑胡椒牛排100g/片*2
菲力牛排100g*2
潮汕风味牛肉丸 100g/袋*4</t>
  </si>
  <si>
    <t>1999年从北京胡同里一家小馆起步，如今我们在全国开了50多家店——您常去的商场、社区旁，可能就有我们的身影。
要说招牌，非“鱼头泡饼”莫属：有机鳙鱼现捞现做，慢火熬40分钟的奶白鱼汤，配现烙的“黄金泡饼”，吸饱汤汁后外酥里软，26年被95%的顾客翻牌。</t>
  </si>
  <si>
    <t>旺顺阁 鱼头泡饼中秋鱼宴礼包1640g</t>
  </si>
  <si>
    <t>经典鱼头（熟制品）1.2kg
手打鱼丸140g
芝士焗红薯300g</t>
  </si>
  <si>
    <t>旺顺阁</t>
  </si>
  <si>
    <t>百果园供应阖鲜聚果组合约6004g</t>
  </si>
  <si>
    <t>百果园供应阖鲜聚果组合约6004g
A级-佳沛阳光金奇异果大27#（个）4个（单果126g）
水晶富士（中）约1000g
红肉蜜柚（中）1500g
A级-红钻软籽甜石榴（中）约800g
招牌-冰糖梨（秋月）约700g
A级-阳光冬枣（中）约500g
国产蜜桔约1000g</t>
  </si>
  <si>
    <t>佳沃供应 佳沛阳光奇异果金果绿果组合32粒礼盒装（金果16粒+绿果16粒）</t>
  </si>
  <si>
    <t>绿果礼盒16粒*1 单果88g+</t>
  </si>
  <si>
    <t>https://item.jd.com/10104520370278.html</t>
  </si>
  <si>
    <t>金果礼盒16粒*1 单果88g+</t>
  </si>
  <si>
    <t>https://item.jd.com/100183110053.html</t>
  </si>
  <si>
    <t>【预售】佳沃供应 软籽石榴礼盒+应季鲜果组合礼盒7600g
（预售至8月25日发货）</t>
  </si>
  <si>
    <t>软籽石榴特大果王精品礼盒装（单果300-500g） 4000g
预售至8月25日发货</t>
  </si>
  <si>
    <t>时令苹果180g*4粒</t>
  </si>
  <si>
    <t>https://item.jd.com/10086577803875.html</t>
  </si>
  <si>
    <t>时令橙 约190g*2粒</t>
  </si>
  <si>
    <t>https://item.jd.com/10095414676948.html</t>
  </si>
  <si>
    <t>佳沛绿奇异果 单果125g*2粒</t>
  </si>
  <si>
    <t>https://item.jd.com/10104520370278.html#crumb-wrap</t>
  </si>
  <si>
    <t>时令冬枣（单果12-16g）500g*1盒</t>
  </si>
  <si>
    <t>https://item.jd.com/10112268094170.html</t>
  </si>
  <si>
    <t>时令蜜梨260g*4粒</t>
  </si>
  <si>
    <t>https://item.jd.com/10022998772659.html</t>
  </si>
  <si>
    <t>时令西柚290g*2粒</t>
  </si>
  <si>
    <t>https://item.jd.com/100110340022.html</t>
  </si>
  <si>
    <t>得宝/心相印/维达 抽纸卷纸纸品组合套餐</t>
  </si>
  <si>
    <t>心相印 DT100（箱装）柔厚亲肤三层100抽18包塑装纸面
得宝（TEMPO）有芯卷纸 无香4层160g*10卷
得宝（TEMPO） 手帕纸 樱花味4层7张*12包
维达（Vinda）山茶花湿巾 ·温和杀菌(80片家庭装)/包*4
维达（Vinda）厨房抽纸 80抽*12包 吸油吸水懒人抹布 整箱
赠：便携手提福袋</t>
  </si>
  <si>
    <t>39.90
13.90 
69.90 
51.60 
52.90</t>
  </si>
  <si>
    <t>https://item.jd.com/100001825211.html
https://item.jd.com/100011798776.html
https://item.jd.com/10077144253298.html
https://item.jd.com/100148368740.html#crumb-wrap
https://item.jd.com/100005300724.html</t>
  </si>
  <si>
    <t>得宝/心相印/维达</t>
  </si>
  <si>
    <t>蓝月亮 深层洁净洗衣液护理组合 9080g+255ml</t>
  </si>
  <si>
    <t>蓝月亮 薰衣草洁净洗衣液袋装1kg*4
蓝月亮 薰衣草洁净洗衣液2kg
蓝月亮 薰衣草亮白增艳洗衣液1kg
蓝月亮 活力橙花除菌去味洗衣液袋装500g
蓝月亮 柔润樱花内衣专用洗衣液翻盖装500g
蓝月亮 柔润樱花内衣专用洗衣液（旅行装）80g
蓝月亮 橙花香浓缩柔顺剂1kg
蓝月亮 泡沫抑菌洗手液（琥珀雪松）255ml</t>
  </si>
  <si>
    <t>https://item.jd.com/10036862045569.html</t>
  </si>
  <si>
    <t>https://item.jd.com/100022231795.html</t>
  </si>
  <si>
    <t>https://item.jd.com/100021508614.html</t>
  </si>
  <si>
    <t>https://item.jd.com/100008817605.html</t>
  </si>
  <si>
    <t>https://item.jd.com/100024279402.html</t>
  </si>
  <si>
    <t>知名大牌礼包、</t>
  </si>
  <si>
    <t>花王 家庭清洁9件套组合 2020g+1710ml</t>
  </si>
  <si>
    <t>花王 玫瑰香洗衣液740g*1瓶
花王 玫瑰香洗衣液 替换装650g*1包
花王 衣物柔顺剂(香型随机)520ml*1瓶
花王 厨房清洁喷雾剂400ml*1瓶
花王 洁厕喷雾玫瑰香型350ml*1瓶
花王 下水管道强力高粘度疏通剂500g*1瓶
花王 除菌洗洁精(香型随机)220ml*2瓶
花王 沐浴香皂（香型随机）130g*1块</t>
  </si>
  <si>
    <t>30.6
25.9
39.8
29.9
39.9
20.9
38.4
12.9</t>
  </si>
  <si>
    <t>https://item.jd.com/100038385655.html
https://item.jd.com/100026162158.html
https://item.jd.com/100012030905.html
https://item.jd.com/100012030909.html
https://item.jd.com/100023179684.html
https://item.jd.com/100014391484.html
https://item.jd.com/100006015725.html
https://item.jd.com/100020814650.html</t>
  </si>
  <si>
    <t>花王</t>
  </si>
  <si>
    <t>立白/蔬果园 香氛洗衣液柔顺剂内衣洗套餐 5kg+52颗（赠：便携手提福袋）</t>
  </si>
  <si>
    <t>立白 大师香氛护衣护色洗衣液2000g
立白 大师香氛天然护衣柔顺剂2kg
立白 卫仕天然除菌洗衣液2kg
SukGarden蔬果园 蓝盾除菌香水洗衣凝珠-8g*52颗
SukGarden蔬果园 大师调香维多利亚玫瑰香氛内衣洗衣液500g*2
赠：便携手提福袋</t>
  </si>
  <si>
    <t>29.90 
35.90 
36.90 
49.90 
24 
59.90</t>
  </si>
  <si>
    <t>https://item.jd.com/100086873411.html
https://item.jd.com/10073167251929.html
https://item.jd.com/100058464106.html
https://item.jd.com/100154660007.html
https://item.jd.com/100068654804.html#crumb-wrap
https://item.jd.com/100068654804.html#crumb-wrap</t>
  </si>
  <si>
    <t>立白/蔬果园</t>
  </si>
  <si>
    <t>超能/雕牌 家庭清洁组合11470g</t>
  </si>
  <si>
    <t>超能 花漾香氛洗衣液3.53kg*2
超能 自天然洗衣液(带出液口D)500g*2
超能 APG洗衣凝珠(5腔)200g(20颗)
超能 植沐悦色洗衣凝珠(3腔)60g(6颗)*2
雕牌 香悦洗衣液1.06kg
雕牌 高奢香水香氛内衣洗衣液1kg
雕牌 清新红柚洗洁精1.03kg</t>
  </si>
  <si>
    <t>190
34
29.9
39.8
37.9
15.8
28.5</t>
  </si>
  <si>
    <t>https://item.jd.com/10098321673273.html
https://item.jd.com/10098320651667.html
https://item.jd.com/100064529409.html
https://item.jd.com/10118371200546.html
https://item.jd.com/100024451158.html
https://item.jd.com/10101701810206.html
https://item.jd.com/10098320204800.html</t>
  </si>
  <si>
    <t>超能/雕牌</t>
  </si>
  <si>
    <t>宝洁/云南白药 健康清洁清爽套装 1.76kg+1支</t>
  </si>
  <si>
    <t>舒肤佳 健康美护舒缓呵护沐浴露400g
舒肤佳 健康美护水润弹嫩沐浴露400g
舒肤佳 健康抑菌洗手液纯白清香225g
潘婷 洗发露清润型530g
云南白药 劲爽薄荷香型牙膏205g
云南白药 深洁养龈型牙刷单支装</t>
  </si>
  <si>
    <t>39.9
39.9
9.9
79
43
12</t>
  </si>
  <si>
    <t>https://item.jd.com/100148126243.html#crumb-wrap
https://item.jd.com/100186511016.html#none
https://item.jd.com/4961950.html
https://item.jd.com/100004445309.html
https://item.jd.com/100054567028.html
https://item.jd.com/8408016.html</t>
  </si>
  <si>
    <t>舒肤佳/潘婷/云南白药</t>
  </si>
  <si>
    <t>宝洁/力士/洁丽雅  中秋个人洗护组合 2490g+三支+1条</t>
  </si>
  <si>
    <t>力士 水润丝滑洗护发超值装(400+160)G
力士 艾叶+幽莲魅肤香 沐浴露（680G+680G）
舒肤佳 健康抑菌洗手液纯白清香225g*2
佳洁士 五彩水晶牙刷三支特惠装（软毛）
佳洁士 3D炫白双效牙膏120g
洁丽雅 纯棉素雅浴巾
赠：便携手提福袋</t>
  </si>
  <si>
    <t>33.7
79.9
10.9
10.9
14.80 
12.90 
90.00</t>
  </si>
  <si>
    <t>https://item.jd.com/100058612671.html
https://item.jd.com/100117948429.html
https://item.jd.com/4961950.html
https://item.jd.com/4961950.html
https://item.jd.com/100019331005.html
https://item.jd.com/100033311784.html#crumb-wrap
https://item.jd.com/10103943562560.html</t>
  </si>
  <si>
    <t>力士/舒肤佳/佳洁士/洁丽雅</t>
  </si>
  <si>
    <t>宝洁/大公鸡 个人护理厨房清洁 1675g+1100ml+2支</t>
  </si>
  <si>
    <t>潘婷 3分钟奇迹臻养洗发水多效损伤修护型470g
OLAY 玉兰油烟酰胺沐浴露 莹亮透光500g
舒肤佳 抑菌洗手液 225g 香型随机
佳洁士 全优7效强健牙釉质热销榜牙膏180g
佳洁士 天鹅绒黑茶护龈牙刷两只装
大公鸡管家 多能油污净( 经典型）600ml
大公鸡管家 香橙浓缩洗洁精500ml
大公鸡管家 马赛洗衣皂300g</t>
  </si>
  <si>
    <t>北京 河北</t>
  </si>
  <si>
    <t>49.8
44.9
10.9
14.9
17.9
37.9
29
22</t>
  </si>
  <si>
    <t>https://item.jd.com/100055451155.html
https://item.jd.com/8754666.html
https://item.jd.com/4961950.html
https://item.jd.com/3638043.html#crumb-wrap
https://item.jd.com/4447961.html
https://item.jd.com/4806379.html
https://item.jd.com/5381586.html
https://item.jd.com/4806413.html</t>
  </si>
  <si>
    <t>潘婷/玉兰油/舒肤佳/佳洁士/大公鸡</t>
  </si>
  <si>
    <t>知名大牌礼包、京东销量10万+</t>
  </si>
  <si>
    <t>进口资生堂芬浓/狮王 透润洗护护理礼包1340g+650ml+6支</t>
  </si>
  <si>
    <t>芬浓 透润美容液洗发露550g
芬浓 透润美容液护发素550g
惠润 沐浴露(淡雅果味香)650ml
麦迪安 清牙垢93牙膏(白色款) 120g*2
狮王 细齿洁弹力护龈牙刷3支*2</t>
  </si>
  <si>
    <t>https://item.jd.com/100020444178.html#crumb-wrap</t>
  </si>
  <si>
    <t>https://npcitem.jd.hk/10091148084871.html</t>
  </si>
  <si>
    <t>https://item.jd.com/939983.html#crumb-wrap</t>
  </si>
  <si>
    <t>https://item.jd.com/100144496866.html#crumb-wrap</t>
  </si>
  <si>
    <t>品牌知名，洗护套组性价比高</t>
  </si>
  <si>
    <t>资生堂惠润 洗发护发沐浴洁净组合装 2450ml</t>
  </si>
  <si>
    <t>惠润 柔净洗发露(鲜花芳香)600ml*2
惠润 柔净护发素(鲜花芳香)600ml
惠润 沐浴露(淡雅果味香)650ml</t>
  </si>
  <si>
    <t>https://item.jd.com/70652719082.html#crumb-wrap</t>
  </si>
  <si>
    <t>惠润</t>
  </si>
  <si>
    <t>https://item.jd.com/70654549285.html#crumb-wrap</t>
  </si>
  <si>
    <t>https://item.jd.com/100057884741.html</t>
  </si>
  <si>
    <t>水之密语 洗护沐浴组合装2400ml</t>
  </si>
  <si>
    <t>水之密语 净润臻养洗发露(倍润型)600ml
水之密语 嘭润保湿沐浴露600ml*2
水之密语 净润臻养护发素600ml</t>
  </si>
  <si>
    <t>https://item.jd.com/71389488111.html#crumb-wrap</t>
  </si>
  <si>
    <t>水之密语</t>
  </si>
  <si>
    <t>https://item.jd.com/10085459035216.html</t>
  </si>
  <si>
    <t>https://item.jd.com/10020188156326.html</t>
  </si>
  <si>
    <t>诗裴丝/舒客/蔻斯汀 VE滋润洗护组合1000ml+690g+2支</t>
  </si>
  <si>
    <t>Spēs诗裴丝 蓬松丰盈洗发水500ml
Spēs诗裴丝 VE滋润丰盈护发素500ml
蔻斯汀 果酱嫩肤沐浴露（香印青提香）450g
舒客 悠净清新益生菌牙膏（海风沁薄）120g
舒客 悠净清新益生菌牙膏（清悦鲜果）120g
舒客 炭丝能量牙刷（2支装）
14寸手提行李箱</t>
  </si>
  <si>
    <t>https://item.jd.com/100015261950.html#none</t>
  </si>
  <si>
    <t>诗裴丝/舒客/蔻斯汀</t>
  </si>
  <si>
    <t>https://item.jd.com/100182163682.html</t>
  </si>
  <si>
    <t>https://item.jd.com/100030826272.html#crumb-wrap</t>
  </si>
  <si>
    <t>https://item.jd.com/100017121011.html</t>
  </si>
  <si>
    <t>https://item.jd.com/1410917.html</t>
  </si>
  <si>
    <t>定制款</t>
  </si>
  <si>
    <t>润百颜 玻尿酸屏障调理面膜 30g*5片*3盒</t>
  </si>
  <si>
    <t>119*3</t>
  </si>
  <si>
    <t>https://item.jd.com/100012228345.html</t>
  </si>
  <si>
    <t>润百颜</t>
  </si>
  <si>
    <t>酷炫手表、可折叠望远镜、仿真围炉煮茶、仿真灯光马灯、三合一口哨（集口哨、手电、指南针为一体）、多功能折叠塑料军刀勺等多配件；大容量收纳箱快速折叠收纳、方便携带、内置车轮、拉引绳轻松出游；户外玩乐，多装备一套搞定！生活认知、寓教于乐、情景模拟、给宝贝不一样的一场户外体验！</t>
  </si>
  <si>
    <t xml:space="preserve">婴侍卫 儿童户外野营装备玩具 收纳箱套装 </t>
  </si>
  <si>
    <t>产品型号：FDE11819
材质：塑胶
产品尺寸：45*29*24CM
包装尺寸：43*21*30cm
毛重：2.5kg</t>
  </si>
  <si>
    <t>https://item.jd.com/10140201330148.html</t>
  </si>
  <si>
    <t>好磨毛一触即暖、原创设计更独特、好印染 颜值出众</t>
  </si>
  <si>
    <t>富安娜 磨毛四件套 轩·罗曼203*229cm</t>
  </si>
  <si>
    <t>面料：聚酯纤维
规格：
被套203*229cm*1
床单230*240cm*1
枕套74*48cm*2
包装：礼盒</t>
  </si>
  <si>
    <r>
      <rPr>
        <u/>
        <sz val="10"/>
        <rFont val="微软雅黑"/>
        <charset val="0"/>
      </rPr>
      <t>新品</t>
    </r>
    <r>
      <rPr>
        <sz val="10"/>
        <rFont val="微软雅黑"/>
        <charset val="0"/>
      </rPr>
      <t>暂无链接</t>
    </r>
  </si>
  <si>
    <t>全棉面料，柔软舒适</t>
  </si>
  <si>
    <t>金丝莉 全棉四件套 月下听风200*230cm</t>
  </si>
  <si>
    <t>面料：全棉
规格：
被套200*230cm*1
床单230*250cm*1
枕套48*74cm*2
包装：软包</t>
  </si>
  <si>
    <t>https://item.jd.com/100211046554.html</t>
  </si>
  <si>
    <t>澳洲进口羊毛加大豆纤维填充，吸湿保暖效果好</t>
  </si>
  <si>
    <t>多喜爱 安德拉澳毛大豆暖芯冬被203*229cm</t>
  </si>
  <si>
    <t>规格：203*229cm
面料：磨绒磨毛（聚酯纤维）
填充：上下层-90%聚酯纤维+10%大豆纤维,中间层-51%澳洲羊毛
填充重量：约2500g
包装：无纺布袋</t>
  </si>
  <si>
    <t>https://item.jd.com/10113379520628.html</t>
  </si>
  <si>
    <t>LOVO 花开富贵云柔被200*230cm</t>
  </si>
  <si>
    <t>规格：200*230cm
面料：高支高密磨毛布（聚酯纤维）
填充：聚酯纤维
产品净重：约1500g
包装：无纺布袋</t>
  </si>
  <si>
    <t>https://item.jd.com/10084533480532.html</t>
  </si>
  <si>
    <t>LOVO</t>
  </si>
  <si>
    <t>指腹式颗粒，如双手时刻按摩</t>
  </si>
  <si>
    <t>【德邦发货】佳奥 小象天然乳胶枕 2只60*37*11-9cm</t>
  </si>
  <si>
    <t>规格：60*37*11-9cm*2
面料：外套：鸟眼布
材质：90%+天然乳胶
型号：J13B26AW2-DK</t>
  </si>
  <si>
    <t>德邦</t>
  </si>
  <si>
    <t>https://item.jd.com/64612163723.html</t>
  </si>
  <si>
    <t>佳奥</t>
  </si>
  <si>
    <t>700W大火焖煮/24小时预约保温/4L大容量</t>
  </si>
  <si>
    <t>【顺丰发货】先锋 电饭煲4L FD407-2404A</t>
  </si>
  <si>
    <t>型号：FD407-2404A
额定电压：220V 
额定功率：700W
容量：4L</t>
  </si>
  <si>
    <t>https://item.jd.com/10147660760916.html</t>
  </si>
  <si>
    <t>隔音研磨  一键高温清洗</t>
  </si>
  <si>
    <t>【京东发货】SERAFINOZANI尚尼 破壁料理机1L SZ-E08</t>
  </si>
  <si>
    <t>型号：SZ-E08
额定电压：220V
额定功率：加热800W/搅拌200W
容量：1L</t>
  </si>
  <si>
    <t>广东/重庆</t>
  </si>
  <si>
    <t>https://item.jd.com/10147242753622.html</t>
  </si>
  <si>
    <t>SERAFINOZANI尚尼</t>
  </si>
  <si>
    <t>全新外观设计，
三档调温+保温功能 不沾涂层 易清洗</t>
  </si>
  <si>
    <t>利仁 30cm可调温电饼铛C-11</t>
  </si>
  <si>
    <t>型号：C-11
额定电压：220V
额定功率：1200W
规格：30cm</t>
  </si>
  <si>
    <t>https://item.jd.com/10112259222799.html</t>
  </si>
  <si>
    <t>品牌性</t>
  </si>
  <si>
    <t>苏泊尔 电磁炉C22-IA920D</t>
  </si>
  <si>
    <t>型号：C22-IA920D
颜色：黑色
额定电压：220V
额定功率：2200W</t>
  </si>
  <si>
    <t>https://item.jd.com/100167067700.html</t>
  </si>
  <si>
    <t>1、1400W大功率,高效烘烤,轻脂速炸
2、单旋钮控时,小白轻松上手
3、4.5L大容量,满足1-3口之家炸烤需求
4、蒸汽嫩炸,酥嫩不干柴,外酥里嫩好口感
5、内置注水区,即用即加不留陈水
6、抽拉自动停热,方便中途加料
7、分离式不粘炸篮易清洁</t>
  </si>
  <si>
    <t>苏泊尔 空气炸锅4.5L KJ45D708</t>
  </si>
  <si>
    <t>型号：KJ45D708
额定电压：220V
额定功率：1400W
容量：4.5L</t>
  </si>
  <si>
    <t>https://item.jd.com/100199791970.html</t>
  </si>
  <si>
    <t>· 一机双盘，涮、煮、煎、烤等一机搞定。
· 大容量轻松hold住亲友聚会，轻松做出一桌美
  食。
· 智能控温帮您精准掌控火候，轻松一拨，活力
  一步到位，探寻更多美食惊喜。
· 透视天窗设计，烹煮过程让你一目了然。
· 整盘可拆洗，陶瓷釉不粘油涂层，易洁易洗，
  贴心如它，才能照顾好独特的你。
· 高温保护，过温保护，安全更可靠。
· 1200W大功率，整盘速热，食材快熟味鲜。
· 多档位调控，满足所需，贴心设计，安全防滑、
  防烫双耳把手，双手端放更稳妥。</t>
  </si>
  <si>
    <t>杜邦 多功能电烤锅PKG-KY1201</t>
  </si>
  <si>
    <t>型号：PKG-KY1201
额定电压：220V
额定功率：1200W</t>
  </si>
  <si>
    <t>https://item.jd.com/100045943621.html</t>
  </si>
  <si>
    <t>大容量，性价比</t>
  </si>
  <si>
    <t>【顺丰发货】美菱 多功能电蒸锅18L MT-LC1826</t>
  </si>
  <si>
    <t>型号：MT-LC1826
额定电压：220V
额定功率：800W
额定容量：18L</t>
  </si>
  <si>
    <t>https://item.jd.com/10101698341499.html</t>
  </si>
  <si>
    <t>美菱</t>
  </si>
  <si>
    <t>京东自营款
UV-C强效杀菌快速灭杀 深层菌螨</t>
  </si>
  <si>
    <t>【京东发货】海尔 无线手持除螨仪HZ-CL715R</t>
  </si>
  <si>
    <t>型号：HZ-CL715R
额定电压：14.4V
额定功率：140W
尘杯容积：0.25L</t>
  </si>
  <si>
    <t>https://item.jd.com/100027837471.html</t>
  </si>
  <si>
    <t>海尔</t>
  </si>
  <si>
    <t>11万转高速马达，2分钟快速干发，沙龙级造型体验</t>
  </si>
  <si>
    <t>追觅 高速吹风机 极光SE 白色</t>
  </si>
  <si>
    <t>型号：AHD12A-WH
颜色：白色
额定电压：220V
额定功率：1600W</t>
  </si>
  <si>
    <t>https://item.jd.com/100118089626.html</t>
  </si>
  <si>
    <t>追觅</t>
  </si>
  <si>
    <t>42°恒温热敷、两头电极片设计、硅胶弹性材质</t>
  </si>
  <si>
    <t>SKG 颈椎按摩仪4356</t>
  </si>
  <si>
    <t>型号：4356
颜色：白色
额定电压：5V
额定功率：5W</t>
  </si>
  <si>
    <t>EMS，中通</t>
  </si>
  <si>
    <t>https://item.jd.com/10137132919659.html</t>
  </si>
  <si>
    <t>氮化防锈；
轻油少烟；
能煎能炒</t>
  </si>
  <si>
    <t>【京东发货】康巴赫 双倍防锈精铁三件套 FXJT3A</t>
  </si>
  <si>
    <t>型号：FXJT3A  
产品材质：精铁
产品尺寸：30CM炒锅无盖+26CM煎锅无盖+20CM汤锅带盖                                                     净重：约4kg</t>
  </si>
  <si>
    <t>https://item.jd.com/10101181648549.html</t>
  </si>
  <si>
    <t>康巴赫</t>
  </si>
  <si>
    <t>【顺丰发货】温仑山Velosan 煎奶两件套 A-VP-1QTZ02</t>
  </si>
  <si>
    <t>【型号】A-VP-1QTZ02
【材质】铝合金+钢化玻璃
【规格】煎锅24cm、奶锅18cm
【净重/毛重】1.51kg/2.18kg
【颜色】奶白色</t>
  </si>
  <si>
    <t>https://item.jd.com/10114730338444.html</t>
  </si>
  <si>
    <t>AI一键创作，开启办公新纪元；
搭载讯飞星火知识库问答算法；
支持多文件格式转换；
轻量化飞梭滚轮，极速丝滑，一目千行；
≤35dB轻音按键，减少噪音干扰，提高专注度；
内置大电池，连续使用续航超70小时；
人体工学设计，舒适称手。</t>
  </si>
  <si>
    <t>【顺丰发货】倍思 Editor AI智能创作长续航屏显 无线鼠标</t>
  </si>
  <si>
    <t>型号：BS-007Max  
材质：ABS+PC
颜色：白色
重量：约251g
传输距离：约10M
连接方式：蓝牙+2.4G无线双模式
蓝牙版本：5.1
包装及配件：包装盒*1 鼠标*1 数据线*1 蓝牙usb插口*1</t>
  </si>
  <si>
    <t>浙江台州</t>
  </si>
  <si>
    <t xml:space="preserve">https://item.jd.com/100130430366.html </t>
  </si>
  <si>
    <t>倍思</t>
  </si>
  <si>
    <t>型号：BS-007Max  
材质：ABS+PC
颜色：灰色
重量：约251g
传输距离：约10M
连接方式：蓝牙+2.4G无线双模式
蓝牙版本：5.1
包装及配件：包装盒*1 鼠标*1 数据线*1 蓝牙usb插口*1</t>
  </si>
  <si>
    <t>时尚耳夹设计；
全景环绕音效；
三频均衡+脉冲DT3.0；
高柔性复合振膜；
ACS全景无损音；
48小时续航+蓝牙V5.3；
APP专属音效</t>
  </si>
  <si>
    <t>塞那Sanag 真无线开放骨夹式蓝牙耳机 Z51S Pro</t>
  </si>
  <si>
    <t>型号：Z51S Pro 
颜色：黑 
蓝牙版本：5.3
频率响应：20Hz~20kHz  
耳机电池容量：50mAh*2 
充电仓电池容量：400mAh
耳机充电时间：1H 
充电仓充电时间：约1.2H
播放音乐时间：约6H 
包装及配件：蓝牙耳机*1 充电线*1 说明书*1</t>
  </si>
  <si>
    <t>https://item.jd.com/100061651793.html#crumb-wrap</t>
  </si>
  <si>
    <t>型号：Z51S Pro 
颜色：白
蓝牙版本：5.3
频率响应：20Hz~20kHz  
耳机电池容量：50mAh*2 
充电仓电池容量：400mAh
耳机充电时间：1H 
充电仓充电时间：约1.2H
播放音乐时间：约6H 
包装及配件：蓝牙耳机*1 充电线*1 说明书*1</t>
  </si>
  <si>
    <t>型号：Z51S Pro 
颜色：蓝
蓝牙版本：5.3
频率响应：20Hz~20kHz  
耳机电池容量：50mAh*2 
充电仓电池容量：400mAh
耳机充电时间：1H 
充电仓充电时间：约1.2H
播放音乐时间：约6H 
包装及配件：蓝牙耳机*1 充电线*1 说明书*1</t>
  </si>
  <si>
    <t>型号：Z51S Pro 
颜色：绿 
蓝牙版本：5.3
频率响应：20Hz~20kHz  
耳机电池容量：50mAh*2 
充电仓电池容量：400mAh
耳机充电时间：1H 
充电仓充电时间：约1.2H
播放音乐时间：约6H 
包装及配件：蓝牙耳机*1 充电线*1 说明书*1</t>
  </si>
  <si>
    <t>型号：Z51S Pro 
颜色：粉 
蓝牙版本：5.3
频率响应：20Hz~20kHz  
耳机电池容量：50mAh*2 
充电仓电池容量：400mAh
耳机充电时间：1H 
充电仓充电时间：约1.2H
播放音乐时间：约6H 
包装及配件：蓝牙耳机*1 充电线*1 说明书*1</t>
  </si>
  <si>
    <t>包含高强度羽毛球拦网与便携式支架，快速安装，稳固耐用</t>
  </si>
  <si>
    <t>错山 便携拦网羽毛球套装 S-101</t>
  </si>
  <si>
    <t>型号：S-101
所含产品：2拍3球+球网+2杆
颜色：蓝绿色
材质：拍子：铁+PVC，球:塑料泡沫，收纳袋：牛津布加棉
产品重量：单品重量100g
拦网+杆子重量：520g
整套重量：3.25kg</t>
  </si>
  <si>
    <t>EMS、中通</t>
  </si>
  <si>
    <t>https://item.jd.com/10159886576088.html</t>
  </si>
  <si>
    <t>1.自动弹压免搭建,一提即可撑开；
2.防水不易渗透；
3.加厚专业防水面料</t>
  </si>
  <si>
    <t>德尔惠Deerway 速开户外防晒帐篷 DEHSKZP-03</t>
  </si>
  <si>
    <t>型号：  DEHSKZP-03
颜色：米白色
净重：3kg
材质：牛津布、玻璃纤维杆
商品尺寸：200*150*125cm</t>
  </si>
  <si>
    <t>https://item.jd.com/10161312107992.html</t>
  </si>
  <si>
    <t>babycare 保温杯+棉柔巾组合套装</t>
  </si>
  <si>
    <t>babycare 普迪仔保温杯360ml*1
babycare 兔兔棉柔巾100抽*7包</t>
  </si>
  <si>
    <t>https://item.jd.com/10097082315096.html</t>
  </si>
  <si>
    <t>https://item.jd.com/7730899.html</t>
  </si>
  <si>
    <t>容量大，出行好帮手</t>
  </si>
  <si>
    <t>DELSEY 拉杆箱20寸 黑色00310180100</t>
  </si>
  <si>
    <t>型号：00310180100
规格：20寸
材质：箱面：100%聚丙烯PP，内衬：210旦涤纶
颜色：黑色</t>
  </si>
  <si>
    <t>https://item.jd.com/46955321078.html</t>
  </si>
  <si>
    <t>DELSEY</t>
  </si>
  <si>
    <t>官栈×深度逆转 低糖流心花胶月饼礼盒 500g</t>
  </si>
  <si>
    <t>低糖流心奶黄花胶月饼 50g*2
低糖流心黑松露花胶月饼 50g*2
低糖蓉沙茯苓桂花花胶月饼 50g*2
低糖蛋黄云腿花胶月饼 50g*4</t>
  </si>
  <si>
    <t>故宫 御花园之梦-赤兔兔月饼礼盒 480g</t>
  </si>
  <si>
    <t>潮式紫薯蛋黄月饼 60g*2
苏式树莓樱桃玉玲珑月饼 60g*2  
桃山皮芋泥麻糬软心月饼 60g*2
琼式椰风薄荷月饼 60g*2</t>
  </si>
  <si>
    <t>谢裕大 金秋茶礼中秋礼盒 318g</t>
  </si>
  <si>
    <t>茶叶：
一级猴魁 5g*4袋
特三揉 4g*4袋
一级工夫 4g*4袋
一级瓜片 4g*4袋
月饼：
绿茶莲蓉蛋黄糕点 50g*1个
绿茶开心果流心糕点 50g*1个
茉莉花茶奶黄流心糕点 50g*1个
红茶凤梨流心糕点 50g*1个
绿茶豆沙蛋黄糕点 50g*1个</t>
  </si>
  <si>
    <t>谢裕大</t>
  </si>
  <si>
    <t>美心 丰月盛宴礼盒月饼礼盒 370g</t>
  </si>
  <si>
    <t>栗子豆沙月饼 70g*1
純正豆沙月饼 70g*1
纯正白莲蓉月饼 70g*1
紫甘薯月饼 70g*1
香滑奶黄月饼 45g*2</t>
  </si>
  <si>
    <t>美心</t>
  </si>
  <si>
    <t>特色奈雪礼盒，送礼有品质</t>
  </si>
  <si>
    <t>奈雪的茶/优乐熊 月饼曲奇饼干瑞月绣礼套餐 460g</t>
  </si>
  <si>
    <r>
      <rPr>
        <sz val="12"/>
        <color theme="1"/>
        <rFont val="微软雅黑"/>
        <charset val="134"/>
      </rPr>
      <t>奈雪的茶 汐间观月中秋礼盒</t>
    </r>
    <r>
      <rPr>
        <sz val="12"/>
        <color theme="1"/>
        <rFont val="Times New Roman"/>
        <charset val="134"/>
      </rPr>
      <t> </t>
    </r>
    <r>
      <rPr>
        <sz val="12"/>
        <color theme="1"/>
        <rFont val="微软雅黑"/>
        <charset val="134"/>
      </rPr>
      <t>360g：
内配：
奶黄流心月饼 60g*1
桂花乌龙茶月饼 60g*1
巧克力流心榛子月饼 60g*1
紫薯乳酪月饼 60g*1
抹茶生巧月饼 60g*1
椰蓉海盐芝士月饼 60g*1
2.优乐熊 三味曲奇饼干 100g
3.兔子手提花灯（如意兔）
PVC防水材质
尺寸：19*17.5*6CM
总长：54CM
提竿：26.9CM</t>
    </r>
  </si>
  <si>
    <t>218
29.9
15.8</t>
  </si>
  <si>
    <t>1.https://item.jd.com/10107962836611.html
2.https://item.jd.com/10122034411633.html
3./</t>
  </si>
  <si>
    <t>奈雪的茶/优乐熊</t>
  </si>
  <si>
    <t>大规格装，中秋赏月分享好选择。</t>
  </si>
  <si>
    <t>良品铺子 良品仲秋月月饼礼盒 1060g</t>
  </si>
  <si>
    <t>三黄白莲蓉月饼 230g*2
蓉沙黑松露厚乳酥月饼 60g*1
坚果朗姆酒厚乳酥月饼 60g*1
流心奶黄糯月饼 60g*1
流心奶黄燕窝月饼 60g*1
火腿黑松露果仁月饼 60g*2
(低糖)蓉沙石斛无花果月饼 60g*1
(低糖)西洋参味蓉沙月饼 60g*1
奶香椰蓉月饼 60g*2</t>
  </si>
  <si>
    <t>中秋新品上市，暂无链接，建议零售价298元</t>
  </si>
  <si>
    <t>淘福客专属</t>
  </si>
  <si>
    <t>榴芒一刻 金枕榴莲冰皮月饼 100g*6枚/盒【含礼品袋】</t>
  </si>
  <si>
    <t>榴芒一刻 金枕榴莲冰皮月饼 100g*6枚装*1盒
保质期：6个月
冷冻存储</t>
  </si>
  <si>
    <t xml:space="preserve">https://item.jd.com/100006910028.html#crumb-wrap
</t>
  </si>
  <si>
    <t>1.2022-2024年榴莲冰皮月饼连续三年全国销量第一口碑美食，市场认可度高：经过十年市场验证
2.金枕榴莲、芒果芝士、生巧脆脆三种口味搭配组装，口味多元，满足更多食客的美食偏好，送礼无忧。
3.榴莲冰皮月饼，只用真榴莲真果肉，占据了整个月饼不少于45%的榴莲含量。
4.芒果芝士，芒果浓郁鲜香而诱人心动，夹杂酸酸甜甜的西柚果粒，皮与芒果馅之间的一层厚厚芝士，
5.生巧脆脆，生椰撞巧克力，倾心好滋味，清甜细腻的椰香融合似苦回甘的巧克力，醇和清新交融更富有悠长韵味，同时夹着些许Q弹脆波波，让口感更富层次。
6.入仓顺丰京东，冰袋、保温袋、多层保护，全程冷冻配送，冷冻保鲜
7.雅致包装，高端送礼，自己吃或送亲朋好友都合适
8.内陷饱满，冰淇淋口感，顺滑绵密，入口即化</t>
  </si>
  <si>
    <t>榴芒一刻 多口味冰皮月饼 100g*6枚/盒【含礼品袋】</t>
  </si>
  <si>
    <t>榴芒一刻 多口味冰皮月饼 100g*6枚装*1盒
（榴莲/芒果芝士/生巧各2枚）
保质期：6个月
冷冻存储</t>
  </si>
  <si>
    <t>https://item.jd.com/10020292322784.html#crumb-wrap</t>
  </si>
  <si>
    <t>老字好品牌月饼，老字号饼干礼盒，经典永流传，品质有保证</t>
  </si>
  <si>
    <t>广州酒家/嘉顿/金东洋 月饼饼干蜜饯瑞月臻礼组合 1739g</t>
  </si>
  <si>
    <t>广州酒家 蛋黄果仁红豆沙月饼礼盒 720g【2025新版待定】
广州酒家 蛋黄果仁红豆沙月饼：180g*4
嘉顿 嘉有品味零食礼盒 519g（2025版本）
内配:
嘉顿 柠檬威化 50g*2包
嘉顿 草莓威化 50g*1包
嘉顿 蔬菜梳打 230g*1包
嘉顿 加拿饼干 80g*1盒
嘉顿 利是糖 59g*1包
金东洋 恋园加州西梅 500g</t>
  </si>
  <si>
    <t>全国配送（偏远不发货地区：新 疆 、 西 藏 、 内 蒙、港 、 澳 、 台 ），（偏远补运费可发区域：甘肃 、青 海 、 宁 夏 、吉林、黑龙江 ）</t>
  </si>
  <si>
    <t>129
72
26.8</t>
  </si>
  <si>
    <t>1.https://item.jd.com/10020502297140.html
2.https://item.jd.com/10140713039384.html
3.https://item.jd.com/10044898582370.html</t>
  </si>
  <si>
    <t>广州酒家/嘉顿/金东洋</t>
  </si>
  <si>
    <t>淘福客专属项目，应节气好物，中秋送礼好品质</t>
  </si>
  <si>
    <t>锦华/集良木 月饼花茶瑞月甄礼组合 1048g</t>
  </si>
  <si>
    <t>锦华 福鹿咏月月饼礼盒 1.01kg【2025新版待定】
内配：
锦华 蛋黄莲蓉月饼 125g*2
锦华 纯正红豆沙月饼 100g*2
锦华 核桃黑芝麻月饼 100g*2
锦华 锦华 抹茶蜜豆乳酪月饼 60g*2
锦华 海风椰丝月饼 60g*2
锦华 焦糖玛奇朵月饼 60g*2
集良木 皇菊花礼盒 38g
兔子手提花灯（如意兔）
PVC防水材质
尺寸：19*17.5*6cm
总长：54cm
提竿：26.9cm</t>
  </si>
  <si>
    <t>188.00 
69.9
15.80</t>
  </si>
  <si>
    <t xml:space="preserve">1.https://item.jd.com/100008072147.html
2.待上线
3./
</t>
  </si>
  <si>
    <t>锦华/集良木</t>
  </si>
  <si>
    <t>月饼酸奶糕 酸甜轻盈</t>
  </si>
  <si>
    <t>广州酒家/德亚/徐福记 月饼酸奶糕点组合 650g+2000ml</t>
  </si>
  <si>
    <t>广州酒家 广州经典月饼礼盒 460g；
广州酒家 蛋黄纯白莲蓉月饼 90g*1       
广州酒家 五仁月饼 90g*1
广州酒家 红豆沙月饼 90g*2 
广州酒家 栗子蓉月饼 50g*2
德亚 悠慕滋风味酸牛奶礼盒 200ml*10
徐福记 厚切土凤梨味凤梨酥盒装 190g</t>
  </si>
  <si>
    <t>168
49.9
17.9</t>
  </si>
  <si>
    <t>新品上市，暂无链接，建议零售价168元
https://item.jd.com/2410764.html
https://item.jd.com/1577030.html</t>
  </si>
  <si>
    <t>广州酒家/德亚/徐福记</t>
  </si>
  <si>
    <t>胡姬花/福临门 品质米油组合 4L+5kg</t>
  </si>
  <si>
    <t>胡姬花 古法土榨风味花生油 4L</t>
  </si>
  <si>
    <t>https://item.jd.com/41259471898.html</t>
  </si>
  <si>
    <t>胡姬花/福临门</t>
  </si>
  <si>
    <t>福临门 自然香香稻9号大米 5kg</t>
  </si>
  <si>
    <t>https://item.jd.com/10090097530313.html</t>
  </si>
  <si>
    <t>爆款</t>
  </si>
  <si>
    <t>金龙鱼/裕道府 品质米油组合 5L+5kg</t>
  </si>
  <si>
    <t>金龙鱼/裕道府</t>
  </si>
  <si>
    <t>北大荒/十月稻田 实惠米油组合 5L+10kg</t>
  </si>
  <si>
    <t>北大荒/十月稻田</t>
  </si>
  <si>
    <t>十月稻田 寒地东北大米 5kg*2</t>
  </si>
  <si>
    <t>福临门/田作故事/北大荒 米面油组合 5L+7.5kg</t>
  </si>
  <si>
    <t>福临门 福至心礼压榨一级葵花籽油 5L</t>
  </si>
  <si>
    <t>https://item.jd.com/10135470501364.html</t>
  </si>
  <si>
    <t>福临门/田作故事/北大荒</t>
  </si>
  <si>
    <t>北大荒 多用途麦芯小麦粉 2.5kg</t>
  </si>
  <si>
    <t>https://item.jd.com/100115181226.html</t>
  </si>
  <si>
    <t>魔法农场/福临门/糯小鲜 米油玉米组合 1L+6.5kg</t>
  </si>
  <si>
    <t>魔法农场 一级压榨 山茶油 500ML*2礼盒</t>
  </si>
  <si>
    <t>https://item.jd.com/10037857181897.html#crumb-wrap</t>
  </si>
  <si>
    <t>魔法农场/福临门/糯小鲜</t>
  </si>
  <si>
    <t>中粮福临门 寒地东北长粒香大米 5kg</t>
  </si>
  <si>
    <t>https://item.jd.com/10091333519708.html</t>
  </si>
  <si>
    <t>糯小鲜 云南西双版纳花糯玉米 1.5kg</t>
  </si>
  <si>
    <t>https://item.jd.com/100120876937.html</t>
  </si>
  <si>
    <t>君乐宝/都丰年/金龙鱼 粮油奶蛋调料组合 2400ml+30枚+1718ml+360g</t>
  </si>
  <si>
    <t>君乐宝（JUNLEBAO）优选牧场纯牛奶礼盒 200ml*12支</t>
  </si>
  <si>
    <t>https://item.jd.com/10112809126493.html</t>
  </si>
  <si>
    <t>君乐宝/都丰年/金龙鱼</t>
  </si>
  <si>
    <t>都丰年 富硒鲜鸡蛋 30枚/1.5kg</t>
  </si>
  <si>
    <t>https://item.jd.com/10115304132402.html</t>
  </si>
  <si>
    <t>金龙鱼 调料礼盒A款 1718ml+360g：
金龙鱼 kings亚麻籽油 400ml
金龙鱼 双一万稻米油 400ml
金龙鱼 芝麻油 218ml
金龙鱼 味极鲜 150ml
梁汾 三年老陈醋5度 550ml（PET瓶）
金龙鱼 蚝多蚝油 360g)</t>
  </si>
  <si>
    <t>https://item.jd.com/10108313433657.html</t>
  </si>
  <si>
    <t>紫光园 紫光佳福熟食礼盒 1850g</t>
  </si>
  <si>
    <t>五香酱牛肉 200g
红烧牛头肉 200g
红烧牛肉 200g
五香酱羊肝 200g
手撕带鱼 200g
红烧鸭腿 300g
五香扒鸡 550g</t>
  </si>
  <si>
    <t>https://item.jd.com/10083067843507.html#crumb-wrap</t>
  </si>
  <si>
    <t>紫光园</t>
  </si>
  <si>
    <t>原料品质高：强调只用新鲜肉，承诺没有新鲜肉就停产，从源头保证产品品质。</t>
  </si>
  <si>
    <t>财卤德 战斧牛腿礼盒 1.5kg</t>
  </si>
  <si>
    <t>战斧牛腿 1500g*1</t>
  </si>
  <si>
    <t>财卤德</t>
  </si>
  <si>
    <t>大拇指 金华火腿分割片礼盒 2kg</t>
  </si>
  <si>
    <t>金华火腿切片 2kg</t>
  </si>
  <si>
    <t>https://item.jd.com/10158635894592.html#crumb-wrap</t>
  </si>
  <si>
    <t>大拇指</t>
  </si>
  <si>
    <t>江中猴姑 彩虹饼干礼盒装720g*2盒</t>
  </si>
  <si>
    <t>内配：                           
海盐芝士144g*1袋                                      
黑巧酸奶144g*1袋                                       
朗姆红提144g*1袋                                      
玄米抹茶144g*1袋                                      
椰蓉牛奶144g*1袋</t>
  </si>
  <si>
    <t>如水 十全十美坚果礼盒 1588g</t>
  </si>
  <si>
    <t>开心果150g
紫皮腰果160g
巴旦木120g
夏威夷果160g
大榛子120g
琥珀核桃仁150g
新疆葡萄干200g
原味山楂球240g
蟹黄味蚕豆150g
鱼皮花生138g</t>
  </si>
  <si>
    <t>https://item.jd.com/10124785987408.html</t>
  </si>
  <si>
    <t>如水</t>
  </si>
  <si>
    <t>一袋惦记 海鲜零食礼盒 20件/662g</t>
  </si>
  <si>
    <t>带鱼酥 25g*3
黄鱼酥 25g*3
鱼骨酥 25g*3
鳕鱼片 30g*3
鳕鱼皮脆 25g*3
脆脆虾 20g*3
虾扯蛋 106*2
精美礼盒</t>
  </si>
  <si>
    <t>https://item.jd.com/10140635279549.html</t>
  </si>
  <si>
    <t>飘零大叔 肉肉盛宴礼盒 1428g</t>
  </si>
  <si>
    <t>【贰师兄的厨房】原味烤香肠 128g*1
【飘零大叔】酱烧鸭肫 88g*1
【飘零大叔】虎皮凤爪（卤香味）108g*1
【飘零大叔】酱烧鸭脖 108g*1
【飘零大叔】酱烧鸭翅根（烧烤味）108g*1
【飘零大叔】酱烧鸭锁骨 108g*1
【飘零大叔】盐焗味鹌鹑蛋 108g*1
【飘零大叔】烤牛肉豆腩 108g*1
【飘零大叔】豆乳威化饼干128g*1
【飘零大叔】原切猪肉脯 芝麻味 128g*1
【飘零大叔】牛肉味兰花豆（蚕豆） 200g*1
【飘零大叔】网格锅巴 108g*1</t>
  </si>
  <si>
    <t>https://item.jd.com/10148597095434.html#crumb-wrap</t>
  </si>
  <si>
    <t>科尔沁 缤纷礼盒 1042g</t>
  </si>
  <si>
    <t>科尔沁 香烤牛肉原切 30g*1
科尔沁 卤香牛肉 52g*2
科尔沁 藤椒牛肉 52g*2
科尔沁 麻辣牛肉 52g*2
科尔沁 灯影牛肉丝麻辣味 100g*1
科尔沁 芝士三角原味 100g*1
科尔沁 鲜乳奶条酸奶味 100g*1
科尔沁 内蒙奶茶 100g*1
科尔沁 原味奶豆 100g*1
科尔沁酸奶奶干 100g*1
科尔沁 蔓越莓果粒奶棒 100g*1</t>
  </si>
  <si>
    <t>https://item.jd.com/10106885913297.html</t>
  </si>
  <si>
    <t>佳果源/徐福记/蒙牛 椰子水酸奶凤梨酥沙琪玛组合 3328ml+3608g</t>
  </si>
  <si>
    <t>佳果源 100%NFC椰子水泰国原装进口 416ml*8瓶</t>
  </si>
  <si>
    <t>京东顺丰</t>
  </si>
  <si>
    <t xml:space="preserve">13%
</t>
  </si>
  <si>
    <t>徐福记 包馅酥 凤梨酥 184g/袋*3</t>
  </si>
  <si>
    <t>https://item.jd.com/100160268860.html</t>
  </si>
  <si>
    <t>徐福记 香酥鸡蛋味沙琪玛 768g/袋</t>
  </si>
  <si>
    <t>https://item.jd.com/100005739124.html</t>
  </si>
  <si>
    <t>蒙牛 真果粒 草莓风味花果奶昔酸奶饮品 230g*10瓶</t>
  </si>
  <si>
    <t>https://item.jd.com/100120583955.html</t>
  </si>
  <si>
    <t>泸溪河/如水/母亲 坚果牛肉干糕点组合 1.43kg</t>
  </si>
  <si>
    <t>泸溪河 喜乐糕点礼盒 1110g：
泸溪河 桃酥原味 120g*1
泸溪河 锅巴蟹香蛋黄味 240g*1
泸溪河 原味蛋卷 360g*1
泸溪河 沙琪玛 320g*1
泸溪河 碱水面包丁海盐焦糖味 35g*2</t>
  </si>
  <si>
    <t>定制款未上线</t>
  </si>
  <si>
    <t>泸溪河/如水/母亲</t>
  </si>
  <si>
    <t>如水 每日坚果每日不同（2周装）礼盒 280g</t>
  </si>
  <si>
    <t>https://item.jd.com/10138692789642.html</t>
  </si>
  <si>
    <t>母亲 原切牛肉片黑胡椒味 40g</t>
  </si>
  <si>
    <t>https://item.jd.com/100012633930.html#crumb-wrap</t>
  </si>
  <si>
    <t>久久丫/沃隆/皇冠 卤味坚果进口曲奇组合1.41kg</t>
  </si>
  <si>
    <t>久久丫/沃隆/皇冠</t>
  </si>
  <si>
    <t>沃隆 每日坚果惠享版30日装 750g：
25g*30包（碧根果仁、腰果、扁桃仁、黑加仑干、核桃仁、金提干）</t>
  </si>
  <si>
    <t>新品未上线</t>
  </si>
  <si>
    <t>皇冠(danisa) 进口曲奇饼干 200g</t>
  </si>
  <si>
    <t>https://item.jd.com/10030115938338.html</t>
  </si>
  <si>
    <t>五谷磨房/春光/君乐宝 养生粉纯牛奶曲奇组合 2.4L+1.264kg</t>
  </si>
  <si>
    <t>五谷磨房 食养礼礼盒 856g:
五谷磨房 核桃芝麻黑豆粉 428g
五谷磨房 红参阿胶粉 428g</t>
  </si>
  <si>
    <t>https://item.jd.com/10131131887902.html</t>
  </si>
  <si>
    <t>五谷磨房/春光/君乐宝</t>
  </si>
  <si>
    <t>春光 椰香松脆什锦礼盒 408g:
春光 椰香酥卷 216g
春光 椰蓉味凤凰卷 111g
春光 椰子味巴旦木曲奇 81g</t>
  </si>
  <si>
    <t>https://item.jd.com/10109967363379.html</t>
  </si>
  <si>
    <t>君乐宝 优选牧场纯牛奶礼盒 200ml*12盒</t>
  </si>
  <si>
    <t>https://item.jd.com/10090326212505.html</t>
  </si>
  <si>
    <t>坚果巧克力 奢享时刻</t>
  </si>
  <si>
    <t>如水/牧惠美/费列罗 坚果零食巧克力组合 1654g(随机赠送DIY玉兔灯笼或艾草锤1个，款式随机）</t>
  </si>
  <si>
    <t>如水 欢欢喜喜礼盒 830g；
如水 夏威夷果 100g*1
如水 薄皮核桃 100g*1
如水 坚果黄油小曲奇 80g*1
如水 铁山楂 200g*1
如水 鱼皮花生 100g*1
如水 阿胶蜜枣 80g*1
如水 酸奶山楂丁 110g*1
如水 香水柠檬片 60g*1
牧惠美 缤纷肉肉礼礼盒 724g；
牧惠美 麻辣鸡丝 102g（麻辣）*1
牧惠美 大肉肠 100g（原味）*1
牧惠美 大肉肠 100g（黑椒）*1
牧惠美 灯影牛肉丝 102g（香辣）*1
牧惠美 经典原味沙琪玛 320g（原味）*1
意大利原装进口 费列罗FERRERO Rocher榛果威化糖果巧克力礼盒8粒 100g
随机赠送DIY玉兔灯笼或艾草锤1个，款式随机</t>
  </si>
  <si>
    <t>99
88
45.4</t>
  </si>
  <si>
    <t>https://item.jd.com/10143080833721.html
独家定制款 线上链接待更新 零售价88
https://item.jd.com/317651.html</t>
  </si>
  <si>
    <t>如水/牧惠美/费列罗</t>
  </si>
  <si>
    <t>曲奇卤椰水 新奇混搭</t>
  </si>
  <si>
    <t>皇冠/周黑鸭/佳果源 曲奇卤味零食椰子水组合 1003g+2400ml</t>
  </si>
  <si>
    <t>皇冠 曲奇饼干礼盒 688g；
皇冠 丹麦曲奇特别礼盒装 368g*1
皇冠 巧克力豆曲奇饼干 100g*1
皇冠 黄油可可抱抱曲奇饼干 112g*1
皇冠 橙香巧克力软曲奇饼干 108g*1
周黑鸭 幸福鸭礼盒 315g：
周黑鸭 手撕鸡脖香辣味 40g
周黑鸭 手撕鸡脖麻辣甜 40g
周黑鸭 麻辣豆皮 60g
周黑鸭 简包卤鸡蛋 34g
周黑鸭 趣享卤鸭锁骨 66g
周黑鸭 趣享卤鸭翅中 75g
佳果源 100%NFC椰子水礼盒 200ml*12</t>
  </si>
  <si>
    <t>108
65
59.9</t>
  </si>
  <si>
    <t>https://item.jd.com/10128977854771.html
https://item.jd.com/10130127036447.html#crumb-wrap
https://item.jd.com/10054135800369.html</t>
  </si>
  <si>
    <t>皇冠/周黑鸭/佳果源</t>
  </si>
  <si>
    <t>坚果糕果干 缤纷口感</t>
  </si>
  <si>
    <t>广州酒家/三只松鼠/百草味 坚果糕点果干组合 2738g(随机赠送DIY玉兔灯笼或艾草锤1个，款式随机）</t>
  </si>
  <si>
    <t>广州酒家 团团圆圆礼盒 1020g；
广州酒家 黑金芝士味岩烧薄脆饼干 190g*1
广州酒家 长崎蛋糕（蜂蜜味） 265g*1
广州酒家 长崎蛋糕（牛奶味） 265g*1
广州酒家 椰子卷 150g*2
三只松鼠 礼遇欢乐坚果礼盒 1208g；
三只松鼠 纸皮核桃 120g*1袋
三只松鼠 咸蛋黄瓜仁 110g*1袋
三只松鼠 牛肉味兰花豆 110g*1袋
三只松鼠 玫瑰红葡萄干 120g*1袋
三只松鼠 悟空麻花 108g*1袋
三只松鼠 山药脆片 60g*1袋
三只松鼠 日式小圆饼 100g*1袋
三只松鼠 坚果乳 240ml*1罐
三只松鼠 坚果乳 240ml*1罐
百草味 缤纷果干礼盒 510g；
百草味 芒果干 60g*1 
百草味 草莓干 50g*1
百草味 黄桃干 60g*1
百草味 蔓越莓干 50g*1
百草味 玫瑰红葡萄干 100g*1
百草味 黄金玉米豆（奶油味） 70g*1
百草味 山楂卷 120g*1
随机赠送DIY玉兔灯笼或艾草锤1个，款式随机</t>
  </si>
  <si>
    <t>98
88
69.9</t>
  </si>
  <si>
    <t>独家定制款 线上暂无链接 零售价98
https://item.jd.com/10161164462082.html
https://item.jd.com/10144994090621.html</t>
  </si>
  <si>
    <t>广州酒家/三只松鼠/百草味</t>
  </si>
  <si>
    <t>糕点银耳羹 温润滋补</t>
  </si>
  <si>
    <t>良品铺子/十月初五/富崎乐 休食糕点银耳炖组合 3041g</t>
  </si>
  <si>
    <t>富崎乐 臻礼百变零食礼盒 872g；
富崎乐 五香味猪肉脯 36g*1袋
富崎乐 沙嗲味猪肉脯 36g*1袋
富崎乐 黑椒味猪肉脯 36g*1袋
富崎乐 经典原味沙琪玛 320g*1盒
Modik's牌 薄脆吮指蟹黄味薯片 108g*1罐
Modik's牌 奶酪薄脆饼干 168g*1盒
Modik's牌 蔬菜薄脆饼干 168g*1盒
臻礼百变礼盒 *1个
十月初五 君好糕点礼盒 569g；
十月初五 鸡仔饼 100g*1盒
十月初五 海风椰丝酥 104g*1盒
十月初五 姜汁薄饼 65g*1盒
十月初五 奶油麦酥条 80g*1盒
十月初五 凤梨酥 120g*1盒
十月初五 咸切酥 100g*1盒
良品铺子 桃胶百合银耳炖礼盒 1.6kg：
良品铺子 桃胶百合银耳炖 200g*8罐</t>
  </si>
  <si>
    <t>128
98
60</t>
  </si>
  <si>
    <t>https://item.jd.com/10135106964887.html#crumb-wrap
https://item.jd.com/10083716871239.html
https://item.jd.com/10139301331925.html?</t>
  </si>
  <si>
    <t>良品铺子/十月初五/富崎乐</t>
  </si>
  <si>
    <t>鲜到鲜得 秋满福海鲜组合2410g</t>
  </si>
  <si>
    <t>深海鳕鱼片500g*1
雷达网舟山带鱼450g*1
三去白蕉海鲈鱼450g*1
南美白对虾350g*1
鲜切鱿鱼花240g*1
裙边扇贝肉210g*2</t>
  </si>
  <si>
    <t>https://item.jd.com/10085089383508.html#crumb-wrap</t>
  </si>
  <si>
    <t>散养黄牛，清真新鲜宰杀，煲汤优选 整根切割，好食材，炖出好高汤</t>
  </si>
  <si>
    <t>泓花会 优选煲汤牛骨组合3000g</t>
  </si>
  <si>
    <t>泓花会 纯草饲牛棒骨1000g*2袋</t>
  </si>
  <si>
    <t>https://item.jd.com/10141798692892.html</t>
  </si>
  <si>
    <t>泓花会 纯草饲仔骨500g*2袋</t>
  </si>
  <si>
    <t>https://item.jd.com/10141798044747.html#crumb-wrap</t>
  </si>
  <si>
    <t>佳沃供应 玫珑网纹瓜/云南樱桃小番茄红黄双拼礼盒 5000g</t>
  </si>
  <si>
    <t>玫珑网纹瓜4粒礼盒约4000g</t>
  </si>
  <si>
    <t>全国多仓发货</t>
  </si>
  <si>
    <t xml:space="preserve">顺丰/京东 </t>
  </si>
  <si>
    <t>https://item.jd.com/10100667008948.html</t>
  </si>
  <si>
    <t>云南樱桃小番茄红黄双拼礼盒约1000g</t>
  </si>
  <si>
    <t>https://item.jd.com/10057209106117.html</t>
  </si>
  <si>
    <t>蓝月亮 洗衣液衣领净洗护组合 8.16kg</t>
  </si>
  <si>
    <t>蓝月亮 薰衣草洁净洗衣液袋装500g*2
蓝月亮 薰衣草洁净洗衣液3kg*2
蓝月亮 柔润樱花内衣专用洗衣液500g
蓝月亮 柔润樱花内衣专用洗衣液（旅行装）80g*2
蓝月亮 喷雾型衣领净500g</t>
  </si>
  <si>
    <t>https://item.jd.com/1032871.html</t>
  </si>
  <si>
    <t>https://item.jd.com/100021508648.html</t>
  </si>
  <si>
    <t>https://item.jd.com/1624512533.html</t>
  </si>
  <si>
    <t>采用高品质面料，精细磨毛加工，细密短绒兼顾温暖与舒适</t>
  </si>
  <si>
    <t>水星家纺 华尔斯特 全涤四件套200*230cm</t>
  </si>
  <si>
    <t>面料：聚酯纤维
规格：
被套200*230cm*1
床单240*245cm*1
枕套48*74cm*2
包装：PE袋</t>
  </si>
  <si>
    <t>https://item.jd.com/28008572097.html</t>
  </si>
  <si>
    <t>相比传统竹席、草席，PE材质更环保、耐用，清凉亲肤，散热快，久睡不闷热。 网状结构，透气性佳，汗液快速蒸发，保持干爽。柔软可折叠，节省空间，方便收纳。</t>
  </si>
  <si>
    <t>樵纪 冰丝凉席三件套 水墨江南 灰200*220cm</t>
  </si>
  <si>
    <t>规格：席200*220cm*1 ,枕48*74cm*2
面料：上层-聚乙烯,底部-三明治复合网底
包装：软包</t>
  </si>
  <si>
    <t>https://item.jd.com/10147697600085.html</t>
  </si>
  <si>
    <t>京东自营
抖音爆款 
动态追背 
随肌而动</t>
  </si>
  <si>
    <t>【德邦发货】佳奥 人体工学坐靠垫Pro 黑/灰/蓝三色可选</t>
  </si>
  <si>
    <t>面料：98.4%聚酯纤维+1.6%氨纶
填充：聚丙烯、聚氨酯
颜色：黑/灰/蓝三色可选
适用：120-300斤</t>
  </si>
  <si>
    <t>164157984
164157985
164157986</t>
  </si>
  <si>
    <t>新品 待上架</t>
  </si>
  <si>
    <t>经久耐用</t>
  </si>
  <si>
    <t>摩飞 食物处理器绞肉机1.5L MR9408</t>
  </si>
  <si>
    <t>型号：MR9408
额定电压：220V
额定功率：350W
容量：1.5L</t>
  </si>
  <si>
    <t>广东/湖南/西安</t>
  </si>
  <si>
    <t>中通/韵达/顺丰</t>
  </si>
  <si>
    <t>全国配送（港澳台，新疆、西藏除外）</t>
  </si>
  <si>
    <t>https://item.jd.com/10115832566402.html</t>
  </si>
  <si>
    <t>摩飞</t>
  </si>
  <si>
    <t>·厨房家电的C位，一机足以。
·3L大容量深锅，涮煮更有味。
·锅体可分离美食轻松端上桌，化为
移动餐碗，是厨具也是餐具。
·单独清洗餐后清洁不用愁轻松随心
洗清洁不留污。
·火候微妙口感尽在拿捏。
·1300W大火力，整面加热美食熟透。
·食品级不粘油涂层，轻烟少油不粘防糊。</t>
  </si>
  <si>
    <t>炊大皇 3L多功能电烤炉(料理锅) CDH-SL1301</t>
  </si>
  <si>
    <t>型号：CDH-SL1301
额定电压：220V
额定功率：1300W
容量：3L</t>
  </si>
  <si>
    <t>https://item.jd.com/100071681391.html</t>
  </si>
  <si>
    <t>炊大皇</t>
  </si>
  <si>
    <t>· 澎湃吸力，劲吸全屋微尘，毛发颗粒等垃圾。
· 重新定义，吸尘时代，打造无尘理想居家环境。
· 灵动大地刷，清洁无死角，纤薄灵动地刷，百变
  握持方式清洁，畅行无阻，死角灰尘不放过。                    
· 便捷除尘，轻而易举，一手掌握。
· 400W大功率电机，强劲动力，持久不衰减，动
  力强劲，稳定输出。
· 简洁易收纳，好身材不占位，融入家中，随用随 
  拿
· 四米电源线，轻松拖整屋，愉快生活。</t>
  </si>
  <si>
    <t>杜邦 手持式有线吸尘器PXC-KY0505</t>
  </si>
  <si>
    <t>型号：PXC-KY0505
产品材质：ABS+尼龙
额定电压：220V
额定功率：400W</t>
  </si>
  <si>
    <t>https://item.jd.com/100117200768.html</t>
  </si>
  <si>
    <t>1、304不锈钢内胆
2、304不锈钢16叶刀，搅打无豆渣
3、智能触控面板
4、自动保温60℃，2小时</t>
  </si>
  <si>
    <t>利仁 豆浆机1L LLJ-D1287</t>
  </si>
  <si>
    <t>型号：LLJ-D1287
额定电压：220V
额定功率：800W
规格：1L</t>
  </si>
  <si>
    <t>申通/韵达</t>
  </si>
  <si>
    <t>触控功能选择</t>
  </si>
  <si>
    <t>龙的 18L多功能电蒸笼LD-ZL8128</t>
  </si>
  <si>
    <t>型号：LD-ZL8128
额定电压：220V
额定功率：800W
容量：18L</t>
  </si>
  <si>
    <t>全国配送（港澳台，西藏，新疆，内蒙古除外）</t>
  </si>
  <si>
    <t>https://item.jd.com/10127452103269.html</t>
  </si>
  <si>
    <t>续航365天，充电一次使用一年</t>
  </si>
  <si>
    <t>usmile 电动牙刷Y1S绅灰 赠随机牙线棒一盒</t>
  </si>
  <si>
    <t>牙刷型号：Y1S
配置：手柄*1，刷头*2
颜色：绅灰
牙线棒：清新款/抗龋款（随机）
规格：50支/盒</t>
  </si>
  <si>
    <t>https://item.jd.com/10130669891570.html</t>
  </si>
  <si>
    <t>usmile</t>
  </si>
  <si>
    <t>苏泊尔 真不锈精铁炒锅32cm HC30JT2</t>
  </si>
  <si>
    <t>型号：HC30JT2
规格：30cm
材质：精铁
配件：锅盖*1个
净重：约2.9KG</t>
  </si>
  <si>
    <t>https://item.jd.com/100227247708.html</t>
  </si>
  <si>
    <t>淡雅简约，性价比高</t>
  </si>
  <si>
    <t>好来宝 简约餐具套装18件套 HLB-MY05</t>
  </si>
  <si>
    <t>型号：HLB-MY05
规格：4.5英寸米饭碗*10，7英寸圆盘*6，汤碗*1，汤勺*1
材质：陶瓷
净重：4.6kg</t>
  </si>
  <si>
    <t>山西朔州</t>
  </si>
  <si>
    <t>https://item.jd.com/10114616819844.html#crumb-wrap</t>
  </si>
  <si>
    <t>多用途使用，旅行，出差，户外，健身</t>
  </si>
  <si>
    <t>【顺丰发货】外交官 旅行袋DS-17001E黑色</t>
  </si>
  <si>
    <t>型号：DS-17001E
规格：470*240*300mm
材质：织物料
颜色：黑色</t>
  </si>
  <si>
    <t>蜂花花王洁柔 家庭实用洗护7件套（1000ml+390g+50片+30包+12卷）</t>
  </si>
  <si>
    <t>蜂花 馥萃精油洗发水500ml
蜂花 馥萃轻感精油护发精华素500ml
花王 香皂三块装130g*3块 
洁柔 杀菌便携式独立装湿巾10片*5包
洁柔 Face粉软抽纸3层120抽3包*4提
洁柔 Face可湿水超迷你手帕纸18包
洁柔 Face粉有芯卷纸120g4层12卷*1提</t>
  </si>
  <si>
    <t>69
69
25
19.9
35.6
13.9
25.9</t>
  </si>
  <si>
    <t>https://item.jd.com/5120204.html#crumb-wrap
https://item.jd.com/4211519.html#crumb-wrap
https://item.jd.com/100014011628.html
https://item.jd.com/10092872995769.html#crumb-wrap
https://item.jd.com/1841324.html
https://item.jd.com/10072020841296.html
https://item.jd.com/10104075091926.html</t>
  </si>
  <si>
    <t>蜂花</t>
  </si>
  <si>
    <t>蓝月亮 家庭清洁套餐十件套 9.6kg</t>
  </si>
  <si>
    <t>蓝月亮 薰衣草洁净洗衣液1kg*3
蓝月亮 薰衣草洁净洗衣液2kg*2
蓝月亮 风清白兰预涂·手洗双用型洗衣液500g
蓝月亮 茶清天然绿茶洗洁精500g
蓝月亮 除菌地板清洁剂600g
蓝月亮 强力型油污克星500g
蓝月亮 喷雾型衣领净500g</t>
  </si>
  <si>
    <t>https://item.jd.com/1029050.html</t>
  </si>
  <si>
    <t>https://item.jd.com/1038228.html</t>
  </si>
  <si>
    <t>https://item.jd.com/231397.html</t>
  </si>
  <si>
    <t>https://item.jd.com/100192119866.html</t>
  </si>
  <si>
    <t>奥妙/舒蕾/立白/蔬果园  除菌消毒多效彩衣洗护套装6.104kg+400ml+40片</t>
  </si>
  <si>
    <t>奥妙 衣物除菌液雪松薰衣草香型1.8kg
奥妙 消毒液  1kg
金纺 薰衣草400ML
舒蕾 波卡莉香精油香氛多效浓缩洗衣凝珠504g（12gx42颗三腔）
立白 彩衣漂渍液600g
SukGarden蔬果园 衣物防串染吸色片40片
SukGarden蔬果园 蓝风铃香水柔软洗衣液 1kg
SukGarden蔬果园 幸福香氛多效衣物柔顺剂（袋装）1kg 
SukGarden蔬果园 维多利亚玫瑰精油香氛内衣洗衣液-200g</t>
  </si>
  <si>
    <t>28.50 
39.90 
15.90 
69.90 
10.90 
29.90 
19.90 
19.90 
11.80</t>
  </si>
  <si>
    <t>https://item.jd.com/100003841080.html
https://item.jd.com/100154302332.html
https://item.jd.com/100209644386.html#none
https://item.jd.com/10101437412616.html
https://item.jd.com/10063470535113.html
https://item.jd.com/10140761140311.html
https://item.jd.com/100168473779.html
https://item.jd.com/10077039715614.html
https://item.jd.com/10129197797072.html</t>
  </si>
  <si>
    <t>奥妙/舒蕾/立白/蔬果园</t>
  </si>
  <si>
    <t>多芬/力士/汰渍/AXE/洁云组合  5475g+3包</t>
  </si>
  <si>
    <t>多芬 滋养水润洗发乳套装(400+380)g
多芬 密集滋养旅行装 (50+50+45)g
力士  植萃精油香氛沐浴露小苍兰与茶树550g
汰渍 全效升级洗衣液洁雅百合2KG
AXE  柠檬玻尿酸护肤洗洁精1kg*2瓶（泵+补）
洁云新商务3层100抽塑包面纸-3包装
红色帆布袋</t>
  </si>
  <si>
    <t>109.930
14.9
49.9
30
30</t>
  </si>
  <si>
    <t>https://item.jd.com/100095809857.html
https://item.jd.com/8501496.html
https://item.jd.com/100025540360.html
https://item.jd.com/10081847513881.html
https://item.jd.com/10104464394993.html#crumb-wrap
https://item.jd.com/10098164172796.html#crumb-wrap</t>
  </si>
  <si>
    <t>多芬/力士/汰渍/AXE/洁云</t>
  </si>
  <si>
    <t>京东热销产品组合、知名品牌</t>
  </si>
  <si>
    <t>潘婷/滴露/云南白药 沁爽保湿清洁套装480ml+1165g+2支+2盒+1提</t>
  </si>
  <si>
    <t>潘婷 3分钟洗护套装（洗300ml+护180ml）
滴露 清爽保湿沐浴露茉莉与绿茶香型950g
云南白药 牙膏留兰香型215g
云南白药 清柔旋风牙刷双支装
usmile笑容加 双线清新牙线棒50支*2盒
洁柔 Face粉立体压花抽纸100抽3层3包/提</t>
  </si>
  <si>
    <t>79.9
50.9
31.9
25.9
25.8
5.9</t>
  </si>
  <si>
    <t>https://item.jd.com/10086089263039.html
https://item.jd.com/100018955242.html#none
https://item.jd.com/100151882406.html
https://item.jd.com/100053514062.html
https://item.jd.com/10049630025381.html
https://item.jd.com/10068995571856.html</t>
  </si>
  <si>
    <t>潘婷/滴露/云南白药/笑容加/洁柔</t>
  </si>
  <si>
    <t>舒客/蔻斯汀 个人护理组合1960g+120ml+2支</t>
  </si>
  <si>
    <t>蔻斯汀 双舱洗发水（玫瑰）500g
蔻斯汀 樱花香滑柔顺护发乳500g
蔻斯汀 鲜花精油香滑护发喷雾120ml
蔻斯汀 玫瑰花瓣沐浴露720g
舒客 专研美白酵素牙膏（星沙樱花）120g
舒客 专研美白酵素牙膏（鲜萃青柠）120g
舒客 炭丝能量牙刷（2支装）
礼品袋</t>
  </si>
  <si>
    <t>https://item.jd.com/1410917.html#none</t>
  </si>
  <si>
    <t>舒客/蔻斯汀</t>
  </si>
  <si>
    <t>https://item.jd.com/8915339.html#none</t>
  </si>
  <si>
    <t>https://item.jd.com/100011625684.html?bbtf=1#crumb-wrap</t>
  </si>
  <si>
    <t>https://item.jd.com/100012942775.html</t>
  </si>
  <si>
    <t>https://item.jd.com/100030611833.html#none</t>
  </si>
  <si>
    <t>https://item.jd.com/100030611827.html</t>
  </si>
  <si>
    <t>https://item.jd.com/100011503246.html#none</t>
  </si>
  <si>
    <t>炊大皇 巨匠系列两件套 CK72504</t>
  </si>
  <si>
    <t>型号：CK72504  
产品材质：精铁
产品尺寸：32cm炒锅+22cm汤锅
净重：约4kg</t>
  </si>
  <si>
    <t>中通、圆通、韵达</t>
  </si>
  <si>
    <t>https://item.jd.com/10071769845537.html</t>
  </si>
  <si>
    <t>超大范围投影面积，密实布料 适应多种天气，颜值与实力并存，不易吹动加粗支撑杆。</t>
  </si>
  <si>
    <t>何大屋 潇洒人生天幕飞盘组合</t>
  </si>
  <si>
    <t>商品名称：潇洒人生天幕HDW1523   
商品重量：2.17kg
商品材质：210牛津布银胶涂层，直径19mm铁管
商品尺寸：300*300cm  
商品配件：天幕、杆子、地钉、防风绳、收纳袋</t>
  </si>
  <si>
    <t>1.https://item.jd.com/10072301351755.html</t>
  </si>
  <si>
    <t>何大屋</t>
  </si>
  <si>
    <t>产品名称：极限飞盘HDW1716
产品重量：175g
产品尺寸：27.5*27.5*3.2cm  
产品材质：PP</t>
  </si>
  <si>
    <t>港澳台，西藏，新疆除外）</t>
  </si>
  <si>
    <t>2.https://item.jd.com/10067377521323.html#crumb-wrap</t>
  </si>
  <si>
    <t>金丝莉 全棉四件套 花海200*230cm</t>
  </si>
  <si>
    <t>https://item.jd.com/10118734695523.html</t>
  </si>
  <si>
    <t>轻盈透气</t>
  </si>
  <si>
    <t>红秀世纺 蝶恋花水洗蚕丝被200*230cm</t>
  </si>
  <si>
    <t>规格：200*230cm 
面料：印花磨毛布 
填充：51%桑蚕短丝+49%聚酯纤维 
填充重量：约460g 
包装：无纺布软包</t>
  </si>
  <si>
    <t>https://item.jd.com/100143565390.html</t>
  </si>
  <si>
    <t>1、甄选澳洲品质羊毛，舒适温暖，吸湿透气；
2、表面作特殊磨毛工艺处理，亲肤柔软，触感温暖；
3、50%羊毛搭配50%聚酯纤维，合理配比，
     既有羊毛的亲肤保暖，又聚酯纤维的蓬松透气；
4、精致棱形格绗缝，美观且牢固填充物；
5、针脚细腻，走线工整，彰显被芯品质。</t>
  </si>
  <si>
    <t>梦洁家纺 奢享澳洲羊毛纤维被200*230cm</t>
  </si>
  <si>
    <t>规格：200*230cm
面料：聚酯纤维
填充：50%羊毛+50%聚酯纤维
产品克量：约1800g
包装：PE袋</t>
  </si>
  <si>
    <t>https://item.jd.com/10149454467879.html</t>
  </si>
  <si>
    <t>梦洁家纺</t>
  </si>
  <si>
    <t>时尚外观 2升容量 数码显示 预约定时</t>
  </si>
  <si>
    <t>利仁 电饭煲2L LPFB-D2016</t>
  </si>
  <si>
    <t>型号：LPFB-D2016
颜色：白色
额定电压：220V
额定功率：400W
容量：2L</t>
  </si>
  <si>
    <t>https://item.jd.com/100055070054.html</t>
  </si>
  <si>
    <t>九阳 煎烤机JK30-GK662</t>
  </si>
  <si>
    <t>型号：JK30-GK662
颜色：远航灰
额定电压：220V
额定功率：1700W</t>
  </si>
  <si>
    <t>https://item.jd.com/100102286333.html</t>
  </si>
  <si>
    <t>关注好健康</t>
  </si>
  <si>
    <t>【京东发货】SKG 睡眠眼罩 T5系列1代标准款 灰色</t>
  </si>
  <si>
    <t>型号：T5系列1代标准款
颜色：灰色
额定电压：5V
额定功率：5W</t>
  </si>
  <si>
    <t>https://item.jd.com/100089842447.html</t>
  </si>
  <si>
    <t>恒都 中秋家常牛肉组合1800g</t>
  </si>
  <si>
    <t>恒都精修牛腩块500g</t>
  </si>
  <si>
    <t>https://item.jd.com/10041699232058.html</t>
  </si>
  <si>
    <t>恒都菲力牛排100g*2</t>
  </si>
  <si>
    <t>恒都黑胡椒牛排100g（调理）*2</t>
  </si>
  <si>
    <t>恒都精选牛后腿肉500g</t>
  </si>
  <si>
    <t>https://item.jd.com/10150674775783.html</t>
  </si>
  <si>
    <t>恒都黑椒牛肉块200g*2</t>
  </si>
  <si>
    <t>https://item.jd.com/54354095167.html</t>
  </si>
  <si>
    <t>青提-自带玫瑰香，入口甜、脆、嫩，严格品控，自然成熟后才采摘。
红心猕猴桃-选自优质产区的品种，其口感细嫩可口，富含丰富的维生素C。</t>
  </si>
  <si>
    <t>百果园供应 阳光玫瑰青提4.5斤+红心猕猴桃24粒装</t>
  </si>
  <si>
    <t>阳光玫瑰青提4.5斤 单果约8g 
红心猕猴桃24粒装 单果70-90g</t>
  </si>
  <si>
    <t>湖南/云南/四川</t>
  </si>
  <si>
    <t>"•全国配送，除偏远地区不发货
•偏远地区为：甘肃，宁夏，内蒙，青海，黑龙江，吉林，辽宁，新疆，西藏，四川（甘孜州、阿坝州、凉山州），港澳台及快递异常区域不发"</t>
  </si>
  <si>
    <t>选择内蒙羔羊：脂肪分布均匀，个头适中、口感优。羊腿肉色新鲜红润，肉质紧实有嚼劲。原切品质，吃着才放心！</t>
  </si>
  <si>
    <t>汇柒鲜 秋季滋补炖羊腿排肉组合2300g</t>
  </si>
  <si>
    <t>汇柒鲜 内蒙古散养羔羊羊后腿1300g（切块）</t>
  </si>
  <si>
    <t>汇柒鲜 内蒙古散养羔羊羊排1000g（切块）</t>
  </si>
  <si>
    <t>一统如宜 瑞气盈门牛肉组合2050g</t>
  </si>
  <si>
    <t>https://item.jd.com/10123598615966.html</t>
  </si>
  <si>
    <t>安格斯后胸肥牛卷200gx1</t>
  </si>
  <si>
    <t>一统如宜 年年有鱼海鲜组合约2600g</t>
  </si>
  <si>
    <t>南海深海大鲳鱼300-400gx1</t>
  </si>
  <si>
    <t>https://item.jd.com/10115073906828.html</t>
  </si>
  <si>
    <t>南海红鲷鱼去骨鱼排300gx1</t>
  </si>
  <si>
    <t>该礼盒将禽肉、畜肉特色滋补菜系通通囊括，自然鲜香，一盒尽享!礼盒内所有生鲜品类均经过严格选品，质检，采用源头速冻的形式进行锁鲜，为您呈现原汁原味的鲜美。</t>
  </si>
  <si>
    <t>一统如宜 灵蛇献福禽肉生鲜组合约2950g</t>
  </si>
  <si>
    <t>生态散养鸭(净膛)950-1000gx1</t>
  </si>
  <si>
    <t>https://item.jd.com/10101724516319.html</t>
  </si>
  <si>
    <t>手枪鸡大腿500gx1</t>
  </si>
  <si>
    <t>精切猪大排500gx1</t>
  </si>
  <si>
    <t>新西兰板腱火锅牛肉片150gx1</t>
  </si>
  <si>
    <t>澳洲谷饲安格斯牛肉饼100gx1</t>
  </si>
  <si>
    <t>养殖过程遵循五无标准：无抗生素、无重金属、无促生长剂、无镇静剂、无瘦肉精。猪场采取封闭管理，实现自繁自养。获评国家级农业示范园区，国家级生猪标准化示范场，农业农村部畜禽养殖标准化示范场。</t>
  </si>
  <si>
    <t>明珠湖 崇明5A生态冷鲜猪肉套餐2200g</t>
  </si>
  <si>
    <t>明珠湖脚圈 500G*1盒
明珠湖扇骨 400G*1盒
明珠湖带皮去骨后腿 350G*1盒
明珠湖带皮去骨前腿 350G*1盒
明珠湖夹心肉糜 300G*1盒
明珠湖肉片 300G*1盒</t>
  </si>
  <si>
    <t>迪士尼 草莓熊系列月饼礼盒 480g</t>
  </si>
  <si>
    <t>四重奏草莓味流心月饼 60g*4
粒粒红豆拉丝月饼 60g*4
（月饼类提报时间早，后续配置可能会有调整）</t>
  </si>
  <si>
    <t>月饼季节性新品，暂无链接，后补</t>
  </si>
  <si>
    <t>易贝斯特 特级初榨橄榄油 1L*2礼盒</t>
  </si>
  <si>
    <t>易贝斯特 橄榄油 1L*2听</t>
  </si>
  <si>
    <t>https://item.jd.com/10083743169.html?cu=true&amp;utm_source=lianmeng__10__kong&amp;utm_medium=jingfen&amp;utm_campaign=t_2036265919_&amp;utm_term=8643e8405f7f4e44bba701910189576d</t>
  </si>
  <si>
    <t>胡姬花/太粮/蒙牛 米油牛奶组合 1.8L+2500ml+5kg</t>
  </si>
  <si>
    <t>胡姬花金衣玉食古法花生油 1.8L</t>
  </si>
  <si>
    <t>https://item.jd.com/59814836691.html</t>
  </si>
  <si>
    <t>太粮 靓米皇丝苗米 5kg</t>
  </si>
  <si>
    <t>https://item.jd.com/10107549347590.html</t>
  </si>
  <si>
    <t>蒙牛精选牧场纯牛奶250ml*10盒</t>
  </si>
  <si>
    <t>https://item.jd.com/100058735985.html</t>
  </si>
  <si>
    <t>茶糕古韵 国粹年礼
1.中式糕点与新派派点心,传统点心与现代点心的组合,两种派式汇聚一盒
2.此礼盒共16味糕点，有造型精致的中式糕点,有甜蜜滋味的小蛋糕,有有颜有料的绿豆糕,有果仁果干汇聚的雪花酥;
3.造型别致,精致巧思,寓意十足
4.匠心手作,食材本味,不添加香精、色素、防腐剂,配料干净健康,美味放心享。
5.配料干净不添加防腐剂、香精、食用色素,食用安心随时享</t>
  </si>
  <si>
    <t>雅觅 清雅集茶点礼 1713g</t>
  </si>
  <si>
    <t>红心猕猴桃绿豆糕40g*4 
长阳橘子绿豆糕40g*4
海棠山楂招福糕35g*3
木耳五黑招财糕40g*3 
桑葚亚麻籽软曲奇酥20g*6 
新西兰芝士软曲奇酥20g*6 
薏米燕麦曲奇13g*6 
国风杏仁曲奇酥10g*6 
草莓奶酪综合雪花酥20g*4
芒果奶酪综合雪花酥20g*4
火龙果奶酪综合雪花酥20g*4
奥利奥奶酪综合雪花酥20g*4
宫廷扁桃仁桃酥15g*10
红枣膳食纤维蜂蜜蛋糕30g*4
欧李蛋糕25g*4
美芙蛋糕25g*4</t>
  </si>
  <si>
    <t>https://item.jd.com/10093288743894.html</t>
  </si>
  <si>
    <t>便携轻享组合，品牌信赖口感佳</t>
  </si>
  <si>
    <t>沃隆/伊利 坚果牛奶组合 3000ml+1430g</t>
  </si>
  <si>
    <t>沃隆花好月圆1430g；
开心果150g*1罐
紫衣腰果160g*1罐
巴旦木150g*1罐
夏威夷果160g*1罐
草本核桃120g*1罐
鱼皮花生210g*1罐
提干330g*1罐
灰枣150g*1罐
伊利金典低脂纯牛奶250ml*12礼盒</t>
  </si>
  <si>
    <t>168
68</t>
  </si>
  <si>
    <t>https://item.jd.com/10114011085800.html
https://item.jd.com/100131355219.html</t>
  </si>
  <si>
    <t>13%
9%</t>
  </si>
  <si>
    <t>沃隆/伊利</t>
  </si>
  <si>
    <t>税收分类名称</t>
  </si>
  <si>
    <t>税收编码</t>
  </si>
  <si>
    <t>礼包销售价</t>
  </si>
  <si>
    <t>采购负责人</t>
  </si>
  <si>
    <t>供应商</t>
  </si>
  <si>
    <t>礼包售价</t>
  </si>
  <si>
    <t>1.性价比款，110g*10枚，双层包装
2.2022-2024年榴莲冰皮月饼连续三年全国销量第一口碑美食，市场认可度高：经过十年市场验证
3.真榴莲、真果肉，榴芒一刻冰皮月饼系列中的当家王牌，只用真榴莲真果肉，每个月饼至少含有45%的榴莲果肉，非果酱，不掺杂色素香精，一口爆浆，榴香十足
4.采用HPP高压灭菌技术保留榴莲原始风味，让客户吃起来更放心！
5.秘制冰皮：大米粉、全脂乳粉、糯米粉三粉合一，奶香米香并存，软糯拉丝，Q弹有韧劲
6.入仓顺丰京东，冰袋、保温袋、多层保护，全程冷冻配送，冷冻保鲜
7.雅致包装，高端送礼，自己吃或送亲朋好友都合适
8.内陷饱满，冰淇淋口感，顺滑绵密，入口即化</t>
  </si>
  <si>
    <t>榴芒一刻 金枕榴莲冰皮月饼 110g*10枚/盒【含礼品袋】</t>
  </si>
  <si>
    <t>榴芒一刻 金枕榴莲冰皮月饼 110g*10枚装*1盒
保质期：6个月
冷冻存储</t>
  </si>
  <si>
    <t>东莞/杭州/苏州/沈阳/昆山/济南/郑州/武汉/厦门/成都等</t>
  </si>
  <si>
    <t>https://item.jd.com/10107059654429.html?sdx=ehi-lLxFuZiE6JnJYYRcic8mtTSVCgMrsm1Isq1GZZH7cJjRI5pa4H_noUnjVA#crumb-wrap</t>
  </si>
  <si>
    <t>焙烤食品*糕点</t>
  </si>
  <si>
    <t>1030201010000000000</t>
  </si>
  <si>
    <t>柳云飞</t>
  </si>
  <si>
    <t>1.月饼+猫山王冰淇淋的组合 可以一下子品尝两种产品
2.2024年 榴芒一刻榴莲冰淇淋获得了榴莲冰淇淋全国销量第一的市场认证
2024年榴莲冰皮月饼连续三年全国销量第一，口碑美食，市场认可度高：经过十年市场验证
3.真榴莲、真果肉，榴芒一刻冰皮月饼系列中的当家王牌，只用真榴莲真果肉，每个月饼至少含有45%的榴莲果肉，非果酱，不掺杂色素香精，一口爆浆，榴香十足
4.冰淇淋尊循干净配方、健康饮食的理念，甄选优质原材料，添加榴莲果肉，不含榴莲香精色素，采用HPP高压灭菌技术保留榴莲原始风味，与优质牛乳奶源，融合成冰淇淋独特而愉悦的柔滑口感。适合消费者户外、宅家等不同食用场景食用
5.入仓顺丰京东，冰袋、保温袋、多层保护，全程冷冻配送，冷冻保鲜
6.雅致包装，高端送礼，自己吃或送亲朋好友都合适
7.内陷饱满，冰淇淋口感，顺滑绵密，入口即化</t>
  </si>
  <si>
    <t>榴芒一刻 金枕榴莲冰皮月饼100g*6枚装+猫山王冰淇淋7杯组合</t>
  </si>
  <si>
    <t>榴芒一刻 金枕榴莲冰皮月饼 100g*6枚*1盒
榴芒一刻 猫山王冰淇淋 75g*7杯
冰淇淋保质期：18个月
月饼保质期：6个月
冷冻存储</t>
  </si>
  <si>
    <t>月饼：238
冰淇淋：129.9</t>
  </si>
  <si>
    <t>月饼：https://item.jd.com/100006910028.html#crumb-wrap
冰淇淋https://item.jd.com/100225798918.html</t>
  </si>
  <si>
    <t>冷冻饮品*冰淇淋
焙烤食品*糕点</t>
  </si>
  <si>
    <t>月饼1030209010000000000
冰淇淋1030209010000000000</t>
  </si>
  <si>
    <t>陈皮坚果饼 岭南雅韵</t>
  </si>
  <si>
    <t>广州酒家/沃隆/EDO/粤一宝 月饼坚果饼干陈皮组合 1720g+960ml</t>
  </si>
  <si>
    <t>广州酒家 蛋黄果仁红豆沙月饼礼盒 720g
广州酒家 蛋黄果仁红豆沙月饼：180g*4
沃隆 礼盒 每日坚果 350g+960ml：
沃隆 每日坚果 350g*1
沃隆 扁桃仁乳 960ml*1
EDO PACK 蓝莓提子味纤麦消化饼干 600g
粤一宝 10年新会陈皮玻璃瓶罐装 50g</t>
  </si>
  <si>
    <t>129
158
29.9
185</t>
  </si>
  <si>
    <t>新品上市，暂无链接，建议零售价129元
https://item.jd.com/10128877142412.html
https://item.jd.com/46487032568.html
https://item.jd.com/10131178468078.html?</t>
  </si>
  <si>
    <t>13%
13%
13%
13%</t>
  </si>
  <si>
    <t>即食方便食品
即食方便食品
即食方便食品
即食方便食品</t>
  </si>
  <si>
    <t>1030203030000000000
1030203030000000000
1030203030000000000
1030203030000000000</t>
  </si>
  <si>
    <t>广州酒家/沃隆/EDO/粤一宝</t>
  </si>
  <si>
    <t>富海胜</t>
  </si>
  <si>
    <t>月饼卤饮 畅享全家</t>
  </si>
  <si>
    <t>元朗荣华/三只松鼠/周黑鸭/果子熟了 月饼坚果卤味零食饮料组合 2123g+2970ml</t>
  </si>
  <si>
    <t>元朗荣华 低糖双黄白莲蓉月饼礼盒 600g：
元朗荣华 低糖双黄白莲蓉月饼 150g*4
果子熟了 多多柠檬茶 330ml*9瓶
三只松鼠 礼遇欢乐坚果礼盒 1208g；
三只松鼠 纸皮核桃 120g*1袋
三只松鼠 咸蛋黄瓜仁 110g*1袋
三只松鼠 牛肉味兰花豆 110g*1袋
三只松鼠 玫瑰红葡萄干 120g*1袋
三只松鼠 悟空麻花 108g*1袋
三只松鼠 山药脆片 60g*1袋
三只松鼠 日式小圆饼 100g*1袋
三只松鼠 坚果乳 240ml*1罐
三只松鼠 坚果乳 240ml*1罐
周黑鸭 幸福鸭礼盒 315g：
周黑鸭 手撕鸡脖香辣味 40g
周黑鸭 手撕鸡脖麻辣甜 40g
周黑鸭 麻辣豆皮 60g
周黑鸭 简包卤鸡蛋 34g
周黑鸭 趣享卤鸭锁骨 66g
周黑鸭 趣享卤鸭翅中 75g</t>
  </si>
  <si>
    <t>278
34.9
88
65</t>
  </si>
  <si>
    <t>新品上市，暂无链接，建议零售价278元
https://item.jd.com/100063282222.html
https://item.jd.com/10161164462083.html?sdx=ehi-lLxFuZiE6JnJZ4JdisIktjKRAAorsmpOtaxHYN6KPe_RLJlV4H3ko0DlVmeQ#crumb-wrap
https://item.jd.com/10130127036447.html#crumb-wrap</t>
  </si>
  <si>
    <t>元朗荣华/三只松鼠/周黑鸭/果子熟了</t>
  </si>
  <si>
    <t>糕点果干 传统新味</t>
  </si>
  <si>
    <t>十月初五/沃隆/广州酒家/甘源 月饼坚果糕点果干组合 3128g
(赠送玉兔灯笼一只，颜色款式随机）</t>
  </si>
  <si>
    <t>十月初五 七星伴月月饼礼盒 783g；
十月初五 双黄白莲蓉月饼 188g*1
十月初五 五仁月饼 85g*1
十月初五 红豆沙月饼 85g*3
十月初五 黑芝麻蓉月饼 85g*3
沃隆 坚果星球 960g；
沃隆 开心果50g*1 
沃隆 草本味纸皮核桃 100g*1
沃隆 咸香带壳花生 150g*1
沃隆 牛肉味蚕豆 200g*1
沃隆 黄葡萄干300g*1
沃隆 灰枣 160g*1
甘源 每日水果干礼盒 780g；
金凤凰葡萄干
红玛瑙葡萄干
猕猴桃干
黄桃干
木瓜干
芒果干
广州酒家 平平安安礼盒 605g；
广州酒家 黑金芝士味岩烧薄脆饼干 190g*1
广州酒家 长崎蛋糕（蜂蜜味） 265g*1
广州酒家 椰子卷 150g*1
(赠送玉兔灯笼一只，颜色款式随机）</t>
  </si>
  <si>
    <t>269
108
108
68</t>
  </si>
  <si>
    <t>新品上市，暂无链接，建议零售价269元
https://item.jd.com/10128877142411.html
https://item.jd.com/10109964702737.html
独家定制款 线上暂无链接 零售价68</t>
  </si>
  <si>
    <t>沃隆/广州酒家/十月初五/甘源</t>
  </si>
  <si>
    <t>坚果麦片牛奶，关注健康食品，好品牌，好品质</t>
  </si>
  <si>
    <t>元朗荣华/沃隆/特仑苏/桂格 月饼牛奶麦片坚果秋月胧意组合 3000ml+1.65kg</t>
  </si>
  <si>
    <t>元朗荣华 蛋黄金翡翠莲蓉月饼 600g（2025新版待定）
元朗荣华 蛋黄金翡翠莲蓉月饼 150g*4枚
桂格 每日燕麦15包装A款 450g：
桂格 黑芝麻黑米食养燕麦片 30g*3包
桂格 红豆红枣食养燕麦片 30g*3包
桂格 生椰薏仁食养燕麦片 30g*3包
桂格 红枣高铁燕麦片 30g*3包
桂格 牛奶高钙燕麦片 30g*3包
沃隆 坚果星球-每日坚果 600g
蒙牛 特仑苏纯牛奶苗条装 250ml*12盒</t>
  </si>
  <si>
    <t>218
49.9
99
66.00</t>
  </si>
  <si>
    <t>1.https://item.jd.com/71828500186.html
2.https://item.jd.com/10110837263397.html
3.https://item.jd.com/10071374923630.html
4.https://item.jd.com/100069594079.html</t>
  </si>
  <si>
    <t>*焙烤食品*/*谷物加工品*/*果类加工品*/*乳制品*</t>
  </si>
  <si>
    <t>1030201010000000000/1030102030000000000/1030111070000000000/1030204010000000000</t>
  </si>
  <si>
    <t>元朗荣华/桂格/沃隆/特仑苏</t>
  </si>
  <si>
    <t>深圳品味人生</t>
  </si>
  <si>
    <t>油润鲜香锁滋味，米面百搭筑三餐 ,一次囤齐家常味与安心感！</t>
  </si>
  <si>
    <t>鲁花/北纯 高端米油组合 5L+10kg</t>
  </si>
  <si>
    <t>北纯 盘锦大米（蟹田香米）5kg</t>
  </si>
  <si>
    <t>https://item.jd.com/10106885249022.html</t>
  </si>
  <si>
    <t>谷物加工品</t>
  </si>
  <si>
    <t>1030102010100000000</t>
  </si>
  <si>
    <t>鲁花/北纯</t>
  </si>
  <si>
    <t>牡丹江北纯</t>
  </si>
  <si>
    <t>北纯 五常大米 5kg（冠军红袋）</t>
  </si>
  <si>
    <t>https://item.jd.com/10070758706878.html</t>
  </si>
  <si>
    <t>鲁花 5S压榨一级花生油 5L</t>
  </si>
  <si>
    <t>https://item.jd.com/862558.html</t>
  </si>
  <si>
    <t>植物油</t>
  </si>
  <si>
    <t>1030105000000000000</t>
  </si>
  <si>
    <t>鲁花/十月稻田 高端米油组合 5L+10kg</t>
  </si>
  <si>
    <t>植物油/
谷物加工品</t>
  </si>
  <si>
    <t>1030105010400000000/1030102010200000000</t>
  </si>
  <si>
    <t>鲁花/十月稻田</t>
  </si>
  <si>
    <t>北京锦福</t>
  </si>
  <si>
    <t>胡姬花/裕道府 高端粮油组合 5L+10kg</t>
  </si>
  <si>
    <t>植物油；其他食用植物油</t>
  </si>
  <si>
    <t>10301050104000000</t>
  </si>
  <si>
    <t>金盛永和</t>
  </si>
  <si>
    <t>大牌品质保证</t>
  </si>
  <si>
    <t>胡姬花/福临门 品质粮油组合 5L+15kg</t>
  </si>
  <si>
    <t>https://item.jd.com/100116445362.html</t>
  </si>
  <si>
    <t>胡姬花/福临门/北纯 米面油组合 5L+10kg</t>
  </si>
  <si>
    <t>谷物细粉</t>
  </si>
  <si>
    <t>1030101000000000000</t>
  </si>
  <si>
    <t>北纯 有机五常大米 5kg（黑金）</t>
  </si>
  <si>
    <t>https://item.jd.com/10145727834062.html</t>
  </si>
  <si>
    <t>胡姬花 古法小榨花生油 5L</t>
  </si>
  <si>
    <t>https://item.jd.com/1354447.html</t>
  </si>
  <si>
    <t>胡姬花/柴火大院/鑫乐（花生油+长粒香米+雪花粉组合）5L+10KG</t>
  </si>
  <si>
    <t>胡姬花 时来运泰古法花生油 5L</t>
  </si>
  <si>
    <t>https://item.jd.com/10139096819675.html</t>
  </si>
  <si>
    <t>柴火大院 甄选长粒香米 5kg</t>
  </si>
  <si>
    <t>https://item.jd.com/10143587021815.html</t>
  </si>
  <si>
    <t>鑫乐 金品雪花粉 5kg</t>
  </si>
  <si>
    <t>https://item.jd.com/100068175553.html</t>
  </si>
  <si>
    <t>产品丰富，性价比高</t>
  </si>
  <si>
    <t>刀唛/太粮 优质米油组合 5L+12.5kg</t>
  </si>
  <si>
    <t>刀唛 压榨花生油 5L</t>
  </si>
  <si>
    <t>https://item.jd.com/10103720693503.html</t>
  </si>
  <si>
    <t>刀唛</t>
  </si>
  <si>
    <t>盛源隆</t>
  </si>
  <si>
    <t>太粮 月兰香米 5kg*2包</t>
  </si>
  <si>
    <t>https://item.jd.com/10141975344870.html</t>
  </si>
  <si>
    <t>太粮山水丝苗米 2.5kg*1包</t>
  </si>
  <si>
    <t>金龙鱼/金沙河 米面油组合 5L+15kg</t>
  </si>
  <si>
    <t>金龙鱼 外婆乡小榨匠心臻选菜籽油 5L</t>
  </si>
  <si>
    <t>https://item.jd.com/10098249052092.html</t>
  </si>
  <si>
    <t>*植物油*</t>
  </si>
  <si>
    <t>1030105010400000000</t>
  </si>
  <si>
    <t>惠通达行</t>
  </si>
  <si>
    <t>https://item.jd.com/10140163372875.html</t>
  </si>
  <si>
    <t>*谷物加工品*</t>
  </si>
  <si>
    <t>金沙河 雪花高筋小麦粉 5kg</t>
  </si>
  <si>
    <t>https://item.jd.com/100019164994.html</t>
  </si>
  <si>
    <t>*谷物细粉*</t>
  </si>
  <si>
    <t>1030101010000000000</t>
  </si>
  <si>
    <t>南方客户主要选品</t>
  </si>
  <si>
    <t>福临门/裕道府 品质粮油组合 10L+10kg</t>
  </si>
  <si>
    <t>福临门 五福临门非转基因菜籽油 5L</t>
  </si>
  <si>
    <t>京东专营店新品</t>
  </si>
  <si>
    <t>福临门/裕道府</t>
  </si>
  <si>
    <t>裕道府 五常湿地有机大米 5kg</t>
  </si>
  <si>
    <t>福临门/裕道府/君乐宝 米面油牛奶组合 5L+10kg+2400ml</t>
  </si>
  <si>
    <t xml:space="preserve">福临门/裕道府/君乐宝
</t>
  </si>
  <si>
    <t>福临门 巴盟优选蒙香瑞雪小麦粉 5Kg（无纺布）</t>
  </si>
  <si>
    <t>https://item.jd.com/10151630602592.html</t>
  </si>
  <si>
    <t>君乐宝（JUNLEBAO） 优选牧场纯牛奶礼盒 200ml*12</t>
  </si>
  <si>
    <t>福临门/十月稻田/蒙牛 米面油杂粮牛奶组合 5.28L+11kg+2400ml</t>
  </si>
  <si>
    <t>福临门 小榨炒香压榨一级花生油 5.28L</t>
  </si>
  <si>
    <t>https://item.jd.com/10068989153745.html</t>
  </si>
  <si>
    <t>十月稻田 辽河长粒香米 5kg</t>
  </si>
  <si>
    <t>https://item.jd.com/10148977875620.html</t>
  </si>
  <si>
    <t>福临门 超精多用途小麦粉 5kg</t>
  </si>
  <si>
    <t>https://item.jd.com/100141824039.html</t>
  </si>
  <si>
    <t>十月稻田 黄小米 1kg</t>
  </si>
  <si>
    <t>https://item.jd.com/100014774324.html</t>
  </si>
  <si>
    <t>蒙牛特仑苏 纯牛奶全脂灭菌乳利乐苗条装 200ml*12包（大师限定）</t>
  </si>
  <si>
    <t>胡姬花/裕道府/东来顺 米油清真熟食组合 3.2L+6.25kg</t>
  </si>
  <si>
    <t>胡姬花 国色添香古法花生油礼盒 3.2L</t>
  </si>
  <si>
    <t>https://item.jd.com/10110737171720.html#crumb-wrap</t>
  </si>
  <si>
    <t>胡姬花/裕道府/东来顺</t>
  </si>
  <si>
    <t>淘得电子</t>
  </si>
  <si>
    <t>东来顺 东来福享熟食礼盒 1250g：
东来顺 红煨牛肉 200g
东来顺 酱牛头肉 200g
东来顺 五香鸭腿 300g
东来顺 五香烧鸡 550g</t>
  </si>
  <si>
    <t>熟肉制品</t>
  </si>
  <si>
    <t>1030108030000000000</t>
  </si>
  <si>
    <t>来伊份/如水/泸溪河 糕点坚果零食组合 3.776kg</t>
  </si>
  <si>
    <t>来伊份 百味礼零食礼盒 1358g：
来吃鸭 香辣鸭脖 *2
来伊份 蟹香豆瓣SY *3
来伊份 果肉果冻（桔子、菠萝）*3
来伊份 海苔苏打饼干 *4
来伊份 如意肠碳烤迷你肠 *3
来伊份 苏打饼干（奶盐味） *4
来伊份 香酥小黄鱼 *2
来伊份 日式风味小圆饼干（奶盐味） *3
来伊份 烧烤味鱼豆腐 *3
来伊份 紫心酥 *5
来伊份 香辣海带 *2
来伊份 盐津橄榄 *2
来伊份 海带脆笋 *2
来伊份 果丹皮 *8
来伊份 爽脆海带结 *1
来伊份 南酸枣糕 *5
来伊份 QQ豆干（香辣味） *2  
来伊份 优品蛋干(卤香味） *4</t>
  </si>
  <si>
    <t>https://item.jd.com/100073582394.html</t>
  </si>
  <si>
    <t>果类加工品</t>
  </si>
  <si>
    <t>1030111070000000000</t>
  </si>
  <si>
    <t>来伊份/如水/泸溪河</t>
  </si>
  <si>
    <t>如水 吉祥福礼盒1308g
夏威夷果160g
琥珀核桃仁150g
巴旦木120g
原味山楂球240g
新疆葡萄干200g
鱼皮花生138g
红糖黑芝麻酥150g
蟹黄蚕豆150g</t>
  </si>
  <si>
    <t>https://item.jd.com/10122256101239.html</t>
  </si>
  <si>
    <t>泸溪河 喜乐糕点组合1110g
桃酥原味120g*1
锅巴蟹香蛋黄味240g*1
原味蛋卷360g*1
沙琪玛320g*1
碱水面包丁海盐焦糖味35g*2</t>
  </si>
  <si>
    <t>焙烤食品</t>
  </si>
  <si>
    <t>1030201990000000000</t>
  </si>
  <si>
    <t>曲奇蛋卷肉 怀旧滋味</t>
  </si>
  <si>
    <t>蓝罐/良品铺子/锦华/牧惠美 曲奇坚果蛋卷肉肉礼组合 3165g</t>
  </si>
  <si>
    <t>蓝罐（Kjeldsens）曲奇饼干礼盒 681g 丹麦原装进口
锦华原味黄油蛋卷500g
良品铺子每日坚果1260g
牧惠美缤纷肉肉礼724g；
牧惠美麻辣鸡丝102g（麻辣）*1
牧惠美大肉肠100g（原味）*1
牧惠美大肉肠100g（黑椒）*1
牧惠美灯影牛肉丝102g（香辣）*1
牧惠美经典原味沙琪玛320g（原味）*1</t>
  </si>
  <si>
    <t>138
68
78
88</t>
  </si>
  <si>
    <t>https://item.jd.com/319870.html#crumb-wrap
https://item.jd.com/10127045159569.html
新品上市，暂无链接，建议零售价78
独家定制款 线上链接待更新 零售价88</t>
  </si>
  <si>
    <t>蓝罐/良品铺子/锦华/牧惠美</t>
  </si>
  <si>
    <t>食尚知补 西洋参（加拿大）礼盒 100g</t>
  </si>
  <si>
    <t>100g*1</t>
  </si>
  <si>
    <t>https://item.jd.com/10106976292670.html</t>
  </si>
  <si>
    <t>*农副产品*西洋参</t>
  </si>
  <si>
    <t>官栈 金蝶胶原花胶致爱芳菲 70g*8礼盒</t>
  </si>
  <si>
    <t>针叶樱桃刺梨版 70g*4
樱桃奇异果版 70g*4</t>
  </si>
  <si>
    <t>https://item.jd.com/10153921544859.html</t>
  </si>
  <si>
    <t>方便食品</t>
  </si>
  <si>
    <t>1030203010000000000</t>
  </si>
  <si>
    <t>云鼎皇罐 小皇罐生熟混搭·班章小青柑熟茶+布朗小青柑生茶 200g</t>
  </si>
  <si>
    <t>小皇罐生熟混搭·班章小青柑熟茶+布朗小青柑生茶 200g*1</t>
  </si>
  <si>
    <t>https://item.jd.com/10076476179488.html</t>
  </si>
  <si>
    <t>茶制品</t>
  </si>
  <si>
    <t>云鼎皇罐</t>
  </si>
  <si>
    <t>金产直作为澳洲203厂旗下的高端牛肉品牌,凭借其独特的品质、卓越的风味和严格的品质控制,在全球牛肉市场中脱颖而出。未来,金产直将继续秉承“品质至上、顾客为先”的理念,不断提升产品品质和服务水平,为全球消费者带来更加优质、美味的澳洲和牛产品。</t>
  </si>
  <si>
    <t>MARBLE MORE 原切纯种和牛涮烤套餐1500g</t>
  </si>
  <si>
    <t>澳洲M9+纯金产直纯种和牛雪花薄片100g*1
澳洲M9+纯金产直纯种和牛牛霖薄片100g*1
澳洲M9纯金产直纯种和牛小米龙烧肉片100g*1
澳洲M9纯金产直纯种和牛卡卢比薄片100g*1
澳洲M9纯金产直纯种和牛金钱腱薄片100g*1
澳洲M9+纯金产直纯种和牛牛肉饼100g*2
澳洲安格斯谷饲雪花牛仔骨200g*2
澳洲安格斯谷饲雪花肥牛片100g*2
澳洲安格斯谷饲板腱烧肉片100g*1
澳洲安格斯谷饲嫩肩里脊烧肉片100g*1
赠秘制烤肉腌料6g*2</t>
  </si>
  <si>
    <t>https://item.jd.com/100075311647.html
https://item.jd.com/10096487004907.html
https://item.jd.com/10107360300973.html
https://item.jd.com/10134558678644.html
https://item.jd.com/10135393588735.html
https://item.jd.com/10128048569469.html
https://item.jd.com/100005080747.html
https://item.jd.com/100068876792.html
https://item.jd.com/10138205814303.html
https://item.jd.com/100069708649.html</t>
  </si>
  <si>
    <t>冷冻水产品/肉及肉制品</t>
  </si>
  <si>
    <t>1030109000000000000</t>
  </si>
  <si>
    <t>刘博</t>
  </si>
  <si>
    <t>霆尚食品</t>
  </si>
  <si>
    <t>蟹卡行业领跑发行：兑换周期长达5个月，每年9月下旬开湖至第二年2月底，过年都能吃的大闸蟹的品牌，本卡终身有效！</t>
  </si>
  <si>
    <t>【蟹卡】湖面贵族 阳澄湖大闸蟹券 10只装（公蟹3.6两 母蟹2.6两 套餐三选一 ）</t>
  </si>
  <si>
    <t>公母套餐：公蟹3.6两*5只
                  母蟹2.6两*5只
全公套餐：公蟹3.6两*10只
全母套餐：母蟹2.6两*10只
赠品：食蟹工具三件套
紫苏*1姜茶*1醋包*1</t>
  </si>
  <si>
    <t>公母套餐：
https://item.jd.com/10105654047411.html
全公套餐：
https://item.jd.com/10105654047412.html
全母套餐：
https://item.jd.com/10105654047413.html</t>
  </si>
  <si>
    <t>1、京东自营10万+
2、【高端礼赠 ，东方之美】 官栈携手姚建萍刺绣艺术 ，致敬国家级非物质文化遗产苏绣 ，苏绣勾勒中国传统技艺的传承发展 ，承载中华民族千年文化；
3、【好原料、 好产地】 鲜制8A厚片金蝶花胶 ，取自越南 “ 国宝鱼” ，花胶大片厚实 ， ≥ 5500mg/瓶干花胶投料； 越南中南部最优水系 ， 欧盟认证洁净水域养殖。
4、【天然胶原】 甄选越南进口金蝶花胶 ，饱满厚实 ，每瓶2-4块 ，含有4000mg±天然胶原蛋白 ，针叶樱桃 +刺梨+奇异果精华 ，双重维C ，加持呵护
5、【配方简单】 0洁净配方 ，干净配料表 ，天然食材搭配 ， 0添加香精、 色素、 防腐剂。
6、【清新果香 ，美味不腥】 生物稳态去腥集成技术 ，4项专利技术 ， 99%评价不腥。 清新果香 ， 自然微甜。</t>
  </si>
  <si>
    <t>官栈 金蝶胶原花胶致爱芳菲礼盒 70g*8（含礼袋）</t>
  </si>
  <si>
    <t>针叶樱桃刺梨版70g*4
樱桃奇异果版70g*4</t>
  </si>
  <si>
    <t>https://item.jd.com/100011394831.html</t>
  </si>
  <si>
    <t>其他食品</t>
  </si>
  <si>
    <t>1030299000000000000</t>
  </si>
  <si>
    <t>福利猫科技</t>
  </si>
  <si>
    <t>鲜到鲜得 秋满福海鲜组合4540g</t>
  </si>
  <si>
    <t>深海鳕鱼片400g*1
三去海鲈鱼450g*1
三去黄花鱼400g*1
舟山带鱼段450g*3
海捕小黄鱼450g*3
南美白对虾350g*1
鲜切鱿鱼花240g*1</t>
  </si>
  <si>
    <t>冷冻水产品/速冻食品</t>
  </si>
  <si>
    <t>1030109010000000000</t>
  </si>
  <si>
    <t>鲜味优选</t>
  </si>
  <si>
    <t>1.国内生鲜水产领鲜品牌、累计卖出2亿包生鲜单品。
2.京东带鱼金榜TOP1、累计评价50w+
3.盒马、ole’、华润、大润发等线下商城同款在售
4.舟山海产品地理标志认证</t>
  </si>
  <si>
    <t>【预售】纯色本味 铂悦臻品海鲜大礼包4500G 预计7.31发货</t>
  </si>
  <si>
    <t>野生虎头红石斑500G*1袋</t>
  </si>
  <si>
    <t>https://item.jd.com/10147776227721.html</t>
  </si>
  <si>
    <t>冷冻水产品</t>
  </si>
  <si>
    <t>倍特</t>
  </si>
  <si>
    <t>活冻南海大对虾300G*1盒</t>
  </si>
  <si>
    <t>https://item.jd.com/10148787356281.html</t>
  </si>
  <si>
    <t>灯光海捕笔管鱿鱼400G*1袋</t>
  </si>
  <si>
    <t>https://item.jd.com/100051470978.html</t>
  </si>
  <si>
    <t>舟山活冻梭子蟹切块450G*1盒</t>
  </si>
  <si>
    <t>https://item.jd.com/100131183418.html</t>
  </si>
  <si>
    <t>越南活切巴沙鱼块500G*1袋</t>
  </si>
  <si>
    <t>https://item.jd.com/100063366399.html</t>
  </si>
  <si>
    <t>从源头采购、生产加工、包装运输到售后服务全程严格执行食品安全标准，具备相关检验检疫证明，买得放心、吃得安心。</t>
  </si>
  <si>
    <t>【预售】纯色本味 琼楼佳宴生鲜大礼盒 4650g 预计7.31发货</t>
  </si>
  <si>
    <t>伊比利亚原切黑猪汤骨400G*1袋</t>
  </si>
  <si>
    <t>https://item.jd.com/100123707789.html</t>
  </si>
  <si>
    <t>澳洲谷饲原切牛肋眼骨500G*1袋</t>
  </si>
  <si>
    <t>https://item.jd.com/100141477810.html</t>
  </si>
  <si>
    <t>西贝莜面村中秋丰享杂粮礼盒5750g</t>
  </si>
  <si>
    <t>有机莜面鱼鱼600g
蒙古酥皮牛肉馅饼600g
杂粮纸皮烧麦360g
南瓜玉米卷饼750g
红豆玉米窝窝头260g
手工牛肉粉条大包600g
酥皮腊汁肉夹馍240g
牛肉烧卖240g
脱皮玉米羹300g*6
西贝燕麦面300g(羊肉汤)</t>
  </si>
  <si>
    <t>速冻食品</t>
  </si>
  <si>
    <t>1030203020000000000</t>
  </si>
  <si>
    <t>海南捷诚融达</t>
  </si>
  <si>
    <t>汇柒鲜 内蒙古散养羔羊炖烤腿排礼盒3500g</t>
  </si>
  <si>
    <t>汇柒鲜 内蒙古散养羔羊羊后腿1.3kg（切块）</t>
  </si>
  <si>
    <t>肉及肉制品</t>
  </si>
  <si>
    <t>1030107010100000000</t>
  </si>
  <si>
    <t>和商</t>
  </si>
  <si>
    <t>汇柒鲜 内蒙古散养羔羊羊排1kg（切块）</t>
  </si>
  <si>
    <t>汇柒鲜 内蒙古散养羔羊羊前腿1.2kg（切块）</t>
  </si>
  <si>
    <t>如意礼盒-红</t>
  </si>
  <si>
    <t>泓花会 中秋鸡鸭鹅团圆组合6100g</t>
  </si>
  <si>
    <t>泓花会 散养谷饲乌鸡900g/只</t>
  </si>
  <si>
    <t>全国配送（港澳台，云南,西藏,甘肃,青海,宁夏,新疆,海南，黑龙江除外）</t>
  </si>
  <si>
    <t>https://item.jd.com/10083404461260.html</t>
  </si>
  <si>
    <t>泓花会 散养谷饲樱桃谷鸭1000g/只</t>
  </si>
  <si>
    <t>泓花会 散养谷饲母鸡1000g/只</t>
  </si>
  <si>
    <t>泓花会 散养谷饲小土鸡700-750g/只</t>
  </si>
  <si>
    <t>https://item.jd.com/10097017819702.html</t>
  </si>
  <si>
    <t>泓花会 散养谷饲大鹅约2500g-3000g/只</t>
  </si>
  <si>
    <t>https://item.jd.com/10127067258691.html</t>
  </si>
  <si>
    <t>乌珠穆沁旗草原羊蝎子，美味贴骨肉，肉质鲜嫩可口，新鲜品质看得见 新鲜无膻味 肉质鲜嫩,精选大别山散养土猪 感受自然原味好味道</t>
  </si>
  <si>
    <t>牧森甄 乌珠穆沁旗草原羊肉/大别山松林黑猪肉混装 2500g</t>
  </si>
  <si>
    <t>乌珠穆沁旗草原羊肉块500g/1份</t>
  </si>
  <si>
    <t>全国配送（港澳台，新疆、西藏、青海、吉林、黑龙江、云南、甘肃、宁夏、内蒙古、广西，辽宁除外）</t>
  </si>
  <si>
    <t>https://item.jd.com/10120531934163.html</t>
  </si>
  <si>
    <t>乌珠穆沁旗草原羊蝎子500g/1份</t>
  </si>
  <si>
    <t>大别山松林散养黑猪瘦肉500g/1份</t>
  </si>
  <si>
    <t>大别山松林散养黑猪小排500g/1份</t>
  </si>
  <si>
    <t>大别山松林散养黑猪肉块500g/1份</t>
  </si>
  <si>
    <t>恒都 吉星高照牛肉组合4000g</t>
  </si>
  <si>
    <t>恒都 精修牛腩块500g/袋*2袋</t>
  </si>
  <si>
    <t>恒都 潮汕风味牛肉丸100g（调理）*6袋</t>
  </si>
  <si>
    <t>恒都 厚切肥牛片150g*1袋</t>
  </si>
  <si>
    <t>https://item.jd.com/10041175778306.html</t>
  </si>
  <si>
    <t xml:space="preserve">恒都 早餐牛肉饼 100g*7袋 </t>
  </si>
  <si>
    <t>https://item.jd.com/10043940307730.html#crumb-wrap</t>
  </si>
  <si>
    <t>恒都 黑椒牛肉块200g*1袋</t>
  </si>
  <si>
    <t>恒都 精选牛肉丝150g*1袋</t>
  </si>
  <si>
    <t>https://item.jd.com/10159890891443.html#crumb-wrap</t>
  </si>
  <si>
    <t>恒都 黑胡椒牛排100g（调理）*6袋</t>
  </si>
  <si>
    <t>恒都 菲力牛排100g*6袋</t>
  </si>
  <si>
    <t>西贝餐饮集团30年口碑背书，杂粮早餐延续线下门店严选标准，让消费者在家享受“放心早餐”
内蒙古黄金牧场自然牧养180天，西贝三零承诺：零激素、零瘦肉精、零防腐剂</t>
  </si>
  <si>
    <t>西贝莜面村中秋好礼草原牛羊肉礼盒2500g</t>
  </si>
  <si>
    <t>牛腩750g
牛腱子750g
羊蝎子1kg</t>
  </si>
  <si>
    <t>https://item.jd.com/10129446678264.html</t>
  </si>
  <si>
    <t>牛羊肉</t>
  </si>
  <si>
    <t>海中御宴 如日东升佛跳墙礼盒 720g</t>
  </si>
  <si>
    <t>配料：整只特选辽参、鲍鱼、
瑶柱、花胶、目鱼、蹄筋、花菇、杏鲍菇、海味银丝、高汤（御品）
规格：御品3罐*240g/罐</t>
  </si>
  <si>
    <t>福建</t>
  </si>
  <si>
    <t>全国配送（港澳台、西藏、新疆、内蒙古、黑龙江、青海、宁夏、吉林除外）</t>
  </si>
  <si>
    <t>http://item.jd.com/58837392706.html</t>
  </si>
  <si>
    <t xml:space="preserve">方便食品/佛跳墙礼盒装 </t>
  </si>
  <si>
    <t>1030203030000000000</t>
  </si>
  <si>
    <t>海御宴</t>
  </si>
  <si>
    <t>牧场直供 营养均衡</t>
  </si>
  <si>
    <t>牛秘书 进口原切家庭装牛排套餐1830g</t>
  </si>
  <si>
    <t>阿根廷原切板腱120g*5片+阿根廷原切肉眼150g*5片
+阿根廷原切上脑120g*4片（赠 黑椒酱80g*2袋+海盐瓶30g*1瓶+礼品袋）</t>
  </si>
  <si>
    <t>全国配送（新疆、西藏、甘肃、青海、宁夏、内蒙、海南、黑吉辽、港澳台等偏远除外）</t>
  </si>
  <si>
    <t>https://item.jd.com/64620514357.html?sdx=ehi-lLxFuZiE6JnIY4dYhcIotjaRCw8rsmpNs69CYNiKPe_RLJhc73XhoEDlVWaU</t>
  </si>
  <si>
    <t>牛秘书</t>
  </si>
  <si>
    <t>一统如宜 瑞气盈门牛肉组合3150g</t>
  </si>
  <si>
    <t>进口原切牛腩粒200gx3</t>
  </si>
  <si>
    <t>https://item.jd.com/10164956087342.html</t>
  </si>
  <si>
    <t>上海一统</t>
  </si>
  <si>
    <t>安格斯后胸肥牛卷200gx3</t>
  </si>
  <si>
    <t>新西兰板腱嫩牛肉(原味)150gx2</t>
  </si>
  <si>
    <t>新西兰板腱火锅牛肉片150gx3</t>
  </si>
  <si>
    <t>一统如宜 灵蛇献福禽肉生鲜组合约4200g</t>
  </si>
  <si>
    <t>山地散养鸡(净膛)950-1000gx1</t>
  </si>
  <si>
    <t>https://item.jd.com/10101724278295.html</t>
  </si>
  <si>
    <t>分切猪小排400gx1</t>
  </si>
  <si>
    <t>夹心五花肉400gx1</t>
  </si>
  <si>
    <t>内蒙羔羊肉卷200gx1</t>
  </si>
  <si>
    <t>包材大号及顺丰</t>
  </si>
  <si>
    <t>【蟹卡】蟹太太 大闸蟹紫金礼券 全母蟹3.0两 8只装</t>
  </si>
  <si>
    <t>全母蟹3.0两*8只</t>
  </si>
  <si>
    <t>预付卡销售*蟹券</t>
  </si>
  <si>
    <t>6010000000000000000</t>
  </si>
  <si>
    <t>西风阁</t>
  </si>
  <si>
    <t>牧森甄 乌珠穆沁旗黄牛大别山黑猪混装礼盒2850g</t>
  </si>
  <si>
    <t>牧森甄 松林散养黑猪梅花肉500g</t>
  </si>
  <si>
    <t>牧森甄 松林散养黑猪汤骨500g*2</t>
  </si>
  <si>
    <t>牧森甄 乌珠穆沁旗草原黄牛蝎子500g*2</t>
  </si>
  <si>
    <t>优质原料放心肉，肥痩相间，肉质鲜香，肉香四溢，肥瘦均衡，肉质鲜嫩，肥美诱人，好吃不腻</t>
  </si>
  <si>
    <t>纳兰牧仁 沂蒙山精品猪肉肋排/猪蹄套餐 4000g</t>
  </si>
  <si>
    <t>纳兰牧仁 沂蒙山冷冻断骨连肉猪蹄 2kg</t>
  </si>
  <si>
    <t>纳兰牧仁 沂蒙山冷冻带骨猪肉肋排 2kg</t>
  </si>
  <si>
    <t>旺顺阁鱼头泡饼中秋双烩礼包 3243g</t>
  </si>
  <si>
    <t>经典鱼头（生制品）1055g+255g麦香饼
手工麦香烙饼255g*2
椒麻水煮鱼623g
鲜辣剁椒鱼400g
宝腌鱼400g</t>
  </si>
  <si>
    <t xml:space="preserve">
生态有机、肉质Q弹、干净鲜甜；虾青素是普通虾的3倍；羊中至尊、肉中人参</t>
  </si>
  <si>
    <t>【预售】大有谷 苏尼特有机羊肉礼盒 2kg 预计8月发货</t>
  </si>
  <si>
    <t>羊羔肉蝎子1kg 
羊羔前腿块0.5kg 
羊羔寸排0.5kg</t>
  </si>
  <si>
    <t>百果园供应花好月圆组合约6900g</t>
  </si>
  <si>
    <t>百果园供应花好月圆组合约6900g
A级-佳沛阳光金奇异果大27#（个）4个 （单果约126g）
时令蜜瓜1个（单果约1300-1500g）
A级-红肉蜜柚1个（单果约1300-1500g）
招牌-冰糖梨（秋月）约1000g
进口金火龙果（中） 1个（单果约500g）
A级-红钻软籽甜石榴（中）约800g
A级-阳光冬枣（中）约1000g
A级-阳光玫瑰青提（中）约600g-800g</t>
  </si>
  <si>
    <t>水果</t>
  </si>
  <si>
    <t>1010115013200000000</t>
  </si>
  <si>
    <t>百果园公司直供</t>
  </si>
  <si>
    <t>果香浓郁、酸甜可口、水果礼盒，品质优选</t>
  </si>
  <si>
    <t>【预售】佳沃供应 喜乐团圆鲜果组合礼盒 9000g 
预售至8月25发货</t>
  </si>
  <si>
    <t>佳沛金奇异果88-105g*4粒</t>
  </si>
  <si>
    <t>深圳仓</t>
  </si>
  <si>
    <t>佳沃</t>
  </si>
  <si>
    <t>佳沛绿奇异果88-105g*2粒</t>
  </si>
  <si>
    <t>https://item.jd.com/4635058.html#crumb-wrap</t>
  </si>
  <si>
    <t>时令龙眼1000g*1盒</t>
  </si>
  <si>
    <t>https://item.jd.com/10134092522758.html</t>
  </si>
  <si>
    <t>软籽石榴300g*4粒</t>
  </si>
  <si>
    <t>https://item.jd.com/10116338735410.html#crumb-wrap</t>
  </si>
  <si>
    <t>时令苹果180g*2粒</t>
  </si>
  <si>
    <t>时令桃1000g*1份</t>
  </si>
  <si>
    <t>https://item.jd.com/10106574844026.html</t>
  </si>
  <si>
    <t>时令橙 约190g*4粒</t>
  </si>
  <si>
    <t>https://item.jd.com/10101352590704.html</t>
  </si>
  <si>
    <t>进口牛油果 约130g*2个</t>
  </si>
  <si>
    <t>https://item.jd.com/10098390113234.html</t>
  </si>
  <si>
    <t>时令冬枣（单果12-16g）1000g*1盒</t>
  </si>
  <si>
    <t>https://item.jd.com/10055029116292.html</t>
  </si>
  <si>
    <t>时令蜜梨260g*6粒</t>
  </si>
  <si>
    <t>https://item.jd.com/10061721731894.html</t>
  </si>
  <si>
    <t>时令西柚290g*4粒</t>
  </si>
  <si>
    <t>佳沃供应 佳沛奇异果大礼包 4090g</t>
  </si>
  <si>
    <t>佳沛金奇异果25粒-27粒原箱装单果124-146g礼盒约3200g</t>
  </si>
  <si>
    <t>https://item.jd.com/100164426399.html</t>
  </si>
  <si>
    <t>奇异果</t>
  </si>
  <si>
    <t>1010115013800000000</t>
  </si>
  <si>
    <t>佳沛绿奇异果10粒单果89-115g礼盒约 890g</t>
  </si>
  <si>
    <t>https://item.jd.com/10075922890875.html</t>
  </si>
  <si>
    <t>维达/心相印 大规格家庭全屋用纸手帕纸组合72包+26卷</t>
  </si>
  <si>
    <t>维达（Vinda） 细韧抽纸3层100抽家用软抽24包整箱
维达（Vinda） 122抽3层超韧抽取式纸面巾(1x20) 装/箱
维达（Vinda）厨房抽纸 80抽*12包 吸油吸水懒人抹布 厨房纸巾 厨房用纸 整箱
tempo得宝卷纸有芯樱花香味4层160g10卷
心相印柔厚亲肤四层100克16粒装卷筒卫生纸
心相印抽取式懒人抹布40抽*4包 轻松去污可水洗
心相印茶语经典12包四层手帕纸</t>
  </si>
  <si>
    <t>69.90 
84.90 
69.90 
39.90 
26.90 
6.50 
52.90</t>
  </si>
  <si>
    <t>https://item.jd.com/71845935428.html
https://item.jd.com/100190379012.html
https://item.jd.com/10077183103263.html
https://item.jd.com/10686487037.html
https://item.jd.com/10032504124836.html
https://item.jd.com/1236034.html
https://item.jd.com/100005300724.html</t>
  </si>
  <si>
    <t>纸制品</t>
  </si>
  <si>
    <t>1060105990000000000</t>
  </si>
  <si>
    <t>得宝/维达/心相印</t>
  </si>
  <si>
    <t>肖文燕</t>
  </si>
  <si>
    <t>福享汇</t>
  </si>
  <si>
    <t>蓝月亮 家庭清洁套餐十二件套 13.1kg</t>
  </si>
  <si>
    <t>蓝月亮 薰衣草洁净洗衣液1kg
蓝月亮 薰衣草洁净洗衣液2kg
蓝月亮 薰衣草洁净洗衣液3kg
蓝月亮 茉莉清香洁净洗衣液2kg
蓝月亮 柔润樱花内衣专用洗衣液500g
蓝月亮 除菌地板清洁剂600g
蓝月亮 强力型油污克星500g
蓝月亮 卫诺清怡罗兰香氛洁厕液500g*2
蓝月亮 茶清天然绿茶洗洁精1kg
蓝月亮 抑菌洗手液500g
蓝月亮 多用途除菌液1kg</t>
  </si>
  <si>
    <t>合成洗涤剂</t>
  </si>
  <si>
    <t>1070222020000000000</t>
  </si>
  <si>
    <t>蓝月亮-</t>
  </si>
  <si>
    <t>https://item.jd.com/10028219363617.html</t>
  </si>
  <si>
    <t>https://item.jd.com/100179961663.html</t>
  </si>
  <si>
    <t>https://item.jd.com/10033237334503.html</t>
  </si>
  <si>
    <t>立白/滴露/蔬果园 大规格香氛洗衣除菌液组合 8168g+1.5L+30颗</t>
  </si>
  <si>
    <t>立白 大师香氛护衣护色洗衣液2000g*2
立白 大师香氛天然洗衣凝珠300克(30颗)
立白 大师香氛天然护衣柔顺剂2kg
立白 大师香氛洗衣皂180*2
立白 彩衣漂渍液600g
立白 小白鞋喷喷净280g
滴露 衣物除菌液舒缓薰衣草1.5L
SukGarden蔬果园 大师调香维多利亚玫瑰香氛内衣洗衣液500g
SukGarden蔬果园 维多利亚玫瑰精油香氛内衣洗衣液-200g
SukGarden蔬果园 天然精油长效留香珠228g
赠：便携手提福袋</t>
  </si>
  <si>
    <t xml:space="preserve">109.80 
54.90 
30.90 
10.90 
59.90 
9.90 
49.90 
59.90 
11.80 
39.90 </t>
  </si>
  <si>
    <t>https://item.jd.com/100032886570.html
https://item.jd.com/10114099502496.html
https://item.jd.com/10073167251929.html
https://item.jd.com/10063470535113.html
https://item.jd.com/100020059268.html
https://item.jd.com/100038483108.html
https://item.jd.com/856495.html
https://item.jd.com/100068654804.html#crumb-wrap
https://item.jd.com/10129197797072.html
https://item.jd.com/10024348861415.html</t>
  </si>
  <si>
    <t>洗涤剂</t>
  </si>
  <si>
    <t>立白/滴露/蔬果园</t>
  </si>
  <si>
    <t>AXE 斧头牌家庭清洁组合 8800g+3600ml</t>
  </si>
  <si>
    <t>AXE 除菌除螨洗衣液3kg*2
AXE 薰衣草多效洗衣液3kg*2
AXE 斧頭牌6合1洗衣凝珠（沁甜鸢尾）50颗装 400g*2
AXE 多用途消毒液1.6L*1
AXE 晶怡厨房重油污净红石榴（泵+补）共1000g
AXE 地板清洁剂（柠檬清香）2L*1
AXE 晶怡除菌洁厕液500g*2
红色帆布袋</t>
  </si>
  <si>
    <t>72
74
57.9
34.9
29.9
27.9
25.8</t>
  </si>
  <si>
    <t>https://item.jd.com/10107154824951.html
https://item.jd.com/10082861680681.html#crumb-wrap
https://item.jd.com/100012814523.html#crumb-wrap
https://item.jd.com/100004809647.html
https://item.jd.com/1587395.html
https://item.jd.com/1086968.html
https://item.jd.com/4012288.html</t>
  </si>
  <si>
    <t>合成洗涤剂/清洁类化妆品</t>
  </si>
  <si>
    <t>107022202/107022301</t>
  </si>
  <si>
    <t>二向箔</t>
  </si>
  <si>
    <t>奥妙/碧浪/蔬果园 9528g+150ml+40片+52颗</t>
  </si>
  <si>
    <t>奥妙 衣物除菌液雪松薰衣草香型1.8KG*2
碧浪 云感内衣洗衣泡沫淡雅玫瑰200g
SukGarden蔬果园 樱花香水除菌洗衣液-3.5kg
SukGarden蔬果园 幸福香氛多效衣物柔顺剂-2kg
SukGarden蔬果园 蓝盾除菌香水洗衣凝珠-8g*52颗
SukGarden蔬果园 衣物防串染吸色片40片
SukGarden蔬果园 小白鞋清洗剂-150ml
SukGarden蔬果园 天然精油长效留香珠228g
赠：便携手提福袋</t>
  </si>
  <si>
    <t>69.00 
29.90 
79.90 
46
18.90 
22.00 
19.90 
35.9</t>
  </si>
  <si>
    <t>https://item.jd.com/10042131669508.html
https://item.jd.com/100168473773.html
https://item.jd.com/100154660007.html
https://item.jd.com/10140761140311.html
https://item.jd.com/10029639832810.html
https://item.jd.com/100017466889.html
https://item.jd.com/100215715278.html#crumb-wrap
https://item.jd.com/100003841080.html</t>
  </si>
  <si>
    <t>奥妙/碧浪/蔬果园</t>
  </si>
  <si>
    <t>宝洁/云南白药 水养沉澈香氛洗护套装 396ml+1305g+2支+1条</t>
  </si>
  <si>
    <t>潘婷 深水泡弹水养洗发露赋能型530g
潘婷 深水泡弹高浓发膜赋能型12ml*8
舒肤佳 沉澈沐浴露乌木玫瑰香570g
AXE斧头牌 泡沫洗手液桃气樱花300ml
云南白药 劲爽薄荷香型牙膏205g
云南白药 金口健深洁养龈型牙刷*2支
洁丽雅 纯棉毛巾E0117（颜色随机）</t>
  </si>
  <si>
    <t>89
89
54.9
29.9
43
24
19.9</t>
  </si>
  <si>
    <t>https://item.jd.com/100080166745.html
https://item.jd.com/100081705505.html
https://item.jd.com/100129722486.html
https://item.jd.com/10112687590104.html
https://item.jd.com/100054567028.html
https://item.jd.com/8408016.html
https://item.jd.com/10047955213723.html</t>
  </si>
  <si>
    <t>清洁类化妆品/护发用化妆品/牙膏、漱口液/刷子类制品/毛巾</t>
  </si>
  <si>
    <t>107022301/107022303/107022401/106051202/104010602</t>
  </si>
  <si>
    <t>潘婷/舒肤佳/AXE/云南白药/洁丽雅</t>
  </si>
  <si>
    <t>中山万荣</t>
  </si>
  <si>
    <t>资生堂/芬浓 个人洗护礼包 1220g+1300ml+5片+72抽</t>
  </si>
  <si>
    <t>芬浓 透润美容液洗发露550g
芬浓 透润美容液护发素550g
惠润 沐浴露(淡雅果味香)650ml
惠润 沐浴露(淡雅果味香)650ml
珊珂 绵润泡沫洁面乳120g
欧莱雅 复颜玻尿酸水光充盈导入安瓶鲜注玻色因面膜33g*5片装
DAMAH  黑魔法抽取式干柔巾  72抽</t>
  </si>
  <si>
    <t>资生堂/欧莱雅</t>
  </si>
  <si>
    <t>羽娜</t>
  </si>
  <si>
    <t>https://item.jd.com/100118105347.html#crumb-wrap</t>
  </si>
  <si>
    <t>https://item.jd.com/4796399.html</t>
  </si>
  <si>
    <t>https://item.jd.com/10021945346669.html</t>
  </si>
  <si>
    <t>https://item.jd.com/10151919186889.html#crumb-wrap</t>
  </si>
  <si>
    <t>巴黎欧莱雅/惠润 个人洗护礼包1575ml+120g+3支</t>
  </si>
  <si>
    <t>欧莱雅 玻尿酸水光洗发露 440ml
欧莱雅 玻尿酸水光润发乳440ml
欧莱雅 新多重防护隔离露 外御内护30ml
欧莱雅 新多重防护隔离露 外御内护15ml                                                                                                                                惠润 沐浴露(淡雅果味香)650ml
麦迪安 清牙垢93牙膏(白色款) 120g
狮王 细齿洁弹力护龈牙刷3支</t>
  </si>
  <si>
    <t>https://item.jd.com/100055807552.html#crumb-wrap</t>
  </si>
  <si>
    <t>欧莱雅</t>
  </si>
  <si>
    <t>https://item.jd.com/100008902009.html</t>
  </si>
  <si>
    <t>薇诺娜 保湿霜洁面乳防晒乳套盒</t>
  </si>
  <si>
    <t>薇诺娜 舒敏保湿特护霜15g
薇诺娜 舒敏保湿洁面乳100g
薇诺娜 清透防晒乳50gSPF48PA+++
配礼盒*1</t>
  </si>
  <si>
    <t>74.8
127
187.9</t>
  </si>
  <si>
    <t>https://item.jd.com/2025906.html
https://item.jd.com/1060780.html
https://item.jd.com/100006425985.html</t>
  </si>
  <si>
    <t>美容护肤品</t>
  </si>
  <si>
    <t>1070223030000000000</t>
  </si>
  <si>
    <t>薇诺娜</t>
  </si>
  <si>
    <t>煜禧</t>
  </si>
  <si>
    <t>韩后 茶酵类视黄醇弹嫩淡纹精华经典套装5件套</t>
  </si>
  <si>
    <t>洁面乳100g
水110ml
乳110ml
精华霜50g
精华液35ml</t>
  </si>
  <si>
    <t>https://item.jd.com/100016206866.html</t>
  </si>
  <si>
    <t>韩后</t>
  </si>
  <si>
    <t>罗莱 全棉四件套 浮生墨香200*230cm</t>
  </si>
  <si>
    <t>面料：100%纯棉
规格： 
被套200*230cm*1
床单230*240cm*1
枕套48*74cm*2                                                                                                                                                                         包装：彩盒</t>
  </si>
  <si>
    <t>https://item.jd.com/10055305535558.html</t>
  </si>
  <si>
    <t>纺织产品</t>
  </si>
  <si>
    <t>104010599</t>
  </si>
  <si>
    <t>陈溪</t>
  </si>
  <si>
    <t>爱尚家</t>
  </si>
  <si>
    <t>全棉透气，
柔软舒适</t>
  </si>
  <si>
    <t>多喜爱 全棉提花四件套 布林亚203*229cm</t>
  </si>
  <si>
    <t>面料：100%纯棉
规格：
被套203*229cm*1
床单230*245cm*1  
枕套48*74cm*2           
包装：天地盖礼盒</t>
  </si>
  <si>
    <t>https://item.jd.com/10047233298360.html</t>
  </si>
  <si>
    <t>智汇中正</t>
  </si>
  <si>
    <t>中性风格，给您清爽、柔软舒适体验；久用不褪色，好品质经得起时间的考验。</t>
  </si>
  <si>
    <t>富安娜 中性涤棉四件套 追溯·梦时光203*229cm</t>
  </si>
  <si>
    <t>面料：A版聚酯纤维+B版纯棉
规格：
被套203*229cm*1
床单230*240cm*1
枕套74*48cm*2
包装：彩盒</t>
  </si>
  <si>
    <t>套件</t>
  </si>
  <si>
    <t>富安娜</t>
  </si>
  <si>
    <t>1.【优选蚕丝（中长丝），清爽舒适】
蚕丝纤维是多孔结构，透气性好，不易闷汗，整晚清爽舒适。
2.【精细工艺，耐磨耐用】
精细包边、立体绗缝工艺，耐磨耐用，大气美观。</t>
  </si>
  <si>
    <t>水星家纺 莘德拉蚕丝被200*230cm</t>
  </si>
  <si>
    <t>规格：200*230cm
面料：100%聚酯纤维
填充：100%柞蚕丝
填充重量：约300g
包装：无纺布袋</t>
  </si>
  <si>
    <t>https://item.jd.com/10113880368264.html</t>
  </si>
  <si>
    <t>水星</t>
  </si>
  <si>
    <t>保暖舒适</t>
  </si>
  <si>
    <t>罗莱 星悦航天防螨羊毛被200*230cm</t>
  </si>
  <si>
    <t>规格：200*230cm
面料：100%聚酯纤维（防螨）
填充：100%羊毛（澳洲）
填充重量：约1200g                                                                                                                                                                                                                                                                                                               包装：软包</t>
  </si>
  <si>
    <t>http://item.jd.com/10056795362665.html</t>
  </si>
  <si>
    <t>性价比高</t>
  </si>
  <si>
    <t>多喜爱 纯涤磨绒四件套 畅想时光+净雅A类大豆蛋白四季被203*229cm 组合</t>
  </si>
  <si>
    <t>四件套
面料：纯涤磨绒（聚酯纤维）
规格：
被套203*229cm*1
床单230*245cm*1 
枕套48*74cm*2    
包装：无纺布袋            
大豆被
规格：203*229cm
面料：A面提花+B面磨绒（聚酯纤维）
填充：10%大豆蛋白复合纤维+90%聚酯纤维
填充重量：约1000g
包装：无纺布袋</t>
  </si>
  <si>
    <t>四件套：https://item.jd.com/100018985736.html</t>
  </si>
  <si>
    <t xml:space="preserve">1、甄选晶钻原釜，导热均匀，坚韧耐用；
2、一锅双胆：4.5L瓷晶厚釜/5L晶钻原釜；
3、内胆加深设计，深汤炖煮更鲜浓；
4、双重快煮：900W猛火+约70k高压；
5、前置触控大屏，操作一目了然；
6、12大智能食谱，支持24H预约；
7、双胆可叠纳设计，收纳更方便。
</t>
  </si>
  <si>
    <t>九阳 双胆电压力锅Y-50H105</t>
  </si>
  <si>
    <t>型号：Y-50H105
额定电压：220V
额定功率：900W
容量：4.5L瓷晶厚釜/5L晶钻原釜</t>
  </si>
  <si>
    <t>https://item.jd.com/100214988082.html</t>
  </si>
  <si>
    <t>*家用厨房电器具*电磁炉</t>
  </si>
  <si>
    <t>109041799</t>
  </si>
  <si>
    <t>云朵</t>
  </si>
  <si>
    <t>316L母婴级不锈钢材质
钢化玻璃面板，一擦即净
1200W超大功率烹煮</t>
  </si>
  <si>
    <t>美的（Midea）养生壶1.5L MK-YS02-I</t>
  </si>
  <si>
    <t>型号：MK-YS02-I
额定电压：220V
额定功率：1500W
容量：1.5L</t>
  </si>
  <si>
    <t>湖北孝感</t>
  </si>
  <si>
    <t>https://item.jd.com/100135207353.html</t>
  </si>
  <si>
    <t>养生壶</t>
  </si>
  <si>
    <t>109041703</t>
  </si>
  <si>
    <t>美的</t>
  </si>
  <si>
    <t>康乐佰莲</t>
  </si>
  <si>
    <t>无烟围炉能煮可烤</t>
  </si>
  <si>
    <t>【京东发货】SERAFINOZANI尚尼 空气炸锅4L SZ-K61</t>
  </si>
  <si>
    <t>型号：SZ-K61
额定电压：220V
额定功率：1250W
容量：4L</t>
  </si>
  <si>
    <t>https://item.jd.com/10155780767277.html</t>
  </si>
  <si>
    <t>家用厨房电器具</t>
  </si>
  <si>
    <t>109041701</t>
  </si>
  <si>
    <t>礼福生</t>
  </si>
  <si>
    <t>双管齐下，烘焙更均匀！采用SUS321材质上下管，耐高温不变形，700W强劲功率，快速升温，节省时间。低端价格，高端享受，30E系列电烤箱，让每一餐都充满美味与惊喜。</t>
  </si>
  <si>
    <t>美的（Midea）电烤箱30L PT30X5</t>
  </si>
  <si>
    <t>型号：PT30X5
额定电压：220V
额定功率：1400W
容量：30L</t>
  </si>
  <si>
    <t>https://item.jd.com/100164349493.html</t>
  </si>
  <si>
    <t>电烤箱</t>
  </si>
  <si>
    <t>109041702</t>
  </si>
  <si>
    <t>1、纳米厚膜加热技术，3s即热沸腾，杜绝千滚水; 2、4档温度可调（常温/45/85/开水)，满足更多饮水习惯 3、2档水量可调（短按300ml/长按500ml) 4、2L大容量水箱，满足一人一天饮水量，外置可拆卸水箱易清洗 5、一键管路自清洁，全水路食品可接触材质，饮水安全更安心 6、极简按键操作，简单方便 7、贴心安全童锁，防止烫伤，宝妈更放心 8、体积小巧，免安装，随处安放不占地</t>
  </si>
  <si>
    <t>九阳 即热式饮水机2L JWY-WJ320</t>
  </si>
  <si>
    <t>型号：JWY-WJ320
额定电压：220V
额定功率：1800W
容量：2L</t>
  </si>
  <si>
    <t>河南郑州/浙江杭州</t>
  </si>
  <si>
    <t>申通/中通/圆通</t>
  </si>
  <si>
    <t>全国配送（港澳台、新疆、西藏、内蒙古除外）</t>
  </si>
  <si>
    <t>https://item.jd.com/10136573312638.html</t>
  </si>
  <si>
    <t>雅臻</t>
  </si>
  <si>
    <t>304不锈钢烤盘
规格36，锅深48mm，满溢容量4L
旋钮调节，保温、小火、中火、大火
多功能电煎锅可煎、烤、烙、煮</t>
  </si>
  <si>
    <t>利仁 电煎锅DJG-J3650</t>
  </si>
  <si>
    <t>型号：DJG-J3650
额定电压：220V
额定功率：1500W</t>
  </si>
  <si>
    <t>韵达/申通</t>
  </si>
  <si>
    <t>礼享</t>
  </si>
  <si>
    <t>1、6层聚能圆厚釜,聚能锁热,米饭喷香
2、7段聪明火烹饪曲线,引爆米粒原香
3、上探温下感温智能烹饪
4、8大常用菜单可选
5、30分钟*冷水快饭
6、24小时提前预约
7、可拆洗内盖，特设热饭功能</t>
  </si>
  <si>
    <t>苏泊尔 电饭煲4L SF40FC2024</t>
  </si>
  <si>
    <t>型号：SF40FC2024
额定电压：220V
额定功率：860W
容量：4L</t>
  </si>
  <si>
    <t>https://item.jd.com/100012314802.html</t>
  </si>
  <si>
    <t>家用电热烹调器具</t>
  </si>
  <si>
    <t>米盛</t>
  </si>
  <si>
    <t>·锁鲜有方，上蒸下煮一锅享。
·蒸鲜高手，保持鲜活原味，普通的食材也能凝
聚成一道道，鲜/香/透嫩的人间美味。
·功能三合一，即是电蒸锅，也是电火锅，还能
是电炖锅，自由组合，灵活使用。
·智能保温无需等候，24H智能预约，不用早起
,轻松享受丰富美味早餐，随时都能吃上热饭菜。
·聚能速蒸，锁住鲜味，聚能发热速出蒸汽，高
效激发原鲜滋味360度，让食物均匀受热。</t>
  </si>
  <si>
    <t>炊大皇 多功能电蒸锅18L CDH-ZG1318</t>
  </si>
  <si>
    <t>型号：CDH-ZG1318
额定电压：220V
额定功率：1350W
容量：18L</t>
  </si>
  <si>
    <t>https://item.jd.com/100098808181.html</t>
  </si>
  <si>
    <t>客语</t>
  </si>
  <si>
    <t>供应抽拉断电，放锅续炸，冷热风循环，蒸汽嫩炸链</t>
  </si>
  <si>
    <t>苏泊尔 煎烤机JT34RQ17</t>
  </si>
  <si>
    <t>型号：JT34RQ17
额定电压：220V
额定功率：1800W
烤盘深度：34cm</t>
  </si>
  <si>
    <t>https://item.jd.com/100167068280.html</t>
  </si>
  <si>
    <t>辽宁苏泊尔</t>
  </si>
  <si>
    <t>解放双手，方便耐用</t>
  </si>
  <si>
    <t>【顺丰发货】先锋 和面机ZS-018</t>
  </si>
  <si>
    <t>型号：ZS-018
额定电压：220V
额定功率：175W
容量：5L</t>
  </si>
  <si>
    <t>https://item.jd.com/10132202429634.html</t>
  </si>
  <si>
    <t>104019999</t>
  </si>
  <si>
    <t>众成</t>
  </si>
  <si>
    <t>螺旋降噪技术，细腻免滤，冷热双打营养全保留</t>
  </si>
  <si>
    <t>九阳 多功能破壁机L12-P261</t>
  </si>
  <si>
    <t>型号：L12-P261
容量：1000-1200ml
加热功率：750W
搅拌功率：900W</t>
  </si>
  <si>
    <t>https://item.jd.com/10113519203524.html#crumb-wrap</t>
  </si>
  <si>
    <t>*家用厨房电器具*高速破壁调理机</t>
  </si>
  <si>
    <t>上海艺冉</t>
  </si>
  <si>
    <t>苏泊尔 电火锅6L H60FKX58</t>
  </si>
  <si>
    <t>型号：H60FKX58
额定电压：220V
额定功率：1800W
容量：6L</t>
  </si>
  <si>
    <t>https://item.jd.com/100199190244.html</t>
  </si>
  <si>
    <t>剃须刀旅行装   
飞利浦剃须刀</t>
  </si>
  <si>
    <t>【京东/顺丰发货】飞利浦（PHILIPS）剃须刀轻享套装JGYC-22</t>
  </si>
  <si>
    <t>型号：JGYC-22                    
内配：剃须刀+鼻毛修剪器+收纳盒 
颜色：黑色</t>
  </si>
  <si>
    <t xml:space="preserve">https://item.jd.com/100178172466.html </t>
  </si>
  <si>
    <t>家用美容保健电器</t>
  </si>
  <si>
    <t>109041901</t>
  </si>
  <si>
    <t>九樱</t>
  </si>
  <si>
    <t>11万转高速马达，3亿级负离子护发，沙龙级速干柔顺，养发更高效</t>
  </si>
  <si>
    <t>追觅 高速负离子电吹风 韶光G20 晴山蓝</t>
  </si>
  <si>
    <t>型号：AHD7-BU
颜色：晴山蓝
额定电压：220V
额定功率：1600W</t>
  </si>
  <si>
    <t>https://item.jd.com/10097455878500.html#crumb-wrap</t>
  </si>
  <si>
    <t>*家用美容保健电器*吹风机</t>
  </si>
  <si>
    <t>超声波除螨 LED紫外线灯 双重深层穿透 抑制螨虫
可视化过滤储尘分离双尘杯 干净不堵塞</t>
  </si>
  <si>
    <t>【京东发货】普沃达/pooda  有线除螨仪P861K</t>
  </si>
  <si>
    <t>型号：P861K
颜色：灰色
额定电压：220V
功率：400W
集尘容量：0.5L</t>
  </si>
  <si>
    <t>https://item.jd.com/10108270294000.html#crumb-wrap</t>
  </si>
  <si>
    <t>家用电清洁器具</t>
  </si>
  <si>
    <t>109041805</t>
  </si>
  <si>
    <t>普沃达</t>
  </si>
  <si>
    <t>霖臻实业</t>
  </si>
  <si>
    <t>指腹式揉压，横扫眼疲劳</t>
  </si>
  <si>
    <t>【京东发货】SKG 眼部按摩仪 E3系列2代尊享款</t>
  </si>
  <si>
    <t>型号：E3系列2代尊享款
颜色：白色
额定电压：5V
额定功率：5W</t>
  </si>
  <si>
    <t>https://item.jd.com/100106638152.html#crumb-wrap</t>
  </si>
  <si>
    <t>109041905</t>
  </si>
  <si>
    <t>九程</t>
  </si>
  <si>
    <t xml:space="preserve">3大模式 揉出新花样：揉捏、大师和拨筋模式，满足多种使用场景
模拟人手虎口八字揉捏法，拿、放、反揉，手法刚柔并劲，三段式推揉力道，舒爽到位
2档力度 自由切换
背扣式+手拉带，双重佩戴方式解放双手
三区加热 释放冬日暖意：三区两档，37-47°C热敷温度，全局覆盖颈部重要穴位
约1090g轻巧重量，久戴不累，舒适便捷
</t>
  </si>
  <si>
    <t>倍轻松 斜方肌按摩器Neck S</t>
  </si>
  <si>
    <t>型号：Neck S
颜色：橙白
额定电压：5V
额定功率：10W</t>
  </si>
  <si>
    <t>https://item.jd.com/10136171128188.html</t>
  </si>
  <si>
    <t>*保健休闲用品*</t>
  </si>
  <si>
    <t>106051199</t>
  </si>
  <si>
    <t>倍轻松</t>
  </si>
  <si>
    <t>取暖好帮手</t>
  </si>
  <si>
    <t>向物 小太阳取暖器 圆几DSHJ-S-2201</t>
  </si>
  <si>
    <t>型号：DSHJ-S-2201
颜色：米白色
额定电压：220V
额定功率：1000W</t>
  </si>
  <si>
    <t>中通/申通/圆通</t>
  </si>
  <si>
    <t>https://item.jd.com/10083337325388.html</t>
  </si>
  <si>
    <t>家用电热电力器具</t>
  </si>
  <si>
    <t>109042001</t>
  </si>
  <si>
    <t>向物</t>
  </si>
  <si>
    <t>知名品牌，性价比之选</t>
  </si>
  <si>
    <t>张小泉 锋木刀具六件套+精铁雪波纹锅具二件套</t>
  </si>
  <si>
    <t>品名：张小泉 锋木系列套装刀具六件套 D40610100
材质：刀体/剪体：30Cr13，刀柄/棒柄：ABS，剪柄：PP，磨体：45#，刀座：实木
规格：六件套：切片刀、小厨刀、水果刀、厨房剪、刀座、磨刀棒
执行标准：QB/T1924，Q/HJ018，Q/HJ023，GB4806.9食品接触用
净重：3.1kg</t>
  </si>
  <si>
    <t>https://item.jd.com/10075496430086.html</t>
  </si>
  <si>
    <t>金属制品</t>
  </si>
  <si>
    <t>1080499000000000000</t>
  </si>
  <si>
    <t>王湫亭</t>
  </si>
  <si>
    <t>恋家实业</t>
  </si>
  <si>
    <t>品名：张小泉 精铁雪波纹锅具二件套 C35422000
材质：锅体：精铁，手柄：胶木、厚度1.2cm，锅盖：钢化玻璃+304不锈钢包边
规格：炒锅32cm、汤锅22cm
适用：燃气炉、电陶炉、卤素炉
工艺：高温氮化工艺
包装：彩盒     
重量：3.3kg</t>
  </si>
  <si>
    <t>https://item.jd.com/10075341967829.html</t>
  </si>
  <si>
    <t>苏泊尔 典雅火红点不粘三件套 VTP2101T</t>
  </si>
  <si>
    <t>型号：VTP2101T
规格：炒锅30cm+煎锅26cm+奶锅18cm
材质：锅体：铝合金，锅盖：玻璃 
配件：锅盖*2个
净重：约5.6kg</t>
  </si>
  <si>
    <t>https://item.jd.com/10115641215000.html</t>
  </si>
  <si>
    <t>金属制烹饪炊具</t>
  </si>
  <si>
    <t>和瑞盛</t>
  </si>
  <si>
    <t>网红爆款，保冷效果遥遥领先</t>
  </si>
  <si>
    <t>史丹利STANLEY 网红拎拎杯887ml</t>
  </si>
  <si>
    <t>颜色：晶粉色
型号：10-09993-394
尺寸：7.5*29.5*7.5cm
容量：887ml
重量：580g
保冷：12小时
保冰：48小时</t>
  </si>
  <si>
    <t>https://item.jd.com/100065616693.html#crumb-wrap</t>
  </si>
  <si>
    <t>*金属制品*STANLEY不锈钢真空折叠吸管杯887毫升</t>
  </si>
  <si>
    <t>1080424000000000000</t>
  </si>
  <si>
    <t>STANLEY</t>
  </si>
  <si>
    <t>涵察</t>
  </si>
  <si>
    <t>双喇叭立体声沉浸式音质体验；
2个52MM超大口径喇叭，搭配1个独立低音振膜无论是深沉的低音还是清亮的高音，都能更好呈现给你身临其境般听觉盛宴。</t>
  </si>
  <si>
    <t>【顺丰/京东发货】飞利浦 时钟闹钟蓝牙音箱 TAS3609</t>
  </si>
  <si>
    <t>产品型号：TAS3609
产品颜色：深灰
规格参数：蓝牙5.3，扬声器尺寸52MM，5W*2
包装清单：音箱，充电线，说明书
产品重量：754g</t>
  </si>
  <si>
    <t>https://item.jd.com/100148148418.html</t>
  </si>
  <si>
    <t>电子元件</t>
  </si>
  <si>
    <t>万礼汇</t>
  </si>
  <si>
    <t>产品型号：TAS3609
产品颜色：白色
规格参数：蓝牙5.3，扬声器尺寸52MM，5W*2
包装清单：音箱，充电线，说明书
产品重量：754g</t>
  </si>
  <si>
    <t>帐篷外帐面料采用170T银胶涂层，有防紫外线功能，遮光、遮温，帐篷前后采用大双开门，模仿自然通风原理，赶走闷热，双开门视野开阔，欣赏户外美景更佳，帐篷整体简约大气，宽敞透气，空间大，防泼水效果佳。</t>
  </si>
  <si>
    <t>何大屋 自由天地户外露营运动组合</t>
  </si>
  <si>
    <t>品名：何大屋自由天地户外帐篷 HDW1505
材质：170T银胶、玻璃纤维支架、白色、六角网纱、210D牛津底布
毛重：2.7kg
防水指数：小于PU1000mm（不含帐底）
产品尺寸：210*190*135cm
包装尺寸：75*15*15cm
装箱数：9pcs
外箱尺寸：77.5*47*47cm</t>
  </si>
  <si>
    <t>https://item.jd.com/10022140319881.html</t>
  </si>
  <si>
    <t>1040108040000000000</t>
  </si>
  <si>
    <t>礼牛</t>
  </si>
  <si>
    <t>采用弹性网线床，对羽毛球传递的能量更充分，击球威力更大；
流体形拍框，减少空气阻力，增加挥拍灵活性，使球拍更加灵动；
专为打球员设计的宽面手柄，在保证控制面积的前提下减少挥拍时的空气阻力，又确保网前控制有足够的灵活性。</t>
  </si>
  <si>
    <t>品名：何大屋 青春羽毛球拍HDW1313
材质：铝合金
包装及配件：
毛重：95土5g (单拍)，400g（整副含拍包）
长度：670±2mm
网张力：18-20磅
包装尺寸：70*23*3cm
装箱数：25pcs
外箱尺寸：70*35*36cm</t>
  </si>
  <si>
    <t>https://item.jd.com/10024710722171.html</t>
  </si>
  <si>
    <t>体育用品</t>
  </si>
  <si>
    <t>1060406020300000000</t>
  </si>
  <si>
    <t>何大屋 自由天地户外户外露营野餐组合</t>
  </si>
  <si>
    <t>品名：何大屋自由天地户外帐篷HDW1505W
材质：170T银胶、玻璃纤维支架、白色、六角网纱、210D牛津底布
毛重：2.7kg
防水指数：小于PU1000mm（不含帐底）
产品尺寸：210*190*135cm
包装尺寸：75*15*15cm
装箱数：9pcs
外箱尺寸：77.5*47*47cm</t>
  </si>
  <si>
    <t>https://item.jd.com/10097520460633.html#crumb-wrap</t>
  </si>
  <si>
    <t>野餐垫上中下三层分别用春亚纺面料、 针刺棉、 210D牛津布做成；可机洗，抗拉耐扯，一体设计，小巧轻便，方便携带，针刺棉相比于传统材料，更加柔软不易留痕，适用于野餐露营，户外沙滩等。</t>
  </si>
  <si>
    <t>品名：何大屋波希米亚野餐垫HDW1818
材质：聚酯纤维（春亚纺面料+针刺棉+210D牛津布）
毛重：1.05kg
产品尺寸：200*200cm
包装尺寸：38*27*10cm
装箱数：20pcs
外箱尺寸：85*55*38cm</t>
  </si>
  <si>
    <t>https://item.jd.com/10076748637190.html</t>
  </si>
  <si>
    <t>1040108080000000000</t>
  </si>
  <si>
    <t>登机箱更方便</t>
  </si>
  <si>
    <t>【顺丰发货】外交官 拉杆箱20寸 DS-13038深蓝色</t>
  </si>
  <si>
    <t>型号：DS-13038
规格：20寸
材质：ABS
颜色：深蓝色</t>
  </si>
  <si>
    <t>https://item.jd.com/10077098177597.html</t>
  </si>
  <si>
    <t>皮革毛皮制品</t>
  </si>
  <si>
    <t>虔谨商贸</t>
  </si>
  <si>
    <t>1、优质ABC材质防刮纹路，更抗压更耐刮
2、敏捷顺滑双排飞机轮，适应各种出行路面
3、加厚加固拉杆，更顺畅伸缩
4、加固X型绑带，大容量网袋设计，优化行李空间</t>
  </si>
  <si>
    <t>爱华仕 拉杆箱24寸 OCX6562-24银色</t>
  </si>
  <si>
    <t>型号：OCX6562-24
规格：24寸
颜色：银色</t>
  </si>
  <si>
    <t>https://item.jd.com/10097049056636.html#crumb-wrap</t>
  </si>
  <si>
    <t>104030301</t>
  </si>
  <si>
    <t>美心 流心奶黄月饼礼盒 360g</t>
  </si>
  <si>
    <t>流心奶黄月饼45g*8</t>
  </si>
  <si>
    <t>淘得</t>
  </si>
  <si>
    <t>超大份量，步步高升美好寓意。</t>
  </si>
  <si>
    <t>广州酒家 步步高升月饼礼盒 1405g</t>
  </si>
  <si>
    <t>盐芝士流心月饼 50g*3
红酒蔓越莓月饼 50g*3
金翡翠月饼 90g*2
蛋黄果仁红豆沙月饼 162.5g*2
金腿五仁大月饼 600g*1</t>
  </si>
  <si>
    <t>中秋新品上市，暂无链接，建议零售价368元</t>
  </si>
  <si>
    <t>即食方便食品</t>
  </si>
  <si>
    <t>广州酒家</t>
  </si>
  <si>
    <t>1.这款月饼充分体现出猫山王榴莲的绝佳味道。68g的冰皮月饼，其中  猫山王榴莲果肉的含量就占据≥50%，
2.2022-2024年榴莲冰皮月饼全国销量第一 ，口碑美食，市场认可度高：经过十年市场验证，在各大渠道平台都获得好评反响，且拥有超高复购率，获得弗若斯特沙利文“榴莲冰皮月饼全国销量第一”行业认证、获得东盟商务协会“泰国皇室成员御用产品”、获得“2023iSEE创新品牌百强榜”、“2022造物者产品创新大奖-金奖”等
3.真猫山王榴莲、真果肉，味道香浓绵远，口感如奶酪般顺 滑，馥郁果香渗透舌尖，回味无穷。
非果酱，不掺杂色素香精，一口爆浆，榴香十足
4.采用HPP高压灭菌技术保留榴莲原始风味，让客户吃起来更放心！
5.入仓顺丰京东，冰袋、保温袋、多层保护，全程冷冻配送，冷冻保鲜
6.雅致包装，高端送礼，自己吃或送亲朋好友都合适
内陷饱满，冰淇淋口感，顺滑绵密，入口即化
拉丝冰皮，软糯Q弹</t>
  </si>
  <si>
    <t xml:space="preserve">榴芒一刻 猫山王榴莲冰皮月饼68g*6枚/盒【含礼品袋】
</t>
  </si>
  <si>
    <t>榴芒一刻 猫山王榴莲冰皮月饼68g*6枚/盒
保质期：180天
冷冻存储</t>
  </si>
  <si>
    <t>https://item.jd.com/10021544144113.html#crumb-wrap</t>
  </si>
  <si>
    <t>月饼坚果奶 童趣共享</t>
  </si>
  <si>
    <t>广州酒家/如水/十月初五/伊利 月饼坚果牛奶饼干组合 1580g+2500ml</t>
  </si>
  <si>
    <t>广州酒家 广州经典月饼礼盒 460g:
广州酒家 蛋黄纯白莲蓉月饼 90g*1       
广州酒家 五仁月饼 90g*1
广州酒家 红豆沙月饼 90g*2 
广州酒家 栗子蓉月饼 50g*2
如水 欢欢喜喜礼盒 760g：
如水 夏威夷果 100g*1
如水 薄皮核桃 100g*1
如水 坚果黄油小曲奇 80g*1
如水 铁山楂 200g*1
如水 红糖黑豆 100g*1
如水 鱼皮花生 100g*1
如水 阿胶蜜枣 80g*1
十月初五 三重奏酥条礼盒 360g；
十月初五 桂花乌龙酥条 40g*3
十月初五 茉莉绿茶酥条 40g*3
十月初五 杂粮酥条 40g*3
伊利 臻浓金装高钙牛奶礼盒 250ml*10支
(随机赠送DIY玉兔灯笼或艾草锤1个，款式随机）</t>
  </si>
  <si>
    <t>168.00 
189
88
45</t>
  </si>
  <si>
    <t>https://item.jd.com/10110638471140.html
https://item.jd.com/10149035129135.html
https://item.jd.com/10108533942342.html
https://item.jd.com/10087108119150.html</t>
  </si>
  <si>
    <t>即食方便食品
即食方便食品
即食方便食品
乳制品</t>
  </si>
  <si>
    <t>1030203030000000000
1030203030000000000
1030203030000000000
1030204010000000000</t>
  </si>
  <si>
    <t>广州酒家/如水/十月初五/伊利</t>
  </si>
  <si>
    <t>月饼坚果 臻品双绝</t>
  </si>
  <si>
    <t>元朗荣华/沃隆 月饼坚果组合 2030g
(随机赠送DIY玉兔灯笼或艾草锤1个，款式随机）</t>
  </si>
  <si>
    <t>元朗荣华 蛋黄金翡翠莲蓉月饼 600g；
元朗荣华 蛋黄金翡翠莲蓉月饼 150g*4
沃隆 花好月圆坚果礼盒 1430g；
沃隆 开心果 150g*1罐
沃隆 紫衣腰果 160g*1罐
沃隆 巴旦木 150g*1罐
沃隆 夏威夷果 160g*1罐
沃隆 草本核桃 120g*1罐
沃隆 鱼皮花生 210g*1罐
沃隆 提干 330g*1罐
沃隆 灰枣 150g*1罐
(随机赠送DIY玉兔灯笼或艾草锤1个，款式随机）</t>
  </si>
  <si>
    <t>218
168</t>
  </si>
  <si>
    <t>新品上市，暂无链接，建议零售价218
https://item.jd.com/10114011085800.html?</t>
  </si>
  <si>
    <t>即食方便食品
即食方便食品</t>
  </si>
  <si>
    <t>1030203030000000000
1030203030000000000</t>
  </si>
  <si>
    <t>元朗荣华/沃隆 月饼坚果 组合</t>
  </si>
  <si>
    <t>福临门/十月稻田/鑫乐米面油组合 5L+10KG</t>
  </si>
  <si>
    <t>https://item.jd.com/100023970116.html#crumb-wrap</t>
  </si>
  <si>
    <t>植物油/谷物加工品</t>
  </si>
  <si>
    <t>十月稻田 五常大米 5kg【山姆同款】</t>
  </si>
  <si>
    <t>https://item.jd.com/10154367572593.html</t>
  </si>
  <si>
    <t>鑫乐 鑫雪粉 5kg</t>
  </si>
  <si>
    <t>福临门/北大荒/十月稻田 米面油组合 10L+10KG</t>
  </si>
  <si>
    <t>福临门 香雪麦纯精制粉 5kg</t>
  </si>
  <si>
    <t>https://item.jd.com/10069751239284.html</t>
  </si>
  <si>
    <t>米面干货 持久囤储</t>
  </si>
  <si>
    <t>金龙鱼/绿帝 粮油挂面干货组合 5L+7289g</t>
  </si>
  <si>
    <t>金龙鱼 黄金比例稻谷鲜生食用植物调和油 5L
金龙鱼 御品香粘米 5kg
金龙鱼 御品八喜挂面礼盒装 1504g
绿帝 甄选山珍干货礼盒 785g；
绿帝 黑木耳 100g*1
绿帝 香菇 45g*1
绿帝 白木耳 60g*1
绿帝 桂圆干 300g*1
绿帝 楼兰枣 280g*1</t>
  </si>
  <si>
    <t>125
99
39.9
109</t>
  </si>
  <si>
    <t>https://item.jd.com/10102466205012.html
https://item.jd.com/10098011980094.html
https://item.jd.com/10101888301979.html
https://item.jd.com/10112358625661.html</t>
  </si>
  <si>
    <t>9%
9%
9%
9%</t>
  </si>
  <si>
    <t>其他食用植物油
大米
大米
干制蔬菜</t>
  </si>
  <si>
    <t>1030105010400000000
1030102010100000000
1030102010100000000
1030110030000000000</t>
  </si>
  <si>
    <t>金龙鱼/绿帝 粮油大米挂面干货</t>
  </si>
  <si>
    <t>制作工艺独特：采用卤制工艺，使卤味深入食材内部，同时保留食材的原汁原味，让产品具有独特的风味。</t>
  </si>
  <si>
    <t>财卤德熟食.五福临门3.65kg</t>
  </si>
  <si>
    <t>1.京味酱鸭500g
2.酱卤牛肉200g
3.香酥带鱼300g
4.麻椒鸡500g
5.麻辣卤鸭翅210g
6.酱卤猪头肉200g
7.酱香捆肘280g
8.四喜丸子400g
9.酱卤脱骨猪肘200g
10.哈尔滨风味红肠300g
11.炭烤里脊300g
12.酱卤猪肝260g</t>
  </si>
  <si>
    <t>全国配送（港澳台、新疆、西藏、海南、青海除外）</t>
  </si>
  <si>
    <t>山真美 青川特色腊味干货礼盒 2160g</t>
  </si>
  <si>
    <t>山真美 青川老腊肉 400g
山真美 青川川味香肠 400g
山真美 青川广味香肠 400g
山真美 青川五花酱肉 400g
山真美 段木黑木耳 200g
山真美 香菇 200g
山真美 茶树菇 160g</t>
  </si>
  <si>
    <t>72
72
72
72
46
49.9
39.9</t>
  </si>
  <si>
    <t>https://item.jd.com/10020759280066.html
https://item.jd.com/10021025701320.html
https://item.jd.com/10021025701321.html
https://item.jd.com/10020759280067.html
https://item.jd.com/50351323540.html
https://item.jd.com/52340704085.html
https://item.jd.com/10025485713831.html</t>
  </si>
  <si>
    <t>9%
9%
9%
9%
0%
0%
0%</t>
  </si>
  <si>
    <t>腌腊肉制品
腌腊肉制品
腌腊肉制品
腌腊肉制品
香菇等食用菌
香菇等食用菌
香菇等食用菌</t>
  </si>
  <si>
    <t>103010804
103010804
103010804
103010804
101011213
101011213
101011213</t>
  </si>
  <si>
    <t>山真美 美味坚果礼盒 2566g</t>
  </si>
  <si>
    <t>山真美 巴旦木 318g
山真美 本色开心果 348g
山真美 夏威夷果 348g
山真美 南瓜子仁 458g
山真美 新疆葡萄干 458g
山真美 鱼皮花生 318g
山真美 紫皮腰果仁 318g</t>
  </si>
  <si>
    <t>49.8
79
55
49.8
35
29
59</t>
  </si>
  <si>
    <t>https://item.jd.com/10093788409438.html
https://item.jd.com/10093788409439.html
https://item.jd.com/10093788409441.html
https://item.jd.com/10093788409442.html
https://item.jd.com/10093788409443.html
https://item.jd.com/10093788409434.html
https://item.jd.com/10093788409435.html</t>
  </si>
  <si>
    <t>13%
13%
13%
9%
9%
13%
13%</t>
  </si>
  <si>
    <t>焙、炒加工坚果及果仁
焙、炒加工坚果及果仁
焙、炒加工坚果及果仁
果核及核仁
干制水果
焙、炒加工坚果及果仁
焙、炒加工坚果及果仁</t>
  </si>
  <si>
    <t>103011107
103011107
103011107
103011106
101011502
103011107
103011107</t>
  </si>
  <si>
    <t>坚果银耳羹 润养秋燥</t>
  </si>
  <si>
    <t>良品铺子/绿帝/麦阿思/牧惠美 坚果曲奇肉肉礼银耳露组合 3689g</t>
  </si>
  <si>
    <t>良品铺子 甄选礼礼盒 1077g；
良品铺子 夏威夷果(奶香味) 60g*1
良品铺子 鲜卤鸭翅根 75g*1
良品铺子 奶香核桃 100g*1
良品铺子 高蛋白肉脯 60g*1
良品铺子 无核白葡萄干 100g*1
良品铺子 兰花豆(牛肉味) 120g*1
良品铺子 糯米小麻花(原味) 160g*1
良品铺子 澳洲高纤燕麦片 100g*1
良品铺子 天日盐小圆饼 102g*1
良品铺子 黑糖枸杞羹 200g*1
麦阿思 小熊松脆曲奇饼干（礼盒装） 400g
牧惠美 肉众不同礼盒 844g；
牧惠美 麻辣鸡丝 102g(麻辣)*1
牧惠美 厚切肉脯 100g(蜜汁)*1
牧惠美 大肉肠 100g(黑椒)*1
牧惠美 辣子鸡 120g(麻辣)*1
牧惠美 美式烤牛肉 102g(黑椒)*1
牧惠美 经典原味沙琪玛 320g(原味)*1
绿帝 红枣银耳露礼盒 1.368kg</t>
  </si>
  <si>
    <t>98
92
138
49</t>
  </si>
  <si>
    <t>https://item.jd.com/67595166380.html
https://item.jd.com/10083004651511.html#crumb-wrap
http://item.jd.com/10105769058172.html?sdx=ehi-lLxFuZiE6JnJYYZbis8gtTiQDwkrsmpOuahFYtqPPe_RLJxb43rgoUrmVGWV
https://item.jd.com/10131472597581.html</t>
  </si>
  <si>
    <t>良品铺子/麦阿思/牧惠美/绿帝</t>
  </si>
  <si>
    <t>龟苓卤零食 广式潮搭</t>
  </si>
  <si>
    <t>皇冠/周黑鸭/良品铺子/甘源/月春语 坚果曲奇卤味零食龟苓膏组合 3729g</t>
  </si>
  <si>
    <t>皇冠 曲奇饼干礼盒 688g：
皇冠 丹麦曲奇特别礼盒装 368g
皇冠 巧克力豆曲奇饼干 100g
皇冠 黄油可可抱抱曲奇饼干 112g
皇冠 橙香巧克力软曲奇饼干 108g
周黑鸭 幸福鸭礼盒 315g：
周黑鸭 手撕鸡脖香辣味 40g
周黑鸭 手撕鸡脖麻辣甜 40g
周黑鸭 麻辣豆皮 60g
周黑鸭 简包卤鸡蛋 34g
周黑鸭 趣享卤鸭锁骨 66g
周黑鸭 趣享卤鸭翅中 75g
月春语 蛋黄酥 330g(红豆味)
甘源 每日坚果轻享版礼盒 780g；
炭烧腰果
蜂蜜核桃仁
椒盐味花生
咸蛋黄蚕豆      
原味花生                                      
金凤凰葡萄干                              
无核白葡萄干
良品铺子 古醇龟苓膏礼盒 1.616kg</t>
  </si>
  <si>
    <t>108
65
46.8
108
52</t>
  </si>
  <si>
    <t>https://item.jd.com/10128977854771.html
https://item.jd.com/10130127036447.html#crumb-wrap
http://item.jd.com/10106583393627.html?sdx=ehi-lLxFuZiE6JnJYYVZhMUjuTOXCgwrsmpKt6pCaduIPe_RLJxU5XjtokjnVW-S
https://item.jd.com/10107260478485.html
https://item.jd.com/10151472682393.html</t>
  </si>
  <si>
    <t>13%
13%
13%
13%
13%</t>
  </si>
  <si>
    <t>即食方便食品
即食方便食品
即食方便食品
即食方便食品
即食方便食品</t>
  </si>
  <si>
    <t>1030203030000000000
1030203030000000000
1030203030000000000
1030203030000000000
1030203030000000000</t>
  </si>
  <si>
    <t>皇冠/周黑鸭/良品铺子/甘源/月春语</t>
  </si>
  <si>
    <t>谭八爷/罗诚/好牛 川味特色牛肉礼盒 1576g</t>
  </si>
  <si>
    <t>罗诚 手撕牛肉(麻辣) 80g*1袋
罗诚 手撕牛肉(五香) 80g*2袋
罗诚 灯影牛肉丝 108g*2袋
罗诚 麻辣大片牛肉麻辣 100g*2袋
好牛 麻辣牛肉烧烤味 100g*2袋
好牛 麻辣牛肉麻辣味 100g*2袋
谭八爷 香辣冷吃兔 60g*2袋
谭八爷 冷吃牛肉 60g*2袋
谭八爷 香辣冷吃鸡翅尖 60g*2袋
谭八爷 风味辣子鸡 80g*2袋</t>
  </si>
  <si>
    <t>49
88
39.8
50
42
42
37.8
37.8
26.4
42.6</t>
  </si>
  <si>
    <t>https://item.jd.com/52374413822.html
https://item.jd.com/52374413823.html
https://item.jd.com/10031371246260.html
https://item.jd.com/10137123364920.html
https://item.jd.com/10031059440564.html
https://item.jd.com/10031371246259.html
https://item.jd.com/10046480478828.html
https://item.jd.com/10046480478828.html
https://item.jd.com/10027737440555.html
https://item.jd.com/10025899312095.html</t>
  </si>
  <si>
    <t>干炸肉制品</t>
  </si>
  <si>
    <t>谭八爷/罗诚/好牛</t>
  </si>
  <si>
    <t>飘零大叔万家锦礼1690g</t>
  </si>
  <si>
    <t>【飘零大叔】烤牛肉豆腩216g*1
【飘零大叔】原切猪肉脯 芝麻味 138g*1
【飘零大叔】 孜香味麻辣爆肚 75g*1
【飘零大叔】薄切牛肉片黑椒蜜汁味 38g*1
【飘零大叔】酵母麻花椒盐味 108g*1
【飘零大叔】酱烧鸭翅根（烧烤味）108g*1
【飘零大叔】酱烧鸭锁骨 108g*1
【飘零大叔】原味酥脆猪肉脯 108g*1
【飘零大叔】盐焗味鹌鹑蛋 108g*1
【飘零大叔】酱烧鸭脖 108g*1
【飘零大叔】网格锅巴 108g*1
【飘零大叔】麻辣牛肉条75g*1
【贰师兄的厨房】原味烤香肠 128g*1
【飘零大叔】虎皮凤爪（卤香味）108g*1
【飘零大叔】山楂条 108g*1
【飘零大叔】川香半筋半肉 48g*1</t>
  </si>
  <si>
    <t>https://item.jd.com/10148597095435.html#crumb-wrap</t>
  </si>
  <si>
    <t>食尚知补 红参片礼盒 100g</t>
  </si>
  <si>
    <t>https://item.jd.com/10106976831915.html</t>
  </si>
  <si>
    <t>*农副产品*红参</t>
  </si>
  <si>
    <t>新宝堂 十年陈皮礼盒 4*50g罐装</t>
  </si>
  <si>
    <t>4*50g罐</t>
  </si>
  <si>
    <t>https://item.jd.com/1283492853.html</t>
  </si>
  <si>
    <t>*农副产品*陈皮</t>
  </si>
  <si>
    <t>云鼎皇罐 喜上梅梢·布朗柑普熟茶 150g</t>
  </si>
  <si>
    <t>150g</t>
  </si>
  <si>
    <t>https://item.jd.com/10075428258341.html</t>
  </si>
  <si>
    <t>天蕴 鱼跃天山三文鱼礼盒 1610g</t>
  </si>
  <si>
    <t>天蕴 三文鱼刺身100g/盒*1
天蕴 原味烟熏三文鱼片100g/盒*1  
天蕴 带皮鱼段200g/盒*1  
天蕴 三文鱼鱼扒210g/盒*1
天蕴 三文鱼鱼头1000g/袋*1</t>
  </si>
  <si>
    <t>https://item.jd.com/10109342745341.html</t>
  </si>
  <si>
    <t>*肉及肉制品*</t>
  </si>
  <si>
    <t>天蕴</t>
  </si>
  <si>
    <t>塞牧勒 鹏程黑猪肉家宴礼盒1600g</t>
  </si>
  <si>
    <t>五花肉400g   汤骨400g
猪肉馅400g   猪腿肉400g</t>
  </si>
  <si>
    <t>https://item.jd.com/10081553459290.html</t>
  </si>
  <si>
    <t>塞牧勒</t>
  </si>
  <si>
    <t>鲜到鲜得 秋满福海鲜组合3500g</t>
  </si>
  <si>
    <t>雷达网舟山带鱼1000g*1
三去白蕉海鲈鱼450g*1
深海鳕鱼片500g*1
东海小黄鱼450g*1
南美白对虾350g*1
深海黄金鲍300g*1
鲜切鱿鱼花240g*1
裙边扇贝肉210g*1</t>
  </si>
  <si>
    <t>https://item.jd.com/10085089383509.html#crumb-wrap</t>
  </si>
  <si>
    <t>原肉原切,拒绝注水, 无腌制,不拼接不添加,鲜嫩多汁,肉香四溢,科学排酸，清真优质牛肉，纹理细腻，肉质精瘦</t>
  </si>
  <si>
    <t>泓花会 纯草饲散养牛肉牛骨礼盒3300g</t>
  </si>
  <si>
    <t>泓花会 散养0激0抗原切牛里脊400g*1袋</t>
  </si>
  <si>
    <t>https://item.jd.com/10127060358728.html</t>
  </si>
  <si>
    <t>泓花会 散养0激0抗原切牛腱子400g*1袋</t>
  </si>
  <si>
    <t>https://item.jd.com/10127059886808.html</t>
  </si>
  <si>
    <t>泓花会 纯草饲散养仔骨500g*1袋</t>
  </si>
  <si>
    <t>https://item.jd.com/10141798044746.html</t>
  </si>
  <si>
    <t>泓花会 纯草饲散养牛棒骨1000g*2袋</t>
  </si>
  <si>
    <t>纳兰牧仁 沂蒙山精品猪肉红烧组合 4000g</t>
  </si>
  <si>
    <t>纳兰牧仁 沂蒙山冷冻猪五花肉 2kg</t>
  </si>
  <si>
    <t>100%原切牛排+
酥香浓郁中秋礼包</t>
  </si>
  <si>
    <t>食欲跳动-谷饲臻礼·月下酥910g+652g</t>
  </si>
  <si>
    <t>华牧鲜 进口安格斯谷饲牛排套餐910g
（1.澳洲谷饲战斧250g*1片
2.澳洲谷饲小排130g*2片
3.阿根廷谷饲板腱120g*2片
4.澳洲谷饲肉眼160g*1片）</t>
  </si>
  <si>
    <t>https://item.jd.com/10023050288032.html?sdx=ehi-lLxFuZiE6JnIaYBbjcQguDKRDwkrsm1PuKhGZ5H7cJjUK5la4njtrUrgUQ#crumb-wrap</t>
  </si>
  <si>
    <t>食来运转 -中秋大礼盒 652g
（岩烧咖啡薄脆78g*2
岩烧芝士薄脆78g*2
火山曲奇（蛋奶椰蓉味）60g*1
火山曲奇（芒果蔓越莓味）60g*1
莎布蕾香酥融心曲奇（牛乳味）50g*2
莎布蕾流心蛋酥（咸蛋黄味/芝士味）*6）</t>
  </si>
  <si>
    <t>https://item.jd.com/10155521213795.html</t>
  </si>
  <si>
    <t>1030201030000000000</t>
  </si>
  <si>
    <t>海大厨 五福临门海鲜礼盒 3.265kg</t>
  </si>
  <si>
    <t>精品海虾 8-10只/ 245g/盒*1
精品海参 300g/盒*1
大西洋红鱼 1条/600-800g/袋*1
香酥鳕鱼扒 520g/盒*1
蒜蓉粉丝贝 200g/袋*1
精品刀鱼段 450g/盒*1
深海鱿鱼 500g/盒*1
海捕鲳鱼 450g/盒*1</t>
  </si>
  <si>
    <t>https://item.jd.com/10092112271851.html</t>
  </si>
  <si>
    <t>*水产加工品*其他水产加工品</t>
  </si>
  <si>
    <t>【预售】纯色本味 渔获丰登海鲜大礼包 4300g  预计7.31发货</t>
  </si>
  <si>
    <t>舟山海捕带鱼段400g*1袋
舟山野生小黄鱼400g*1袋
舟山海捕白鲳鱼400g*1袋
舟山活冻梭子蟹切块450g*1盒
三去海捕鳗鱼段500g*1袋
深海青花鱼(鲐鱼)400g*1袋
南海灯光小鱿鱼400g*1袋
真空原汁带壳蛤蜊350g*1袋
深海鳕鱼切片300g*1袋
威海精切鱿鱼花300g*1袋
活切巴沙鱼块200g*1袋
大连粉丝扇贝6只装200g*1袋</t>
  </si>
  <si>
    <t>https://item.jd.com/10109997901565.html</t>
  </si>
  <si>
    <t>水产加工*生鲜礼盒</t>
  </si>
  <si>
    <t>泓花会 中秋家禽炖炒组合5500g</t>
  </si>
  <si>
    <t>泓花会 散养谷饲大公鸡4-4.5斤1只</t>
  </si>
  <si>
    <t>https://item.jd.com/10073999460072.html</t>
  </si>
  <si>
    <t>泓花会 散养谷饲老母鸡2斤1只</t>
  </si>
  <si>
    <t>https://item.jd.com/10097019438584.html#crumb-wrap</t>
  </si>
  <si>
    <t>牧森甄 散养猪肉/草原黄牛肉组合  2000g</t>
  </si>
  <si>
    <t>大别山松林散养黑猪腿肉500g/1份</t>
  </si>
  <si>
    <t>https://item.jd.com/10151606276618.html</t>
  </si>
  <si>
    <t>大别山松林散养黑猪筒骨500g/1份</t>
  </si>
  <si>
    <t>乌珠穆沁旗草原黄牛肉块500g/1份</t>
  </si>
  <si>
    <t>乌珠穆沁旗草原黄牛肉棒500g/1份</t>
  </si>
  <si>
    <t>佳沃供应 阳光玫瑰青提特级礼盒+佳沛奇异果礼盒 2988g</t>
  </si>
  <si>
    <t>阳光玫瑰青提特级礼盒 1500g
单果约10-12g</t>
  </si>
  <si>
    <t>https://item.jd.com/10156662821081.html</t>
  </si>
  <si>
    <t>提子</t>
  </si>
  <si>
    <t>1010115010400000000</t>
  </si>
  <si>
    <t>欢乐果园/佳沛</t>
  </si>
  <si>
    <t>佳沛金奇异果12粒单果重124-146g 礼盒约1488g</t>
  </si>
  <si>
    <t>https://item.jd.com/10062772403115.html</t>
  </si>
  <si>
    <t>飘柔/多芬/奥妙/AXE组合 7482g</t>
  </si>
  <si>
    <t>飘柔 奢享香氛洗发露地中海微风型550G  
多芬 沐浴乳深层营润+弹润水嫩(1000G+300G)
奥妙 白茶除菌洗衣凝珠216G*2盒
奥妙 快洗洗衣液 洁净柔软 1.2KG
奥妙 除菌除螨洗衣液1kg
AXE 柠檬玻尿酸洗洁精1kg*2瓶（泵+补）
AXE 晶怡厨房重油污净（红石榴）500g*2瓶
红色帆布袋</t>
  </si>
  <si>
    <t>59.9
49.9
86
39.9
16.9
34.9
29.9</t>
  </si>
  <si>
    <t>https://item.jd.com/100048859471.html#none
https://item.jd.com/10063586580219.html
https://item.jd.com/100100914713.html
https://item.jd.com/100107127980.html
https://item.jd.com/4486478.html
https://item.jd.com/10104464394993.html#crumb-wrap
https://item.jd.com/43229768303.html</t>
  </si>
  <si>
    <t>飘柔/多芬/奥妙/AXE</t>
  </si>
  <si>
    <t>滴露 衣物消毒清洁套装 3.2L+1盒</t>
  </si>
  <si>
    <t>滴露 消毒液1.2L
滴露 洗衣机除菌液金装版经典松木250ml
滴露 清新柠檬衣物除菌液1.5L
滴露 除菌洗衣凝珠雨后青草香50颗/盒
滴露 泡沫抑菌洗手液青柠香型250ml</t>
  </si>
  <si>
    <t>74.9
26.9
49.9
119.9
29.9</t>
  </si>
  <si>
    <t>https://item.jd.com/799842.html
https://item.jd.com/100135807619.html#none
https://item.jd.com/6455900.html#none
https://item.jd.com/100051674616.html#none
https://item.jd.com/100016783652.html#none</t>
  </si>
  <si>
    <t>滴露</t>
  </si>
  <si>
    <t>多喜爱 全棉简约四件套 洛城时光203*229cm</t>
  </si>
  <si>
    <t>面料：100%纯棉斜纹
规格：
被套203*229cm*1
床单230*245cm*1
枕套48*74cm*2    
包装：无纺布袋</t>
  </si>
  <si>
    <t>https://item.jd.com/10046858927673.html#crumb-wrap</t>
  </si>
  <si>
    <t>采用进口澳毛，柔软性更佳，吸湿性强，能充分吸收人体在睡眠时产生的湿气，并自动发散，确保睡眠时湿度的平衡分解。</t>
  </si>
  <si>
    <t>富安娜 柔美羊毛春秋被203*229cm</t>
  </si>
  <si>
    <t>规格：203*229cm
面料：防绒印花（聚酯纤维）
填充：100%澳洲羊毛
填充重量：约1200g
产品毛重：约2500g</t>
  </si>
  <si>
    <t>https://item.jd.com/10119518794328.html</t>
  </si>
  <si>
    <t>被芯</t>
  </si>
  <si>
    <t>104010507</t>
  </si>
  <si>
    <t>760W弧形聚能发热盘
隐藏式微压焖香阀
1.7mm匠铜聚能釜</t>
  </si>
  <si>
    <t>美的（Midea）电饭煲4L MB-TQ451</t>
  </si>
  <si>
    <t>型号：MB-TQ451
额定电压：220V
额定功率：760W
容量：4L</t>
  </si>
  <si>
    <t>韵达/邮政</t>
  </si>
  <si>
    <t>https://item.jd.com/10145739341956.html</t>
  </si>
  <si>
    <t>电饭煲</t>
  </si>
  <si>
    <t>品牌性，多动能</t>
  </si>
  <si>
    <t>九阳 豆浆机DJ13R-D816</t>
  </si>
  <si>
    <t>型号：DJ13R-D816
额定电压：220V
额定功率：500W
容量：350-800ml可变容量</t>
  </si>
  <si>
    <t>https://item.jd.com/100008801456.html</t>
  </si>
  <si>
    <t>*家用厨房电器具*九阳电蒸锅DZ100HG-GZ666</t>
  </si>
  <si>
    <t>20L家用大容量，温度控制随心改变</t>
  </si>
  <si>
    <t>谷格（GUGE）电烤箱20L G939</t>
  </si>
  <si>
    <t>型号：G939
额定电压：220V
额定功率：1400W
容量：20L</t>
  </si>
  <si>
    <t>https://item.jd.com/10106701323628.html</t>
  </si>
  <si>
    <t>1.高温萃取咖啡和打奶泡二合一，满足您对花式咖啡不同需求
2.入门首选，专业工艺，高温萃取，轻松DIY花式手作咖啡;
3.高压蒸汽棒，奶泡绵密柔滑，更易拉花;
4.独立咖啡壶，随时取饮，旋钮式简单操作;
5、可拆卸水盘、加长手柄、大揭盖水箱:</t>
  </si>
  <si>
    <t>柏翠(petrus) 意式压力咖啡机PE2160WH</t>
  </si>
  <si>
    <t>型号：PE2160WH  
颜色：白色
额定功率：800W
容量：0.24L     
压力：5Bar</t>
  </si>
  <si>
    <t>广东佛山</t>
  </si>
  <si>
    <t>德邦/申通/圆通</t>
  </si>
  <si>
    <t>全国配送（港澳台，内蒙古，西藏，新疆除外）</t>
  </si>
  <si>
    <t>https://item.jd.com/10105039856558.html</t>
  </si>
  <si>
    <t>家用厨房电器具*咖啡机</t>
  </si>
  <si>
    <t>101013691</t>
  </si>
  <si>
    <t>柏翠</t>
  </si>
  <si>
    <t xml:space="preserve">· 外观简洁大气，金色电镀装饰件美观更显档次。
· 智能LED屏显，除螨，超声，滚刷，杀菌一键显示，一目了然。
· 双杯尘气分离，左边过滤，右边储尘，过滤更加高效，避免跑灰。
· 双杯520ml尘盒容量，无需频繁倒灰，满足日常所需。
· 双杯一键拆卸，倒灰清洗更便捷。
· 滚刷，吸尘双电机，除螨大吸力，工作更高效。
· 超声波振动+UV紫外线杀菌，直击高效。
· 223mm加宽吸口，配合铝合金胶条拍打杆，高效除螨。
· 13000Pa澎湃吸力，18000次/分钟拍打，除螨吸尘轻松搞定。
· 无线除螨，一次满电，最长可使用30分钟，随取随用，不受电源线束缚，方便收纳
</t>
  </si>
  <si>
    <t>杜邦 数显除螨仪PCM-KY1252</t>
  </si>
  <si>
    <t>型号：PCM-KY1252
额定功率：120W            
工作电压：DC11.1V
尘盒容量：520mL
真空度：13000Pa</t>
  </si>
  <si>
    <t>https://item.jd.com/100206010480.html#crumb-wrap</t>
  </si>
  <si>
    <t>家用清洁电器具</t>
  </si>
  <si>
    <t>109041899</t>
  </si>
  <si>
    <t>小巧方便</t>
  </si>
  <si>
    <t>有色（yoose）电动剃须刀D1-T礼盒款 电镀银</t>
  </si>
  <si>
    <t>型号：D1-T礼盒款
颜色：电镀银
重量：约146g</t>
  </si>
  <si>
    <t>https://item.jd.com/100112223107.html</t>
  </si>
  <si>
    <t>yoose有色</t>
  </si>
  <si>
    <t>苏泊尔 巧易取方型蒸煮多用锅24cm SZ24FA1</t>
  </si>
  <si>
    <t>型号：SZ24FA1
材质：304不锈钢
净重： 3.07Kg
颜色：不锈钢色</t>
  </si>
  <si>
    <t>https://item.jd.com/100081566902.html</t>
  </si>
  <si>
    <t>包销款，礼盒装，专业耳机品牌，智能降噪半入耳式耳机</t>
  </si>
  <si>
    <t>漫步者 花再Zero Ace真无线蓝牙耳机</t>
  </si>
  <si>
    <t>型号：Zero Ace
颜色：月光色
蓝牙版本：5.3
续航时间：13h
包装及配件：耳机X1对、充电盒X1、Type-C充电线X1 零感降噪耳塞 配件:双层耳帽X3对、单层耳帽X3对、记忆海绵耳帽X2对 随身镜1、耳机说明书&amp;保修卡、耳塞说明书</t>
  </si>
  <si>
    <t>中通、德邦</t>
  </si>
  <si>
    <t>https://item.jd.com/10068064180457.html#crumb-wrap</t>
  </si>
  <si>
    <t>心相印  家庭大规格柔厚亲肤纸品组合 60包+32卷</t>
  </si>
  <si>
    <t>心相印  DT100（箱装）柔厚亲肤三层100抽18包塑装纸面*3
心相印 柔厚亲肤四层100克16粒装卷筒卫生纸*2
心相印 抽取式懒人抹布40抽*4包 轻松去污可水洗
心相印 湿巾 湿厕纸 温和杀菌洁厕湿纸巾 80片*2</t>
  </si>
  <si>
    <t>209.70 
139.80 
20.90 
20</t>
  </si>
  <si>
    <t>https://item.jd.com/10077144253298.html
https://item.jd.com/10077183103263.html
https://item.jd.com/10032504124836.html
https://item.jd.com/1383126.html#crumb-wrap</t>
  </si>
  <si>
    <t>心相印</t>
  </si>
  <si>
    <t>蓝月亮 家庭清洁十二件套装7990g+520ml</t>
  </si>
  <si>
    <t>蓝月亮 自然香亮白增艳洗衣液2kg
蓝月亮 自然香洁净洗衣液2kg
蓝月亮 浓缩洗衣液660g*1瓶
蓝月亮 柔润樱花内衣专用洗衣液（旅行装）80g
蓝月亮 柔润樱花内衣专用洗衣液500g
蓝月亮 运动型洗衣液翻盖装500g
蓝月亮 橙花香浓缩柔顺剂1kg
蓝月亮 除菌地板清洁剂600g
蓝月亮 洗衣机清洁剂600g
蓝月亮 免洗抑菌洗手液（纯净无香）50g
蓝月亮 泡沫抑菌洗手液（鲜果薄荷）255ml
蓝月亮 泡沫时光厨房洗手液香柠甜橙265ml</t>
  </si>
  <si>
    <t>天津/昆山/广州/重庆</t>
  </si>
  <si>
    <t>https://item.jd.com/1032841.html</t>
  </si>
  <si>
    <t>https://item.jd.com/10118105268278.html#crumb-wrap</t>
  </si>
  <si>
    <t>https://item.jd.com/100021234893.html</t>
  </si>
  <si>
    <t>https://item.jd.com/100012363441.html</t>
  </si>
  <si>
    <t>https://item.jd.com/10104654817507.html</t>
  </si>
  <si>
    <t>https://item.jd.com/100188756962.html</t>
  </si>
  <si>
    <t>https://item.jd.com/10026629041732.html</t>
  </si>
  <si>
    <t>立白/蔬果园 大规格家庭除菌洗衣液家庭清洁组合12.55kg+250ml（赠：便携手提福袋）</t>
  </si>
  <si>
    <t>立白 卫仕天然除菌洗衣液2kg
立白 卫仕除菌洗衣液1000g*2
立白 卫仕除菌洗衣液500g*2
立白 大师香氛天然护衣柔顺剂2kg
立白 APG薄荷洗洁精1.45kg*2
SukGarden蔬果园 厨房重油污清洁剂 600g
SukGarden蔬果园 繁樱泡泡浴室清洁剂 600g
SukGarden蔬果园 阳光青柚多功能清洁剂 600g
SukGarden蔬果园 多效洗衣机槽清洁剂250ml
SuKGarden蔬果园 冰箱家电清洁剂 350g
SukGarden蔬果园 高浓缩香氛地板水（星野玫瑰）500g
赠：便携手提福袋</t>
  </si>
  <si>
    <t>49.90 
49.80 
19.80 
44.90 
59.80 
39.90 
39.90 
39.90 
14.80 
29.90 
24.90</t>
  </si>
  <si>
    <t>https://item.jd.com/100058464106.html
https://item.jd.com/100099331829.html
https://item.jd.com/100061787468.html
https://item.jd.com/10073167251929.html
https://item.jd.com/100030585395.html
https://item.jd.com/10083526443638.html
https://item.jd.com/10083523913009.html
https://item.jd.com/10089959766766.html
https://item.jd.com/100081485973.html
https://item.jd.com/100165712079.html
https://item.jd.com/100115766458.html</t>
  </si>
  <si>
    <t>馥绿德雅 强韧洗护组合送固发旅行装 400ml</t>
  </si>
  <si>
    <t>馥绿德雅 活力强韧洗发露200ml*1支
馥绿德雅 强韧护发素150ml*1支
馥绿德雅 固发育发洗发露50ml*1支</t>
  </si>
  <si>
    <t>151
160
29.9</t>
  </si>
  <si>
    <t>https://item.jd.com/4191519.html
https://item.jd.com/100059662362.html
https://item.jd.com/100098659607.html</t>
  </si>
  <si>
    <t>清洁类化妆品</t>
  </si>
  <si>
    <t>1070223010000000000</t>
  </si>
  <si>
    <t>馥绿德雅</t>
  </si>
  <si>
    <t>自然堂/半亩花田 凝时氨基酸护肤组合280ml+300g+10片</t>
  </si>
  <si>
    <t>自然堂 凝时鲜颜肌活冰肌水(清润型)160ml
自然堂 凝时鲜颜肌活乳液120ml
自然堂 烟酰胺细致提亮面膜33ml*10片
半亩花田 米酵氨基酸泡泡洁面慕斯300g
礼品袋</t>
  </si>
  <si>
    <t>https://item.jd.com/100010762918.html#none
https://item.jd.com/100010528374.html#none
https://item.jd.com/100138385399.html#crumb-wrap
https://item.jd.com/100028762351.html#crumb-wrap</t>
  </si>
  <si>
    <t>自然堂/半亩花田</t>
  </si>
  <si>
    <t>百雀羚 面部紧致护肤组合135g+215ml+10片</t>
  </si>
  <si>
    <t>百雀羚 紧致菁萃精华液面膜30ml*5片*2盒
百雀羚（水嫩精纯）防晒隔离乳40g
百雀羚 水嫩倍现臻美套装【洁面95g+水100ml+乳100ml+眼部精华15ml】
礼品袋</t>
  </si>
  <si>
    <t>https://item.jd.com/100005630812.html</t>
  </si>
  <si>
    <t>https://item.jd.com/6795483.html#none</t>
  </si>
  <si>
    <t>https://item.jd.com/2520376.html</t>
  </si>
  <si>
    <t>【顺丰发货】温仑山Velosan 窒化锅具三件套 VE1204b</t>
  </si>
  <si>
    <t>【型号】VE1204
【材质】精铁+不锈钢玻璃+榉木
【规格】炒锅32cm、煎锅28cm、汤锅24cm       
【净重/毛重】4kg/5.7kg
【包装方式】彩盒+邮购盒
【外箱尺寸】630*403*172mm   
【颜色】黑色</t>
  </si>
  <si>
    <t>https://item.jd.com/10114736907047.html</t>
  </si>
  <si>
    <t>苏泊尔 有钛铁不粘无涂层精铁炒锅34cm HC34YT1</t>
  </si>
  <si>
    <t>型号：HC34YT1
规格：34cm
材质：精铁
配件：锅盖*1个
净重：约3.5kg</t>
  </si>
  <si>
    <t>https://item.jd.com/100117531960.html</t>
  </si>
  <si>
    <t>面料舒适</t>
  </si>
  <si>
    <t>罗莱 全棉四件套 晨韵花漾200*230cm</t>
  </si>
  <si>
    <t>面料：100%棉
规格： 
被套200*230cm*1
床单230*240cm*1
枕套48*74cm*2                                                                                                                                                                               包装：彩盒</t>
  </si>
  <si>
    <t>双胆配置 智能操控 数码显示</t>
  </si>
  <si>
    <t>利仁 双胆电压力锅5L YLG-D507</t>
  </si>
  <si>
    <t>型号：YLG-D507
额定电压：220V
额定功率：1000W
容量：5L</t>
  </si>
  <si>
    <t>https://item.jd.com/10063825336997.html</t>
  </si>
  <si>
    <t>1、IPX7级防水，无惧与水
2、优质柔软刷毛，照顾牙齿的小敏感
3、四档洁牙模式，刷新不同洁牙体验
4、高强度震动频率，高达36800次/分钟
5、沉浸式包装礼盒，把国风艺术带回家</t>
  </si>
  <si>
    <t>艾优 个人护理礼盒T13-A 电吹风+电动牙刷</t>
  </si>
  <si>
    <t>型号：T13-A
内配：吹风机*1，电动牙刷*1</t>
  </si>
  <si>
    <t>https://item.jd.com/10054657120589.html</t>
  </si>
  <si>
    <t>109041904</t>
  </si>
  <si>
    <t>恒都臻选牛肉礼包3800g</t>
  </si>
  <si>
    <t>带骨羊腱子500g*1</t>
  </si>
  <si>
    <t>牛肋排500g*1</t>
  </si>
  <si>
    <t>https://item.jd.com/10097007259092.html</t>
  </si>
  <si>
    <t>羊蝎子1kg*1</t>
  </si>
  <si>
    <t>https://item.jd.com/10160106680521.html</t>
  </si>
  <si>
    <t>恒都精修牛腩块500g*2</t>
  </si>
  <si>
    <t>潮汕风味牛肉丸100g*4</t>
  </si>
  <si>
    <t>https://item.jd.com/10054609670041.html</t>
  </si>
  <si>
    <t>早餐牛肉饼100g*4</t>
  </si>
  <si>
    <t>https://item.jd.com/10098157428383.html</t>
  </si>
  <si>
    <t>泓花会 散养0激0抗原切牛羊肉礼盒2200g</t>
  </si>
  <si>
    <t>泓花会 散养0激0抗原切牛里脊400g*2袋</t>
  </si>
  <si>
    <t>https://item.jd.com/10127060358729.html#crumb-wrap</t>
  </si>
  <si>
    <t>泓花会 纯草饲散养原切羊后腿肉切片1kg</t>
  </si>
  <si>
    <t>https://item.jd.com/10141800019834.html</t>
  </si>
  <si>
    <t>一统如宜 瑞气盈门牛肉组合2950g</t>
  </si>
  <si>
    <t>进口原切牛腩粒200gx2</t>
  </si>
  <si>
    <t>https://item.jd.com/10164958271271.html</t>
  </si>
  <si>
    <t>一统如宜 灵蛇献福禽肉生鲜组合约4050g</t>
  </si>
  <si>
    <t>https://item.jd.com/10164952847661.html</t>
  </si>
  <si>
    <t>北欧模式的智能生态猪场，打造全封闭式现代化牧场、智能高标准饲养管理、满足猪生长过程的福利养殖环境以及严格的动物疾病防控体系。拥有丹麦技术设备的屠宰加工生产流水线，实现从源头到餐桌全程可追溯。</t>
  </si>
  <si>
    <t>明珠湖 崇明5A生态冷鲜猪肉套餐3100g</t>
  </si>
  <si>
    <t>明珠湖梅肉 350G*1盒
明珠湖大排 400G*1盒
明珠湖脚圈 500G*1盒
明珠湖猪肝 250G*1盒
明珠湖带皮去骨后腿 350G*1盒
明珠湖带皮去骨前腿 350G*1盒
明珠湖夹心肉糜 300G*1盒
明珠湖肉片 300G*1盒
明珠湖肉丝 300G*1盒</t>
  </si>
  <si>
    <t>1.品牌优势：黄晓明代言8年品牌，，中国餐饮黑马品牌，中国500最具价值品牌。蟹太太品牌大闸蟹荣获王宝和杯‘金蟹奖’，‘垂涎欲滴奖‘，’蟹味浓浓奖‘等。2020-2024年连续五年天猫大闸蟹券销量第一品牌，生鲜行业TOP品牌。                       2、产品优势：1）优质蟹苗：专业团队只挑选优秀基因的蟹苗，从源头上保证大闸蟹的品质；
2）养殖水域：好水养好蟹，蟹太太精选江苏优质水域养殖的精品大闸蟹，水体透明度约40cm，水草覆盖率约60%，按照约600～800只/亩的投放密度标准进行养殖。
3）科学养殖：蟹太太聘请具有10多年喂养经验的养蟹师定制专业300天喂养计划
，前220天螺蛳、玉米、水草为主，后80天再配合着虾料精养；
4）筛蟹标准：专业的挑蟹师团队，每一只大闸蟹必经历8道工序，只有不到35%的蟹才能成为蟹太太大闸蟹。
5）大闸蟹品质：保证只只为蟹太太精品蟹，足斤足两，无残蟹无黑蟹无空壳蟹，肉质肥厚，膏黄满溢，每一只大闸蟹均带有蟹太太品牌蟹扣。</t>
  </si>
  <si>
    <t>【蟹卡】蟹太太  大闸蟹紫金礼券  公4.0两母3.0两 4对8只装</t>
  </si>
  <si>
    <t>公蟹4.0两*4只+母蟹3.0两*4只</t>
  </si>
  <si>
    <t>不征税</t>
  </si>
  <si>
    <t>海中御宴 如日东升黄鱼礼盒 6条/2100g</t>
  </si>
  <si>
    <t>深海三去黄花鱼 350-450g/只*6只</t>
  </si>
  <si>
    <t>https://item.jd.com/10127252681793.html</t>
  </si>
  <si>
    <t>海水产品/海鲜礼盒</t>
  </si>
  <si>
    <t>1010499000000000000</t>
  </si>
  <si>
    <t>超低温排酸，食用更健康</t>
  </si>
  <si>
    <t>海中御宴 如日东升精品海鲜礼盒  2180g</t>
  </si>
  <si>
    <t>深海大海参 280-320g*1
黄金鲍片 300g*1
东海白鲳鱼 300g*1
精品鱿鱼花 350g*1
深海黄花鱼 350-400g*1
台海带鱼段 400g*1
海松茸 200g*1</t>
  </si>
  <si>
    <t>http://item.jd.com/71916450110.html</t>
  </si>
  <si>
    <t>榴芒一刻 猫山王榴莲冰皮月饼 68g*6枚/盒【含礼品袋】</t>
  </si>
  <si>
    <t>榴芒一刻 猫山王榴莲冰皮月饼 68g*6枚/盒
保质期：6个月
冷冻存储</t>
  </si>
  <si>
    <t>粮油月饼 重磅礼遇</t>
  </si>
  <si>
    <t>十月初五/金龙鱼 月饼粮油组合 5L+5580g
(随机赠送DIY玉兔灯笼或艾草锤1个，款式随机）</t>
  </si>
  <si>
    <t>十月初五 星钻嫦娥月饼礼盒 580g；
十月初五 蛋黄红豆沙月饼 150g*1
十月初五 酱香巧克力酒心月饼 62.5g*2
十月初五 洛神花阿胶月饼 62.5g*2
十月初五 陈皮果仁月饼 60g*1
十月初五 凤梨月饼 60g*2
金龙鱼 御品稻花香 5kg
金龙鱼 压榨本香菜籽油 5L
随机赠送DIY玉兔灯笼或艾草锤1个，款式随机</t>
  </si>
  <si>
    <t>208
139.9
129.9</t>
  </si>
  <si>
    <t>https://item.jd.com/100108908237.html
https://item.jd.com/10096499167374.html
https://item.jd.com/10098249052090.html</t>
  </si>
  <si>
    <t>13%
9%
9%</t>
  </si>
  <si>
    <t>即食方便食品
大米
其他食用植物油</t>
  </si>
  <si>
    <t>1030203030000000000
1030102010100000000
1030105010400000000</t>
  </si>
  <si>
    <t>十月初五/金龙鱼 月饼粮油大米</t>
  </si>
  <si>
    <t>果干果饮 缤纷欢聚</t>
  </si>
  <si>
    <t>良品铺子/甘源/百草味/果子熟了 月饼坚果果干饮料组合 2437g+2970ml</t>
  </si>
  <si>
    <t>良品铺子 轻养经典月·故乡明月饼礼盒 1000g；
良品铺子 (低糖)蛋黄白莲蓉月饼 80g*1
良品铺子 (低糖)奶香椰蓉月饼 50g*2
良品铺子 (低糖)蓉沙金桂淮山月饼 50g*2
良品铺子 (低糖)醇香蓉沙黑芝麻月饼 50g*2
良品铺子 (低糖)蓉沙石斛无花果月饼 60g*1
良品铺子 (低糖)西洋参味蓉沙月饼 60g*1
良品铺子 火腿黑松露果仁月饼 60g*1
良品铺子 黑金蓉沙桑葚月饼 60g*1
良品铺子 (低糖)蓉沙黑米月饼 50g*2
良品铺子 (低糖)香甜南瓜月饼 60g*2
良品铺子 红枣冬蓉月饼 80g*2
甘源 团圆好味礼 927g；
甘源 蜂蜜琥珀核桃仁 62g*1 
甘源 芥末味夏威夷果仁 65g*1 
甘源 蟹黄味蚕豆 75g*2 
甘源 蟹黄味瓜子仁 75g*2 
甘源 鲜虾味虾条豆果 75g*2 
甘源 原味青豌豆 75g*1 
甘源 蒜香味青豌豆 75g*1
甘源 鲜炖银耳罐头 200g*1
百草味 缤纷果干礼盒 510g；
百草味 芒果干 60g*1
百草味 草莓干 50g*1
百草味 黄桃干 60g*1
百草味 蔓越莓干 50g*1
百草味 玫瑰红葡萄干 100g*1
百草味 黄金玉米豆（奶油味） 70g*1
百草味 山楂卷 120g*1
果子熟了 多多柠檬茶 330ml*9瓶</t>
  </si>
  <si>
    <t>168
88
69.9
34.9</t>
  </si>
  <si>
    <t>新品上市，暂无链接，建议零售价168
https://detail.tmall.com/item.htm?id=743714350621&amp;skuId=5130988985263
https://item.jd.com/10144994090621.html
https://item.jd.com/100063282222.html</t>
  </si>
  <si>
    <t>良品铺子/甘源/百草味/果子熟了</t>
  </si>
  <si>
    <t>腊味油米酱 粤味传承</t>
  </si>
  <si>
    <t>广州酒家/海天/贝蒂斯/乔府大院 粮油腊味调味组合 2.5L+5945g</t>
  </si>
  <si>
    <t>贝蒂斯 小贝厨房亚麻籽油礼盒装 500ml*2瓶
乔府大院 东北黑龙江长粒香米（真空装） 5kg
海天 致美味-锦鲤派调味礼盒 1500ml+545g；
海天 金标生抽(酿造酱油) 500ml*2
海天 古道料酒(调味料酒) 500ml*1
海天 金标蚝油 530g+15g*1</t>
  </si>
  <si>
    <t>198
79
49.9
56.00</t>
  </si>
  <si>
    <t>https://item.jd.com/10094395768726.html
https://item.jd.com/10056277876836.html
https://item.jd.com/10134107900859.html
https://item.jd.com/10132006223655.html</t>
  </si>
  <si>
    <t>9%
9%
13%
9%</t>
  </si>
  <si>
    <t>其他食用植物油
大米
调味品
腌腊肉制品</t>
  </si>
  <si>
    <t>1030105010400000000
1030102010100000000
1030206040000000000
1030108040000000000</t>
  </si>
  <si>
    <t>广州酒家/海天/贝蒂斯/乔府大院</t>
  </si>
  <si>
    <t>双汇 熟食御宴礼盒 2.98kg</t>
  </si>
  <si>
    <t>双汇 酱卤牛肉 130g
双汇 酱卤牛肉 130g
双汇 藤椒熏鸡 500g
双汇 皮花方肉 300g
双汇 香辣烤肉排 300g
双汇 老北京蒜肠 300g
双汇 香卤鸡琵琶腿 220g
双汇 香卤猪头肉 200g
双汇 水晶猪皮冻 360g
双汇 京味烤火腿 300g
双汇 香辣烤鸭腿 240g</t>
  </si>
  <si>
    <t>燕麦酸奶糕 轻体组合</t>
  </si>
  <si>
    <t>沃隆/十月初五/绿帝/德亚 坚果糕点燕麦片酸奶组合 2115g+2960g</t>
  </si>
  <si>
    <t>沃隆 每日坚果礼盒 350g+960ml：
沃隆 每日坚果 350g*1
沃隆 扁桃仁乳 960ml*1
十月初五 文初礼盒 865g；
十月初五 鲍鱼酥 108g*1
十月初五 芝士香葱薄脆 65g*1
十月初五 咸切酥 100g*1
十月初五 鸡仔饼 100g*1
十月初五 奶油麦酥条 80g*1
十月初五 海风椰丝 104g*1
十月初五 合桃酥 108g*1
十月初五 凤梨酥 120g*1
十月初五 小口曲奇 40g*2
绿帝 有机燕麦片礼盒 900g
德亚 悠慕滋风味酸牛奶礼盒 200ml*10支</t>
  </si>
  <si>
    <t>158
128
69.9
59.9</t>
  </si>
  <si>
    <t>https://item.jd.com/10128877142412.html
https://item.jd.com/10121642673851.html
https://item.jd.com/10142463377298.html
https://item.jd.com/2410764.html</t>
  </si>
  <si>
    <t>沃隆/十月初五/绿帝/德亚</t>
  </si>
  <si>
    <t>迪士尼 快乐繁花月饼礼盒 540g</t>
  </si>
  <si>
    <t>蜜桃乌龙奶酪月饼60g*3
流心奶黄月饼60g*3
芋泥奶酪月饼60g*3
（月饼类提报时间早，后续配置可能会有调整）</t>
  </si>
  <si>
    <t>烘焙食品</t>
  </si>
  <si>
    <t>上海礼赏</t>
  </si>
  <si>
    <t>故宫 御花园之梦-千秋亭礼盒 640g</t>
  </si>
  <si>
    <t>滇式云腿月饼80g*2
苏式茉莉柳橙玉玲珑月饼 80g*2
广式柠檬五仁月饼80g*2
潮式龙井原茶芝心月饼80g*2</t>
  </si>
  <si>
    <t>16味16粒，苏广&amp;脆皮&amp;流心+霸气大月饼，一盒囊括，天南海北风味尽在一礼之中。精选高端食材，用料扎实，品质保证。
1、礼盒汇集了多种风味，手工匠作，匠心配比，每一款月饼都是对传统与创新的完美融合。老味新生，带来更多独特的风味和口感。
2、内配500g紫苏肉松·麻薯酥皮大月饼，香酥外皮裹Q弹麻薯，咸香紫苏肉松点睛！500g大满足，三重口感颠覆传统！
3、甄选黑松露、新西兰进口安佳奶油、大颗榛子、海南椰丝等食材，融合现代口味，增加脆皮月饼口感，品种多样，
4、不添加防腐剂，不添加香精，不添加人工合成色素
5、行李箱式礼盒，便于携带，造型精美，可二次循环利用，简约不失时尚，无论是送礼还是自用，都能展现出您的品味和心意。</t>
  </si>
  <si>
    <t>雅觅 秋水长天·千里明月月饼礼盒 1400g</t>
  </si>
  <si>
    <t>港式奶黄流心月饼60g*1
巧克力流心月饼60g*1
黑松露流心月饼60g*1
广式蛋黄莲蓉月饼60g*1
广式陈皮豆沙月饼60g*1
广式精典五仁月饼60g*1
苏式黑麻椒盐月饼60g*1
苏式奶油椰蓉月饼60g*1
苏式葱油肉松月饼60g*1
浓巧榛子脆皮月饼60g*1
抹茶玄米脆皮月饼60g*1
红酒蔓越莓脆皮月饼60g*1
炭烧藤椒牛肉月饼60g*1
炭烧海盐紫苏月饼60g*1
炭烧金沙奶黄月饼60g*1
紫苏肉松·麻薯酥皮大月饼500g*1</t>
  </si>
  <si>
    <t>糕点</t>
  </si>
  <si>
    <t>以榴莲为主打的冰皮月饼，选用一颗猫山王的榴莲，制作成九个月饼，此礼盒味浓情更满。
1.甄选马来西亚果园的猫山王榴莲，自然成熟的时候采摘，果肉口感才会细腻，榴莲中的爱马仕，让你唇齿“榴”香
2.四分软糯皮，六分爆浆馅，吃一口就沦陷，咬一下就爆浆，冰皮薄至4mm，晶莹剔透，软糯有嚼劲，会爆浆的榴莲炸弹，幼滑细嫩，醇香味美。
3.手工捶打冰皮，口感直线升级，犹如在吃榴莲糯米糍，榴莲冰淇淋，严控时间、温度、湿度、经上千次捶打，才成就这一口冰糯软润，入口即化
4.不添加防腐剂，不添加香精，不添加人工色素，才能尝到食材本味，才够鲜美过瘾。
5.中秋送此礼，有心意更有新意，让全家一起尝鲜，享受冰凉美味。</t>
  </si>
  <si>
    <t>雅觅 猫山王榴莲冰皮月饼 540g</t>
  </si>
  <si>
    <t>猫山王榴莲冰皮月饼60g*9</t>
  </si>
  <si>
    <t>月饼米杂粮 丰盈大礼</t>
  </si>
  <si>
    <t>良品铺子/金龙鱼/绿帝 月饼粮油大米杂粮组合 5L+6660g
(随机赠送DIY玉兔灯笼或艾草锤1个，款式随机）</t>
  </si>
  <si>
    <t>良品铺子 轻养经典月·春山夜月 700g；
(低糖)蛋黄莲蓉月饼 50g*1
(低糖)奶香椰蓉月饼 50g*2
(低糖)醇香蓉沙黑芝麻月饼 50g*2
(低糖)蓉沙香芋味月饼 50g*3
(低糖)蓉沙金桂淮山月饼 50g*2
(低糖)薏米蓉沙月饼 50g*1
(低糖)香甜南瓜月饼 50g*3
金龙鱼 压榨本香菜籽油 5L
金龙鱼 御品稻花香 5kg
绿帝 小米双珍杂粮礼盒 960g；
内蒙小米 80g*6袋
山西沁县小米 80g*6袋
随机赠送DIY玉兔灯笼或艾草锤1个，款式随机</t>
  </si>
  <si>
    <t>108
129.9
139.9
68.8</t>
  </si>
  <si>
    <t>https://item.jd.com/10082048162731.html
https://item.jd.com/10098249052090.html
https://item.jd.com/10096499167374.html
https://item.jd.com/10098061148447.html</t>
  </si>
  <si>
    <t>13%
9%
9%
9%</t>
  </si>
  <si>
    <t>即食方便食品
其他食用植物油
大米
大米</t>
  </si>
  <si>
    <t>1030203030000000000
1030105010400000000
1030102010100000000
1030102010100000000</t>
  </si>
  <si>
    <t>良品铺子/金龙鱼/绿帝</t>
  </si>
  <si>
    <t>太粮/刀唛/莲香楼/皇上皇 米油腊肠月饼组合 4L+5.91kg</t>
  </si>
  <si>
    <t>太粮 泰粮月兰香米 5kg*1</t>
  </si>
  <si>
    <t>胡姬花金衣玉食花生油4L*1</t>
  </si>
  <si>
    <t>https://item.jd.com/10135065762146.html</t>
  </si>
  <si>
    <t>莲香楼 玲珑珍品月饼660克*1
（蛋黄白莲蓉月饼165克x1
红豆沙月饼165克x1
冬蓉果仁双脆月饼165克x1
豆沙黑芝麻月饼165克x1）</t>
  </si>
  <si>
    <t>https://item.jd.com/10115245090245.html</t>
  </si>
  <si>
    <t>焙烤食品；饼干</t>
  </si>
  <si>
    <t>1030201000000000000</t>
  </si>
  <si>
    <t>莲香楼</t>
  </si>
  <si>
    <t>皇上皇香荔腊肠250g*1</t>
  </si>
  <si>
    <t>熟肉制品；腌腊肉制品</t>
  </si>
  <si>
    <t>10301080400000000</t>
  </si>
  <si>
    <t>福临门 精品粮油组合 10L+10kg</t>
  </si>
  <si>
    <t>福临门 五福临门黄金胚芽玉米油 5L
福临门 五福临门黄金胚芽玉米油 5L
福临门 小站稻香米 5kg
福临门 小站稻香米 5kg</t>
  </si>
  <si>
    <t>84.9
84.9
69.9
69.9</t>
  </si>
  <si>
    <t>https://item.jd.com/838860.html
https://item.jd.com/10150479810759.html</t>
  </si>
  <si>
    <t>金盛</t>
  </si>
  <si>
    <t>金龙鱼/福临门 米油组合 7.9L+10kg</t>
  </si>
  <si>
    <t>福临门 金阙谣亚麻籽油 1.2L
福临门 家香味金阙谣土榨花生油 1.2L
金龙鱼 阳光零反式脂肪甾醇玉米油 1.5L
金龙鱼 精萃稻米油 4L
金龙鱼 御品长粒香 2.5kg
金龙鱼 御品长粒香 2.5kg
金龙鱼 御品长粒香 2.5kg
金龙鱼 御品长粒香 2.5kg</t>
  </si>
  <si>
    <t>59
69
69
136
36
36
36
36</t>
  </si>
  <si>
    <t>https://item.jd.com/100175930855.html
https://item.jd.com/10098248305358.html
https://item.jd.com/10098247574103.html
https://item.jd.com/10138099038146.html
https://item.jd.com/10138099038146.html
https://item.jd.com/10138099038146.html
https://item.jd.com/10138099038146.html</t>
  </si>
  <si>
    <t>锦江国际集团旗下的高端美食品牌</t>
  </si>
  <si>
    <t>锦大师 招牌六宝腊味礼盒</t>
  </si>
  <si>
    <t>黑猪原味香肠150g
茶香腊肉 200g
家乡咸肉 250g
无骨腊鸡腿250g
腊味酱鸭 550g
雪花火腿 150g</t>
  </si>
  <si>
    <t>https://item.jd.com/10131230420198.html#crumb-wrap</t>
  </si>
  <si>
    <t>农副食品
肉及肉制品</t>
  </si>
  <si>
    <t>103019900
1030107010</t>
  </si>
  <si>
    <t>锦大师</t>
  </si>
  <si>
    <t>礼赏</t>
  </si>
  <si>
    <t>淘福客专属项目，信赖老字号</t>
  </si>
  <si>
    <t>广州酒家/奈雪的茶/嘉顿/皇冠/沃隆-月饼茶饼干坚果瑞月好礼组合 1684g</t>
  </si>
  <si>
    <t>广州酒家非凡臻品月饼805g【2025新版待定】
内配
双黄纯白莲蓉月饼 162.5g×1   
蛋黄果仁豆沙月饼 162.5g×1
金沙月饼(莲蓉月饼)90g×2     
椰蓉月饼 50g×3
金翡翠月饼 50g×3
2.奈雪的茶状元大红袍乌龙茶 60g 
3.嘉顿嘉有品味礼盒519g（2025版本）
内配：
嘉顿柠檬威化50g*2包
嘉顿草莓威化50g*1包
嘉顿蔬菜梳打230g*1包
嘉顿加拿饼干80g*1盒
嘉顿利是糖59g*1包
4.皇冠丹麦曲奇饼干200g/盒
5.沃隆坚果星球-每日坚果（5日装）20g*5袋</t>
  </si>
  <si>
    <t>268
108
72
29.90
19.9</t>
  </si>
  <si>
    <t>1.https://item.jd.com/10108386469531.html
2.https://item.jd.com/10107816052018.html
3.https://item.jd.com/10140713039384.html
4.https://item.jd.com/679023.html
5.https://item.jd.com/10156201369173.html?sdx=ehi-lLxFuZiE6JnJZIVejMcjtjmQDwgrsmpOtaZGYdSNPe_RLJlb4nnipkjhXmeQ#crumb-wrap
6.https://item.jd.com/10118504614161.html</t>
  </si>
  <si>
    <t>*焙烤食品*/*茶*/*果类加工品*</t>
  </si>
  <si>
    <t>1030201010000000000/1030308010000000000/1030111070000000000</t>
  </si>
  <si>
    <t>广州酒家/奈雪的茶/嘉顿/皇冠/沃隆</t>
  </si>
  <si>
    <t>品味</t>
  </si>
  <si>
    <t>果捞糕点 果香四溢</t>
  </si>
  <si>
    <t>良品铺子/十月初五/甘源/富崎乐 坚果休食糕点果捞组合 4558g</t>
  </si>
  <si>
    <t>甘源 好味坚果礼-158型 1517g；
芥末味夏威夷果仁 65g*1 
65g咸蛋黄味夏威夷果仁 *1 
75g炭烧腰果 *1 
75g藤椒腰果 *1 
62g蜂蜜琥珀核桃仁 *2 
285g鲜虾味虾条豆果 *1 
285g原味青豌豆 *1 
285g蟹黄味瓜子仁 *1 
258g袋装多味花生 *1
富崎乐臻礼百变礼盒872g；
富崎乐五香味猪肉脯 36g*1袋
富崎乐沙嗲味猪肉脯 36g*1袋
富崎乐黑椒味猪肉脯 36g*1袋
富崎乐经典原味沙琪玛 320g*1盒
Modik's牌薄脆吮指蟹黄味薯片 108g*1罐
Modik's牌奶酪薄脆饼干 168g*1盒
Modik's牌蔬菜薄脆饼干 168g*1盒
臻礼百变礼盒*1个
十月初五君好礼盒569g；
十月初五鸡仔饼100g*1盒
十月初五海风椰丝酥104g*1盒
十月初五姜汁薄饼65g*1盒
十月初五奶油麦酥条80g*1盒
十月初五120g凤梨酥120g*1盒
十月初五咸切酥100g*1盒
良品铺子缤纷果捞1.6kg；
椰果黄桃罐头200g*4罐
椰果菠萝罐头200g*4罐</t>
  </si>
  <si>
    <t>158
128
98
60</t>
  </si>
  <si>
    <t>https://item.jd.com/10137588973536.html
https://item.jd.com/10135106964887.html#crumb-wrap
https://item.jd.com/10083716871239.html
https://item.jd.com/10139301331926.html</t>
  </si>
  <si>
    <t>良品铺子/十月初五/甘源/富崎乐</t>
  </si>
  <si>
    <t>百草味/洽洽/滇二娃 福气满满坚果咖啡零食组合 2596g</t>
  </si>
  <si>
    <t>百草味 东北松子100g*2
百草味 开心果100g
百草味 巴旦木 100g
百草味 碧根果100g
百草味 夏威夷果100g
百草味 炭烧腰果100g
百草味 小白杏100g
百草味 琥珀桃仁100g
百草味 纸皮核桃128g
百草味 琥珀桃仁168g
百草味 笑口板栗120g
百草味 抱抱果灰枣夹核桃118g
百草味 夏威夷果仁30g
百草味 蜂蜜黄油味巴旦木仁30g
百草味 火鸡面味腰果仁28g*2袋
百草味 黄瓜味腰果仁25g*2袋
百草味 开心果30g*2袋
百草味 熟制板栗仁80g
滇二娃 云南黑咖啡102g
滇二娃 纯磨黄豆浆粉208g
滇二娃 生椰拿铁150g
滇二娃 蓝山黑咖啡20g
洽洽 焦糖瓜子108g
洽洽 香瓜子 160g
洽洽 藤椒瓜子108g</t>
  </si>
  <si>
    <t>定制组合</t>
  </si>
  <si>
    <t>百草味/洽洽/滇二娃</t>
  </si>
  <si>
    <t>安徽佳度</t>
  </si>
  <si>
    <t>三只松鼠/蜀道香 美食狂欢坚果零食组合 2301g</t>
  </si>
  <si>
    <t>三只松鼠 开心果 100g
三只松鼠 开口松子 100g
三只松鼠 手剥巴旦木 120g
三只松鼠 夏威夷果 120g
三只松鼠 炭烧腰果 90g
三只松鼠 纸皮核桃 210g
三只松鼠 碧根果 120g
三只松鼠 纸皮核桃 150g
三只松鼠 小白杏核 160g
三只松鼠 榛子 120g
三只松鼠 草莓干 106g
三只松鼠 蔓越莓干 100g
三只松鼠 冻干榴莲 30g
蜀道香 麻辣猪肉脯 100g
蜀道香 真味麻辣牛肉 100g
蜀道香 麻辣牛肉粒 50g
蜀道香 真味卤辣辣牛肉 100g
蜀道香 柠檬冷拌无骨鸡爪 200g
蜀道香 灯影牛肉丝 100g
蜀道香 香辣冷吃兔 50g
蜀道香 麻辣鸭翅 35g
蜀道香 麻辣鸭小腿 40g</t>
  </si>
  <si>
    <t>三只松鼠/蜀道香</t>
  </si>
  <si>
    <t>十月初五 层层酥心礼箱1691g</t>
  </si>
  <si>
    <t>十月初五 椰子凤凰卷(蛋卷)(小方罐) 300g*1罐
十月初五 紫菜素肉风凰卷(蛋卷)(小方罐) 300g*1罐
十月初五 奶油鸡蛋卷 500g*1罐
十月初五 草莓圆片曲奇饼干 231g*1盒
十月初五 酥条三重奏 360g*1盒
可爱兔方巾</t>
  </si>
  <si>
    <t>金知</t>
  </si>
  <si>
    <t>1.猫山王月饼+猫山王冰淇淋的组合 可以一下子品尝两种产品
2.2024年 榴芒一刻榴莲冰淇淋获得了榴莲冰淇淋全国销量第一的市场认证
2024年榴莲冰皮月饼连续三年全国销量第一，口碑美食，市场认可度高：经过十年市场验证
3.真榴莲、真果肉，这款月饼充分体现出猫山王榴莲的绝佳味道。68g的冰皮月饼，其中  猫山王榴莲果肉的含量就占据≥50%，非果酱，不掺杂色素香精，一口爆浆，榴香十足
4.冰淇淋尊循干净配方、健康饮食的理念，甄选优质原材料，添加榴莲果肉，不含榴莲香精色素，采用HPP高压灭菌技术保留榴莲原始风味，与优质牛乳奶源，融合成冰淇淋独特而愉悦的柔滑口感。适合消费者户外、宅家等不同食用场景食用
5.入仓顺丰京东，冰袋、保温袋、多层保护，全程冷冻配送，冷冻保鲜
6.雅致包装，高端送礼，自己吃或送亲朋好友都合适
7.内陷饱满，冰淇淋口感，顺滑绵密，入口即化</t>
  </si>
  <si>
    <t>榴芒一刻 猫山王榴莲冰皮月饼68g*6枚*1盒+猫山王冰淇淋75g*7杯组合</t>
  </si>
  <si>
    <t>榴芒一刻 猫山王 榴莲冰皮月饼 68g*6枚1盒
榴芒一刻 猫山王 冰淇淋 75g*7杯</t>
  </si>
  <si>
    <t>月饼：https://item.jd.com/10021544144113.html#crumb-wrap
冰淇淋https://item.jd.com/100225798918.html</t>
  </si>
  <si>
    <t>迪士尼 快乐梦想家月饼礼盒 420g</t>
  </si>
  <si>
    <t>迪士尼 四重奏卤肉蛋黄月饼 70g*3
迪士尼 粒粒红豆拉丝月饼 70g*3
迪士尼 迪士尼限定托特包*1
（月饼类提报时间早，后续配置可能会有调整）</t>
  </si>
  <si>
    <t>糕卤果饮 港式潮礼</t>
  </si>
  <si>
    <t>美心/广州酒家/周黑鸭/佳果源 月饼糕点卤味零食饮料组合 1885g+2400ml
(赠送DIY玉兔灯笼一只，颜色款式随机）</t>
  </si>
  <si>
    <t>美心 金枫秋意礼盒装月饼 420g；
美心 栗子豆沙月饼 70g*1
美心 豆沙月饼 70g*1
美心 蛋黄白莲蓉月饼 70g*1
美心 蛋黄莲蓉月饼 70g*1
美心 纯正白莲蓉月饼 70g*1
美心 紫甘薯月饼 70g*1
广州酒家 平平安安礼盒 605g；
广州酒家 黑金芝士味岩烧薄脆饼干 190g*1
广州酒家 长崎蛋糕（蜂蜜味） 265g*1
广州酒家 椰子卷 150g*1
周黑鸭 发财鸭礼盒 860g；
周黑鸭 网点彩包鸭锁骨 200g*1
周黑鸭 趣享卤鸭翅中 75g*1
周黑鸭 网店彩包鸭脖 215g*1
周黑鸭 麻辣甜小鱼仔 90g*1
周黑鸭 魔芋素毛肚 160g*1
周黑鸭 麻辣豆皮 60g*2
佳果源 100%NFC椰子水 200ml*12
(赠送DIY玉兔灯笼一只，颜色款式随机）</t>
  </si>
  <si>
    <t>258
58
118
59.9</t>
  </si>
  <si>
    <t>新品上市，暂无链接，建议零售价258元
独家定制款 线上暂无链接 零售价58
https://item.jd.com/10130127036449.html#crumb-wrap
https://item.jd.com/10054135800369.html</t>
  </si>
  <si>
    <t>美心/广州酒家/周黑鸭/佳果源</t>
  </si>
  <si>
    <t>橘苓月饼米 养生之选</t>
  </si>
  <si>
    <t>广州酒家/金龙鱼/良橘堂 月饼粮油橘苓膏组合 5L+6920g</t>
  </si>
  <si>
    <t>广州酒家 蛋黄纯白莲蓉月饼 720g；
广州酒家 蛋黄纯白莲蓉月饼 180g*4
金龙鱼 阳光零反甾醇玉米油 5L
金龙鱼 乳玉皇妃壹品稻花香 5kg
良橘堂 红豆橘苓膏 600g：
良橘堂 红豆橘苓膏 200g*3盒
良橘堂 化州橘苓膏 600g：
良橘堂 化州橘苓膏 200g*3盒</t>
  </si>
  <si>
    <t>180
129
139
34.9
34.9</t>
  </si>
  <si>
    <t>新品上市，暂无链接，建议零售价180元
https://item.jd.com/10098283618622.html
https://item.jd.com/7127756.html
https://item.jd.com/10147258019968.html#crumb-wrap
https://item.jd.com/10147258019961.html#crumb-wrap</t>
  </si>
  <si>
    <t>13%
9%
9%
13%
13%</t>
  </si>
  <si>
    <t>广州酒家/金龙鱼/良橘堂</t>
  </si>
  <si>
    <t>品牌好坚果搭配月饼麦片，关注健康，品质生活</t>
  </si>
  <si>
    <t>元朗荣华/沃隆/锦华/桂格 月饼坚果饼干麦片瑞月珍礼组合 3165g</t>
  </si>
  <si>
    <t>沃隆 花好月圆坚果礼盒 1430g；
沃隆 开心果 150g*1罐
沃隆 紫衣腰果 160g*1罐
沃隆 巴旦木 150g*1罐
沃隆 夏威夷果 160g*1罐
沃隆 草本核桃 120g*1罐
沃隆 鱼皮花生 210g*1罐
沃隆 提干 330g*1罐
沃隆 灰枣 150g*1罐
元朗荣华 致味流心迷你精选月饼 315g【2025新版待定】：
元朗荣华 致味流心奶黄月饼 45g*2枚
元朗荣华 致味流心黑芝麻月饼 45g*2枚
元朗荣华 致味流心金翡翠莲蓉月饼 45g*2枚
元朗荣华 致味流心白莲蓉月饼 45g*1枚
锦华 西饼什锦礼盒 520g：
锦华 浓香黑芝麻西饼（饼干） 13g*10
锦华 蔓越莓西饼（饼干） 13g*10
锦华 椰蓉奶香酥（饼干） 10g*13
锦华 青提奶香酥（饼干） 10g*13
桂格 每日燕麦30包装B款（无糖） 900g：
桂格 黑芝麻黑米食养燕麦片 30g*10包
桂格 红豆红枣食养燕麦片 30g*10包
桂格 生椰薏仁食养燕麦片 30g*10包
兔子手提花灯（如意兔）
PVC防水材质
尺寸：19*17.5*6CM
总长：54CM
提竿：26.9CM</t>
  </si>
  <si>
    <t>238
268
68
79.8
15.80</t>
  </si>
  <si>
    <t xml:space="preserve">1.待更新
2.待更新
3.https://item.jd.com/10103002229986.html
4.https://item.jd.com/10118154857103.html
5./
</t>
  </si>
  <si>
    <t>沃隆/元朗荣华/锦华/桂格</t>
  </si>
  <si>
    <t>广州酒家/欧丽薇兰/周黑鸭/王老吉 月饼橄榄油熟食凉茶瑞月韵礼组合 4960ml+1331g</t>
  </si>
  <si>
    <t>广州酒家 鎏金岁月月饼 970g【2025新版待定】：
广州酒家 蛋黄纯白莲蓉月饼 180g*1
广州酒家 粒粒红豆沙月饼 50g*3
广州酒家 紫薯月饼 90g*3
广州酒家 豆沙黑芝麻月饼 90g*3
广州酒家 芝士流心奶黄月饼 50g*2
欧丽薇兰 橄榄油礼盒 500mL*2
周黑鸭 元气满满礼盒-D款 361g：
周黑鸭 趣享卤鸭翅中 75g*1
周黑鸭 趣享卤鸭锁骨 66g*1
周黑鸭 趣享卤鸭脖 60g*1
周黑鸭 周小伴魔芋素毛肚（魔芋爽） 160g*1
王老吉 无糖凉茶 330ML*12支/箱</t>
  </si>
  <si>
    <t>248
229
69
49.00</t>
  </si>
  <si>
    <t xml:space="preserve">1.https://item.jd.com/10108824587133.html
2.https://detail.tmall.com/item.htm?abbucket=8&amp;detail_redpacket_pop=true&amp;id=683131333296&amp;ltk2=1747191372279urkr1uiwgrv6wa83mseo&amp;ns=1&amp;priceTId=2147837117471913741911962e1e20&amp;query=%E6%AC%A7%E4%B8%BD%E8%96%87%E5%85%B0%E6%A9%84%E6%A6%84%E6%B2%B9500mL*2%20%E7%A4%BC%E7%9B%92&amp;skuId=5433667081920&amp;spm=a21n57.1.hoverItem.1&amp;utparam=%7B%22aplus_abtest%22%3A%22f5cee14855626c66062e6eb92709494b%22%7D&amp;xxc=taobaoSearch
3.https://detail.tmall.com/item.htm?spm=a21dvs.23580594.0.0.1d293d0dtHq05Y&amp;id=810929942042&amp;skuId=5505993809976
4.https://item.jd.com/100225028770.html
</t>
  </si>
  <si>
    <t>广州酒家/欧丽薇兰/周黑鸭/王老吉</t>
  </si>
  <si>
    <t>品质月饼+饼干+牛肉干咖啡饮料，尽享好滋味</t>
  </si>
  <si>
    <t>元朗荣华/皇冠/优乐熊/星巴克 月饼曲奇肉干咖啡瑞月盛礼组合 1620ml+1362g</t>
  </si>
  <si>
    <t>元朗荣华 蛋黄黑芝麻核桃月饼 600g【2025新版待定】
元朗荣华 蛋黄黑芝麻核桃月饼 150g*4枚
皇冠 丹麦曲奇饼干（裸罐）454g
嘚啵牛 雪花软牛肉 308g (什锦味)
STARBUCKS星巴克 星选咖啡拿铁/芝士奶香拿铁咖啡饮料 270ml*6瓶（口味随机）</t>
  </si>
  <si>
    <t>198
79
168.00 
69.9</t>
  </si>
  <si>
    <t>1.待更新
2.https://item.jd.com/679026.html
3.https://item.jd.com/10096955621950.html
4.https://item.jd.com/100014143720.html</t>
  </si>
  <si>
    <t>元朗荣华/皇冠/优乐熊/星巴克</t>
  </si>
  <si>
    <t>胡姬花/金龙鱼 高端粮油组合 10L+10kg</t>
  </si>
  <si>
    <t>胡姬花 食来运泰古法花生油 2.5L*2</t>
  </si>
  <si>
    <t>https://item.jd.com/10120646119566.html</t>
  </si>
  <si>
    <t>金龙鱼 御品长粒香 2.5kg*2</t>
  </si>
  <si>
    <t>鲁花/金龙鱼/福临门 10L+15kg</t>
  </si>
  <si>
    <t>鲁花  葵花仁油 5L</t>
  </si>
  <si>
    <t>https://item.jd.com/862556.html</t>
  </si>
  <si>
    <t>鲁花/金龙鱼/福临门</t>
  </si>
  <si>
    <t>鲁花 低芥酸特香菜籽油 5L</t>
  </si>
  <si>
    <t>https://item.jd.com/862562.html</t>
  </si>
  <si>
    <t>金龙鱼 祥云瑞鹤五常大米 5kg</t>
  </si>
  <si>
    <t>https://item.jd.com/10129478058683.html</t>
  </si>
  <si>
    <t>胡姬花/金龙鱼 实惠米面油组合 5L+20kg</t>
  </si>
  <si>
    <t>胡姬花 食来运泰古法花生油 5L
金龙鱼 稻谷鲜生六步鲜雪域稻花香 5kg*2
金龙鱼 新疆雪花粉 5kg*2</t>
  </si>
  <si>
    <t>https://item.jd.com/10139096819675.html
https://item.jd.com/10140163372876.html
https://item.jd.com/10144934827614.html</t>
  </si>
  <si>
    <t>鲁花/葵花阳光/金沙河 实惠米面油组合 5L+15kg</t>
  </si>
  <si>
    <t>鲁花 压榨一级花生油 5L
葵花阳光 五常大米 5kg*2
金沙河 真味多用途小麦粉 5kg</t>
  </si>
  <si>
    <t>https://item.jd.com/862558.html
https://item.jd.com/10094584085429.html
https://item.jd.com/10061178523907.html</t>
  </si>
  <si>
    <t>鲁花/葵花阳光/金沙河</t>
  </si>
  <si>
    <t>鲁花/十月稻田/福临门/蒙牛/阿华田 米面油牛奶蛋糕卷组合 5L+10.718kg+2400ml</t>
  </si>
  <si>
    <t>鲁花5S压榨一级花生油5L</t>
  </si>
  <si>
    <t>十月稻田辽河长粒香米5kg</t>
  </si>
  <si>
    <t>https://item.jd.com/10148977875620.html#crumb-wrap</t>
  </si>
  <si>
    <t>福临门超精多用途小麦粉5kg</t>
  </si>
  <si>
    <t>特仑苏纯牛奶全脂灭菌乳利乐苗条装200ml×12包（大师限定）</t>
  </si>
  <si>
    <t>干货腊味 老广珍藏</t>
  </si>
  <si>
    <t>金龙鱼/刀唛/良品铺子/皇上皇 粮油干货腊味组合 5L+6kg</t>
  </si>
  <si>
    <t>刀唛 压榨花生油 5L
金龙鱼 臻选渔歌香米丝苗米 5kg
良品铺子 山林八味干货礼盒 500g；
良品铺子 银耳 40g*1
良品铺子 木耳 40g*1
良品铺子 香菇 40g*1
良品铺子 鹿茸菇 40g*1
良品铺子 蛹虫草 40g*1
良品铺子 榆黄菇 40g*1
良品铺子 红枣 130g*1
良品铺子 桂圆 130g*1
皇上皇 发财顺意广式腊味礼盒 500g：
皇上皇 腊肠（金风6分瘦） 150g*1
皇上皇 腊肉 150g*1
皇上皇 蛋黄凤凰盏 100g*1
皇上皇 腊鸭胸 100g*1</t>
  </si>
  <si>
    <t>99.9
209
98
139</t>
  </si>
  <si>
    <t>https://item.jd.com/10105695373497.html
https://item.jd.com/10103720693503.html
https://item.jd.com/10064024403246.html
https://item.jd.com/40245980468.html</t>
  </si>
  <si>
    <t>金龙鱼/刀唛/良品铺子/皇上皇</t>
  </si>
  <si>
    <t>意面奶坚果 环球风味</t>
  </si>
  <si>
    <t>金龙鱼/锋味派/安佳/甘源 粮油大米午餐肉意面牛奶坚果零食 组合 7.5L+7028.6g</t>
  </si>
  <si>
    <t>金龙鱼 压榨本香菜籽油 5L
金龙鱼 御品香粘米 5kg
安佳 全脂纯牛奶礼盒 250ml*10支
锋味派 午餐肉意面定制礼盒 1480.6g；
锋味派 原味黑猪肉午餐肉 320g*1
锋味派 黑胡椒黑猪肉午餐肉 320g*1
锋味派 奶油培根蘑菇意大利面 280.2g*1
锋味派 经典番茄意大利面 280.2g*1
锋味派 黑胡椒牛肉意大利面 280.2g*1
（随机赠送厨房纸1卷或锋味派捞面勺 1只）
甘源 暴富大礼包 548g；
甘源 蟹黄味蚕豆 35g*2
甘源 蟹黄味瓜子仁 40g*2
甘源 原味青豌豆 35g*2
甘源 鲜虾味虾条豆果 40g*1
甘源 多味花生 35g*2
甘源 牛排味兰花豆 35g*2
甘源 蜂蜜琥珀核桃仁 32g*2
甘源 综合果仁 42g*2</t>
  </si>
  <si>
    <t>129.9
238
99
59
69</t>
  </si>
  <si>
    <t>https://item.jd.com/10098249052090.html
独家定制礼盒 线上无连接 零售价238
https://item.jd.com/10098011980094.html
https://item.jd.com/14815820020.html
https://item.jd.com/10092572691976.html</t>
  </si>
  <si>
    <t>9%
13%
9%
9%
13%</t>
  </si>
  <si>
    <t>金龙鱼/锋味派/安佳/甘源</t>
  </si>
  <si>
    <t>粮油玉米 天然本味</t>
  </si>
  <si>
    <t>欧丽薇兰/乔府大院/绿帝/北纬 粮油大米
干货玉米 组合 1L+7800g</t>
  </si>
  <si>
    <t>欧丽薇兰 云系列纯正橄榄油礼盒 500ml*2
乔府大院 五常大米(红金色) 5kg
绿帝 味崇山海菌菇桂圆红枣干货礼盒 800g：
绿帝 楼兰枣 310g*1
绿帝 桂圆干 210g*1
绿帝 蛹虫草 60g*1
绿帝 黄花菜 50g*1
绿帝 小银耳 40g*1
绿帝 黑木耳 40g*1
绿帝 鹿茸菇 40g*1
绿帝 香菇 50g*1
北纬47° 兢农花糯玉米 200g*10</t>
  </si>
  <si>
    <t>198
109
158
69</t>
  </si>
  <si>
    <t>https://item.jd.com/10132501880883.html
https://item.jd.com/100048583229.html
https://item.jd.com/10098060825226.html
https://item.jd.com/10108749712256.html#crumb-wrap</t>
  </si>
  <si>
    <t>欧丽薇兰/乔府大院/绿帝/北纬</t>
  </si>
  <si>
    <t>滋补糕点 养生臻礼</t>
  </si>
  <si>
    <t>皇冠/沃隆/百草味/良品铺子/牧惠美/元朗 坚果糕点休食滋补品组合 4524g</t>
  </si>
  <si>
    <t>皇冠 曲奇饼干礼盒 688g；
皇冠 丹麦曲奇特别礼盒装 368g*1
皇冠 巧克力豆曲奇饼干 100g*1
皇冠 黄油可可抱抱曲奇饼干 112g*1
皇冠 橙香巧克力软曲奇饼干 108g*1
沃隆 坚果星球每日坚果 20g*30 袋600g
百草味 缤纷果干礼盒 510g；
百草味 芒果干 60g*1
百草味 草莓干 50g*1
百草味 黄桃干 60g*1
百草味 蔓越莓干 50g*1
百草味 玫瑰红葡萄干 100g*1
百草味 黄金玉米豆（奶油味） 70g*1
百草味 山楂卷 120g*1
良品铺子 燕窝石斛炖梨 1548g：
良品铺子 燕窝石斛炖梨 258g*6罐
牧惠美 缤纷肉肉礼礼盒 724g；
牧惠美 麻辣鸡丝 102g（麻辣）*1
牧惠美 大肉肠 100g（原味）*1
牧惠美 大肉肠 100g（黑椒）*1
牧惠美 灯影牛肉丝 102g（香辣）*1
牧惠美 经典原味沙琪玛 320g（原味）*1
元朗 蛋卷王 454g</t>
  </si>
  <si>
    <t>108
109
69.9
128
88
53.8</t>
  </si>
  <si>
    <t>https://item.jd.com/10128977854771.html
https://item.jd.com/10028113878519.html
https://item.jd.com/10144994090621.html
新品上市，暂无链接，建议零售价128
独家定制款 线上链接待更新 零售价88
https://item.jd.com/10038512361520.html#crumb-wrap</t>
  </si>
  <si>
    <t>13%
13%
13%
13%
13%
13%</t>
  </si>
  <si>
    <t>皇冠/沃隆/百草味/良品铺子/牧惠美/元朗</t>
  </si>
  <si>
    <t>蜜饯果饮 怀旧时光</t>
  </si>
  <si>
    <t>如水/富崎乐/佳果源/锦华/佰斯纳特 坚果休食糕点蜜饯饮料组合 6100g</t>
  </si>
  <si>
    <t>如水 大吉大利坚果贵族礼盒 1300g；
如水 紫皮腰果 100g*1
如水 夏威夷果 100g*1
如水 薄皮核桃 300g*1
如水 铁山楂 200g*1
如水 新疆葡萄干 200g*1
如水 红糖黑芝麻酥 120g*1
如水 怪味胡豆 100g*1
如水 阿胶蜜枣（零添加） 80g*1
如水 鱼皮花生 100g*1
富崎乐 臻礼百变零食礼盒 872g；
富崎乐 五香味猪肉脯 36g*1袋
富崎乐 沙嗲味猪肉脯 36g*1袋
富崎乐 黑椒味猪肉脯 36g*1袋
富崎乐 经典原味沙琪玛 320g*1盒
Modik's牌 薄脆吮指蟹黄味薯片 108g*1罐
Modik's牌 奶酪薄脆饼干 168g*1盒
Modik's牌 蔬菜薄脆饼干 168g*1盒
臻礼百变礼盒 *1个
佳果源 小青柠复合果汁 280g*9瓶
锦华 西饼什锦礼盒 520g；
锦华 浓香黑芝麻西饼 13g*10
锦华 蔓越莓西饼 13g*10
锦华 椰蓉奶香酥（饼干） 10g*13
锦华 青提奶香酥（饼干） 10g*13
佰斯纳特 果干蜜饯礼盒 888g；
佰斯纳特 手工雪梅 400g*1
佰斯纳特 陈皮话梅 288g*1
佰斯纳特 陈皮梅条 200g*1</t>
  </si>
  <si>
    <t>159
128
59.8
68
139</t>
  </si>
  <si>
    <t>https://item.jd.com/10112570622959.html
https://item.jd.com/10145768691364.html
https://item.jd.com/10151839124461.html
https://item.jd.com/10103002229986.html
https://item.jd.com/10145236384991.html</t>
  </si>
  <si>
    <t>如水/富崎乐/佳果源/锦华/佰斯纳特</t>
  </si>
  <si>
    <t>沃隆/德亚/春光/蜀道香/乐事 牛奶坚果曲奇薯片零食组合 2000ml+3.52kg</t>
  </si>
  <si>
    <t>https://item.jd.com/10123965069401.html</t>
  </si>
  <si>
    <t>沃隆/德亚/春光/蜀道香/乐事</t>
  </si>
  <si>
    <t>德亚 欧洲优选（黄金奶源带）全脂牛奶 200ml*10礼盒</t>
  </si>
  <si>
    <t>https://item.jd.com/100095236661.html#crumb-wrap</t>
  </si>
  <si>
    <t>春光 椰香松脆什锦礼盒 408g：
春光 椰香酥卷 216g
春光 椰蓉味凤凰卷 111g
春光 椰子味巴旦木曲奇 81g</t>
  </si>
  <si>
    <t>蜀道香 劲爽零食大礼包 1134g：
蜀道香 灯影牛肉丝 60g香辣味*1
蜀道香 灯影牛肉丝 60g五香味*1
蜀道香 真味麻辣牛肉 52g*2
蜀道香 麻辣牛肉粒 50g*1
蜀道香 真味麻辣牛肉 100g*1
蜀道香 麻辣猪肉脯 60g *1
蜀道香 当红辣子鸡 20g*5
蜀道香 糖醋麻辣狼牙土豆 150g*1
蜀道香 怪味胡豆 100g*1
蜀道香 川香烤面筋 26g*5
蜀道香 香辣藕片 120g*1
蜀道香 香辣素肉 100g*1</t>
  </si>
  <si>
    <t>https://item.jd.com/10094477742828.html</t>
  </si>
  <si>
    <t>乐事 美味吉盒大礼包 548g：
乐事 无限忠于原味薯片 90g           
乐事 经典原味薯片 70g                                  
乐事 墨西哥鸡汁番茄味薯片 70g                     
乐事 大波浪香脆烤鸡翅味薯片 70g                         
乐事 香芋片黑胡椒味 60g                                 
乐事 空气脆脆玉米脆 60g                                          
乐事 空气脆脆玉米脆 60g                                       
乐事 多力多滋玉米片烧烤味 68g</t>
  </si>
  <si>
    <t>定制款暂未上架</t>
  </si>
  <si>
    <t>月盛斋/洽洽 清真熟食纯坚果组合 3.058kg</t>
  </si>
  <si>
    <t>月盛斋 经典红熟食礼盒A款 1750g：
月盛斋 红烧牛腱 200g
月盛斋 五香酱羊肝 200g
月盛斋 五香酱鸡 550g
月盛斋 红烧牛肉 200g
月盛斋 酱香牛筋 200g
月盛斋 清香牛肉 200g
月盛斋 香辣牛肉 200g</t>
  </si>
  <si>
    <t xml:space="preserve">
https://item.jd.com/24223165144.html#crumb-wrap</t>
  </si>
  <si>
    <t>月盛斋/洽洽</t>
  </si>
  <si>
    <t>洽洽 六禧临门坚果礼盒 1.308kg：
洽洽 盐焗开心果 218g
洽洽 夏威夷果 235g
洽洽 开口巴旦木 200g
洽洽 小白杏核 275g
洽洽 开口榛子 200g
洽洽 草本核桃 180g</t>
  </si>
  <si>
    <t>https://item.jd.com/10112387508039.html</t>
  </si>
  <si>
    <t>山真美 青川特色干货腊肉礼盒 2625g</t>
  </si>
  <si>
    <t>山真美 椴木单片细木耳 200g（25g*8）
山真美 椴木香菇 200g（50g*4）
山真美 姬松茸 200g(50g*4）
山真美 羊肚菌 25g
山真美 青川老腊肉 400g
山真美 青川川味香肠 400g
山真美 青川广味香肠 400g
山真美 青川五花酱肉 400g
山真美 青川风味排骨 400g</t>
  </si>
  <si>
    <t>60
58
99
69
72
72
72
72
72</t>
  </si>
  <si>
    <t>https://item.jd.com/10047345528722.html
https://item.jd.com/10047345168165.html
https://item.jd.com/68171631797.html
https://item.jd.com/10073019833953.html
https://item.jd.com/10020759280066.html
https://item.jd.com/10021025701320.html
https://item.jd.com/10021025701321.html
https://item.jd.com/10020759280067.html
https://item.jd.com/10020759280068.html</t>
  </si>
  <si>
    <t>0%
0%
0%
0%
9%
9%
9%
9%
9%</t>
  </si>
  <si>
    <t>1. 名贵原料：精选优质鹿茸、西洋参、红参、灵芝，原料珍稀，药用价值高。
2. 多元滋补：涵盖温肾壮阳（鹿茸）、补气养阴（西洋参）、大补元气（红参）、扶正固本（灵芝），满足多种养生需求。
3. 礼盒高端：精致包装，自用品质之选，送礼彰显诚意与档次 。</t>
  </si>
  <si>
    <t>蔡府 金喜莲莲滋补礼盒 120g</t>
  </si>
  <si>
    <t>鹿茸 20g
红参 30g
西洋参 20g
灵芝 50g</t>
  </si>
  <si>
    <t>广东东莞</t>
  </si>
  <si>
    <t>https://item.jd.com/10132449413001.html</t>
  </si>
  <si>
    <t>食尚知补 花胶（黄花胶100头） 120g</t>
  </si>
  <si>
    <t>120g</t>
  </si>
  <si>
    <t>白云山/食尚知补 菌菇养生礼组合 520g</t>
  </si>
  <si>
    <t>白云山 西洋参袋泡茶礼盒 90g*1</t>
  </si>
  <si>
    <t>https://item.jd.com/10084725062544.html</t>
  </si>
  <si>
    <t>食尚知补 牛肝菌 80g*1</t>
  </si>
  <si>
    <t>食尚知补 虫草花 200g*1</t>
  </si>
  <si>
    <t>食尚知补 紫灵芝150g*1</t>
  </si>
  <si>
    <t>潮迹华星秋月牛肉3750g</t>
  </si>
  <si>
    <t>潮迹牛肋排1.25kg*1</t>
  </si>
  <si>
    <t>潮迹雪花牛肉150g*2</t>
  </si>
  <si>
    <t>潮迹牛板腱150g*2</t>
  </si>
  <si>
    <t>潮迹牛五花150g*2</t>
  </si>
  <si>
    <t>潮迹牛上脑150g*2</t>
  </si>
  <si>
    <t>顺鑫鑫源  牛肉牛排礼盒2480g</t>
  </si>
  <si>
    <t>安格斯国产谷原切饲牡蛎牛排150g*2
安格斯国产谷饲原切西冷牛排150g*2
安格斯国产谷饲原切牛肋排500g*1
安格斯国产谷饲上脑肥牛卷380g*1
安格斯国产谷饲原切雪花牛肉粒1000g*1</t>
  </si>
  <si>
    <t>https://item.jd.com/10098178854387.html</t>
  </si>
  <si>
    <t>顺鑫鑫源</t>
  </si>
  <si>
    <t>天蕴 鱼跃天山三文鱼礼盒 2260g</t>
  </si>
  <si>
    <t>天蕴 三文鱼刺身200g/盒*1                
天蕴 带皮鱼段200g/盒*1                 
天蕴 三文鱼鱼扒210g/盒*2                
天蕴 三文鱼鱼头1000g/袋*1               
飞鱼籽味三文鱼肠200g/盒*1             
天蕴 三文鱼早餐饼240g/盒*1</t>
  </si>
  <si>
    <t>20%品种+80%成长环境和饮食，
坚持林下低密度原生态放养、严格控制产量。</t>
  </si>
  <si>
    <t>佳宴天呈 御品荟萃生鲜礼盒 6100g</t>
  </si>
  <si>
    <t>无抗F10金蝉黄油老母鸡1600g*1只
湖水散养老麻鸭1000g*1只
无抗琵琶腿500g*1袋
大别山放养黄牛牛腩块500g*1袋
大别山放养山羊羊排500g*1袋
大别山放养山羊羊蝎子500g*1袋
黑猪梅花肉500g*1袋
黑猪腿肉500g*1袋
黑猪五花肉500g*1袋</t>
  </si>
  <si>
    <t>https://item.jd.com/10161501331704.html#crumb-wrap</t>
  </si>
  <si>
    <t>【预售】MARBLE MORE 澳洲203厂原切牛肉礼包3850g 预计7.31发货</t>
  </si>
  <si>
    <t>澳洲谷饲M4和牛牛腱整条（含腱子心）950g*1
进口谷饲去骨牛肋条500g*1
澳洲安格斯M5牛腩块500g*1
澳洲安格斯M4牛尾块500g*1
澳洲谷饲和牛牛蝎子500g*2
澳洲谷饲安格斯100%牛肉饼100g*2
澳洲安格斯雪花肥牛片100g*1
澳洲安格斯板腱烧肉片100g*1</t>
  </si>
  <si>
    <t>https://item.jd.com/10161501331715.html#crumb-wrap</t>
  </si>
  <si>
    <t>有机、自有养殖、肉质鲜嫩，味道鲜美</t>
  </si>
  <si>
    <t>【预售】大有谷苏尼特有机羔羊肋条/羊排组合 2000g  预计8月发货</t>
  </si>
  <si>
    <t>大有谷苏尼特有机羔羊-手把肋条1000g*1袋
大有谷苏尼特有机羔羊法式羊排500g*2袋</t>
  </si>
  <si>
    <t>海中御宴 福泰安康佛跳墙礼盒 1440g</t>
  </si>
  <si>
    <t>配料：整只精选海参、鲍鱼、花胶、
目鱼、蹄筋、花菇、
杏鲍菇、海味银丝、瑶柱、
高汤（精品）
规格：精品6罐*240g/罐</t>
  </si>
  <si>
    <t>http://item.jd.com/10032029761093.html</t>
  </si>
  <si>
    <t>【蟹卡】蟹太太 大闸蟹紫金礼券 公4.5两母3.5两 4对8只装</t>
  </si>
  <si>
    <t>公蟹4.5两*4只+母蟹3.5两*4只</t>
  </si>
  <si>
    <t>每一份海鲜都经过层层筛选，确保品质上乘，采用低温锁鲜包装，保障运输过程中的新鲜度。礼盒内含多款热门海鲜，满足不同人群口味需求。</t>
  </si>
  <si>
    <t>【预售】霆尚 源味致臻海鲜大礼盒 5000g  预计7.31发货</t>
  </si>
  <si>
    <t>活冻八头鲍 500g*1袋
智利雪蟹脚 500g*1袋
速冻金枪鱼块 400g*1袋
厄瓜多尔盐冻白对虾 400g*1袋
挪威青花鱼片 400g*1袋
秘鲁鱿鱼圈 500g*1袋
深海鳕鱼切片 500g*1袋
越南冻生巴沙鱼柳 500g*1袋
北太平洋秋刀鱼 500g*1袋
智利三文鱼头 500g*1袋
加拿大北极甜虾 300g*1袋</t>
  </si>
  <si>
    <t>https://item.jd.com/10023153735165.html
https://item.jd.com/10080631166445.html
https://item.jd.com/100105923675.html
https://item.jd.com/6118771.html
https://item.jd.com/10089821811470.html
https://item.jd.com/10070910106198.html
https://item.jd.com/2239283.html
https://item.jd.com/100015176366.html
https://item.jd.com/1035433794.html
https://item.jd.com/57996089065.html
https://item.jd.com/100073832651.html</t>
  </si>
  <si>
    <t>霆尚</t>
  </si>
  <si>
    <t>秉承用心养蟹，只做好蟹，优选精品“长江1号”蟹苗，三十年专业养殖师傅喂养，千亩优质湖区养殖地。
从养殖上市，全程把控，确保品质，发展至今，公司拥有自己养殖基地和上千平方厂房以及大闸蟹暂养配送中心。</t>
  </si>
  <si>
    <t>【蟹卡】湖面贵族 阳澄湖大闸蟹券 8只装（公蟹4.2两 母蟹3两 套餐三选一）</t>
  </si>
  <si>
    <t>公母套餐：公蟹4.2两*4只
          母蟹3.0两*4只
全公套餐：公蟹4.2两*8只
全母套餐：母蟹3.0两*8只
赠品：豪华工具五件套
紫苏*1姜茶*1恒顺蟹醋75ml*1瓶</t>
  </si>
  <si>
    <t>公母套餐：
https://item.jd.com/10105656055117.html
全公套餐：
https://item.jd.com/10105656055118.html
全母套餐：
https://item.jd.com/10105656055119.html</t>
  </si>
  <si>
    <t>选用苏尼特羊，源自锡林郭勒大草原，100%纯草饲，味道纯正，不膻不腻。十万亩天然草场，真正的放养养殖，日食沙葱，甘草、柴胡、金莲花、野韭菜等，羊肉维生素含量高，拒绝抗生素。</t>
  </si>
  <si>
    <t>泓花会 苏尼特纯草饲羊肉团圆礼包4000g</t>
  </si>
  <si>
    <t>泓花会 苏尼特纯草饲羊肋排500g*1袋</t>
  </si>
  <si>
    <t>https://item.jd.com/10087978207330.html#crumb-wrap</t>
  </si>
  <si>
    <t>泓花会 苏尼特纯草饲羊小腿1kg*1袋</t>
  </si>
  <si>
    <t>https://item.jd.com/10120244747057.html</t>
  </si>
  <si>
    <t>泓花会 苏尼特纯草饲羊后腿切片1000g*1袋</t>
  </si>
  <si>
    <t>泓花会 苏尼特纯草饲羊蝎子1000g*1袋</t>
  </si>
  <si>
    <t>https://item.jd.com/10087931258366.html#crumb-wrap</t>
  </si>
  <si>
    <t>泓花会 苏尼特纯草饲羊法排500g*1袋</t>
  </si>
  <si>
    <t>一统如宜 年年有鱼海鲜组合4400g</t>
  </si>
  <si>
    <t>荆楚水库花鲢鱼头600-750gx1</t>
  </si>
  <si>
    <t>https://item.jd.com/10164954906487.html</t>
  </si>
  <si>
    <t>大连深海鲍鱼(8-10只)250gx1</t>
  </si>
  <si>
    <t>轮切大西洋三文鱼200gx1</t>
  </si>
  <si>
    <t>湛江翡翠青虾仁250gx1</t>
  </si>
  <si>
    <t>东海生态大黄鱼400-500gx1</t>
  </si>
  <si>
    <t>东海大对虾(6-8只)250gx1</t>
  </si>
  <si>
    <t>旺顺阁 鱼头泡饼花好月圆礼包 4095g</t>
  </si>
  <si>
    <t>鱼头汤2.35kg
手打鱼丸140g
剁椒鱼头（生制品）950g
手工麦香烙饼255g
宝腌鱼400g</t>
  </si>
  <si>
    <t>百果园供应 秋夕蜜意组合 约7220g</t>
  </si>
  <si>
    <r>
      <rPr>
        <sz val="10"/>
        <rFont val="微软雅黑"/>
        <charset val="134"/>
      </rPr>
      <t>百果园供应秋夕蜜意组合约7220g
A级-佳沛阳光金奇异果超大22#（个） 8个 （单果约140g）
时令蜜瓜1个（单果约1300-1500g）
进口澳洲橙（中）约1000g
进口金火龙果（中）1个（单果约500g）
招牌-亚克西梅  约500g
A级-阳光冬枣（中）约 500g
A级-阳光玫瑰青提（中）约1000g
招牌-冰糖梨（秋月）</t>
    </r>
    <r>
      <rPr>
        <sz val="10"/>
        <rFont val="Arial"/>
        <charset val="134"/>
      </rPr>
      <t xml:space="preserve">	</t>
    </r>
    <r>
      <rPr>
        <sz val="10"/>
        <rFont val="微软雅黑"/>
        <charset val="134"/>
      </rPr>
      <t>约500g
A级-红钻软籽甜石榴（中）约800g</t>
    </r>
  </si>
  <si>
    <t>佳沃供应 阳光玫瑰青提特级礼盒/佳沛金奇异果特大果原箱装礼盒  约4700g</t>
  </si>
  <si>
    <t>阳光玫瑰青提特级礼盒单果重10g+ 约1500g</t>
  </si>
  <si>
    <t>佳沛金奇异果25-27粒原箱装单果重124-146g礼盒约3200g</t>
  </si>
  <si>
    <t>清扬/力士/碧浪/舒蕾/蓝月亮  个护洗护家清组合12.157kg</t>
  </si>
  <si>
    <t>清扬 去屑洗发露樱花沁爽香型 720g
力士 艾叶+幽莲魅肤香 （680G+680G）沐浴套装
碧浪 洗衣液高效除螨草本清新2kg劲爆装
碧浪 抗菌除螨天然洗衣皂粉1.43kg劲爆特惠装
碧浪 云感内衣洗衣泡沫淡雅玫瑰200g
舒蕾 洁雅轻柔洗衣液3.08KG
舒蕾 波卡莉香精油香氛多效浓缩洗衣凝珠504g
舒蕾 波卡莉香白桃果蔬餐具净1.008kg
蓝月亮 84消毒液600g
蓝月亮 琥珀雪松泡沫抑菌洗手液255g
蓝月亮 强力油污克星500g
蓝月亮 强效厕清500g</t>
  </si>
  <si>
    <t>58.9 
79.9 
32.90 
20.56 
22.00 
52.90 
69.90 
39.00 
11.60 
29.90 
19.90 
16.90</t>
  </si>
  <si>
    <t xml:space="preserve">https://item.jd.com/100189466512.html
https://item.jd.com/100117948429.html
https://item.jd.com/6725967.html
https://item.jd.com/100082939607.html
https://item.jd.com/100017466889.html
https://item.jd.com/10095623753300.html
https://item.jd.com/10101437412616.html
https://item.jd.com/10095696351430.html
https://item.jd.com/1038227.html?bbtf=1
https://item.jd.com/10021079030537.html
https://item.jd.com/231397.html?bbtf=1
https://item.jd.com/100009994371.html?bbtf=1
</t>
  </si>
  <si>
    <t>清扬/力士/碧浪/舒蕾/蓝月亮</t>
  </si>
  <si>
    <t>品类丰富、知名品牌、京东爆款产品组合</t>
  </si>
  <si>
    <t>滴露/宝洁 消毒清洁洗护套装 1680ml+1020g+1盒+2条+2支</t>
  </si>
  <si>
    <t>滴露 除菌洗衣凝珠雨后青草香50颗/盒
滴露 消毒液1.2L
潘婷 3分钟洗护套装（洗300ml+护180ml）
舒肤佳 柔护沐浴露山茶花香780g
云南白药 牙膏留兰香型120g*2支
云南白药 牙刷清柔旋风双支装
洁丽雅 纯棉毛巾E0117*2条(颜色随机)</t>
  </si>
  <si>
    <t>119.9
74.9
79.9
69.9
43.2
25.9
39.8</t>
  </si>
  <si>
    <t>https://item.jd.com/100051674616.html#none
https://item.jd.com/799842.html
https://item.jd.com/10086089263039.html
https://item.jd.com/100064748538.html#none
https://item.jd.com/312598.html#none
https://item.jd.com/100053514062.html
https://item.jd.com/10047955213723.html</t>
  </si>
  <si>
    <t>滴露/潘婷/舒肤佳/云南白药/洁丽雅</t>
  </si>
  <si>
    <t>薇诺娜 保湿霜防晒乳套盒180g</t>
  </si>
  <si>
    <t>薇诺娜 舒敏保湿特护霜50g*1瓶
薇诺娜 柔润保湿霜80g*1瓶
薇诺娜 清透防晒乳SPF48PA+++50g*1瓶
礼盒*1
(套盒内商品新老包装随机)</t>
  </si>
  <si>
    <t>https://item.jd.com/6859409.html
https://item.jd.com/100011649832.html#crumb-wrap
https://item.jd.com/100006425985.html</t>
  </si>
  <si>
    <t>1、夏被：A类执行标准，舒适更安心；艾草纤维填充，天然抗菌；解放双手，可机洗水洗；日限定包装，工艺精美，送礼更佳
2、凉席：水星双层凉感科技，不惧炎热；可水洗，可折叠</t>
  </si>
  <si>
    <t>水星家纺 无尽夏 莱赛尔四件套200*230cm</t>
  </si>
  <si>
    <t>面料：100%莱赛尔
规格：
被套200*230cm*1
床单240*245cm*1 
枕套48*74cm*2
包装：礼盒</t>
  </si>
  <si>
    <t>https://item.jd.com/10103150044551.html</t>
  </si>
  <si>
    <t xml:space="preserve">集轻，柔，细为一体的蚕丝，素有人体“第二皮肤之称“，丝质细腻柔软，莹润有质感，吸湿透气，抗菌。 </t>
  </si>
  <si>
    <t>富安娜 沁柔蚕丝春秋被203*229cm</t>
  </si>
  <si>
    <t>规格：203*229cm  
面料：磨毛压花（聚酯纤维）                                                                                                                                                                                                                                                                               
填充：100%蚕丝
填充物重：约800g
产品总重：约1900g</t>
  </si>
  <si>
    <t>https://item.jd.com/10137143567240.html</t>
  </si>
  <si>
    <t>选用新疆阳光棉朵，每一朵都晒满阳光，高支高密，织就软腻透气的亲肤面料。</t>
  </si>
  <si>
    <t>富安娜 纯棉印花中性风四件套 玛格利亚230*229cm</t>
  </si>
  <si>
    <t>面料：100%棉
规格：
被套230*229cm*1 
床单260*240cm*1
枕套74*48cm*2
包装：礼盒</t>
  </si>
  <si>
    <t>https://item.jd.com/10074831590287.html</t>
  </si>
  <si>
    <t>全棉四件套加羊毛被组合，冬季必备性价比组合</t>
  </si>
  <si>
    <t>多喜爱 全棉四件套 碧叶曲+曼特尔舒适羊毛冬被203*229cm 组合</t>
  </si>
  <si>
    <t>四件套
面料：100%全棉
规格：
被套203*229cm*1
床单230*245cm*1
枕套48*74cm*2
包装：礼盒
羊毛被
规格：203*229cm
面料：防羽面料（聚酯纤维）
填充：51%羊毛+49%聚酯纤维
填充重量：约2000g
包装：无纺布袋</t>
  </si>
  <si>
    <t>四件套：https://item.jd.com/10125952293029.html
羊毛被：https://item.jd.com/10072019623128.html</t>
  </si>
  <si>
    <t>1、5L容量，2000w大功率，快沸不用等；
2、锅身分离，易拿易洗；
3、机械控温，旋钮操作，多档火力选择；
4、双层水性不粘涂层，不粘不糊，安全环保</t>
  </si>
  <si>
    <t>苏泊尔 5L多功能料理锅(电火锅) H50FK902A</t>
  </si>
  <si>
    <t>型号：H50FK902A
额定电压：220V
额定功率：2000W
容量：5L</t>
  </si>
  <si>
    <t>https://item.jd.com/100232516616.html</t>
  </si>
  <si>
    <t>1、密闭隔音罩
物理降噪，密闭隔音，有效降低噪音外泄，料理更舒适。
2、一机多用
内置智能程序，一键控制轻松搞掂各种冷热饮品。
3、锋利刀头&amp;强劲电机
高速破壁电机，配合锋利破壁刀头，破壁无死角。
4、高硼硅玻璃杯体
材质安全无异味，耐热耐冷，不易串味，方便清洗。
5、高温清洗 · 烘干功能
带清洗、烘干功能，清洗方便，告别异味。</t>
  </si>
  <si>
    <t>大宇 破壁机1.2L DYPB-1260A</t>
  </si>
  <si>
    <t>型号：DYPB-1260A 
额定电压：220V
额定功率：600W（加热）/300W（搅拌）
容量：1.2L</t>
  </si>
  <si>
    <t>https://item.jd.com/10096108528180.html</t>
  </si>
  <si>
    <t>大宇</t>
  </si>
  <si>
    <t>大容量，性价比高</t>
  </si>
  <si>
    <t>【顺丰发货】美菱 茶吧机MY-YT935</t>
  </si>
  <si>
    <t>型号：MY-YT935
颜色：炭黑色
额定电压：220V
额定功率：1350W</t>
  </si>
  <si>
    <t>https://item.jd.com/10101695489083.html</t>
  </si>
  <si>
    <t>1、复古简约外观设计，演绎现代生活美学，升级温度显示表和外观金属喷漆；
2、20Bar泵浦压力，蒸汽瞬间穿透咖啡粉，透析出浓浓咖啡油脂；
2.1m²醒神咖啡角，打工人的精神补给站，轻松实现咖啡自由；
3.高温萃取和打奶泡功能二合一，满足您对花式咖啡不同需求；
4.小白醒醒，一键享用意式醇香，小巧不占地，小白式操作；</t>
  </si>
  <si>
    <t>柏翠(petrus)  咖啡机PE3366A</t>
  </si>
  <si>
    <t>型号：PE3366A
颜色：米白色
额定电压：220V
额定功率：950W
容量：1.2L 
压力：20Bar</t>
  </si>
  <si>
    <t>https://item.jd.com/10121082152717.html</t>
  </si>
  <si>
    <t>1.球形厚釜设计,环流沸腾,粒粒透芯
2.顶置触控大面板，方便操作不弯腰
3.9大功能菜单设计，生活更有乐趣
4.内盖一键可拆，方便清洗更健康
5.24小时预约，满足你的早出晚归</t>
  </si>
  <si>
    <t>苏泊尔 智能球釜电饭煲5L SF50FC576</t>
  </si>
  <si>
    <t>型号：SF50FC576
额定电压：220V
额定功率：750W
容量：5L</t>
  </si>
  <si>
    <t>https://item.jd.com/100149930946.html</t>
  </si>
  <si>
    <t>净化空气</t>
  </si>
  <si>
    <t>【京东发货】海尔 空气净化器KJ189F-HCA</t>
  </si>
  <si>
    <t>型号：KJ189F-HCA
噪音：59dBA
功率：40W
净化面积：14-25㎡</t>
  </si>
  <si>
    <t>https://item.jd.com/10131360495800.html</t>
  </si>
  <si>
    <t>一键启动 、快速清扫；
无滚刷设计 、避免毛发缠绕；
75mm超薄设计，房间一扫无余，轻松穿越沙发底部，床
底部；</t>
  </si>
  <si>
    <t>美的（Midea）扫地机器人Q4</t>
  </si>
  <si>
    <t>型号：Q4
颜色：黑色
额定功率：10W
电池类型：锂电池</t>
  </si>
  <si>
    <t>https://item.jd.com/100094966125.html</t>
  </si>
  <si>
    <t>快推慢揉超舒服，热敷支撑护腰背</t>
  </si>
  <si>
    <t>SKG 腰部按摩仪T3系列2代 尊贵款</t>
  </si>
  <si>
    <t>型号： T3系列2代 尊贵款
颜色：蓝灰色
额定电压：12.6V
额定功率：28W</t>
  </si>
  <si>
    <t>https://item.jd.com/100065807479.html</t>
  </si>
  <si>
    <t>1、刃口精磨，锋利耐磨。多次抛光，二次热处理工艺；
2、材料采用30Cr13 不锈钢，强度高耐磨性好，防锈，耐腐蚀性能强。
3、木制底座，典雅古朴。
4、刀面与刀柄无缝链接，更牢固，卫生易清洗；
5、防滑省力手柄。人体工程学设计，久握不累。</t>
  </si>
  <si>
    <t>张小泉 简秀刀具七件套+悦享精铁锅具三件套</t>
  </si>
  <si>
    <t>品名：张小泉 简秀系列套装刀具七件套 W91220100
材质：刀体30Cr13MoV，剪体30Cr13  
规格：斩骨刀、切片刀、小厨刀、水果刀、厨房剪、刀座、磨刀棒</t>
  </si>
  <si>
    <t>https://item.jd.com/10075496430088.html</t>
  </si>
  <si>
    <t>1、优质精铁基材，传热均匀迅速，储热恒温，清新健康少油烟；
2、采用高温炉气体氮化工艺，不生锈，耐用更持久；
3、炒锅平底设计，厚实平稳，聚磁储热效果更佳，明火通用，汤、炒、煎组合，实用更丰富；
4、榉木手柄，手感自然舒适，时尚大方
5、炒锅、汤锅搭配玻璃盖，可视烹饪。</t>
  </si>
  <si>
    <t>品名：张小泉 悦享精铁三件套 C35800100
材质：锅身：精铁，手柄：榉木，盖子：钢化玻璃 
规格：30cm炒锅带盖；24cm煎锅无盖；22cm汤锅带盖
工艺：气氮工艺
包装：彩盒    
重量：5kg</t>
  </si>
  <si>
    <t>https://item.jd.com/10118572234171.html</t>
  </si>
  <si>
    <t>专业耳机品牌</t>
  </si>
  <si>
    <t>【顺丰/京东发货】JBL WAVE BUDS 2 主动降噪真无线蓝牙耳机</t>
  </si>
  <si>
    <t>产品型号：WAVE BUDS 2
产品颜色：黑
规格参数：蓝牙5.3，防尘防水等级IP54，驱动单元尺寸8mm，阻抗16Ω
产品材质：塑胶+电子元件
产品毛重：120g
产品包装：彩盒
包装清单：耳机*1、充电仓*1、Type-C充电线*1、3种尺寸的耳塞*1、保修/警告卡*1、QSG/安全说明书*1</t>
  </si>
  <si>
    <t>https://item.jd.com/100151691837.html</t>
  </si>
  <si>
    <t>JBL</t>
  </si>
  <si>
    <t>产品型号：WAVE BUDS 2
产品颜色：白
规格参数：蓝牙5.3，防尘防水等级IP54，驱动单元尺寸8mm，阻抗16Ω
产品材质：塑胶+电子元件
产品毛重：120g
产品包装：彩盒
包装清单：耳机*1、充电仓*1、Type-C充电线*1、3种尺寸的耳塞*1、保修/警告卡*1、QSG/安全说明书*1</t>
  </si>
  <si>
    <t>产品型号：WAVE BUDS 2
产品颜色：绿
规格参数：蓝牙5.3，防尘防水等级IP54，驱动单元尺寸8mm，阻抗16Ω
产品材质：塑胶+电子元件
产品毛重：120g
产品包装：彩盒
包装清单：耳机*1、充电仓*1、Type-C充电线*1、3种尺寸的耳塞*1、保修/警告卡*1、QSG/安全说明书*1</t>
  </si>
  <si>
    <t>产品型号：WAVE BUDS 2
产品颜色：粉
规格参数：蓝牙5.3，防尘防水等级IP54，驱动单元尺寸8mm，阻抗16Ω
产品材质：塑胶+电子元件
产品毛重：120g
产品包装：彩盒
包装清单：耳机*1、充电仓*1、Type-C充电线*1、3种尺寸的耳塞*1、保修/警告卡*1、QSG/安全说明书*1</t>
  </si>
  <si>
    <t>帐篷外帐面料采用170T银胶涂层，有防紫外线功能，遮光、遮温，帐篷前后采用大双开门，模仿自然通风原理，赶走闷热，双开门视野开阔，欣赏户外美景更佳，帐篷整体简约大气，宽敞透气，空间大，防水效果佳。</t>
  </si>
  <si>
    <t>何大屋 精彩人生户外露营野炊组合</t>
  </si>
  <si>
    <t>品名：何大屋精彩人生户外帐篷HDW1503
材质：170T银胶涂层、210D牛津布
毛重：2.4kg 
防水指数：小于PU1000mm（不含帐底）    
产品尺寸：200*150*120cm
包装尺寸：68*14*14cm
装箱数：9pcs
外箱尺寸：69*44*44cm</t>
  </si>
  <si>
    <t>https://item.jd.com/10076675093710.html</t>
  </si>
  <si>
    <t>烧烤炉采用黑钢制作，小身材，大容量，可以满足3-6人烧烤使用；
嵌入式烧网设计，只需轻轻一推一拉，简单又牢固；各部分可拆卸拼接，清洗方便；折叠设计，一提就走，不占空间。</t>
  </si>
  <si>
    <t>品名：何大屋便携式烧烤炉HDW2001
材质：黑钢
毛重：1.6kg
产品尺寸：展开：35*27*20cm、收纳：35*27*7cm
包装尺寸：36.5*30.5*7cm
装箱数：14pcs
外箱尺寸：47.5*45*63cm</t>
  </si>
  <si>
    <t>https://item.jd.com/10071588405353.html</t>
  </si>
  <si>
    <t>绒面亲肤面料，柔软舒适；底部铝模，有效阻隔地面寒冷和潮湿；一体设计，体积小，携带方便，自带美感；可用于户外野餐，海滩度假及儿童爬行等。</t>
  </si>
  <si>
    <t>品名：何大屋休闲野餐垫HDW1817
材质：单面绒（聚酯纤维）、海绵、铝膜
毛重：0.7kg
产品尺寸：150*200cm
包装尺寸：32*22*12cm
装箱数：25pcs
外箱尺寸：85*55*38cm</t>
  </si>
  <si>
    <t>https://item.jd.com/10076748637189.html</t>
  </si>
  <si>
    <t>采用PP材料，硬度适中，
耐磨性，柔韧性，安全无异味。
防滑线设计，出盘手感更好。</t>
  </si>
  <si>
    <t>品名：何大屋极限飞盘HDW1716
材质：PP
毛重：300g（带包装盒） 175g（不含包装盒）
产品尺寸：27.5*27.5*3.2cm
包装尺寸：28*28*3.5cm
装箱数：40pcs
外箱尺寸：75*56.5*31cm</t>
  </si>
  <si>
    <t>https://item.jd.com/10067377521323.html</t>
  </si>
  <si>
    <t>强化铁管支架，结实耐用，稳固不摇晃，可长期户外使用，耐高温不易褪色，承重力强，椅面采用牛津布，耐磨抗撕裂，易打理，干爽不闷热，无异味，高颜值，无论户外、客厅还是花园都可以随心搭配。</t>
  </si>
  <si>
    <t>品名：何大屋休闲折叠椅HDW1512S
材质：牛津布+铁管
毛重：1kg
产品尺寸：37*37*56cm
承重：150kg
包装尺寸：60*13*13cm
装箱数：12pcs
外箱尺寸：62*33*38cm</t>
  </si>
  <si>
    <t>https://item.jd.com/10129282745285.html</t>
  </si>
  <si>
    <t>1、磨砂箱体，抗压超耐用
2、加厚深仓，干湿分区收纳
3、铝合金拉杆，坚固不变形
4、轻音万向轮，顺滑好推
4、TSA国际通关密码锁，安全护航</t>
  </si>
  <si>
    <t>爱华仕 拉杆箱20寸 OCX6810-20蓝色</t>
  </si>
  <si>
    <t>型号：OCX6810
规格：20寸
材质：ABS+PC
颜色：蓝色</t>
  </si>
  <si>
    <t>https://item.jd.com/10132009220566.html#crumb-wrap</t>
  </si>
  <si>
    <t>美心特色</t>
  </si>
  <si>
    <t>桂格/优乐熊/美心/奈雪的茶 麦片曲奇饼干月饼茶瑞月规礼组合 2010g</t>
  </si>
  <si>
    <t>1.桂格 每日燕麦30包装B款 900g（无糖）
内配：
黑芝麻黑米食养燕麦片 30g*10包
红豆红枣食养燕麦片 30g*10包
生椰薏仁食养燕麦片 30g*10包
2.优乐熊 四味曲奇饼干680g
3.美心 丰月盛宴月饼礼盒 370g：
内配：
香滑奶黄月饼 45g*2
栗子豆沙月饼 70g*1
豆沙月饼 70g*1
纯正白莲蓉月饼 70g*1
紫甘薯月饼 70g*1
4.奈雪的茶状元大红袍乌龙茶 60g</t>
  </si>
  <si>
    <t>238
188
228
39.8</t>
  </si>
  <si>
    <t>1.待更新
2.https://item.jd.com/10124279421016.html
3.https://item.jd.com/71681271975.html
4.https://item.jd.com/100167830916.html</t>
  </si>
  <si>
    <t>桂格/优乐熊/美心/奈雪的茶</t>
  </si>
  <si>
    <t>美心/沃隆 月饼坚果组合 2060g</t>
  </si>
  <si>
    <t>美心 九星迎月礼盒月饼礼盒 630g：
紫甘薯月饼 70g*1
栗子紫甘薯月饼 70g*1
豆沙月饼 70g*1
蛋黄豆沙月饼 70g*1
栗子豆沙月饼 70g*1
蛋黄白莲蓉月饼 70g*1
蛋黄莲蓉月饼 70g*1
低糖蛋黄白莲蓉月饼 70g*1
经典五仁月饼 70g*1</t>
  </si>
  <si>
    <t>美心/沃隆</t>
  </si>
  <si>
    <t>沃隆 花好月圆坚果礼盒 1430g：
开心果 150g              
紫衣腰果 160g
夏威夷果 160g
草本核桃 120g               
巴旦木 150g                   
鱼皮花生 210g
提子干 330g
灰枣 150g</t>
  </si>
  <si>
    <t>坚果膨化 追剧伴侣</t>
  </si>
  <si>
    <t>广州酒家/良品铺子/如水/啪啪通 月饼坚果饼干零食组合 2792g</t>
  </si>
  <si>
    <t>广州酒家 鎏金岁月月饼礼盒 970g；
广州酒家 蛋黄纯白莲蓉月饼 180g*1 
广州酒家 粒粒红豆沙月饼 50g*3
广州酒家 紫薯月饼 90g*3 
广州酒家 黑芝麻月饼 90g*3
广州酒家 芝士流心奶黄月饼 50g*2
如水 恭喜发财坚果贵族礼盒 980g；
如水 紫皮腰果 100g*1 
如水 夏威夷果 100g*1 
如水 薄皮核桃 100g*1 
如水 坚果黄油小曲奇 80g*1 
如水 铁山楂 200g*1 
如水 红糖黑芝麻酥 120g*1 
如水 红糖黑豆 100g*1 
如水 阿胶蜜枣 80g*1 
如水 鱼皮花生 100g*1 
良品铺子 黑松露海盐什锦饼干 502g；
黑松露饼干 251g*14小袋
海盐饼干 251g*14小袋
啪啪通 拎走招财猫大礼包 340g；
奥嘉莱 印尼蟹片 原味 30g*1包
奥嘉莱 印尼蟹片 烤蟹味 30g*1包
啪啪通 原味 85g*1包
啪啪通 海苔味 85g*1包
啪啪通 波浪形薯片烧烤味 110g*1包</t>
  </si>
  <si>
    <t>248
129
58
59.9</t>
  </si>
  <si>
    <t>新品上市，暂无链接，建议零售价248元
https://item.jd.com/10126455830126.html
https://item.jd.com/10122902201498.html
https://item.jd.com/100038100873.html</t>
  </si>
  <si>
    <t>广州酒家/良品铺子/如水/啪啪通</t>
  </si>
  <si>
    <t>月饼糕奶 经典团圆</t>
  </si>
  <si>
    <t>元朗荣华/三只松鼠/十月初五/纽仕兰 月饼坚果糕点牛奶组合 2507g+2500ml
(随机赠送DIY玉兔灯笼或艾草锤1个，款式随机）</t>
  </si>
  <si>
    <t>元朗荣华 月华臻品月饼礼盒 540g；
元朗荣华 双黄白莲蓉月饼 150g*1
元朗荣华 蛋黄金翡翠莲蓉月饼 150g*1
元朗荣华 蛋黄黑芝麻核桃月饼 60g*2
元朗荣华 蛋黄红豆月饼 60g*2
三只松鼠 坚果零食礼盒 1398g；
三只松鼠 中袋装多味花生 205g*1
三只松鼠 中袋装瓜子仁蟹黄 205g*1
三只松鼠 中袋装纸皮核桃原味 120g *1
三只松鼠 坚果乳 240ml*2罐
三只松鼠 每日干果玫瑰红葡萄干 120g*1
三只松鼠 悟空麻花糯米小麻花 108g*1
三只松鼠 休闲零食山药脆片番茄味 60g*1
三只松鼠 日式小圆饼/奶盐味 100g*1
十月初五 君好糕点礼盒 569g；
十月初五 鸡仔饼 100g*1盒
十月初五 海风椰丝酥 104g*1盒
十月初五 姜汁薄饼 65g*1盒
十月初五 奶油麦酥条 80g*1盒
十月初五 凤梨酥 120g*1盒
十月初五 咸切酥 100g*1盒
纽仕兰 3.6g全脂牛奶 250ml*10礼盒
随机赠送DIY玉兔灯笼或艾草锤1个，款式随机</t>
  </si>
  <si>
    <t>159
108
98
65</t>
  </si>
  <si>
    <t>新品上市，暂无链接，建议零售价159元
https://item.jd.com/10161164462082.html?sdx=ehi-lLxFuZiE6JnJZ4JdisIktjKRAAorsmpOtaxHYN6KPe_RLJlV4H3ko0DlVmeQ#crumb-wrap
https://item.jd.com/10083716871239.html?sdx=ehi-lLxFuZiE6JnIaYBbjcAotzGTCwIrsmxMsa9BYpH7cJjUKJlV7nnkokzqVA
https://item.jd.com/10127043515154.html?sdx=ehi-lLxFuZiE6JnJYYZcj8IptTeTDgsrsmpNsatBYdqDPe_RLJ5e43TsokrlVmKV#crumb-wrap</t>
  </si>
  <si>
    <t>13%
13%
13%
9%</t>
  </si>
  <si>
    <t>元朗荣华/三只松鼠/十月初五/纽仕兰</t>
  </si>
  <si>
    <t>魔法农场/十月稻田/金龙鱼 有米油杂粮调味组合 5L+9kg</t>
  </si>
  <si>
    <t>魔法农场 一级压榨 有机山茶油 500ML马口铁*2礼盒</t>
  </si>
  <si>
    <t>https://item.jd.com/10070954130475.html</t>
  </si>
  <si>
    <t>魔法农场/十月稻田/金龙鱼</t>
  </si>
  <si>
    <t>十月稻田 五常原香稻 五常大米 5kg</t>
  </si>
  <si>
    <t>https://item.jd.com/10084557189335.html</t>
  </si>
  <si>
    <t>金龙鱼 零添加 幸福礼调味礼盒 4L：
金龙鱼 零添加 特级味极鲜 1L
金龙鱼 零添加 金标生抽 1L
金龙鱼 零添加 原酿料酒 1L
金龙鱼 零添加 山西陈醋 1L</t>
  </si>
  <si>
    <t>https://item.jd.com/10108439851480.html</t>
  </si>
  <si>
    <t>十月稻田 五谷杂粮礼盒 4kg：
糯米400g、糙米400g、
高粱米400g、血糯米400g、
大黄米400g、荞麦米400g、
小麦仁400g、黄豆400g、
黑米400g、燕麦米400g</t>
  </si>
  <si>
    <t>https://item.jd.com/100021054943.html</t>
  </si>
  <si>
    <t>粮油腊干货 宴客底气</t>
  </si>
  <si>
    <t>胡姬花/金龙鱼/广州酒家/绿帝 粮油干货腊味组合 2.5L+6285g</t>
  </si>
  <si>
    <t>胡姬花 金衣玉食花生油 2.5L
金龙鱼 祥云瑞鹤五常大米 5kg
绿帝 甄选山珍干货礼 785g；
绿帝 黑木耳 100g*1
绿帝 香菇 45g*1
绿帝 白木耳 60g*1
绿帝 桂圆干 300g*1
绿帝 楼兰枣 280g*1
广州酒家 大四喜腊味礼盒 500g；
广州酒家 美味腊肠 150g*1
广州酒家 咸香腊肠 150g*1
广州酒家 腊肉 100g*1
广州酒家 蛋黄盏(腌腊肉制品) 100g*1</t>
  </si>
  <si>
    <t>119.90 
169
109
88</t>
  </si>
  <si>
    <t>https://item.jd.com/10139138779510.html
https://item.jd.com/10129478058683.html
https://item.jd.com/10112358625661.html
https://item.jd.com/100016381480.html</t>
  </si>
  <si>
    <t>胡姬花/金龙鱼/广州酒家/绿帝</t>
  </si>
  <si>
    <t>粮油米面</t>
  </si>
  <si>
    <t>福临门/金龙鱼 米面油组合 10L+15kg</t>
  </si>
  <si>
    <t>金龙鱼 至臻礼遇葵花籽油 5L</t>
  </si>
  <si>
    <t>https://item.jd.com/10089087871258.html</t>
  </si>
  <si>
    <t>金龙鱼/鲁花 米面油组合 6.5L+10kg</t>
  </si>
  <si>
    <t>金龙鱼 御品炒香土榨压榨一级花生油 5L</t>
  </si>
  <si>
    <t>https://item.jd.com/10127066332565.html</t>
  </si>
  <si>
    <t>鲁花 高油酸花生油简装礼盒 750ml*2</t>
  </si>
  <si>
    <t>https://item.jd.com/10137235265869.html</t>
  </si>
  <si>
    <t>金龙鱼 福鹿献瑞来五常大米 5kg</t>
  </si>
  <si>
    <t>https://item.jd.com/10129478058684.html</t>
  </si>
  <si>
    <t>金龙鱼 御品优质小麦粉 5kg(无纺布袋)</t>
  </si>
  <si>
    <t>https://item.jd.com/10096498974805.html</t>
  </si>
  <si>
    <t>金龙鱼/海天/绿次方 米面油杂粮调味组合 6.5L+12.025kg</t>
  </si>
  <si>
    <t>金龙鱼 零反式脂肪压榨葵花籽油 5L</t>
  </si>
  <si>
    <t>https://item.jd.com/10098287388255.html</t>
  </si>
  <si>
    <t>金龙鱼 稻谷鲜生六步鲜雪域稻花香 5kg</t>
  </si>
  <si>
    <t>https://item.jd.com/10140163372876.html</t>
  </si>
  <si>
    <t>金龙鱼 雪花粉礼盒 1kg*4</t>
  </si>
  <si>
    <t>https://item.jd.com/10131198701298.html</t>
  </si>
  <si>
    <t>绿次方 有机杂粮礼盒 2400g：
绿次方 有机玉米糁 400g
绿次方 有机燕麦米 400g
绿次方 有机黄豆 400g
绿次方 有机糙米 400g
绿次方 有机黑米 400g
绿次方 有机绿豆 400g</t>
  </si>
  <si>
    <t>https://item.jd.com/10101032521012.html</t>
  </si>
  <si>
    <t>绿次方</t>
  </si>
  <si>
    <t>海天0添加致美味(PET)1500ml+625g
内配：0金标生抽500ml、0金标蚝油625g、0金标米醋500ml、0金标料酒500ml</t>
  </si>
  <si>
    <t>月盛斋/皇冠/黄飞红 熟食曲奇零食组合 2.988kg</t>
  </si>
  <si>
    <t>月盛斋 静享休食礼盒B款 790g：
月盛斋 手撕牛肉 100g
月盛斋 麻辣牛肉 100g
月盛斋 卤汁牛肉 100g
月盛斋 酱香牛肉 100g
月盛斋 即食牛肉(原味) 80g
月盛斋 即食牛肉(黑椒味) 80g
月盛斋 即食牛肉(孜然味) 80g
月盛斋 去皮鸡腿 75g
月盛斋 去皮鸡腿 75g</t>
  </si>
  <si>
    <t>https://item.jd.com/10094585135625.html</t>
  </si>
  <si>
    <t>月盛斋/皇冠/黄飞红</t>
  </si>
  <si>
    <t>皇冠 安徒生博物馆联名丹麦曲奇饼干礼盒装 908g（附赠60g曲奇）</t>
  </si>
  <si>
    <t>https://item.jd.com/2236375.html</t>
  </si>
  <si>
    <t>黄飞红 大吉大粒红福礼礼盒（C款）1290g：
黄飞红 麻辣花生 220g
黄飞红 五香花生 110g
黄飞红 花生脆 128g
黄飞红 香脆椒 308g
黄飞红 麻辣花生小鱼干 98g
黄飞红 蟹黄味咸蛋黄锅巴 168g
黄飞红 功夫堂麻辣小鱼 60g
黄飞红 日尝食食益生元山楂条 112g
黄飞红 日尝食食蓝莓山楂棒 86g</t>
  </si>
  <si>
    <t>红枣卤味 滋补零食</t>
  </si>
  <si>
    <t>良品铺子/皇冠/加多宝/周黑鸭/好想你 坚果曲奇卤味零食红枣饮料组合 3897g+3720ml
(随机赠送DIY玉兔灯笼或艾草锤1个，款式随机）</t>
  </si>
  <si>
    <t>良品铺子 良品坚果礼 1576g；
良品铺子 蟹香腰果 88g*1
良品铺子 巴旦木（奶香味）88g*1
良品铺子 奶香核桃100g*1
良品铺子 奶香夏威夷果100g*1
良品铺子 手剥小白杏核（奶香味）120g
良品铺子 兰花豆（牛肉味）205g*1
良品铺子 多味花生265g*1
良品铺子 青豌豆（蒜香味）210g*1
良品铺子 黑糖枸杞羹200g*2
皇冠（danisa）丹麦曲奇饼干礼盒 681g
加多宝 凉茶植物饮料 茶饮料 310ml*12罐(新老包装随机发货)
周黑鸭 发财鸭礼盒 860g；
周黑鸭 网点彩包鸭锁骨 200g*1
周黑鸭 趣享卤鸭翅中 75g*1
周黑鸭 网店彩包鸭脖 215g*1
周黑鸭 麻辣甜小鱼仔 90g*1
周黑鸭 魔芋素毛肚 160g*1
周黑鸭 麻辣豆皮 60g*2
好想你 每日红枣 780g
随机赠送DIY玉兔灯笼或艾草锤1个，款式随机</t>
  </si>
  <si>
    <t>128
108
39.9
118
78</t>
  </si>
  <si>
    <t>https://item.jd.com/67595166381.html
https://item.jd.com/2020890.html
https://item.jd.com/1111887.html
https://item.jd.com/10130127036449.html#crumb-wrap
https://item.jd.com/10041537986685.html</t>
  </si>
  <si>
    <t>13%
13%
13%
13%
9%</t>
  </si>
  <si>
    <t>良品铺子/皇冠/加多宝/周黑鸭/好想你</t>
  </si>
  <si>
    <t>果干饮品 缤纷礼荟</t>
  </si>
  <si>
    <t>广州酒家/良品铺子/百草味/十月初五/甘源 坚果糕点果干饮品组合 5367g
(随机赠送DIY玉兔灯笼或艾草锤1个，款式随机）</t>
  </si>
  <si>
    <t>甘源 好味坚果礼-158型 1517g；
甘源 芥末味夏威夷果仁 65g*1 
甘源 咸蛋黄味夏威夷果仁 65g*1 
甘源 炭烧腰果 75g*1 
甘源 藤椒腰果 75g*1 
甘源 蜂蜜琥珀核桃仁 62g*2 
甘源 鲜虾味虾条豆果 285g*1 
甘源 原味青豌豆 285g*1 
甘源 蟹黄味瓜子仁 285g*1 
甘源 袋装多味花生 258g*1
广州酒家 糕点礼盒 1240g；
广州酒家 核桃酥 220g*1 
广州酒家 黑金芝士味岩烧薄脆饼干 190g*1 
广州酒家 长崎蛋糕（蜂蜜味） 265g*1 
广州酒家 长崎蛋糕（牛奶味） 265g*1 
广州酒家 椰子卷 150g*2
良品铺子 杨枝甘露礼盒 1.6kg
百草味 缤纷果干礼盒 510g；
百草味 芒果干 60g*1
百草味 草莓干 50g*1
百草味 黄桃干 60g*1
百草味 蔓越莓干 50g*1
百草味 玫瑰红葡萄干 100g*1
百草味 黄金玉米豆（奶油味） 70g*1
百草味 山楂卷 120g*1
十月初五 奶油鸡蛋卷 500g
随机赠送DIY玉兔灯笼或艾草锤1个，款式随机</t>
  </si>
  <si>
    <t>158
128
55.9
69.9
98</t>
  </si>
  <si>
    <t>https://item.jd.com/10137588973536.html
https://item.jd.com/10129504788794.html
新品上市，暂无链接，建议零售价55.9
https://item.jd.com/10144994090621.html
https://item.jd.com/10048598434119.html</t>
  </si>
  <si>
    <t>广州酒家/良品铺子/百草味/十月初五/甘源</t>
  </si>
  <si>
    <t>食尚知补 北极参 250g</t>
  </si>
  <si>
    <t>北极参 250g*1</t>
  </si>
  <si>
    <t>全国配送（港澳台不发货，偏远地区加收费用：海南，西藏，新疆，青海，内蒙古，甘肃，宁夏除外）</t>
  </si>
  <si>
    <t>恒都臻选纯牛羊排礼盒2500g</t>
  </si>
  <si>
    <t>恒都法式羊排 200g*3</t>
  </si>
  <si>
    <t>https://item.jd.com/10097861909306.html</t>
  </si>
  <si>
    <t>战斧牛排600g*1</t>
  </si>
  <si>
    <t>https://item.jd.com/10097752679377.html</t>
  </si>
  <si>
    <t>原切西冷牛排150g*1</t>
  </si>
  <si>
    <t>https://item.jd.com/10065691589466.html</t>
  </si>
  <si>
    <t>原切肉眼牛排150g*1</t>
  </si>
  <si>
    <t>https://item.jd.com/10097752679376.html</t>
  </si>
  <si>
    <t>整切西冷牛排100g*2</t>
  </si>
  <si>
    <t>https://item.jd.com/10070571671435.html</t>
  </si>
  <si>
    <t>整切眼肉牛排100g*2</t>
  </si>
  <si>
    <t>https://item.jd.com/10025449949008.html</t>
  </si>
  <si>
    <t>早餐牛肉饼100g*6</t>
  </si>
  <si>
    <t>https://item.jd.com/10070448983771.html</t>
  </si>
  <si>
    <t>塞外风盐池滩羊礼盒2000g</t>
  </si>
  <si>
    <t>特级手抓羊排500g        
精品羊腩500g                 
特级羊前腿500g             
精品羊腱子500g</t>
  </si>
  <si>
    <t>https://item.jd.com/10091793255663.html</t>
  </si>
  <si>
    <t>塞外风</t>
  </si>
  <si>
    <t>塞牧勒鹏程黑猪肉臻品礼盒2700g</t>
  </si>
  <si>
    <t>腿肉400g     
五花肉400g        
小里脊300g   
猪肉馅400g     
汤骨400g     
肋排400g*2</t>
  </si>
  <si>
    <t>https://item.jd.com/10026605956094.html</t>
  </si>
  <si>
    <t>鲜到鲜得 秋满福生鲜组合3910g</t>
  </si>
  <si>
    <t>三去白蕉海鲈鱼450g*1
雷达网舟山带鱼1000g*1
三去宁德黄花鱼400g*1
南美白对虾350g*1
裙边扇贝肉210g*1
精选牛腩块500g*1
精选牛肋条500g*1
精选羊小腿500g*1</t>
  </si>
  <si>
    <t>https://item.jd.com/10091444554512.html#crumb-wrap</t>
  </si>
  <si>
    <t>乌珠穆沁旗草原羊蝎子，美味贴骨肉，肉质鲜嫩可口，新鲜品质看得见 新鲜无膻味 肉质鲜嫩,利落切割去骨，后腿肉肉质瘦而不柴</t>
  </si>
  <si>
    <t>牧森甄 乌珠穆沁旗草原牛羊肉组合 2500g</t>
  </si>
  <si>
    <t>乌珠穆沁旗草原黄牛腿肉500g/1份</t>
  </si>
  <si>
    <t>https://item.jd.com/10151606276620.html</t>
  </si>
  <si>
    <t>乌珠穆沁旗草原黄牛肋排500g/1份</t>
  </si>
  <si>
    <t>乌珠穆沁旗草原羊肉棒500/1份</t>
  </si>
  <si>
    <t>选择内蒙羔羊：脂肪分布均匀，个头适中、口感优。羊腿肉色新鲜红润，肉质紧实有嚼劲。原切品质，吃着才放心！牛腱子，去除多余的筋膜肥油，保留原有口感。牛腩块肌肉纤维细腻，纹理清晰自然，肉质鲜嫩</t>
  </si>
  <si>
    <t>汇柒鲜 中秋超值牛羊肉组合 4500g</t>
  </si>
  <si>
    <t>汇柒鲜 进口原切牛腱子 1kg</t>
  </si>
  <si>
    <t>汇柒鲜 进口牛腩块 1kg</t>
  </si>
  <si>
    <t>汇柒鲜 羊小腿切块 2.5kg</t>
  </si>
  <si>
    <t>特色产品肉质鲜嫩可口，新鲜品质</t>
  </si>
  <si>
    <t>海大厨 四海升平海鲜礼盒 3830g</t>
  </si>
  <si>
    <t>精品海虾 8-10只/ 245g/盒*1
精品海虾仁 61-70只/斤 260g/袋*1
精品鲍鱼 10头 6只/245g/盒*1
海参斑 600g-800g/袋*1
精品刀鱼段 450g/盒*1
蒜蓉粉丝全家福 55g/枚*6枚  330g/盒*1
海胆烩花胶 500g/盒*1
精品海参 300g/盒*1
深海鱿鱼 500g/盒*1
深海黄鱼 400-600g/条/袋*1</t>
  </si>
  <si>
    <t>https://item.jd.com/10143086299885.html</t>
  </si>
  <si>
    <t>精选草原肥美牛羊，独特工艺保留原汁原味，肉质细腻的牛羊肉，每一口都是纯正的肉类口感。味美如诗，牛羊相伴，品质生活，健康之选。</t>
  </si>
  <si>
    <t>一统如宜 春盈四海牛羊肉组合3350g</t>
  </si>
  <si>
    <t>宁夏滩羊整切后腿肉450gx1</t>
  </si>
  <si>
    <t>https://item.jd.com/10164956087343.html</t>
  </si>
  <si>
    <t>宁夏滩羊羊颈排450gx1</t>
  </si>
  <si>
    <t>进口原切牛腱肉400gx1</t>
  </si>
  <si>
    <t>有机肉质鲜嫩可口，新鲜品质</t>
  </si>
  <si>
    <t>【预售】大有谷 苏尼特有机羔羊肋条/盐田虾组合 2660g 预计8月发货</t>
  </si>
  <si>
    <t>苏尼特有机羔羊手把肋条  1000g*2袋
盐田虾35条  330g*2盒</t>
  </si>
  <si>
    <t>精选国产牛羊肉家禽组合</t>
  </si>
  <si>
    <t>霆尚 吉食品鲜肉禽大礼包4700g</t>
  </si>
  <si>
    <t>霆尚 国产原切牛腩500g*2袋
霆尚 国产原切牛肉粒300g*1袋
霆尚 国产原切西冷牛排150g*2袋
霆尚 国产原切眼肉牛排150g*2袋
佳宴天呈 内蒙羊排切块500g*1袋
佳宴天呈 整切西冷牛排100g*2袋
佳宴天呈 整切眼肉牛排100g*2袋
半片鸭700g*1袋
单冻鸡翅根500g*1袋
鲁西黄鸡700g*1只</t>
  </si>
  <si>
    <t>https://item.jd.com/100035300995.html
https://item.jd.com/21673463692.html
https://item.jd.com/21666342308.html
https://item.jd.com/63175755232.html
https://item.jd.com/100027096231.html
https://item.jd.com/100032520695.html
https://item.jd.com/10041114639742.html
https://item.jd.com/10077611671468.html
https://item.jd.com/100028243685.html
https://item.jd.com/10050857570757.html
https://item.jd.com/7868708.html
https://item.jd.com/100016506226.html
https://item.jd.com/100008433542.html
https://item.jd.com/2134288.html</t>
  </si>
  <si>
    <t>谷饲散养黑猪肉,从春到冬360天生态慢养,吃得好 肉才好,新鲜原切 拒绝激素,谷物喂养,自然生长,山林散养,现杀现冻</t>
  </si>
  <si>
    <t>泓花会 散养谷饲无公害认证泰山黑猪肉组合2500g</t>
  </si>
  <si>
    <t>泓花会 泰山黑猪里脊500g*1袋</t>
  </si>
  <si>
    <t>https://item.jd.com/10117992870968.html#crumb-wrap</t>
  </si>
  <si>
    <t>泓花会 泰山黑猪五花肉500g*1袋</t>
  </si>
  <si>
    <t>https://item.jd.com/10117993404601.html</t>
  </si>
  <si>
    <t>泓花会 泰山黑猪肉馅500g*1袋</t>
  </si>
  <si>
    <t>https://item.jd.com/10151199048949.html</t>
  </si>
  <si>
    <t>泓花会 泰山黑猪梅花肉500g*1袋</t>
  </si>
  <si>
    <t>https://item.jd.com/10151202672673.html</t>
  </si>
  <si>
    <t>泓花会 泰山黑猪腿肉500g*1袋</t>
  </si>
  <si>
    <t>https://item.jd.com/10151201051937.html</t>
  </si>
  <si>
    <t>富安娜 逸梦新西兰加厚纯羊毛被203*229cm</t>
  </si>
  <si>
    <t>规格：203*229cm
面料：磨毛防绒布（聚酯纤维）
填充：100%新西兰羊毛
填充重量：约2100g
产品毛重：约3100g
包装：复合袋</t>
  </si>
  <si>
    <t>https://item.jd.com/10119527729626.html#crumb-wrap</t>
  </si>
  <si>
    <t xml:space="preserve">1、莱赛尔纤维，纤细顺滑，手感柔软
2、硅藻土纤维填充，抑制细菌，健康舒适
3、精细包边、立体绗缝工艺，耐磨耐用，大气美观   
</t>
  </si>
  <si>
    <t>水星集团遇渐 莱赛尔蚕丝夏被 冰川灰200*230cm</t>
  </si>
  <si>
    <t>规格：200*230cm
面料：100%莱赛尔纤维
填充：51%蚕丝+49%聚酯纤维
填充重量：约500g
包装：精美礼盒</t>
  </si>
  <si>
    <t>水星集团遇渐</t>
  </si>
  <si>
    <t>·纯棉精梳棉面料，G-SOFT印染工艺，面料光泽度好、柔软、顺滑；
·AB版撞色设计，浅灰配深卡其色，刺绣工艺，百搭奢华精致；
·高档天地盖礼盒包装，自用送礼两相宜。</t>
  </si>
  <si>
    <t>南方寝饰 长绒棉绣花全棉四件套200*230cm</t>
  </si>
  <si>
    <t>面料：100%棉
被套200*230cm*1
床单240*250cm*1
枕套48*74cm*2
包装：礼盒</t>
  </si>
  <si>
    <t>https://item.jd.com/100200346490.html</t>
  </si>
  <si>
    <t>南方寝饰</t>
  </si>
  <si>
    <t xml:space="preserve">60支新疆长绒棉 全棉舒适透气 </t>
  </si>
  <si>
    <t>多喜爱 60支长绒棉四件套 西尔凡203*229cm</t>
  </si>
  <si>
    <t>面料：60支长绒棉
规格：
被套203*229cm*1
床单245*230cm*1 
枕套48*74cm*2      
包装：天地盖礼盒</t>
  </si>
  <si>
    <t>https://item.jd.com/10154347759287.html#crumb-wrap</t>
  </si>
  <si>
    <t>多功能</t>
  </si>
  <si>
    <t>摩飞 多功能电火锅3L MR9087绿色</t>
  </si>
  <si>
    <t>型号：MR9087
颜色：绿色
额定电压：220V
额定功率：1400W
容量：3L</t>
  </si>
  <si>
    <t>https://item.jd.com/100014114117.html</t>
  </si>
  <si>
    <t>1、抗菌不粘底锅及304不锈钢蒸笼
2、双控双旋钮，火候/时间尽在掌握
3、40S速出蒸汽，速热锁鲜 美味不久等
4、加长加宽方形蒸屉，蒸鱼无需掐头去尾
5、双层鲜蒸，上蒸下煮，热辣火锅
6、智能防干烧保护</t>
  </si>
  <si>
    <t>苏泊尔 多功能电蒸锅18L ZN30FK69</t>
  </si>
  <si>
    <t>型号：ZN30FK69
额定电压：220V
额定功率：1500W
容量：18L(4.8L底锅+13.2L蒸笼）</t>
  </si>
  <si>
    <t>https://item.jd.com/100236995880.html</t>
  </si>
  <si>
    <t xml:space="preserve">
蒸汽净拖技术，消毒、清洁、杀菌3效合一；
地面地毯双重设计，地毯清洁也能轻松搞定；
1200W大功率，105度强蒸汽，快速软化顽固污渍；
90-140度角度折叠，轻松清洁边边角角；
升级4米电源线，清洁半径增大，速拖速干；
SC隔热无损技术：采用耐高温微细纤维布，促进蒸汽均衡分布，避免局部过热，损伤地板；
380ml水箱，无需频繁加水。</t>
  </si>
  <si>
    <t>西屋（westinghouse）蒸汽拖把WTB503</t>
  </si>
  <si>
    <t>型号：WTB503
颜色：白色
额定电压：220V
额定功率：1200W</t>
  </si>
  <si>
    <t>https://item.jd.com/10062406246331.html</t>
  </si>
  <si>
    <t>西屋</t>
  </si>
  <si>
    <t>送礼好搭档</t>
  </si>
  <si>
    <t>SKG 颈椎按摩仪 4098系列3代</t>
  </si>
  <si>
    <t>型号：4098系列3代
颜色：米金色
额定电压：5V
额定功率：5W</t>
  </si>
  <si>
    <t>https://item.jd.com/10118799830184.html</t>
  </si>
  <si>
    <t>多功能，方便耐用</t>
  </si>
  <si>
    <t>苏泊尔 可拆洗破壁豆浆机1.2L DJ12B-P88</t>
  </si>
  <si>
    <t>型号：DJ12B-P88
颜色：天青色
额定电压：220V
额定功率：800W（加热）/150W（搅拌）
容量：1.2L</t>
  </si>
  <si>
    <t>https://item.jd.com/100140189940.html</t>
  </si>
  <si>
    <t>6L大容量双胆切换，一锅双用省时省心</t>
  </si>
  <si>
    <t>九阳 双胆电压力锅6L Y-60H200</t>
  </si>
  <si>
    <t>型号：Y-60H200
容量：6L
额定电压：220V
额定功率：1000W</t>
  </si>
  <si>
    <t>https://item.jd.com/100142224632.html</t>
  </si>
  <si>
    <t>包销款；独创OPD抗菌专利，进口抗菌银离子，抗菌率99.9%</t>
  </si>
  <si>
    <t>OOU 鹤Pro系列刀具六件套+多功能大号抗菌菜板套装</t>
  </si>
  <si>
    <t>型号：OOU 鹤Pro系列刀具六件套 DJ0062B黑色 + OOU 多功能抗菌菜板（大号）000031B
刀具：刀片40Cr13+pp手柄+抗菌剂
剪刀：刀片3Cr13+PP手柄
刀座：PP+ABS+PC  
菜板材质：PP+TPR+抗菌剂+陶瓷
配置：砍骨刀*1，厨师刀*1，菜刀*1，水果刀*1，剪刀*1，刀座*1，菜板</t>
  </si>
  <si>
    <t>https://item.jd.com/100110948058.html</t>
  </si>
  <si>
    <t>https://item.jd.com/100007434700.html</t>
  </si>
  <si>
    <t>专业耳机品牌，蓝牙6.0，AI翻译</t>
  </si>
  <si>
    <t>漫步者 萝莉豆Lolli Pro 5 真无线主动降噪蓝牙耳机</t>
  </si>
  <si>
    <t>型号：Lolli Pro 5
颜色：晨曦金
蓝牙版本：6.0
续航时间：21h
包装及配件：耳机*1对，充电盒*1，耳套*3对，TYPE C充电线*1，说明书&amp;保修卡*1</t>
  </si>
  <si>
    <t>https://item.jd.com/100222330448.html</t>
  </si>
  <si>
    <t>立白/滴露/蔬果园   大规格炫白洗衣除菌液厨房清组合9125g+1450ml+24颗（赠：便携手提福袋）</t>
  </si>
  <si>
    <t>立白 御品海洋精华至彩炫白洗衣液2kg*2
立白 超洁清新无磷型洗衣粉245g
立白 蜜丝内衣专护洗衣液（除菌款）480g
滴露 洗衣凝珠18颗+6颗
滴露 消毒液1.2L
滴露 洗衣机清洁除菌液 250ml
SukGarden蔬果园 橘彩星光果蔬餐具净 泵装800g+500g（1.3kg）*2
SukGarden蔬果园 厨房重油污清洁剂 600g
SukGarden蔬果园 繁樱泡泡浴室清洁剂 600g
SukGarden蔬果园 阳光青柚多功能清洁剂 600g
赠：便携手提福袋</t>
  </si>
  <si>
    <t>93.8
31.30 
5.90
69.90 
74.90 
24.9
59.80 
39.90 
39.90 
39.90</t>
  </si>
  <si>
    <t>https://item.jd.com/100016842245.html
https://item.jd.com/100004950803.html
https://item.jd.com/10022522730081.html
https://item.jd.com/100023159055.html
https://item.jd.com/10065069489620.html
https://item.jd.com/100013238377.html
https://item.jd.com/10145753050835.html
https://item.jd.com/10083526443638.html
https://item.jd.com/10083523913009.html
https://item.jd.com/10089959766766.html</t>
  </si>
  <si>
    <t xml:space="preserve">立白/滴露/蔬果园 </t>
  </si>
  <si>
    <t>潘婷/舒肤佳/海飞丝/玉兰油/凡士林/旁氏/三利 2030g+630ml+1条</t>
  </si>
  <si>
    <t>潘婷 深水泡弹PRO-V水养洗发露清润型530ml
海飞丝 去屑头皮护理洗发露头皮补水型670g
舒肤佳 焕肤红石榴香泡沫型沐浴露700g
舒肤佳 健康美护水油平衡沐浴露400g
玉兰油 多效洁面乳100G
凡士林  特润修护清香润手霜100ml
旁氏 米粹润泽保湿氨基酸洁面160g
三利 毛巾单条袋装
红色帆布袋</t>
  </si>
  <si>
    <t>79
69.9
69.9
39.9
65
23.9
33.9
29.9</t>
  </si>
  <si>
    <t>https://item.jd.com/100004445309.html
https://item.jd.com/10107834358019.html
https://item.jd.com/100091827468.html
https://item.jd.com/100148126215.html
https://item.jd.com/411070.html
https://item.jd.com/100084644257.html
https://item.jd.com/100020693432.html
https://item.jd.com/10027030023535.html#none</t>
  </si>
  <si>
    <t>潘婷/舒肤佳/海飞丝/玉兰油/凡士林/旁氏/三利</t>
  </si>
  <si>
    <t>babycare 儿童喂养礼包组合</t>
  </si>
  <si>
    <t>babycare 液体加热器1.3L（颜色随机)*1
babycare 木质钓鱼玩具*1
babycare 儿童吸管杯Tritan款-360ml冰川蓝*1
babycare 三合一零食碗（颜色随机）*1</t>
  </si>
  <si>
    <t>https://item.jd.com/100053771584.html</t>
  </si>
  <si>
    <t>https://item.jd.com/100007772311.html</t>
  </si>
  <si>
    <t>https://item.jd.com/100057983617.html#switch-sku</t>
  </si>
  <si>
    <t>https://item.jd.com/100013760163.html</t>
  </si>
  <si>
    <t>颜值与品质兼备</t>
  </si>
  <si>
    <t>错山 方形天幕 MS808+对折营地车 MC502</t>
  </si>
  <si>
    <t>品名：方形天幕 MS808
展开尺寸： 296*293*200cm
产品材质： 210D涂银牛津布 PU2000MM
产品颜色： 绿色
产品毛重： 2kg</t>
  </si>
  <si>
    <t>https://item.jd.com/10071337527142.html</t>
  </si>
  <si>
    <t>品名：对折营地车 MC502
产品尺寸： 73*43*87cm
产品材质： 600D牛津布、钢管
产品颜色： 米白色
产品净重： 5.25kg
产品承重： 120kg</t>
  </si>
  <si>
    <t>https://item.jd.com/10079751965896.html</t>
  </si>
  <si>
    <t>双胆多规格</t>
  </si>
  <si>
    <t>九阳 双胆电压力煲6L Y60C-B562</t>
  </si>
  <si>
    <t>型号：Y60C-B562
额定电压：220V
额定功率：1000W
容量：6L</t>
  </si>
  <si>
    <t>https://item.jd.com/100123232532.html</t>
  </si>
  <si>
    <t>苏泊尔 空气炸锅6L KJ60D80</t>
  </si>
  <si>
    <t>型号：KJ60D80
额定电压：220V
额定功率：2100W
容量：6L</t>
  </si>
  <si>
    <t>https://item.jd.com/100166691814.html</t>
  </si>
  <si>
    <t>源自生态海域的纯净选择，保留食材最真本味，为健康加分。</t>
  </si>
  <si>
    <t>【预售】纯色本味 御汇珍馐海鲜大礼包 5050g  预计7.31发货</t>
  </si>
  <si>
    <t>加拿大北极野生海参段250G*1盒</t>
  </si>
  <si>
    <t>https://item.jd.com/100130956353.html</t>
  </si>
  <si>
    <t>阿根廷大号红虾仁200G*1袋</t>
  </si>
  <si>
    <t>https://item.jd.com/100083071923.html</t>
  </si>
  <si>
    <t>鲜切免浆黑鱼片500G*1袋</t>
  </si>
  <si>
    <t>https://item.jd.com/100157767625.html</t>
  </si>
  <si>
    <t>北极深海比目鱼块400G*1袋</t>
  </si>
  <si>
    <t>https://item.jd.com/100199059868.html</t>
  </si>
  <si>
    <t>品类丰富、精美包装、塑封发货，全程冷链配送、家宴礼赠首选。</t>
  </si>
  <si>
    <t>【预售】纯色本味 佳肴汇聚生鲜大礼盒 5250g 预计7.31发货</t>
  </si>
  <si>
    <t>澳洲谷饲原切牛腩400G*1袋</t>
  </si>
  <si>
    <t>https://item.jd.com/69222217612.html</t>
  </si>
  <si>
    <t>明珠湖商标被评选为“上海市著名商标”列入上海市重点商标保护名录，荣获：上海食用农产品金篮子品牌、上海食品安全示范企业、长三角名优食品、第十届中国花卉博览会特许经销商等多项品牌荣誉。</t>
  </si>
  <si>
    <t>明珠湖 崇明5A生态冷鲜猪肉套餐4050g</t>
  </si>
  <si>
    <t>明珠湖带皮五花肉 400G*1盒
明珠湖蹄膀 900G*1盒
明珠湖脚圈 500G*1盒
明珠湖筒骨 400G*1盒
明珠湖大排 400G*1盒
明珠湖小排 400G*1盒
明珠湖猪心 350G*1盒
明珠湖带皮去骨后腿 350G*1盒
明珠湖带皮去骨前腿 350G*1盒</t>
  </si>
  <si>
    <t>贝蒂斯/裕道府臻选粮油礼包1L+5kg</t>
  </si>
  <si>
    <t>贝蒂斯特级初榨橄榄油礼盒（500ml*2）</t>
  </si>
  <si>
    <t>https://item.jd.com/880121.html</t>
  </si>
  <si>
    <t>贝蒂斯</t>
  </si>
  <si>
    <t>裕道府五常湿地有机大米（金盒）5kg</t>
  </si>
  <si>
    <t>https://item.jd.com/10033633051881.html</t>
  </si>
  <si>
    <t>裕道府</t>
  </si>
  <si>
    <t>金龙鱼/福临门 米面油组合 10L+15kg</t>
  </si>
  <si>
    <t>金龙鱼 醇香花生油 5L
金龙鱼 至臻礼遇玉米油 5L
福临门 一品贡香米 5kg
福临门 一品贡香米 5kg
福临门 巴盟优选蒙香瑞雪小麦粉 5Kg（无纺布）</t>
  </si>
  <si>
    <t>169
119
99
99
78</t>
  </si>
  <si>
    <t>https://item.jd.com/10139443581684.html
https://item.jd.com/10098248305357.html
https://item.jd.com/10143815192310.html
https://item.jd.com/10143815192310.html
https://item.jd.com/10039822164839.html</t>
  </si>
  <si>
    <t>多品牌健康盛宴，养生休闲两不误，精美包装体面</t>
  </si>
  <si>
    <t>三只松鼠/麦阿思/安佳/官栈 坚果曲奇牛奶滋补组合 2500ml+3269g</t>
  </si>
  <si>
    <t>1、三只松鼠坚果零食礼盒1921g；
中袋装手剥巴旦木120g*1
大头装纸皮核桃/原味210g*1
中袋装炭烧腰果90g*1
中袋装多味花生205g*1
大头装蟹黄味瓜子仁蟹黄味218g*1
咸蛋黄日式小圆饼奶盐味100g*1
三只松鼠坚果乳240ml*2罐
新奇特_酥软沙琪玛鸡蛋味170g*1
每日干果玫瑰红葡萄干120g*1
果然卷卷果丹皮208g*1
2、麦阿思小熊松脆坚果曲奇饼干400g
3、安佳全脂纯牛奶250ml*10
4、官栈港式花胶羹礼盒948g；
茉莉燕麦158g*2
陈皮红豆沙158g*2
椰香银耳158g*2</t>
  </si>
  <si>
    <t>158
79.9
59
159</t>
  </si>
  <si>
    <t>https://item.jd.com/10161164462081.html
https://item.jd.com/10083004651512.html
https://item.jd.com/14815820020.html
https://item.jd.com/10112645535913.html</t>
  </si>
  <si>
    <t>13%
13%
9%
13%</t>
  </si>
  <si>
    <t>三只松鼠/麦阿思/安佳/官栈</t>
  </si>
  <si>
    <t>全面零食套餐，量大超值共享多样化口感之旅</t>
  </si>
  <si>
    <t>皇冠/良品铺子/牧惠美/果子熟了 曲奇坚果肉食饮料组合 7828g
(随机赠送DIY玉兔灯笼或艾草锤1个，款式随机）</t>
  </si>
  <si>
    <t>1、皇冠（danisa）丹麦曲奇饼干礼盒908g
2、良品铺子 良品坚果礼 1576g；
蟹香腰果88g*1
巴旦木(奶香味)88g*1
奶香核桃100g*1
夏威夷果(奶香味)100g*1
手剥小白杏核(奶香味）120g*1
兰花豆(牛肉味)205g*1
多味花生265g*1
青豌豆(蒜香味)210g*1
黑糖枸杞羹200g*2*1
3、牧惠美肉众不同844g；
牧惠美麻辣鸡丝102g(麻辣)*1
牧惠美厚切肉脯100g(蜜汁)*1
牧惠美大肉肠100g(黑椒)*1
牧惠美辣子鸡120g(麻辣)*1
牧惠美美式烤牛肉102g(黑椒)*1
牧惠美经典原味沙琪玛320g(原味)*1
4、果子熟了桂花雪梨口味 300g*15瓶
(中秋玉兔DIY灯笼/艾草锤随机赠送）</t>
  </si>
  <si>
    <t>142
240
138
59.9</t>
  </si>
  <si>
    <t>https://item.jd.com/1425875.html
https://item.jd.com/100215652492.html
http://item.jd.com/10105769058172.html?sd*=ehi-lL*FuZiE6JnJYYZbis8gtTiQDwkrsmpOuahFYtqPPe_RLJ*b43rgoUrmVGWV
https://item.jd.com/10125998186743.html</t>
  </si>
  <si>
    <t>皇冠/良品铺子/牧惠美/果子熟了</t>
  </si>
  <si>
    <t>1.猫山王月饼+猫山王冰淇淋的组合 可以一下子品尝两种产品
2.2024年 榴芒一刻榴莲冰淇淋获得了榴莲冰淇淋全国销量第一的市场认证
2024年榴莲冰皮月饼连续三年全国销量第一，口碑美食，市场认可度高：经过十年市场验证
3.真榴莲、真果肉，榴芒一刻冰皮月饼系列中的当家王牌，只用真榴莲真果肉，每个月饼至少含有45%的榴莲果肉，非果酱，不掺杂色素香精，一口爆浆，榴香十足
4.冰淇淋尊循干净配方、健康饮食的理念，甄选优质原材料，添加榴莲果肉，不含榴莲香精色素，采用HPP高压灭菌技术保留榴莲原始风味，与优质牛乳奶源，融合成冰淇淋独特而愉悦的柔滑口感。适合消费者户外、宅家等不同食用场景食用
5.入仓顺丰京东，冰袋、保温袋、多层保护，全程冷冻配送，冷冻保鲜
6.雅致包装，高端送礼，自己吃或送亲朋好友都合适
7.内陷饱满，冰淇淋口感，顺滑绵密，入口即化</t>
  </si>
  <si>
    <t>榴芒一刻 猫山王榴莲冰皮月饼68g*6枚1盒+猫山王冰淇淋75g*6杯+猫山王冰淇淋70g*6支装</t>
  </si>
  <si>
    <t>猫山王榴莲冰皮月饼68g*6枚1盒+猫山王冰淇淋75g*6杯+猫山王冰淇淋70g*6支装</t>
  </si>
  <si>
    <t>月饼：338
冰淇淋：219.8</t>
  </si>
  <si>
    <t>月饼：https://item.jd.com/10021544144113.html#crumb-wrap
冰淇淋https://item.jd.com/100225798918.html</t>
  </si>
  <si>
    <t>滋补月饼 健康臻品</t>
  </si>
  <si>
    <t>美心/沃隆/官栈 月饼坚果滋补品组合 2188g</t>
  </si>
  <si>
    <t>美心 双黄白莲蓉月饼 740g；
美心 双黄白莲蓉月饼 185g*4
沃隆 坚果星球礼盒 500g：
沃隆 每日坚果 20g*14
沃隆 坚果曲奇 110g*2
官栈 港式花胶羹礼盒 948g；
官栈 港式花胶羹礼盒 158g*6（茉莉燕麦*2+陈皮红豆沙*2+椰香银耳*2）</t>
  </si>
  <si>
    <t>338
99
159</t>
  </si>
  <si>
    <t>新品上市，暂无链接，建议零售价338元
https://item.jd.com/10150591252714.html
https://item.jd.com/10112645535913.html</t>
  </si>
  <si>
    <t>美心/沃隆/官栈</t>
  </si>
  <si>
    <t>茶香米油 文人雅礼</t>
  </si>
  <si>
    <t>元朗荣华/金龙鱼/新宝堂 月饼粮油茶叶组合 4L+5690g
(随机赠送DIY玉兔灯笼或艾草锤1个，款式随机）</t>
  </si>
  <si>
    <t>元朗荣华 低糖双黄白莲蓉月饼 600g；
元朗荣华 低糖双黄白莲蓉月饼 150g*4
金龙鱼 6步鲜有机稻花香 5kg
金龙鱼 醇香花生油 4L
新宝堂 十三年新会陈皮陈普茶熟茶铁罐礼盒 90g
随机赠送DIY玉兔灯笼或艾草锤1个，款式随机</t>
  </si>
  <si>
    <t xml:space="preserve">188
169.9
159.9
153.00 </t>
  </si>
  <si>
    <t>新品上市，暂无链接，建议零售价188元
https://item.jd.com/10145768180135.html
https://item.jd.com/10139443581684.html
https://item.jd.com/1283403999.html</t>
  </si>
  <si>
    <t>13%
9%
9%
13%</t>
  </si>
  <si>
    <t>元朗荣华/金龙鱼/新宝堂</t>
  </si>
  <si>
    <t>曲奇肉干 嚼香十足</t>
  </si>
  <si>
    <t>锦华/皇冠/沃隆/富崎乐 月饼坚果曲奇肉干组合 3543g
(随机赠送DIY玉兔灯笼或艾草锤1个，款式随机）</t>
  </si>
  <si>
    <t>锦华 黑松露流心奶黄月饼 540g；
锦华 黑松露流心奶黄月饼 45g*12
皇冠 进口零食大礼包 1165g；
皇冠 丹麦曲奇饼干 200g罐装*1
皇冠 芝士咸饼干 165g*1
爱时乐 巧克力味夹心棒 50g*1
爱时乐 香草牛奶味夹心棒 50g*1
爱时乐 草莓味夹心棒 50g*1
可比可 白咖啡5包装盒装 150g*1
钙芝 奶酪味威化饼干 500g*1
富崎乐 原切肉干礼盒 408g；
富崎乐 原味原切肉干 68g*2罐
富崎乐 麻辣味原切肉干 68g*2罐
富崎乐 黑椒味原切肉干 68g*2罐
沃隆 花好月圆坚果礼盒 1430g；
沃隆 开心果 150g*1罐
沃隆 紫衣腰果 160g*1罐
沃隆 巴旦木 150g*1罐
沃隆 夏威夷果 160g*1罐
沃隆 草本核桃 120g*1罐
沃隆 鱼皮花生 210g*1罐
沃隆 提干 330g*1罐
沃隆 灰枣 150g*1罐
随机赠送DIY玉兔灯笼或艾草锤1个，款式随机</t>
  </si>
  <si>
    <t>238
128
179
168</t>
  </si>
  <si>
    <t>新品上市，暂无链接，建议零售价238元
https://item.jd.com/10128977854770.html
https://item.jd.com/10092034990870.html
https://item.jd.com/10114011085800.html</t>
  </si>
  <si>
    <t>皇冠/沃隆/锦华/富崎乐</t>
  </si>
  <si>
    <t>月饼+咖啡饮料，送礼有品质</t>
  </si>
  <si>
    <t>奈雪的茶/蓝罐/皇上皇/星巴克 月饼曲奇肉脯咖啡秋月皎意组合 4.05L+1.518kg</t>
  </si>
  <si>
    <t>奈雪的茶 中秋礼盒 360g（2025新版待定）：
桃山皮月饼 60g*6（口味待定）
月饼+内包装+外包装（双开门或提手形式）+刺绣吊坠挂件"
丹麦蓝罐 曲奇饼干礼盒 908g
皇上皇 什锦猪肉脯 250g
STARBUCKS星巴克 星选咖啡拿铁/芝士奶香拿铁咖啡饮料 270ml*15（口味随机）</t>
  </si>
  <si>
    <t>218
168
78
159</t>
  </si>
  <si>
    <t>1.https://item.jd.com/10107962836611.html
2.https://item.jd.com/319873.html
3.https://item.jd.com/44619361108.html
4.https://item.jd.com/100014143732.html</t>
  </si>
  <si>
    <t>奈雪的茶/蓝罐/皇上皇/星巴克</t>
  </si>
  <si>
    <t>鲁花/裕道府 高端粮油组合 10L+10kg</t>
  </si>
  <si>
    <t>鲁花 5S 压榨一级花生油 5L</t>
  </si>
  <si>
    <t>鲁花/裕道府</t>
  </si>
  <si>
    <t>爆款适用南北方客户</t>
  </si>
  <si>
    <t>胡姬花/裕道府 高品质粮油组合 10L+10kg</t>
  </si>
  <si>
    <t>胡姬花 国色添香古法花生油 5L</t>
  </si>
  <si>
    <t>https://item.jd.com/10056880531950.html</t>
  </si>
  <si>
    <t>金龙鱼/金沙河 实惠粮油组合 10L+30kg</t>
  </si>
  <si>
    <t>金龙鱼 压榨本香菜籽油(非转）5L</t>
  </si>
  <si>
    <t>https://item.jd.com/10098249052090.html</t>
  </si>
  <si>
    <t>https://item.jd.com/10098262110089.html</t>
  </si>
  <si>
    <t>金龙鱼 御品长粒香大米 5kg*4</t>
  </si>
  <si>
    <t>https://item.jd.com/10140165479327.html</t>
  </si>
  <si>
    <t>金沙河 家用多用途小麦粉 5kg*2</t>
  </si>
  <si>
    <t>https://item.jd.com/10097163109160.html</t>
  </si>
  <si>
    <t>鲁花/十月稻田/金沙河 实惠米面油组合 5L+25kg</t>
  </si>
  <si>
    <t>鲁花 压榨一级花生油 5L
十月稻田 臻选长粒香米 5kg*4
金沙河 臻品贵族臻选新疆雪花小麦粉 5kg</t>
  </si>
  <si>
    <t>https://item.jd.com/862558.html
https://item.jd.com/10049291473361.html
https://item.jd.com/10161099074482.html</t>
  </si>
  <si>
    <t>鲁花/十月稻田/金沙河</t>
  </si>
  <si>
    <t>胡姬花/金龙鱼 实惠米面油组合 8L+20kg</t>
  </si>
  <si>
    <t>胡姬花 金衣玉食古法花生油 4L*2
金龙鱼 乳玉皇妃壹品稻花香 5kg*2
金龙鱼 御品优质小麦粉 5kg*2</t>
  </si>
  <si>
    <t>https://item.jd.com/10088169886545.html
https://item.jd.com/10127982917596.html
https://item.jd.com/10096498974805.html</t>
  </si>
  <si>
    <t>鲁花/十月稻田/福临门/蒙牛 米面油牛奶组合 5L+15kg+2400ml</t>
  </si>
  <si>
    <t>鲁花/十月稻田/福临门/蒙牛</t>
  </si>
  <si>
    <t>十月稻田 五常大米 5kg（山姆同款）*2</t>
  </si>
  <si>
    <t>https://item.jd.com/10154367572593.html#crumb-wrap</t>
  </si>
  <si>
    <t>福临门 超精雪花小麦粉 5kg</t>
  </si>
  <si>
    <t>https://item.jd.com/100119715397.html</t>
  </si>
  <si>
    <t>特仑苏 全脂灭菌乳利乐苗条装纯牛奶 200ml*12包（大师限定）</t>
  </si>
  <si>
    <t>胡姬花/十月稻田/鑫乐/佳果源/徐福记/雀巢 米面油椰子水糕点组合 5L+11.092kg+3328ml</t>
  </si>
  <si>
    <t>胡姬花/十月稻田/鑫乐/佳果源/徐福记/雀巢</t>
  </si>
  <si>
    <t>十月稻田 有机五常大米 5kg【山姆同款】</t>
  </si>
  <si>
    <t>https://item.jd.com/10104359830644.html</t>
  </si>
  <si>
    <t>雀巢 美禄能量饼干 108g*5</t>
  </si>
  <si>
    <t>https://item.jd.com/100101933693.html</t>
  </si>
  <si>
    <t>鲁花/金龙鱼/黄天鹅/海天 米油鸡蛋调味品组合 6.8L+11.59kg</t>
  </si>
  <si>
    <t>鲁花 5S压榨一级 高油酸花生油礼盒 2.5L*2桶</t>
  </si>
  <si>
    <t>https://item.jd.com/72017624916.html#crumb-wrap</t>
  </si>
  <si>
    <t>鲁花/金龙鱼/黄天鹅/海天</t>
  </si>
  <si>
    <t>金龙鱼 六步鲜有机稻花香大米 5kg*2袋</t>
  </si>
  <si>
    <t>黄天鹅 可生食鲜鸡蛋30枚装 1590g</t>
  </si>
  <si>
    <t>https://item.jd.com/46551224271.html</t>
  </si>
  <si>
    <t>海天 好滋味礼盒 1800ml+700g：
海天 生抽酱油 500ml
海天 0金标米醋 500ml
海天 上等蚝油 700g
海天 精制料酒 800ml</t>
  </si>
  <si>
    <t>https://item.jd.com/10129290463750.html</t>
  </si>
  <si>
    <t>福临门/君乐宝/都丰年 粮油蛋奶组合 10L+15kg+2400ml+30枚</t>
  </si>
  <si>
    <t>福临门/君乐宝/都丰年</t>
  </si>
  <si>
    <t>福临门 营养家亚麻籽油 5L</t>
  </si>
  <si>
    <t>https://item.jd.com/10113666266975.html</t>
  </si>
  <si>
    <t>福临门 自然香香稻9号 5kg</t>
  </si>
  <si>
    <t>https://item.jd.com/100141656115.html</t>
  </si>
  <si>
    <t>卤味果酸奶 夜宵狂欢</t>
  </si>
  <si>
    <t>三只松鼠/蓝罐/伊利/周黑鸭/甘源 坚果曲奇卤味零食果干酸奶组合 4735g+2300ml</t>
  </si>
  <si>
    <t>三只松鼠 坚果零食礼盒 1921g；
三只松鼠 中袋装手剥巴旦木 120g*1
三只松鼠 大头装纸皮核桃/原味 210g*1
三只松鼠 中袋装炭烧腰果 90g*1
三只松鼠 中袋装多味花生 205g*1
三只松鼠 大头装蟹黄味瓜子仁蟹黄味 218g*1
三只松鼠 咸蛋黄日式小圆饼奶盐味 100g*1
三只松鼠 坚果乳 240ml*2罐*1
三只松鼠 新奇特_酥软沙琪玛鸡蛋味 170g*1
三只松鼠 每日干果玫瑰红葡萄干 120g*1
三只松鼠 果然卷卷果丹皮 208g*1
蓝罐（Kjeldsens） 曲奇饼干礼盒 908g 丹麦原装进口
伊利 安慕希高端畅饮型希腊风味酸奶原味 230ml*10礼盒
周黑鸭 暴富鸭礼盒 1126g；
周黑鸭 彩包鸭翅 180g*1
周黑鸭 彩包鸭锁骨 200g*1
周黑鸭 彩包鸭脖 215g
周黑鸭 魔芋素毛肚 160g*1
周黑鸭 麻辣豆皮 60g*2
周黑鸭 趣享卤鸭掌颗粒 88g*2
周黑鸭趣享卤鸭翅中 75g*1
甘源 每日水果干礼盒 780g；
甘源 金凤凰葡萄干
甘源 红玛瑙葡萄干
甘源 猕猴桃干
甘源 黄桃干
甘源 木瓜干
甘源 芒果干</t>
  </si>
  <si>
    <t>158
168
77
178
108</t>
  </si>
  <si>
    <t>https://item.jd.com/10161164462081.html?sdx=ehi-lLxFuZiE6JnJZ4JdisIktjKRAAorsmpOtaxHYN6KPe_RLJlV4H3ko0DlVmeQ
https://item.jd.com/319873.html
https://item.jd.com/10023309591389.html
https://item.jd.com/10130127036450.html
https://item.jd.com/10109964702737.html</t>
  </si>
  <si>
    <t>三只松鼠/蓝罐/伊利/周黑鸭/甘源</t>
  </si>
  <si>
    <t>美心/觅菓/瑞幸 坚果蛋卷咖啡液组合 225ml+1.917kg</t>
  </si>
  <si>
    <t>美心 原味鸡蛋卷 448g</t>
  </si>
  <si>
    <t>https://item.jd.com/2215354.html</t>
  </si>
  <si>
    <t>美心/觅菓/瑞幸</t>
  </si>
  <si>
    <t>觅菓 岁寒三友红色坚果礼盒 1469g：
觅菓 开心果 248g
觅菓 大紫衣腰果 218g
觅菓 巴旦木 228g
觅菓 大榛子 218g
觅菓 小白杏核 299g
觅菓 夏威夷果 258g</t>
  </si>
  <si>
    <t>https://item.jd.com/10130850297366.html</t>
  </si>
  <si>
    <t>瑞幸 浓醇浓缩咖啡液-意式黑咖 15ml*15条</t>
  </si>
  <si>
    <t>https://item.jd.com/10160906538637.html</t>
  </si>
  <si>
    <t>食尚知补 冬虫夏草#40虫草 10支  2.5g</t>
  </si>
  <si>
    <t>https://item.jd.com/10157663860251.html#crumb-wrap</t>
  </si>
  <si>
    <t>食尚知补 鱼胶60头（黄花胶） 100g</t>
  </si>
  <si>
    <t>https://item.jd.com/10161092635994.html?sdx=ehi-lLxFuZiE6JnJZ4JchcQmszWYAQ8rsmpOs6tFZd2IPe_RLJlV4HzipkrrVm6Y</t>
  </si>
  <si>
    <t>新宝堂/食尚知补 菌菇鱼胶陈皮养生礼组合 530g</t>
  </si>
  <si>
    <t>新宝堂 10年新会陈皮金罐 150g*1</t>
  </si>
  <si>
    <t>食尚知补 鳕鱼胶 150g(60头)*1</t>
  </si>
  <si>
    <t>食尚知补 紫灵芝 150g*1</t>
  </si>
  <si>
    <t>恒都臻选牛肉礼包5800g</t>
  </si>
  <si>
    <t>精选牛后腿500g</t>
  </si>
  <si>
    <t>https://item.jd.com/10068795131664.html</t>
  </si>
  <si>
    <t>精选筋头巴脑500g*2</t>
  </si>
  <si>
    <t>https://item.jd.com/10078728904433.html</t>
  </si>
  <si>
    <t>牛肋排500g*2</t>
  </si>
  <si>
    <t>黑椒牛肉块200g*4</t>
  </si>
  <si>
    <t>https://item.jd.com/10109051200931.html</t>
  </si>
  <si>
    <t>恒都精修牛腩块500g*5</t>
  </si>
  <si>
    <t>https://item.jd.com/10085656857651.html</t>
  </si>
  <si>
    <t>塞牧勒鹏程黑猪肉欢聚礼盒3400g</t>
  </si>
  <si>
    <t>梅花肉300g   五花肉400g 
小里脊 300g  猪肉馅400g*2
汤骨400g     猪腿肉400g
肋排400g*2</t>
  </si>
  <si>
    <t>https://item.jd.com/10081555568288.html</t>
  </si>
  <si>
    <t>西贝莜面村中秋好礼草原牛羊肉礼盒4000g</t>
  </si>
  <si>
    <t>1.草原羊前腿750g*1
2.草原羊后腿750g*1
3.草原羊蝎子1kg*1
4.草原牛腩肉750g*1
5.草原牛腱子750g*1</t>
  </si>
  <si>
    <t>https://item.jd.com/10146491638530.html#switch-sku</t>
  </si>
  <si>
    <t>【蟹卡】蟹太太 大闸蟹紫金礼券 公5.0两母4.0两 4对8只装</t>
  </si>
  <si>
    <t>公蟹5.0两*4只+母蟹4.0两*4只</t>
  </si>
  <si>
    <t>一统如宜 年年有鱼海鲜组合4700g</t>
  </si>
  <si>
    <t>东海野生大鲳鱼350-400gx1</t>
  </si>
  <si>
    <t>https://item.jd.com/10164954906488.html</t>
  </si>
  <si>
    <t>大颗粒虾滑150gx1</t>
  </si>
  <si>
    <t>一统如宜 春盈四海牛羊肉组合4000g</t>
  </si>
  <si>
    <t>https://item.jd.com/10164956087344.html</t>
  </si>
  <si>
    <t>云南黄牛牛霖400gx1</t>
  </si>
  <si>
    <t>谷饲安格斯原切上脑牛排150gx1</t>
  </si>
  <si>
    <t>谷饲安格斯原切西冷牛排150gx1</t>
  </si>
  <si>
    <t>一统如宜 灵蛇献福禽肉生鲜组合5500g</t>
  </si>
  <si>
    <t>https://item.jd.com/10164952881168.html</t>
  </si>
  <si>
    <t>如宜生态鸽250-300gx1</t>
  </si>
  <si>
    <t>谷饲安格斯原切眼肉牛排150gx1</t>
  </si>
  <si>
    <t>澳洲Stanbroke203厂全程把控,没有任何外包环节,安全有保障。在澳洲借助天然的牧草和舒适的气候环境、独特的地理优势通过日式的喂养方式,至少450天+科学的谷饲营养的摄入以及澳洲畜牧协会professional的保驾护航保证了纯金产直和牛从源头上就是优等生品质。对于追求健康饮食的消费者来说,纯金产直和牛无疑是一个理想的选择。</t>
  </si>
  <si>
    <t>【预售】MARBLE MORE 澳洲203厂原切牛肉礼包 4600g  预计7.31发货</t>
  </si>
  <si>
    <t>澳洲谷饲M4和牛牛腱整条（含腱子心）950g*2
进口谷饲去骨牛肋条500g*1
澳洲安格斯M5牛腩块500g*1
澳洲安格斯M4牛尾块500g*1
澳洲谷饲和牛牛蝎子500g*2
澳洲安格斯雪花肥牛片100g*1
澳洲安格斯板腱烧肉片100g*1</t>
  </si>
  <si>
    <t>https://item.jd.com/10161501331717.html#crumb-wrap</t>
  </si>
  <si>
    <t>放养满1年的黑猪肉，肉质鲜嫩，口感细腻、而且猪肉特有的香味也更浓郁，这才是老百姓常说的“过年猪”</t>
  </si>
  <si>
    <t>佳宴天呈 大别山散养无抗黑猪肉礼盒6900g</t>
  </si>
  <si>
    <t>黑猪纯肋排500g*2袋
黑猪排骨粒500g*2袋
黑猪五花肉500g*2袋
黑猪梅花肉500g*2袋
黑猪里脊肉500g*1袋
黑猪猪肉馅500g*1袋
黑猪猪软骨500g*1袋
黑猪大排400g*1袋
黑猪汤骨500g*1袋
黑猪猪腿肉500g*1袋</t>
  </si>
  <si>
    <t>https://item.jd.com/10107824085965.html</t>
  </si>
  <si>
    <t>每一只湖面贵族有机蟹 都佩戴苏州市阳澄湖大闸蟹行业协会官方发行防伪戒指，做到一蟹一码、保正正品。</t>
  </si>
  <si>
    <t>【蟹卡】湖面贵族阳 澄湖大闸蟹券 10只装（公蟹4.2两 母蟹3.0两 套餐三选一）</t>
  </si>
  <si>
    <t>公母套餐：公蟹4.2两*5只
          母蟹3.0两*5只
全公套餐：公蟹4.2两*10只
全母套餐：母蟹3.0两*10只
赠品：豪华工具五件套
紫苏*1姜茶*1恒顺蟹醋75ml*1瓶</t>
  </si>
  <si>
    <t>公母套餐：
https://item.jd.com/10105656706715.html
全公套餐：
https://item.jd.com/10105656706716.html
全母套餐：
https://item.jd.com/10105656706717.html</t>
  </si>
  <si>
    <t>【预售】都乐 水果套餐礼盒2025年中秋款7800g
预计8月上旬开始发货</t>
  </si>
  <si>
    <r>
      <rPr>
        <sz val="10"/>
        <rFont val="微软雅黑"/>
        <charset val="134"/>
      </rPr>
      <t>菲律宾金菠萝约1200g</t>
    </r>
    <r>
      <rPr>
        <sz val="10"/>
        <rFont val="Arial"/>
        <charset val="134"/>
      </rPr>
      <t xml:space="preserve">	</t>
    </r>
    <r>
      <rPr>
        <sz val="10"/>
        <rFont val="微软雅黑"/>
        <charset val="134"/>
      </rPr>
      <t>*1
国产西梅18mm+ 约500g*1
佳沛阳光金奇异果 约120g</t>
    </r>
    <r>
      <rPr>
        <sz val="10"/>
        <rFont val="Arial"/>
        <charset val="134"/>
      </rPr>
      <t xml:space="preserve">	</t>
    </r>
    <r>
      <rPr>
        <sz val="10"/>
        <rFont val="微软雅黑"/>
        <charset val="134"/>
      </rPr>
      <t>*6
佳沛绿奇异果 约120g*6
进口爱妃苹果 约230-260g</t>
    </r>
    <r>
      <rPr>
        <sz val="10"/>
        <rFont val="Arial"/>
        <charset val="134"/>
      </rPr>
      <t xml:space="preserve">	</t>
    </r>
    <r>
      <rPr>
        <sz val="10"/>
        <rFont val="微软雅黑"/>
        <charset val="134"/>
      </rPr>
      <t>*2
软籽石榴约400-500g*2
秋月梨约300-400g*2
进口牛油果约160g*4
新奇士进口脐橙 约220g*2
时令冬枣 约500g</t>
    </r>
    <r>
      <rPr>
        <sz val="10"/>
        <rFont val="Arial"/>
        <charset val="134"/>
      </rPr>
      <t xml:space="preserve">	</t>
    </r>
    <r>
      <rPr>
        <sz val="10"/>
        <rFont val="微软雅黑"/>
        <charset val="134"/>
      </rPr>
      <t>*1
精品网纹瓜 1000-1500g*1个</t>
    </r>
  </si>
  <si>
    <t>都乐</t>
  </si>
  <si>
    <t>上海自由食光</t>
  </si>
  <si>
    <t>中国供销&amp;鲜灵岛 海鲜礼盒5498g</t>
  </si>
  <si>
    <t>葱烧海参700g
泰式咖喱虾658g
砂锅鲽鱼头640g
柠檬金汤罗非鱼770g
椒盐金枪鱼410g
香辣鱼杂250g
阿根廷野生红虾仁300g
香辣扇贝250g
鲜灵岛佛跳墙240g
天妇罗银鲳鱼400g
渤海精制飞蟹宝200g或天妇罗带鱼段400g(以实际发货为准）
豆豉大黄鱼680g</t>
  </si>
  <si>
    <t>https://item.jd.com/10115364635982.html</t>
  </si>
  <si>
    <t>中国供销&amp;鲜灵岛</t>
  </si>
  <si>
    <t>京礼荟</t>
  </si>
  <si>
    <t xml:space="preserve">佳沃供应 佳沛金绿奇异果巨无霸果原箱装礼盒 6400g                                                    </t>
  </si>
  <si>
    <t>佳沛绿奇异果22粒原箱装单果146-175g礼盒约3200g</t>
  </si>
  <si>
    <t>全国配送（港澳台，黑龙江省、吉林省、辽宁省、青海、西藏、新疆、内蒙古、甘肃、宁夏、海南省除外）</t>
  </si>
  <si>
    <t>https://item.jd.com/10147334692031.html#crumb-wrap</t>
  </si>
  <si>
    <t>佳沛金奇异果22粒原箱装单果146-175g礼盒约3200g</t>
  </si>
  <si>
    <t>https://item.jd.com/100177730529.html</t>
  </si>
  <si>
    <t>宝洁/多芬/力士/AXE/洁云/三利组合 5190g+1076ml+12包+双支+1条</t>
  </si>
  <si>
    <t>潘婷 深水泡弹PRO-V水养洗发露清润型530ml
潘婷 深水泡弹PRO-V高浓发膜清润型(12mlX8)
海飞丝 去屑头皮护理洗发露头皮补水型670g
舒肤佳 焕肤红石榴香型沐浴露780g
多芬 清甜奶香高保湿沐浴乳 500G
佳洁士 双色锁白牙膏清新雪樱120g*2支
佳洁士 天鹅绒黑茶护龈牙刷双支装
力士 抑菌泡泡洗手液 沁润蕊粉 樱花香225ML*2瓶
AXE 除菌除螨洗衣液3kg
 洁云 绒触感3层130抽塑包面纸-6包装*2（12包）
三利 毛巾单条袋装
红色帆布袋</t>
  </si>
  <si>
    <t>85.8
79
79
59.9
39.9
37.4
19.9
59.8
36.5
33.8
29.9</t>
  </si>
  <si>
    <t>https://item.jd.com/100091827468.html
https://item.jd.com/100004445309.html
https://item.jd.com/100003840357.html
https://item.jd.com/100066956367.html
https://item.jd.com/100044829492.html
https://item.jd.com/100002940440.html#crumb-wrap
https://item.jd.com/4447961.html
https://item.jd.com/100040411157.html
https://item.jd.com/1078659.html#none
https://item.jd.com/4070999.html
https://item.jd.com/10027030023535.html#none</t>
  </si>
  <si>
    <t>海飞丝/潘婷/舒肤佳/多芬/佳洁士/力士/AXE/洁云/三利</t>
  </si>
  <si>
    <t>威露士/舒客/大公鸡/洁柔 5800ml+120g+32粒+2提+2卷+1包</t>
  </si>
  <si>
    <t>奈（十八本）美发洗发水（香柠檬&amp;生姜）550ml
奈（十八本）护发乳（香柠檬&amp;生姜）550ml
KHO 菁华玫瑰皂粉嫩滋润沐浴露(樱花)550ml
舒客 法国酵素牙膏  青柠香型120g 
威露士 健康抑菌洗手液丝蛋白250ml
威露士 消毒液800ml
威露士 洗衣凝珠 9X洁净除菌除螨洗衣液洗衣珠球 32粒
大公鸡管家 液态洗衣皂（马赛味)1.5L
大公鸡管家 衣领净500ml
大公鸡管家 多能油污净( 经典型）600ml
大公鸡管家 香橙浓缩洗洁精500ml
洁柔 高端油画系列可湿水抽纸100抽4层3袋装1提
洁柔 无芯卷纸10卷*4层  700g/提
洁柔 厨房湿巾清洁吸油除渍湿纸巾30片/包
洁柔 厨房纸厨房卷纸加厚2层75节*2卷</t>
  </si>
  <si>
    <t>179
114.9
39.9
29.9
102
69.9
69
58
37.9
29
9
9.9
12.9
11.9</t>
  </si>
  <si>
    <t>https://item.jd.com/10070402643551.html
https://npcitem.jd.hk/100073325671.html
https://item.jd.com/10070767325873.html
https://item.jd.com/8915339.html
https://item.jd.com/10123643503975.html
https://item.jd.com/10039340217675.html
https://item.jd.com/5398386.html#crumb-wrap
https://item.jd.com/100049367613.html#crumb-wrap
https://item.jd.com/4806379.html
https://item.jd.com/5381586.html
https://item.jd.com/1841462.html
https://item.jd.com/10103677567869.html
https://item.jd.com/10109663469181.html
https://item.jd.com/10141986780589.html</t>
  </si>
  <si>
    <t>威露士/舒客/大公鸡/洁柔</t>
  </si>
  <si>
    <t>优利威</t>
  </si>
  <si>
    <t>珀莱雅 眼霜防晒乳旅行三件套礼盒</t>
  </si>
  <si>
    <t>珀莱雅 赋能鲜颜淡纹紧致眼霜20g*1瓶
珀莱雅 轻享阳光沁柔防晒精华乳50ml*1瓶
珀莱雅 双抗焕亮旅行装(清透水20ml+清透乳20ml+清透凝霜5g）
配礼盒*1</t>
  </si>
  <si>
    <t>274
199
29</t>
  </si>
  <si>
    <t>https://item.jd.com/100012061313.html
https://item.jd.com/100119044335.html
https://item.jd.com/10097532943278.html</t>
  </si>
  <si>
    <t>面料柔软舒适，蚕丝冬暖夏凉</t>
  </si>
  <si>
    <t>富安娜 柔润纯棉抗菌蚕丝被203*229cm</t>
  </si>
  <si>
    <t>规格：203*229cm
面料：100%棉
填充：100%柞蚕丝
填充重量：约800g
产品净重：约1400g
包装：复合袋</t>
  </si>
  <si>
    <t>顺丰/德邦/中通</t>
  </si>
  <si>
    <t>https://item.jd.com/10123613275310.html</t>
  </si>
  <si>
    <t>面料柔软舒适</t>
  </si>
  <si>
    <t>水星家纺 60支长绒棉抗菌四件套 碧落苍蓝200*230cm</t>
  </si>
  <si>
    <t>面料：100%长绒棉（60支/抗菌）
规格：
被套200*230cm*1 
床单240*245cm*1 
枕套48*74cm*2
包装：礼盒</t>
  </si>
  <si>
    <t>https://item.jd.com/10088012381872.html#none</t>
  </si>
  <si>
    <t>水星家纺 全棉四件套 奕然+清夏曼舞抗菌夏被200*230cm 组合</t>
  </si>
  <si>
    <t>四件套
面料：100%棉
规格：
被套200*230cm*1 
床单230*250cm*1 
枕套48*74cm*2
包装：礼盒
被子
规格：200*230cm
面料：100%聚酯纤维
填充：100%聚酯纤维（含硅藻土）
填充重量：约460g
包装：无纺布袋</t>
  </si>
  <si>
    <t xml:space="preserve">https://item.jd.com/10076498347119.html
https://item.jd.com/10113634150418.html
</t>
  </si>
  <si>
    <t>摩飞 多功能电饼铛MR8601 蓝色</t>
  </si>
  <si>
    <t>型号：MR8601
颜色：蓝色
额定电压：220V
额定功率：1800W</t>
  </si>
  <si>
    <t>https://item.jd.com/10124950729681.html</t>
  </si>
  <si>
    <t>西安帝凡</t>
  </si>
  <si>
    <t>1、12cm大口径
大颗整果直接榨，免切割，大食材&amp;长食材轻松容纳，一次投放。
2、低速螺旋慢榨
高纯汁率，不易氧化口感佳，保留果蔬营养，鲜甜大满足。
3、渣汁自动分离
配接汁杯&amp;接渣杯，果汁果渣自动分离，免过滤享细腻。
4、简单旋钮操控
正转开启鲜榨，反转用于卡机，操作方便。
5、可拆卸组件
组件精简好拆洗，果肉残渣轻松冲洗。</t>
  </si>
  <si>
    <t>大宇 榨汁机DYYZ-08Y25</t>
  </si>
  <si>
    <t>型号：DYYZ-08Y25
额定电压：220V
额定功率：250W
容量：0.6L</t>
  </si>
  <si>
    <t>https://item.jd.com/10071956405671.html</t>
  </si>
  <si>
    <t>智能菜单 700W 大火力 微晶平板 新一代磁控</t>
  </si>
  <si>
    <t>【京东/顺丰发货】格兰仕（Galanz） 微波炉20L N9W-SF20</t>
  </si>
  <si>
    <t>型号：N9W-SF20                                                                             
额定电压：220V                   
额定功率：700W                 
容量：20L</t>
  </si>
  <si>
    <t>https://item.jd.com/100083235545.html#crumb-wrap</t>
  </si>
  <si>
    <t>格兰仕</t>
  </si>
  <si>
    <t>上下双热源 电子可视 6.5L</t>
  </si>
  <si>
    <t>美的（Midea）可视窗空气炸锅6.5L MF-KZC6584</t>
  </si>
  <si>
    <t>型号：MF-KZC6584   
额定电压：220V
额定功率：2000W
容量：6.5L</t>
  </si>
  <si>
    <t>https://item.jd.com/100117130713.html</t>
  </si>
  <si>
    <t>施德乐</t>
  </si>
  <si>
    <t>德国进口肖特玻璃，耐高温、防腐蚀，材质更安全</t>
  </si>
  <si>
    <t>【顺丰发货】北鼎 0.6L迷你养生壶K31F 浅杉绿</t>
  </si>
  <si>
    <t>型号：K31F
颜色：浅杉绿
额定功率：220V
额定功率：400W
容量：0.6L</t>
  </si>
  <si>
    <t>https://item.jd.com/10028681727811.html</t>
  </si>
  <si>
    <t>北鼎</t>
  </si>
  <si>
    <t>1、70kPa高压快煮，煮饭香软，炖肉软烂
2、13大常用功能，20分钟快煮饭
3、24小时预约，一键开盖收汁
4、一锅双胆，饭菜分离不串味
5、24小时预约</t>
  </si>
  <si>
    <t>苏泊尔 双胆电压力锅6L SY-60FC26</t>
  </si>
  <si>
    <t>型号：SY-60FC26
额定电压：220V
额定功率：1000W
容量：6L</t>
  </si>
  <si>
    <t>https://item.jd.com/100166556488.html</t>
  </si>
  <si>
    <t xml:space="preserve">
西屋第五代稀土后膜加热技术，3秒速热不用久等；
适用5L及以内桶装水，插电即用，免安装；
5档温控、3档水量，一键取水，随心调；
全新一代水汽分离设计，出水均匀顺畅不喷溅；
升级LED大屏显示，凸显科技外观，醒目易懂；
双管出水设计冷热不叠加，告别阴阳水；
童锁保护·缺水提示·防干烧预警多重安全保护，使用更放心。</t>
  </si>
  <si>
    <t>西屋（westinghouse）即热饮水机WFH-S4</t>
  </si>
  <si>
    <t>型号：WFH-S4
颜色：枪灰色
额定电压：220V
额定功率：2200W</t>
  </si>
  <si>
    <t>韵达/中通</t>
  </si>
  <si>
    <t>https://item.jd.com/100118288985.html</t>
  </si>
  <si>
    <t>翌然</t>
  </si>
  <si>
    <t>京东自营
IH立体速热 
铁釜焖煮更香甜</t>
  </si>
  <si>
    <t>【京东发货】海尔 IH电磁球釜智能电饭煲4L HRC-I44XB</t>
  </si>
  <si>
    <t>型号：HRC-I44XB
额定电压：220V
额定功率：1300W
容量：4L</t>
  </si>
  <si>
    <t>https://item.jd.com/100149019254.html</t>
  </si>
  <si>
    <t>【京东发货】SKG 颈椎枕护颈 P5系列1代 脉冲款</t>
  </si>
  <si>
    <t>型号：P5系列1代 脉冲款
颜色：橄榄绿色
额定电压：5V
额定功率：10W</t>
  </si>
  <si>
    <t>https://item.jd.com/10133902770991.html</t>
  </si>
  <si>
    <t>1、高性能电池长续航
2、滚刷可接水洗
3、高低档调速随意切换
4、尘气高速分离防堵塞
5、强劲电动地刷，LED照明
6、可拆卸水洗尘杯</t>
  </si>
  <si>
    <t>美的（Midea）立式手持推杆二合一无线吸尘器 P80</t>
  </si>
  <si>
    <t>型号：P80                    
颜色：白色
整机功率：120W
电机功率：120W
尘杯容量：0.7L</t>
  </si>
  <si>
    <t>https://item.jd.com/10121966003637.html</t>
  </si>
  <si>
    <t>强化铁管支架，结实耐用，稳固不摇晃，可长期户外使用，耐高温不易褪色，承重力强，
椅面采用牛津布，耐磨抗撕裂，易清洗，易打理，干爽不闷热，无异味，
桌面铝合金材质，防磨处理经久耐用，高颜值，无论户外、客厅还是花园都可以随心搭配。</t>
  </si>
  <si>
    <t>何大屋 潇洒人生户外休闲组合</t>
  </si>
  <si>
    <t>品名：何大屋休闲折叠桌椅三件套HDW1512M
材质：铝合金+铁管(桌子)
     牛津布+铁管(椅子)
毛重：约5.1kg
产品尺寸：桌子51*50*51cm*1
         椅子37*37*56cm*2
承重：150kg
装箱数：1pcs
外箱尺寸：60*24*20cm</t>
  </si>
  <si>
    <t>https://item.jd.com/10063264751449.html</t>
  </si>
  <si>
    <t>品名：何大屋潇洒人生天幕HDW1523
材质：210D银胶牛津布，直径1.9cm铁管
毛重：2.45kg
防水指数：PU1000mm
防紫外线指数：UPF50+
产品尺寸：300*300*210cm 
包装尺寸：59*13*13cm
装箱数：9pcs
外箱尺寸：60*39*39cm</t>
  </si>
  <si>
    <t>https://item.jd.com/10072301351755.html</t>
  </si>
  <si>
    <t>加厚耐磨密织帆布，亲肤面料，吸汗透气，四季可用；超强的承重，加粗绑绳织带能有效托起重量；耐磨的合金加固鸭嘴扣，保护绑绳，延长使用寿命；防侧翻的月牙棒，有效充分撑开吊床，更稳定，更安全，更舒适，专用的收纳袋，携带方便，易收纳。</t>
  </si>
  <si>
    <t>品名：何大屋悠然双人吊床HDW1514
材质：涤棉帆布、40公分弧形木棍
毛重：1.6kg
产品尺寸：190*150cm
承重：250kg
包装尺寸：43*15*15cm
装箱数：15pcs
外箱尺寸：63*46*43cm</t>
  </si>
  <si>
    <t>https://item.jd.com/10120767345946.html#crumb-wrap</t>
  </si>
  <si>
    <t>双面铝箔防潮垫隔离地面，冷热温度的传感，让你置身户外，也能拥有舒适的睡眠体验同时阻挡地表的潮湿水汽渗透，
保持帐篷内部的干爽环境，从容应对户外的多种潮雨天气，
双面光滑铝膜，具备强隔离能力，具备隔油污、防泼水的特性，只需纸巾轻轻擦拭，即可完成清洁。</t>
  </si>
  <si>
    <t>品名：何大屋 双面铝箔防潮垫 HDW1820
材质：防水铝膜+珍珠棉（聚乙烯）
毛重：0.25kg
产品尺寸：200*200cm
包装尺寸：54*23*9cm
装箱数：50pcs</t>
  </si>
  <si>
    <t>https://item.jd.com/10048243053395.html</t>
  </si>
  <si>
    <t>错山 户外休闲运动套装</t>
  </si>
  <si>
    <t>品名：错山蝶形天幕MS807
展开尺寸： 430*418*240CM
产品材质： 150D涂银牛津布 PU3000MM
产品颜色： 沙色
产品净重： 3.65KG</t>
  </si>
  <si>
    <t>https://item.jd.com/10063585925859.html</t>
  </si>
  <si>
    <t>品名：错山 钢管折叠桌椅套装 黑色U-02
内配1： 钢管折叠桌
产品尺寸： 46*46*40cm
产品材质： 钢管、600D牛津布
产品颜色： 黑色
单品净重： 1kg
套装净重： 5kg
内配2： 钢管折叠椅*4
产品尺寸： 35*35*58cm
产品材质： 钢管、600D牛津布
产品颜色： 黑色
单品净重： 1kg</t>
  </si>
  <si>
    <t>https://item.jd.com/10083617613293.html#crumb-wrap</t>
  </si>
  <si>
    <t>品名：羽毛球套装 S-10
所含产品：2拍3球+收纳袋
颜色：蓝绿色
材质：拍子：铁+PVC   球:尼龙   收纳袋：牛津布加棉
产品重量：拍子：单品重量110g  球：单品重量5.5g</t>
  </si>
  <si>
    <t>https://item.jd.com/10158833201417.html</t>
  </si>
  <si>
    <t>轻松旅行，从箱包开始</t>
  </si>
  <si>
    <t>【顺丰发货】外交官 拉杆箱20寸 DS-1322抹茶绿+双肩背包DS-14109L抹茶绿 组合</t>
  </si>
  <si>
    <t>拉杆箱
型号：DS-1322抹茶绿
规格：20寸
材质：PP
内里：织物料 
颜色：抹茶绿
背包
型号：DS-14109L
材质：织物料
颜色：抹茶绿</t>
  </si>
  <si>
    <t>背包419元
拉杆箱1188元</t>
  </si>
  <si>
    <t>背包：https://item.jd.com/10094643786064.html#none
拉杆箱：https://item.jd.com/10103176862152.html#crumb-wrap</t>
  </si>
  <si>
    <t>1. 珀莱雅紧致提亮，补水去黄神仙搭配，承包一整天的肌肤状态，给肌肤1+1＞2的透亮效果                            2.珀莱雅网红爆款，天猫平台销量10万+，是超值得入手的精华组合</t>
  </si>
  <si>
    <t>珀莱雅 早C晚A抗皱补水护肤套装 60ml+85ml+5g</t>
  </si>
  <si>
    <t>珀莱雅 双抗精华30ml*1瓶
珀莱雅 红宝石精华30ml*1瓶
珀莱雅 双抗精华7.5ml*3支
珀莱雅 红宝石精华7.5ml*3支
珀莱雅 红宝石水20ml*1瓶
珀莱雅 红宝石乳液20ml*1瓶
珀莱雅 红宝石面霜5g*1罐</t>
  </si>
  <si>
    <t>全国配送新疆西藏内蒙青海+15（港澳台不发）</t>
  </si>
  <si>
    <t>https://item.jd.com/10033879578686.html#crumb-wrap</t>
  </si>
  <si>
    <t>珀莱雅</t>
  </si>
  <si>
    <t>富安娜 高端素提四件套 米兰风情203*229cm</t>
  </si>
  <si>
    <t>面料：涤棉提花+纯棉斜纹
规格：
被套203*229cm*1   
床单230*250cm*1
枕套74*48cm*2
包装：礼盒</t>
  </si>
  <si>
    <t>https://item.jd.com/10077965369157.html</t>
  </si>
  <si>
    <t>1、三层复合抗压结构，坚固更抗摔
2、厚实铝合金包角，增加箱体坚固和防撞能力
3、轻音万向轮，防震减躁
4、大容量内装，干湿分区收纳</t>
  </si>
  <si>
    <t>爱华仕 铝框拉杆箱20寸 OCX6771-20炭黑色</t>
  </si>
  <si>
    <t>型号：OCX6771
规格：20寸
材质：ABS+PC
颜色：炭黑色</t>
  </si>
  <si>
    <t>https://item.jd.com/10100001574813.html#crumb-wrap</t>
  </si>
  <si>
    <t>折叠收纳，20L双层大容量，全透明大蒸箱</t>
  </si>
  <si>
    <t>谷格（GUGE）电蒸箱GB49</t>
  </si>
  <si>
    <t>型号：GB49
额定电压：220V
额定功率：1200W 
水箱/蒸箱容量：2.5/20L</t>
  </si>
  <si>
    <t>https://item.jd.com/10106557303175.html</t>
  </si>
  <si>
    <t>为不同用户定制专属清洁模式</t>
  </si>
  <si>
    <t>usmile 双面屏数字电动牙刷F10PRO 幻魅紫</t>
  </si>
  <si>
    <t>型号：F10PRO
颜色：幻魅紫
内配：手柄*1，刷头*2
充电时间：4-5小时</t>
  </si>
  <si>
    <t>https://item.jd.com/100065698870.html#crumb-wrap</t>
  </si>
  <si>
    <t>源头把控，牛种选自内蒙古大草原有机牛—西门塔尔牛，纯草饲长达720-800天；草场远离城市喧嚣闹区.牛食用纯天然的草，草原不用任何农药，化肥，生牛肉没有任何膻味，且散发出淡淡的奶香味，清水煮熟香味更加浓郁</t>
  </si>
  <si>
    <t>泓花会 草饲西门塔尔牛肉组合3400g</t>
  </si>
  <si>
    <t>泓花会 纯草饲散养牛仔骨500g*2</t>
  </si>
  <si>
    <t>https://item.jd.com/10141798044747.html</t>
  </si>
  <si>
    <t>泓花会 纯草饲散养牛腱子肉500g*2</t>
  </si>
  <si>
    <t>https://item.jd.com/10148782373915.html#crumb-wrap</t>
  </si>
  <si>
    <t>泓花会 纯草饲散养牛腩肉500g*2</t>
  </si>
  <si>
    <t>https://item.jd.com/10097081992981.html#crumb-wrap</t>
  </si>
  <si>
    <t>泓花会 纯草饲散养眼肉牛排200g*2片</t>
  </si>
  <si>
    <t>https://item.jd.com/10075354531375.html#crumb-wrap</t>
  </si>
  <si>
    <t>生鲜盛宴，适合家庭聚会、节庆礼赠的大容量礼盒，品种丰富，满足多人分享，共度欢乐时光。</t>
  </si>
  <si>
    <t>【预售】纯色本味 海陆臻萃生鲜大礼盒 6000g 预计7.31发货</t>
  </si>
  <si>
    <t>定制礼盒</t>
  </si>
  <si>
    <t>澳洲谷饲原切肥牛片200G*1袋</t>
  </si>
  <si>
    <t>精挑细选优质肉禽，科学饲养，肉质鲜嫩，营养丰富，每一口都是健康与美味的承诺。</t>
  </si>
  <si>
    <t>【预售】纯色本味 寰球臻选肉禽大礼包 5200g 预计7.31发货</t>
  </si>
  <si>
    <t>澳洲谷饲原切牛排边500G*1袋</t>
  </si>
  <si>
    <t>澳洲安格斯原切西冷牛排150G*1袋</t>
  </si>
  <si>
    <t>澳洲安格斯原切眼肉牛排150G*1袋</t>
  </si>
  <si>
    <t>一统如宜 瑞气盈门牛肉组合3850g</t>
  </si>
  <si>
    <t>https://item.jd.com/10164958271272.html</t>
  </si>
  <si>
    <t>谷饲安格斯原切眼肉牛排150g1</t>
  </si>
  <si>
    <t>胡姬花/太粮/洽洽/广州酒家/蒙牛 米油坚果月饼牛奶组合5L+2880ml+6.21kg</t>
  </si>
  <si>
    <t>胡姬花金衣玉食古法花生油5L*1</t>
  </si>
  <si>
    <t>洽洽小黄袋每日坚果30日装750g 每日坚果25g*30袋（赠240ml*2坚果乳)*1</t>
  </si>
  <si>
    <t>https://item.jd.com/10136920331787.html</t>
  </si>
  <si>
    <t>广州经典月饼 460g*1
（蛋黄纯白莲蓉月饼 90×1 
  五仁月饼 90×1
  红豆沙月饼 90g×2 
  栗子蓉月饼 50g×2</t>
  </si>
  <si>
    <t>https://item.jd.com/10110432670421.html</t>
  </si>
  <si>
    <t>蒙牛6.4g/蛋白质200ml*12盒*1</t>
  </si>
  <si>
    <t>https://item.jd.com/10161367767966.html</t>
  </si>
  <si>
    <t>胡姬花/十月稻田/鑫乐/蒙牛 米面油牛奶组合 5L+15kg+2400ml</t>
  </si>
  <si>
    <t>胡姬花 金衣玉食古法花生油 5L
十月稻田 五常大米 5kg（山姆同款）*2
鑫乐 原味道雪花粉 5KG
蒙牛特仑苏 纯牛奶全脂灭菌乳利乐苗条装 200ml*12包（大师限定）</t>
  </si>
  <si>
    <t>189.9
421.34*2
47.9</t>
  </si>
  <si>
    <t>https://item.jd.com/10124279813947.html
https://item.jd.com/10159616141831.html
https://item.jd.com/100034817601.html</t>
  </si>
  <si>
    <t>胡姬花/十月稻田/鑫乐/蒙牛</t>
  </si>
  <si>
    <t>锦福</t>
  </si>
  <si>
    <t>福临门/北大荒/十月稻田 米面油组合 15L+10KG</t>
  </si>
  <si>
    <t>福临门 福至心礼压榨一级花生油 5L
福临门 福至心礼压榨一级葵花籽油 5L
北大荒 压榨一级玉米胚芽油 5L
十月稻田 五常大米 5kg
北大荒 多用途麦芯小麦粉 5kg</t>
  </si>
  <si>
    <t>179.9
129.9
66.5
74.92
87</t>
  </si>
  <si>
    <t>https://item.jd.com/100228226124.html
https://item.jd.com/100228226164.html
https://item.jd.com/100007083617.html
https://item.jd.com/100038380474.html
https://item.jd.com/10157273886660.html</t>
  </si>
  <si>
    <t>福临门/北大荒/十月稻田</t>
  </si>
  <si>
    <t>胡姬花/福临门/裕道府/伊利/都丰年 米油牛奶鸡蛋组合 10L+10kg+250ml*12+30枚</t>
  </si>
  <si>
    <t>胡姬花 国色添香古法花生油 5L
福临门 五福临门黄金胚芽玉米油 5L
裕道府 生态五常大米 5kg
裕道府 生态五常大米 5kg
伊利 金典纯牛奶 250ml*12盒
都丰年 可生食鸡蛋礼盒 30枚</t>
  </si>
  <si>
    <t>209
129
169
169
65
78</t>
  </si>
  <si>
    <t>https://item.jd.com/10056880531950.html
新品
https://item.jd.com/10107083617118.html
https://item.jd.com/10107083617118.html
https://item.jd.com/10046591146154.html
https://item.jd.com/10091956168039.html</t>
  </si>
  <si>
    <t>胡姬花/福临门/裕道府/伊利/都丰年</t>
  </si>
  <si>
    <t>福临门 米面油组合 15L+15kg</t>
  </si>
  <si>
    <t>福临门 五福临门优选一级葵花籽油 5L
福临门 营养家亚麻籽油 5L
福临门 五福临门黄金胚芽玉米油 5L
福临门 小站稻香米 5kg
福临门 小站稻香米 5kg
福临门 巴盟优选蒙香瑞雪小麦粉 5Kg（无纺布）</t>
  </si>
  <si>
    <t>129
169
129
69
69
78</t>
  </si>
  <si>
    <t>新品
https://item.jd.com/10113666266975.html
新品
https://item.jd.com/10150479810759.html
https://item.jd.com/10150479810759.html
https://item.jd.com/10151630602592.html</t>
  </si>
  <si>
    <t>干货酱奶 厨房堡垒</t>
  </si>
  <si>
    <t>刀唛/乔府大院/绿帝/海天/伊利 粮油干货调味牛奶组合 9.5L+5970g</t>
  </si>
  <si>
    <t>刀唛 压榨花生油 5L
乔府大院 长粒香东北黑龙江五常真空装 5kg
绿帝 山珍献礼菌菇礼盒 425g；
滑子菇55g*1
茶树菇90g*1
小银耳40g*1
蛹虫草60g*1
黑木耳40g*1
鹿茸菇40g*1
姬松茸50g*1
香菇50g*1
海天 致美味-锦鲤派 1500ml+545g；
海天 金标生抽(酿造酱油) 500ml*2
海天 古道料酒(调味料酒) 500ml*1
海天 金标蚝油 530+15g*1
伊利 金典纯牛奶礼盒 250ml*12支</t>
  </si>
  <si>
    <t>209
79
288
49.9
62.9</t>
  </si>
  <si>
    <t>https://item.jd.com/10103720693503.html
https://item.jd.com/10056277876836.html
https://item.jd.com/10085800861270.html
https://item.jd.com/10134107900859.html
https://item.jd.com/100110212117.html</t>
  </si>
  <si>
    <t>9%
9%
9%
13%
9%</t>
  </si>
  <si>
    <t>刀唛/乔府大院/绿帝/海天/伊利</t>
  </si>
  <si>
    <t>巧糕果饮 甜蜜盛宴</t>
  </si>
  <si>
    <t>费列罗/如水/十月初五/麦阿思/牧惠美/佳果源 坚果糕点休食巧克力饮料组合 5394g
(随机赠送DIY玉兔灯笼或艾草锤1个，款式随机）</t>
  </si>
  <si>
    <t>如水 喜气洋洋坚果贵族礼盒 990g；
如水 开心果 100g*1
如水 紫皮腰果 100g*1
如水 坚果黄油小曲奇 200g*1
如水 红糖黑芝麻酥 120g*1
如水 椰蓉腰果酥 120g*1 
如水 新疆葡萄干 200g*1
如水 西梅 150g*1
麦阿思 小熊松脆坚果曲奇饼干 400g
十月初五 酥条三重奏 360g；
桂花乌龙酥条 40g*3
茉莉绿茶酥条 40g*3
杂粮酥条 40g*3
牧惠美 鹤舞云端零食礼盒 824g；
牧惠美 灯影牛肉丝 102 g(香辣)*1
牧惠美 厚切肉脯 100g(蜜汁)*1
牧惠美 大肉肠 100g(黑椒)*1
牧惠美 灯影牛肉丝 102g(五香)*1
牧惠美 大肉肠 100g(原味) *1
牧惠美 经典原味沙琪玛 320g(原味)*1
意大利原装进口 费列罗FERRERO Rocher榛果威化糖果巧克力礼盒 T24 300g
佳果源 小青柠复合果汁 280g*9瓶
随机赠送DIY玉兔灯笼或艾草锤1个，款式随机</t>
  </si>
  <si>
    <t>209
79.9
88
118
108
59.8</t>
  </si>
  <si>
    <t>https://item.jd.com/10112571014729.html
https://item.jd.com/10083004651512.html
https://item.jd.com/10108533942342.html
http://item.jd.com/10105769214642.html?sdx=ehi-lLxFuZiE6JnJYYZbis8isTSXDAkrsmpOuahFYtqPPe_RLJxb43rgoUzhVWWU
https://item.jd.com/317653.html
https://item.jd.com/10151839124461.html
https://item.jd.com/10112571014729.html</t>
  </si>
  <si>
    <t>费列罗/如水/十月初五/麦阿思/牧惠美/佳果源</t>
  </si>
  <si>
    <t>淘福客专属项目，品牌坚果牛奶零食，搭配茶，性价比拉满</t>
  </si>
  <si>
    <t>特仑苏/蓝罐/新宝堂/阿华田/沃隆 牛奶茗茶曲奇糕点坚果瑞品茵礼组合 3000ml+2401g</t>
  </si>
  <si>
    <t>特仑苏 纯牛奶苗条装 250ml*12盒
新宝堂 小青柑普茶礼盒装 250g
丹麦蓝罐 曲奇饼干礼盒 681g
阿华田 蛋糕卷 400g
沃隆 如意坚果礼盒 1.07kg：
内配：
沃隆 开心果 100g
沃隆 草本核桃 160g
沃隆 一级灰枣 160g
沃隆 小白杏 210g
沃隆 鱼皮花生 180g
沃隆 提子干 260g</t>
  </si>
  <si>
    <t>52.90
388
139
29.9
159.00</t>
  </si>
  <si>
    <t>1.https://item.jd.com/100171055158.html
2.https://item.jd.com/57676799873.html
3.https://item.jd.com/319870.html
4.https://item.jd.com/100035999514.html
5.https://item.jd.com/10142375122906.html</t>
  </si>
  <si>
    <t>9%
13%
13%
13%
13%</t>
  </si>
  <si>
    <t>特仑苏/新宝堂/蓝罐/阿华田/沃隆</t>
  </si>
  <si>
    <t>健康清凉组合，融合创新</t>
  </si>
  <si>
    <t>皇冠/周黑鸭/如水/良橘堂/德亚 曲奇卤味坚果龟苓膏牛奶组合 2000ml+3881g</t>
  </si>
  <si>
    <t>皇冠曲奇饼干礼盒688g；
皇冠丹麦曲奇特别礼盒装368g
皇冠巧克力豆曲奇饼干100g
皇冠黄油可可抱抱曲奇饼干112g
皇冠橙香巧克力软曲奇饼干108g
周黑鸭暴富鸭礼盒1126g；
周黑鸭彩包鸭翅180g*1
周黑鸭彩包鸭锁骨200g*1
周黑鸭彩包鸭脖215g
周黑鸭魔芋素毛肚160g*1
周黑鸭麻辣豆皮60g*2
趣享卤鸭掌【颗粒88G】*2
周黑鸭趣享卤鸭翅中75g*1
如水财源广进坚果礼盒1338g；
如水开心果150g*1
如水夏威夷果160g*1
如水琥珀核桃仁150g*1
如水新疆葡萄干200g*1
如水鱼皮花生138g*1
如水原味山楂球240g*1
如水红糖黑芝麻酥150g*1
如水蟹黄蚕豆150g*1
良橘堂橘膏玉露729g；
【良橘堂】原味橘苓膏220g*3盒
【维记】调味糖浆13g*3粒
【维记】植脂奶油球含乳饮品10ml*3粒
德亚有机低脂高钙牛奶（200ml*10）礼盒</t>
  </si>
  <si>
    <t>108
178
239
69
59.9</t>
  </si>
  <si>
    <t>https://item.jd.com/10128977854771.html
https://item.jd.com/10130127036450.html
https://item.jd.com/10122256101225.html
https://item.jd.com/10110833319408.html
https://item.jd.com/100012014996.html#crumb-wrap</t>
  </si>
  <si>
    <t>皇冠/周黑鸭/如水/良橘堂/德亚</t>
  </si>
  <si>
    <t>高端月饼零食粮油套餐，送礼好品质</t>
  </si>
  <si>
    <t>美心/沃隆/优乐熊/嘚啵牛-月饼坚果曲奇牛肉干瑞月申礼套餐2388g</t>
  </si>
  <si>
    <t>美心 双黄白莲蓉月饼 740g（2025版待定）
沃隆 750A-每日坚果礼盒 750g
优乐熊 四味曲奇饼干 680g
嘚啵牛 雪花软牛肉 218g（原味）</t>
  </si>
  <si>
    <t xml:space="preserve">308
158
188
108.00 </t>
  </si>
  <si>
    <t>1.https://item.jd.com/22289030523.html
2.https://item.jd.com/2156342.html
3.https://item.jd.com/10124279421016.html
4.https://item.jd.com/10096957395351.html</t>
  </si>
  <si>
    <t>美心/沃隆/优乐熊/嘚啵牛</t>
  </si>
  <si>
    <t>陈皮粮油 岭南风物</t>
  </si>
  <si>
    <t>胡姬花/乔府大院/绿帝/佳果源/十月初五/粤一宝 月饼粮油大米陈皮干货饮料 组合 7.4L+6138</t>
  </si>
  <si>
    <t>胡姬花 金衣玉食古法花生油 5L
乔府大院 五常大米(红金色) 5kg
绿帝 山野臻味干货礼盒 305g；
绿帝 花菇 70g*1
绿帝 蛹虫草 75g*1
绿帝 细云耳 95g*1
绿帝 鹿茸菇 65g*1
绿帝 佳果源100%NFC椰子水 200ml*12
粤一宝 陈皮玻璃瓶罐装 50g 10年新会陈皮
十月初五 七星伴月月饼 783g；
十月初五 双黄白莲蓉月饼 188g*1
十月初五 五仁月饼 85g*1
十月初五 红豆沙月饼 85g*3
十月初五 黑芝麻蓉月饼 85g*3</t>
  </si>
  <si>
    <t>189
109
98
59.9
185
269</t>
  </si>
  <si>
    <t>https://item.jd.com/10020603184931.html
https://item.jd.com/100048583229.html
https://item.jd.com/10124301892573.html
https://item.jd.com/10054135800369.html
https://item.jd.com/10131178468078.html?
https://item.jd.com/10153353376814.html</t>
  </si>
  <si>
    <t>9%
9%
9%
13%
13%
13%</t>
  </si>
  <si>
    <t>胡姬花/乔府大院/绿帝/佳果源/十月初五/粤一宝</t>
  </si>
  <si>
    <t>胡姬花/金龙鱼 品质米油组合 10L+30kg</t>
  </si>
  <si>
    <t>胡姬花 食来运泰古法花生油 5L*2
金龙鱼 御品东北大米 5kg*4
金龙鱼 御品麦芯粉 5kg*2</t>
  </si>
  <si>
    <t>https://item.jd.com/10139096819675.html
https://item.jd.com/10108278845972.html
https://item.jd.com/10096499014647.html</t>
  </si>
  <si>
    <t>鲁花/十月稻田/金沙河 品质米油组合 8L+30kg</t>
  </si>
  <si>
    <t>鲁花 压榨一级花生油 4L*2
十月稻田 臻选东北大米 5kg*4
金沙河 贵族小麦粉 5kg*2</t>
  </si>
  <si>
    <t>https://item.jd.com/964416.html
https://item.jd.com/10049294921192.html
https://item.jd.com/10146353467919.html</t>
  </si>
  <si>
    <t>腊面糕果 家宴宇宙</t>
  </si>
  <si>
    <t>刀唛/孟乍隆/皇上皇/海天/金龙鱼/皇冠/良品铺子/十月初五 粮油大米腊味干货挂面糕点坚果 组合 6.5L+10.24kg</t>
  </si>
  <si>
    <t>刀唛 压榨花生油 5L
孟乍隆 臻选茉莉香米 泰国大米 大米 5kg
皇上皇 广式礼盒 680g；
皇上皇 金味腊肠 380g*1
皇上皇 腊肉 150g*1
皇上皇 粒肠 150g*1
海天 致美味-锦鲤派 1500ml+545g；
海天 金标生抽(酿造酱油) 500ml*2
海天 古道料酒(调味料酒) 500ml*1
海天 金标蚝油 530+15g*1
金龙鱼 御品八喜挂面 礼盒装 1504g
皇冠 丹麦曲奇饼干 368g罐装
良品铺子 良品坚果礼 1576g；
良品铺子 蟹香腰果 88g*1
良品铺子 巴旦木（奶香味） 88g*1
良品铺子 奶香核桃 100g*1
良品铺子 奶香夏威夷果 100g*1
良品铺子 手剥小白杏核（奶香味） 120g*1
良品铺子 兰花豆（牛肉味） 205g*1
良品铺子 多味花生 265g*1
良品铺子 青豌豆（蒜香味） 210g*1
良品铺子 黑糖枸杞羹 200g*2
十月初五 君好糕点礼盒 569g；
十月初五 鸡仔饼 100g*1盒
十月初五 海风椰丝酥 104g*1盒
十月初五 姜汁薄饼 65g*1盒
十月初五 奶油麦酥条 80g*1盒
十月初五 凤梨酥 120g*1盒
十月初五 咸切酥 100g*1盒</t>
  </si>
  <si>
    <t>209
69.9
139
49.9
39.9
46.8
128
98</t>
  </si>
  <si>
    <t>https://item.jd.com/10103720693503.html
https://item.jd.com/100001735077.html
https://item.jd.com/64256807177.html
https://item.jd.com/10134107900859.html
https://item.jd.com/10101888301979.html
https://item.jd.com/1441077.html
https://item.jd.com/67595166381.html
https://item.jd.com/10083716871239.html</t>
  </si>
  <si>
    <t>9%
9%
9%
13%
13%
13%
13%
13%</t>
  </si>
  <si>
    <t>刀唛/孟乍隆/皇上皇/海天/金龙鱼/皇冠/良品铺子/十月初五</t>
  </si>
  <si>
    <t>品牌粮油意面，生活好物</t>
  </si>
  <si>
    <t>锋味派/香纳兰/胡姬花/沃隆/欧丽薇兰-意面粮油坚果瑞品寰礼套餐7281.2+6L</t>
  </si>
  <si>
    <t>锋味派 全家福（常温）意面礼盒 1681.2g
内配：
锋味派 奶油培根蘑菇意大利面 280.2g*2
锋味派 经典番茄意大利面 280.2g*2
锋味派 黑胡椒牛肉意大利面 280.2g*2
锋味派 捞面勺*1个
香纳兰 御品茉莉香米 5kg
胡姬花 金衣玉食花生油 5L
沃隆 坚果星球-每日坚果礼盒 600g
欧丽薇兰 橄榄油礼盒 500ml*2</t>
  </si>
  <si>
    <t>198
118
189.9
99
229</t>
  </si>
  <si>
    <t>1.https://item.jd.com/10063870785477.html
2.https://item.jd.com/10063466949738.html
3.https://item.jd.com/10020603184931.html
4.https://item.jd.com/100017827096.html
5.https://item.jd.com/100053347340.html</t>
  </si>
  <si>
    <t>13%
9%
9%
13%
9%</t>
  </si>
  <si>
    <t>锋味派/香纳兰/胡姬花/沃隆/欧丽薇兰</t>
  </si>
  <si>
    <t>贝蒂斯/美心 进口特级橄榄油进口曲奇组合2L+331g</t>
  </si>
  <si>
    <t>贝蒂斯(BETIS) 特级初榨橄榄油1L*2礼盒  西班牙原装进口</t>
  </si>
  <si>
    <t>https://item.jd.com/1180777236.html</t>
  </si>
  <si>
    <t>贝蒂斯/美心</t>
  </si>
  <si>
    <t>美心松脆三重奏什锦饼干糕点礼盒331g
原味甜心酥
枫糖味甜心酥
原味扁桃仁酥条
榛子酥条
原味黄油曲奇
榛子味曲奇
夏威夷果仁味曲奇</t>
  </si>
  <si>
    <t>https://npcitem.jd.hk/10022093977203.html</t>
  </si>
  <si>
    <t>巧果卤奶 派对全包</t>
  </si>
  <si>
    <t>皇冠/沃隆/德亚/周黑鸭/费列罗/百草味 坚果曲奇卤味零食巧克力果干牛奶 组合 2L+4066g</t>
  </si>
  <si>
    <t>皇冠（danisa） 丹麦曲奇饼干礼盒 750g
沃隆 花好月圆坚果礼盒 1430g；
沃隆 开心果 150g*1罐
沃隆 紫衣腰果 160g*1罐
沃隆 巴旦木 150g*1罐
沃隆 夏威夷果 160g*1罐
沃隆 草本核桃 120g*1罐
沃隆 鱼皮花生 210g*1罐
沃隆 提干 330g*1罐
沃隆 灰枣 150g*1罐
德亚 有机低脂高钙牛奶礼盒 200ml*10
周黑鸭 暴富鸭礼盒 1126g；
周黑鸭 彩包鸭翅 180g*1
周黑鸭 彩包鸭锁骨 200g*1
周黑鸭 彩包鸭脖 215g
周黑鸭 魔芋素毛肚 160g*1
周黑鸭 麻辣豆皮 60g*2
周黑鸭 趣享卤鸭掌颗粒 88g*2
周黑鸭趣享卤鸭翅中 75g*1
费列罗 榛果威化巧克力制品 花开富贵礼盒装 250g
百草味 缤纷果干礼盒 510g；
百草味 芒果干 60g*1
百草味 草莓干 50g*1
百草味 黄桃干 60g*1
百草味 蔓越莓干 50g*1
百草味 玫瑰红葡萄干 100g*1
百草味 黄金玉米豆（奶油味） 70g*1
百草味 山楂卷 120g*1</t>
  </si>
  <si>
    <t>118
168
76.9
178
138
69.9</t>
  </si>
  <si>
    <t>https://item.jd.com/10078180106151.html
https://item.jd.com/10114011085800.html?
https://item.jd.com/100012014996.html#crumb-wrap
https://item.jd.com/10130127036450.html#crumb-wrap
https://item.jd.com/100186154436.html
https://item.jd.com/10144994090621.html</t>
  </si>
  <si>
    <t>皇冠/沃隆/德亚/周黑鸭/费列罗/百草味</t>
  </si>
  <si>
    <t>品牌坚果饼干饮料零食，高品质</t>
  </si>
  <si>
    <t>沃隆/美心/蓝罐/周黑鸭/皇上皇/星巴克-坚果蛋卷曲奇饼干熟食茶咖啡饮料瑞品献礼套餐2583g+4050ml</t>
  </si>
  <si>
    <t>沃隆 如意坚果礼盒 1.07kg：
沃隆 开心果 100g
沃隆 草本核桃 160g
沃隆 一级灰枣 160g
沃隆 小白杏 210g
沃隆 鱼皮花生 180g
沃隆 提子干 260g
美心 原味鸡蛋卷 448g
丹麦蓝罐 曲奇礼盒 454g
周黑鸭 元气满满礼盒-D款 361g：
周黑鸭 趣享卤鸭翅中 75g*1
周黑鸭 趣享卤鸭锁骨 66g*1
周黑鸭 趣享卤鸭脖 60g*1
周黑鸭 周小伴魔芋素毛肚（魔芋爽） 160g*1
皇上皇 什锦猪肉脯 250g
STARBUCKS星巴克 星选咖啡拿铁/芝士奶香拿铁咖啡饮料 270ml*15瓶（口味随机）</t>
  </si>
  <si>
    <t>159.00
￥158.00
99
69
78
159</t>
  </si>
  <si>
    <t>1.https://item.jd.com/10142375122906.html
2.https://item.jd.com/2215354.html
3.https://item.jd.com/319867.html
4.https://detail.tmall.com/item.htm?spm=a21dvs.23580594.0.0.1d293d0dtHq05Y&amp;id=810929942042&amp;skuId=5505993809976
5.https://item.jd.com/44619361108.html
6.https://item.jd.com/100014143732.html</t>
  </si>
  <si>
    <t>沃隆/美心/蓝罐/周黑鸭/皇上皇/星巴克</t>
  </si>
  <si>
    <t>王小卤/歌帝梵/如水/佳果源 巧克力卤味坚果饮品组合4.898kg</t>
  </si>
  <si>
    <t>王小卤 卤味大礼C款1310g
虎皮凤爪卤香味210g*2袋
虎皮凤爪香辣味210g
虎皮凤爪椒麻味210g                    
手撕鸭脖65g*2袋                     
鹌鹑蛋50g*2袋                         
鸡肉豆堡120g
牛肉豆堡120g</t>
  </si>
  <si>
    <t>王小卤/歌帝梵/如水/佳果源</t>
  </si>
  <si>
    <t>歌帝梵巧克力精选礼盒20颗装170g
松露黑巧克力制品（7颗）
松露牛奶巧克力制品（7颗）
50%黑巧克力3片
72%黑巧克力3片</t>
  </si>
  <si>
    <t>https://item.jd.com/10061571185706.html</t>
  </si>
  <si>
    <t>如水 财源广进礼盒1338g
开心果150g
夏威夷果160g
琥珀核桃仁150g
新疆葡萄干200g
鱼皮花生138g
原味山楂球240g
红糖黑芝麻酥150g
蟹黄蚕豆150g</t>
  </si>
  <si>
    <t>https://item.jd.com/10122256101225.html</t>
  </si>
  <si>
    <t>佳果源100%NFC奇异果汁260g*8瓶</t>
  </si>
  <si>
    <t>https://item.jd.com/100142275128.html</t>
  </si>
  <si>
    <t>云鼎皇罐 双余·布朗古树柑普生茶礼盒 300g</t>
  </si>
  <si>
    <t>https://item.jd.com/10026209268101.html</t>
  </si>
  <si>
    <t>云鼎皇罐/食尚知补 滋补养生查理组合 460g</t>
  </si>
  <si>
    <t>云鼎皇罐 中皇罐二黄柑广西六堡茶（拆泡装） 100g</t>
  </si>
  <si>
    <t>https://item.jd.com/10147025048336.html</t>
  </si>
  <si>
    <t>食尚知补 鳕鱼胶 150g(60头)</t>
  </si>
  <si>
    <t>食尚知补 羊肚菌 60g</t>
  </si>
  <si>
    <t>食尚知补 紫灵芝 150g</t>
  </si>
  <si>
    <t>天蕴 鱼跃天山三文鱼礼盒 2900g</t>
  </si>
  <si>
    <t>天蕴 三文鱼刺身200g/盒*2                天蕴 带皮鱼段200g/盒*2                  天蕴 三文鱼鱼扒210g/盒*2                   天蕴 三文鱼鱼头1000g/袋*1               飞鱼籽味三文鱼肠200g/盒*1               天蕴 三文鱼早餐饼240g/盒*2</t>
  </si>
  <si>
    <t>https://item.jd.com/10109346763634.html</t>
  </si>
  <si>
    <t>海中御宴 前程万里佛跳墙礼盒 1440g</t>
  </si>
  <si>
    <t>配料：整只特选辽参、鲍鱼、
瑶柱、花胶、目鱼、蹄筋、花菇、杏鲍菇、海味银丝、高汤（御品）
规格：御品6罐*240g/罐</t>
  </si>
  <si>
    <t>http://item.jd.com/10095081616482.html</t>
  </si>
  <si>
    <t>1、京东自营5万+
2、【单片溯源】 一片一溯源码 ， MSC国际海洋全程追溯。【高蛋白低脂】 高蛋白[1]、 低脂肪[1] ，轻松滋补少负担。
3、【高泡发率】 物理工艺 ，干度足 ， 营养留存高 ，轻松4倍泡发率。
4、【物理去腥】 第三代急冻冲击去腥技术 ，使血块溶于水不浸入胶体； 纯手工清洗去除油脂、血丝、 黑膜等腥味来源。
5、【21项质控】 21项高标准质控筛选 ，只挑高品质、 好品相花胶。</t>
  </si>
  <si>
    <t>官栈 6A溯源深海鳕鱼胶/全家福礼盒</t>
  </si>
  <si>
    <t>深海鳕鱼胶150g</t>
  </si>
  <si>
    <t>https://item.jd.com/100057825737.html#crumb-wrap</t>
  </si>
  <si>
    <t xml:space="preserve">【体面之选】 高端礼盒设计 ，精致大气 ，商务馈赠、 佳节赠礼皆显品味 ，传递温暖心意。
【花胶四重奏】 多种花胶产品与糕点组合 ，一站式满足味蕾 ，超值甄配 ，解锁舌尖上的胶原盛宴。 【金蝶胶片】 花胶粥采用珍稀金蝶胶片。
【滋养臻享】 官栈花胶： ①大块花胶 ，天然胶原 ：甄选北纬8 ~20°优质海域进口白玉花胶 ，每瓶     含有2大块花胶 ，含1500mg天然胶原蛋白。
②天然小分子胶原蛋白肽 ：小分子 ，好吸收 ，看得见的胶原蛋白肽。
</t>
  </si>
  <si>
    <t>低糖流心芝士奶黄花胶糕点50g*2
低糖流心黑松露花胶糕点50g*2
黑米燕麦花胶粥220g*1
紫薯燕麦花胶粥220g*1
陈皮红豆沙花胶羹158g*1
针叶樱桃每日胶原40g*2
奇异果每日胶原40g*2</t>
  </si>
  <si>
    <t>一统如宜 年年有鱼海鲜组合5100g</t>
  </si>
  <si>
    <t>https://item.jd.com/10164954906489.html</t>
  </si>
  <si>
    <t>鳗鱼鲞500gx1</t>
  </si>
  <si>
    <t>鲜冻扇贝柱350gx1</t>
  </si>
  <si>
    <t>大连半壳扇贝350gx1</t>
  </si>
  <si>
    <t>卡诗/欧舒丹 赋活黑钻洗甜扁桃油樱花皂组合 880ml</t>
  </si>
  <si>
    <t>卡诗 赋活洗发水500ml*1瓶
卡诗 黑钻钥源洗发水80ml*1瓶
欧舒丹 甜扁桃味沐浴油 250ml*1瓶
欧舒丹 甜蜜樱花香氛皂50g*1块</t>
  </si>
  <si>
    <t>390
275
65
59</t>
  </si>
  <si>
    <t>https://item.jd.com/100017149399.html
https://item.jd.com/100182164018.html
https://item.jd.com/293418.html
https://npcitem.jd.hk/100103609436.html</t>
  </si>
  <si>
    <t>卡诗</t>
  </si>
  <si>
    <t>富安娜 周年纪念款 60支长绒棉四件套 湖畔·风荷203*229cm</t>
  </si>
  <si>
    <t>面料：60支长绒棉
规格：
被套203*229cm*1
床单230*240cm*1
枕套74*48cm*2
包装：翻盖礼盒</t>
  </si>
  <si>
    <t>https://item.jd.com/10137552876981.html</t>
  </si>
  <si>
    <t>甄选长绒棉 面料细密舒柔；50S双股（100支），精美绣花工艺，丝滑柔顺；水星抗菌科技，安心睡眠</t>
  </si>
  <si>
    <t>水星家纺  50支双股长绒棉刺绣抗菌四件套 黛影松痕200*230cm</t>
  </si>
  <si>
    <t>面料：100%棉（长绒棉）
规格：
被套200*230cm*1
床单240*250cm*1 
枕套48*74cm*2
包装：礼盒</t>
  </si>
  <si>
    <t>https://item.jd.com/10158460829864.html</t>
  </si>
  <si>
    <t>生活好帮手</t>
  </si>
  <si>
    <t>摩飞 消毒器MR5202 白色</t>
  </si>
  <si>
    <t>型号：MR5202
颜色：白色
额定电压：220V
额定功率：190W
容量：21L</t>
  </si>
  <si>
    <t>https://item.jd.com/10122877688810.html</t>
  </si>
  <si>
    <t>四点梯形校正画面，观影更加清晰</t>
  </si>
  <si>
    <t>圣伦西尼（salaxene）智能投影仪A2</t>
  </si>
  <si>
    <t>型号：A2
颜色：钛灰色
额定电压：110V-240V（+/-10%），50-60Hz
额定功率：58W</t>
  </si>
  <si>
    <t>全国配送（港澳台，西藏、新疆除外）</t>
  </si>
  <si>
    <t>https://item.jd.com/10118520379412.html</t>
  </si>
  <si>
    <t>圣伦西尼</t>
  </si>
  <si>
    <t>高颜值麦克风音箱礼盒</t>
  </si>
  <si>
    <t>【顺丰发货】猫王·小王子OTR+FM蓝牙便携式音箱（双麦欢唱版）MW-2AXK</t>
  </si>
  <si>
    <t>型号：MW-2AXK
颜色：红色
蓝牙版本：5.3
续航时间：蓝牙模式10h+，FM模式15h+，麦克风5h+
包装及配件：猫王小王子OTR+音箱*1、麦克风*2、PU皮质手提礼箱*1、主题插画封套*1、充电线*1</t>
  </si>
  <si>
    <t>https://item.jd.com/100160832986.html</t>
  </si>
  <si>
    <t>猫王音响</t>
  </si>
  <si>
    <t>错山 户外露营趣玩套装</t>
  </si>
  <si>
    <t>品名：错山圆顶帐篷MD808
外帐尺寸：210*（160+45）*120CM
内帐尺寸：210*160*120CM
产品材质：190T涤纶，PU3000MM，150D牛津，B3纱网
产品颜色：枯叶黄
产品净重：2.3KG</t>
  </si>
  <si>
    <t>https://item.jd.com/10072037535550.html</t>
  </si>
  <si>
    <t>品名：错山对折营地车 MC501
产品尺寸： 80*45*97CM
产品材质： PP、钢管、600D牛津布
产品颜色： 黑色、米色
产品承重： 60KG
产品重量： 5.2KG</t>
  </si>
  <si>
    <t>https://item.jd.com/10077099180836.html</t>
  </si>
  <si>
    <t>品名：错山 足球S-07
颜色：黄白
材质：球:PVC2.7
网兜:聚酯纤维
打气筒:铝制 
气针:铁制
产品净重：360g</t>
  </si>
  <si>
    <t>https://item.jd.com/10159681368959.html</t>
  </si>
  <si>
    <t>重量轻、GPS安全飞行</t>
  </si>
  <si>
    <t>【京东发货】错山OLYMMONS 户外无人机 御D-02</t>
  </si>
  <si>
    <t>压力传感器：高度设定
无刷电机：1503
电机功率：2200KV
电调：10A
接收方式：2.4G
电动调节可转角摄像头：通过发射器可调节摄像头，90°
智能锂电池容量：7.4V 2000mAh
遥控器手机夹尺寸（支持最大手机尺寸）：5.5英寸
遥控距离(无干扰、无遮挡)  ：500米
飞行时间：22分钟 
充电时间：2.5小时 
充电方式：USB (5V)
机身尺寸/折叠后：展开尺寸：238*265*43mm；折叠尺寸 ：112*72*43mm
机身重量：153克</t>
  </si>
  <si>
    <t>https://item.jd.com/10094920324335.html</t>
  </si>
  <si>
    <t>品牌性，性价比</t>
  </si>
  <si>
    <t>苏泊尔 茶吧机SW-CBJ55C</t>
  </si>
  <si>
    <t>型号：SW-CBJ55C
颜色：暮云紫
额定电压：220V
额定功率：1215W</t>
  </si>
  <si>
    <t>https://item.jd.com/10143511916401.html</t>
  </si>
  <si>
    <t>变频技术，一级能效，
三档快捷微波速热
易清洁内胆，轻松易洁，减轻家务活；
23L大容量，装下一家人的美味，从容应对加热和烹饪；</t>
  </si>
  <si>
    <t>美的（Midea）触屏式微波炉23L PM23T3</t>
  </si>
  <si>
    <t>型号：PM23T3
额定电压：220V
额定功率：800W 
控制方式：触屏式
容量：23L</t>
  </si>
  <si>
    <t>https://item.jd.com/10152487373733.html</t>
  </si>
  <si>
    <t>一统如宜 春盈四海牛羊肉组合4250g</t>
  </si>
  <si>
    <t>法式羊排400gx1</t>
  </si>
  <si>
    <t>https://item.jd.com/10164958271273.html</t>
  </si>
  <si>
    <t>宁夏滩羊羊蝎子450gx1</t>
  </si>
  <si>
    <t>一统如宜 灵蛇献福禽肉生鲜组合5800g</t>
  </si>
  <si>
    <t>https://item.jd.com/10164952847662.html</t>
  </si>
  <si>
    <t>美心/欧丽薇兰/奈雪的茶/蓝罐/美心/星巴克 月饼橄榄油茶曲奇蛋卷咖啡饮料瑞月锦礼组合 1549g+2620ml</t>
  </si>
  <si>
    <t>美心 流心奶黄月饼 360g（2025版待定）
欧丽薇兰 橄榄油 500ml*2 礼盒
奈雪的茶 状元大红袍乌龙茶 60g 
丹麦蓝罐 曲奇饼干礼盒 681g
美心 原味鸡蛋卷 448g
STARBUCKS星巴克 星选咖啡拿铁/芝士奶香拿铁咖啡饮料 270ml*6瓶（口味随机）
DIY-兔子手提花灯（如意兔）
PVC防水材质
尺寸：19*17.5*6cm
总长：54cm
提竿：26.9cm</t>
  </si>
  <si>
    <t>346
229
108
139
￥158.00
69.9
15.80</t>
  </si>
  <si>
    <t>1.https://item.jd.com/19198154400.html
2.https://detail.tmall.com/item.htm?abbucket=8&amp;detail_redpacket_pop=true&amp;id=683131333296&amp;ltk2=1747191372279urkr1uiwgrv6wa83mseo&amp;ns=1&amp;priceTId=2147837117471913741911962e1e20&amp;query=%E6%AC%A7%E4%B8%BD%E8%96%87%E5%85%B0%E6%A9%84%E6%A6%84%E6%B2%B9500mL*2%20%E7%A4%BC%E7%9B%92&amp;skuId=5433667081920&amp;spm=a21n57.1.hoverItem.1&amp;utparam=%7B%22aplus_abtest%22%3A%22f5cee14855626c66062e6eb92709494b%22%7D&amp;xxc=taobaoSearch
3.https://item.jd.com/10107816052018.html
4.https://item.jd.com/319870.html
5.https://item.jd.com/2215354.html
6.https://item.jd.com/100014143720.html
7./</t>
  </si>
  <si>
    <t>13%
9%
13%
13%
13%
13%
13%</t>
  </si>
  <si>
    <t>美心/欧丽薇兰/奈雪的茶/蓝罐/美心/星巴克</t>
  </si>
  <si>
    <t>滋养臻礼·雅韵中秋</t>
  </si>
  <si>
    <t>美心/蓝罐/良品铺子/佰斯纳特/牧惠美/锦华 月饼糕点滋补蜜饯休食组合 5568g</t>
  </si>
  <si>
    <t>美心 双黄白莲蓉月饼 740g；
美心 双黄白莲蓉月饼185g*4
蓝罐（Kjeldsens）曲奇饼干礼盒 681g 丹麦原装进口
良品铺子 燕窝石斛炖梨 1548g；
良品铺子 燕窝石斛炖梨 258g*6罐
佰斯纳特 果干蜜饯礼盒 888g；
佰斯纳特 手工雪梅 400g*1
佰斯纳特 陈皮话梅 288g*1
佰斯纳特 陈皮梅条 200g*1
牧惠美 蜀山粤海零食礼盒 946g；
牧惠美 灯影牛肉丝 102g(香辣)*1
牧惠美 厚切肉脯 100g(蜜汁)*1
牧惠美 风干手撕牛肉 102g(香辣)*1
牧惠美 大肉肠 100g(黑椒)*1
牧惠美 辣子鸡 120g(麻辣)*1
牧惠美 美式烤牛肉 102g(黑椒)*1
牧惠美 经典原味沙琪玛 320g(原味)*1
锦华 趣味宝盒 765g；
锦华 浓香黑芝麻西饼 13g*5
锦华 蔓越莓西饼 13g*6
锦华 椰蓉奶香酥（饼干） 10g*12
锦华 青提奶香酥（饼干） 10g*12
锦华 蛋卷 38.2g*10</t>
  </si>
  <si>
    <t>338
138
128
139
198
138</t>
  </si>
  <si>
    <t>新品上市，暂无链接，建议零售价338元
https://item.jd.com/10112571014729.html
https://item.jd.com/10112571014729.html
https://item.jd.com/10112571014729.html
https://item.jd.com/10112571014729.html
https://item.jd.com/10112571014729.html</t>
  </si>
  <si>
    <t>美心/蓝罐/良品铺子/佰斯纳特/牧惠美/锦华</t>
  </si>
  <si>
    <t>杂粮坚果奶 营养矩阵</t>
  </si>
  <si>
    <t>元朗荣华/刀唛/绿帝/甘源/皇冠/三只松鼠/伊利 月饼粮油杂粮坚果休食牛奶组合 7.5L+4705g</t>
  </si>
  <si>
    <t>元朗荣华 双黄白莲蓉月饼礼盒 740g；
元朗荣华 双黄白莲蓉月饼 185g*4
刀唛 压榨花生油 5L
绿帝 小米双珍杂粮礼盒 960g；
绿帝 内蒙小米 80g*6袋
绿帝 山西沁县小米 80g*6袋
甘源 好味坚果礼-258型 1345g；
甘源 甘栗仁 120g*2 
甘源 炭烧腰果 150g*2 
甘源 芥末味夏威夷果仁 65g*2 
甘源 咸蛋黄味夏威夷果仁 65g*2 
甘源 芝麻碧根果仁 65g*1 
甘源 藤椒腰果 75g*2 
甘源 蜂蜜琥珀核桃仁 165g*2 
皇冠（danisa） 丹麦曲奇饼干礼盒 681g
三只松鼠 臻果好礼果干礼盒 979g；
三只松鼠 缤纷水果干 100g*1袋
三只松鼠 芒果于 60g*1袋
三只松鼠 柠檬干 66g*1袋
三只松鼠 果丹皮 108g*1袋
三只松鼠 陈皮杨梅 50g*1袋
三只松鼠 甘草桃肉 60g*1袋
三只松鼠 半边梅 50g*1袋
三只松鼠 玫瑰红葡萄干 120g*1袋
三只松鼠 灰枣 75g*1袋
三只松鼠 香蕉片 50g*1袋
三只松鼠 西梅汁 240*1罐
伊利 金典有机纯牛奶梦幻盖礼盒 250ml*10支</t>
  </si>
  <si>
    <t>298
209
68.8
258
99
108
72.9</t>
  </si>
  <si>
    <t>新品上市，暂无链接，建议零售价298元
https://item.jd.com/10112571014729.html
https://item.jd.com/10112571014729.html
https://item.jd.com/10112571014729.html
https://item.jd.com/10112571014729.html
新品上市，暂无链接，建议零售价108元
https://item.jd.com/10112571014729.html</t>
  </si>
  <si>
    <t>13%
9%
9%
13%
13%
13%
9%</t>
  </si>
  <si>
    <t>元朗荣华/刀唛/绿帝/甘源/皇冠/三只松鼠/伊利</t>
  </si>
  <si>
    <t>鲁花/太粮/金沙河 实惠米面油组合 10L+30kg</t>
  </si>
  <si>
    <t>鲁花 香味家族压榨花生油 5L*2
太粮 泰粮月兰香米 5kg*4
金沙河 臻品小麦粉 5kg*2</t>
  </si>
  <si>
    <t>https://item.jd.com/10046812259540.html
https://item.jd.com/10141975344870.html
https://item.jd.com/100103543188.html</t>
  </si>
  <si>
    <t>鲁花/太粮/金沙河</t>
  </si>
  <si>
    <t>胡姬花/金龙鱼/金沙河 实惠米面油组合 16L+20kg</t>
  </si>
  <si>
    <t>胡姬花 金衣玉食古法花生油 4L*4
金龙鱼 御品稻花香 5kg*2
金沙河 雪花高筋小麦粉 5kg*2</t>
  </si>
  <si>
    <t>https://item.jd.com/10088169886545.html
https://item.jd.com/10096499167374.html
https://item.jd.com/100019164994.html</t>
  </si>
  <si>
    <t>胡姬花/金龙鱼/金沙河</t>
  </si>
  <si>
    <t>家宴全席·珍品礼献</t>
  </si>
  <si>
    <t>欧丽薇兰/金龙鱼/广州酒家/绿帝/官栈/十月初五/三只松鼠 粮油腊味滋补坚果糕点组合 1000ml+10.82kg</t>
  </si>
  <si>
    <t>欧丽薇兰 云系列纯正橄榄油礼盒 500ml*2
金龙鱼 祥云瑞鹤五常大米 5kg
广州酒家 腊味礼盒 1308g；
广州酒家 风味腊肠 400g*1
广州酒家 珍珠粒粒肠 200g*1
广州酒家 广式五花腊肉 138g*1
广州酒家 广味腊肠 160g*2*1
广州酒家 什锦猪肉脯 250g*1
绿帝 甄选山珍干货礼盒 785g；
绿帝 黑木耳 100g*1
绿帝 香菇 45g*1
绿帝 白木耳 60g*1
绿帝 桂圆干 300g*1
绿帝 楼兰枣 280g*1
官栈 港式花胶羹礼盒 948g；
官栈 茉莉燕麦 158g*2
官栈 陈皮红豆沙 158g*2
官栈 椰香银耳 158g*2
十月初五 文初糕点礼盒 865g；
十月初五 鲍鱼酥 108g*1
十月初五 芝士香葱薄脆 65g*1
十月初五 咸切酥 100g*1
十月初五 鸡仔饼 100g*1
十月初五 奶油麦酥条 80g*1
十月初五 海风椰丝 104g*1
十月初五 合桃酥 108g*1
十月初五 凤梨酥 120g*1
十月初五 小口曲奇 40g*2
三只松鼠 坚果零食礼盒 1921g；
三只松鼠 中袋装手剥巴旦木 120g*1
三只松鼠 大头装纸皮核桃/原味 210g*1
三只松鼠 中袋装炭烧腰果 90g*1
三只松鼠 中袋装多味花生 205g*1
三只松鼠 大头装蟹黄味瓜子仁蟹黄味 218g*1
三只松鼠 咸蛋黄日式小圆饼奶盐味 100g*1
三只松鼠 坚果乳 240ml*2罐*1
三只松鼠 新奇特_酥软沙琪玛鸡蛋味 170g*1
三只松鼠 每日干果玫瑰红葡萄干 120g*1
三只松鼠 果然卷卷果丹皮 208g*1</t>
  </si>
  <si>
    <t>198
169.9
178
109
159
128
158</t>
  </si>
  <si>
    <t>https://item.jd.com/10112571014729.html
https://item.jd.com/10112571014729.html
https://item.jd.com/10112571014729.html
https://item.jd.com/10112571014729.html
https://item.jd.com/10112571014729.html
https://item.jd.com/10112571014729.html
https://item.jd.com/10112571014729.html</t>
  </si>
  <si>
    <t>9%
9%
9%
9%
13%
13%
13%</t>
  </si>
  <si>
    <t>欧丽薇兰/金龙鱼/广州酒家/绿帝/官栈/十月初五/三只松鼠</t>
  </si>
  <si>
    <t>品质好物</t>
  </si>
  <si>
    <t>周黑鸭/美心嘚啵牛/沃隆/优乐熊/煌上煌/新宝堂 熟食蛋卷牛肉干坚果曲奇茶瑞品如品组合 3456g</t>
  </si>
  <si>
    <t>周黑鸭 限定礼盒A款 980g：
周小伴 麻辣豆皮 60g*1份
周小伴 魔芋素毛肚（魔芋爽 160g*1份
周小伴 烤面筋（棍狀） 160g*1份
周小伴 手撕素肉 200g/袋*1份
周黑鸭 卤鸭锁骨 115g*1份
周黑鸭 乐享版卤鸭脖颗粒 140g*1份
周黑鸭 卤鸭翅中 145g*1份
美心 原味鸡蛋卷 448g
嘚啵牛 雪花软牛肉 308g (什锦味)
沃隆 750A-每日坚果 750g大盒
优乐熊 四味曲奇饼干 680g
煌上煌（DELIS） 酱鸭 200g
新宝堂 十三年陈皮普洱茶铁罐礼 90g</t>
  </si>
  <si>
    <t>148
￥158.00
168.00 
158
188
39
218</t>
  </si>
  <si>
    <t>1.https://detail.tmall.com/item.htm?id=781556126589&amp;pisk=g6kEVSfnqppFDC4LtAwPgBSgnTyLQ88jqYa7q0muAy4Hv7Noz0zsATtKAfroPVKJvJiuz4u_WXZ7NJNo7VutATtKAMhtlmXIdBe5UJe8EETXhKtKv8elXHZh8Meg4kzkFkqhIJESIGO3zKiKvzEj6WAwhaS3Y_Qur4V3slq7S_bux42GjkUGKuX3qNxaWPqhrWVujlqLmzfnr9jgIoZVZkVuqOjgAP4uEk0ojhr7Szc7SDmlQoNHVqRoqSSQpWzmxPWqXArn36nQ7abrQfPYoZaNETDaYc_drAB2NrcYRSamSd6UUcqr7SGeu9urqmhu_Y7HAq0ia4qt6U5zubmIMAN1q6mZUyPmK5SevRwzq4Vr6EWbYJGagvlp2Nmnlyl0p0s2RcPq_SEgsg53djijeSDHLZU_MuuaGX8VLqjytaEMNrD-TafztlEalh-ZzHsIuIwG-e1Rw52YbrtQA_C8tlEalh-Nw_FgDlzXAk1..&amp;pvid=0b89da7a-2925-41a9-bd66-3968acbea97f&amp;scm=1007.57291.421744.0&amp;skuId=5509710999893&amp;spm=tbpc.item_error.201876.d29.56f07dd6RSJN9F&amp;utparam=%7B%22x_object_type%22%3A%22item%22%2C%22matchType%22%3A%22ACTION_SWING_I2I%22%2C%22umpCalled%22%3Atrue%2C%22pc_scene%22%3A%2220001%22%2C%22userId%22%3A2213323872617%2C%22recommend_reason%22%3A%22%E6%BB%A1108%E5%87%8F5%22%2C%22tpp_buckets%22%3A%2247291%23421744%23module%22%2C%22isLogin%22%3Atrue%2C%22abid%22%3A421744%2C%22pc_pvid%22%3A%220b89da7a-2925-41a9-bd66-3968acbea97f%22%2C%22isWeekLogin%22%3Afalse%2C%22rn%22%3A4%2C%22ump_price%22%3A%22148%22%2C%22x_object_id%22%3A781556126589%7D&amp;xxc=home_recommend
2.https://item.jd.com/2215354.html
3.https://item.jd.com/10096955621950.html
4.https://item.jd.com/2156342.html
5.https://item.jd.com/10124279421016.html
6.https://item.jd.com/10102720409036.html
7.https://item.jd.com/1283403999.html</t>
  </si>
  <si>
    <t>周黑鸭/美心嘚啵牛/沃隆/优乐熊/煌上煌/新宝堂</t>
  </si>
  <si>
    <t>新宝堂/食尚知补 滋补茶礼组合 560g</t>
  </si>
  <si>
    <t>食尚知补 铁皮石斛礼盒 100g*1</t>
  </si>
  <si>
    <t>https://item.jd.com/10106976028491.html</t>
  </si>
  <si>
    <t>食尚知补 红参片 100g*1</t>
  </si>
  <si>
    <t>新宝堂 沉香盛世柑普茶礼盒 360g*1</t>
  </si>
  <si>
    <t>百果园供应银河果畔组合约11.7kg</t>
  </si>
  <si>
    <t>百果园供应银河果畔组合约11.7kg
A级-佳沛阳光金奇异果超大22#（个）22粒原箱
时令蜜瓜1个（单果约1300-1500g）
A级-阳光玫瑰青提（中）约1500g
乐淇苹果5粒装*1条 约350g
招牌-亚克西梅 约1000g
招牌-冰糖梨（秋月）约1000g
A级-红钻软籽甜石榴（中）约1000g
A级-秘鲁蓝莓中（盒）125g 2盒
A级-阳光冬枣（中）1000g
进口金火龙果（中）2个（单果约500g）</t>
  </si>
  <si>
    <t>【蟹卡】蟹太太大闸蟹紫金礼券 公6.0两母4.0两 4对8只装</t>
  </si>
  <si>
    <t>公蟹6.0两*4只+母蟹4.0两*4只</t>
  </si>
  <si>
    <t>1、礼包实惠、性价比高
2、知名高端洗护大牌</t>
  </si>
  <si>
    <t>卡诗/欧舒丹 高端养护组合 1115ml</t>
  </si>
  <si>
    <t>欧舒丹 马鞭草香氛沐浴啫喱500ml*1瓶
欧舒丹 手霜（香型随机） 10ml*1
欧舒丹 沐浴油（香型随机）75ml*1
卡诗 赋源芯丝沁透洗发水500ml*1瓶
卡诗 山茶花经典香氛护发油 30ml*1瓶</t>
  </si>
  <si>
    <t>390
360
220
15.9
29.9</t>
  </si>
  <si>
    <t>https://item.jd.com/100030873038.html
https://item.jd.com/1730426.html
https://item.jd.com/100112283355.html
https://item.jd.com/100139514034.html#crumb-wrap
https://item.jd.com/100196752940.html</t>
  </si>
  <si>
    <t>富安娜 100支A类长绒棉四件套 雅宋·如梦令230*229cm</t>
  </si>
  <si>
    <t>面料：100支长绒棉
规格：
被套230*229cm*1
床单260*240cm*1
枕套74*48cm*2
包装：翻盖礼盒</t>
  </si>
  <si>
    <t>https://item.jd.com/100072998503.html#crumb-wrap</t>
  </si>
  <si>
    <t>摩飞 破壁料理机MR8202 白色</t>
  </si>
  <si>
    <t>型号：MR8202
颜色：白色
额定电压：220V
额定功率：500W（搅拌）/1000W（加热）
容量：1500ml（冷饮最高上限）/1000ml（热饮最高上限）</t>
  </si>
  <si>
    <t>https://item.jd.com/100132298360.html</t>
  </si>
  <si>
    <t>清洁好帮手</t>
  </si>
  <si>
    <t>苏泊尔 手持式吸尘器VS-X3 PRO</t>
  </si>
  <si>
    <t>型号：VS-X3 PRO
颜色：银灰色
额定功率：380W
吸尘容量：0.5L</t>
  </si>
  <si>
    <t>https://item.jd.com/100181668211.html#crumb-wrap</t>
  </si>
  <si>
    <t>1.行业创新，双发热体，双加热系统，一键全自动，制作泡沫奶咖啡；
2. 20Bar稳定泵浦压力,蒸汽瞬间穿透咖啡粉，透析出浓浓咖啡油脂；
3.高温萃取和自动打奶泡功能二合一，满足您对DIY花式咖啡不同需求；
4.带温度显示表，即热式锅炉，带流量计，一杯两杯可选，一键操作；                               5. 可拆卸水箱和接水盘，自动打奶泡功能、顶部温杯区；</t>
  </si>
  <si>
    <t>柏翠（petrus）咖啡机PE2188</t>
  </si>
  <si>
    <t>型号：PE2188
颜色：白色
额定电压：220V
额定功率：1250W
水箱容量：0.5L</t>
  </si>
  <si>
    <t>https://item.jd.com/10110588793492.html</t>
  </si>
  <si>
    <t>4K超高清投影仪，智享家庭影院</t>
  </si>
  <si>
    <t>【京东发货】错山OLYMMONS 高清智能投影仪G3</t>
  </si>
  <si>
    <t>显示技术：2.69寸720P液晶显示器
投影光源：LED
投影光源使用寿命：长达50,000 小时
投影机亮度：260ANSI流明
灯类型：LED
分辨率：1280*720
投影尺寸：30-120英寸
对比度：1500:1
投射比：1.28:1(35"@1m)
失真度：&lt;1.0％
均匀度：&gt;75%
投影距离：0.8-4m
投影长宽比：16:9
调焦模式：遥控电子对焦
梯形校正：垂直土30度，水平土30度，多角度校正，
电子梯形校正
投影模式：前置投影
同屏镜像：Miracast/乐播投屏
系统：当贝系统
方案：H713
运行内存：1GB LPDDR3
内置储存：8GB
WIFI：2.4G/5G
蓝牙：BT 5.0
视频格式：支持4k解码、VP9-10、H.265、H.264、MPEG-4、WMV/VC-1、MPEG-2、MPEG-1等
MPEG-2,MPEG-1,RealVideo 8/9/10 etc.
音乐格式：MP3,WMA,MP2,OGG,AAC,M4A,MA4
FLAC,APE,3GP,WAV等
图片格式：支持多种图像格式浏览 (jpg, png, bmp ）
扩展储存：支持 USB2.0 和硬盘
遥控：支持(IR)红外和蓝牙无线控制
内置扬声器：5W
整机功耗：65W
机器接口：1USB:USB2.0支持USB硬盘数据读
取/HDMI输入</t>
  </si>
  <si>
    <t>https://item.jd.com/10108313613005.html</t>
  </si>
  <si>
    <t>何大屋 户外露营野炊套装</t>
  </si>
  <si>
    <t>产品名称：何大屋休闲折叠桌椅三件套HDW1512M
材质：铝合金+铁管(桌子)
     牛津布+铁管(椅子)
毛重：约5.1kg
产品尺寸：桌子51*50*51cm*1
         椅子37*37*56cm*2
承重：150kg
装箱数：1pcs
外箱尺寸：60*24*20cm</t>
  </si>
  <si>
    <t>产品名称：何大屋悠然双人吊床HDW1514
材质：涤棉帆布、40公分弧形木棍
毛重：1.6kg
产品尺寸：190*150cm
承重：250kg
包装尺寸：43*15*15cm
装箱数：15pcs
外箱尺寸：63*46*43cm</t>
  </si>
  <si>
    <t>防泼水，防潮，双层设计
只需要轻轻一按，自动盛开，无需外力
门厅设计，通风同时遮挡紫外线</t>
  </si>
  <si>
    <t>产品名称：何大屋四面露营帐篷HDW1504
材质：外帐:210D涂银牛津布
          帐底:210D牛津布
          支架:9.5mm直径玻璃纤维杆
毛重：4.98kg
防水指数：PU1000mm （不含帐底）
产品尺寸：230*230*155cm
包装尺寸：86*19*19cm
装箱数：4pcs
外箱尺寸：90*39*38cm</t>
  </si>
  <si>
    <t>https://item.jd.com/10056212365202.html</t>
  </si>
  <si>
    <t>连帽信封式设计，防止寒风灌入，防止热量流失；睡袋可完全展开，使睡眠更舒适；内里面料采用柔软轻柔面料；专用的收纳袋，携带方便，易收纳。</t>
  </si>
  <si>
    <t>产品名称：何大屋舒逸睡袋HDW1519
材质：面料：210T春亚纺（聚酯纤维）
     里料：190T春亚纺 （聚酯纤维）
     填充：185g中空棉（聚酯纤维）
毛重：1.4kg
展开尺寸：（185+30）*80cm
包装尺寸： 20*20*40cm
装箱数：10pcs
外箱尺寸：44*37*80cm</t>
  </si>
  <si>
    <t>https://item.jd.com/10084798953233.html#crumb-wrap</t>
  </si>
  <si>
    <t>产品名称：何大屋便携式烧烤炉HDW2001
材质：黑钢
毛重：1.6kg
产品尺寸：展开：35*27*20cm、收纳：35*27*7cm
包装尺寸：36.5*30.5*7cm
装箱数：14pcs
外箱尺寸：47.5*45*63cm</t>
  </si>
  <si>
    <t>铝框设计，PC材质</t>
  </si>
  <si>
    <t>【顺丰发货】外交官 PC铝框拉杆箱24寸 DS-13100铁灰色</t>
  </si>
  <si>
    <t>型号：DS-13100
规格：24寸
边框：铝框
材质：PC
内里：织物料
颜色：铁灰色</t>
  </si>
  <si>
    <t>https://item.jd.com/10135515408801.html</t>
  </si>
  <si>
    <t>知名品牌，音乐发烧友挚爱；
自适应降噪，智能环境音感知；
5.0版本蓝牙耳机，持久续航，极速快充；</t>
  </si>
  <si>
    <t>【京东发货】JBL LIVE660NC 自适应主动降噪蓝牙耳机</t>
  </si>
  <si>
    <t>1*LIVE660NC耳机，1*充电线，1*保修卡，1*安全说明书，1*警告卡，1*快速入门指南</t>
  </si>
  <si>
    <t>https://item.jd.com/10035197258075.html</t>
  </si>
  <si>
    <t>100%柞蚕丝，只选用蚕蛹中间层原料，丝质柔长，韧性强，更耐用。</t>
  </si>
  <si>
    <t>博洋家纺BEYOND 云逸提花蚕丝四季被220*240cm</t>
  </si>
  <si>
    <t>规格：220*240cm
面料：100%聚酯纤维（提花）
填充：100%柞蚕丝（含中长丝绵）
填充重量：约1200g
包装：无纺布袋</t>
  </si>
  <si>
    <t>中通/圆通/申通/韵达</t>
  </si>
  <si>
    <t>https://item.jd.com/10068488560142.html</t>
  </si>
  <si>
    <t>博洋家纺</t>
  </si>
  <si>
    <t>小巧便利</t>
  </si>
  <si>
    <t>【顺丰发货】北鼎 1.7L桌面饮水机 S805浅杉绿</t>
  </si>
  <si>
    <t>型号：S805   
颜色：浅杉绿
额定电压：220V
额定功率：2200W
容量：1.7L</t>
  </si>
  <si>
    <t>https://item.jd.com/100068795757.html</t>
  </si>
  <si>
    <t>超长续航：1500毫安锂电池，80分钟超长续航，清扫面积广；
双边刷配置：产品配备双边刷头，单位时间内清洁范围更广，清洁效率大幅提高；
多重清扫模式：弓字形清扫、重点清扫、延边清扫，吸拖一体，适用地板、毛毯等多重环境；
无刷电机：低电子干扰、低噪音、低损耗、功率大、运行稳定流畅、寿命长；
智能工作：低电量自动回充、红外感应防碰撞，使用更加省心省力。</t>
  </si>
  <si>
    <t>西屋（westinghouse）扫地机器人W-1S</t>
  </si>
  <si>
    <t>型号：W-1S
颜色：白色
额定功率：17W
充电时间：约3-4h</t>
  </si>
  <si>
    <t>https://item.jd.com/10048065016186.html</t>
  </si>
  <si>
    <t>小巧精致，便于携带；智能旗舰芯，性能一步到位</t>
  </si>
  <si>
    <t>圣伦西尼（salaxene）投影仪A8</t>
  </si>
  <si>
    <t>型号：A8
颜色：钛灰色 
工作电压：AC110-250V
对比度：1000:1</t>
  </si>
  <si>
    <t>https://item.jd.com/10128240980049.html</t>
  </si>
  <si>
    <t>胡姬花/欧丽薇兰/金龙鱼/绿次方/千禾 米油杂粮调味干货组合 10L+12.76kg</t>
  </si>
  <si>
    <t>胡姬花 土榨古法花生油（铁听装） 5L</t>
  </si>
  <si>
    <t>https://item.jd.com/10094036612035.html</t>
  </si>
  <si>
    <t>欧丽薇兰 特级初榨橄榄油礼盒(红标) 500ml*2</t>
  </si>
  <si>
    <t>绿次方 有机石碾敖汉金小米礼盒 1.5kg</t>
  </si>
  <si>
    <t>https://item.jd.com/10126159485937.html</t>
  </si>
  <si>
    <t>千禾 0添加健康调味品礼盒B款 4000ml：
千禾 零添加生抽酱油 1L
千禾 零添加红烧酱油 1L
千禾 零添加香醋 1L
千禾 零添加料酒 1L</t>
  </si>
  <si>
    <t>https://item.jd.com/10152715883750.html</t>
  </si>
  <si>
    <t>千禾</t>
  </si>
  <si>
    <t>绿次方 山珍礼盒 1260g：
绿次方 精选黑木耳 120g
绿次方 精选香菇 120g
绿次方 精选银耳 60g
绿次方 精选真姬菇 120g
绿次方 精选新疆红枣 300g
绿次方 精选泰国龙眼干 300g
绿次方 精选牛肝菌 120g
绿次方 精选鲍鱼菇 120g</t>
  </si>
  <si>
    <t>https://item.jd.com/10112153200420.html</t>
  </si>
  <si>
    <t>高端月饼零食套餐，送礼好品质</t>
  </si>
  <si>
    <t>美心/新宝堂/蓝罐/星巴克/沃隆/煌上煌 月饼茶曲奇咖啡饮料坚果熟食瑞月诚礼组合 4050ml+3718g</t>
  </si>
  <si>
    <t>美心 精选口味月饼礼盒 730g【2025版待定】
内配：
美心 双黄白莲蓉 185g*1
美心 双黄莲蓉 185g*1
美心 经典五仁月饼 90g*1
美心 蛋黄豆沙月饼 90g*1
美心 低糖蛋黄白莲蓉月饼 90g*1
美心 低糖松籽仁白莲蓉月饼 90g*1
新宝堂 小青柑普茶礼盒 250g
丹麦蓝罐 曲奇饼干礼盒 908g
STARBUCKS星巴克 星选咖啡拿铁/芝士奶香拿铁咖啡饮料礼盒 270ml*15瓶（口味随机）
沃隆 花好月圆坚果礼盒 1430g；
沃隆 开心果 150g*1罐
沃隆 紫衣腰果 160g*1罐
沃隆 巴旦木 150g*1罐
沃隆 夏威夷果 160g*1罐
沃隆 草本核桃 120g*1罐
沃隆 鱼皮花生 210g*1罐
沃隆 提干 330g*1罐
沃隆 灰枣 150g*1罐
煌上煌（DELIS） 江西特产风味酱鸭 400g</t>
  </si>
  <si>
    <t>348
388
168
159
238
78</t>
  </si>
  <si>
    <t xml:space="preserve">1.https://item.jd.com/1658767934.html
2.https://item.jd.com/57676799873.html
3.https://item.jd.com/319873.html
4.https://item.jd.com/100014143732.html
5.待更新
6.https://item.jd.com/10125255950674.html
</t>
  </si>
  <si>
    <t>美心/新宝堂/蓝罐/星巴克/沃隆/煌上煌</t>
  </si>
  <si>
    <t>高端粮油品质套餐</t>
  </si>
  <si>
    <t>胡姬花/太粮/天山 实惠米面油组合 20L+30kg</t>
  </si>
  <si>
    <t>胡姬花 金衣玉食古法花生油 5L*4
太粮 泰粮王府泰国香米 5kg*4
天山牌 雪花粉 5kg*2</t>
  </si>
  <si>
    <t>https://item.jd.com/10124279813947.html
https://item.jd.com/10141975344867.html
https://item.jd.com/10113752487341.html</t>
  </si>
  <si>
    <t>胡姬花/太粮/天山</t>
  </si>
  <si>
    <t>鲁花/柴火大院/福临门/大有谷/月盛斋/如水/锦华/伊利 粮油熟食坚果糕点牛奶组合 8L+16.123kg</t>
  </si>
  <si>
    <t>鲁花 5S一级压榨花生油5L</t>
  </si>
  <si>
    <t>鲁花/柴火大院/福临门/大有谷/月盛斋/如水/锦华/伊利</t>
  </si>
  <si>
    <t>柴火大院 五常大米礼盒 5kg</t>
  </si>
  <si>
    <t>https://item.jd.com/100009906243.html</t>
  </si>
  <si>
    <t>福临门 巴盟优选金装麦香小麦粉5kg</t>
  </si>
  <si>
    <t>https://item.jd.com/10049805349762.html</t>
  </si>
  <si>
    <t>大有谷 敖汉金 石碾有机小米家庭装2.5kg</t>
  </si>
  <si>
    <t>https://item.jd.com/10136705211318.html</t>
  </si>
  <si>
    <t>月盛斋 京宴熟食礼盒1550g
红烧牛肉200g        
香辣牛肉200g       
清香牛肉200g        
老汤牛肉200g        
白汤羊杂200g  
五香酱鸡550g</t>
  </si>
  <si>
    <t>https://item.jd.com/24223165139.html#crumb-wrap</t>
  </si>
  <si>
    <t>锦华 趣味宝盒糕点礼盒765g
蛋卷38.2gx10
浓香黑芝麻西饼13gx5
蔓越莓西饼13gx6
椰蓉奶香酥10gx12
青提奶香酥10gx12</t>
  </si>
  <si>
    <t>https://item.jd.com/10047472205619.html</t>
  </si>
  <si>
    <t>伊利金典 纯牛奶250ml*12盒</t>
  </si>
  <si>
    <t>https://item.jd.com/16829916159.html</t>
  </si>
  <si>
    <t>胡姬花/金龙鱼/金沙河/富昌/十月稻田/天福号/广州酒家/五谷磨房/拉面说 粮油速食组合 5L+20.91kg</t>
  </si>
  <si>
    <t>胡姬花 金衣玉食古法花生油5L</t>
  </si>
  <si>
    <t>胡姬花/金龙鱼/金沙河/富昌/十月稻田/天福号/广州酒家/五谷磨房/拉面说</t>
  </si>
  <si>
    <t>金龙鱼孔雀呈祥飞五常大米5kg</t>
  </si>
  <si>
    <t>金沙河 新疆面粉 雪花粉5kg</t>
  </si>
  <si>
    <t>https://item.jd.com/100100875775.html#crumb-wrap</t>
  </si>
  <si>
    <t>十月稻田 五谷杂粮礼盒4kg
糯米400g、糙米400g、
高粱米400g、血糯米400g、
大黄米400g、荞麦米400g、
小麦仁400g、黄豆400g、
黑米400g、燕麦米400g</t>
  </si>
  <si>
    <t>富昌十全十美礼盒798g
桂圆干100g
红枣100g
紫菜20g
粉丝188g
银耳花30g
蛹虫草50g
香菇50g
枸杞100g
莲子100g
虾皮60g</t>
  </si>
  <si>
    <t>https://item.jd.com/10129472976930.html</t>
  </si>
  <si>
    <t>天福号 金福御宴熟食礼盒 2150g
松仁肚250g
米粉肉200g
四喜丸子200g
笋烧筋头巴脑200g
酱鸭腿150g
香辣鸡翅200g
天福扒鸡550g
盐水鸭400g</t>
  </si>
  <si>
    <t>https://item.jd.com/100104583322.html
https://item.jd.com/1101536.html
https://item.jd.com/10044540861504.html
https://item.jd.com/10087815588384.html</t>
  </si>
  <si>
    <t>广州酒家 风味面点组合A款2020g</t>
  </si>
  <si>
    <t>https://item.jd.com/100081335242.html
https://item.jd.com/100029624862.html
https://item.jd.com/10073433078641.html
https://item.jd.com/10098596857255.html</t>
  </si>
  <si>
    <t>五谷磨房 食养礼礼盒856g
核桃芝麻黑豆粉428g
 红参阿胶粉428g</t>
  </si>
  <si>
    <t>https://item.jd.com/10095563798953.html</t>
  </si>
  <si>
    <t>拉面说儿 元气满满早餐组合装1086g
葱油开洋拌面140g*2袋
豚骨全麦早餐面155g*2袋
番茄豚骨早餐面170g*2袋
午餐肉26g*6片</t>
  </si>
  <si>
    <t>https://item.jd.com/10136244681299.html</t>
  </si>
  <si>
    <t>意面干货 意式家宴</t>
  </si>
  <si>
    <t>沃隆/皇冠/伊利/贝蒂斯/金龙鱼/绿帝/锋味派 粮油干货午餐肉意面坚果曲奇酸奶组合 3.3L+9493.6g</t>
  </si>
  <si>
    <t>贝蒂斯 特级初榨橄榄油瓶装礼盒 500ml*2瓶
金龙鱼 乳玉皇妃壹品稻花香 5kg
绿帝 寻味山海海产菌菇干货礼盒 418g；
绿帝 干贝 150g*1
绿帝 虾仁 100g*1
海带 结 28g*1
绿帝 花菇 65g*1
绿帝 白玉木耳 40g*1
绿帝 鹿茸菇 35g*1
锋味派 午餐肉意面定制礼盒 1480.6g；
锋味派 原味黑猪肉午餐肉 320g*1
锋味派 黑胡椒黑猪肉午餐肉 320g*1
锋味派 奶油培根蘑菇意大利面 280.2g*1
锋味派 经典番茄意大利面 280.2g*1
锋味派 黑胡椒牛肉意大利面 280.2g*1
（随机赠送厨房纸1卷或锋味派捞面勺 1只）
沃隆 花好月圆坚果礼盒 1430g；
沃隆 开心果 150g*1罐
沃隆 紫衣腰果 160g*1罐
沃隆 巴旦木 150g*1罐
沃隆 夏威夷果 160g*1罐
沃隆 草本核桃 120g*1罐
沃隆 鱼皮花生 210g*1罐
沃隆 提干 330g*1罐
沃隆 灰枣 150g*1罐
皇冠 进口零食大礼包 1165g；
皇冠 丹麦曲奇饼干 200g罐装*1
皇冠 芝士咸饼干 165g*1
爱时乐 巧克力味夹心棒 50g*1
爱时乐 香草牛奶味夹心棒 50g*1
爱时乐 草莓味夹心棒 50g*1
可比可 白咖啡5包装盒装 150g*1
钙芝 奶酪味威化饼干 500g*1
伊利 安慕希高端畅饮型希腊风味酸奶原味礼盒 230ml*10</t>
  </si>
  <si>
    <t>288
139
359
238
168
128
78</t>
  </si>
  <si>
    <t>https://item.jd.com/880121.html
https://item.jd.com/7127756.html
https://item.jd.com/10103758795395.html
独家定制礼盒 线上无连接 零售价238
https://item.jd.com/10114011085800.html?
https://item.jd.com/10128977854770.html
https://item.jd.com/4790297.html#crumb-wrap</t>
  </si>
  <si>
    <t>9%
9%
9%
13%
13%
13%
13%</t>
  </si>
  <si>
    <t>沃隆/皇冠/伊利/贝蒂斯/金龙鱼/绿帝/锋味派</t>
  </si>
  <si>
    <t>美心/周黑鸭/嘚啵牛/欧丽薇兰/乔府大院/新宝堂 卤味熟食蛋卷米油陈皮茶缤纷悦意组合 1000ml+6.98kg</t>
  </si>
  <si>
    <t>美心 原味鸡蛋卷 448g
周黑鸭 限定礼盒A款 980g
周小伴-麻辣豆皮60g*1份    
周小伴-魔芋素毛肚（魔芋爽160g*1份    
周小伴烤面筋（棍狀）160g*1份    
周小伴手撕素肉200g/袋*1份    
周黑鸭卤鸭锁骨【115g】*1份    
周黑鸭乐享版卤鸭脖【颗粒140g】*1份     
周黑鸭卤鸭翅中145g*1份 
嘚啵牛 雪花软牛肉 308g (什锦味)
欧丽薇兰 橄榄油 500ml*2 礼盒
乔府大院 隆谷道龙凤呈祥五常大米真空装礼盒 5kg
新宝堂 十年陈皮蕴月瓶 250g</t>
  </si>
  <si>
    <t>￥163.00
148
168.00 
229
199
988</t>
  </si>
  <si>
    <t xml:space="preserve">1.https://item.jd.com/2215354.html
2.https://detail.tmall.com/item.htm?id=690406052015&amp;skuId=5081677082597&amp;spm=a211lz.success.0.0.6e972b90L4Cfbw
3.https://item.jd.com/10096955621950.html
4.https://item.jd.com/10096754251424.html
5.https://item.jd.com/10093436808533.html
6.https://item.jd.com/1283970695.html
</t>
  </si>
  <si>
    <t>13%
13%
13%
9%
9%</t>
  </si>
  <si>
    <t>美心/周黑鸭/嘚啵牛/欧丽薇兰/乔府大院/新宝堂</t>
  </si>
  <si>
    <t>食尚知补 冬虫夏草礼盒 #40 20支 5g</t>
  </si>
  <si>
    <t>冬虫夏草#40  20支 5g*1</t>
  </si>
  <si>
    <t>https://item.jd.com/10157663860252.html#crumb-wrap</t>
  </si>
  <si>
    <t>新宝堂/食尚知补 滋补养生鱼胶茶礼组合 330g</t>
  </si>
  <si>
    <t>食尚知补 瑞福礼四拼礼盒130g（西洋参30g 红参30g 铁皮石斛50g 鹿茸20g）*1</t>
  </si>
  <si>
    <t>https://item.jd.com/10118835638313.html</t>
  </si>
  <si>
    <t>食尚知补 鱼胶60头（黄花胶）100g*1</t>
  </si>
  <si>
    <t>新宝堂 白茶中礼盒 100g（4x25g/盒）*1</t>
  </si>
  <si>
    <t>花胶燕窝滋补组合
健康好礼，真材实料，满满诚意
1. 深海馈赠，大黄花胶领衔：礼盒中的大黄花胶，源自深海优质海域，自然生长，远离污染。每一片花胶都精心挑选，肉质厚实，纹理清晰，泡发率高，满满的都是珍贵的胶原蛋白和营养物质，为你的健康打下坚实基础。
2. 即食花胶，便捷滋补：即食花胶选用优质鱼胶，搭配精心熬制的汤汁，无需繁琐泡发炖煮，开盖即食。Q弹软糯的口感，没有丝毫腥味，无论是忙碌的早晨，还是疲惫的午后，随时随地都能享受这份美味与滋养。
3. 精选原料，即食燕窝：即食燕窝采用天然燕窝，经过严格的清洗、挑毛等工序，最大程度保留了燕窝的纯净和营养。晶莹剔透的燕窝丝，口感爽滑，丝丝分明，满满的都是大自然的馈赠。
营养丰富，健康加分
1. 美容养颜：花胶和燕窝都富含胶原蛋白，能够增加皮肤弹性，减少皱纹产生，让肌肤保持水润光泽，由内而外散发美丽光彩。
2. 增强免疫力：丰富的蛋白质、氨基酸以及多种微量元素，有助于增强身体抵抗力，让你在忙碌的生活中也能活力满满，轻松应对各种挑战。
3. 滋养身体：对于身体虚弱、产后恢复、术后调养等人群，花胶和燕窝都是极佳的滋补品，能够帮助身体快速恢复元气。
贴心设计，便捷享受
1. 即食设计：即食花胶和即食燕窝，无需复杂烹饪，打开包装即可食用，完美适应现代快节奏生活，让滋补变得轻松简单。
2. 独立包装：每一份花胶和燕窝都采用独立小包装，方便携带，无论是放在办公室、包包里，还是旅行途中，都能随时享用。
3. 精美礼盒：大气精致的礼盒包装，红色与金色的搭配彰显出节日的喜庆氛围。无论是送给长辈表达孝心，还是馈赠亲友传递祝福，都尽显心意与品味 ，是节日、生日、探望病人等场合的绝佳礼品选择。</t>
  </si>
  <si>
    <t>蔡府 滋补健康礼燕窝花胶组合 1340g</t>
  </si>
  <si>
    <t>蔡府 5A大黄花胶礼盒 100g
蔡府 花容燕 丹桂即食燕窝礼盒 40g*6瓶
蔡府 五红即食花胶礼盒 250g*4碗</t>
  </si>
  <si>
    <t>链接：https://item.jd.com/10096693957236.html
链接：https://item.jd.com/10105161209008.html
链接：https://item.jd.com/10090748508352.html</t>
  </si>
  <si>
    <t xml:space="preserve">百果园供应 佳沛巨无霸金奇异果王原箱装/冰糖梨/榴莲组合  </t>
  </si>
  <si>
    <t>A级-佳沛阳光金奇异果王18# 原箱*1
招牌-冰糖梨（秋月）7斤装
百果甄选马来榴莲六品礼盒2盒 （100g*12小盒）</t>
  </si>
  <si>
    <t>进口原切，肉质鲜嫩，味道鲜美、高端牛排组合</t>
  </si>
  <si>
    <t>华牧鲜 进口原切谷饲安格斯和牛套餐礼盒 3210g</t>
  </si>
  <si>
    <t>1.澳洲和牛M4-5雪花小排150g*7片
2.澳洲和牛M6-7板腱150g*6片
3.澳洲和牛M6-7牛肉粒300g*3袋
4.澳洲和牛m8-9上脑边180g*2袋</t>
  </si>
  <si>
    <t>https://item.jd.com/10159890508420.html?sdx=ehi-lLxFuZiE6JnJZItVhMUntjGZCg8rsm1PuKhGZ5H7cJjUIp1e43nnoUvkVA#crumb-wrap</t>
  </si>
  <si>
    <t>海中御宴 吉星高照佛跳墙礼盒2400g</t>
  </si>
  <si>
    <t>配料：整只特选辽参、鲍鱼、
瑶柱、花胶、目鱼、蹄筋、
花菇、杏鲍菇、海味银丝、高汤（御品）
规格：御品10罐*240g/罐</t>
  </si>
  <si>
    <t>http://item.jd.com/71914866853.html</t>
  </si>
  <si>
    <t>【礼盒】SK-II 红瓶眼霜+前男友面膜+神仙水小样护肤6件套</t>
  </si>
  <si>
    <t>SK-II 大红瓶眼霜15ml
SK-II 前男友面膜单片*3
SK-II 神仙水30ml*2
礼盒礼袋</t>
  </si>
  <si>
    <t>全国配送（除港澳台外）</t>
  </si>
  <si>
    <t>680
420
300</t>
  </si>
  <si>
    <t>https://item.jd.com/10020528522212.html
https://item.jd.com/2223526.html#crumb-wrap
https://item.jd.com/4918116.html#crumb-wrap</t>
  </si>
  <si>
    <t>SK-II</t>
  </si>
  <si>
    <t>卡诗/欧舒丹 赋源洗樱花沐皂乳木果乳手霜组合 1200g</t>
  </si>
  <si>
    <t>欧舒丹 甜蜜樱花沐浴啫喱250ml*1瓶
欧舒丹 乳木果滋润身体乳 250ml*1
欧舒丹 乳木果经典手霜 150ml*1支
欧舒丹 甜蜜樱花香氛皂50g*1块
卡诗 赋源芯丝沁透洗发水500ml*1瓶</t>
  </si>
  <si>
    <t>390
210
281
280
65</t>
  </si>
  <si>
    <t>https://item.jd.com/100030873038.html
https://item.jd.com/264620.html
https://item.jd.com/8740336.html
https://item.jd.com/319257.html
https://item.jd.com/293418.html</t>
  </si>
  <si>
    <t>绒朵蓬松度达到600+，立体锁温立衬工艺。</t>
  </si>
  <si>
    <t>博洋家纺BEYOND A类超柔羽绒四季被 灰白色200*230cm</t>
  </si>
  <si>
    <t>规格：200*230cm
面料：聚酯纤维
填充：白鸭绒
填充重量：约600g
包装：无纺布袋</t>
  </si>
  <si>
    <t>https://item.jd.com/10086596218072.html</t>
  </si>
  <si>
    <t>1、多孔结构能储存大量空气保温不闷热，同时蓬松回弹，有效抗菌，抑制甲醛。
2、甄选长绒棉 面料细密舒柔;60S贡缎工艺，丝滑柔顺</t>
  </si>
  <si>
    <t>水星家纺 凯尔蚕丝被+月下轻歌 60支长绒棉四件套200*230cm 组合</t>
  </si>
  <si>
    <t>被子
规格：200*230cm
面料：100%棉
填充：100%柞蚕丝
填充克重：约400g
包装：无纺布袋
四件套
面料：100%棉（60支/抗菌）
规格：
被套200*230cm*1 
床单240*245cm*1 
枕套48*74cm*2
包装：礼盒</t>
  </si>
  <si>
    <t>https://item.jd.com/55188711249.html
https://item.jd.com/10056190900447.html</t>
  </si>
  <si>
    <t>从面粉到面包，一键自动超省事</t>
  </si>
  <si>
    <t>海氏 多功能面包机A5</t>
  </si>
  <si>
    <t>型号：A5
额定电压：220V
额定功率：380W
容量：500g</t>
  </si>
  <si>
    <t>https://item.jd.com/10074758443529.html</t>
  </si>
  <si>
    <t>海氏</t>
  </si>
  <si>
    <t>13000Pa强劲高速无刷电机声音更小，寿命更长；
轻量化设计升级驱动力拖地不费力，单手操作轻松深度清洁每个角落污渍；
15min离心风干+热烘干省时高效无惧细菌霉菌滋生；
前+右侧贴边设计，清洁边边角角更彻底；
升级向前牵引力轻扶即可前行拖地，搭配辅助轮；
第三代专研强劲清洁系统高频擦地，强力去污；
智能LED升级彩屏LED屏显，机器状态一目了然智能语音提示。</t>
  </si>
  <si>
    <t>西屋（westinghouse） 无线洗地机WXT-H31</t>
  </si>
  <si>
    <t>型号：WXT-H31
颜色：深灰色
额定功率：150W
电池容量：2500mAh</t>
  </si>
  <si>
    <t>https://item.jd.com/10101311552141.html</t>
  </si>
  <si>
    <t>脉冲+震动+红光+热灸四位一体</t>
  </si>
  <si>
    <t>【京东发货】SKG 腰部按摩仪G7系列1代 豪华款</t>
  </si>
  <si>
    <t>型号：G7系列1代 豪华款
颜色：晨曦金
额定电压：5V
额定功率：10W</t>
  </si>
  <si>
    <t>https://item.jd.com/10091957992457.html</t>
  </si>
  <si>
    <t>知名品牌，运动耳机销量第一，健身徒步系列经典款</t>
  </si>
  <si>
    <t>【顺丰发货】韶音SHOKZ OpenFit挂耳式蓝牙耳机 T910</t>
  </si>
  <si>
    <t>型号：T910
颜色：静夜黑
喇叭类型：定向扬声
蓝牙版本：Bluetooth v5.2
蓝牙距离：10m
电池容量：耳机58mAh，充电盒650mAh
产品重量：73.85g</t>
  </si>
  <si>
    <t>上海/广州</t>
  </si>
  <si>
    <t>https://item.jd.com/100049060778.html#crumb-wrap</t>
  </si>
  <si>
    <t>韶音</t>
  </si>
  <si>
    <t>型号：T910
颜色：暖日白
喇叭类型：定向扬声
蓝牙版本：Bluetooth v5.2
蓝牙距离：10m
电池容量：耳机58mAh，充电盒650mAh
产品重量：73.85g</t>
  </si>
  <si>
    <t>错山 户外露营运动套装</t>
  </si>
  <si>
    <t>产品名称：错山鱼尾帐篷T-16
产品尺寸：230x140x120cm 
收纳尺寸：42x14x14cm 
产品颜色：落叶黄
产品毛重：900g
产品材质：210T涤塔夫/PU涂层面料</t>
  </si>
  <si>
    <t>https://item.jd.com/10147242088141.html</t>
  </si>
  <si>
    <t>产品名称：错山 双层折叠桌椅五件套 黑色U-09
内配1：钢管折叠桌
产品尺寸： 48.5*48.5*53cm
产品材质： 钢管、 600D牛津布
产品颜色： 黑色
单品毛重： 1.85kg
套装净重： 4.45kg                                          
内配2： 钢管折叠椅*4
产品尺寸：38*38*65cm
产品材质： 钢管、600D牛津布
产品颜色： 黑色
单品毛重： 1.3kg</t>
  </si>
  <si>
    <t>https://item.jd.com/10108934851254.html#none</t>
  </si>
  <si>
    <t>产品名称：错山充气垫 （双人）S-05
产品尺寸： 192*132*3cm
产品材质： 75D春亚纺PVC 
产品颜色： 黑色
产品净重： 2.45kg</t>
  </si>
  <si>
    <t>https://item.jd.com/10099554583299.html#crumb-wrap</t>
  </si>
  <si>
    <t xml:space="preserve">材质：锅身：精铁、手柄：实木  盖子：钢化玻璃 
规格：32cm_x000b_工艺：气氮工艺
包装：彩盒    重量： kg
装箱数：6 个/箱 
</t>
  </si>
  <si>
    <t>产品名称：羽毛球套装S-10
所含产品：2拍3球+收纳袋
颜色：蓝绿色
材质：拍子：铁+PVC   球:尼龙   收纳袋：牛津布加棉
产品重量：拍子：单品重量110g  球：单品重量5.5g</t>
  </si>
  <si>
    <t>氮化防锈  不挑灶具</t>
  </si>
  <si>
    <t>产品名称：错山户外折叠收纳箱（F-09）
产品尺寸： 59*36*33CM（大号）
产品材质： PP
产品颜色： 黑色
产品净重： 3.4kg（大号）</t>
  </si>
  <si>
    <t>https://item.jd.com/10078267703993.html#crumb-wrap</t>
  </si>
  <si>
    <t>SK-II 红瓶眼霜+前男友面膜护肤组合</t>
  </si>
  <si>
    <t>SK-II 大红瓶眼霜15ml
SK-II 前男友面膜单片*6
礼盒礼袋</t>
  </si>
  <si>
    <t>680
810</t>
  </si>
  <si>
    <t>https://item.jd.com/10020528522212.html
https://item.jd.com/2223526.html#crumb-wrap</t>
  </si>
  <si>
    <t>1、采用高品质全棉材质，手感柔软细腻，舒服透气
；优选蚕丝（中长丝），清爽舒适；精细工艺，耐磨耐用
2、甄选长绒棉 面料细密舒柔；50S双股（100支），精美绣花工艺，丝滑柔顺；水星抗菌科技，安心睡眠</t>
  </si>
  <si>
    <t>水星家纺 凯尔蚕丝被+100支长绒棉四件套 黛影松痕200*230cm 组合</t>
  </si>
  <si>
    <t>被子
规格：200*230cm
面料：100%棉
填充：100%柞蚕丝
填充克重：约400g
包装：无纺布
四件套
面料：100%棉(长绒棉）
规格：
被套200*230cm*1 
床单240*250cm*1 
枕套48*74cm*2
包装：礼盒</t>
  </si>
  <si>
    <t>https://item.jd.com/10097041403769.html
https://item.jd.com/10158460829864.html</t>
  </si>
  <si>
    <t>1、柏翠小白觉醒，入门轻商用级咖啡机，专业配置，轻松做出好咖啡；
2、不锈钢牛角手柄，100mm商用蒸汽棒，一键智萃，新手无惧翻车；
3、简约复古外观设计，不锈钢机身，坚固耐用，质感硅胶按键，便捷操控；
4、可视压力表，金杯指南针，自动泄压，即可卸手柄，安全快捷，让咖更简单；</t>
  </si>
  <si>
    <t>柏翠 意式压力咖啡机PE3663</t>
  </si>
  <si>
    <t>型号：PE3663
额定功率：1350W
颜色：白色
容量：1.2L 
压力：1.5MPa</t>
  </si>
  <si>
    <t>https://item.jd.com/10088630260933.html</t>
  </si>
  <si>
    <t>蒸锅 还是北鼎的好用</t>
  </si>
  <si>
    <t>【顺丰发货】北鼎 10L多功能蒸炖锅 G5541浅杉绿</t>
  </si>
  <si>
    <t>型号：G5541
颜色：浅杉绿
额定电压：220V
额定功率：1500W
容量：10L</t>
  </si>
  <si>
    <t>https://item.jd.com/100110269142.html</t>
  </si>
  <si>
    <t>苏泊尔 茶吧机SW-CBJ17C</t>
  </si>
  <si>
    <t>型号：SW-CBJ17C
颜色：奶油白
额定电压：220V
额定功率：1285W</t>
  </si>
  <si>
    <t>https://item.jd.com/100135017103.html#crumb-wrap</t>
  </si>
  <si>
    <t>AI智能语音控制，影院级大屏体验，一秒变100寸大屏</t>
  </si>
  <si>
    <t>圣伦西尼（salaxene）投影仪K6</t>
  </si>
  <si>
    <t>型号：K6
颜色：钛灰色 
额定电压：AC110-240 50-60HZ
额定功率：65W</t>
  </si>
  <si>
    <t>https://item.jd.com/10094205849849.html</t>
  </si>
  <si>
    <t>鲁花/欧丽薇兰/裕道府/河套/农夫山泉/君乐宝 米面油水饮酸奶组合 15L+17.4kg</t>
  </si>
  <si>
    <t>欧丽薇兰 品鉴级特级初榨橄榄油 500ml*2</t>
  </si>
  <si>
    <t>https://item.jd.com/10140161585326.html</t>
  </si>
  <si>
    <t>裕道府 五常湿地有机大米（金盒） 5kg*2</t>
  </si>
  <si>
    <t>199*2</t>
  </si>
  <si>
    <t>巴麦 河套平原雪花粉 5kg</t>
  </si>
  <si>
    <t>https://item.jd.com/10108375121327.html</t>
  </si>
  <si>
    <t>巴麦</t>
  </si>
  <si>
    <t>农夫山泉 东方树叶（混合口味） 500ml*9</t>
  </si>
  <si>
    <t>https://item.jd.com/10107723762042.html#none</t>
  </si>
  <si>
    <t>农夫山泉 茶π礼盒装（混合口味） 500ml*9</t>
  </si>
  <si>
    <t>https://item.jd.com/10107723762043.html#crumb-wrap</t>
  </si>
  <si>
    <t>君乐宝 简醇酸奶0糖利乐钻 200g*12</t>
  </si>
  <si>
    <t>https://item.jd.com/10150561070519.html</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</si>
</sst>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_ "/>
    <numFmt numFmtId="179" formatCode="0.0_ "/>
    <numFmt numFmtId="180" formatCode="[$-1010409]#,###.0"/>
    <numFmt numFmtId="181" formatCode="0;[Red]0"/>
    <numFmt numFmtId="182" formatCode="0.0_);\(0.0\)"/>
    <numFmt numFmtId="183" formatCode="0.0_);[Red]\(0.0\)"/>
    <numFmt numFmtId="184" formatCode="#&quot;天&quot;"/>
    <numFmt numFmtId="185" formatCode="0_);[Red]\(0\)"/>
  </numFmts>
  <fonts count="64">
    <font>
      <sz val="12"/>
      <color theme="1"/>
      <name val="等线"/>
      <charset val="134"/>
      <scheme val="minor"/>
    </font>
    <font>
      <sz val="10"/>
      <name val="微软雅黑"/>
      <charset val="134"/>
    </font>
    <font>
      <sz val="12"/>
      <color rgb="FF000000"/>
      <name val="等线"/>
      <charset val="134"/>
    </font>
    <font>
      <sz val="11"/>
      <color rgb="FF000000"/>
      <name val="宋体"/>
      <charset val="134"/>
    </font>
    <font>
      <b/>
      <sz val="24"/>
      <color rgb="FF000000"/>
      <name val="微软雅黑"/>
      <charset val="134"/>
    </font>
    <font>
      <u/>
      <sz val="10"/>
      <name val="微软雅黑"/>
      <charset val="134"/>
    </font>
    <font>
      <u/>
      <sz val="10"/>
      <name val="微软雅黑"/>
      <charset val="0"/>
    </font>
    <font>
      <sz val="10"/>
      <name val="微软雅黑"/>
      <charset val="1"/>
    </font>
    <font>
      <sz val="11"/>
      <color theme="1"/>
      <name val="微软雅黑"/>
      <charset val="134"/>
    </font>
    <font>
      <sz val="9"/>
      <color theme="1"/>
      <name val="等线"/>
      <charset val="134"/>
      <scheme val="minor"/>
    </font>
    <font>
      <sz val="9"/>
      <name val="微软雅黑"/>
      <charset val="134"/>
    </font>
    <font>
      <sz val="11"/>
      <name val="微软雅黑"/>
      <charset val="134"/>
    </font>
    <font>
      <sz val="10"/>
      <color theme="1"/>
      <name val="微软雅黑"/>
      <charset val="134"/>
    </font>
    <font>
      <sz val="10"/>
      <color rgb="FF000000"/>
      <name val="微软雅黑"/>
      <charset val="134"/>
    </font>
    <font>
      <u/>
      <sz val="10"/>
      <color theme="10"/>
      <name val="微软雅黑"/>
      <charset val="134"/>
    </font>
    <font>
      <u/>
      <sz val="10"/>
      <color rgb="FF800080"/>
      <name val="微软雅黑"/>
      <charset val="134"/>
    </font>
    <font>
      <sz val="12"/>
      <color theme="1"/>
      <name val="微软雅黑"/>
      <charset val="134"/>
    </font>
    <font>
      <sz val="10"/>
      <name val="等线"/>
      <charset val="134"/>
    </font>
    <font>
      <sz val="11"/>
      <color rgb="FFFF0000"/>
      <name val="等线"/>
      <charset val="134"/>
    </font>
    <font>
      <sz val="14"/>
      <color theme="1"/>
      <name val="微软雅黑"/>
      <charset val="134"/>
    </font>
    <font>
      <sz val="9"/>
      <color theme="1"/>
      <name val="微软雅黑"/>
      <charset val="134"/>
    </font>
    <font>
      <sz val="11"/>
      <name val="等线"/>
      <charset val="134"/>
    </font>
    <font>
      <sz val="10"/>
      <name val="微软雅黑"/>
      <charset val="0"/>
    </font>
    <font>
      <b/>
      <sz val="20"/>
      <color rgb="FFFF0000"/>
      <name val="微软雅黑"/>
      <charset val="134"/>
    </font>
    <font>
      <sz val="10"/>
      <color rgb="FFFF0000"/>
      <name val="微软雅黑"/>
      <charset val="134"/>
    </font>
    <font>
      <sz val="10"/>
      <color rgb="FF800080"/>
      <name val="微软雅黑"/>
      <charset val="134"/>
    </font>
    <font>
      <u/>
      <sz val="10"/>
      <color theme="1"/>
      <name val="微软雅黑"/>
      <charset val="134"/>
    </font>
    <font>
      <sz val="10"/>
      <color theme="1"/>
      <name val="微软雅黑"/>
      <charset val="1"/>
    </font>
    <font>
      <b/>
      <sz val="24"/>
      <color rgb="FF000000"/>
      <name val="等线"/>
      <charset val="134"/>
    </font>
    <font>
      <u/>
      <sz val="12"/>
      <color theme="1"/>
      <name val="微软雅黑"/>
      <charset val="134"/>
    </font>
    <font>
      <sz val="10"/>
      <color theme="1"/>
      <name val="微软雅黑"/>
      <charset val="0"/>
    </font>
    <font>
      <u/>
      <sz val="10"/>
      <color theme="10"/>
      <name val="等线"/>
      <charset val="134"/>
      <scheme val="minor"/>
    </font>
    <font>
      <u/>
      <sz val="10"/>
      <color rgb="FF800080"/>
      <name val="等线"/>
      <charset val="134"/>
      <scheme val="minor"/>
    </font>
    <font>
      <b/>
      <sz val="12"/>
      <color theme="1"/>
      <name val="微软雅黑"/>
      <charset val="134"/>
    </font>
    <font>
      <sz val="10"/>
      <color theme="1"/>
      <name val="等线"/>
      <charset val="134"/>
      <scheme val="minor"/>
    </font>
    <font>
      <sz val="10"/>
      <color theme="1"/>
      <name val="等线"/>
      <charset val="134"/>
    </font>
    <font>
      <sz val="12"/>
      <color theme="1"/>
      <name val="微软雅黑"/>
      <charset val="1"/>
    </font>
    <font>
      <sz val="9"/>
      <color rgb="FFFF0000"/>
      <name val="微软雅黑"/>
      <charset val="134"/>
    </font>
    <font>
      <sz val="12"/>
      <name val="微软雅黑"/>
      <charset val="134"/>
    </font>
    <font>
      <sz val="12"/>
      <color rgb="FFFF0000"/>
      <name val="微软雅黑"/>
      <charset val="134"/>
    </font>
    <font>
      <sz val="10"/>
      <color indexed="8"/>
      <name val="微软雅黑"/>
      <charset val="134"/>
    </font>
    <font>
      <sz val="11"/>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0"/>
      <name val="Arial"/>
      <charset val="134"/>
    </font>
    <font>
      <sz val="12"/>
      <name val="宋体"/>
      <charset val="134"/>
    </font>
    <font>
      <sz val="11"/>
      <color indexed="8"/>
      <name val="宋体"/>
      <charset val="134"/>
    </font>
    <font>
      <sz val="12"/>
      <color theme="1"/>
      <name val="Times New Roman"/>
      <charset val="134"/>
    </font>
  </fonts>
  <fills count="36">
    <fill>
      <patternFill patternType="none"/>
    </fill>
    <fill>
      <patternFill patternType="gray125"/>
    </fill>
    <fill>
      <patternFill patternType="solid">
        <fgColor theme="0" tint="-0.2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41" fillId="0" borderId="0" applyFont="0" applyFill="0" applyBorder="0" applyAlignment="0" applyProtection="0">
      <alignment vertical="center"/>
    </xf>
    <xf numFmtId="44" fontId="41" fillId="0" borderId="0" applyFont="0" applyFill="0" applyBorder="0" applyAlignment="0" applyProtection="0">
      <alignment vertical="center"/>
    </xf>
    <xf numFmtId="9" fontId="41" fillId="0" borderId="0" applyFont="0" applyFill="0" applyBorder="0" applyAlignment="0" applyProtection="0">
      <alignment vertical="center"/>
    </xf>
    <xf numFmtId="41" fontId="41" fillId="0" borderId="0" applyFont="0" applyFill="0" applyBorder="0" applyAlignment="0" applyProtection="0">
      <alignment vertical="center"/>
    </xf>
    <xf numFmtId="42" fontId="41" fillId="0" borderId="0" applyFont="0" applyFill="0" applyBorder="0" applyAlignment="0" applyProtection="0">
      <alignment vertical="center"/>
    </xf>
    <xf numFmtId="0" fontId="3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1" fillId="4" borderId="2"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3" applyNumberFormat="0" applyFill="0" applyAlignment="0" applyProtection="0">
      <alignment vertical="center"/>
    </xf>
    <xf numFmtId="0" fontId="47" fillId="0" borderId="3" applyNumberFormat="0" applyFill="0" applyAlignment="0" applyProtection="0">
      <alignment vertical="center"/>
    </xf>
    <xf numFmtId="0" fontId="48" fillId="0" borderId="4" applyNumberFormat="0" applyFill="0" applyAlignment="0" applyProtection="0">
      <alignment vertical="center"/>
    </xf>
    <xf numFmtId="0" fontId="48" fillId="0" borderId="0" applyNumberFormat="0" applyFill="0" applyBorder="0" applyAlignment="0" applyProtection="0">
      <alignment vertical="center"/>
    </xf>
    <xf numFmtId="0" fontId="49" fillId="5" borderId="5" applyNumberFormat="0" applyAlignment="0" applyProtection="0">
      <alignment vertical="center"/>
    </xf>
    <xf numFmtId="0" fontId="50" fillId="6" borderId="6" applyNumberFormat="0" applyAlignment="0" applyProtection="0">
      <alignment vertical="center"/>
    </xf>
    <xf numFmtId="0" fontId="51" fillId="6" borderId="5" applyNumberFormat="0" applyAlignment="0" applyProtection="0">
      <alignment vertical="center"/>
    </xf>
    <xf numFmtId="0" fontId="52" fillId="7" borderId="7" applyNumberFormat="0" applyAlignment="0" applyProtection="0">
      <alignment vertical="center"/>
    </xf>
    <xf numFmtId="0" fontId="53" fillId="0" borderId="8" applyNumberFormat="0" applyFill="0" applyAlignment="0" applyProtection="0">
      <alignment vertical="center"/>
    </xf>
    <xf numFmtId="0" fontId="54" fillId="0" borderId="9" applyNumberFormat="0" applyFill="0" applyAlignment="0" applyProtection="0">
      <alignment vertical="center"/>
    </xf>
    <xf numFmtId="0" fontId="55" fillId="8" borderId="0" applyNumberFormat="0" applyBorder="0" applyAlignment="0" applyProtection="0">
      <alignment vertical="center"/>
    </xf>
    <xf numFmtId="0" fontId="56" fillId="9" borderId="0" applyNumberFormat="0" applyBorder="0" applyAlignment="0" applyProtection="0">
      <alignment vertical="center"/>
    </xf>
    <xf numFmtId="0" fontId="57" fillId="10" borderId="0" applyNumberFormat="0" applyBorder="0" applyAlignment="0" applyProtection="0">
      <alignment vertical="center"/>
    </xf>
    <xf numFmtId="0" fontId="58" fillId="11" borderId="0" applyNumberFormat="0" applyBorder="0" applyAlignment="0" applyProtection="0">
      <alignment vertical="center"/>
    </xf>
    <xf numFmtId="0" fontId="59" fillId="12" borderId="0" applyNumberFormat="0" applyBorder="0" applyAlignment="0" applyProtection="0">
      <alignment vertical="center"/>
    </xf>
    <xf numFmtId="0" fontId="59"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9" fillId="16" borderId="0" applyNumberFormat="0" applyBorder="0" applyAlignment="0" applyProtection="0">
      <alignment vertical="center"/>
    </xf>
    <xf numFmtId="0" fontId="59"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34" borderId="0" applyNumberFormat="0" applyBorder="0" applyAlignment="0" applyProtection="0">
      <alignment vertical="center"/>
    </xf>
    <xf numFmtId="0" fontId="60" fillId="0" borderId="0"/>
    <xf numFmtId="0" fontId="61" fillId="0" borderId="0" applyBorder="0">
      <alignment vertical="center"/>
    </xf>
    <xf numFmtId="0" fontId="61" fillId="0" borderId="0" applyBorder="0">
      <alignment vertical="center"/>
    </xf>
    <xf numFmtId="0" fontId="61" fillId="0" borderId="0">
      <alignment vertical="center"/>
    </xf>
    <xf numFmtId="176" fontId="41" fillId="0" borderId="0">
      <alignment vertical="center"/>
    </xf>
    <xf numFmtId="0" fontId="41" fillId="0" borderId="0">
      <alignment vertical="center"/>
    </xf>
    <xf numFmtId="9" fontId="41" fillId="0" borderId="0" applyFont="0" applyFill="0" applyBorder="0" applyAlignment="0" applyProtection="0">
      <alignment vertical="center"/>
    </xf>
    <xf numFmtId="176" fontId="62" fillId="35" borderId="0" applyBorder="0" applyAlignment="0" applyProtection="0">
      <alignment vertical="center"/>
    </xf>
  </cellStyleXfs>
  <cellXfs count="201">
    <xf numFmtId="0" fontId="0" fillId="0" borderId="0" xfId="0">
      <alignment vertical="center"/>
    </xf>
    <xf numFmtId="0" fontId="0" fillId="0" borderId="0" xfId="0" applyFill="1">
      <alignment vertical="center"/>
    </xf>
    <xf numFmtId="0" fontId="1" fillId="0" borderId="0" xfId="0" applyFont="1" applyFill="1" applyBorder="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lignment vertical="center"/>
    </xf>
    <xf numFmtId="0" fontId="3" fillId="0" borderId="0" xfId="0" applyFont="1">
      <alignment vertical="center"/>
    </xf>
    <xf numFmtId="0" fontId="4" fillId="2" borderId="1" xfId="0" applyFont="1" applyFill="1" applyBorder="1" applyAlignment="1">
      <alignment horizontal="center" vertic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vertical="center"/>
    </xf>
    <xf numFmtId="0" fontId="1" fillId="0" borderId="1" xfId="0"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xf>
    <xf numFmtId="0" fontId="6" fillId="0" borderId="1" xfId="6"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center" vertical="center" wrapText="1"/>
    </xf>
    <xf numFmtId="0" fontId="5" fillId="0" borderId="1" xfId="6"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179" fontId="1" fillId="0" borderId="1" xfId="0" applyNumberFormat="1" applyFont="1" applyFill="1" applyBorder="1" applyAlignment="1" applyProtection="1">
      <alignment horizontal="center" vertical="center" wrapText="1"/>
    </xf>
    <xf numFmtId="0" fontId="6" fillId="0" borderId="1" xfId="6" applyFont="1" applyFill="1" applyBorder="1" applyAlignment="1" applyProtection="1">
      <alignment horizontal="center" vertical="center" wrapText="1"/>
    </xf>
    <xf numFmtId="0" fontId="5" fillId="0" borderId="1" xfId="6" applyFont="1" applyFill="1" applyBorder="1" applyAlignment="1" applyProtection="1">
      <alignment horizontal="center" vertical="center" wrapText="1"/>
    </xf>
    <xf numFmtId="3" fontId="1" fillId="0" borderId="1" xfId="0" applyNumberFormat="1" applyFont="1" applyFill="1" applyBorder="1" applyAlignment="1" applyProtection="1">
      <alignment horizontal="center" vertical="center" wrapText="1"/>
    </xf>
    <xf numFmtId="9" fontId="1" fillId="0" borderId="1" xfId="0" applyNumberFormat="1" applyFont="1" applyFill="1" applyBorder="1" applyAlignment="1" applyProtection="1">
      <alignment horizontal="center" vertical="center" wrapText="1"/>
    </xf>
    <xf numFmtId="9" fontId="1"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9" fontId="1" fillId="0" borderId="1" xfId="3" applyFont="1" applyFill="1" applyBorder="1" applyAlignment="1">
      <alignment horizontal="center" vertical="center" wrapText="1"/>
    </xf>
    <xf numFmtId="0" fontId="0" fillId="0" borderId="0" xfId="0" applyFill="1" applyBorder="1">
      <alignment vertical="center"/>
    </xf>
    <xf numFmtId="0" fontId="8" fillId="0" borderId="0" xfId="0" applyFont="1" applyFill="1" applyBorder="1" applyAlignment="1">
      <alignment horizontal="center" vertical="center" wrapText="1"/>
    </xf>
    <xf numFmtId="0" fontId="9" fillId="0" borderId="0" xfId="0" applyFont="1" applyFill="1" applyBorder="1">
      <alignment vertical="center"/>
    </xf>
    <xf numFmtId="0" fontId="10" fillId="0" borderId="0" xfId="0" applyFont="1" applyFill="1" applyBorder="1">
      <alignment vertical="center"/>
    </xf>
    <xf numFmtId="0" fontId="11" fillId="0" borderId="0" xfId="0" applyFont="1" applyFill="1" applyBorder="1" applyAlignment="1">
      <alignment vertical="center" wrapText="1"/>
    </xf>
    <xf numFmtId="0" fontId="12"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 fillId="0" borderId="1" xfId="51"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4" fillId="0" borderId="1" xfId="6" applyFont="1" applyFill="1" applyBorder="1" applyAlignment="1" applyProtection="1">
      <alignment horizontal="center" vertical="center" wrapText="1"/>
    </xf>
    <xf numFmtId="0" fontId="15" fillId="0" borderId="1" xfId="6" applyFont="1" applyFill="1" applyBorder="1" applyAlignment="1">
      <alignment horizontal="center" vertical="center" wrapText="1"/>
    </xf>
    <xf numFmtId="9" fontId="1" fillId="0" borderId="1" xfId="3" applyFont="1" applyFill="1" applyBorder="1" applyAlignment="1" applyProtection="1">
      <alignment horizontal="center" vertical="center" wrapText="1"/>
    </xf>
    <xf numFmtId="9" fontId="13" fillId="0" borderId="1" xfId="3" applyFont="1" applyFill="1" applyBorder="1" applyAlignment="1">
      <alignment horizontal="center" vertical="center"/>
    </xf>
    <xf numFmtId="0" fontId="0" fillId="0" borderId="0" xfId="0" applyBorder="1">
      <alignment vertical="center"/>
    </xf>
    <xf numFmtId="0" fontId="16" fillId="3" borderId="0" xfId="0" applyFont="1" applyFill="1" applyBorder="1" applyAlignment="1">
      <alignment horizontal="center" vertical="center" wrapText="1"/>
    </xf>
    <xf numFmtId="0" fontId="9" fillId="0" borderId="0" xfId="0" applyFont="1" applyBorder="1">
      <alignment vertical="center"/>
    </xf>
    <xf numFmtId="0" fontId="16" fillId="3" borderId="0" xfId="0" applyFont="1" applyFill="1" applyBorder="1" applyAlignment="1">
      <alignment horizontal="center" vertical="center"/>
    </xf>
    <xf numFmtId="0" fontId="17" fillId="0" borderId="0" xfId="0" applyFont="1" applyFill="1" applyBorder="1" applyAlignment="1">
      <alignment horizontal="center" vertical="center"/>
    </xf>
    <xf numFmtId="0" fontId="13" fillId="0" borderId="1" xfId="0" applyFont="1" applyFill="1" applyBorder="1" applyAlignment="1" applyProtection="1">
      <alignment horizontal="left" vertical="center" wrapText="1"/>
    </xf>
    <xf numFmtId="0" fontId="1" fillId="0" borderId="1" xfId="0" applyNumberFormat="1" applyFont="1" applyFill="1" applyBorder="1" applyAlignment="1">
      <alignment horizontal="center" vertical="center" wrapText="1" shrinkToFit="1"/>
    </xf>
    <xf numFmtId="0" fontId="15" fillId="0" borderId="1" xfId="6" applyFont="1" applyFill="1" applyBorder="1" applyAlignment="1" applyProtection="1">
      <alignment horizontal="center" vertical="center" wrapText="1"/>
    </xf>
    <xf numFmtId="0" fontId="18" fillId="0" borderId="0" xfId="0" applyFont="1" applyFill="1" applyBorder="1">
      <alignment vertical="center"/>
    </xf>
    <xf numFmtId="0" fontId="1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vertical="center"/>
    </xf>
    <xf numFmtId="0" fontId="17"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20" fillId="0" borderId="0" xfId="0" applyFont="1" applyFill="1" applyBorder="1" applyAlignment="1">
      <alignment horizontal="left" vertical="center"/>
    </xf>
    <xf numFmtId="0" fontId="0" fillId="0" borderId="0" xfId="0" applyFont="1" applyFill="1" applyBorder="1" applyAlignment="1">
      <alignment vertical="center"/>
    </xf>
    <xf numFmtId="0" fontId="18"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12" fillId="0" borderId="0" xfId="0" applyFont="1" applyFill="1" applyBorder="1">
      <alignment vertical="center"/>
    </xf>
    <xf numFmtId="0" fontId="11" fillId="0" borderId="0" xfId="0" applyFont="1" applyFill="1" applyBorder="1" applyAlignment="1">
      <alignment horizontal="center" vertical="center" wrapText="1"/>
    </xf>
    <xf numFmtId="179" fontId="1"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 fillId="0" borderId="1" xfId="6" applyFont="1" applyFill="1" applyBorder="1" applyAlignment="1">
      <alignment horizontal="center" vertical="center" wrapText="1"/>
    </xf>
    <xf numFmtId="0" fontId="22" fillId="0" borderId="1" xfId="6" applyFont="1" applyFill="1" applyBorder="1" applyAlignment="1">
      <alignment horizontal="center" vertical="center" wrapText="1"/>
    </xf>
    <xf numFmtId="0" fontId="16" fillId="0" borderId="1" xfId="0" applyFont="1" applyFill="1" applyBorder="1">
      <alignment vertical="center"/>
    </xf>
    <xf numFmtId="0" fontId="1" fillId="0" borderId="1" xfId="6" applyNumberFormat="1" applyFont="1" applyFill="1" applyBorder="1" applyAlignment="1" applyProtection="1">
      <alignment horizontal="center" vertical="center" wrapText="1"/>
    </xf>
    <xf numFmtId="0" fontId="5" fillId="0" borderId="1" xfId="6" applyNumberFormat="1" applyFont="1" applyFill="1" applyBorder="1" applyAlignment="1" applyProtection="1">
      <alignment horizontal="center" vertical="center" wrapText="1"/>
    </xf>
    <xf numFmtId="0" fontId="23" fillId="0" borderId="1" xfId="0"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3"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176" fontId="12" fillId="0" borderId="1" xfId="53" applyFont="1" applyFill="1" applyBorder="1" applyAlignment="1">
      <alignment horizontal="left" vertical="center" wrapText="1"/>
    </xf>
    <xf numFmtId="0" fontId="12"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left" vertical="center" wrapText="1"/>
    </xf>
    <xf numFmtId="0" fontId="25" fillId="0" borderId="1" xfId="6" applyFont="1" applyFill="1" applyBorder="1" applyAlignment="1">
      <alignment horizontal="center" vertical="center"/>
    </xf>
    <xf numFmtId="0" fontId="15" fillId="0" borderId="1" xfId="6" applyFont="1" applyFill="1" applyBorder="1" applyAlignment="1">
      <alignment horizontal="center" vertical="center"/>
    </xf>
    <xf numFmtId="0" fontId="26" fillId="0" borderId="1" xfId="6" applyFont="1" applyFill="1" applyBorder="1" applyAlignment="1">
      <alignment horizontal="center" vertical="center" wrapText="1"/>
    </xf>
    <xf numFmtId="0" fontId="14" fillId="0" borderId="1" xfId="6" applyFont="1" applyFill="1" applyBorder="1" applyAlignment="1">
      <alignment horizontal="center" vertical="center" wrapText="1"/>
    </xf>
    <xf numFmtId="0" fontId="12" fillId="0" borderId="1" xfId="6" applyFont="1" applyFill="1" applyBorder="1" applyAlignment="1" applyProtection="1">
      <alignment horizontal="center" vertical="center" wrapText="1"/>
    </xf>
    <xf numFmtId="9" fontId="12" fillId="0" borderId="1" xfId="0" applyNumberFormat="1" applyFont="1" applyFill="1" applyBorder="1" applyAlignment="1">
      <alignment horizontal="center" vertical="center" wrapText="1"/>
    </xf>
    <xf numFmtId="9" fontId="1" fillId="0" borderId="1" xfId="0" applyNumberFormat="1" applyFont="1" applyFill="1" applyBorder="1" applyAlignment="1">
      <alignment horizontal="center" vertical="center"/>
    </xf>
    <xf numFmtId="9" fontId="12"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9" fontId="27" fillId="0" borderId="1" xfId="0" applyNumberFormat="1" applyFont="1" applyFill="1" applyBorder="1" applyAlignment="1">
      <alignment horizontal="center" vertical="center" wrapText="1"/>
    </xf>
    <xf numFmtId="0" fontId="9" fillId="0" borderId="0" xfId="0" applyFont="1" applyBorder="1" applyAlignment="1">
      <alignment horizontal="center" vertical="center" wrapText="1"/>
    </xf>
    <xf numFmtId="0" fontId="10" fillId="0" borderId="0" xfId="0" applyFont="1" applyFill="1" applyBorder="1" applyAlignment="1">
      <alignment vertical="center" wrapText="1"/>
    </xf>
    <xf numFmtId="0" fontId="20" fillId="0" borderId="0" xfId="0" applyFont="1" applyFill="1" applyBorder="1">
      <alignment vertical="center"/>
    </xf>
    <xf numFmtId="0" fontId="0" fillId="0" borderId="0" xfId="0" applyFill="1" applyBorder="1" applyAlignment="1">
      <alignment horizontal="center" vertical="center" wrapText="1"/>
    </xf>
    <xf numFmtId="0" fontId="8" fillId="0" borderId="0" xfId="0" applyFont="1" applyFill="1" applyBorder="1" applyAlignment="1">
      <alignment vertical="center" wrapText="1"/>
    </xf>
    <xf numFmtId="0" fontId="16" fillId="0" borderId="0" xfId="0" applyFont="1" applyFill="1" applyAlignment="1">
      <alignment horizontal="center" vertical="center" wrapText="1"/>
    </xf>
    <xf numFmtId="0" fontId="28" fillId="2" borderId="1" xfId="0"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shrinkToFit="1"/>
    </xf>
    <xf numFmtId="176" fontId="1" fillId="0" borderId="1" xfId="0" applyNumberFormat="1" applyFont="1" applyFill="1" applyBorder="1" applyAlignment="1">
      <alignment horizontal="center" vertical="center" wrapText="1"/>
    </xf>
    <xf numFmtId="0" fontId="16" fillId="0" borderId="1" xfId="0" applyFont="1" applyFill="1" applyBorder="1" applyAlignment="1" applyProtection="1">
      <alignment horizontal="center" vertical="center" wrapText="1"/>
    </xf>
    <xf numFmtId="0" fontId="16" fillId="0" borderId="1" xfId="0" applyNumberFormat="1" applyFont="1" applyFill="1" applyBorder="1" applyAlignment="1" applyProtection="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9" fillId="0" borderId="1" xfId="0" applyFont="1" applyFill="1" applyBorder="1" applyAlignment="1" applyProtection="1">
      <alignment horizontal="center" vertical="center" wrapText="1"/>
    </xf>
    <xf numFmtId="0" fontId="29" fillId="0" borderId="1" xfId="6" applyFont="1" applyFill="1" applyBorder="1" applyAlignment="1" applyProtection="1">
      <alignment horizontal="center" vertical="center" wrapText="1"/>
    </xf>
    <xf numFmtId="9" fontId="16" fillId="0" borderId="1" xfId="0" applyNumberFormat="1"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1" fillId="0" borderId="1" xfId="6" applyFont="1" applyFill="1" applyBorder="1" applyAlignment="1" applyProtection="1">
      <alignment horizontal="center" vertical="center" wrapText="1"/>
    </xf>
    <xf numFmtId="3" fontId="6" fillId="0" borderId="1" xfId="6" applyNumberFormat="1" applyFont="1" applyFill="1" applyBorder="1" applyAlignment="1">
      <alignment horizontal="center" vertical="center" wrapText="1"/>
    </xf>
    <xf numFmtId="178" fontId="27"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left" vertical="center" wrapText="1"/>
    </xf>
    <xf numFmtId="0" fontId="13"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30" fillId="0" borderId="1" xfId="6" applyFont="1" applyFill="1" applyBorder="1" applyAlignment="1">
      <alignment horizontal="center" vertical="center" wrapText="1"/>
    </xf>
    <xf numFmtId="0" fontId="31" fillId="0" borderId="1" xfId="6" applyFont="1" applyFill="1" applyBorder="1" applyAlignment="1">
      <alignment horizontal="center" vertical="center" wrapText="1"/>
    </xf>
    <xf numFmtId="0" fontId="32" fillId="0" borderId="1" xfId="6" applyFont="1" applyFill="1" applyBorder="1" applyAlignment="1" applyProtection="1">
      <alignment horizontal="center" vertical="center" wrapText="1"/>
    </xf>
    <xf numFmtId="9" fontId="12" fillId="0" borderId="1" xfId="0" applyNumberFormat="1" applyFont="1" applyFill="1" applyBorder="1" applyAlignment="1">
      <alignment horizontal="center" vertical="center"/>
    </xf>
    <xf numFmtId="0" fontId="33" fillId="3"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34" fillId="0" borderId="0" xfId="0" applyFont="1" applyFill="1" applyBorder="1">
      <alignment vertical="center"/>
    </xf>
    <xf numFmtId="0" fontId="35" fillId="0" borderId="0" xfId="0" applyFont="1" applyFill="1" applyBorder="1" applyAlignment="1">
      <alignment horizontal="center" vertical="center"/>
    </xf>
    <xf numFmtId="0" fontId="20" fillId="0" borderId="0" xfId="0" applyFont="1" applyFill="1" applyBorder="1" applyAlignment="1">
      <alignment horizontal="center" vertical="center"/>
    </xf>
    <xf numFmtId="9" fontId="22" fillId="0" borderId="1" xfId="6"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9" fontId="1" fillId="0" borderId="1" xfId="3" applyNumberFormat="1" applyFont="1" applyFill="1" applyBorder="1" applyAlignment="1" applyProtection="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pplyProtection="1">
      <alignment horizontal="center" vertical="center" wrapText="1"/>
      <protection locked="0"/>
    </xf>
    <xf numFmtId="0" fontId="5" fillId="0" borderId="1" xfId="6"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178" fontId="36" fillId="0" borderId="1" xfId="0" applyNumberFormat="1" applyFont="1" applyFill="1" applyBorder="1" applyAlignment="1">
      <alignment horizontal="center" vertical="center" wrapText="1"/>
    </xf>
    <xf numFmtId="177" fontId="36" fillId="0" borderId="1" xfId="0" applyNumberFormat="1" applyFont="1" applyFill="1" applyBorder="1" applyAlignment="1">
      <alignment horizontal="center" vertical="center" wrapText="1" readingOrder="1"/>
    </xf>
    <xf numFmtId="7" fontId="5" fillId="0" borderId="1" xfId="6" applyNumberFormat="1" applyFont="1" applyFill="1" applyBorder="1" applyAlignment="1">
      <alignment horizontal="center" vertical="center" wrapText="1"/>
    </xf>
    <xf numFmtId="0" fontId="5" fillId="0" borderId="1" xfId="6" applyFont="1" applyFill="1" applyBorder="1" applyAlignment="1" applyProtection="1">
      <alignment horizontal="center" vertical="center" wrapText="1"/>
      <protection locked="0"/>
    </xf>
    <xf numFmtId="177" fontId="36" fillId="0" borderId="1" xfId="0" applyNumberFormat="1" applyFont="1" applyFill="1" applyBorder="1" applyAlignment="1">
      <alignment horizontal="center" vertical="center" wrapText="1"/>
    </xf>
    <xf numFmtId="9" fontId="6" fillId="0" borderId="1" xfId="6"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0" fontId="1" fillId="0" borderId="1" xfId="49" applyFont="1" applyFill="1" applyBorder="1" applyAlignment="1">
      <alignment horizontal="center" vertical="center" wrapText="1"/>
    </xf>
    <xf numFmtId="49" fontId="1" fillId="0" borderId="1" xfId="49"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37" fillId="0" borderId="0" xfId="0" applyFont="1" applyFill="1" applyBorder="1">
      <alignment vertical="center"/>
    </xf>
    <xf numFmtId="0" fontId="0" fillId="0" borderId="0" xfId="0" applyFont="1" applyFill="1" applyBorder="1">
      <alignment vertical="center"/>
    </xf>
    <xf numFmtId="0" fontId="0" fillId="0" borderId="0" xfId="0" applyFill="1" applyBorder="1" applyAlignment="1">
      <alignment vertical="center" wrapText="1"/>
    </xf>
    <xf numFmtId="0" fontId="1" fillId="0" borderId="1" xfId="50" applyFont="1" applyFill="1" applyBorder="1" applyAlignment="1">
      <alignment horizontal="center" vertical="center" wrapText="1"/>
    </xf>
    <xf numFmtId="180" fontId="1" fillId="0" borderId="1" xfId="0" applyNumberFormat="1" applyFont="1" applyFill="1" applyBorder="1" applyAlignment="1">
      <alignment horizontal="center" vertical="center" wrapText="1"/>
    </xf>
    <xf numFmtId="0" fontId="38" fillId="0" borderId="1" xfId="0" applyFont="1" applyFill="1" applyBorder="1" applyAlignment="1" applyProtection="1">
      <alignment horizontal="center" vertical="center" wrapText="1"/>
    </xf>
    <xf numFmtId="181" fontId="5" fillId="0" borderId="1" xfId="6" applyNumberFormat="1" applyFont="1" applyFill="1" applyBorder="1" applyAlignment="1" applyProtection="1">
      <alignment horizontal="center" vertical="center" wrapText="1"/>
      <protection locked="0"/>
    </xf>
    <xf numFmtId="182" fontId="5" fillId="0" borderId="1" xfId="6"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3" fontId="22" fillId="0" borderId="1" xfId="6" applyNumberFormat="1" applyFont="1" applyFill="1" applyBorder="1" applyAlignment="1">
      <alignment horizontal="center" vertical="center" wrapText="1"/>
    </xf>
    <xf numFmtId="49" fontId="6" fillId="0" borderId="1" xfId="6" applyNumberFormat="1" applyFont="1" applyFill="1" applyBorder="1" applyAlignment="1">
      <alignment horizontal="center" vertical="center" wrapText="1"/>
    </xf>
    <xf numFmtId="0" fontId="1" fillId="0" borderId="1" xfId="50" applyFont="1" applyFill="1" applyBorder="1" applyAlignment="1">
      <alignment horizontal="left" vertical="center" wrapText="1"/>
    </xf>
    <xf numFmtId="0" fontId="16"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18" fillId="0" borderId="0" xfId="0" applyFont="1" applyBorder="1">
      <alignment vertical="center"/>
    </xf>
    <xf numFmtId="0" fontId="1" fillId="0" borderId="0" xfId="0" applyFont="1" applyFill="1" applyBorder="1" applyAlignment="1" applyProtection="1">
      <alignment horizontal="center" vertical="center" wrapText="1"/>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wrapText="1"/>
    </xf>
    <xf numFmtId="0" fontId="39" fillId="0" borderId="0" xfId="0" applyFont="1" applyFill="1" applyAlignment="1">
      <alignment horizontal="center" vertical="center" wrapText="1"/>
    </xf>
    <xf numFmtId="0" fontId="22" fillId="0" borderId="1" xfId="0" applyNumberFormat="1" applyFont="1" applyFill="1" applyBorder="1" applyAlignment="1">
      <alignment horizontal="center" vertical="center" wrapText="1"/>
    </xf>
    <xf numFmtId="0" fontId="6" fillId="0" borderId="1" xfId="6" applyNumberFormat="1" applyFont="1" applyFill="1" applyBorder="1" applyAlignment="1">
      <alignment horizontal="center" vertical="center" wrapText="1"/>
    </xf>
    <xf numFmtId="180" fontId="5" fillId="0" borderId="1" xfId="6" applyNumberFormat="1" applyFont="1" applyFill="1" applyBorder="1" applyAlignment="1" applyProtection="1">
      <alignment horizontal="center" vertical="center" wrapText="1"/>
    </xf>
    <xf numFmtId="184" fontId="16" fillId="0" borderId="1"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24" fillId="0" borderId="1" xfId="0"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6" fillId="0" borderId="0" xfId="0" applyFont="1" applyFill="1" applyAlignment="1">
      <alignment vertical="center"/>
    </xf>
    <xf numFmtId="0" fontId="2" fillId="0" borderId="0" xfId="0" applyFont="1" applyAlignment="1">
      <alignment horizontal="center" vertical="center"/>
    </xf>
    <xf numFmtId="179" fontId="1" fillId="0" borderId="1" xfId="52" applyNumberFormat="1"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xf>
    <xf numFmtId="185" fontId="1" fillId="0" borderId="1" xfId="0" applyNumberFormat="1" applyFont="1" applyFill="1" applyBorder="1" applyAlignment="1">
      <alignment horizontal="center" vertical="center" wrapText="1"/>
    </xf>
    <xf numFmtId="181"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xf>
    <xf numFmtId="3" fontId="1" fillId="0" borderId="1" xfId="6" applyNumberFormat="1" applyFont="1" applyFill="1" applyBorder="1" applyAlignment="1" applyProtection="1">
      <alignment horizontal="center" vertical="center" wrapText="1"/>
      <protection locked="0"/>
    </xf>
    <xf numFmtId="181" fontId="5" fillId="0" borderId="1" xfId="6" applyNumberFormat="1" applyFont="1" applyFill="1" applyBorder="1" applyAlignment="1">
      <alignment horizontal="center" vertical="center" wrapText="1"/>
    </xf>
    <xf numFmtId="9" fontId="1" fillId="0" borderId="1" xfId="0" applyNumberFormat="1" applyFont="1" applyFill="1" applyBorder="1" applyAlignment="1" applyProtection="1">
      <alignment horizontal="center" vertical="center"/>
    </xf>
    <xf numFmtId="0" fontId="1" fillId="0" borderId="1" xfId="0" applyNumberFormat="1" applyFont="1" applyFill="1" applyBorder="1" applyAlignment="1">
      <alignment horizontal="center" vertical="center"/>
    </xf>
    <xf numFmtId="0" fontId="12" fillId="0" borderId="1" xfId="0" applyNumberFormat="1" applyFont="1" applyFill="1" applyBorder="1" applyAlignment="1">
      <alignment horizontal="left" vertical="center"/>
    </xf>
    <xf numFmtId="0" fontId="1" fillId="0" borderId="1" xfId="0" applyNumberFormat="1" applyFont="1" applyFill="1" applyBorder="1" applyAlignment="1" applyProtection="1">
      <alignment horizontal="left" vertical="center" wrapText="1"/>
    </xf>
    <xf numFmtId="9" fontId="5" fillId="0" borderId="1" xfId="6" applyNumberFormat="1" applyFont="1" applyFill="1" applyBorder="1" applyAlignment="1" applyProtection="1">
      <alignment horizontal="center" vertical="center" wrapText="1"/>
    </xf>
    <xf numFmtId="176" fontId="1" fillId="0" borderId="1" xfId="53" applyFont="1" applyFill="1" applyBorder="1" applyAlignment="1">
      <alignment horizontal="center" vertical="center" wrapText="1"/>
    </xf>
    <xf numFmtId="49" fontId="5" fillId="0" borderId="1" xfId="6" applyNumberFormat="1" applyFont="1" applyFill="1" applyBorder="1" applyAlignment="1">
      <alignment horizontal="center" vertical="center" wrapText="1"/>
    </xf>
    <xf numFmtId="0" fontId="1" fillId="0" borderId="1" xfId="54" applyFont="1" applyFill="1" applyBorder="1" applyAlignment="1">
      <alignment horizontal="center" vertical="center" wrapText="1"/>
    </xf>
    <xf numFmtId="9" fontId="5" fillId="0" borderId="1" xfId="6" applyNumberFormat="1" applyFont="1" applyFill="1" applyBorder="1" applyAlignment="1">
      <alignment horizontal="center" vertical="center" wrapText="1"/>
    </xf>
    <xf numFmtId="9" fontId="1" fillId="0" borderId="1" xfId="55" applyFont="1" applyFill="1" applyBorder="1" applyAlignment="1">
      <alignment horizontal="center" vertical="center" wrapText="1"/>
    </xf>
    <xf numFmtId="49" fontId="16"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lignment horizontal="center" vertical="center"/>
    </xf>
    <xf numFmtId="9" fontId="38" fillId="0" borderId="1" xfId="0" applyNumberFormat="1" applyFont="1" applyFill="1" applyBorder="1" applyAlignment="1" applyProtection="1">
      <alignment horizontal="center" vertical="center" wrapText="1"/>
    </xf>
    <xf numFmtId="0" fontId="1" fillId="0" borderId="1" xfId="0" applyFont="1" applyFill="1" applyBorder="1" applyAlignment="1" quotePrefix="1">
      <alignment horizontal="center" vertical="center" wrapText="1"/>
    </xf>
    <xf numFmtId="0" fontId="1" fillId="0" borderId="1" xfId="0" applyFont="1" applyFill="1" applyBorder="1" applyAlignment="1" applyProtection="1" quotePrefix="1">
      <alignment horizontal="center" vertical="center" wrapText="1"/>
    </xf>
    <xf numFmtId="0" fontId="16" fillId="0" borderId="1" xfId="0" applyFont="1" applyFill="1" applyBorder="1" applyAlignment="1" applyProtection="1" quotePrefix="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常规_Sheet1" xfId="50"/>
    <cellStyle name="常规 2" xfId="51"/>
    <cellStyle name="常规 10" xfId="52"/>
    <cellStyle name="常规 2 3" xfId="53"/>
    <cellStyle name="常规 2 2" xfId="54"/>
    <cellStyle name="百分比 4" xfId="55"/>
    <cellStyle name="20% - 强调文字颜色 2 2 2 4" xfId="56"/>
  </cellStyles>
  <dxfs count="2">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www.wps.cn/officeDocument/2020/cellImage" Target="cellimag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1.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6</xdr:row>
      <xdr:rowOff>196850</xdr:rowOff>
    </xdr:from>
    <xdr:to>
      <xdr:col>6</xdr:col>
      <xdr:colOff>2051050</xdr:colOff>
      <xdr:row>6</xdr:row>
      <xdr:rowOff>2256155</xdr:rowOff>
    </xdr:to>
    <xdr:pic>
      <xdr:nvPicPr>
        <xdr:cNvPr id="3" name="图片 2"/>
        <xdr:cNvPicPr>
          <a:picLocks noChangeAspect="1"/>
        </xdr:cNvPicPr>
      </xdr:nvPicPr>
      <xdr:blipFill>
        <a:blip r:embed="rId1"/>
        <a:stretch>
          <a:fillRect/>
        </a:stretch>
      </xdr:blipFill>
      <xdr:spPr>
        <a:xfrm>
          <a:off x="10845800" y="8590280"/>
          <a:ext cx="2051050" cy="2059305"/>
        </a:xfrm>
        <a:prstGeom prst="rect">
          <a:avLst/>
        </a:prstGeom>
        <a:noFill/>
        <a:ln w="9525">
          <a:noFill/>
        </a:ln>
      </xdr:spPr>
    </xdr:pic>
    <xdr:clientData/>
  </xdr:twoCellAnchor>
  <xdr:twoCellAnchor editAs="oneCell">
    <xdr:from>
      <xdr:col>6</xdr:col>
      <xdr:colOff>0</xdr:colOff>
      <xdr:row>6</xdr:row>
      <xdr:rowOff>114300</xdr:rowOff>
    </xdr:from>
    <xdr:to>
      <xdr:col>6</xdr:col>
      <xdr:colOff>908050</xdr:colOff>
      <xdr:row>6</xdr:row>
      <xdr:rowOff>2205355</xdr:rowOff>
    </xdr:to>
    <xdr:pic>
      <xdr:nvPicPr>
        <xdr:cNvPr id="2" name="ID_D7819899E9734D77B1246CA778A8D78B"/>
        <xdr:cNvPicPr>
          <a:picLocks noChangeAspect="1"/>
        </xdr:cNvPicPr>
      </xdr:nvPicPr>
      <xdr:blipFill>
        <a:blip r:embed="rId2"/>
        <a:stretch>
          <a:fillRect/>
        </a:stretch>
      </xdr:blipFill>
      <xdr:spPr>
        <a:xfrm>
          <a:off x="10845800" y="8507730"/>
          <a:ext cx="908050" cy="20910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28</xdr:row>
      <xdr:rowOff>261620</xdr:rowOff>
    </xdr:from>
    <xdr:to>
      <xdr:col>6</xdr:col>
      <xdr:colOff>1336040</xdr:colOff>
      <xdr:row>28</xdr:row>
      <xdr:rowOff>1601470</xdr:rowOff>
    </xdr:to>
    <xdr:pic>
      <xdr:nvPicPr>
        <xdr:cNvPr id="7" name="图片 6" descr="涓诲浘飥_閫忔槑"/>
        <xdr:cNvPicPr>
          <a:picLocks noChangeAspect="1"/>
        </xdr:cNvPicPr>
      </xdr:nvPicPr>
      <xdr:blipFill>
        <a:blip r:embed="rId1"/>
        <a:stretch>
          <a:fillRect/>
        </a:stretch>
      </xdr:blipFill>
      <xdr:spPr>
        <a:xfrm>
          <a:off x="11188700" y="37387530"/>
          <a:ext cx="1336040" cy="1339850"/>
        </a:xfrm>
        <a:prstGeom prst="rect">
          <a:avLst/>
        </a:prstGeom>
      </xdr:spPr>
    </xdr:pic>
    <xdr:clientData/>
  </xdr:twoCellAnchor>
  <xdr:twoCellAnchor editAs="oneCell">
    <xdr:from>
      <xdr:col>5</xdr:col>
      <xdr:colOff>2665095</xdr:colOff>
      <xdr:row>28</xdr:row>
      <xdr:rowOff>146685</xdr:rowOff>
    </xdr:from>
    <xdr:to>
      <xdr:col>6</xdr:col>
      <xdr:colOff>1339850</xdr:colOff>
      <xdr:row>28</xdr:row>
      <xdr:rowOff>1518285</xdr:rowOff>
    </xdr:to>
    <xdr:pic>
      <xdr:nvPicPr>
        <xdr:cNvPr id="8" name="图片 7" descr="瓶子箱子主图"/>
        <xdr:cNvPicPr>
          <a:picLocks noChangeAspect="1"/>
        </xdr:cNvPicPr>
      </xdr:nvPicPr>
      <xdr:blipFill>
        <a:blip r:embed="rId2"/>
        <a:stretch>
          <a:fillRect/>
        </a:stretch>
      </xdr:blipFill>
      <xdr:spPr>
        <a:xfrm>
          <a:off x="11161395" y="37272595"/>
          <a:ext cx="1367155" cy="1371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31036;&#21253;&#21830;&#21697;&#21015;&#34920;%20(3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
          <cell r="C1" t="str">
            <v>商品Id</v>
          </cell>
          <cell r="D1" t="str">
            <v>商品来源</v>
          </cell>
          <cell r="E1" t="str">
            <v>商品类型</v>
          </cell>
          <cell r="F1" t="str">
            <v>品牌</v>
          </cell>
          <cell r="G1" t="str">
            <v>供应商</v>
          </cell>
          <cell r="H1" t="str">
            <v>分类</v>
          </cell>
          <cell r="I1" t="str">
            <v>兑换周期</v>
          </cell>
          <cell r="J1" t="str">
            <v>SKU ID</v>
          </cell>
          <cell r="K1" t="str">
            <v>货号</v>
          </cell>
          <cell r="L1" t="str">
            <v>规格信息</v>
          </cell>
        </row>
        <row r="2">
          <cell r="C2">
            <v>162779151</v>
          </cell>
          <cell r="D2" t="str">
            <v>人工</v>
          </cell>
          <cell r="E2" t="str">
            <v>实物</v>
          </cell>
          <cell r="F2" t="str">
            <v>澳柯玛（AUCMA）</v>
          </cell>
          <cell r="G2" t="str">
            <v>海施智健</v>
          </cell>
          <cell r="H2" t="str">
            <v>年节礼包/家用电器/生活小电</v>
          </cell>
          <cell r="I2" t="str">
            <v>2025-12-31</v>
          </cell>
          <cell r="J2">
            <v>164158476</v>
          </cell>
          <cell r="K2" t="str">
            <v/>
          </cell>
          <cell r="L2" t="str">
            <v/>
          </cell>
        </row>
        <row r="3">
          <cell r="C3">
            <v>162779149</v>
          </cell>
          <cell r="D3" t="str">
            <v>人工</v>
          </cell>
          <cell r="E3" t="str">
            <v>实物</v>
          </cell>
          <cell r="F3" t="str">
            <v>澳柯玛（AUCMA）</v>
          </cell>
          <cell r="G3" t="str">
            <v>海施智健</v>
          </cell>
          <cell r="H3" t="str">
            <v>年节礼包/家用电器/生活小电</v>
          </cell>
          <cell r="I3" t="str">
            <v>2025-12-31</v>
          </cell>
          <cell r="J3">
            <v>164158474</v>
          </cell>
          <cell r="K3" t="str">
            <v/>
          </cell>
          <cell r="L3" t="str">
            <v/>
          </cell>
        </row>
        <row r="4">
          <cell r="C4">
            <v>162727867</v>
          </cell>
          <cell r="D4" t="str">
            <v>人工</v>
          </cell>
          <cell r="E4" t="str">
            <v>实物</v>
          </cell>
          <cell r="F4" t="str">
            <v/>
          </cell>
          <cell r="G4" t="str">
            <v>德铂</v>
          </cell>
          <cell r="H4" t="str">
            <v>年节礼包/项目专属/定制方案专属</v>
          </cell>
          <cell r="I4" t="str">
            <v>2025-11-30</v>
          </cell>
          <cell r="J4">
            <v>164024935</v>
          </cell>
          <cell r="K4" t="str">
            <v/>
          </cell>
          <cell r="L4" t="str">
            <v>红色</v>
          </cell>
        </row>
        <row r="5">
          <cell r="D5" t="str">
            <v>人工</v>
          </cell>
          <cell r="E5" t="str">
            <v>实物</v>
          </cell>
          <cell r="F5" t="str">
            <v/>
          </cell>
          <cell r="G5" t="str">
            <v>德铂</v>
          </cell>
          <cell r="H5" t="str">
            <v>年节礼包/项目专属/定制方案专属</v>
          </cell>
          <cell r="I5" t="str">
            <v>2025-11-30</v>
          </cell>
          <cell r="J5">
            <v>164024936</v>
          </cell>
          <cell r="K5" t="str">
            <v/>
          </cell>
          <cell r="L5" t="str">
            <v>灰色</v>
          </cell>
        </row>
        <row r="6">
          <cell r="C6">
            <v>162727878</v>
          </cell>
          <cell r="D6" t="str">
            <v>人工</v>
          </cell>
          <cell r="E6" t="str">
            <v>实物</v>
          </cell>
          <cell r="F6" t="str">
            <v>康巴赫</v>
          </cell>
          <cell r="G6" t="str">
            <v>高率</v>
          </cell>
          <cell r="H6" t="str">
            <v>年节礼包/项目专属/定制方案专属</v>
          </cell>
          <cell r="I6" t="str">
            <v>2025-10-31</v>
          </cell>
          <cell r="J6">
            <v>164024955</v>
          </cell>
          <cell r="K6" t="str">
            <v>GL049</v>
          </cell>
          <cell r="L6" t="str">
            <v/>
          </cell>
        </row>
        <row r="7">
          <cell r="C7">
            <v>162727678</v>
          </cell>
          <cell r="D7" t="str">
            <v>人工</v>
          </cell>
          <cell r="E7" t="str">
            <v>实物</v>
          </cell>
          <cell r="F7" t="str">
            <v>babycare</v>
          </cell>
          <cell r="G7" t="str">
            <v>云魁</v>
          </cell>
          <cell r="H7" t="str">
            <v>年节礼包/项目专属/定制方案专属</v>
          </cell>
          <cell r="I7" t="str">
            <v>2025-10-31</v>
          </cell>
          <cell r="J7">
            <v>164024693</v>
          </cell>
          <cell r="K7" t="str">
            <v>RWA003-350A</v>
          </cell>
          <cell r="L7" t="str">
            <v>格塔亚城堡</v>
          </cell>
        </row>
        <row r="8">
          <cell r="C8">
            <v>162697443</v>
          </cell>
          <cell r="D8" t="str">
            <v>人工</v>
          </cell>
          <cell r="E8" t="str">
            <v>实物</v>
          </cell>
          <cell r="F8" t="str">
            <v>天福号</v>
          </cell>
          <cell r="G8" t="str">
            <v>惠通达行</v>
          </cell>
          <cell r="H8" t="str">
            <v>年节礼包/食品/食品礼包</v>
          </cell>
          <cell r="I8" t="str">
            <v>2025-10-31</v>
          </cell>
          <cell r="J8">
            <v>163969376</v>
          </cell>
          <cell r="K8" t="str">
            <v>df</v>
          </cell>
          <cell r="L8" t="str">
            <v/>
          </cell>
        </row>
        <row r="9">
          <cell r="C9">
            <v>162683456</v>
          </cell>
          <cell r="D9" t="str">
            <v>人工</v>
          </cell>
          <cell r="E9" t="str">
            <v>实物</v>
          </cell>
          <cell r="F9" t="str">
            <v/>
          </cell>
          <cell r="G9" t="str">
            <v>淘得电子</v>
          </cell>
          <cell r="H9" t="str">
            <v>年节礼包/食品/营养健康</v>
          </cell>
          <cell r="I9" t="str">
            <v>2025-06-30</v>
          </cell>
          <cell r="J9">
            <v>163945353</v>
          </cell>
          <cell r="K9" t="str">
            <v/>
          </cell>
          <cell r="L9" t="str">
            <v/>
          </cell>
        </row>
        <row r="10">
          <cell r="C10">
            <v>162680548</v>
          </cell>
          <cell r="D10" t="str">
            <v>人工</v>
          </cell>
          <cell r="E10" t="str">
            <v>实物</v>
          </cell>
          <cell r="F10" t="str">
            <v/>
          </cell>
          <cell r="G10" t="str">
            <v>北京昌盛丰</v>
          </cell>
          <cell r="H10" t="str">
            <v>年节礼包/食品/大米</v>
          </cell>
          <cell r="I10" t="str">
            <v>2026-03-31</v>
          </cell>
          <cell r="J10">
            <v>163939440</v>
          </cell>
          <cell r="K10" t="str">
            <v/>
          </cell>
          <cell r="L10" t="str">
            <v/>
          </cell>
        </row>
        <row r="11">
          <cell r="C11">
            <v>162680548</v>
          </cell>
          <cell r="D11" t="str">
            <v>人工</v>
          </cell>
          <cell r="E11" t="str">
            <v>实物</v>
          </cell>
          <cell r="F11" t="str">
            <v/>
          </cell>
          <cell r="G11" t="str">
            <v>北京昌盛丰</v>
          </cell>
          <cell r="H11" t="str">
            <v>年节礼包/食品/大米</v>
          </cell>
          <cell r="I11" t="str">
            <v>2026-03-31</v>
          </cell>
        </row>
        <row r="11">
          <cell r="K11" t="str">
            <v/>
          </cell>
          <cell r="L11" t="str">
            <v/>
          </cell>
        </row>
        <row r="12">
          <cell r="C12">
            <v>162682532</v>
          </cell>
          <cell r="D12" t="str">
            <v>人工</v>
          </cell>
          <cell r="E12" t="str">
            <v>实物</v>
          </cell>
          <cell r="F12" t="str">
            <v>卓蓝雅</v>
          </cell>
          <cell r="G12" t="str">
            <v>品客易购</v>
          </cell>
          <cell r="H12" t="str">
            <v>年节礼包/个人护理/洗护礼包</v>
          </cell>
          <cell r="I12" t="str">
            <v>2026-03-31</v>
          </cell>
          <cell r="J12">
            <v>163943630</v>
          </cell>
          <cell r="K12">
            <v>20250311001</v>
          </cell>
          <cell r="L12" t="str">
            <v/>
          </cell>
        </row>
        <row r="13">
          <cell r="C13">
            <v>162681265</v>
          </cell>
          <cell r="D13" t="str">
            <v>人工</v>
          </cell>
          <cell r="E13" t="str">
            <v>实物</v>
          </cell>
          <cell r="F13" t="str">
            <v>利仁（Liven）</v>
          </cell>
          <cell r="G13" t="str">
            <v>礼享</v>
          </cell>
          <cell r="H13" t="str">
            <v>年节礼包/家用电器/厨房小电</v>
          </cell>
          <cell r="I13" t="str">
            <v>2025-06-30</v>
          </cell>
          <cell r="J13">
            <v>163940993</v>
          </cell>
          <cell r="K13" t="str">
            <v>ZDSH-J8060</v>
          </cell>
          <cell r="L13" t="str">
            <v/>
          </cell>
        </row>
        <row r="14">
          <cell r="C14">
            <v>162682855</v>
          </cell>
          <cell r="D14" t="str">
            <v>人工</v>
          </cell>
          <cell r="E14" t="str">
            <v>实物</v>
          </cell>
          <cell r="F14" t="str">
            <v/>
          </cell>
          <cell r="G14" t="str">
            <v>深圳蒙牛</v>
          </cell>
          <cell r="H14" t="str">
            <v>年节礼包/食品/奶类饮品</v>
          </cell>
          <cell r="I14" t="str">
            <v>2025-10-31</v>
          </cell>
          <cell r="J14">
            <v>163944250</v>
          </cell>
          <cell r="K14">
            <v>6923644248994</v>
          </cell>
          <cell r="L14" t="str">
            <v/>
          </cell>
        </row>
        <row r="15">
          <cell r="C15">
            <v>162682402</v>
          </cell>
          <cell r="D15" t="str">
            <v>人工</v>
          </cell>
          <cell r="E15" t="str">
            <v>实物</v>
          </cell>
          <cell r="F15" t="str">
            <v>Naris/娜丽丝</v>
          </cell>
          <cell r="G15" t="str">
            <v>巨鲲</v>
          </cell>
          <cell r="H15" t="str">
            <v>年节礼包/美妆护理/美妆套装</v>
          </cell>
          <cell r="I15" t="str">
            <v>2025-06-30</v>
          </cell>
          <cell r="J15">
            <v>163943437</v>
          </cell>
          <cell r="K15" t="str">
            <v>4955814710170-sd</v>
          </cell>
          <cell r="L15" t="str">
            <v/>
          </cell>
        </row>
        <row r="16">
          <cell r="C16">
            <v>162681910</v>
          </cell>
          <cell r="D16" t="str">
            <v>人工</v>
          </cell>
          <cell r="E16" t="str">
            <v>实物</v>
          </cell>
          <cell r="F16" t="str">
            <v>蟹小杰</v>
          </cell>
          <cell r="G16" t="str">
            <v>耀阳</v>
          </cell>
          <cell r="H16" t="str">
            <v>年节礼包/生鲜/海鲜礼包</v>
          </cell>
          <cell r="I16" t="str">
            <v>2025-06-30</v>
          </cell>
          <cell r="J16">
            <v>163942703</v>
          </cell>
          <cell r="K16" t="str">
            <v/>
          </cell>
          <cell r="L16" t="str">
            <v/>
          </cell>
        </row>
        <row r="17">
          <cell r="C17">
            <v>162681398</v>
          </cell>
          <cell r="D17" t="str">
            <v>人工</v>
          </cell>
          <cell r="E17" t="str">
            <v>实物</v>
          </cell>
          <cell r="F17" t="str">
            <v/>
          </cell>
          <cell r="G17" t="str">
            <v>阿格乐</v>
          </cell>
          <cell r="H17" t="str">
            <v>年节礼包/生鲜/猪牛羊肉</v>
          </cell>
          <cell r="I17" t="str">
            <v>2025-06-30</v>
          </cell>
          <cell r="J17">
            <v>163941528</v>
          </cell>
          <cell r="K17" t="str">
            <v>ZDXN2409982011</v>
          </cell>
          <cell r="L17" t="str">
            <v/>
          </cell>
        </row>
        <row r="18">
          <cell r="C18">
            <v>162680440</v>
          </cell>
          <cell r="D18" t="str">
            <v>人工</v>
          </cell>
          <cell r="E18" t="str">
            <v>实物</v>
          </cell>
          <cell r="F18" t="str">
            <v/>
          </cell>
          <cell r="G18" t="str">
            <v>鲸宇信息</v>
          </cell>
          <cell r="H18" t="str">
            <v>年节礼包/餐厨/烹饪锅具</v>
          </cell>
          <cell r="I18" t="str">
            <v>2025-06-30</v>
          </cell>
          <cell r="J18">
            <v>163939294</v>
          </cell>
          <cell r="K18" t="str">
            <v/>
          </cell>
          <cell r="L18" t="str">
            <v/>
          </cell>
        </row>
        <row r="19">
          <cell r="C19">
            <v>162680194</v>
          </cell>
          <cell r="D19" t="str">
            <v>人工</v>
          </cell>
          <cell r="E19" t="str">
            <v>实物</v>
          </cell>
          <cell r="F19" t="str">
            <v/>
          </cell>
          <cell r="G19" t="str">
            <v>上海旭景</v>
          </cell>
          <cell r="H19" t="str">
            <v>年节礼包/生鲜/生鲜礼包</v>
          </cell>
          <cell r="I19" t="str">
            <v>2025-06-30</v>
          </cell>
          <cell r="J19">
            <v>163938923</v>
          </cell>
          <cell r="K19" t="str">
            <v/>
          </cell>
          <cell r="L19" t="str">
            <v/>
          </cell>
        </row>
        <row r="20">
          <cell r="C20">
            <v>162656295</v>
          </cell>
          <cell r="D20" t="str">
            <v>人工</v>
          </cell>
          <cell r="E20" t="str">
            <v>实物</v>
          </cell>
          <cell r="F20" t="str">
            <v/>
          </cell>
          <cell r="G20" t="str">
            <v>武汉中盛瑞尔</v>
          </cell>
          <cell r="H20" t="str">
            <v>年节礼包/个人护理/洗护礼包</v>
          </cell>
          <cell r="I20" t="str">
            <v>2025-02-28</v>
          </cell>
          <cell r="J20">
            <v>163898163</v>
          </cell>
          <cell r="K20" t="str">
            <v>29SHSD41121-05-改3</v>
          </cell>
          <cell r="L20" t="str">
            <v/>
          </cell>
        </row>
        <row r="21">
          <cell r="C21">
            <v>162681989</v>
          </cell>
          <cell r="D21" t="str">
            <v>人工</v>
          </cell>
          <cell r="E21" t="str">
            <v>实物</v>
          </cell>
          <cell r="F21" t="str">
            <v>婴侍卫</v>
          </cell>
          <cell r="G21" t="str">
            <v>婴侍卫</v>
          </cell>
          <cell r="H21" t="str">
            <v>年节礼包/母婴儿童/童车童床</v>
          </cell>
          <cell r="I21" t="str">
            <v>2025-12-31</v>
          </cell>
          <cell r="J21">
            <v>163942811</v>
          </cell>
          <cell r="K21" t="str">
            <v>T688</v>
          </cell>
          <cell r="L21" t="str">
            <v/>
          </cell>
        </row>
        <row r="22">
          <cell r="C22">
            <v>162681843</v>
          </cell>
          <cell r="D22" t="str">
            <v>人工</v>
          </cell>
          <cell r="E22" t="str">
            <v>实物</v>
          </cell>
          <cell r="F22" t="str">
            <v>佳沃（joyvio）</v>
          </cell>
          <cell r="G22" t="str">
            <v>佳沃</v>
          </cell>
          <cell r="H22" t="str">
            <v>年节礼包/生鲜/水果</v>
          </cell>
          <cell r="I22" t="str">
            <v>2025-06-30</v>
          </cell>
          <cell r="J22">
            <v>163942526</v>
          </cell>
          <cell r="K22">
            <v>599800115</v>
          </cell>
          <cell r="L22" t="str">
            <v/>
          </cell>
        </row>
        <row r="23">
          <cell r="C23">
            <v>162658225</v>
          </cell>
          <cell r="D23" t="str">
            <v>人工</v>
          </cell>
          <cell r="E23" t="str">
            <v>组合商品</v>
          </cell>
          <cell r="F23" t="str">
            <v/>
          </cell>
          <cell r="G23" t="str">
            <v>苏打组合商品虚拟供应商</v>
          </cell>
          <cell r="H23" t="str">
            <v>供应链类目/年节礼包/销售专属礼包</v>
          </cell>
          <cell r="I23" t="str">
            <v>2023-07-31</v>
          </cell>
          <cell r="J23">
            <v>163901023</v>
          </cell>
          <cell r="K23" t="str">
            <v/>
          </cell>
          <cell r="L23" t="str">
            <v/>
          </cell>
        </row>
        <row r="24">
          <cell r="C24">
            <v>162682270</v>
          </cell>
          <cell r="D24" t="str">
            <v>人工</v>
          </cell>
          <cell r="E24" t="str">
            <v>实物</v>
          </cell>
          <cell r="F24" t="str">
            <v>丽特斐</v>
          </cell>
          <cell r="G24" t="str">
            <v>智汇中正</v>
          </cell>
          <cell r="H24" t="str">
            <v>年节礼包/家用电器/生活小电</v>
          </cell>
          <cell r="I24" t="str">
            <v>2025-06-30</v>
          </cell>
          <cell r="J24">
            <v>163943142</v>
          </cell>
          <cell r="K24">
            <v>6975868530904</v>
          </cell>
          <cell r="L24" t="str">
            <v/>
          </cell>
        </row>
        <row r="25">
          <cell r="C25">
            <v>162682019</v>
          </cell>
          <cell r="D25" t="str">
            <v>人工</v>
          </cell>
          <cell r="E25" t="str">
            <v>实物</v>
          </cell>
          <cell r="F25" t="str">
            <v>亚摩斯</v>
          </cell>
          <cell r="G25" t="str">
            <v>上海艺冉</v>
          </cell>
          <cell r="H25" t="str">
            <v>年节礼包/家用电器/厨房小电</v>
          </cell>
          <cell r="I25" t="str">
            <v>2025-06-30</v>
          </cell>
          <cell r="J25">
            <v>163942873</v>
          </cell>
          <cell r="K25" t="str">
            <v>AS-YDG409A</v>
          </cell>
          <cell r="L25" t="str">
            <v/>
          </cell>
        </row>
        <row r="26">
          <cell r="C26">
            <v>162681421</v>
          </cell>
          <cell r="D26" t="str">
            <v>人工</v>
          </cell>
          <cell r="E26" t="str">
            <v>实物</v>
          </cell>
          <cell r="F26" t="str">
            <v>泓花会</v>
          </cell>
          <cell r="G26" t="str">
            <v>和商</v>
          </cell>
          <cell r="H26" t="str">
            <v>年节礼包/生鲜/猪牛羊肉</v>
          </cell>
          <cell r="I26" t="str">
            <v>2025-06-30</v>
          </cell>
          <cell r="J26">
            <v>163941560</v>
          </cell>
          <cell r="K26" t="str">
            <v/>
          </cell>
          <cell r="L26" t="str">
            <v/>
          </cell>
        </row>
        <row r="27">
          <cell r="C27">
            <v>162681421</v>
          </cell>
          <cell r="D27" t="str">
            <v>人工</v>
          </cell>
          <cell r="E27" t="str">
            <v>实物</v>
          </cell>
          <cell r="F27" t="str">
            <v>泓花会</v>
          </cell>
          <cell r="G27" t="str">
            <v>和商</v>
          </cell>
          <cell r="H27" t="str">
            <v>年节礼包/生鲜/猪牛羊肉</v>
          </cell>
          <cell r="I27" t="str">
            <v>2025-06-30</v>
          </cell>
        </row>
        <row r="27">
          <cell r="K27" t="str">
            <v/>
          </cell>
          <cell r="L27" t="str">
            <v/>
          </cell>
        </row>
        <row r="28">
          <cell r="C28">
            <v>162680539</v>
          </cell>
          <cell r="D28" t="str">
            <v>人工</v>
          </cell>
          <cell r="E28" t="str">
            <v>实物</v>
          </cell>
          <cell r="F28" t="str">
            <v/>
          </cell>
          <cell r="G28" t="str">
            <v>北京昌盛丰</v>
          </cell>
          <cell r="H28" t="str">
            <v>年节礼包/食品/调味品</v>
          </cell>
          <cell r="I28" t="str">
            <v>2026-03-31</v>
          </cell>
          <cell r="J28">
            <v>163939431</v>
          </cell>
          <cell r="K28" t="str">
            <v/>
          </cell>
          <cell r="L28" t="str">
            <v/>
          </cell>
        </row>
        <row r="29">
          <cell r="C29">
            <v>162689639</v>
          </cell>
          <cell r="D29" t="str">
            <v>人工</v>
          </cell>
          <cell r="E29" t="str">
            <v>实物</v>
          </cell>
          <cell r="F29" t="str">
            <v/>
          </cell>
          <cell r="G29" t="str">
            <v>金盛永和</v>
          </cell>
          <cell r="H29" t="str">
            <v>年节礼包/食品/粮油礼包</v>
          </cell>
          <cell r="I29" t="str">
            <v>2025-06-30</v>
          </cell>
          <cell r="J29">
            <v>163956528</v>
          </cell>
          <cell r="K29" t="str">
            <v/>
          </cell>
          <cell r="L29" t="str">
            <v/>
          </cell>
        </row>
        <row r="30">
          <cell r="C30">
            <v>162689639</v>
          </cell>
          <cell r="D30" t="str">
            <v>人工</v>
          </cell>
          <cell r="E30" t="str">
            <v>实物</v>
          </cell>
          <cell r="F30" t="str">
            <v/>
          </cell>
          <cell r="G30" t="str">
            <v>金盛永和</v>
          </cell>
          <cell r="H30" t="str">
            <v>年节礼包/食品/粮油礼包</v>
          </cell>
          <cell r="I30" t="str">
            <v>2025-06-30</v>
          </cell>
        </row>
        <row r="30">
          <cell r="K30" t="str">
            <v/>
          </cell>
          <cell r="L30" t="str">
            <v/>
          </cell>
        </row>
        <row r="31">
          <cell r="C31">
            <v>162689639</v>
          </cell>
          <cell r="D31" t="str">
            <v>人工</v>
          </cell>
          <cell r="E31" t="str">
            <v>实物</v>
          </cell>
          <cell r="F31" t="str">
            <v/>
          </cell>
          <cell r="G31" t="str">
            <v>金盛永和</v>
          </cell>
          <cell r="H31" t="str">
            <v>年节礼包/食品/粮油礼包</v>
          </cell>
          <cell r="I31" t="str">
            <v>2025-06-30</v>
          </cell>
        </row>
        <row r="31">
          <cell r="K31" t="str">
            <v/>
          </cell>
          <cell r="L31" t="str">
            <v/>
          </cell>
        </row>
        <row r="32">
          <cell r="C32">
            <v>162689639</v>
          </cell>
          <cell r="D32" t="str">
            <v>人工</v>
          </cell>
          <cell r="E32" t="str">
            <v>实物</v>
          </cell>
          <cell r="F32" t="str">
            <v/>
          </cell>
          <cell r="G32" t="str">
            <v>金盛永和</v>
          </cell>
          <cell r="H32" t="str">
            <v>年节礼包/食品/粮油礼包</v>
          </cell>
          <cell r="I32" t="str">
            <v>2025-06-30</v>
          </cell>
        </row>
        <row r="32">
          <cell r="K32" t="str">
            <v/>
          </cell>
          <cell r="L32" t="str">
            <v/>
          </cell>
        </row>
        <row r="33">
          <cell r="C33">
            <v>162689639</v>
          </cell>
          <cell r="D33" t="str">
            <v>人工</v>
          </cell>
          <cell r="E33" t="str">
            <v>实物</v>
          </cell>
          <cell r="F33" t="str">
            <v/>
          </cell>
          <cell r="G33" t="str">
            <v>金盛永和</v>
          </cell>
          <cell r="H33" t="str">
            <v>年节礼包/食品/粮油礼包</v>
          </cell>
          <cell r="I33" t="str">
            <v>2025-06-30</v>
          </cell>
        </row>
        <row r="33">
          <cell r="K33" t="str">
            <v/>
          </cell>
          <cell r="L33" t="str">
            <v/>
          </cell>
        </row>
        <row r="34">
          <cell r="C34">
            <v>162689639</v>
          </cell>
          <cell r="D34" t="str">
            <v>人工</v>
          </cell>
          <cell r="E34" t="str">
            <v>实物</v>
          </cell>
          <cell r="F34" t="str">
            <v/>
          </cell>
          <cell r="G34" t="str">
            <v>金盛永和</v>
          </cell>
          <cell r="H34" t="str">
            <v>年节礼包/食品/粮油礼包</v>
          </cell>
          <cell r="I34" t="str">
            <v>2025-06-30</v>
          </cell>
        </row>
        <row r="34">
          <cell r="K34" t="str">
            <v/>
          </cell>
          <cell r="L34" t="str">
            <v/>
          </cell>
        </row>
        <row r="35">
          <cell r="C35">
            <v>162689639</v>
          </cell>
          <cell r="D35" t="str">
            <v>人工</v>
          </cell>
          <cell r="E35" t="str">
            <v>实物</v>
          </cell>
          <cell r="F35" t="str">
            <v/>
          </cell>
          <cell r="G35" t="str">
            <v>金盛永和</v>
          </cell>
          <cell r="H35" t="str">
            <v>年节礼包/食品/粮油礼包</v>
          </cell>
          <cell r="I35" t="str">
            <v>2025-06-30</v>
          </cell>
        </row>
        <row r="35">
          <cell r="K35" t="str">
            <v/>
          </cell>
          <cell r="L35" t="str">
            <v/>
          </cell>
        </row>
        <row r="36">
          <cell r="C36">
            <v>162689639</v>
          </cell>
          <cell r="D36" t="str">
            <v>人工</v>
          </cell>
          <cell r="E36" t="str">
            <v>实物</v>
          </cell>
          <cell r="F36" t="str">
            <v/>
          </cell>
          <cell r="G36" t="str">
            <v>金盛永和</v>
          </cell>
          <cell r="H36" t="str">
            <v>年节礼包/食品/粮油礼包</v>
          </cell>
          <cell r="I36" t="str">
            <v>2025-06-30</v>
          </cell>
        </row>
        <row r="36">
          <cell r="K36" t="str">
            <v/>
          </cell>
          <cell r="L36" t="str">
            <v/>
          </cell>
        </row>
        <row r="37">
          <cell r="C37">
            <v>162689639</v>
          </cell>
          <cell r="D37" t="str">
            <v>人工</v>
          </cell>
          <cell r="E37" t="str">
            <v>实物</v>
          </cell>
          <cell r="F37" t="str">
            <v/>
          </cell>
          <cell r="G37" t="str">
            <v>金盛永和</v>
          </cell>
          <cell r="H37" t="str">
            <v>年节礼包/食品/粮油礼包</v>
          </cell>
          <cell r="I37" t="str">
            <v>2025-06-30</v>
          </cell>
        </row>
        <row r="37">
          <cell r="K37" t="str">
            <v/>
          </cell>
          <cell r="L37" t="str">
            <v/>
          </cell>
        </row>
        <row r="38">
          <cell r="C38">
            <v>162689639</v>
          </cell>
          <cell r="D38" t="str">
            <v>人工</v>
          </cell>
          <cell r="E38" t="str">
            <v>实物</v>
          </cell>
          <cell r="F38" t="str">
            <v/>
          </cell>
          <cell r="G38" t="str">
            <v>金盛永和</v>
          </cell>
          <cell r="H38" t="str">
            <v>年节礼包/食品/粮油礼包</v>
          </cell>
          <cell r="I38" t="str">
            <v>2025-06-30</v>
          </cell>
        </row>
        <row r="38">
          <cell r="K38" t="str">
            <v/>
          </cell>
          <cell r="L38" t="str">
            <v/>
          </cell>
        </row>
        <row r="39">
          <cell r="C39">
            <v>162681887</v>
          </cell>
          <cell r="D39" t="str">
            <v>人工</v>
          </cell>
          <cell r="E39" t="str">
            <v>实物</v>
          </cell>
          <cell r="F39" t="str">
            <v>海大厨（SEAFOOD MASTER）</v>
          </cell>
          <cell r="G39" t="str">
            <v>海大厨</v>
          </cell>
          <cell r="H39" t="str">
            <v>年节礼包/生鲜/速冻美食</v>
          </cell>
          <cell r="I39" t="str">
            <v>2025-06-30</v>
          </cell>
          <cell r="J39">
            <v>163942651</v>
          </cell>
          <cell r="K39" t="str">
            <v/>
          </cell>
          <cell r="L39" t="str">
            <v/>
          </cell>
        </row>
        <row r="40">
          <cell r="C40">
            <v>162681266</v>
          </cell>
          <cell r="D40" t="str">
            <v>人工</v>
          </cell>
          <cell r="E40" t="str">
            <v>实物</v>
          </cell>
          <cell r="F40" t="str">
            <v>利仁（Liven）</v>
          </cell>
          <cell r="G40" t="str">
            <v>礼享</v>
          </cell>
          <cell r="H40" t="str">
            <v>年节礼包/家用电器/厨房小电</v>
          </cell>
          <cell r="I40" t="str">
            <v>2025-06-30</v>
          </cell>
          <cell r="J40">
            <v>163940994</v>
          </cell>
          <cell r="K40" t="str">
            <v>DHG-X451</v>
          </cell>
          <cell r="L40" t="str">
            <v/>
          </cell>
        </row>
        <row r="41">
          <cell r="C41">
            <v>162680030</v>
          </cell>
          <cell r="D41" t="str">
            <v>人工</v>
          </cell>
          <cell r="E41" t="str">
            <v>实物</v>
          </cell>
          <cell r="F41" t="str">
            <v/>
          </cell>
          <cell r="G41" t="str">
            <v>瑞佳鑫达</v>
          </cell>
          <cell r="H41" t="str">
            <v>年节礼包/家用电器/厨房小电</v>
          </cell>
          <cell r="I41" t="str">
            <v>2025-12-31</v>
          </cell>
          <cell r="J41">
            <v>163938660</v>
          </cell>
          <cell r="K41" t="str">
            <v>GZ660</v>
          </cell>
          <cell r="L41" t="str">
            <v/>
          </cell>
        </row>
        <row r="42">
          <cell r="C42">
            <v>162680198</v>
          </cell>
          <cell r="D42" t="str">
            <v>人工</v>
          </cell>
          <cell r="E42" t="str">
            <v>实物</v>
          </cell>
          <cell r="F42" t="str">
            <v/>
          </cell>
          <cell r="G42" t="str">
            <v>上海旭景</v>
          </cell>
          <cell r="H42" t="str">
            <v>年节礼包/生鲜/生鲜礼包</v>
          </cell>
          <cell r="I42" t="str">
            <v>2025-06-30</v>
          </cell>
          <cell r="J42">
            <v>163938927</v>
          </cell>
          <cell r="K42" t="str">
            <v/>
          </cell>
          <cell r="L42" t="str">
            <v/>
          </cell>
        </row>
        <row r="43">
          <cell r="C43">
            <v>162680028</v>
          </cell>
          <cell r="D43" t="str">
            <v>人工</v>
          </cell>
          <cell r="E43" t="str">
            <v>实物</v>
          </cell>
          <cell r="F43" t="str">
            <v/>
          </cell>
          <cell r="G43" t="str">
            <v>瑞佳鑫达</v>
          </cell>
          <cell r="H43" t="str">
            <v>年节礼包/家用电器/生活小电</v>
          </cell>
          <cell r="I43" t="str">
            <v>2025-12-31</v>
          </cell>
          <cell r="J43">
            <v>163938658</v>
          </cell>
          <cell r="K43" t="str">
            <v>V11</v>
          </cell>
          <cell r="L43" t="str">
            <v/>
          </cell>
        </row>
        <row r="44">
          <cell r="C44">
            <v>162689637</v>
          </cell>
          <cell r="D44" t="str">
            <v>人工</v>
          </cell>
          <cell r="E44" t="str">
            <v>实物</v>
          </cell>
          <cell r="F44" t="str">
            <v>茶马世家</v>
          </cell>
          <cell r="G44" t="str">
            <v>中惠优选</v>
          </cell>
          <cell r="H44" t="str">
            <v>年节礼包/食品/茶叶</v>
          </cell>
          <cell r="I44" t="str">
            <v>2025-06-30</v>
          </cell>
          <cell r="J44">
            <v>163956526</v>
          </cell>
          <cell r="K44" t="str">
            <v>MF0200HD*2+SH0150HT</v>
          </cell>
          <cell r="L44" t="str">
            <v/>
          </cell>
        </row>
        <row r="45">
          <cell r="C45">
            <v>162681948</v>
          </cell>
          <cell r="D45" t="str">
            <v>人工</v>
          </cell>
          <cell r="E45" t="str">
            <v>实物</v>
          </cell>
          <cell r="F45" t="str">
            <v>错山</v>
          </cell>
          <cell r="G45" t="str">
            <v>错山</v>
          </cell>
          <cell r="H45" t="str">
            <v>年节礼包/户外运动/户外露营</v>
          </cell>
          <cell r="I45" t="str">
            <v>2025-06-30</v>
          </cell>
          <cell r="J45">
            <v>163942741</v>
          </cell>
          <cell r="K45" t="str">
            <v>F-09+MC502</v>
          </cell>
          <cell r="L45" t="str">
            <v/>
          </cell>
        </row>
        <row r="46">
          <cell r="C46">
            <v>162682994</v>
          </cell>
          <cell r="D46" t="str">
            <v>人工</v>
          </cell>
          <cell r="E46" t="str">
            <v>实物</v>
          </cell>
          <cell r="F46" t="str">
            <v/>
          </cell>
          <cell r="G46" t="str">
            <v>富海胜</v>
          </cell>
          <cell r="H46" t="str">
            <v>年节礼包/食品/零食礼包</v>
          </cell>
          <cell r="I46" t="str">
            <v>2025-06-30</v>
          </cell>
          <cell r="J46">
            <v>163944394</v>
          </cell>
          <cell r="K46" t="str">
            <v/>
          </cell>
          <cell r="L46" t="str">
            <v/>
          </cell>
        </row>
        <row r="47">
          <cell r="C47">
            <v>162681822</v>
          </cell>
          <cell r="D47" t="str">
            <v>人工</v>
          </cell>
          <cell r="E47" t="str">
            <v>实物</v>
          </cell>
          <cell r="F47" t="str">
            <v>樱桃鸭</v>
          </cell>
          <cell r="G47" t="str">
            <v>南京樱桃鸭</v>
          </cell>
          <cell r="H47" t="str">
            <v>年节礼包/食品/粽子礼包</v>
          </cell>
          <cell r="I47" t="str">
            <v>2025-06-30</v>
          </cell>
          <cell r="J47">
            <v>163942505</v>
          </cell>
          <cell r="K47">
            <v>35033</v>
          </cell>
          <cell r="L47" t="str">
            <v/>
          </cell>
        </row>
        <row r="48">
          <cell r="C48">
            <v>162680035</v>
          </cell>
          <cell r="D48" t="str">
            <v>人工</v>
          </cell>
          <cell r="E48" t="str">
            <v>实物</v>
          </cell>
          <cell r="F48" t="str">
            <v/>
          </cell>
          <cell r="G48" t="str">
            <v>瑞佳鑫达</v>
          </cell>
          <cell r="H48" t="str">
            <v>年节礼包/家用电器/厨房小电</v>
          </cell>
          <cell r="I48" t="str">
            <v>2025-12-31</v>
          </cell>
          <cell r="J48">
            <v>163938665</v>
          </cell>
          <cell r="K48" t="str">
            <v>LPHG-2</v>
          </cell>
          <cell r="L48" t="str">
            <v/>
          </cell>
        </row>
        <row r="49">
          <cell r="C49">
            <v>162624654</v>
          </cell>
          <cell r="D49" t="str">
            <v>人工</v>
          </cell>
          <cell r="E49" t="str">
            <v>实物</v>
          </cell>
          <cell r="F49" t="str">
            <v>水之密语（AQUAIR）</v>
          </cell>
          <cell r="G49" t="str">
            <v>巨鲲</v>
          </cell>
          <cell r="H49" t="str">
            <v>年节礼包/个人护理/洗护礼包</v>
          </cell>
          <cell r="I49" t="str">
            <v>2025-02-28</v>
          </cell>
          <cell r="J49">
            <v>163853568</v>
          </cell>
          <cell r="K49" t="str">
            <v>sd8801051130669</v>
          </cell>
          <cell r="L49" t="str">
            <v/>
          </cell>
        </row>
        <row r="50">
          <cell r="C50">
            <v>162623652</v>
          </cell>
          <cell r="D50" t="str">
            <v>人工</v>
          </cell>
          <cell r="E50" t="str">
            <v>实物</v>
          </cell>
          <cell r="F50" t="str">
            <v>蔬果园（SukGarden）</v>
          </cell>
          <cell r="G50" t="str">
            <v>五州协腾</v>
          </cell>
          <cell r="H50" t="str">
            <v>年节礼包/家庭清洁/纸品/衣物清洁</v>
          </cell>
          <cell r="I50" t="str">
            <v>2025-02-28</v>
          </cell>
          <cell r="J50">
            <v>163851960</v>
          </cell>
          <cell r="K50" t="str">
            <v>HYXCJ2024102903</v>
          </cell>
          <cell r="L50" t="str">
            <v/>
          </cell>
        </row>
        <row r="51">
          <cell r="C51">
            <v>162623652</v>
          </cell>
          <cell r="D51" t="str">
            <v>人工</v>
          </cell>
          <cell r="E51" t="str">
            <v>实物</v>
          </cell>
          <cell r="F51" t="str">
            <v>蔬果园（SukGarden）</v>
          </cell>
          <cell r="G51" t="str">
            <v>五州协腾</v>
          </cell>
          <cell r="H51" t="str">
            <v>年节礼包/家庭清洁/纸品/衣物清洁</v>
          </cell>
          <cell r="I51" t="str">
            <v>2025-02-28</v>
          </cell>
        </row>
        <row r="51">
          <cell r="K51" t="str">
            <v>HYXCJ2024102903</v>
          </cell>
          <cell r="L51" t="str">
            <v/>
          </cell>
        </row>
        <row r="52">
          <cell r="C52">
            <v>162623652</v>
          </cell>
          <cell r="D52" t="str">
            <v>人工</v>
          </cell>
          <cell r="E52" t="str">
            <v>实物</v>
          </cell>
          <cell r="F52" t="str">
            <v>蔬果园（SukGarden）</v>
          </cell>
          <cell r="G52" t="str">
            <v>五州协腾</v>
          </cell>
          <cell r="H52" t="str">
            <v>年节礼包/家庭清洁/纸品/衣物清洁</v>
          </cell>
          <cell r="I52" t="str">
            <v>2025-02-28</v>
          </cell>
        </row>
        <row r="52">
          <cell r="K52" t="str">
            <v>HYXCJ2024102903</v>
          </cell>
          <cell r="L52" t="str">
            <v/>
          </cell>
        </row>
        <row r="53">
          <cell r="C53">
            <v>162623652</v>
          </cell>
          <cell r="D53" t="str">
            <v>人工</v>
          </cell>
          <cell r="E53" t="str">
            <v>实物</v>
          </cell>
          <cell r="F53" t="str">
            <v>蔬果园（SukGarden）</v>
          </cell>
          <cell r="G53" t="str">
            <v>五州协腾</v>
          </cell>
          <cell r="H53" t="str">
            <v>年节礼包/家庭清洁/纸品/衣物清洁</v>
          </cell>
          <cell r="I53" t="str">
            <v>2025-02-28</v>
          </cell>
        </row>
        <row r="53">
          <cell r="K53" t="str">
            <v>HYXCJ2024102903</v>
          </cell>
          <cell r="L53" t="str">
            <v/>
          </cell>
        </row>
        <row r="54">
          <cell r="C54">
            <v>162620670</v>
          </cell>
          <cell r="D54" t="str">
            <v>人工</v>
          </cell>
          <cell r="E54" t="str">
            <v>实物</v>
          </cell>
          <cell r="F54" t="str">
            <v/>
          </cell>
          <cell r="G54" t="str">
            <v>时代金辉</v>
          </cell>
          <cell r="H54" t="str">
            <v>年节礼包/居家日用/收纳用品</v>
          </cell>
          <cell r="I54" t="str">
            <v>2025-12-31</v>
          </cell>
          <cell r="J54">
            <v>163848207</v>
          </cell>
          <cell r="K54" t="str">
            <v>AZ480</v>
          </cell>
          <cell r="L54" t="str">
            <v/>
          </cell>
        </row>
        <row r="55">
          <cell r="C55">
            <v>162632759</v>
          </cell>
          <cell r="D55" t="str">
            <v>人工</v>
          </cell>
          <cell r="E55" t="str">
            <v>实物</v>
          </cell>
          <cell r="F55" t="str">
            <v/>
          </cell>
          <cell r="G55" t="str">
            <v>福享汇</v>
          </cell>
          <cell r="H55" t="str">
            <v>年节礼包/家庭清洁/纸品/清洁纸品</v>
          </cell>
          <cell r="I55" t="str">
            <v>2025-02-28</v>
          </cell>
          <cell r="J55">
            <v>163864312</v>
          </cell>
          <cell r="K55" t="str">
            <v/>
          </cell>
          <cell r="L55" t="str">
            <v/>
          </cell>
        </row>
        <row r="56">
          <cell r="C56">
            <v>162625115</v>
          </cell>
          <cell r="D56" t="str">
            <v>人工</v>
          </cell>
          <cell r="E56" t="str">
            <v>实物</v>
          </cell>
          <cell r="F56" t="str">
            <v>佳食特</v>
          </cell>
          <cell r="G56" t="str">
            <v>阿格乐</v>
          </cell>
          <cell r="H56" t="str">
            <v>年节礼包/生鲜/猪牛羊肉</v>
          </cell>
          <cell r="I56" t="str">
            <v>2025-02-28</v>
          </cell>
          <cell r="J56">
            <v>163854104</v>
          </cell>
          <cell r="K56" t="str">
            <v>JYP2515981001</v>
          </cell>
          <cell r="L56" t="str">
            <v/>
          </cell>
        </row>
        <row r="57">
          <cell r="C57">
            <v>162624555</v>
          </cell>
          <cell r="D57" t="str">
            <v>人工</v>
          </cell>
          <cell r="E57" t="str">
            <v>实物</v>
          </cell>
          <cell r="F57" t="str">
            <v>惠润</v>
          </cell>
          <cell r="G57" t="str">
            <v>巨鲲</v>
          </cell>
          <cell r="H57" t="str">
            <v>年节礼包/个人护理/洗发护发</v>
          </cell>
          <cell r="I57" t="str">
            <v>2025-02-28</v>
          </cell>
          <cell r="J57">
            <v>163853422</v>
          </cell>
          <cell r="K57" t="str">
            <v>sd4901872831135</v>
          </cell>
          <cell r="L57" t="str">
            <v/>
          </cell>
        </row>
        <row r="58">
          <cell r="C58">
            <v>162625602</v>
          </cell>
          <cell r="D58" t="str">
            <v>人工</v>
          </cell>
          <cell r="E58" t="str">
            <v>实物</v>
          </cell>
          <cell r="F58" t="str">
            <v>柴火大院</v>
          </cell>
          <cell r="G58" t="str">
            <v>北京锦福</v>
          </cell>
          <cell r="H58" t="str">
            <v>年节礼包/食品/粮油礼包</v>
          </cell>
          <cell r="I58" t="str">
            <v>2025-02-28</v>
          </cell>
          <cell r="J58">
            <v>163854627</v>
          </cell>
          <cell r="K58" t="str">
            <v/>
          </cell>
          <cell r="L58" t="str">
            <v/>
          </cell>
        </row>
        <row r="59">
          <cell r="C59">
            <v>162625416</v>
          </cell>
          <cell r="D59" t="str">
            <v>人工</v>
          </cell>
          <cell r="E59" t="str">
            <v>实物</v>
          </cell>
          <cell r="F59" t="str">
            <v/>
          </cell>
          <cell r="G59" t="str">
            <v>金盛永和</v>
          </cell>
          <cell r="H59" t="str">
            <v>年节礼包/食品/粮油礼包</v>
          </cell>
          <cell r="I59" t="str">
            <v>2025-02-28</v>
          </cell>
          <cell r="J59">
            <v>163854428</v>
          </cell>
          <cell r="K59" t="str">
            <v/>
          </cell>
          <cell r="L59" t="str">
            <v/>
          </cell>
        </row>
        <row r="60">
          <cell r="C60">
            <v>162625109</v>
          </cell>
          <cell r="D60" t="str">
            <v>人工</v>
          </cell>
          <cell r="E60" t="str">
            <v>实物</v>
          </cell>
          <cell r="F60" t="str">
            <v/>
          </cell>
          <cell r="G60" t="str">
            <v>中卡</v>
          </cell>
          <cell r="H60" t="str">
            <v>年节礼包/生鲜/海鲜水产</v>
          </cell>
          <cell r="I60" t="str">
            <v>2025-02-28</v>
          </cell>
          <cell r="J60">
            <v>163854098</v>
          </cell>
          <cell r="K60" t="str">
            <v>ZKHX1102</v>
          </cell>
          <cell r="L60" t="str">
            <v/>
          </cell>
        </row>
        <row r="61">
          <cell r="C61">
            <v>162620668</v>
          </cell>
          <cell r="D61" t="str">
            <v>人工</v>
          </cell>
          <cell r="E61" t="str">
            <v>实物</v>
          </cell>
          <cell r="F61" t="str">
            <v/>
          </cell>
          <cell r="G61" t="str">
            <v>时代金辉</v>
          </cell>
          <cell r="H61" t="str">
            <v>年节礼包/餐厨/烹饪锅具</v>
          </cell>
          <cell r="I61" t="str">
            <v>2025-12-31</v>
          </cell>
          <cell r="J61">
            <v>163848205</v>
          </cell>
          <cell r="K61" t="str">
            <v>LPB-C32FL</v>
          </cell>
          <cell r="L61" t="str">
            <v/>
          </cell>
        </row>
        <row r="62">
          <cell r="C62">
            <v>162624945</v>
          </cell>
          <cell r="D62" t="str">
            <v>人工</v>
          </cell>
          <cell r="E62" t="str">
            <v>实物</v>
          </cell>
          <cell r="F62" t="str">
            <v>金龙鱼</v>
          </cell>
          <cell r="G62" t="str">
            <v>新兴</v>
          </cell>
          <cell r="H62" t="str">
            <v>年节礼包/食品/粮油礼包</v>
          </cell>
          <cell r="I62" t="str">
            <v>2025-11-30</v>
          </cell>
          <cell r="J62">
            <v>163853911</v>
          </cell>
          <cell r="K62" t="str">
            <v>CJ1102182225</v>
          </cell>
          <cell r="L62" t="str">
            <v/>
          </cell>
        </row>
        <row r="63">
          <cell r="C63">
            <v>162624945</v>
          </cell>
          <cell r="D63" t="str">
            <v>人工</v>
          </cell>
          <cell r="E63" t="str">
            <v>实物</v>
          </cell>
          <cell r="F63" t="str">
            <v>金龙鱼</v>
          </cell>
          <cell r="G63" t="str">
            <v>新兴</v>
          </cell>
          <cell r="H63" t="str">
            <v>年节礼包/食品/粮油礼包</v>
          </cell>
          <cell r="I63" t="str">
            <v>2025-11-30</v>
          </cell>
        </row>
        <row r="63">
          <cell r="K63" t="str">
            <v>CJ1102182225</v>
          </cell>
          <cell r="L63" t="str">
            <v/>
          </cell>
        </row>
        <row r="64">
          <cell r="C64">
            <v>162624945</v>
          </cell>
          <cell r="D64" t="str">
            <v>人工</v>
          </cell>
          <cell r="E64" t="str">
            <v>实物</v>
          </cell>
          <cell r="F64" t="str">
            <v>金龙鱼</v>
          </cell>
          <cell r="G64" t="str">
            <v>新兴</v>
          </cell>
          <cell r="H64" t="str">
            <v>年节礼包/食品/粮油礼包</v>
          </cell>
          <cell r="I64" t="str">
            <v>2025-11-30</v>
          </cell>
        </row>
        <row r="64">
          <cell r="K64" t="str">
            <v>CJ1102182225</v>
          </cell>
          <cell r="L64" t="str">
            <v/>
          </cell>
        </row>
        <row r="65">
          <cell r="C65">
            <v>162623790</v>
          </cell>
          <cell r="D65" t="str">
            <v>人工</v>
          </cell>
          <cell r="E65" t="str">
            <v>实物</v>
          </cell>
          <cell r="F65" t="str">
            <v>徽羚羊</v>
          </cell>
          <cell r="G65" t="str">
            <v>雷斯达克</v>
          </cell>
          <cell r="H65" t="str">
            <v>年节礼包/户外运动/户外露营</v>
          </cell>
          <cell r="I65" t="str">
            <v>2025-02-28</v>
          </cell>
          <cell r="J65">
            <v>163852172</v>
          </cell>
          <cell r="K65" t="str">
            <v>HLY0250</v>
          </cell>
          <cell r="L65" t="str">
            <v/>
          </cell>
        </row>
        <row r="66">
          <cell r="C66">
            <v>162494029</v>
          </cell>
          <cell r="D66" t="str">
            <v>人工</v>
          </cell>
          <cell r="E66" t="str">
            <v>实物</v>
          </cell>
          <cell r="F66" t="str">
            <v>九阳 </v>
          </cell>
          <cell r="G66" t="str">
            <v>云朵</v>
          </cell>
          <cell r="H66" t="str">
            <v>年节礼包/家用电器/厨房小电</v>
          </cell>
          <cell r="I66" t="str">
            <v>2025-02-28</v>
          </cell>
          <cell r="J66">
            <v>163576433</v>
          </cell>
          <cell r="K66" t="str">
            <v/>
          </cell>
          <cell r="L66" t="str">
            <v/>
          </cell>
        </row>
        <row r="67">
          <cell r="C67">
            <v>162501915</v>
          </cell>
          <cell r="D67" t="str">
            <v>人工</v>
          </cell>
          <cell r="E67" t="str">
            <v>实物</v>
          </cell>
          <cell r="F67" t="str">
            <v/>
          </cell>
          <cell r="G67" t="str">
            <v>五州协腾</v>
          </cell>
          <cell r="H67" t="str">
            <v>年节礼包/家庭清洁/纸品/衣物清洁礼包</v>
          </cell>
          <cell r="I67" t="str">
            <v>2024-06-30</v>
          </cell>
          <cell r="J67">
            <v>163597567</v>
          </cell>
          <cell r="K67" t="str">
            <v>HYX2024040901</v>
          </cell>
          <cell r="L67" t="str">
            <v/>
          </cell>
        </row>
        <row r="68">
          <cell r="C68">
            <v>162501915</v>
          </cell>
          <cell r="D68" t="str">
            <v>人工</v>
          </cell>
          <cell r="E68" t="str">
            <v>实物</v>
          </cell>
          <cell r="F68" t="str">
            <v/>
          </cell>
          <cell r="G68" t="str">
            <v>五州协腾</v>
          </cell>
          <cell r="H68" t="str">
            <v>年节礼包/家庭清洁/纸品/衣物清洁礼包</v>
          </cell>
          <cell r="I68" t="str">
            <v>2024-06-30</v>
          </cell>
        </row>
        <row r="68">
          <cell r="K68" t="str">
            <v>HYX2024040901</v>
          </cell>
          <cell r="L68" t="str">
            <v/>
          </cell>
        </row>
        <row r="69">
          <cell r="C69">
            <v>162501915</v>
          </cell>
          <cell r="D69" t="str">
            <v>人工</v>
          </cell>
          <cell r="E69" t="str">
            <v>实物</v>
          </cell>
          <cell r="F69" t="str">
            <v/>
          </cell>
          <cell r="G69" t="str">
            <v>五州协腾</v>
          </cell>
          <cell r="H69" t="str">
            <v>年节礼包/家庭清洁/纸品/衣物清洁礼包</v>
          </cell>
          <cell r="I69" t="str">
            <v>2024-06-30</v>
          </cell>
        </row>
        <row r="69">
          <cell r="K69" t="str">
            <v>HYX2024040901</v>
          </cell>
          <cell r="L69" t="str">
            <v/>
          </cell>
        </row>
        <row r="70">
          <cell r="C70">
            <v>162501915</v>
          </cell>
          <cell r="D70" t="str">
            <v>人工</v>
          </cell>
          <cell r="E70" t="str">
            <v>实物</v>
          </cell>
          <cell r="F70" t="str">
            <v/>
          </cell>
          <cell r="G70" t="str">
            <v>五州协腾</v>
          </cell>
          <cell r="H70" t="str">
            <v>年节礼包/家庭清洁/纸品/衣物清洁礼包</v>
          </cell>
          <cell r="I70" t="str">
            <v>2024-06-30</v>
          </cell>
        </row>
        <row r="70">
          <cell r="K70" t="str">
            <v>HYX2024040901</v>
          </cell>
          <cell r="L70" t="str">
            <v/>
          </cell>
        </row>
        <row r="71">
          <cell r="C71">
            <v>162501915</v>
          </cell>
          <cell r="D71" t="str">
            <v>人工</v>
          </cell>
          <cell r="E71" t="str">
            <v>实物</v>
          </cell>
          <cell r="F71" t="str">
            <v/>
          </cell>
          <cell r="G71" t="str">
            <v>五州协腾</v>
          </cell>
          <cell r="H71" t="str">
            <v>年节礼包/家庭清洁/纸品/衣物清洁礼包</v>
          </cell>
          <cell r="I71" t="str">
            <v>2024-06-30</v>
          </cell>
        </row>
        <row r="71">
          <cell r="K71" t="str">
            <v>HYX2024040901</v>
          </cell>
          <cell r="L71" t="str">
            <v/>
          </cell>
        </row>
        <row r="72">
          <cell r="C72">
            <v>162501915</v>
          </cell>
          <cell r="D72" t="str">
            <v>人工</v>
          </cell>
          <cell r="E72" t="str">
            <v>实物</v>
          </cell>
          <cell r="F72" t="str">
            <v/>
          </cell>
          <cell r="G72" t="str">
            <v>五州协腾</v>
          </cell>
          <cell r="H72" t="str">
            <v>年节礼包/家庭清洁/纸品/衣物清洁礼包</v>
          </cell>
          <cell r="I72" t="str">
            <v>2024-06-30</v>
          </cell>
        </row>
        <row r="72">
          <cell r="K72" t="str">
            <v>HYX2024040901</v>
          </cell>
          <cell r="L72" t="str">
            <v/>
          </cell>
        </row>
        <row r="73">
          <cell r="C73">
            <v>162522413</v>
          </cell>
          <cell r="D73" t="str">
            <v>人工</v>
          </cell>
          <cell r="E73" t="str">
            <v>实物</v>
          </cell>
          <cell r="F73" t="str">
            <v>康宁</v>
          </cell>
          <cell r="G73" t="str">
            <v>利福</v>
          </cell>
          <cell r="H73" t="str">
            <v>年节礼包/餐厨/烹饪锅具</v>
          </cell>
          <cell r="I73" t="str">
            <v>2024-05-09</v>
          </cell>
          <cell r="J73">
            <v>163650891</v>
          </cell>
          <cell r="K73" t="str">
            <v/>
          </cell>
          <cell r="L73" t="str">
            <v/>
          </cell>
        </row>
        <row r="74">
          <cell r="C74">
            <v>162406978</v>
          </cell>
          <cell r="D74" t="str">
            <v>人工</v>
          </cell>
          <cell r="E74" t="str">
            <v>实物</v>
          </cell>
          <cell r="F74" t="str">
            <v>OOU</v>
          </cell>
          <cell r="G74" t="str">
            <v>涵察</v>
          </cell>
          <cell r="H74" t="str">
            <v>年节礼包/餐厨/刀具菜板</v>
          </cell>
          <cell r="I74" t="str">
            <v>2024-03-31</v>
          </cell>
          <cell r="J74">
            <v>163376691</v>
          </cell>
          <cell r="K74">
            <v>6926223514534</v>
          </cell>
          <cell r="L74" t="str">
            <v/>
          </cell>
        </row>
        <row r="75">
          <cell r="C75">
            <v>162328130</v>
          </cell>
          <cell r="D75" t="str">
            <v>人工</v>
          </cell>
          <cell r="E75" t="str">
            <v>实物</v>
          </cell>
          <cell r="F75" t="str">
            <v/>
          </cell>
          <cell r="G75" t="str">
            <v>盛源隆</v>
          </cell>
          <cell r="H75" t="str">
            <v>年节礼包/食品/大米</v>
          </cell>
          <cell r="I75" t="str">
            <v>2023-10-31</v>
          </cell>
          <cell r="J75">
            <v>163187476</v>
          </cell>
          <cell r="K75" t="str">
            <v/>
          </cell>
          <cell r="L75" t="str">
            <v/>
          </cell>
        </row>
        <row r="76">
          <cell r="C76">
            <v>162405306</v>
          </cell>
          <cell r="D76" t="str">
            <v>人工</v>
          </cell>
          <cell r="E76" t="str">
            <v>实物</v>
          </cell>
          <cell r="F76" t="str">
            <v>何大屋</v>
          </cell>
          <cell r="G76" t="str">
            <v>礼牛</v>
          </cell>
          <cell r="H76" t="str">
            <v>年节礼包/户外运动/户外露营</v>
          </cell>
          <cell r="I76" t="str">
            <v>2024-03-31</v>
          </cell>
          <cell r="J76">
            <v>163373404</v>
          </cell>
          <cell r="K76" t="str">
            <v>HDW1514</v>
          </cell>
          <cell r="L76" t="str">
            <v/>
          </cell>
        </row>
        <row r="77">
          <cell r="C77">
            <v>162331953</v>
          </cell>
          <cell r="D77" t="str">
            <v>人工</v>
          </cell>
          <cell r="E77" t="str">
            <v>实物</v>
          </cell>
          <cell r="F77" t="str">
            <v>邵万生</v>
          </cell>
          <cell r="G77" t="str">
            <v>上海青华</v>
          </cell>
          <cell r="H77" t="str">
            <v>年节礼包/食品/熟食腊味礼包</v>
          </cell>
          <cell r="I77" t="str">
            <v>2023-12-31</v>
          </cell>
          <cell r="J77">
            <v>163191425</v>
          </cell>
          <cell r="K77" t="str">
            <v>邵万生套餐288型</v>
          </cell>
          <cell r="L77" t="str">
            <v/>
          </cell>
        </row>
        <row r="78">
          <cell r="C78">
            <v>162040859</v>
          </cell>
          <cell r="D78" t="str">
            <v>人工</v>
          </cell>
          <cell r="E78" t="str">
            <v>实物</v>
          </cell>
          <cell r="F78" t="str">
            <v>松下</v>
          </cell>
          <cell r="G78" t="str">
            <v>乡酌</v>
          </cell>
          <cell r="H78" t="str">
            <v>年节礼包/家用电器/厨房小电</v>
          </cell>
          <cell r="I78" t="str">
            <v>2023-07-31</v>
          </cell>
          <cell r="J78">
            <v>162408244</v>
          </cell>
          <cell r="K78" t="str">
            <v>SR-MGT108</v>
          </cell>
          <cell r="L78" t="str">
            <v/>
          </cell>
        </row>
        <row r="79">
          <cell r="C79">
            <v>162777562</v>
          </cell>
          <cell r="D79" t="str">
            <v>人工</v>
          </cell>
          <cell r="E79" t="str">
            <v>实物</v>
          </cell>
          <cell r="F79" t="str">
            <v>斯泰克（stiger）</v>
          </cell>
          <cell r="G79" t="str">
            <v>京东直供</v>
          </cell>
          <cell r="H79" t="str">
            <v>年节礼包/家用电器/生活小电</v>
          </cell>
          <cell r="I79" t="str">
            <v>2025-07-13</v>
          </cell>
          <cell r="J79">
            <v>164155983</v>
          </cell>
          <cell r="K79">
            <v>100198002060</v>
          </cell>
          <cell r="L79" t="str">
            <v>【百档+可夹可挂】充电款 3000mAh-全新升级，酷爽一夏</v>
          </cell>
        </row>
        <row r="80">
          <cell r="C80">
            <v>162777560</v>
          </cell>
          <cell r="D80" t="str">
            <v>人工</v>
          </cell>
          <cell r="E80" t="str">
            <v>实物</v>
          </cell>
          <cell r="F80" t="str">
            <v>康佳（KONKA）</v>
          </cell>
          <cell r="G80" t="str">
            <v>京东直供</v>
          </cell>
          <cell r="H80" t="str">
            <v>年节礼包/家用电器/厨房小电</v>
          </cell>
          <cell r="I80" t="str">
            <v>2025-07-13</v>
          </cell>
          <cell r="J80">
            <v>164155981</v>
          </cell>
          <cell r="K80">
            <v>100198010566</v>
          </cell>
          <cell r="L80" t="str">
            <v>【分体款】全壶玻璃 | 1.5L</v>
          </cell>
        </row>
        <row r="81">
          <cell r="C81">
            <v>162778853</v>
          </cell>
          <cell r="D81" t="str">
            <v>人工</v>
          </cell>
          <cell r="E81" t="str">
            <v>组合商品</v>
          </cell>
          <cell r="F81" t="str">
            <v/>
          </cell>
          <cell r="G81" t="str">
            <v>苏打组合商品虚拟供应商</v>
          </cell>
          <cell r="H81" t="str">
            <v>供应链类目/年节礼包/销售专属礼包</v>
          </cell>
          <cell r="I81" t="str">
            <v>2025-07-13</v>
          </cell>
          <cell r="J81">
            <v>164158121</v>
          </cell>
          <cell r="K81" t="str">
            <v/>
          </cell>
          <cell r="L81" t="str">
            <v/>
          </cell>
        </row>
        <row r="82">
          <cell r="C82">
            <v>162778853</v>
          </cell>
          <cell r="D82" t="str">
            <v>人工</v>
          </cell>
          <cell r="E82" t="str">
            <v>组合商品</v>
          </cell>
          <cell r="F82" t="str">
            <v/>
          </cell>
          <cell r="G82" t="str">
            <v>苏打组合商品虚拟供应商</v>
          </cell>
          <cell r="H82" t="str">
            <v>供应链类目/年节礼包/销售专属礼包</v>
          </cell>
          <cell r="I82" t="str">
            <v>2025-07-13</v>
          </cell>
        </row>
        <row r="82">
          <cell r="K82" t="str">
            <v/>
          </cell>
          <cell r="L82" t="str">
            <v/>
          </cell>
        </row>
        <row r="83">
          <cell r="C83">
            <v>162778853</v>
          </cell>
          <cell r="D83" t="str">
            <v>人工</v>
          </cell>
          <cell r="E83" t="str">
            <v>组合商品</v>
          </cell>
          <cell r="F83" t="str">
            <v/>
          </cell>
          <cell r="G83" t="str">
            <v>苏打组合商品虚拟供应商</v>
          </cell>
          <cell r="H83" t="str">
            <v>供应链类目/年节礼包/销售专属礼包</v>
          </cell>
          <cell r="I83" t="str">
            <v>2025-07-13</v>
          </cell>
        </row>
        <row r="83">
          <cell r="K83" t="str">
            <v/>
          </cell>
          <cell r="L83" t="str">
            <v/>
          </cell>
        </row>
        <row r="84">
          <cell r="C84">
            <v>162778771</v>
          </cell>
          <cell r="D84" t="str">
            <v>人工</v>
          </cell>
          <cell r="E84" t="str">
            <v>组合商品</v>
          </cell>
          <cell r="F84" t="str">
            <v/>
          </cell>
          <cell r="G84" t="str">
            <v>苏打组合商品虚拟供应商</v>
          </cell>
          <cell r="H84" t="str">
            <v>供应链类目/年节礼包/销售专属礼包</v>
          </cell>
          <cell r="I84" t="str">
            <v>2025-06-30</v>
          </cell>
          <cell r="J84">
            <v>164158018</v>
          </cell>
          <cell r="K84" t="str">
            <v/>
          </cell>
          <cell r="L84" t="str">
            <v/>
          </cell>
        </row>
        <row r="85">
          <cell r="C85">
            <v>162778771</v>
          </cell>
          <cell r="D85" t="str">
            <v>人工</v>
          </cell>
          <cell r="E85" t="str">
            <v>组合商品</v>
          </cell>
          <cell r="F85" t="str">
            <v/>
          </cell>
          <cell r="G85" t="str">
            <v>苏打组合商品虚拟供应商</v>
          </cell>
          <cell r="H85" t="str">
            <v>供应链类目/年节礼包/销售专属礼包</v>
          </cell>
          <cell r="I85" t="str">
            <v>2025-06-30</v>
          </cell>
        </row>
        <row r="85">
          <cell r="K85" t="str">
            <v/>
          </cell>
          <cell r="L85" t="str">
            <v/>
          </cell>
        </row>
        <row r="86">
          <cell r="C86">
            <v>162778771</v>
          </cell>
          <cell r="D86" t="str">
            <v>人工</v>
          </cell>
          <cell r="E86" t="str">
            <v>组合商品</v>
          </cell>
          <cell r="F86" t="str">
            <v/>
          </cell>
          <cell r="G86" t="str">
            <v>苏打组合商品虚拟供应商</v>
          </cell>
          <cell r="H86" t="str">
            <v>供应链类目/年节礼包/销售专属礼包</v>
          </cell>
          <cell r="I86" t="str">
            <v>2025-06-30</v>
          </cell>
        </row>
        <row r="86">
          <cell r="K86" t="str">
            <v/>
          </cell>
          <cell r="L86" t="str">
            <v/>
          </cell>
        </row>
        <row r="87">
          <cell r="C87">
            <v>162778738</v>
          </cell>
          <cell r="D87" t="str">
            <v>人工</v>
          </cell>
          <cell r="E87" t="str">
            <v>实物</v>
          </cell>
          <cell r="F87" t="str">
            <v>可可满分</v>
          </cell>
          <cell r="G87" t="str">
            <v>鸿运丰</v>
          </cell>
          <cell r="H87" t="str">
            <v>年节礼包/项目专属/定制方案专属</v>
          </cell>
          <cell r="I87" t="str">
            <v>2025-08-31</v>
          </cell>
          <cell r="J87">
            <v>164157983</v>
          </cell>
          <cell r="K87" t="str">
            <v/>
          </cell>
          <cell r="L87" t="str">
            <v/>
          </cell>
        </row>
        <row r="88">
          <cell r="C88">
            <v>162682872</v>
          </cell>
          <cell r="D88" t="str">
            <v>人工</v>
          </cell>
          <cell r="E88" t="str">
            <v>实物</v>
          </cell>
          <cell r="F88" t="str">
            <v>金龙鱼</v>
          </cell>
          <cell r="G88" t="str">
            <v>金盛永和</v>
          </cell>
          <cell r="H88" t="str">
            <v>年节礼包/食品/粮油礼包</v>
          </cell>
          <cell r="I88" t="str">
            <v>2025-06-30</v>
          </cell>
          <cell r="J88">
            <v>163944267</v>
          </cell>
          <cell r="K88" t="str">
            <v/>
          </cell>
          <cell r="L88" t="str">
            <v/>
          </cell>
        </row>
        <row r="89">
          <cell r="C89">
            <v>162682872</v>
          </cell>
          <cell r="D89" t="str">
            <v>人工</v>
          </cell>
          <cell r="E89" t="str">
            <v>实物</v>
          </cell>
          <cell r="F89" t="str">
            <v>金龙鱼</v>
          </cell>
          <cell r="G89" t="str">
            <v>金盛永和</v>
          </cell>
          <cell r="H89" t="str">
            <v>年节礼包/食品/粮油礼包</v>
          </cell>
          <cell r="I89" t="str">
            <v>2025-06-30</v>
          </cell>
        </row>
        <row r="89">
          <cell r="K89" t="str">
            <v/>
          </cell>
          <cell r="L89" t="str">
            <v/>
          </cell>
        </row>
        <row r="90">
          <cell r="C90">
            <v>162682872</v>
          </cell>
          <cell r="D90" t="str">
            <v>人工</v>
          </cell>
          <cell r="E90" t="str">
            <v>实物</v>
          </cell>
          <cell r="F90" t="str">
            <v>金龙鱼</v>
          </cell>
          <cell r="G90" t="str">
            <v>金盛永和</v>
          </cell>
          <cell r="H90" t="str">
            <v>年节礼包/食品/粮油礼包</v>
          </cell>
          <cell r="I90" t="str">
            <v>2025-06-30</v>
          </cell>
        </row>
        <row r="90">
          <cell r="K90" t="str">
            <v/>
          </cell>
          <cell r="L90" t="str">
            <v/>
          </cell>
        </row>
        <row r="91">
          <cell r="C91">
            <v>162680566</v>
          </cell>
          <cell r="D91" t="str">
            <v>人工</v>
          </cell>
          <cell r="E91" t="str">
            <v>实物</v>
          </cell>
          <cell r="F91" t="str">
            <v/>
          </cell>
          <cell r="G91" t="str">
            <v>京杭盛达</v>
          </cell>
          <cell r="H91" t="str">
            <v>年节礼包/食品/油</v>
          </cell>
          <cell r="I91" t="str">
            <v>2025-06-30</v>
          </cell>
          <cell r="J91">
            <v>163939459</v>
          </cell>
          <cell r="K91" t="str">
            <v/>
          </cell>
          <cell r="L91" t="str">
            <v/>
          </cell>
        </row>
        <row r="92">
          <cell r="C92">
            <v>162682521</v>
          </cell>
          <cell r="D92" t="str">
            <v>人工</v>
          </cell>
          <cell r="E92" t="str">
            <v>实物</v>
          </cell>
          <cell r="F92" t="str">
            <v/>
          </cell>
          <cell r="G92" t="str">
            <v>优利威</v>
          </cell>
          <cell r="H92" t="str">
            <v>年节礼包/家庭清洁/纸品/衣物清洁</v>
          </cell>
          <cell r="I92" t="str">
            <v>2025-06-30</v>
          </cell>
          <cell r="J92">
            <v>163943616</v>
          </cell>
          <cell r="K92" t="str">
            <v/>
          </cell>
          <cell r="L92" t="str">
            <v/>
          </cell>
        </row>
        <row r="93">
          <cell r="C93">
            <v>162681209</v>
          </cell>
          <cell r="D93" t="str">
            <v>人工</v>
          </cell>
          <cell r="E93" t="str">
            <v>实物</v>
          </cell>
          <cell r="F93" t="str">
            <v/>
          </cell>
          <cell r="G93" t="str">
            <v>上海铭俊</v>
          </cell>
          <cell r="H93" t="str">
            <v>年节礼包/生鲜/速冻美食</v>
          </cell>
          <cell r="I93" t="str">
            <v>2025-06-30</v>
          </cell>
          <cell r="J93">
            <v>163940905</v>
          </cell>
          <cell r="K93" t="str">
            <v>DPLHDXTC268</v>
          </cell>
          <cell r="L93" t="str">
            <v/>
          </cell>
        </row>
        <row r="94">
          <cell r="C94">
            <v>162681902</v>
          </cell>
          <cell r="D94" t="str">
            <v>人工</v>
          </cell>
          <cell r="E94" t="str">
            <v>实物</v>
          </cell>
          <cell r="F94" t="str">
            <v>Spes/诗裴丝</v>
          </cell>
          <cell r="G94" t="str">
            <v>启辰</v>
          </cell>
          <cell r="H94" t="str">
            <v>年节礼包/个人护理/洗发护发</v>
          </cell>
          <cell r="I94" t="str">
            <v>2025-06-30</v>
          </cell>
          <cell r="J94">
            <v>163942666</v>
          </cell>
          <cell r="K94" t="str">
            <v>SDLB103</v>
          </cell>
          <cell r="L94" t="str">
            <v/>
          </cell>
        </row>
        <row r="95">
          <cell r="C95">
            <v>162681870</v>
          </cell>
          <cell r="D95" t="str">
            <v>人工</v>
          </cell>
          <cell r="E95" t="str">
            <v>实物</v>
          </cell>
          <cell r="F95" t="str">
            <v/>
          </cell>
          <cell r="G95" t="str">
            <v>上海甄麒</v>
          </cell>
          <cell r="H95" t="str">
            <v>年节礼包/生鲜/速冻美食</v>
          </cell>
          <cell r="I95" t="str">
            <v>2025-06-30</v>
          </cell>
          <cell r="J95">
            <v>163942610</v>
          </cell>
          <cell r="K95">
            <v>20250307012</v>
          </cell>
          <cell r="L95" t="str">
            <v/>
          </cell>
        </row>
        <row r="96">
          <cell r="C96">
            <v>162681323</v>
          </cell>
          <cell r="D96" t="str">
            <v>人工</v>
          </cell>
          <cell r="E96" t="str">
            <v>实物</v>
          </cell>
          <cell r="F96" t="str">
            <v>NERF</v>
          </cell>
          <cell r="G96" t="str">
            <v>馨得</v>
          </cell>
          <cell r="H96" t="str">
            <v>年节礼包/家用电器/厨房小电</v>
          </cell>
          <cell r="I96" t="str">
            <v>2025-06-30</v>
          </cell>
          <cell r="J96">
            <v>163941214</v>
          </cell>
          <cell r="K96" t="str">
            <v>D804</v>
          </cell>
          <cell r="L96" t="str">
            <v/>
          </cell>
        </row>
        <row r="97">
          <cell r="C97">
            <v>162624967</v>
          </cell>
          <cell r="D97" t="str">
            <v>人工</v>
          </cell>
          <cell r="E97" t="str">
            <v>实物</v>
          </cell>
          <cell r="F97" t="str">
            <v>诺顿逸品</v>
          </cell>
          <cell r="G97" t="str">
            <v>耀阳</v>
          </cell>
          <cell r="H97" t="str">
            <v>年节礼包/生鲜/肉禽礼包</v>
          </cell>
          <cell r="I97" t="str">
            <v>2025-02-28</v>
          </cell>
          <cell r="J97">
            <v>163853933</v>
          </cell>
          <cell r="K97" t="str">
            <v/>
          </cell>
          <cell r="L97" t="str">
            <v/>
          </cell>
        </row>
        <row r="98">
          <cell r="C98">
            <v>162625269</v>
          </cell>
          <cell r="D98" t="str">
            <v>人工</v>
          </cell>
          <cell r="E98" t="str">
            <v>实物</v>
          </cell>
          <cell r="F98" t="str">
            <v/>
          </cell>
          <cell r="G98" t="str">
            <v>缪阳</v>
          </cell>
          <cell r="H98" t="str">
            <v>年节礼包/家纺/床上用品</v>
          </cell>
          <cell r="I98" t="str">
            <v>2025-02-28</v>
          </cell>
          <cell r="J98">
            <v>163854272</v>
          </cell>
          <cell r="K98" t="str">
            <v>SHMY0002838</v>
          </cell>
          <cell r="L98" t="str">
            <v>珊瑚粉</v>
          </cell>
        </row>
        <row r="99">
          <cell r="D99" t="str">
            <v>人工</v>
          </cell>
          <cell r="E99" t="str">
            <v>实物</v>
          </cell>
          <cell r="F99" t="str">
            <v/>
          </cell>
          <cell r="G99" t="str">
            <v>缪阳</v>
          </cell>
          <cell r="H99" t="str">
            <v>年节礼包/家纺/床上用品</v>
          </cell>
          <cell r="I99" t="str">
            <v>2025-02-28</v>
          </cell>
          <cell r="J99">
            <v>163854273</v>
          </cell>
          <cell r="K99" t="str">
            <v>SHMY0002834</v>
          </cell>
          <cell r="L99" t="str">
            <v>太空灰</v>
          </cell>
        </row>
        <row r="100">
          <cell r="C100">
            <v>162625069</v>
          </cell>
          <cell r="D100" t="str">
            <v>人工</v>
          </cell>
          <cell r="E100" t="str">
            <v>实物</v>
          </cell>
          <cell r="F100" t="str">
            <v/>
          </cell>
          <cell r="G100" t="str">
            <v>富海胜</v>
          </cell>
          <cell r="H100" t="str">
            <v>年节礼包/食品/食品礼包</v>
          </cell>
          <cell r="I100" t="str">
            <v>2025-02-28</v>
          </cell>
          <cell r="J100">
            <v>163854057</v>
          </cell>
          <cell r="K100" t="str">
            <v/>
          </cell>
          <cell r="L100" t="str">
            <v/>
          </cell>
        </row>
        <row r="101">
          <cell r="C101">
            <v>162628807</v>
          </cell>
          <cell r="D101" t="str">
            <v>人工</v>
          </cell>
          <cell r="E101" t="str">
            <v>实物</v>
          </cell>
          <cell r="F101" t="str">
            <v/>
          </cell>
          <cell r="G101" t="str">
            <v>金盛永和</v>
          </cell>
          <cell r="H101" t="str">
            <v>年节礼包/食品/粮油礼包</v>
          </cell>
          <cell r="I101" t="str">
            <v>2025-02-28</v>
          </cell>
          <cell r="J101">
            <v>163859109</v>
          </cell>
          <cell r="K101" t="str">
            <v/>
          </cell>
          <cell r="L101" t="str">
            <v/>
          </cell>
        </row>
        <row r="102">
          <cell r="C102">
            <v>162620692</v>
          </cell>
          <cell r="D102" t="str">
            <v>人工</v>
          </cell>
          <cell r="E102" t="str">
            <v>实物</v>
          </cell>
          <cell r="F102" t="str">
            <v/>
          </cell>
          <cell r="G102" t="str">
            <v>丰祥福瑞</v>
          </cell>
          <cell r="H102" t="str">
            <v>年节礼包/生鲜/猪牛羊肉</v>
          </cell>
          <cell r="I102" t="str">
            <v>2025-10-31</v>
          </cell>
          <cell r="J102">
            <v>163848233</v>
          </cell>
          <cell r="K102" t="str">
            <v/>
          </cell>
          <cell r="L102" t="str">
            <v/>
          </cell>
        </row>
        <row r="103">
          <cell r="C103">
            <v>162565108</v>
          </cell>
          <cell r="D103" t="str">
            <v>人工</v>
          </cell>
          <cell r="E103" t="str">
            <v>实物</v>
          </cell>
          <cell r="F103" t="str">
            <v>Usmile</v>
          </cell>
          <cell r="G103" t="str">
            <v>上海艺冉</v>
          </cell>
          <cell r="H103" t="str">
            <v>年节礼包/家用电器/个护健康</v>
          </cell>
          <cell r="I103" t="str">
            <v>2024-09-30</v>
          </cell>
          <cell r="J103">
            <v>163745463</v>
          </cell>
          <cell r="K103" t="str">
            <v>V1漫山白+卓效清新漱口水</v>
          </cell>
          <cell r="L103" t="str">
            <v/>
          </cell>
        </row>
        <row r="104">
          <cell r="C104">
            <v>162623679</v>
          </cell>
          <cell r="D104" t="str">
            <v>人工</v>
          </cell>
          <cell r="E104" t="str">
            <v>实物</v>
          </cell>
          <cell r="F104" t="str">
            <v>荣事达</v>
          </cell>
          <cell r="G104" t="str">
            <v>上海艺冉</v>
          </cell>
          <cell r="H104" t="str">
            <v>年节礼包/家用电器/厨房小电</v>
          </cell>
          <cell r="I104" t="str">
            <v>2025-02-28</v>
          </cell>
          <cell r="J104">
            <v>163851991</v>
          </cell>
          <cell r="K104" t="str">
            <v>YSH8088</v>
          </cell>
          <cell r="L104" t="str">
            <v>白色</v>
          </cell>
        </row>
        <row r="105">
          <cell r="C105">
            <v>162623547</v>
          </cell>
          <cell r="D105" t="str">
            <v>人工</v>
          </cell>
          <cell r="E105" t="str">
            <v>实物</v>
          </cell>
          <cell r="F105" t="str">
            <v/>
          </cell>
          <cell r="G105" t="str">
            <v>上海铭俊</v>
          </cell>
          <cell r="H105" t="str">
            <v>年节礼包/生鲜/速冻美食</v>
          </cell>
          <cell r="I105" t="str">
            <v>2025-02-28</v>
          </cell>
          <cell r="J105">
            <v>163851850</v>
          </cell>
          <cell r="K105" t="str">
            <v>mjcj10001</v>
          </cell>
          <cell r="L105" t="str">
            <v/>
          </cell>
        </row>
        <row r="106">
          <cell r="C106">
            <v>162625316</v>
          </cell>
          <cell r="D106" t="str">
            <v>人工</v>
          </cell>
          <cell r="E106" t="str">
            <v>实物</v>
          </cell>
          <cell r="F106" t="str">
            <v/>
          </cell>
          <cell r="G106" t="str">
            <v>淘得电子</v>
          </cell>
          <cell r="H106" t="str">
            <v>年节礼包/食品/零食礼包</v>
          </cell>
          <cell r="I106" t="str">
            <v>2025-02-28</v>
          </cell>
          <cell r="J106">
            <v>163854320</v>
          </cell>
          <cell r="K106" t="str">
            <v/>
          </cell>
          <cell r="L106" t="str">
            <v/>
          </cell>
        </row>
        <row r="107">
          <cell r="C107">
            <v>162623676</v>
          </cell>
          <cell r="D107" t="str">
            <v>人工</v>
          </cell>
          <cell r="E107" t="str">
            <v>实物</v>
          </cell>
          <cell r="F107" t="str">
            <v>babycare</v>
          </cell>
          <cell r="G107" t="str">
            <v>云魁</v>
          </cell>
          <cell r="H107" t="str">
            <v>年节礼包/母婴儿童/喂养用品</v>
          </cell>
          <cell r="I107" t="str">
            <v>2025-02-28</v>
          </cell>
          <cell r="J107">
            <v>163851986</v>
          </cell>
          <cell r="K107" t="str">
            <v>BC2108009</v>
          </cell>
          <cell r="L107" t="str">
            <v>300ml-塔尔曼橙</v>
          </cell>
        </row>
        <row r="108">
          <cell r="D108" t="str">
            <v>人工</v>
          </cell>
          <cell r="E108" t="str">
            <v>实物</v>
          </cell>
          <cell r="F108" t="str">
            <v>babycare</v>
          </cell>
          <cell r="G108" t="str">
            <v>云魁</v>
          </cell>
          <cell r="H108" t="str">
            <v>年节礼包/母婴儿童/喂养用品</v>
          </cell>
          <cell r="I108" t="str">
            <v>2025-02-28</v>
          </cell>
          <cell r="J108">
            <v>163851987</v>
          </cell>
          <cell r="K108" t="str">
            <v>BC2108009</v>
          </cell>
          <cell r="L108" t="str">
            <v>300ml-洛克黄</v>
          </cell>
        </row>
        <row r="109">
          <cell r="D109" t="str">
            <v>人工</v>
          </cell>
          <cell r="E109" t="str">
            <v>实物</v>
          </cell>
          <cell r="F109" t="str">
            <v>babycare</v>
          </cell>
          <cell r="G109" t="str">
            <v>云魁</v>
          </cell>
          <cell r="H109" t="str">
            <v>年节礼包/母婴儿童/喂养用品</v>
          </cell>
          <cell r="I109" t="str">
            <v>2025-02-28</v>
          </cell>
          <cell r="J109">
            <v>163851988</v>
          </cell>
          <cell r="K109" t="str">
            <v>BC2108009</v>
          </cell>
          <cell r="L109" t="str">
            <v>300ml-安波绿</v>
          </cell>
        </row>
        <row r="110">
          <cell r="C110">
            <v>162492561</v>
          </cell>
          <cell r="D110" t="str">
            <v>人工</v>
          </cell>
          <cell r="E110" t="str">
            <v>实物</v>
          </cell>
          <cell r="F110" t="str">
            <v/>
          </cell>
          <cell r="G110" t="str">
            <v>上海甄麒</v>
          </cell>
          <cell r="H110" t="str">
            <v>年节礼包/食品/食品礼包</v>
          </cell>
          <cell r="I110" t="str">
            <v>2024-07-31</v>
          </cell>
          <cell r="J110">
            <v>163574094</v>
          </cell>
          <cell r="K110">
            <v>100008</v>
          </cell>
          <cell r="L110" t="str">
            <v/>
          </cell>
        </row>
        <row r="111">
          <cell r="C111">
            <v>162465539</v>
          </cell>
          <cell r="D111" t="str">
            <v>人工</v>
          </cell>
          <cell r="E111" t="str">
            <v>实物</v>
          </cell>
          <cell r="F111" t="str">
            <v/>
          </cell>
          <cell r="G111" t="str">
            <v>上海旭景</v>
          </cell>
          <cell r="H111" t="str">
            <v>年节礼包/生鲜/生鲜礼包</v>
          </cell>
          <cell r="I111" t="str">
            <v>2024-07-31</v>
          </cell>
          <cell r="J111">
            <v>163510866</v>
          </cell>
          <cell r="K111" t="str">
            <v/>
          </cell>
          <cell r="L111" t="str">
            <v/>
          </cell>
        </row>
        <row r="112">
          <cell r="C112">
            <v>162034269</v>
          </cell>
          <cell r="D112" t="str">
            <v>人工</v>
          </cell>
          <cell r="E112" t="str">
            <v>实物</v>
          </cell>
          <cell r="F112" t="str">
            <v/>
          </cell>
          <cell r="G112" t="str">
            <v>耀阳</v>
          </cell>
          <cell r="H112" t="str">
            <v>年节礼包/生鲜/生鲜礼包</v>
          </cell>
          <cell r="I112" t="str">
            <v>2023-07-31</v>
          </cell>
          <cell r="J112">
            <v>162401588</v>
          </cell>
          <cell r="K112" t="str">
            <v/>
          </cell>
          <cell r="L112" t="str">
            <v/>
          </cell>
        </row>
        <row r="113">
          <cell r="C113">
            <v>162028534</v>
          </cell>
          <cell r="D113" t="str">
            <v>人工</v>
          </cell>
          <cell r="E113" t="str">
            <v>实物</v>
          </cell>
          <cell r="F113" t="str">
            <v>威露士</v>
          </cell>
          <cell r="G113" t="str">
            <v>二向箔</v>
          </cell>
          <cell r="H113" t="str">
            <v>年节礼包/个人护理/洗护礼包</v>
          </cell>
          <cell r="I113" t="str">
            <v>2023-07-31</v>
          </cell>
          <cell r="J113">
            <v>162395827</v>
          </cell>
          <cell r="K113" t="str">
            <v>EBHYX23040801</v>
          </cell>
          <cell r="L113" t="str">
            <v/>
          </cell>
        </row>
        <row r="114">
          <cell r="C114">
            <v>162028534</v>
          </cell>
          <cell r="D114" t="str">
            <v>人工</v>
          </cell>
          <cell r="E114" t="str">
            <v>实物</v>
          </cell>
          <cell r="F114" t="str">
            <v>威露士</v>
          </cell>
          <cell r="G114" t="str">
            <v>二向箔</v>
          </cell>
          <cell r="H114" t="str">
            <v>年节礼包/个人护理/洗护礼包</v>
          </cell>
          <cell r="I114" t="str">
            <v>2023-07-31</v>
          </cell>
        </row>
        <row r="114">
          <cell r="K114" t="str">
            <v>EBHYX23040801</v>
          </cell>
          <cell r="L114" t="str">
            <v/>
          </cell>
        </row>
        <row r="115">
          <cell r="C115">
            <v>162028534</v>
          </cell>
          <cell r="D115" t="str">
            <v>人工</v>
          </cell>
          <cell r="E115" t="str">
            <v>实物</v>
          </cell>
          <cell r="F115" t="str">
            <v>威露士</v>
          </cell>
          <cell r="G115" t="str">
            <v>二向箔</v>
          </cell>
          <cell r="H115" t="str">
            <v>年节礼包/个人护理/洗护礼包</v>
          </cell>
          <cell r="I115" t="str">
            <v>2023-07-31</v>
          </cell>
        </row>
        <row r="115">
          <cell r="K115" t="str">
            <v>EBHYX23040801</v>
          </cell>
          <cell r="L115" t="str">
            <v/>
          </cell>
        </row>
        <row r="116">
          <cell r="C116">
            <v>162028534</v>
          </cell>
          <cell r="D116" t="str">
            <v>人工</v>
          </cell>
          <cell r="E116" t="str">
            <v>实物</v>
          </cell>
          <cell r="F116" t="str">
            <v>威露士</v>
          </cell>
          <cell r="G116" t="str">
            <v>二向箔</v>
          </cell>
          <cell r="H116" t="str">
            <v>年节礼包/个人护理/洗护礼包</v>
          </cell>
          <cell r="I116" t="str">
            <v>2023-07-31</v>
          </cell>
        </row>
        <row r="116">
          <cell r="K116" t="str">
            <v>EBHYX23040801</v>
          </cell>
          <cell r="L116" t="str">
            <v/>
          </cell>
        </row>
        <row r="117">
          <cell r="C117">
            <v>162779097</v>
          </cell>
          <cell r="D117" t="str">
            <v>人工</v>
          </cell>
          <cell r="E117" t="str">
            <v>实物</v>
          </cell>
          <cell r="F117" t="str">
            <v/>
          </cell>
          <cell r="G117" t="str">
            <v>上海译桦</v>
          </cell>
          <cell r="H117" t="str">
            <v>年节礼包/食品/月饼礼包</v>
          </cell>
          <cell r="I117" t="str">
            <v>2025-10-31</v>
          </cell>
          <cell r="J117">
            <v>164158407</v>
          </cell>
          <cell r="K117" t="str">
            <v/>
          </cell>
          <cell r="L117" t="str">
            <v/>
          </cell>
        </row>
        <row r="118">
          <cell r="C118">
            <v>162779097</v>
          </cell>
          <cell r="D118" t="str">
            <v>人工</v>
          </cell>
          <cell r="E118" t="str">
            <v>实物</v>
          </cell>
          <cell r="F118" t="str">
            <v/>
          </cell>
          <cell r="G118" t="str">
            <v>上海译桦</v>
          </cell>
          <cell r="H118" t="str">
            <v>年节礼包/食品/月饼礼包</v>
          </cell>
          <cell r="I118" t="str">
            <v>2025-10-31</v>
          </cell>
        </row>
        <row r="118">
          <cell r="K118" t="str">
            <v/>
          </cell>
          <cell r="L118" t="str">
            <v/>
          </cell>
        </row>
        <row r="119">
          <cell r="C119">
            <v>162779036</v>
          </cell>
          <cell r="D119" t="str">
            <v>人工</v>
          </cell>
          <cell r="E119" t="str">
            <v>实物</v>
          </cell>
          <cell r="F119" t="str">
            <v>梅龙镇</v>
          </cell>
          <cell r="G119" t="str">
            <v>上海铭俊</v>
          </cell>
          <cell r="H119" t="str">
            <v>年节礼包/生鲜/速冻美食</v>
          </cell>
          <cell r="I119" t="str">
            <v>2025-10-31</v>
          </cell>
          <cell r="J119">
            <v>164158336</v>
          </cell>
          <cell r="K119" t="str">
            <v>SHCTDXZQTC3184.4g(sk）</v>
          </cell>
          <cell r="L119" t="str">
            <v/>
          </cell>
        </row>
        <row r="120">
          <cell r="C120">
            <v>162779057</v>
          </cell>
          <cell r="D120" t="str">
            <v>人工</v>
          </cell>
          <cell r="E120" t="str">
            <v>实物</v>
          </cell>
          <cell r="F120" t="str">
            <v>梅龙镇</v>
          </cell>
          <cell r="G120" t="str">
            <v>上海铭俊</v>
          </cell>
          <cell r="H120" t="str">
            <v>年节礼包/生鲜/速冻美食</v>
          </cell>
          <cell r="I120" t="str">
            <v>2025-10-31</v>
          </cell>
          <cell r="J120">
            <v>164158359</v>
          </cell>
          <cell r="K120" t="str">
            <v>2025MLZJYTC688</v>
          </cell>
          <cell r="L120" t="str">
            <v/>
          </cell>
        </row>
        <row r="121">
          <cell r="C121">
            <v>162779056</v>
          </cell>
          <cell r="D121" t="str">
            <v>人工</v>
          </cell>
          <cell r="E121" t="str">
            <v>实物</v>
          </cell>
          <cell r="F121" t="str">
            <v>百果园</v>
          </cell>
          <cell r="G121" t="str">
            <v>百果园公司直供</v>
          </cell>
          <cell r="H121" t="str">
            <v>年节礼包/生鲜/水果</v>
          </cell>
          <cell r="I121" t="str">
            <v>2025-10-31</v>
          </cell>
          <cell r="J121">
            <v>164158358</v>
          </cell>
          <cell r="K121" t="str">
            <v>ZQZH2503</v>
          </cell>
          <cell r="L121" t="str">
            <v/>
          </cell>
        </row>
        <row r="122">
          <cell r="C122">
            <v>162779053</v>
          </cell>
          <cell r="D122" t="str">
            <v>人工</v>
          </cell>
          <cell r="E122" t="str">
            <v>实物</v>
          </cell>
          <cell r="F122" t="str">
            <v/>
          </cell>
          <cell r="G122" t="str">
            <v>上海铭俊</v>
          </cell>
          <cell r="H122" t="str">
            <v>年节礼包/食品/粮油礼包</v>
          </cell>
          <cell r="I122" t="str">
            <v>2025-10-31</v>
          </cell>
          <cell r="J122">
            <v>164158355</v>
          </cell>
          <cell r="K122" t="str">
            <v>SKZQ1510</v>
          </cell>
          <cell r="L122" t="str">
            <v/>
          </cell>
        </row>
        <row r="123">
          <cell r="C123">
            <v>162779044</v>
          </cell>
          <cell r="D123" t="str">
            <v>人工</v>
          </cell>
          <cell r="E123" t="str">
            <v>实物</v>
          </cell>
          <cell r="F123" t="str">
            <v>梅龙镇</v>
          </cell>
          <cell r="G123" t="str">
            <v>上海铭俊</v>
          </cell>
          <cell r="H123" t="str">
            <v>年节礼包/生鲜/速冻美食</v>
          </cell>
          <cell r="I123" t="str">
            <v>2025-10-31</v>
          </cell>
          <cell r="J123">
            <v>164158346</v>
          </cell>
          <cell r="K123" t="str">
            <v>2025MLZXCTC388</v>
          </cell>
          <cell r="L123" t="str">
            <v/>
          </cell>
        </row>
        <row r="124">
          <cell r="C124">
            <v>162779008</v>
          </cell>
          <cell r="D124" t="str">
            <v>人工</v>
          </cell>
          <cell r="E124" t="str">
            <v>实物</v>
          </cell>
          <cell r="F124" t="str">
            <v/>
          </cell>
          <cell r="G124" t="str">
            <v>上海译桦</v>
          </cell>
          <cell r="H124" t="str">
            <v>年节礼包/食品/零食礼包</v>
          </cell>
          <cell r="I124" t="str">
            <v>2025-10-31</v>
          </cell>
          <cell r="J124">
            <v>164158303</v>
          </cell>
          <cell r="K124" t="str">
            <v/>
          </cell>
          <cell r="L124" t="str">
            <v/>
          </cell>
        </row>
        <row r="125">
          <cell r="C125">
            <v>162778999</v>
          </cell>
          <cell r="D125" t="str">
            <v>人工</v>
          </cell>
          <cell r="E125" t="str">
            <v>实物</v>
          </cell>
          <cell r="F125" t="str">
            <v/>
          </cell>
          <cell r="G125" t="str">
            <v>上海译桦</v>
          </cell>
          <cell r="H125" t="str">
            <v>年节礼包/食品/国内零食</v>
          </cell>
          <cell r="I125" t="str">
            <v>2025-10-31</v>
          </cell>
          <cell r="J125">
            <v>164158294</v>
          </cell>
          <cell r="K125" t="str">
            <v/>
          </cell>
          <cell r="L125" t="str">
            <v/>
          </cell>
        </row>
        <row r="126">
          <cell r="C126">
            <v>162778999</v>
          </cell>
          <cell r="D126" t="str">
            <v>人工</v>
          </cell>
          <cell r="E126" t="str">
            <v>实物</v>
          </cell>
          <cell r="F126" t="str">
            <v/>
          </cell>
          <cell r="G126" t="str">
            <v>上海译桦</v>
          </cell>
          <cell r="H126" t="str">
            <v>年节礼包/食品/国内零食</v>
          </cell>
          <cell r="I126" t="str">
            <v>2025-10-31</v>
          </cell>
        </row>
        <row r="126">
          <cell r="K126" t="str">
            <v/>
          </cell>
          <cell r="L126" t="str">
            <v/>
          </cell>
        </row>
        <row r="127">
          <cell r="C127">
            <v>162778990</v>
          </cell>
          <cell r="D127" t="str">
            <v>人工</v>
          </cell>
          <cell r="E127" t="str">
            <v>实物</v>
          </cell>
          <cell r="F127" t="str">
            <v>西屋</v>
          </cell>
          <cell r="G127" t="str">
            <v>北京众品易达</v>
          </cell>
          <cell r="H127" t="str">
            <v>年节礼包/餐厨/餐具</v>
          </cell>
          <cell r="I127" t="str">
            <v>2025-12-31</v>
          </cell>
          <cell r="J127">
            <v>164158283</v>
          </cell>
          <cell r="K127" t="str">
            <v>WCQS10</v>
          </cell>
          <cell r="L127" t="str">
            <v>翡翠绿</v>
          </cell>
        </row>
        <row r="128">
          <cell r="C128">
            <v>162778930</v>
          </cell>
          <cell r="D128" t="str">
            <v>人工</v>
          </cell>
          <cell r="E128" t="str">
            <v>实物</v>
          </cell>
          <cell r="F128" t="str">
            <v/>
          </cell>
          <cell r="G128" t="str">
            <v>上海译桦</v>
          </cell>
          <cell r="H128" t="str">
            <v>年节礼包/食品/干货礼包</v>
          </cell>
          <cell r="I128" t="str">
            <v>2025-10-31</v>
          </cell>
          <cell r="J128">
            <v>164158213</v>
          </cell>
          <cell r="K128" t="str">
            <v/>
          </cell>
          <cell r="L128" t="str">
            <v/>
          </cell>
        </row>
        <row r="129">
          <cell r="C129">
            <v>162778874</v>
          </cell>
          <cell r="D129" t="str">
            <v>人工</v>
          </cell>
          <cell r="E129" t="str">
            <v>实物</v>
          </cell>
          <cell r="F129" t="str">
            <v/>
          </cell>
          <cell r="G129" t="str">
            <v>上海译桦</v>
          </cell>
          <cell r="H129" t="str">
            <v>年节礼包/食品/食品礼包</v>
          </cell>
          <cell r="I129" t="str">
            <v>2025-10-31</v>
          </cell>
          <cell r="J129">
            <v>164158148</v>
          </cell>
          <cell r="K129" t="str">
            <v/>
          </cell>
          <cell r="L129" t="str">
            <v/>
          </cell>
        </row>
        <row r="130">
          <cell r="C130">
            <v>162778874</v>
          </cell>
          <cell r="D130" t="str">
            <v>人工</v>
          </cell>
          <cell r="E130" t="str">
            <v>实物</v>
          </cell>
          <cell r="F130" t="str">
            <v/>
          </cell>
          <cell r="G130" t="str">
            <v>上海译桦</v>
          </cell>
          <cell r="H130" t="str">
            <v>年节礼包/食品/食品礼包</v>
          </cell>
          <cell r="I130" t="str">
            <v>2025-10-31</v>
          </cell>
        </row>
        <row r="130">
          <cell r="K130" t="str">
            <v/>
          </cell>
          <cell r="L130" t="str">
            <v/>
          </cell>
        </row>
        <row r="131">
          <cell r="C131">
            <v>162778858</v>
          </cell>
          <cell r="D131" t="str">
            <v>人工</v>
          </cell>
          <cell r="E131" t="str">
            <v>实物</v>
          </cell>
          <cell r="F131" t="str">
            <v>蔬果园（SukGarden）</v>
          </cell>
          <cell r="G131" t="str">
            <v>武汉中盛瑞尔</v>
          </cell>
          <cell r="H131" t="str">
            <v>年节礼包/个人护理/洗发护发</v>
          </cell>
          <cell r="I131" t="str">
            <v>2025-08-31</v>
          </cell>
          <cell r="J131">
            <v>164158126</v>
          </cell>
          <cell r="K131" t="str">
            <v>04SD50606-1</v>
          </cell>
          <cell r="L131" t="str">
            <v/>
          </cell>
        </row>
        <row r="132">
          <cell r="C132">
            <v>162778816</v>
          </cell>
          <cell r="D132" t="str">
            <v>人工</v>
          </cell>
          <cell r="E132" t="str">
            <v>实物</v>
          </cell>
          <cell r="F132" t="str">
            <v>张飞</v>
          </cell>
          <cell r="G132" t="str">
            <v>上海珑咚</v>
          </cell>
          <cell r="H132" t="str">
            <v>年节礼包/食品/国内零食</v>
          </cell>
          <cell r="I132" t="str">
            <v>2025-10-31</v>
          </cell>
          <cell r="J132">
            <v>164158072</v>
          </cell>
          <cell r="K132">
            <v>6944453294224</v>
          </cell>
          <cell r="L132" t="str">
            <v/>
          </cell>
        </row>
        <row r="133">
          <cell r="C133">
            <v>162778816</v>
          </cell>
          <cell r="D133" t="str">
            <v>人工</v>
          </cell>
          <cell r="E133" t="str">
            <v>实物</v>
          </cell>
          <cell r="F133" t="str">
            <v>张飞</v>
          </cell>
          <cell r="G133" t="str">
            <v>上海珑咚</v>
          </cell>
          <cell r="H133" t="str">
            <v>年节礼包/食品/国内零食</v>
          </cell>
          <cell r="I133" t="str">
            <v>2025-10-31</v>
          </cell>
        </row>
        <row r="133">
          <cell r="L133" t="str">
            <v/>
          </cell>
        </row>
        <row r="134">
          <cell r="C134">
            <v>162778816</v>
          </cell>
          <cell r="D134" t="str">
            <v>人工</v>
          </cell>
          <cell r="E134" t="str">
            <v>实物</v>
          </cell>
          <cell r="F134" t="str">
            <v>张飞</v>
          </cell>
          <cell r="G134" t="str">
            <v>上海珑咚</v>
          </cell>
          <cell r="H134" t="str">
            <v>年节礼包/食品/国内零食</v>
          </cell>
          <cell r="I134" t="str">
            <v>2025-10-31</v>
          </cell>
        </row>
        <row r="134">
          <cell r="L134" t="str">
            <v/>
          </cell>
        </row>
        <row r="135">
          <cell r="C135">
            <v>162778781</v>
          </cell>
          <cell r="D135" t="str">
            <v>人工</v>
          </cell>
          <cell r="E135" t="str">
            <v>实物</v>
          </cell>
          <cell r="F135" t="str">
            <v/>
          </cell>
          <cell r="G135" t="str">
            <v>上海旭景</v>
          </cell>
          <cell r="H135" t="str">
            <v>年节礼包/生鲜/生鲜礼包</v>
          </cell>
          <cell r="I135" t="str">
            <v>2025-10-31</v>
          </cell>
          <cell r="J135">
            <v>164158028</v>
          </cell>
          <cell r="K135" t="str">
            <v/>
          </cell>
          <cell r="L135" t="str">
            <v/>
          </cell>
        </row>
        <row r="136">
          <cell r="C136">
            <v>162778780</v>
          </cell>
          <cell r="D136" t="str">
            <v>人工</v>
          </cell>
          <cell r="E136" t="str">
            <v>实物</v>
          </cell>
          <cell r="F136" t="str">
            <v>佬滋味</v>
          </cell>
          <cell r="G136" t="str">
            <v>上海旭景</v>
          </cell>
          <cell r="H136" t="str">
            <v>年节礼包/生鲜/生鲜礼包</v>
          </cell>
          <cell r="I136" t="str">
            <v>2025-10-31</v>
          </cell>
          <cell r="J136">
            <v>164158027</v>
          </cell>
          <cell r="K136" t="str">
            <v/>
          </cell>
          <cell r="L136" t="str">
            <v/>
          </cell>
        </row>
        <row r="137">
          <cell r="C137">
            <v>162778748</v>
          </cell>
          <cell r="D137" t="str">
            <v>人工</v>
          </cell>
          <cell r="E137" t="str">
            <v>实物</v>
          </cell>
          <cell r="F137" t="str">
            <v/>
          </cell>
          <cell r="G137" t="str">
            <v>上海译桦</v>
          </cell>
          <cell r="H137" t="str">
            <v>年节礼包/食品/油</v>
          </cell>
          <cell r="I137" t="str">
            <v>2025-10-31</v>
          </cell>
          <cell r="J137">
            <v>164157995</v>
          </cell>
          <cell r="K137" t="str">
            <v/>
          </cell>
          <cell r="L137" t="str">
            <v/>
          </cell>
        </row>
        <row r="138">
          <cell r="C138">
            <v>162778722</v>
          </cell>
          <cell r="D138" t="str">
            <v>人工</v>
          </cell>
          <cell r="E138" t="str">
            <v>实物</v>
          </cell>
          <cell r="F138" t="str">
            <v>和力厚</v>
          </cell>
          <cell r="G138" t="str">
            <v>明涛伟业</v>
          </cell>
          <cell r="H138" t="str">
            <v>年节礼包/食品/饮品冲调</v>
          </cell>
          <cell r="I138" t="str">
            <v>2025-11-30</v>
          </cell>
          <cell r="J138">
            <v>164157967</v>
          </cell>
          <cell r="K138" t="str">
            <v/>
          </cell>
          <cell r="L138" t="str">
            <v/>
          </cell>
        </row>
        <row r="139">
          <cell r="C139">
            <v>162778711</v>
          </cell>
          <cell r="D139" t="str">
            <v>人工</v>
          </cell>
          <cell r="E139" t="str">
            <v>实物</v>
          </cell>
          <cell r="F139" t="str">
            <v>金龙鱼</v>
          </cell>
          <cell r="G139" t="str">
            <v>新选</v>
          </cell>
          <cell r="H139" t="str">
            <v>年节礼包/项目专属/定制方案专属</v>
          </cell>
          <cell r="I139" t="str">
            <v>2025-07-31</v>
          </cell>
          <cell r="J139">
            <v>164157956</v>
          </cell>
          <cell r="K139" t="str">
            <v>7.5210090416003040</v>
          </cell>
          <cell r="L139" t="str">
            <v/>
          </cell>
        </row>
        <row r="140">
          <cell r="C140">
            <v>162566015</v>
          </cell>
          <cell r="D140" t="str">
            <v>人工</v>
          </cell>
          <cell r="E140" t="str">
            <v>实物</v>
          </cell>
          <cell r="F140" t="str">
            <v>欧舒丹（L'OCCITANE）</v>
          </cell>
          <cell r="G140" t="str">
            <v>聚优来</v>
          </cell>
          <cell r="H140" t="str">
            <v>年节礼包/个人护理/身体护理</v>
          </cell>
          <cell r="I140" t="str">
            <v>2025-10-31</v>
          </cell>
          <cell r="J140">
            <v>163747691</v>
          </cell>
          <cell r="K140">
            <v>20250707005</v>
          </cell>
          <cell r="L140" t="str">
            <v/>
          </cell>
        </row>
        <row r="141">
          <cell r="C141">
            <v>162566737</v>
          </cell>
          <cell r="D141" t="str">
            <v>人工</v>
          </cell>
          <cell r="E141" t="str">
            <v>实物</v>
          </cell>
          <cell r="F141" t="str">
            <v>惠润</v>
          </cell>
          <cell r="G141" t="str">
            <v>巨鲲</v>
          </cell>
          <cell r="H141" t="str">
            <v>年节礼包/个人护理/洗护礼包</v>
          </cell>
          <cell r="I141" t="str">
            <v>2025-10-31</v>
          </cell>
          <cell r="J141">
            <v>163749749</v>
          </cell>
          <cell r="K141" t="str">
            <v>4901872831197-dw</v>
          </cell>
          <cell r="L141" t="str">
            <v/>
          </cell>
        </row>
        <row r="142">
          <cell r="C142">
            <v>162778627</v>
          </cell>
          <cell r="D142" t="str">
            <v>人工</v>
          </cell>
          <cell r="E142" t="str">
            <v>实物</v>
          </cell>
          <cell r="F142" t="str">
            <v>千园千果</v>
          </cell>
          <cell r="G142" t="str">
            <v>千园千果</v>
          </cell>
          <cell r="H142" t="str">
            <v>年节礼包/生鲜/水果</v>
          </cell>
          <cell r="I142" t="str">
            <v>2025-10-31</v>
          </cell>
          <cell r="J142">
            <v>164157861</v>
          </cell>
          <cell r="K142" t="str">
            <v/>
          </cell>
          <cell r="L142" t="str">
            <v/>
          </cell>
        </row>
        <row r="143">
          <cell r="C143">
            <v>162778627</v>
          </cell>
          <cell r="D143" t="str">
            <v>人工</v>
          </cell>
          <cell r="E143" t="str">
            <v>实物</v>
          </cell>
          <cell r="F143" t="str">
            <v>千园千果</v>
          </cell>
          <cell r="G143" t="str">
            <v>千园千果</v>
          </cell>
          <cell r="H143" t="str">
            <v>年节礼包/生鲜/水果</v>
          </cell>
          <cell r="I143" t="str">
            <v>2025-10-31</v>
          </cell>
        </row>
        <row r="143">
          <cell r="K143" t="str">
            <v/>
          </cell>
          <cell r="L143" t="str">
            <v/>
          </cell>
        </row>
        <row r="144">
          <cell r="C144">
            <v>162778627</v>
          </cell>
          <cell r="D144" t="str">
            <v>人工</v>
          </cell>
          <cell r="E144" t="str">
            <v>实物</v>
          </cell>
          <cell r="F144" t="str">
            <v>千园千果</v>
          </cell>
          <cell r="G144" t="str">
            <v>千园千果</v>
          </cell>
          <cell r="H144" t="str">
            <v>年节礼包/生鲜/水果</v>
          </cell>
          <cell r="I144" t="str">
            <v>2025-10-31</v>
          </cell>
        </row>
        <row r="144">
          <cell r="K144" t="str">
            <v/>
          </cell>
          <cell r="L144" t="str">
            <v/>
          </cell>
        </row>
        <row r="145">
          <cell r="C145">
            <v>162778614</v>
          </cell>
          <cell r="D145" t="str">
            <v>人工</v>
          </cell>
          <cell r="E145" t="str">
            <v>实物</v>
          </cell>
          <cell r="F145" t="str">
            <v>恒都</v>
          </cell>
          <cell r="G145" t="str">
            <v>和商</v>
          </cell>
          <cell r="H145" t="str">
            <v>年节礼包/生鲜/猪牛羊肉</v>
          </cell>
          <cell r="I145" t="str">
            <v>2025-10-31</v>
          </cell>
          <cell r="J145">
            <v>164157848</v>
          </cell>
          <cell r="K145" t="str">
            <v/>
          </cell>
          <cell r="L145" t="str">
            <v/>
          </cell>
        </row>
        <row r="146">
          <cell r="C146">
            <v>162778614</v>
          </cell>
          <cell r="D146" t="str">
            <v>人工</v>
          </cell>
          <cell r="E146" t="str">
            <v>实物</v>
          </cell>
          <cell r="F146" t="str">
            <v>恒都</v>
          </cell>
          <cell r="G146" t="str">
            <v>和商</v>
          </cell>
          <cell r="H146" t="str">
            <v>年节礼包/生鲜/猪牛羊肉</v>
          </cell>
          <cell r="I146" t="str">
            <v>2025-10-31</v>
          </cell>
        </row>
        <row r="146">
          <cell r="K146" t="str">
            <v/>
          </cell>
          <cell r="L146" t="str">
            <v/>
          </cell>
        </row>
        <row r="147">
          <cell r="C147">
            <v>162778614</v>
          </cell>
          <cell r="D147" t="str">
            <v>人工</v>
          </cell>
          <cell r="E147" t="str">
            <v>实物</v>
          </cell>
          <cell r="F147" t="str">
            <v>恒都</v>
          </cell>
          <cell r="G147" t="str">
            <v>和商</v>
          </cell>
          <cell r="H147" t="str">
            <v>年节礼包/生鲜/猪牛羊肉</v>
          </cell>
          <cell r="I147" t="str">
            <v>2025-10-31</v>
          </cell>
        </row>
        <row r="147">
          <cell r="K147" t="str">
            <v/>
          </cell>
          <cell r="L147" t="str">
            <v/>
          </cell>
        </row>
        <row r="148">
          <cell r="C148">
            <v>162778614</v>
          </cell>
          <cell r="D148" t="str">
            <v>人工</v>
          </cell>
          <cell r="E148" t="str">
            <v>实物</v>
          </cell>
          <cell r="F148" t="str">
            <v>恒都</v>
          </cell>
          <cell r="G148" t="str">
            <v>和商</v>
          </cell>
          <cell r="H148" t="str">
            <v>年节礼包/生鲜/猪牛羊肉</v>
          </cell>
          <cell r="I148" t="str">
            <v>2025-10-31</v>
          </cell>
        </row>
        <row r="148">
          <cell r="K148" t="str">
            <v/>
          </cell>
          <cell r="L148" t="str">
            <v/>
          </cell>
        </row>
        <row r="149">
          <cell r="C149">
            <v>162778614</v>
          </cell>
          <cell r="D149" t="str">
            <v>人工</v>
          </cell>
          <cell r="E149" t="str">
            <v>实物</v>
          </cell>
          <cell r="F149" t="str">
            <v>恒都</v>
          </cell>
          <cell r="G149" t="str">
            <v>和商</v>
          </cell>
          <cell r="H149" t="str">
            <v>年节礼包/生鲜/猪牛羊肉</v>
          </cell>
          <cell r="I149" t="str">
            <v>2025-10-31</v>
          </cell>
        </row>
        <row r="149">
          <cell r="K149" t="str">
            <v/>
          </cell>
          <cell r="L149" t="str">
            <v/>
          </cell>
        </row>
        <row r="150">
          <cell r="C150">
            <v>162778595</v>
          </cell>
          <cell r="D150" t="str">
            <v>人工</v>
          </cell>
          <cell r="E150" t="str">
            <v>实物</v>
          </cell>
          <cell r="F150" t="str">
            <v>千园千果</v>
          </cell>
          <cell r="G150" t="str">
            <v>千园千果</v>
          </cell>
          <cell r="H150" t="str">
            <v>年节礼包/生鲜/水果</v>
          </cell>
          <cell r="I150" t="str">
            <v>2025-10-31</v>
          </cell>
          <cell r="J150">
            <v>164157822</v>
          </cell>
          <cell r="K150" t="str">
            <v/>
          </cell>
          <cell r="L150" t="str">
            <v/>
          </cell>
        </row>
        <row r="151">
          <cell r="C151">
            <v>162778595</v>
          </cell>
          <cell r="D151" t="str">
            <v>人工</v>
          </cell>
          <cell r="E151" t="str">
            <v>实物</v>
          </cell>
          <cell r="F151" t="str">
            <v>千园千果</v>
          </cell>
          <cell r="G151" t="str">
            <v>千园千果</v>
          </cell>
          <cell r="H151" t="str">
            <v>年节礼包/生鲜/水果</v>
          </cell>
          <cell r="I151" t="str">
            <v>2025-10-31</v>
          </cell>
        </row>
        <row r="151">
          <cell r="K151" t="str">
            <v/>
          </cell>
          <cell r="L151" t="str">
            <v/>
          </cell>
        </row>
        <row r="152">
          <cell r="C152">
            <v>162778595</v>
          </cell>
          <cell r="D152" t="str">
            <v>人工</v>
          </cell>
          <cell r="E152" t="str">
            <v>实物</v>
          </cell>
          <cell r="F152" t="str">
            <v>千园千果</v>
          </cell>
          <cell r="G152" t="str">
            <v>千园千果</v>
          </cell>
          <cell r="H152" t="str">
            <v>年节礼包/生鲜/水果</v>
          </cell>
          <cell r="I152" t="str">
            <v>2025-10-31</v>
          </cell>
        </row>
        <row r="152">
          <cell r="K152" t="str">
            <v/>
          </cell>
          <cell r="L152" t="str">
            <v/>
          </cell>
        </row>
        <row r="153">
          <cell r="C153">
            <v>162778583</v>
          </cell>
          <cell r="D153" t="str">
            <v>人工</v>
          </cell>
          <cell r="E153" t="str">
            <v>实物</v>
          </cell>
          <cell r="F153" t="str">
            <v>千园千果</v>
          </cell>
          <cell r="G153" t="str">
            <v>千园千果</v>
          </cell>
          <cell r="H153" t="str">
            <v>年节礼包/生鲜/水果</v>
          </cell>
          <cell r="I153" t="str">
            <v>2025-10-31</v>
          </cell>
          <cell r="J153">
            <v>164157806</v>
          </cell>
          <cell r="K153" t="str">
            <v/>
          </cell>
          <cell r="L153" t="str">
            <v/>
          </cell>
        </row>
        <row r="154">
          <cell r="C154">
            <v>162406542</v>
          </cell>
          <cell r="D154" t="str">
            <v>人工</v>
          </cell>
          <cell r="E154" t="str">
            <v>实物</v>
          </cell>
          <cell r="F154" t="str">
            <v>科颜氏</v>
          </cell>
          <cell r="G154" t="str">
            <v>聚优来</v>
          </cell>
          <cell r="H154" t="str">
            <v>年节礼包/美妆护理/面部护理</v>
          </cell>
          <cell r="I154" t="str">
            <v>2025-10-31</v>
          </cell>
          <cell r="J154">
            <v>163376174</v>
          </cell>
          <cell r="K154">
            <v>20250707006</v>
          </cell>
          <cell r="L154" t="str">
            <v/>
          </cell>
        </row>
        <row r="155">
          <cell r="C155">
            <v>162494870</v>
          </cell>
          <cell r="D155" t="str">
            <v>人工</v>
          </cell>
          <cell r="E155" t="str">
            <v>实物</v>
          </cell>
          <cell r="F155" t="str">
            <v>雅诗兰黛</v>
          </cell>
          <cell r="G155" t="str">
            <v>聚优来</v>
          </cell>
          <cell r="H155" t="str">
            <v>年节礼包/美妆护理/面部护理</v>
          </cell>
          <cell r="I155" t="str">
            <v>2025-10-31</v>
          </cell>
          <cell r="J155">
            <v>163578060</v>
          </cell>
          <cell r="K155">
            <v>20250707004</v>
          </cell>
          <cell r="L155" t="str">
            <v/>
          </cell>
        </row>
        <row r="156">
          <cell r="C156">
            <v>162778578</v>
          </cell>
          <cell r="D156" t="str">
            <v>人工</v>
          </cell>
          <cell r="E156" t="str">
            <v>实物</v>
          </cell>
          <cell r="F156" t="str">
            <v>千园千果</v>
          </cell>
          <cell r="G156" t="str">
            <v>千园千果</v>
          </cell>
          <cell r="H156" t="str">
            <v>年节礼包/生鲜/蔬菜农产</v>
          </cell>
          <cell r="I156" t="str">
            <v>2025-10-31</v>
          </cell>
          <cell r="J156">
            <v>164157801</v>
          </cell>
          <cell r="K156" t="str">
            <v/>
          </cell>
          <cell r="L156" t="str">
            <v/>
          </cell>
        </row>
        <row r="157">
          <cell r="C157">
            <v>162778563</v>
          </cell>
          <cell r="D157" t="str">
            <v>人工</v>
          </cell>
          <cell r="E157" t="str">
            <v>实物</v>
          </cell>
          <cell r="F157" t="str">
            <v>千园千果</v>
          </cell>
          <cell r="G157" t="str">
            <v>千园千果</v>
          </cell>
          <cell r="H157" t="str">
            <v>年节礼包/生鲜/水果</v>
          </cell>
          <cell r="I157" t="str">
            <v>2025-10-31</v>
          </cell>
          <cell r="J157">
            <v>164157784</v>
          </cell>
          <cell r="K157" t="str">
            <v/>
          </cell>
          <cell r="L157" t="str">
            <v/>
          </cell>
        </row>
        <row r="158">
          <cell r="C158">
            <v>162778559</v>
          </cell>
          <cell r="D158" t="str">
            <v>人工</v>
          </cell>
          <cell r="E158" t="str">
            <v>实物</v>
          </cell>
          <cell r="F158" t="str">
            <v>千园千果</v>
          </cell>
          <cell r="G158" t="str">
            <v>千园千果</v>
          </cell>
          <cell r="H158" t="str">
            <v>年节礼包/生鲜/水果</v>
          </cell>
          <cell r="I158" t="str">
            <v>2025-10-31</v>
          </cell>
          <cell r="J158">
            <v>164157780</v>
          </cell>
          <cell r="K158" t="str">
            <v/>
          </cell>
          <cell r="L158" t="str">
            <v/>
          </cell>
        </row>
        <row r="159">
          <cell r="C159">
            <v>162778551</v>
          </cell>
          <cell r="D159" t="str">
            <v>人工</v>
          </cell>
          <cell r="E159" t="str">
            <v>实物</v>
          </cell>
          <cell r="F159" t="str">
            <v>千园千果</v>
          </cell>
          <cell r="G159" t="str">
            <v>千园千果</v>
          </cell>
          <cell r="H159" t="str">
            <v>年节礼包/生鲜/水果</v>
          </cell>
          <cell r="I159" t="str">
            <v>2025-10-31</v>
          </cell>
          <cell r="J159">
            <v>164157772</v>
          </cell>
          <cell r="K159" t="str">
            <v/>
          </cell>
          <cell r="L159" t="str">
            <v/>
          </cell>
        </row>
        <row r="160">
          <cell r="C160">
            <v>162778544</v>
          </cell>
          <cell r="D160" t="str">
            <v>人工</v>
          </cell>
          <cell r="E160" t="str">
            <v>实物</v>
          </cell>
          <cell r="F160" t="str">
            <v/>
          </cell>
          <cell r="G160" t="str">
            <v>上海福玉</v>
          </cell>
          <cell r="H160" t="str">
            <v>年节礼包/生鲜/生鲜礼包</v>
          </cell>
          <cell r="I160" t="str">
            <v>2025-10-31</v>
          </cell>
          <cell r="J160">
            <v>164157765</v>
          </cell>
          <cell r="K160" t="str">
            <v>20250705-2</v>
          </cell>
          <cell r="L160" t="str">
            <v/>
          </cell>
        </row>
        <row r="161">
          <cell r="C161">
            <v>162730656</v>
          </cell>
          <cell r="D161" t="str">
            <v>人工</v>
          </cell>
          <cell r="E161" t="str">
            <v>组合商品</v>
          </cell>
          <cell r="F161" t="str">
            <v/>
          </cell>
          <cell r="G161" t="str">
            <v>苏打组合商品虚拟供应商</v>
          </cell>
          <cell r="H161" t="str">
            <v>供应链类目/年节礼包/销售专属礼包</v>
          </cell>
          <cell r="I161" t="str">
            <v>2025-04-24</v>
          </cell>
          <cell r="J161">
            <v>164028738</v>
          </cell>
          <cell r="K161" t="str">
            <v/>
          </cell>
          <cell r="L161" t="str">
            <v/>
          </cell>
        </row>
        <row r="162">
          <cell r="C162">
            <v>162730656</v>
          </cell>
          <cell r="D162" t="str">
            <v>人工</v>
          </cell>
          <cell r="E162" t="str">
            <v>组合商品</v>
          </cell>
          <cell r="F162" t="str">
            <v/>
          </cell>
          <cell r="G162" t="str">
            <v>苏打组合商品虚拟供应商</v>
          </cell>
          <cell r="H162" t="str">
            <v>供应链类目/年节礼包/销售专属礼包</v>
          </cell>
          <cell r="I162" t="str">
            <v>2025-04-24</v>
          </cell>
        </row>
        <row r="162">
          <cell r="K162" t="str">
            <v/>
          </cell>
          <cell r="L162" t="str">
            <v/>
          </cell>
        </row>
        <row r="163">
          <cell r="C163">
            <v>162730656</v>
          </cell>
          <cell r="D163" t="str">
            <v>人工</v>
          </cell>
          <cell r="E163" t="str">
            <v>组合商品</v>
          </cell>
          <cell r="F163" t="str">
            <v/>
          </cell>
          <cell r="G163" t="str">
            <v>苏打组合商品虚拟供应商</v>
          </cell>
          <cell r="H163" t="str">
            <v>供应链类目/年节礼包/销售专属礼包</v>
          </cell>
          <cell r="I163" t="str">
            <v>2025-04-24</v>
          </cell>
        </row>
        <row r="163">
          <cell r="K163" t="str">
            <v/>
          </cell>
          <cell r="L163" t="str">
            <v/>
          </cell>
        </row>
        <row r="164">
          <cell r="C164">
            <v>162697352</v>
          </cell>
          <cell r="D164" t="str">
            <v>人工</v>
          </cell>
          <cell r="E164" t="str">
            <v>实物</v>
          </cell>
          <cell r="F164" t="str">
            <v>佳食特</v>
          </cell>
          <cell r="G164" t="str">
            <v>阿格乐</v>
          </cell>
          <cell r="H164" t="str">
            <v>年节礼包/生鲜/猪牛羊肉</v>
          </cell>
          <cell r="I164" t="str">
            <v>2025-12-31</v>
          </cell>
          <cell r="J164">
            <v>163969251</v>
          </cell>
          <cell r="K164" t="str">
            <v>JYR2504000161</v>
          </cell>
          <cell r="L164" t="str">
            <v/>
          </cell>
        </row>
        <row r="165">
          <cell r="C165">
            <v>162697753</v>
          </cell>
          <cell r="D165" t="str">
            <v>人工</v>
          </cell>
          <cell r="E165" t="str">
            <v>实物</v>
          </cell>
          <cell r="F165" t="str">
            <v>富安娜（FUANNA）</v>
          </cell>
          <cell r="G165" t="str">
            <v>富安娜</v>
          </cell>
          <cell r="H165" t="str">
            <v>年节礼包/项目专属/定制方案专属</v>
          </cell>
          <cell r="I165" t="str">
            <v>2025-06-30</v>
          </cell>
          <cell r="J165">
            <v>163970083</v>
          </cell>
          <cell r="K165">
            <v>713102591</v>
          </cell>
          <cell r="L165" t="str">
            <v>203*229cm</v>
          </cell>
        </row>
        <row r="166">
          <cell r="C166">
            <v>162682006</v>
          </cell>
          <cell r="D166" t="str">
            <v>人工</v>
          </cell>
          <cell r="E166" t="str">
            <v>实物</v>
          </cell>
          <cell r="F166" t="str">
            <v>百果园</v>
          </cell>
          <cell r="G166" t="str">
            <v>百果园公司直供</v>
          </cell>
          <cell r="H166" t="str">
            <v>年节礼包/生鲜/水果</v>
          </cell>
          <cell r="I166" t="str">
            <v>2025-06-30</v>
          </cell>
          <cell r="J166">
            <v>163942860</v>
          </cell>
          <cell r="K166" t="str">
            <v>SD25DW08</v>
          </cell>
          <cell r="L166" t="str">
            <v/>
          </cell>
        </row>
        <row r="167">
          <cell r="C167">
            <v>162682659</v>
          </cell>
          <cell r="D167" t="str">
            <v>人工</v>
          </cell>
          <cell r="E167" t="str">
            <v>实物</v>
          </cell>
          <cell r="F167" t="str">
            <v>胡姬花</v>
          </cell>
          <cell r="G167" t="str">
            <v>金盛永和</v>
          </cell>
          <cell r="H167" t="str">
            <v>年节礼包/食品/粮油礼包</v>
          </cell>
          <cell r="I167" t="str">
            <v>2025-06-30</v>
          </cell>
          <cell r="J167">
            <v>163943955</v>
          </cell>
          <cell r="K167" t="str">
            <v/>
          </cell>
          <cell r="L167" t="str">
            <v/>
          </cell>
        </row>
        <row r="168">
          <cell r="C168">
            <v>162682659</v>
          </cell>
          <cell r="D168" t="str">
            <v>人工</v>
          </cell>
          <cell r="E168" t="str">
            <v>实物</v>
          </cell>
          <cell r="F168" t="str">
            <v>胡姬花</v>
          </cell>
          <cell r="G168" t="str">
            <v>金盛永和</v>
          </cell>
          <cell r="H168" t="str">
            <v>年节礼包/食品/粮油礼包</v>
          </cell>
          <cell r="I168" t="str">
            <v>2025-06-30</v>
          </cell>
        </row>
        <row r="168">
          <cell r="K168" t="str">
            <v/>
          </cell>
          <cell r="L168" t="str">
            <v/>
          </cell>
        </row>
        <row r="169">
          <cell r="C169">
            <v>162682659</v>
          </cell>
          <cell r="D169" t="str">
            <v>人工</v>
          </cell>
          <cell r="E169" t="str">
            <v>实物</v>
          </cell>
          <cell r="F169" t="str">
            <v>胡姬花</v>
          </cell>
          <cell r="G169" t="str">
            <v>金盛永和</v>
          </cell>
          <cell r="H169" t="str">
            <v>年节礼包/食品/粮油礼包</v>
          </cell>
          <cell r="I169" t="str">
            <v>2025-06-30</v>
          </cell>
        </row>
        <row r="169">
          <cell r="K169" t="str">
            <v/>
          </cell>
          <cell r="L169" t="str">
            <v/>
          </cell>
        </row>
        <row r="170">
          <cell r="C170">
            <v>162682117</v>
          </cell>
          <cell r="D170" t="str">
            <v>人工</v>
          </cell>
          <cell r="E170" t="str">
            <v>实物</v>
          </cell>
          <cell r="F170" t="str">
            <v/>
          </cell>
          <cell r="G170" t="str">
            <v>食欲跳动</v>
          </cell>
          <cell r="H170" t="str">
            <v>年节礼包/生鲜/水果</v>
          </cell>
          <cell r="I170" t="str">
            <v>2025-04-24</v>
          </cell>
          <cell r="J170">
            <v>163942979</v>
          </cell>
          <cell r="K170" t="str">
            <v>SYTD02627</v>
          </cell>
          <cell r="L170" t="str">
            <v>5斤大果彩箱SF/JD（约70-80mm)</v>
          </cell>
        </row>
        <row r="171">
          <cell r="C171">
            <v>162682100</v>
          </cell>
          <cell r="D171" t="str">
            <v>人工</v>
          </cell>
          <cell r="E171" t="str">
            <v>实物</v>
          </cell>
          <cell r="F171" t="str">
            <v>康巴赫</v>
          </cell>
          <cell r="G171" t="str">
            <v>一礼千珏</v>
          </cell>
          <cell r="H171" t="str">
            <v>年节礼包/餐厨/烹饪锅具</v>
          </cell>
          <cell r="I171" t="str">
            <v>2025-06-30</v>
          </cell>
          <cell r="J171">
            <v>163942962</v>
          </cell>
          <cell r="K171" t="str">
            <v>KGO-Z28A</v>
          </cell>
          <cell r="L171" t="str">
            <v/>
          </cell>
        </row>
        <row r="172">
          <cell r="C172">
            <v>162683675</v>
          </cell>
          <cell r="D172" t="str">
            <v>人工</v>
          </cell>
          <cell r="E172" t="str">
            <v>实物</v>
          </cell>
          <cell r="F172" t="str">
            <v/>
          </cell>
          <cell r="G172" t="str">
            <v>淘得电子</v>
          </cell>
          <cell r="H172" t="str">
            <v>年节礼包/食品/粽子礼包</v>
          </cell>
          <cell r="I172" t="str">
            <v>2025-06-30</v>
          </cell>
          <cell r="J172">
            <v>163946208</v>
          </cell>
          <cell r="K172" t="str">
            <v/>
          </cell>
          <cell r="L172" t="str">
            <v/>
          </cell>
        </row>
        <row r="173">
          <cell r="C173">
            <v>162689694</v>
          </cell>
          <cell r="D173" t="str">
            <v>人工</v>
          </cell>
          <cell r="E173" t="str">
            <v>实物</v>
          </cell>
          <cell r="F173" t="str">
            <v/>
          </cell>
          <cell r="G173" t="str">
            <v>富海胜</v>
          </cell>
          <cell r="H173" t="str">
            <v>年节礼包/食品/方便食品</v>
          </cell>
          <cell r="I173" t="str">
            <v>2025-06-30</v>
          </cell>
          <cell r="J173">
            <v>163956593</v>
          </cell>
          <cell r="K173" t="str">
            <v/>
          </cell>
          <cell r="L173" t="str">
            <v/>
          </cell>
        </row>
        <row r="174">
          <cell r="C174">
            <v>162682213</v>
          </cell>
          <cell r="D174" t="str">
            <v>人工</v>
          </cell>
          <cell r="E174" t="str">
            <v>实物</v>
          </cell>
          <cell r="F174" t="str">
            <v>苏泊尔</v>
          </cell>
          <cell r="G174" t="str">
            <v>和瑞盛</v>
          </cell>
          <cell r="H174" t="str">
            <v>年节礼包/餐厨/烹饪锅具</v>
          </cell>
          <cell r="I174" t="str">
            <v>2025-06-30</v>
          </cell>
          <cell r="J174">
            <v>163943082</v>
          </cell>
          <cell r="K174" t="str">
            <v>VC30JAC01</v>
          </cell>
          <cell r="L174" t="str">
            <v>VC30JAC01</v>
          </cell>
        </row>
        <row r="175">
          <cell r="C175">
            <v>162682122</v>
          </cell>
          <cell r="D175" t="str">
            <v>人工</v>
          </cell>
          <cell r="E175" t="str">
            <v>实物</v>
          </cell>
          <cell r="F175" t="str">
            <v/>
          </cell>
          <cell r="G175" t="str">
            <v>福享汇</v>
          </cell>
          <cell r="H175" t="str">
            <v>年节礼包/个人护理/洗护礼包</v>
          </cell>
          <cell r="I175" t="str">
            <v>2025-06-30</v>
          </cell>
          <cell r="J175">
            <v>163942984</v>
          </cell>
          <cell r="K175" t="str">
            <v/>
          </cell>
          <cell r="L175" t="str">
            <v/>
          </cell>
        </row>
        <row r="176">
          <cell r="C176">
            <v>162681854</v>
          </cell>
          <cell r="D176" t="str">
            <v>人工</v>
          </cell>
          <cell r="E176" t="str">
            <v>实物</v>
          </cell>
          <cell r="F176" t="str">
            <v>错山</v>
          </cell>
          <cell r="G176" t="str">
            <v>错山</v>
          </cell>
          <cell r="H176" t="str">
            <v>年节礼包/3C数码/智能设备</v>
          </cell>
          <cell r="I176" t="str">
            <v>2025-06-30</v>
          </cell>
          <cell r="J176">
            <v>163942537</v>
          </cell>
          <cell r="K176" t="str">
            <v>D-02</v>
          </cell>
          <cell r="L176" t="str">
            <v/>
          </cell>
        </row>
        <row r="177">
          <cell r="C177">
            <v>162681371</v>
          </cell>
          <cell r="D177" t="str">
            <v>人工</v>
          </cell>
          <cell r="E177" t="str">
            <v>实物</v>
          </cell>
          <cell r="F177" t="str">
            <v>何大屋</v>
          </cell>
          <cell r="G177" t="str">
            <v>礼牛</v>
          </cell>
          <cell r="H177" t="str">
            <v>年节礼包/户外运动/户外露营</v>
          </cell>
          <cell r="I177" t="str">
            <v>2025-06-30</v>
          </cell>
          <cell r="J177">
            <v>163941395</v>
          </cell>
          <cell r="K177" t="str">
            <v>HDW2001+HDW1512M</v>
          </cell>
          <cell r="L177" t="str">
            <v/>
          </cell>
        </row>
        <row r="178">
          <cell r="C178">
            <v>162681371</v>
          </cell>
          <cell r="D178" t="str">
            <v>人工</v>
          </cell>
          <cell r="E178" t="str">
            <v>实物</v>
          </cell>
          <cell r="F178" t="str">
            <v>何大屋</v>
          </cell>
          <cell r="G178" t="str">
            <v>礼牛</v>
          </cell>
          <cell r="H178" t="str">
            <v>年节礼包/户外运动/户外露营</v>
          </cell>
          <cell r="I178" t="str">
            <v>2025-06-30</v>
          </cell>
        </row>
        <row r="178">
          <cell r="K178" t="str">
            <v>HDW2001+HDW1512M</v>
          </cell>
          <cell r="L178" t="str">
            <v/>
          </cell>
        </row>
        <row r="179">
          <cell r="C179">
            <v>162682259</v>
          </cell>
          <cell r="D179" t="str">
            <v>人工</v>
          </cell>
          <cell r="E179" t="str">
            <v>实物</v>
          </cell>
          <cell r="F179" t="str">
            <v>格兰仕</v>
          </cell>
          <cell r="G179" t="str">
            <v>九樱</v>
          </cell>
          <cell r="H179" t="str">
            <v>年节礼包/家用电器/厨房小电</v>
          </cell>
          <cell r="I179" t="str">
            <v>2025-06-30</v>
          </cell>
          <cell r="J179">
            <v>163943131</v>
          </cell>
          <cell r="K179" t="str">
            <v>D4W-S20</v>
          </cell>
          <cell r="L179" t="str">
            <v/>
          </cell>
        </row>
        <row r="180">
          <cell r="C180">
            <v>162682029</v>
          </cell>
          <cell r="D180" t="str">
            <v>人工</v>
          </cell>
          <cell r="E180" t="str">
            <v>实物</v>
          </cell>
          <cell r="F180" t="str">
            <v>西贝</v>
          </cell>
          <cell r="G180" t="str">
            <v>海南捷诚融达</v>
          </cell>
          <cell r="H180" t="str">
            <v>年节礼包/生鲜/速冻美食</v>
          </cell>
          <cell r="I180" t="str">
            <v>2025-06-30</v>
          </cell>
          <cell r="J180">
            <v>163942884</v>
          </cell>
          <cell r="K180" t="str">
            <v/>
          </cell>
          <cell r="L180" t="str">
            <v/>
          </cell>
        </row>
        <row r="181">
          <cell r="C181">
            <v>162681282</v>
          </cell>
          <cell r="D181" t="str">
            <v>人工</v>
          </cell>
          <cell r="E181" t="str">
            <v>实物</v>
          </cell>
          <cell r="F181" t="str">
            <v>艾优</v>
          </cell>
          <cell r="G181" t="str">
            <v>圈圈家</v>
          </cell>
          <cell r="H181" t="str">
            <v>年节礼包/家用电器/个护健康</v>
          </cell>
          <cell r="I181" t="str">
            <v>2025-06-30</v>
          </cell>
          <cell r="J181">
            <v>163941053</v>
          </cell>
          <cell r="K181" t="str">
            <v>S1</v>
          </cell>
          <cell r="L181" t="str">
            <v>白色</v>
          </cell>
        </row>
        <row r="182">
          <cell r="C182">
            <v>162682143</v>
          </cell>
          <cell r="D182" t="str">
            <v>人工</v>
          </cell>
          <cell r="E182" t="str">
            <v>实物</v>
          </cell>
          <cell r="F182" t="str">
            <v>九阳 </v>
          </cell>
          <cell r="G182" t="str">
            <v>雅臻</v>
          </cell>
          <cell r="H182" t="str">
            <v>年节礼包/家用电器/厨房小电</v>
          </cell>
          <cell r="I182" t="str">
            <v>2025-06-30</v>
          </cell>
          <cell r="J182">
            <v>163943005</v>
          </cell>
          <cell r="K182" t="str">
            <v>F-40FY22</v>
          </cell>
          <cell r="L182" t="str">
            <v/>
          </cell>
        </row>
        <row r="183">
          <cell r="C183">
            <v>162681996</v>
          </cell>
          <cell r="D183" t="str">
            <v>人工</v>
          </cell>
          <cell r="E183" t="str">
            <v>实物</v>
          </cell>
          <cell r="F183" t="str">
            <v>百果园</v>
          </cell>
          <cell r="G183" t="str">
            <v>百果园公司直供</v>
          </cell>
          <cell r="H183" t="str">
            <v>年节礼包/生鲜/水果礼包</v>
          </cell>
          <cell r="I183" t="str">
            <v>2025-06-30</v>
          </cell>
          <cell r="J183">
            <v>163942849</v>
          </cell>
          <cell r="K183" t="str">
            <v>SD25DW04</v>
          </cell>
          <cell r="L183" t="str">
            <v/>
          </cell>
        </row>
        <row r="184">
          <cell r="C184">
            <v>162680066</v>
          </cell>
          <cell r="D184" t="str">
            <v>人工</v>
          </cell>
          <cell r="E184" t="str">
            <v>实物</v>
          </cell>
          <cell r="F184" t="str">
            <v/>
          </cell>
          <cell r="G184" t="str">
            <v>上海旭景</v>
          </cell>
          <cell r="H184" t="str">
            <v>年节礼包/生鲜/生鲜礼包</v>
          </cell>
          <cell r="I184" t="str">
            <v>2025-06-30</v>
          </cell>
          <cell r="J184">
            <v>163938696</v>
          </cell>
          <cell r="K184" t="str">
            <v/>
          </cell>
          <cell r="L184" t="str">
            <v/>
          </cell>
        </row>
        <row r="185">
          <cell r="C185">
            <v>162683375</v>
          </cell>
          <cell r="D185" t="str">
            <v>人工</v>
          </cell>
          <cell r="E185" t="str">
            <v>实物</v>
          </cell>
          <cell r="F185" t="str">
            <v>刀唛</v>
          </cell>
          <cell r="G185" t="str">
            <v>食安天下</v>
          </cell>
          <cell r="H185" t="str">
            <v>年节礼包/食品/粮油礼包</v>
          </cell>
          <cell r="I185" t="str">
            <v>2025-06-30</v>
          </cell>
          <cell r="J185">
            <v>163945179</v>
          </cell>
          <cell r="K185">
            <v>2</v>
          </cell>
          <cell r="L185" t="str">
            <v/>
          </cell>
        </row>
        <row r="186">
          <cell r="C186">
            <v>162682203</v>
          </cell>
          <cell r="D186" t="str">
            <v>人工</v>
          </cell>
          <cell r="E186" t="str">
            <v>实物</v>
          </cell>
          <cell r="F186" t="str">
            <v>摩飞（MORPHYRICHARDS）</v>
          </cell>
          <cell r="G186" t="str">
            <v>西安帝凡</v>
          </cell>
          <cell r="H186" t="str">
            <v>年节礼包/家用电器/环境电器</v>
          </cell>
          <cell r="I186" t="str">
            <v>2025-06-30</v>
          </cell>
          <cell r="J186">
            <v>163943072</v>
          </cell>
          <cell r="K186" t="str">
            <v>MR3801-L</v>
          </cell>
          <cell r="L186" t="str">
            <v/>
          </cell>
        </row>
        <row r="187">
          <cell r="C187">
            <v>162681895</v>
          </cell>
          <cell r="D187" t="str">
            <v>人工</v>
          </cell>
          <cell r="E187" t="str">
            <v>实物</v>
          </cell>
          <cell r="F187" t="str">
            <v>霸王</v>
          </cell>
          <cell r="G187" t="str">
            <v>启辰</v>
          </cell>
          <cell r="H187" t="str">
            <v>年节礼包/个人护理/洗发护发</v>
          </cell>
          <cell r="I187" t="str">
            <v>2025-06-30</v>
          </cell>
          <cell r="J187">
            <v>163942659</v>
          </cell>
          <cell r="K187" t="str">
            <v>SDLB102</v>
          </cell>
          <cell r="L187" t="str">
            <v/>
          </cell>
        </row>
        <row r="188">
          <cell r="C188">
            <v>162680447</v>
          </cell>
          <cell r="D188" t="str">
            <v>人工</v>
          </cell>
          <cell r="E188" t="str">
            <v>实物</v>
          </cell>
          <cell r="F188" t="str">
            <v>康宁（World Kitchen）</v>
          </cell>
          <cell r="G188" t="str">
            <v>鲸宇信息</v>
          </cell>
          <cell r="H188" t="str">
            <v>年节礼包/餐厨/厨房配件</v>
          </cell>
          <cell r="I188" t="str">
            <v>2025-06-30</v>
          </cell>
          <cell r="J188">
            <v>163939301</v>
          </cell>
          <cell r="K188" t="str">
            <v/>
          </cell>
          <cell r="L188" t="str">
            <v/>
          </cell>
        </row>
        <row r="189">
          <cell r="C189">
            <v>162682062</v>
          </cell>
          <cell r="D189" t="str">
            <v>人工</v>
          </cell>
          <cell r="E189" t="str">
            <v>实物</v>
          </cell>
          <cell r="F189" t="str">
            <v>苏泊尔</v>
          </cell>
          <cell r="G189" t="str">
            <v>米盛</v>
          </cell>
          <cell r="H189" t="str">
            <v>年节礼包/家用电器/厨房小电</v>
          </cell>
          <cell r="I189" t="str">
            <v>2025-06-30</v>
          </cell>
          <cell r="J189">
            <v>163942918</v>
          </cell>
          <cell r="K189" t="str">
            <v>SF40FC375</v>
          </cell>
          <cell r="L189" t="str">
            <v>SF40FC375</v>
          </cell>
        </row>
        <row r="190">
          <cell r="C190">
            <v>162682061</v>
          </cell>
          <cell r="D190" t="str">
            <v>人工</v>
          </cell>
          <cell r="E190" t="str">
            <v>实物</v>
          </cell>
          <cell r="F190" t="str">
            <v>鲜到鲜得</v>
          </cell>
          <cell r="G190" t="str">
            <v>鲜味优选</v>
          </cell>
          <cell r="H190" t="str">
            <v>年节礼包/生鲜/海鲜水产</v>
          </cell>
          <cell r="I190" t="str">
            <v>2025-06-30</v>
          </cell>
          <cell r="J190">
            <v>163942917</v>
          </cell>
          <cell r="K190" t="str">
            <v>2024DW-SD300</v>
          </cell>
          <cell r="L190" t="str">
            <v/>
          </cell>
        </row>
        <row r="191">
          <cell r="C191">
            <v>162689635</v>
          </cell>
          <cell r="D191" t="str">
            <v>人工</v>
          </cell>
          <cell r="E191" t="str">
            <v>实物</v>
          </cell>
          <cell r="F191" t="str">
            <v>茶马世家</v>
          </cell>
          <cell r="G191" t="str">
            <v>中惠优选</v>
          </cell>
          <cell r="H191" t="str">
            <v>年节礼包/食品/茶叶</v>
          </cell>
          <cell r="I191" t="str">
            <v>2025-06-30</v>
          </cell>
          <cell r="J191">
            <v>163956524</v>
          </cell>
          <cell r="K191" t="str">
            <v>ZHQX0250BX</v>
          </cell>
          <cell r="L191" t="str">
            <v/>
          </cell>
        </row>
        <row r="192">
          <cell r="C192">
            <v>162682217</v>
          </cell>
          <cell r="D192" t="str">
            <v>人工</v>
          </cell>
          <cell r="E192" t="str">
            <v>实物</v>
          </cell>
          <cell r="F192" t="str">
            <v/>
          </cell>
          <cell r="G192" t="str">
            <v>丰祥福瑞</v>
          </cell>
          <cell r="H192" t="str">
            <v>年节礼包/生鲜/海鲜水产</v>
          </cell>
          <cell r="I192" t="str">
            <v>2026-12-31</v>
          </cell>
          <cell r="J192">
            <v>163943086</v>
          </cell>
          <cell r="K192" t="str">
            <v>24XZYBJHCXH1298</v>
          </cell>
          <cell r="L192" t="str">
            <v/>
          </cell>
        </row>
        <row r="193">
          <cell r="C193">
            <v>162681826</v>
          </cell>
          <cell r="D193" t="str">
            <v>人工</v>
          </cell>
          <cell r="E193" t="str">
            <v>实物</v>
          </cell>
          <cell r="F193" t="str">
            <v>恒都</v>
          </cell>
          <cell r="G193" t="str">
            <v>和商</v>
          </cell>
          <cell r="H193" t="str">
            <v>年节礼包/生鲜/猪牛羊肉</v>
          </cell>
          <cell r="I193" t="str">
            <v>2025-06-30</v>
          </cell>
          <cell r="J193">
            <v>163942509</v>
          </cell>
          <cell r="K193" t="str">
            <v/>
          </cell>
          <cell r="L193" t="str">
            <v/>
          </cell>
        </row>
        <row r="194">
          <cell r="C194">
            <v>162681826</v>
          </cell>
          <cell r="D194" t="str">
            <v>人工</v>
          </cell>
          <cell r="E194" t="str">
            <v>实物</v>
          </cell>
          <cell r="F194" t="str">
            <v>恒都</v>
          </cell>
          <cell r="G194" t="str">
            <v>和商</v>
          </cell>
          <cell r="H194" t="str">
            <v>年节礼包/生鲜/猪牛羊肉</v>
          </cell>
          <cell r="I194" t="str">
            <v>2025-06-30</v>
          </cell>
        </row>
        <row r="194">
          <cell r="K194" t="str">
            <v/>
          </cell>
          <cell r="L194" t="str">
            <v/>
          </cell>
        </row>
        <row r="195">
          <cell r="C195">
            <v>162681826</v>
          </cell>
          <cell r="D195" t="str">
            <v>人工</v>
          </cell>
          <cell r="E195" t="str">
            <v>实物</v>
          </cell>
          <cell r="F195" t="str">
            <v>恒都</v>
          </cell>
          <cell r="G195" t="str">
            <v>和商</v>
          </cell>
          <cell r="H195" t="str">
            <v>年节礼包/生鲜/猪牛羊肉</v>
          </cell>
          <cell r="I195" t="str">
            <v>2025-06-30</v>
          </cell>
        </row>
        <row r="195">
          <cell r="K195" t="str">
            <v/>
          </cell>
          <cell r="L195" t="str">
            <v/>
          </cell>
        </row>
        <row r="196">
          <cell r="C196">
            <v>162626089</v>
          </cell>
          <cell r="D196" t="str">
            <v>人工</v>
          </cell>
          <cell r="E196" t="str">
            <v>实物</v>
          </cell>
          <cell r="F196" t="str">
            <v/>
          </cell>
          <cell r="G196" t="str">
            <v>绿兹源</v>
          </cell>
          <cell r="H196" t="str">
            <v>年节礼包/食品/奶类饮品</v>
          </cell>
          <cell r="I196" t="str">
            <v>2025-02-28</v>
          </cell>
          <cell r="J196">
            <v>163855279</v>
          </cell>
          <cell r="K196">
            <v>6955150412613</v>
          </cell>
          <cell r="L196" t="str">
            <v/>
          </cell>
        </row>
        <row r="197">
          <cell r="C197">
            <v>162566022</v>
          </cell>
          <cell r="D197" t="str">
            <v>人工</v>
          </cell>
          <cell r="E197" t="str">
            <v>实物</v>
          </cell>
          <cell r="F197" t="str">
            <v>翰乐</v>
          </cell>
          <cell r="G197" t="str">
            <v>翰乐</v>
          </cell>
          <cell r="H197" t="str">
            <v>年节礼包/餐厨/烹饪锅具</v>
          </cell>
          <cell r="I197" t="str">
            <v>2024-10-31</v>
          </cell>
          <cell r="J197">
            <v>163747698</v>
          </cell>
          <cell r="K197" t="str">
            <v>HL-XPJ01</v>
          </cell>
          <cell r="L197" t="str">
            <v/>
          </cell>
        </row>
        <row r="198">
          <cell r="C198">
            <v>162623773</v>
          </cell>
          <cell r="D198" t="str">
            <v>人工</v>
          </cell>
          <cell r="E198" t="str">
            <v>实物</v>
          </cell>
          <cell r="F198" t="str">
            <v>苏泊尔</v>
          </cell>
          <cell r="G198" t="str">
            <v>米盛</v>
          </cell>
          <cell r="H198" t="str">
            <v>年节礼包/家用电器/厨房小电</v>
          </cell>
          <cell r="I198" t="str">
            <v>2025-02-28</v>
          </cell>
          <cell r="J198">
            <v>163852151</v>
          </cell>
          <cell r="K198" t="str">
            <v>SP25</v>
          </cell>
          <cell r="L198" t="str">
            <v>SP25</v>
          </cell>
        </row>
        <row r="199">
          <cell r="C199">
            <v>162623686</v>
          </cell>
          <cell r="D199" t="str">
            <v>人工</v>
          </cell>
          <cell r="E199" t="str">
            <v>实物</v>
          </cell>
          <cell r="F199" t="str">
            <v>苏泊尔</v>
          </cell>
          <cell r="G199" t="str">
            <v>辽宁苏泊尔</v>
          </cell>
          <cell r="H199" t="str">
            <v>年节礼包/家用电器/厨房小电</v>
          </cell>
          <cell r="I199" t="str">
            <v>2025-02-28</v>
          </cell>
          <cell r="J199">
            <v>163851998</v>
          </cell>
          <cell r="K199" t="str">
            <v>SF40HC0809</v>
          </cell>
          <cell r="L199" t="str">
            <v/>
          </cell>
        </row>
        <row r="200">
          <cell r="C200">
            <v>162622830</v>
          </cell>
          <cell r="D200" t="str">
            <v>人工</v>
          </cell>
          <cell r="E200" t="str">
            <v>实物</v>
          </cell>
          <cell r="F200" t="str">
            <v>福临门</v>
          </cell>
          <cell r="G200" t="str">
            <v>北京昌盛丰</v>
          </cell>
          <cell r="H200" t="str">
            <v>年节礼包/食品/油</v>
          </cell>
          <cell r="I200" t="str">
            <v>2025-09-30</v>
          </cell>
          <cell r="J200">
            <v>163850823</v>
          </cell>
          <cell r="K200" t="str">
            <v/>
          </cell>
          <cell r="L200" t="str">
            <v/>
          </cell>
        </row>
        <row r="201">
          <cell r="C201">
            <v>162622830</v>
          </cell>
          <cell r="D201" t="str">
            <v>人工</v>
          </cell>
          <cell r="E201" t="str">
            <v>实物</v>
          </cell>
          <cell r="F201" t="str">
            <v>福临门</v>
          </cell>
          <cell r="G201" t="str">
            <v>北京昌盛丰</v>
          </cell>
          <cell r="H201" t="str">
            <v>年节礼包/食品/油</v>
          </cell>
          <cell r="I201" t="str">
            <v>2025-09-30</v>
          </cell>
        </row>
        <row r="201">
          <cell r="K201" t="str">
            <v/>
          </cell>
          <cell r="L201" t="str">
            <v/>
          </cell>
        </row>
        <row r="202">
          <cell r="C202">
            <v>162621582</v>
          </cell>
          <cell r="D202" t="str">
            <v>人工</v>
          </cell>
          <cell r="E202" t="str">
            <v>实物</v>
          </cell>
          <cell r="F202" t="str">
            <v>康宁（World Kitchen）</v>
          </cell>
          <cell r="G202" t="str">
            <v>鲸宇信息</v>
          </cell>
          <cell r="H202" t="str">
            <v>年节礼包/餐厨/烹饪锅具</v>
          </cell>
          <cell r="I202" t="str">
            <v>2025-03-31</v>
          </cell>
          <cell r="J202">
            <v>163849421</v>
          </cell>
          <cell r="K202" t="str">
            <v/>
          </cell>
          <cell r="L202" t="str">
            <v/>
          </cell>
        </row>
        <row r="203">
          <cell r="C203">
            <v>162625927</v>
          </cell>
          <cell r="D203" t="str">
            <v>人工</v>
          </cell>
          <cell r="E203" t="str">
            <v>实物</v>
          </cell>
          <cell r="F203" t="str">
            <v/>
          </cell>
          <cell r="G203" t="str">
            <v>富海胜</v>
          </cell>
          <cell r="H203" t="str">
            <v>年节礼包/食品/粮油礼包</v>
          </cell>
          <cell r="I203" t="str">
            <v>2025-02-28</v>
          </cell>
          <cell r="J203">
            <v>163855066</v>
          </cell>
          <cell r="K203" t="str">
            <v/>
          </cell>
          <cell r="L203" t="str">
            <v/>
          </cell>
        </row>
        <row r="204">
          <cell r="C204">
            <v>162625092</v>
          </cell>
          <cell r="D204" t="str">
            <v>人工</v>
          </cell>
          <cell r="E204" t="str">
            <v>实物</v>
          </cell>
          <cell r="F204" t="str">
            <v>茶马世家</v>
          </cell>
          <cell r="G204" t="str">
            <v>中惠优选</v>
          </cell>
          <cell r="H204" t="str">
            <v>年节礼包/食品/茶叶</v>
          </cell>
          <cell r="I204" t="str">
            <v>2025-02-28</v>
          </cell>
          <cell r="J204">
            <v>163854080</v>
          </cell>
          <cell r="K204" t="str">
            <v>京东ZHPD357C1JM</v>
          </cell>
          <cell r="L204" t="str">
            <v/>
          </cell>
        </row>
        <row r="205">
          <cell r="C205">
            <v>162645178</v>
          </cell>
          <cell r="D205" t="str">
            <v>人工</v>
          </cell>
          <cell r="E205" t="str">
            <v>实物</v>
          </cell>
          <cell r="F205" t="str">
            <v>苏泊尔</v>
          </cell>
          <cell r="G205" t="str">
            <v>辽宁苏泊尔</v>
          </cell>
          <cell r="H205" t="str">
            <v>年节礼包/家用电器/厨房小电</v>
          </cell>
          <cell r="I205" t="str">
            <v>2024-12-31</v>
          </cell>
          <cell r="J205">
            <v>163882165</v>
          </cell>
          <cell r="K205" t="str">
            <v>CFXB30HC38-80</v>
          </cell>
          <cell r="L205" t="str">
            <v/>
          </cell>
        </row>
        <row r="206">
          <cell r="C206">
            <v>162623623</v>
          </cell>
          <cell r="D206" t="str">
            <v>人工</v>
          </cell>
          <cell r="E206" t="str">
            <v>实物</v>
          </cell>
          <cell r="F206" t="str">
            <v/>
          </cell>
          <cell r="G206" t="str">
            <v>福享汇</v>
          </cell>
          <cell r="H206" t="str">
            <v>年节礼包/家庭清洁/纸品/衣物清洁礼包</v>
          </cell>
          <cell r="I206" t="str">
            <v>2025-02-28</v>
          </cell>
          <cell r="J206">
            <v>163851931</v>
          </cell>
          <cell r="K206" t="str">
            <v/>
          </cell>
          <cell r="L206" t="str">
            <v/>
          </cell>
        </row>
        <row r="207">
          <cell r="C207">
            <v>162624669</v>
          </cell>
          <cell r="D207" t="str">
            <v>人工</v>
          </cell>
          <cell r="E207" t="str">
            <v>实物</v>
          </cell>
          <cell r="F207" t="str">
            <v>西贝</v>
          </cell>
          <cell r="G207" t="str">
            <v>勃泰华盛</v>
          </cell>
          <cell r="H207" t="str">
            <v>年节礼包/食品/食品礼包</v>
          </cell>
          <cell r="I207" t="str">
            <v>2025-10-31</v>
          </cell>
          <cell r="J207">
            <v>163853607</v>
          </cell>
          <cell r="K207">
            <v>2024110130002</v>
          </cell>
          <cell r="L207" t="str">
            <v>喜气迎迎礼盒2610g</v>
          </cell>
        </row>
        <row r="208">
          <cell r="C208">
            <v>162565865</v>
          </cell>
          <cell r="D208" t="str">
            <v>人工</v>
          </cell>
          <cell r="E208" t="str">
            <v>实物</v>
          </cell>
          <cell r="F208" t="str">
            <v/>
          </cell>
          <cell r="G208" t="str">
            <v>品客易购</v>
          </cell>
          <cell r="H208" t="str">
            <v>年节礼包/个人护理/女性用品</v>
          </cell>
          <cell r="I208" t="str">
            <v>2025-07-31</v>
          </cell>
          <cell r="J208">
            <v>163747458</v>
          </cell>
          <cell r="K208">
            <v>20240710100</v>
          </cell>
          <cell r="L208" t="str">
            <v/>
          </cell>
        </row>
        <row r="209">
          <cell r="C209">
            <v>162620663</v>
          </cell>
          <cell r="D209" t="str">
            <v>人工</v>
          </cell>
          <cell r="E209" t="str">
            <v>实物</v>
          </cell>
          <cell r="F209" t="str">
            <v/>
          </cell>
          <cell r="G209" t="str">
            <v>时代金辉</v>
          </cell>
          <cell r="H209" t="str">
            <v>年节礼包/餐厨/烹饪锅具</v>
          </cell>
          <cell r="I209" t="str">
            <v>2025-12-31</v>
          </cell>
          <cell r="J209">
            <v>163848200</v>
          </cell>
          <cell r="K209" t="str">
            <v>LPB-T03B</v>
          </cell>
          <cell r="L209" t="str">
            <v/>
          </cell>
        </row>
        <row r="210">
          <cell r="C210">
            <v>162611815</v>
          </cell>
          <cell r="D210" t="str">
            <v>人工</v>
          </cell>
          <cell r="E210" t="str">
            <v>实物</v>
          </cell>
          <cell r="F210" t="str">
            <v/>
          </cell>
          <cell r="G210" t="str">
            <v>上海甄麒</v>
          </cell>
          <cell r="H210" t="str">
            <v>年节礼包/食品/饮品冲调</v>
          </cell>
          <cell r="I210" t="str">
            <v>2025-02-28</v>
          </cell>
          <cell r="J210">
            <v>163836492</v>
          </cell>
          <cell r="K210" t="str">
            <v/>
          </cell>
          <cell r="L210" t="str">
            <v/>
          </cell>
        </row>
        <row r="211">
          <cell r="C211">
            <v>162624968</v>
          </cell>
          <cell r="D211" t="str">
            <v>人工</v>
          </cell>
          <cell r="E211" t="str">
            <v>实物</v>
          </cell>
          <cell r="F211" t="str">
            <v>赤豪</v>
          </cell>
          <cell r="G211" t="str">
            <v>耀阳</v>
          </cell>
          <cell r="H211" t="str">
            <v>年节礼包/生鲜/生鲜礼包</v>
          </cell>
          <cell r="I211" t="str">
            <v>2025-02-28</v>
          </cell>
          <cell r="J211">
            <v>163853934</v>
          </cell>
          <cell r="K211" t="str">
            <v/>
          </cell>
          <cell r="L211" t="str">
            <v/>
          </cell>
        </row>
        <row r="212">
          <cell r="C212">
            <v>162620676</v>
          </cell>
          <cell r="D212" t="str">
            <v>人工</v>
          </cell>
          <cell r="E212" t="str">
            <v>实物</v>
          </cell>
          <cell r="F212" t="str">
            <v/>
          </cell>
          <cell r="G212" t="str">
            <v>时代金辉</v>
          </cell>
          <cell r="H212" t="str">
            <v>年节礼包/家用电器/厨房小电</v>
          </cell>
          <cell r="I212" t="str">
            <v>2025-12-31</v>
          </cell>
          <cell r="J212">
            <v>163848215</v>
          </cell>
          <cell r="K212" t="str">
            <v>DL-JR373</v>
          </cell>
          <cell r="L212" t="str">
            <v/>
          </cell>
        </row>
        <row r="213">
          <cell r="C213">
            <v>162622854</v>
          </cell>
          <cell r="D213" t="str">
            <v>人工</v>
          </cell>
          <cell r="E213" t="str">
            <v>实物</v>
          </cell>
          <cell r="F213" t="str">
            <v>美的（Midea）</v>
          </cell>
          <cell r="G213" t="str">
            <v>家美和意</v>
          </cell>
          <cell r="H213" t="str">
            <v>年节礼包/家用电器/厨房小电</v>
          </cell>
          <cell r="I213" t="str">
            <v>2025-12-31</v>
          </cell>
          <cell r="J213">
            <v>163850851</v>
          </cell>
          <cell r="K213" t="str">
            <v>PB12S06</v>
          </cell>
          <cell r="L213" t="str">
            <v/>
          </cell>
        </row>
        <row r="214">
          <cell r="C214">
            <v>162566839</v>
          </cell>
          <cell r="D214" t="str">
            <v>人工</v>
          </cell>
          <cell r="E214" t="str">
            <v>实物</v>
          </cell>
          <cell r="F214" t="str">
            <v>诺顿逸品</v>
          </cell>
          <cell r="G214" t="str">
            <v>耀阳</v>
          </cell>
          <cell r="H214" t="str">
            <v>年节礼包/生鲜/肉禽礼包</v>
          </cell>
          <cell r="I214" t="str">
            <v>2024-10-31</v>
          </cell>
          <cell r="J214">
            <v>163749877</v>
          </cell>
          <cell r="K214" t="str">
            <v/>
          </cell>
          <cell r="L214" t="str">
            <v/>
          </cell>
        </row>
        <row r="215">
          <cell r="C215">
            <v>162625415</v>
          </cell>
          <cell r="D215" t="str">
            <v>人工</v>
          </cell>
          <cell r="E215" t="str">
            <v>实物</v>
          </cell>
          <cell r="F215" t="str">
            <v>婴侍卫</v>
          </cell>
          <cell r="G215" t="str">
            <v>婴侍卫</v>
          </cell>
          <cell r="H215" t="str">
            <v>年节礼包/母婴儿童/玩具</v>
          </cell>
          <cell r="I215" t="str">
            <v>2025-12-31</v>
          </cell>
          <cell r="J215">
            <v>163854427</v>
          </cell>
          <cell r="K215" t="str">
            <v>QY8818</v>
          </cell>
          <cell r="L215" t="str">
            <v>黄/粉 颜色随机</v>
          </cell>
        </row>
        <row r="216">
          <cell r="C216">
            <v>162566103</v>
          </cell>
          <cell r="D216" t="str">
            <v>人工</v>
          </cell>
          <cell r="E216" t="str">
            <v>实物</v>
          </cell>
          <cell r="F216" t="str">
            <v>苏泊尔</v>
          </cell>
          <cell r="G216" t="str">
            <v>和瑞盛</v>
          </cell>
          <cell r="H216" t="str">
            <v>年节礼包/餐厨/烹饪锅具</v>
          </cell>
          <cell r="I216" t="str">
            <v>2024-10-31</v>
          </cell>
          <cell r="J216">
            <v>163747808</v>
          </cell>
          <cell r="K216" t="str">
            <v>HC32YT1</v>
          </cell>
          <cell r="L216" t="str">
            <v>HC32YT1</v>
          </cell>
        </row>
        <row r="217">
          <cell r="C217">
            <v>162624961</v>
          </cell>
          <cell r="D217" t="str">
            <v>人工</v>
          </cell>
          <cell r="E217" t="str">
            <v>实物</v>
          </cell>
          <cell r="F217" t="str">
            <v>诺顿逸品</v>
          </cell>
          <cell r="G217" t="str">
            <v>耀阳</v>
          </cell>
          <cell r="H217" t="str">
            <v>年节礼包/生鲜/猪牛羊肉</v>
          </cell>
          <cell r="I217" t="str">
            <v>2025-02-28</v>
          </cell>
          <cell r="J217">
            <v>163853927</v>
          </cell>
          <cell r="K217" t="str">
            <v/>
          </cell>
          <cell r="L217" t="str">
            <v/>
          </cell>
        </row>
        <row r="218">
          <cell r="C218">
            <v>162624220</v>
          </cell>
          <cell r="D218" t="str">
            <v>人工</v>
          </cell>
          <cell r="E218" t="str">
            <v>实物</v>
          </cell>
          <cell r="F218" t="str">
            <v/>
          </cell>
          <cell r="G218" t="str">
            <v>安徽佳度</v>
          </cell>
          <cell r="H218" t="str">
            <v>年节礼包/食品/食品礼包</v>
          </cell>
          <cell r="I218" t="str">
            <v>2025-02-28</v>
          </cell>
          <cell r="J218">
            <v>163852696</v>
          </cell>
          <cell r="K218" t="str">
            <v>MMSZSSLH2088</v>
          </cell>
          <cell r="L218" t="str">
            <v/>
          </cell>
        </row>
        <row r="219">
          <cell r="C219">
            <v>162522922</v>
          </cell>
          <cell r="D219" t="str">
            <v>人工</v>
          </cell>
          <cell r="E219" t="str">
            <v>实物</v>
          </cell>
          <cell r="F219" t="str">
            <v/>
          </cell>
          <cell r="G219" t="str">
            <v>上海铭俊</v>
          </cell>
          <cell r="H219" t="str">
            <v>年节礼包/食品/粮油礼包</v>
          </cell>
          <cell r="I219" t="str">
            <v>2024-07-31</v>
          </cell>
          <cell r="J219">
            <v>163651952</v>
          </cell>
          <cell r="K219" t="str">
            <v>mj20240509001</v>
          </cell>
          <cell r="L219" t="str">
            <v/>
          </cell>
        </row>
        <row r="220">
          <cell r="C220">
            <v>162528756</v>
          </cell>
          <cell r="D220" t="str">
            <v>人工</v>
          </cell>
          <cell r="E220" t="str">
            <v>实物</v>
          </cell>
          <cell r="F220" t="str">
            <v>柴火大院</v>
          </cell>
          <cell r="G220" t="str">
            <v>北京锦福</v>
          </cell>
          <cell r="H220" t="str">
            <v>年节礼包/食品/大米</v>
          </cell>
          <cell r="I220" t="str">
            <v>2024-07-31</v>
          </cell>
          <cell r="J220">
            <v>163667538</v>
          </cell>
          <cell r="K220" t="str">
            <v/>
          </cell>
          <cell r="L220" t="str">
            <v/>
          </cell>
        </row>
        <row r="221">
          <cell r="C221">
            <v>162494915</v>
          </cell>
          <cell r="D221" t="str">
            <v>人工</v>
          </cell>
          <cell r="E221" t="str">
            <v>实物</v>
          </cell>
          <cell r="F221" t="str">
            <v>蓝月亮</v>
          </cell>
          <cell r="G221" t="str">
            <v>蓝月亮-</v>
          </cell>
          <cell r="H221" t="str">
            <v>年节礼包/家庭清洁/纸品/衣物清洁</v>
          </cell>
          <cell r="I221" t="str">
            <v>2024-04-01</v>
          </cell>
          <cell r="J221">
            <v>163578113</v>
          </cell>
          <cell r="K221" t="str">
            <v>80000866+80001821</v>
          </cell>
          <cell r="L221" t="str">
            <v/>
          </cell>
        </row>
        <row r="222">
          <cell r="C222">
            <v>162494915</v>
          </cell>
          <cell r="D222" t="str">
            <v>人工</v>
          </cell>
          <cell r="E222" t="str">
            <v>实物</v>
          </cell>
          <cell r="F222" t="str">
            <v>蓝月亮</v>
          </cell>
          <cell r="G222" t="str">
            <v>蓝月亮-</v>
          </cell>
          <cell r="H222" t="str">
            <v>年节礼包/家庭清洁/纸品/衣物清洁</v>
          </cell>
          <cell r="I222" t="str">
            <v>2024-04-01</v>
          </cell>
        </row>
        <row r="222">
          <cell r="K222" t="str">
            <v>80000866+80001821</v>
          </cell>
          <cell r="L222" t="str">
            <v/>
          </cell>
        </row>
        <row r="223">
          <cell r="C223">
            <v>162494915</v>
          </cell>
          <cell r="D223" t="str">
            <v>人工</v>
          </cell>
          <cell r="E223" t="str">
            <v>实物</v>
          </cell>
          <cell r="F223" t="str">
            <v>蓝月亮</v>
          </cell>
          <cell r="G223" t="str">
            <v>蓝月亮-</v>
          </cell>
          <cell r="H223" t="str">
            <v>年节礼包/家庭清洁/纸品/衣物清洁</v>
          </cell>
          <cell r="I223" t="str">
            <v>2024-04-01</v>
          </cell>
        </row>
        <row r="223">
          <cell r="K223" t="str">
            <v>80000866+80001821</v>
          </cell>
          <cell r="L223" t="str">
            <v/>
          </cell>
        </row>
        <row r="224">
          <cell r="C224">
            <v>162494915</v>
          </cell>
          <cell r="D224" t="str">
            <v>人工</v>
          </cell>
          <cell r="E224" t="str">
            <v>实物</v>
          </cell>
          <cell r="F224" t="str">
            <v>蓝月亮</v>
          </cell>
          <cell r="G224" t="str">
            <v>蓝月亮-</v>
          </cell>
          <cell r="H224" t="str">
            <v>年节礼包/家庭清洁/纸品/衣物清洁</v>
          </cell>
          <cell r="I224" t="str">
            <v>2024-04-01</v>
          </cell>
        </row>
        <row r="224">
          <cell r="K224" t="str">
            <v>80000866+80001821</v>
          </cell>
          <cell r="L224" t="str">
            <v/>
          </cell>
        </row>
        <row r="225">
          <cell r="C225">
            <v>162106318</v>
          </cell>
          <cell r="D225" t="str">
            <v>人工</v>
          </cell>
          <cell r="E225" t="str">
            <v>实物</v>
          </cell>
          <cell r="F225" t="str">
            <v>婴侍卫</v>
          </cell>
          <cell r="G225" t="str">
            <v>婴侍卫</v>
          </cell>
          <cell r="H225" t="str">
            <v>年节礼包/母婴儿童/玩具</v>
          </cell>
          <cell r="I225" t="str">
            <v>2023-07-31</v>
          </cell>
          <cell r="J225">
            <v>162580070</v>
          </cell>
          <cell r="K225" t="str">
            <v>FDE011</v>
          </cell>
          <cell r="L225" t="str">
            <v>粉色</v>
          </cell>
        </row>
        <row r="226">
          <cell r="D226" t="str">
            <v>人工</v>
          </cell>
          <cell r="E226" t="str">
            <v>实物</v>
          </cell>
          <cell r="F226" t="str">
            <v>婴侍卫</v>
          </cell>
          <cell r="G226" t="str">
            <v>婴侍卫</v>
          </cell>
          <cell r="H226" t="str">
            <v>年节礼包/母婴儿童/玩具</v>
          </cell>
          <cell r="I226" t="str">
            <v>2023-07-31</v>
          </cell>
          <cell r="J226">
            <v>162580071</v>
          </cell>
          <cell r="K226" t="str">
            <v>FDE011</v>
          </cell>
          <cell r="L226" t="str">
            <v>蓝色</v>
          </cell>
        </row>
        <row r="227">
          <cell r="C227">
            <v>162777993</v>
          </cell>
          <cell r="D227" t="str">
            <v>人工</v>
          </cell>
          <cell r="E227" t="str">
            <v>组合商品</v>
          </cell>
          <cell r="F227" t="str">
            <v/>
          </cell>
          <cell r="G227" t="str">
            <v>苏打组合商品虚拟供应商</v>
          </cell>
          <cell r="H227" t="str">
            <v>供应链类目/年节礼包/销售专属礼包</v>
          </cell>
          <cell r="I227" t="str">
            <v>2025-06-30</v>
          </cell>
          <cell r="J227">
            <v>164156967</v>
          </cell>
          <cell r="K227" t="str">
            <v/>
          </cell>
          <cell r="L227" t="str">
            <v/>
          </cell>
        </row>
        <row r="228">
          <cell r="C228">
            <v>162777993</v>
          </cell>
          <cell r="D228" t="str">
            <v>人工</v>
          </cell>
          <cell r="E228" t="str">
            <v>组合商品</v>
          </cell>
          <cell r="F228" t="str">
            <v/>
          </cell>
          <cell r="G228" t="str">
            <v>苏打组合商品虚拟供应商</v>
          </cell>
          <cell r="H228" t="str">
            <v>供应链类目/年节礼包/销售专属礼包</v>
          </cell>
          <cell r="I228" t="str">
            <v>2025-06-30</v>
          </cell>
        </row>
        <row r="228">
          <cell r="K228" t="str">
            <v/>
          </cell>
          <cell r="L228" t="str">
            <v/>
          </cell>
        </row>
        <row r="229">
          <cell r="C229">
            <v>162777993</v>
          </cell>
          <cell r="D229" t="str">
            <v>人工</v>
          </cell>
          <cell r="E229" t="str">
            <v>组合商品</v>
          </cell>
          <cell r="F229" t="str">
            <v/>
          </cell>
          <cell r="G229" t="str">
            <v>苏打组合商品虚拟供应商</v>
          </cell>
          <cell r="H229" t="str">
            <v>供应链类目/年节礼包/销售专属礼包</v>
          </cell>
          <cell r="I229" t="str">
            <v>2025-06-30</v>
          </cell>
        </row>
        <row r="229">
          <cell r="K229" t="str">
            <v/>
          </cell>
          <cell r="L229" t="str">
            <v/>
          </cell>
        </row>
        <row r="230">
          <cell r="C230">
            <v>162777829</v>
          </cell>
          <cell r="D230" t="str">
            <v>人工</v>
          </cell>
          <cell r="E230" t="str">
            <v>实物</v>
          </cell>
          <cell r="F230" t="str">
            <v>伊利</v>
          </cell>
          <cell r="G230" t="str">
            <v>绿兹源</v>
          </cell>
          <cell r="H230" t="str">
            <v>年节礼包/项目专属/定制方案专属</v>
          </cell>
          <cell r="I230" t="str">
            <v>2025-12-31</v>
          </cell>
          <cell r="J230">
            <v>164156563</v>
          </cell>
          <cell r="K230">
            <v>690799250834411</v>
          </cell>
          <cell r="L230" t="str">
            <v/>
          </cell>
        </row>
        <row r="231">
          <cell r="C231">
            <v>162775646</v>
          </cell>
          <cell r="D231" t="str">
            <v>人工</v>
          </cell>
          <cell r="E231" t="str">
            <v>实物</v>
          </cell>
          <cell r="F231" t="str">
            <v/>
          </cell>
          <cell r="G231" t="str">
            <v>武汉中盛瑞尔</v>
          </cell>
          <cell r="H231" t="str">
            <v>年节礼包/个人护理/洗发护发</v>
          </cell>
          <cell r="I231" t="str">
            <v>2025-07-12</v>
          </cell>
          <cell r="J231">
            <v>164153414</v>
          </cell>
          <cell r="K231" t="str">
            <v>012SD250701-6</v>
          </cell>
          <cell r="L231" t="str">
            <v/>
          </cell>
        </row>
        <row r="232">
          <cell r="C232">
            <v>162777996</v>
          </cell>
          <cell r="D232" t="str">
            <v>人工</v>
          </cell>
          <cell r="E232" t="str">
            <v>组合商品</v>
          </cell>
          <cell r="F232" t="str">
            <v/>
          </cell>
          <cell r="G232" t="str">
            <v>苏打组合商品虚拟供应商</v>
          </cell>
          <cell r="H232" t="str">
            <v>供应链类目/年节礼包/销售专属礼包</v>
          </cell>
          <cell r="I232" t="str">
            <v>2025-07-13</v>
          </cell>
          <cell r="J232">
            <v>164156970</v>
          </cell>
          <cell r="K232" t="str">
            <v/>
          </cell>
          <cell r="L232" t="str">
            <v/>
          </cell>
        </row>
        <row r="233">
          <cell r="C233">
            <v>162777996</v>
          </cell>
          <cell r="D233" t="str">
            <v>人工</v>
          </cell>
          <cell r="E233" t="str">
            <v>组合商品</v>
          </cell>
          <cell r="F233" t="str">
            <v/>
          </cell>
          <cell r="G233" t="str">
            <v>苏打组合商品虚拟供应商</v>
          </cell>
          <cell r="H233" t="str">
            <v>供应链类目/年节礼包/销售专属礼包</v>
          </cell>
          <cell r="I233" t="str">
            <v>2025-07-13</v>
          </cell>
        </row>
        <row r="233">
          <cell r="K233" t="str">
            <v/>
          </cell>
          <cell r="L233" t="str">
            <v/>
          </cell>
        </row>
        <row r="234">
          <cell r="C234">
            <v>162777985</v>
          </cell>
          <cell r="D234" t="str">
            <v>人工</v>
          </cell>
          <cell r="E234" t="str">
            <v>实物</v>
          </cell>
          <cell r="F234" t="str">
            <v>燕塘</v>
          </cell>
          <cell r="G234" t="str">
            <v>燕塘</v>
          </cell>
          <cell r="H234" t="str">
            <v>年节礼包/项目专属/定制方案专属</v>
          </cell>
          <cell r="I234" t="str">
            <v>2025-12-31</v>
          </cell>
          <cell r="J234">
            <v>164156935</v>
          </cell>
          <cell r="K234">
            <v>6906664827288</v>
          </cell>
          <cell r="L234" t="str">
            <v/>
          </cell>
        </row>
        <row r="235">
          <cell r="C235">
            <v>162769073</v>
          </cell>
          <cell r="D235" t="str">
            <v>人工</v>
          </cell>
          <cell r="E235" t="str">
            <v>实物</v>
          </cell>
          <cell r="F235" t="str">
            <v>维达（Vinda）</v>
          </cell>
          <cell r="G235" t="str">
            <v>福享汇</v>
          </cell>
          <cell r="H235" t="str">
            <v>年节礼包/家庭清洁/纸品/纸品礼包</v>
          </cell>
          <cell r="I235" t="str">
            <v>2025-12-31</v>
          </cell>
          <cell r="J235">
            <v>164144477</v>
          </cell>
          <cell r="K235" t="str">
            <v/>
          </cell>
          <cell r="L235" t="str">
            <v/>
          </cell>
        </row>
        <row r="236">
          <cell r="C236">
            <v>162775487</v>
          </cell>
          <cell r="D236" t="str">
            <v>人工</v>
          </cell>
          <cell r="E236" t="str">
            <v>实物</v>
          </cell>
          <cell r="F236" t="str">
            <v>西屋</v>
          </cell>
          <cell r="G236" t="str">
            <v>北京众品易达</v>
          </cell>
          <cell r="H236" t="str">
            <v>年节礼包/家用电器/生活小电</v>
          </cell>
          <cell r="I236" t="str">
            <v>2025-12-31</v>
          </cell>
          <cell r="J236">
            <v>164153152</v>
          </cell>
          <cell r="K236" t="str">
            <v>WFH40-W4S</v>
          </cell>
          <cell r="L236" t="str">
            <v>枪灰色</v>
          </cell>
        </row>
        <row r="237">
          <cell r="D237" t="str">
            <v>人工</v>
          </cell>
          <cell r="E237" t="str">
            <v>实物</v>
          </cell>
          <cell r="F237" t="str">
            <v>西屋</v>
          </cell>
          <cell r="G237" t="str">
            <v>北京众品易达</v>
          </cell>
          <cell r="H237" t="str">
            <v>年节礼包/家用电器/生活小电</v>
          </cell>
          <cell r="I237" t="str">
            <v>2025-12-31</v>
          </cell>
          <cell r="J237">
            <v>164153153</v>
          </cell>
          <cell r="K237" t="str">
            <v>WFH40-W2S</v>
          </cell>
          <cell r="L237" t="str">
            <v>米白色</v>
          </cell>
        </row>
        <row r="238">
          <cell r="C238">
            <v>162683479</v>
          </cell>
          <cell r="D238" t="str">
            <v>人工</v>
          </cell>
          <cell r="E238" t="str">
            <v>实物</v>
          </cell>
          <cell r="F238" t="str">
            <v/>
          </cell>
          <cell r="G238" t="str">
            <v>淘得电子</v>
          </cell>
          <cell r="H238" t="str">
            <v>年节礼包/食品/粮油礼包</v>
          </cell>
          <cell r="I238" t="str">
            <v>2025-06-30</v>
          </cell>
          <cell r="J238">
            <v>163945391</v>
          </cell>
          <cell r="K238" t="str">
            <v/>
          </cell>
          <cell r="L238" t="str">
            <v/>
          </cell>
        </row>
        <row r="239">
          <cell r="C239">
            <v>162681941</v>
          </cell>
          <cell r="D239" t="str">
            <v>人工</v>
          </cell>
          <cell r="E239" t="str">
            <v>实物</v>
          </cell>
          <cell r="F239" t="str">
            <v>榴芒一刻</v>
          </cell>
          <cell r="G239" t="str">
            <v>榴芒一刻</v>
          </cell>
          <cell r="H239" t="str">
            <v>年节礼包/生鲜/乳品冷饮</v>
          </cell>
          <cell r="I239" t="str">
            <v>2025-06-30</v>
          </cell>
          <cell r="J239">
            <v>163942734</v>
          </cell>
          <cell r="K239" t="str">
            <v>LMBZZH04</v>
          </cell>
          <cell r="L239" t="str">
            <v>榴莲冰粽54g*8枚*1盒（配礼袋）+苏丹王甜筒冰淇淋65g*10支</v>
          </cell>
        </row>
        <row r="240">
          <cell r="C240">
            <v>162681941</v>
          </cell>
          <cell r="D240" t="str">
            <v>人工</v>
          </cell>
          <cell r="E240" t="str">
            <v>实物</v>
          </cell>
          <cell r="F240" t="str">
            <v>榴芒一刻</v>
          </cell>
          <cell r="G240" t="str">
            <v>榴芒一刻</v>
          </cell>
          <cell r="H240" t="str">
            <v>年节礼包/生鲜/乳品冷饮</v>
          </cell>
          <cell r="I240" t="str">
            <v>2025-06-30</v>
          </cell>
        </row>
        <row r="240">
          <cell r="K240" t="str">
            <v>LMBZZH04</v>
          </cell>
          <cell r="L240" t="str">
            <v>榴莲冰粽54g*8枚*1盒（配礼袋）+苏丹王甜筒冰淇淋65g*10支</v>
          </cell>
        </row>
        <row r="241">
          <cell r="C241">
            <v>162681426</v>
          </cell>
          <cell r="D241" t="str">
            <v>人工</v>
          </cell>
          <cell r="E241" t="str">
            <v>实物</v>
          </cell>
          <cell r="F241" t="str">
            <v>汇柒鲜</v>
          </cell>
          <cell r="G241" t="str">
            <v>和商</v>
          </cell>
          <cell r="H241" t="str">
            <v>年节礼包/生鲜/猪牛羊肉</v>
          </cell>
          <cell r="I241" t="str">
            <v>2025-06-30</v>
          </cell>
          <cell r="J241">
            <v>163941565</v>
          </cell>
          <cell r="K241" t="str">
            <v/>
          </cell>
          <cell r="L241" t="str">
            <v/>
          </cell>
        </row>
        <row r="242">
          <cell r="C242">
            <v>162681426</v>
          </cell>
          <cell r="D242" t="str">
            <v>人工</v>
          </cell>
          <cell r="E242" t="str">
            <v>实物</v>
          </cell>
          <cell r="F242" t="str">
            <v>汇柒鲜</v>
          </cell>
          <cell r="G242" t="str">
            <v>和商</v>
          </cell>
          <cell r="H242" t="str">
            <v>年节礼包/生鲜/猪牛羊肉</v>
          </cell>
          <cell r="I242" t="str">
            <v>2025-06-30</v>
          </cell>
        </row>
        <row r="242">
          <cell r="K242" t="str">
            <v/>
          </cell>
          <cell r="L242" t="str">
            <v/>
          </cell>
        </row>
        <row r="243">
          <cell r="C243">
            <v>162681426</v>
          </cell>
          <cell r="D243" t="str">
            <v>人工</v>
          </cell>
          <cell r="E243" t="str">
            <v>实物</v>
          </cell>
          <cell r="F243" t="str">
            <v>汇柒鲜</v>
          </cell>
          <cell r="G243" t="str">
            <v>和商</v>
          </cell>
          <cell r="H243" t="str">
            <v>年节礼包/生鲜/猪牛羊肉</v>
          </cell>
          <cell r="I243" t="str">
            <v>2025-06-30</v>
          </cell>
        </row>
        <row r="243">
          <cell r="K243" t="str">
            <v/>
          </cell>
          <cell r="L243" t="str">
            <v/>
          </cell>
        </row>
        <row r="244">
          <cell r="C244">
            <v>162681426</v>
          </cell>
          <cell r="D244" t="str">
            <v>人工</v>
          </cell>
          <cell r="E244" t="str">
            <v>实物</v>
          </cell>
          <cell r="F244" t="str">
            <v>汇柒鲜</v>
          </cell>
          <cell r="G244" t="str">
            <v>和商</v>
          </cell>
          <cell r="H244" t="str">
            <v>年节礼包/生鲜/猪牛羊肉</v>
          </cell>
          <cell r="I244" t="str">
            <v>2025-06-30</v>
          </cell>
        </row>
        <row r="244">
          <cell r="K244" t="str">
            <v/>
          </cell>
          <cell r="L244" t="str">
            <v/>
          </cell>
        </row>
        <row r="245">
          <cell r="C245">
            <v>162680444</v>
          </cell>
          <cell r="D245" t="str">
            <v>人工</v>
          </cell>
          <cell r="E245" t="str">
            <v>实物</v>
          </cell>
          <cell r="F245" t="str">
            <v>康宁（World Kitchen）</v>
          </cell>
          <cell r="G245" t="str">
            <v>鲸宇信息</v>
          </cell>
          <cell r="H245" t="str">
            <v>年节礼包/家用电器/厨房小电</v>
          </cell>
          <cell r="I245" t="str">
            <v>2025-06-30</v>
          </cell>
          <cell r="J245">
            <v>163939298</v>
          </cell>
          <cell r="K245" t="str">
            <v/>
          </cell>
          <cell r="L245" t="str">
            <v/>
          </cell>
        </row>
        <row r="246">
          <cell r="C246">
            <v>162658799</v>
          </cell>
          <cell r="D246" t="str">
            <v>人工</v>
          </cell>
          <cell r="E246" t="str">
            <v>实物</v>
          </cell>
          <cell r="F246" t="str">
            <v>润心（RunXin）</v>
          </cell>
          <cell r="G246" t="str">
            <v>惠通达行</v>
          </cell>
          <cell r="H246" t="str">
            <v>年节礼包/项目专属/定制方案专属</v>
          </cell>
          <cell r="I246" t="str">
            <v>2025-03-31</v>
          </cell>
          <cell r="J246">
            <v>163901875</v>
          </cell>
          <cell r="K246">
            <v>1101742</v>
          </cell>
          <cell r="L246" t="str">
            <v/>
          </cell>
        </row>
        <row r="247">
          <cell r="C247">
            <v>162682141</v>
          </cell>
          <cell r="D247" t="str">
            <v>人工</v>
          </cell>
          <cell r="E247" t="str">
            <v>实物</v>
          </cell>
          <cell r="F247" t="str">
            <v>大宇（DAEWOO）</v>
          </cell>
          <cell r="G247" t="str">
            <v>雅臻</v>
          </cell>
          <cell r="H247" t="str">
            <v>年节礼包/家用电器/厨房小电</v>
          </cell>
          <cell r="I247" t="str">
            <v>2025-06-30</v>
          </cell>
          <cell r="J247">
            <v>163943003</v>
          </cell>
          <cell r="K247" t="str">
            <v>DYHG-505</v>
          </cell>
          <cell r="L247" t="str">
            <v/>
          </cell>
        </row>
        <row r="248">
          <cell r="C248">
            <v>162680542</v>
          </cell>
          <cell r="D248" t="str">
            <v>人工</v>
          </cell>
          <cell r="E248" t="str">
            <v>实物</v>
          </cell>
          <cell r="F248" t="str">
            <v/>
          </cell>
          <cell r="G248" t="str">
            <v>北京昌盛丰</v>
          </cell>
          <cell r="H248" t="str">
            <v>年节礼包/食品/面</v>
          </cell>
          <cell r="I248" t="str">
            <v>2026-03-31</v>
          </cell>
          <cell r="J248">
            <v>163939434</v>
          </cell>
          <cell r="K248" t="str">
            <v/>
          </cell>
          <cell r="L248" t="str">
            <v/>
          </cell>
        </row>
        <row r="249">
          <cell r="C249">
            <v>162665280</v>
          </cell>
          <cell r="D249" t="str">
            <v>人工</v>
          </cell>
          <cell r="E249" t="str">
            <v>组合商品</v>
          </cell>
          <cell r="F249" t="str">
            <v/>
          </cell>
          <cell r="G249" t="str">
            <v>苏打组合商品虚拟供应商</v>
          </cell>
          <cell r="H249" t="str">
            <v>供应链类目/年节礼包/销售专属礼包</v>
          </cell>
          <cell r="I249" t="str">
            <v>2025-02-28</v>
          </cell>
          <cell r="J249">
            <v>163910994</v>
          </cell>
          <cell r="K249" t="str">
            <v/>
          </cell>
          <cell r="L249" t="str">
            <v/>
          </cell>
        </row>
        <row r="250">
          <cell r="C250">
            <v>162665280</v>
          </cell>
          <cell r="D250" t="str">
            <v>人工</v>
          </cell>
          <cell r="E250" t="str">
            <v>组合商品</v>
          </cell>
          <cell r="F250" t="str">
            <v/>
          </cell>
          <cell r="G250" t="str">
            <v>苏打组合商品虚拟供应商</v>
          </cell>
          <cell r="H250" t="str">
            <v>供应链类目/年节礼包/销售专属礼包</v>
          </cell>
          <cell r="I250" t="str">
            <v>2025-02-28</v>
          </cell>
        </row>
        <row r="250">
          <cell r="K250" t="str">
            <v/>
          </cell>
          <cell r="L250" t="str">
            <v/>
          </cell>
        </row>
        <row r="251">
          <cell r="C251">
            <v>162665280</v>
          </cell>
          <cell r="D251" t="str">
            <v>人工</v>
          </cell>
          <cell r="E251" t="str">
            <v>组合商品</v>
          </cell>
          <cell r="F251" t="str">
            <v/>
          </cell>
          <cell r="G251" t="str">
            <v>苏打组合商品虚拟供应商</v>
          </cell>
          <cell r="H251" t="str">
            <v>供应链类目/年节礼包/销售专属礼包</v>
          </cell>
          <cell r="I251" t="str">
            <v>2025-02-28</v>
          </cell>
        </row>
        <row r="251">
          <cell r="K251" t="str">
            <v/>
          </cell>
          <cell r="L251" t="str">
            <v/>
          </cell>
        </row>
        <row r="252">
          <cell r="C252">
            <v>162665280</v>
          </cell>
          <cell r="D252" t="str">
            <v>人工</v>
          </cell>
          <cell r="E252" t="str">
            <v>组合商品</v>
          </cell>
          <cell r="F252" t="str">
            <v/>
          </cell>
          <cell r="G252" t="str">
            <v>苏打组合商品虚拟供应商</v>
          </cell>
          <cell r="H252" t="str">
            <v>供应链类目/年节礼包/销售专属礼包</v>
          </cell>
          <cell r="I252" t="str">
            <v>2025-02-28</v>
          </cell>
        </row>
        <row r="252">
          <cell r="K252" t="str">
            <v/>
          </cell>
          <cell r="L252" t="str">
            <v/>
          </cell>
        </row>
        <row r="253">
          <cell r="C253">
            <v>162665280</v>
          </cell>
          <cell r="D253" t="str">
            <v>人工</v>
          </cell>
          <cell r="E253" t="str">
            <v>组合商品</v>
          </cell>
          <cell r="F253" t="str">
            <v/>
          </cell>
          <cell r="G253" t="str">
            <v>苏打组合商品虚拟供应商</v>
          </cell>
          <cell r="H253" t="str">
            <v>供应链类目/年节礼包/销售专属礼包</v>
          </cell>
          <cell r="I253" t="str">
            <v>2025-02-28</v>
          </cell>
        </row>
        <row r="253">
          <cell r="K253" t="str">
            <v/>
          </cell>
          <cell r="L253" t="str">
            <v/>
          </cell>
        </row>
        <row r="254">
          <cell r="C254">
            <v>162689687</v>
          </cell>
          <cell r="D254" t="str">
            <v>人工</v>
          </cell>
          <cell r="E254" t="str">
            <v>实物</v>
          </cell>
          <cell r="F254" t="str">
            <v/>
          </cell>
          <cell r="G254" t="str">
            <v>富海胜</v>
          </cell>
          <cell r="H254" t="str">
            <v>年节礼包/食品/面</v>
          </cell>
          <cell r="I254" t="str">
            <v>2025-06-30</v>
          </cell>
          <cell r="J254">
            <v>163956586</v>
          </cell>
          <cell r="K254" t="str">
            <v/>
          </cell>
          <cell r="L254" t="str">
            <v/>
          </cell>
        </row>
        <row r="255">
          <cell r="C255">
            <v>162681860</v>
          </cell>
          <cell r="D255" t="str">
            <v>人工</v>
          </cell>
          <cell r="E255" t="str">
            <v>实物</v>
          </cell>
          <cell r="F255" t="str">
            <v>徽羚羊</v>
          </cell>
          <cell r="G255" t="str">
            <v>上海寸晖</v>
          </cell>
          <cell r="H255" t="str">
            <v>年节礼包/户外运动/户外露营</v>
          </cell>
          <cell r="I255" t="str">
            <v>2025-06-30</v>
          </cell>
          <cell r="J255">
            <v>163942543</v>
          </cell>
          <cell r="K255" t="str">
            <v>HLY0244</v>
          </cell>
          <cell r="L255" t="str">
            <v/>
          </cell>
        </row>
        <row r="256">
          <cell r="C256">
            <v>162656294</v>
          </cell>
          <cell r="D256" t="str">
            <v>人工</v>
          </cell>
          <cell r="E256" t="str">
            <v>实物</v>
          </cell>
          <cell r="F256" t="str">
            <v/>
          </cell>
          <cell r="G256" t="str">
            <v>武汉中盛瑞尔</v>
          </cell>
          <cell r="H256" t="str">
            <v>年节礼包/个人护理/洗护礼包</v>
          </cell>
          <cell r="I256" t="str">
            <v>2025-02-28</v>
          </cell>
          <cell r="J256">
            <v>163898162</v>
          </cell>
          <cell r="K256" t="str">
            <v>29SHSD41206-02(1)</v>
          </cell>
          <cell r="L256" t="str">
            <v/>
          </cell>
        </row>
        <row r="257">
          <cell r="C257">
            <v>162682296</v>
          </cell>
          <cell r="D257" t="str">
            <v>人工</v>
          </cell>
          <cell r="E257" t="str">
            <v>实物</v>
          </cell>
          <cell r="F257" t="str">
            <v>独特艾琳（Dear lrean）</v>
          </cell>
          <cell r="G257" t="str">
            <v>锦萱商贸</v>
          </cell>
          <cell r="H257" t="str">
            <v>年节礼包/个人护理/沐浴护理</v>
          </cell>
          <cell r="I257" t="str">
            <v>2025-06-30</v>
          </cell>
          <cell r="J257">
            <v>163943168</v>
          </cell>
          <cell r="K257" t="str">
            <v>A1000045</v>
          </cell>
          <cell r="L257" t="str">
            <v/>
          </cell>
        </row>
        <row r="258">
          <cell r="C258">
            <v>162682105</v>
          </cell>
          <cell r="D258" t="str">
            <v>人工</v>
          </cell>
          <cell r="E258" t="str">
            <v>实物</v>
          </cell>
          <cell r="F258" t="str">
            <v>康巴赫</v>
          </cell>
          <cell r="G258" t="str">
            <v>一礼千珏</v>
          </cell>
          <cell r="H258" t="str">
            <v>年节礼包/餐厨/烹饪锅具</v>
          </cell>
          <cell r="I258" t="str">
            <v>2025-06-30</v>
          </cell>
          <cell r="J258">
            <v>163942967</v>
          </cell>
          <cell r="K258" t="str">
            <v>LPB-J26</v>
          </cell>
          <cell r="L258" t="str">
            <v/>
          </cell>
        </row>
        <row r="259">
          <cell r="C259">
            <v>162682959</v>
          </cell>
          <cell r="D259" t="str">
            <v>人工</v>
          </cell>
          <cell r="E259" t="str">
            <v>实物</v>
          </cell>
          <cell r="F259" t="str">
            <v/>
          </cell>
          <cell r="G259" t="str">
            <v>富海胜</v>
          </cell>
          <cell r="H259" t="str">
            <v>年节礼包/食品/粽子礼包</v>
          </cell>
          <cell r="I259" t="str">
            <v>2025-06-30</v>
          </cell>
          <cell r="J259">
            <v>163944359</v>
          </cell>
          <cell r="K259" t="str">
            <v/>
          </cell>
          <cell r="L259" t="str">
            <v/>
          </cell>
        </row>
        <row r="260">
          <cell r="C260">
            <v>162682148</v>
          </cell>
          <cell r="D260" t="str">
            <v>人工</v>
          </cell>
          <cell r="E260" t="str">
            <v>实物</v>
          </cell>
          <cell r="F260" t="str">
            <v>苏泊尔</v>
          </cell>
          <cell r="G260" t="str">
            <v>和瑞盛</v>
          </cell>
          <cell r="H260" t="str">
            <v>年节礼包/餐厨/烹饪锅具</v>
          </cell>
          <cell r="I260" t="str">
            <v>2025-06-30</v>
          </cell>
          <cell r="J260">
            <v>163943010</v>
          </cell>
          <cell r="K260" t="str">
            <v>TB45A3</v>
          </cell>
          <cell r="L260" t="str">
            <v>TB45A3</v>
          </cell>
        </row>
        <row r="261">
          <cell r="C261">
            <v>162680525</v>
          </cell>
          <cell r="D261" t="str">
            <v>人工</v>
          </cell>
          <cell r="E261" t="str">
            <v>实物</v>
          </cell>
          <cell r="F261" t="str">
            <v/>
          </cell>
          <cell r="G261" t="str">
            <v>曈宝</v>
          </cell>
          <cell r="H261" t="str">
            <v>年节礼包/食品/方便食品</v>
          </cell>
          <cell r="I261" t="str">
            <v>2025-06-30</v>
          </cell>
          <cell r="J261">
            <v>163939417</v>
          </cell>
          <cell r="K261">
            <v>123456</v>
          </cell>
          <cell r="L261" t="str">
            <v/>
          </cell>
        </row>
        <row r="262">
          <cell r="C262">
            <v>162680547</v>
          </cell>
          <cell r="D262" t="str">
            <v>人工</v>
          </cell>
          <cell r="E262" t="str">
            <v>实物</v>
          </cell>
          <cell r="F262" t="str">
            <v/>
          </cell>
          <cell r="G262" t="str">
            <v>曈宝</v>
          </cell>
          <cell r="H262" t="str">
            <v>年节礼包/食品/杂粮礼包</v>
          </cell>
          <cell r="I262" t="str">
            <v>2025-06-30</v>
          </cell>
          <cell r="J262">
            <v>163939439</v>
          </cell>
          <cell r="K262">
            <v>123456</v>
          </cell>
          <cell r="L262" t="str">
            <v/>
          </cell>
        </row>
        <row r="263">
          <cell r="C263">
            <v>162693914</v>
          </cell>
          <cell r="D263" t="str">
            <v>人工</v>
          </cell>
          <cell r="E263" t="str">
            <v>实物</v>
          </cell>
          <cell r="F263" t="str">
            <v/>
          </cell>
          <cell r="G263" t="str">
            <v>上海瀚白</v>
          </cell>
          <cell r="H263" t="str">
            <v>年节礼包/食品/营养健康</v>
          </cell>
          <cell r="I263" t="str">
            <v>2025-12-31</v>
          </cell>
          <cell r="J263">
            <v>163963150</v>
          </cell>
          <cell r="K263" t="str">
            <v>lys005</v>
          </cell>
          <cell r="L263" t="str">
            <v/>
          </cell>
        </row>
        <row r="264">
          <cell r="C264">
            <v>162681295</v>
          </cell>
          <cell r="D264" t="str">
            <v>人工</v>
          </cell>
          <cell r="E264" t="str">
            <v>实物</v>
          </cell>
          <cell r="F264" t="str">
            <v>迈卡罗 </v>
          </cell>
          <cell r="G264" t="str">
            <v>龙的</v>
          </cell>
          <cell r="H264" t="str">
            <v>年节礼包/家用电器/厨房小电</v>
          </cell>
          <cell r="I264" t="str">
            <v>2025-06-30</v>
          </cell>
          <cell r="J264">
            <v>163941102</v>
          </cell>
          <cell r="K264" t="str">
            <v>MC-SP281</v>
          </cell>
          <cell r="L264" t="str">
            <v/>
          </cell>
        </row>
        <row r="265">
          <cell r="C265">
            <v>162658024</v>
          </cell>
          <cell r="D265" t="str">
            <v>人工</v>
          </cell>
          <cell r="E265" t="str">
            <v>组合商品</v>
          </cell>
          <cell r="F265" t="str">
            <v/>
          </cell>
          <cell r="G265" t="str">
            <v>苏打组合商品虚拟供应商</v>
          </cell>
          <cell r="H265" t="str">
            <v>供应链类目/年节礼包/销售专属礼包</v>
          </cell>
          <cell r="I265" t="str">
            <v>2025-02-28</v>
          </cell>
          <cell r="J265">
            <v>163900717</v>
          </cell>
          <cell r="K265" t="str">
            <v/>
          </cell>
          <cell r="L265" t="str">
            <v/>
          </cell>
        </row>
        <row r="266">
          <cell r="C266">
            <v>162658024</v>
          </cell>
          <cell r="D266" t="str">
            <v>人工</v>
          </cell>
          <cell r="E266" t="str">
            <v>组合商品</v>
          </cell>
          <cell r="F266" t="str">
            <v/>
          </cell>
          <cell r="G266" t="str">
            <v>苏打组合商品虚拟供应商</v>
          </cell>
          <cell r="H266" t="str">
            <v>供应链类目/年节礼包/销售专属礼包</v>
          </cell>
          <cell r="I266" t="str">
            <v>2025-02-28</v>
          </cell>
        </row>
        <row r="266">
          <cell r="K266" t="str">
            <v/>
          </cell>
          <cell r="L266" t="str">
            <v/>
          </cell>
        </row>
        <row r="267">
          <cell r="C267">
            <v>162690433</v>
          </cell>
          <cell r="D267" t="str">
            <v>人工</v>
          </cell>
          <cell r="E267" t="str">
            <v>实物</v>
          </cell>
          <cell r="F267" t="str">
            <v/>
          </cell>
          <cell r="G267" t="str">
            <v>苏州润顺来</v>
          </cell>
          <cell r="H267" t="str">
            <v>年节礼包/个人护理/洗发护发</v>
          </cell>
          <cell r="I267" t="str">
            <v>2025-06-30</v>
          </cell>
          <cell r="J267">
            <v>163957567</v>
          </cell>
          <cell r="K267" t="str">
            <v/>
          </cell>
          <cell r="L267" t="str">
            <v/>
          </cell>
        </row>
        <row r="268">
          <cell r="C268">
            <v>162661061</v>
          </cell>
          <cell r="D268" t="str">
            <v>人工</v>
          </cell>
          <cell r="E268" t="str">
            <v>组合商品</v>
          </cell>
          <cell r="F268" t="str">
            <v/>
          </cell>
          <cell r="G268" t="str">
            <v>苏打组合商品虚拟供应商</v>
          </cell>
          <cell r="H268" t="str">
            <v>供应链类目/年节礼包/销售专属礼包</v>
          </cell>
          <cell r="I268" t="str">
            <v>2025-02-28</v>
          </cell>
          <cell r="J268">
            <v>163905223</v>
          </cell>
          <cell r="K268" t="str">
            <v/>
          </cell>
          <cell r="L268" t="str">
            <v/>
          </cell>
        </row>
        <row r="269">
          <cell r="C269">
            <v>162661061</v>
          </cell>
          <cell r="D269" t="str">
            <v>人工</v>
          </cell>
          <cell r="E269" t="str">
            <v>组合商品</v>
          </cell>
          <cell r="F269" t="str">
            <v/>
          </cell>
          <cell r="G269" t="str">
            <v>苏打组合商品虚拟供应商</v>
          </cell>
          <cell r="H269" t="str">
            <v>供应链类目/年节礼包/销售专属礼包</v>
          </cell>
          <cell r="I269" t="str">
            <v>2025-02-28</v>
          </cell>
        </row>
        <row r="269">
          <cell r="K269" t="str">
            <v/>
          </cell>
          <cell r="L269" t="str">
            <v/>
          </cell>
        </row>
        <row r="270">
          <cell r="C270">
            <v>162661061</v>
          </cell>
          <cell r="D270" t="str">
            <v>人工</v>
          </cell>
          <cell r="E270" t="str">
            <v>组合商品</v>
          </cell>
          <cell r="F270" t="str">
            <v/>
          </cell>
          <cell r="G270" t="str">
            <v>苏打组合商品虚拟供应商</v>
          </cell>
          <cell r="H270" t="str">
            <v>供应链类目/年节礼包/销售专属礼包</v>
          </cell>
          <cell r="I270" t="str">
            <v>2025-02-28</v>
          </cell>
        </row>
        <row r="270">
          <cell r="K270" t="str">
            <v/>
          </cell>
          <cell r="L270" t="str">
            <v/>
          </cell>
        </row>
        <row r="271">
          <cell r="C271">
            <v>162661061</v>
          </cell>
          <cell r="D271" t="str">
            <v>人工</v>
          </cell>
          <cell r="E271" t="str">
            <v>组合商品</v>
          </cell>
          <cell r="F271" t="str">
            <v/>
          </cell>
          <cell r="G271" t="str">
            <v>苏打组合商品虚拟供应商</v>
          </cell>
          <cell r="H271" t="str">
            <v>供应链类目/年节礼包/销售专属礼包</v>
          </cell>
          <cell r="I271" t="str">
            <v>2025-02-28</v>
          </cell>
        </row>
        <row r="271">
          <cell r="K271" t="str">
            <v/>
          </cell>
          <cell r="L271" t="str">
            <v/>
          </cell>
        </row>
        <row r="272">
          <cell r="C272">
            <v>162658821</v>
          </cell>
          <cell r="D272" t="str">
            <v>人工</v>
          </cell>
          <cell r="E272" t="str">
            <v>实物</v>
          </cell>
          <cell r="F272" t="str">
            <v/>
          </cell>
          <cell r="G272" t="str">
            <v>惠通达行</v>
          </cell>
          <cell r="H272" t="str">
            <v>年节礼包/食品/食品礼包</v>
          </cell>
          <cell r="I272" t="str">
            <v>2026-03-31</v>
          </cell>
          <cell r="J272">
            <v>163901899</v>
          </cell>
          <cell r="K272" t="str">
            <v/>
          </cell>
          <cell r="L272" t="str">
            <v/>
          </cell>
        </row>
        <row r="273">
          <cell r="C273">
            <v>162689693</v>
          </cell>
          <cell r="D273" t="str">
            <v>人工</v>
          </cell>
          <cell r="E273" t="str">
            <v>实物</v>
          </cell>
          <cell r="F273" t="str">
            <v/>
          </cell>
          <cell r="G273" t="str">
            <v>富海胜</v>
          </cell>
          <cell r="H273" t="str">
            <v>年节礼包/食品/方便食品</v>
          </cell>
          <cell r="I273" t="str">
            <v>2025-06-30</v>
          </cell>
          <cell r="J273">
            <v>163956592</v>
          </cell>
          <cell r="K273" t="str">
            <v/>
          </cell>
          <cell r="L273" t="str">
            <v/>
          </cell>
        </row>
        <row r="274">
          <cell r="C274">
            <v>162623839</v>
          </cell>
          <cell r="D274" t="str">
            <v>人工</v>
          </cell>
          <cell r="E274" t="str">
            <v>实物</v>
          </cell>
          <cell r="F274" t="str">
            <v>陌旅仕</v>
          </cell>
          <cell r="G274" t="str">
            <v>上海中烁</v>
          </cell>
          <cell r="H274" t="str">
            <v>年节礼包/户外运动/户外露营</v>
          </cell>
          <cell r="I274" t="str">
            <v>2025-02-28</v>
          </cell>
          <cell r="J274">
            <v>163852246</v>
          </cell>
          <cell r="K274" t="str">
            <v>MX-097</v>
          </cell>
          <cell r="L274" t="str">
            <v/>
          </cell>
        </row>
        <row r="275">
          <cell r="C275">
            <v>162566960</v>
          </cell>
          <cell r="D275" t="str">
            <v>人工</v>
          </cell>
          <cell r="E275" t="str">
            <v>实物</v>
          </cell>
          <cell r="F275" t="str">
            <v>阿格乐生鲜</v>
          </cell>
          <cell r="G275" t="str">
            <v>阿格乐</v>
          </cell>
          <cell r="H275" t="str">
            <v>年节礼包/生鲜/禽肉蛋品</v>
          </cell>
          <cell r="I275" t="str">
            <v>2024-10-31</v>
          </cell>
          <cell r="J275">
            <v>163750004</v>
          </cell>
          <cell r="K275" t="str">
            <v>QQ2407981011</v>
          </cell>
          <cell r="L275" t="str">
            <v/>
          </cell>
        </row>
        <row r="276">
          <cell r="C276">
            <v>162624708</v>
          </cell>
          <cell r="D276" t="str">
            <v>人工</v>
          </cell>
          <cell r="E276" t="str">
            <v>实物</v>
          </cell>
          <cell r="F276" t="str">
            <v/>
          </cell>
          <cell r="G276" t="str">
            <v>百果园公司直供</v>
          </cell>
          <cell r="H276" t="str">
            <v>年节礼包/生鲜/水果礼包</v>
          </cell>
          <cell r="I276" t="str">
            <v>2025-02-28</v>
          </cell>
          <cell r="J276">
            <v>163853646</v>
          </cell>
          <cell r="K276" t="str">
            <v>SDCJ2501</v>
          </cell>
          <cell r="L276" t="str">
            <v/>
          </cell>
        </row>
        <row r="277">
          <cell r="C277">
            <v>162781816</v>
          </cell>
          <cell r="D277" t="str">
            <v>人工</v>
          </cell>
          <cell r="E277" t="str">
            <v>实物</v>
          </cell>
          <cell r="F277" t="str">
            <v>美菱</v>
          </cell>
          <cell r="G277" t="str">
            <v>众成</v>
          </cell>
          <cell r="H277" t="str">
            <v>年节礼包/项目专属/定制方案专属</v>
          </cell>
          <cell r="I277" t="str">
            <v>2025-12-31</v>
          </cell>
          <cell r="J277">
            <v>164161810</v>
          </cell>
          <cell r="K277" t="str">
            <v>MF-LC3020</v>
          </cell>
          <cell r="L277" t="str">
            <v/>
          </cell>
        </row>
        <row r="278">
          <cell r="C278">
            <v>162781815</v>
          </cell>
          <cell r="D278" t="str">
            <v>人工</v>
          </cell>
          <cell r="E278" t="str">
            <v>实物</v>
          </cell>
          <cell r="F278" t="str">
            <v>炊大皇</v>
          </cell>
          <cell r="G278" t="str">
            <v>客语</v>
          </cell>
          <cell r="H278" t="str">
            <v>年节礼包/项目专属/定制方案专属</v>
          </cell>
          <cell r="I278" t="str">
            <v>2025-12-31</v>
          </cell>
          <cell r="J278">
            <v>164161809</v>
          </cell>
          <cell r="K278" t="str">
            <v>CDH-JK1202</v>
          </cell>
          <cell r="L278" t="str">
            <v/>
          </cell>
        </row>
        <row r="279">
          <cell r="C279">
            <v>162781814</v>
          </cell>
          <cell r="D279" t="str">
            <v>人工</v>
          </cell>
          <cell r="E279" t="str">
            <v>实物</v>
          </cell>
          <cell r="F279" t="str">
            <v>迈卡罗 </v>
          </cell>
          <cell r="G279" t="str">
            <v>龙的</v>
          </cell>
          <cell r="H279" t="str">
            <v>年节礼包/项目专属/定制方案专属</v>
          </cell>
          <cell r="I279" t="str">
            <v>2025-12-31</v>
          </cell>
          <cell r="J279">
            <v>164161808</v>
          </cell>
          <cell r="K279" t="str">
            <v>MC-BQ182</v>
          </cell>
          <cell r="L279" t="str">
            <v/>
          </cell>
        </row>
        <row r="280">
          <cell r="C280">
            <v>162781812</v>
          </cell>
          <cell r="D280" t="str">
            <v>人工</v>
          </cell>
          <cell r="E280" t="str">
            <v>实物</v>
          </cell>
          <cell r="F280" t="str">
            <v>北方农庄</v>
          </cell>
          <cell r="G280" t="str">
            <v>北京汉信</v>
          </cell>
          <cell r="H280" t="str">
            <v>年节礼包/食品/杂粮礼包</v>
          </cell>
          <cell r="I280" t="str">
            <v>2025-12-31</v>
          </cell>
          <cell r="J280">
            <v>164161804</v>
          </cell>
          <cell r="K280" t="str">
            <v>BFNZQLDX</v>
          </cell>
          <cell r="L280" t="str">
            <v/>
          </cell>
        </row>
        <row r="281">
          <cell r="C281">
            <v>162781810</v>
          </cell>
          <cell r="D281" t="str">
            <v>人工</v>
          </cell>
          <cell r="E281" t="str">
            <v>实物</v>
          </cell>
          <cell r="F281" t="str">
            <v>苏泊尔</v>
          </cell>
          <cell r="G281" t="str">
            <v>辽宁苏泊尔</v>
          </cell>
          <cell r="H281" t="str">
            <v>年节礼包/项目专属/定制方案专属</v>
          </cell>
          <cell r="I281" t="str">
            <v>2025-11-30</v>
          </cell>
          <cell r="J281">
            <v>164161802</v>
          </cell>
          <cell r="K281" t="str">
            <v>JRD06</v>
          </cell>
          <cell r="L281" t="str">
            <v/>
          </cell>
        </row>
        <row r="282">
          <cell r="C282">
            <v>162781808</v>
          </cell>
          <cell r="D282" t="str">
            <v>人工</v>
          </cell>
          <cell r="E282" t="str">
            <v>实物</v>
          </cell>
          <cell r="F282" t="str">
            <v>九阳 </v>
          </cell>
          <cell r="G282" t="str">
            <v>云朵</v>
          </cell>
          <cell r="H282" t="str">
            <v>年节礼包/项目专属/定制方案专属</v>
          </cell>
          <cell r="I282" t="str">
            <v>2025-12-31</v>
          </cell>
          <cell r="J282">
            <v>164161800</v>
          </cell>
          <cell r="K282" t="str">
            <v/>
          </cell>
          <cell r="L282" t="str">
            <v/>
          </cell>
        </row>
        <row r="283">
          <cell r="C283">
            <v>162781804</v>
          </cell>
          <cell r="D283" t="str">
            <v>人工</v>
          </cell>
          <cell r="E283" t="str">
            <v>实物</v>
          </cell>
          <cell r="F283" t="str">
            <v/>
          </cell>
          <cell r="G283" t="str">
            <v>雅臻</v>
          </cell>
          <cell r="H283" t="str">
            <v>年节礼包/项目专属/定制方案专属</v>
          </cell>
          <cell r="I283" t="str">
            <v>2025-12-31</v>
          </cell>
          <cell r="J283">
            <v>164161796</v>
          </cell>
          <cell r="K283" t="str">
            <v>DYJS-20P1</v>
          </cell>
          <cell r="L283" t="str">
            <v>绿色</v>
          </cell>
        </row>
        <row r="284">
          <cell r="C284">
            <v>162781798</v>
          </cell>
          <cell r="D284" t="str">
            <v>人工</v>
          </cell>
          <cell r="E284" t="str">
            <v>实物</v>
          </cell>
          <cell r="F284" t="str">
            <v>飞利浦（PHILIPS ）</v>
          </cell>
          <cell r="G284" t="str">
            <v>爱尚家</v>
          </cell>
          <cell r="H284" t="str">
            <v>年节礼包/项目专属/定制方案专属</v>
          </cell>
          <cell r="I284" t="str">
            <v>2025-12-31</v>
          </cell>
          <cell r="J284">
            <v>164161788</v>
          </cell>
          <cell r="K284">
            <v>66248</v>
          </cell>
          <cell r="L284" t="str">
            <v/>
          </cell>
        </row>
        <row r="285">
          <cell r="C285">
            <v>162781792</v>
          </cell>
          <cell r="D285" t="str">
            <v>人工</v>
          </cell>
          <cell r="E285" t="str">
            <v>实物</v>
          </cell>
          <cell r="F285" t="str">
            <v>丽特斐</v>
          </cell>
          <cell r="G285" t="str">
            <v>智汇中正</v>
          </cell>
          <cell r="H285" t="str">
            <v>年节礼包/项目专属/定制方案专属</v>
          </cell>
          <cell r="I285" t="str">
            <v>2025-12-31</v>
          </cell>
          <cell r="J285">
            <v>164161782</v>
          </cell>
          <cell r="K285">
            <v>6975868530539</v>
          </cell>
          <cell r="L285" t="str">
            <v/>
          </cell>
        </row>
        <row r="286">
          <cell r="C286">
            <v>162781786</v>
          </cell>
          <cell r="D286" t="str">
            <v>人工</v>
          </cell>
          <cell r="E286" t="str">
            <v>实物</v>
          </cell>
          <cell r="F286" t="str">
            <v>金稻</v>
          </cell>
          <cell r="G286" t="str">
            <v>金稻</v>
          </cell>
          <cell r="H286" t="str">
            <v>年节礼包/项目专属/定制方案专属</v>
          </cell>
          <cell r="I286" t="str">
            <v>2025-12-31</v>
          </cell>
          <cell r="J286">
            <v>164161776</v>
          </cell>
          <cell r="K286" t="str">
            <v>KD23313粉色</v>
          </cell>
          <cell r="L286" t="str">
            <v/>
          </cell>
        </row>
        <row r="287">
          <cell r="C287">
            <v>162781785</v>
          </cell>
          <cell r="D287" t="str">
            <v>人工</v>
          </cell>
          <cell r="E287" t="str">
            <v>实物</v>
          </cell>
          <cell r="F287" t="str">
            <v>利仁（Liven）</v>
          </cell>
          <cell r="G287" t="str">
            <v>礼享</v>
          </cell>
          <cell r="H287" t="str">
            <v>年节礼包/项目专属/定制方案专属</v>
          </cell>
          <cell r="I287" t="str">
            <v>2026-07-01</v>
          </cell>
          <cell r="J287">
            <v>164161775</v>
          </cell>
          <cell r="K287" t="str">
            <v>LPFB-D2016升级款</v>
          </cell>
          <cell r="L287" t="str">
            <v/>
          </cell>
        </row>
        <row r="288">
          <cell r="C288">
            <v>162781782</v>
          </cell>
          <cell r="D288" t="str">
            <v>人工</v>
          </cell>
          <cell r="E288" t="str">
            <v>实物</v>
          </cell>
          <cell r="F288" t="str">
            <v>思嘉思达</v>
          </cell>
          <cell r="G288" t="str">
            <v>爱尚家</v>
          </cell>
          <cell r="H288" t="str">
            <v>年节礼包/项目专属/定制方案专属</v>
          </cell>
          <cell r="I288" t="str">
            <v>2025-12-31</v>
          </cell>
          <cell r="J288">
            <v>164161772</v>
          </cell>
          <cell r="K288" t="str">
            <v>SKD-F0223L</v>
          </cell>
          <cell r="L288" t="str">
            <v/>
          </cell>
        </row>
        <row r="289">
          <cell r="C289">
            <v>162781777</v>
          </cell>
          <cell r="D289" t="str">
            <v>人工</v>
          </cell>
          <cell r="E289" t="str">
            <v>实物</v>
          </cell>
          <cell r="F289" t="str">
            <v>美菱</v>
          </cell>
          <cell r="G289" t="str">
            <v>众成</v>
          </cell>
          <cell r="H289" t="str">
            <v>年节礼包/项目专属/定制方案专属</v>
          </cell>
          <cell r="I289" t="str">
            <v>2025-12-31</v>
          </cell>
          <cell r="J289">
            <v>164161767</v>
          </cell>
          <cell r="K289" t="str">
            <v>MPF-LX28302R</v>
          </cell>
          <cell r="L289" t="str">
            <v/>
          </cell>
        </row>
        <row r="290">
          <cell r="C290">
            <v>162781774</v>
          </cell>
          <cell r="D290" t="str">
            <v>人工</v>
          </cell>
          <cell r="E290" t="str">
            <v>实物</v>
          </cell>
          <cell r="F290" t="str">
            <v>炊大皇</v>
          </cell>
          <cell r="G290" t="str">
            <v>客语</v>
          </cell>
          <cell r="H290" t="str">
            <v>年节礼包/项目专属/定制方案专属</v>
          </cell>
          <cell r="I290" t="str">
            <v>2025-12-31</v>
          </cell>
          <cell r="J290">
            <v>164161764</v>
          </cell>
          <cell r="K290" t="str">
            <v>CDH-SL0810</v>
          </cell>
          <cell r="L290" t="str">
            <v/>
          </cell>
        </row>
        <row r="291">
          <cell r="C291">
            <v>162781772</v>
          </cell>
          <cell r="D291" t="str">
            <v>人工</v>
          </cell>
          <cell r="E291" t="str">
            <v>实物</v>
          </cell>
          <cell r="F291" t="str">
            <v>Only&amp;Home</v>
          </cell>
          <cell r="G291" t="str">
            <v>遇灼实业</v>
          </cell>
          <cell r="H291" t="str">
            <v>年节礼包/项目专属/定制方案专属</v>
          </cell>
          <cell r="I291" t="str">
            <v>2025-12-31</v>
          </cell>
          <cell r="J291">
            <v>164161762</v>
          </cell>
          <cell r="K291" t="str">
            <v>KL-JS-01</v>
          </cell>
          <cell r="L291" t="str">
            <v/>
          </cell>
        </row>
        <row r="292">
          <cell r="C292">
            <v>162781770</v>
          </cell>
          <cell r="D292" t="str">
            <v>人工</v>
          </cell>
          <cell r="E292" t="str">
            <v>实物</v>
          </cell>
          <cell r="F292" t="str">
            <v>飞科</v>
          </cell>
          <cell r="G292" t="str">
            <v>上海襄鼎</v>
          </cell>
          <cell r="H292" t="str">
            <v>年节礼包/项目专属/定制方案专属</v>
          </cell>
          <cell r="I292" t="str">
            <v>2025-12-31</v>
          </cell>
          <cell r="J292">
            <v>164161760</v>
          </cell>
          <cell r="K292" t="str">
            <v>FT7205电动牙刷宝石蓝</v>
          </cell>
          <cell r="L292" t="str">
            <v>FT7205电动牙刷宝石蓝</v>
          </cell>
        </row>
        <row r="293">
          <cell r="C293">
            <v>162781767</v>
          </cell>
          <cell r="D293" t="str">
            <v>人工</v>
          </cell>
          <cell r="E293" t="str">
            <v>实物</v>
          </cell>
          <cell r="F293" t="str">
            <v>金稻</v>
          </cell>
          <cell r="G293" t="str">
            <v>金稻</v>
          </cell>
          <cell r="H293" t="str">
            <v>年节礼包/项目专属/定制方案专属</v>
          </cell>
          <cell r="I293" t="str">
            <v>2025-12-31</v>
          </cell>
          <cell r="J293">
            <v>164161757</v>
          </cell>
          <cell r="K293" t="str">
            <v>K9礼盒</v>
          </cell>
          <cell r="L293" t="str">
            <v/>
          </cell>
        </row>
        <row r="294">
          <cell r="C294">
            <v>162781762</v>
          </cell>
          <cell r="D294" t="str">
            <v>人工</v>
          </cell>
          <cell r="E294" t="str">
            <v>实物</v>
          </cell>
          <cell r="F294" t="str">
            <v>SKG</v>
          </cell>
          <cell r="G294" t="str">
            <v>九程</v>
          </cell>
          <cell r="H294" t="str">
            <v>年节礼包/项目专属/定制方案专属</v>
          </cell>
          <cell r="I294" t="str">
            <v>2025-12-31</v>
          </cell>
          <cell r="J294">
            <v>164161752</v>
          </cell>
          <cell r="K294">
            <v>1105070024</v>
          </cell>
          <cell r="L294" t="str">
            <v/>
          </cell>
        </row>
        <row r="295">
          <cell r="C295">
            <v>162781734</v>
          </cell>
          <cell r="D295" t="str">
            <v>人工</v>
          </cell>
          <cell r="E295" t="str">
            <v>实物</v>
          </cell>
          <cell r="F295" t="str">
            <v>美的（Midea）</v>
          </cell>
          <cell r="G295" t="str">
            <v>康乐佰莲</v>
          </cell>
          <cell r="H295" t="str">
            <v>年节礼包/项目专属/定制方案专属</v>
          </cell>
          <cell r="I295" t="str">
            <v>2025-12-31</v>
          </cell>
          <cell r="J295">
            <v>164161701</v>
          </cell>
          <cell r="K295" t="str">
            <v>BL60R01</v>
          </cell>
          <cell r="L295" t="str">
            <v/>
          </cell>
        </row>
        <row r="296">
          <cell r="C296">
            <v>162781727</v>
          </cell>
          <cell r="D296" t="str">
            <v>人工</v>
          </cell>
          <cell r="E296" t="str">
            <v>实物</v>
          </cell>
          <cell r="F296" t="str">
            <v>先锋</v>
          </cell>
          <cell r="G296" t="str">
            <v>米盛</v>
          </cell>
          <cell r="H296" t="str">
            <v>年节礼包/项目专属/定制方案专属</v>
          </cell>
          <cell r="I296" t="str">
            <v>2025-12-31</v>
          </cell>
          <cell r="J296">
            <v>164161687</v>
          </cell>
          <cell r="K296" t="str">
            <v/>
          </cell>
          <cell r="L296" t="str">
            <v>FS40-21AR</v>
          </cell>
        </row>
        <row r="297">
          <cell r="C297">
            <v>162781722</v>
          </cell>
          <cell r="D297" t="str">
            <v>人工</v>
          </cell>
          <cell r="E297" t="str">
            <v>实物</v>
          </cell>
          <cell r="F297" t="str">
            <v/>
          </cell>
          <cell r="G297" t="str">
            <v>雅臻</v>
          </cell>
          <cell r="H297" t="str">
            <v>年节礼包/项目专属/定制方案专属</v>
          </cell>
          <cell r="I297" t="str">
            <v>2025-12-31</v>
          </cell>
          <cell r="J297">
            <v>164161682</v>
          </cell>
          <cell r="K297" t="str">
            <v>DYGT-1308</v>
          </cell>
          <cell r="L297" t="str">
            <v>白色</v>
          </cell>
        </row>
        <row r="298">
          <cell r="C298">
            <v>162781716</v>
          </cell>
          <cell r="D298" t="str">
            <v>人工</v>
          </cell>
          <cell r="E298" t="str">
            <v>实物</v>
          </cell>
          <cell r="F298" t="str">
            <v>九阳 </v>
          </cell>
          <cell r="G298" t="str">
            <v>云朵</v>
          </cell>
          <cell r="H298" t="str">
            <v>年节礼包/项目专属/定制方案专属</v>
          </cell>
          <cell r="I298" t="str">
            <v>2025-12-31</v>
          </cell>
          <cell r="J298">
            <v>164161674</v>
          </cell>
          <cell r="K298" t="str">
            <v/>
          </cell>
          <cell r="L298" t="str">
            <v/>
          </cell>
        </row>
        <row r="299">
          <cell r="C299">
            <v>162781712</v>
          </cell>
          <cell r="D299" t="str">
            <v>人工</v>
          </cell>
          <cell r="E299" t="str">
            <v>实物</v>
          </cell>
          <cell r="F299" t="str">
            <v/>
          </cell>
          <cell r="G299" t="str">
            <v>上海艺冉</v>
          </cell>
          <cell r="H299" t="str">
            <v>年节礼包/项目专属/定制方案专属</v>
          </cell>
          <cell r="I299" t="str">
            <v>2025-12-31</v>
          </cell>
          <cell r="J299">
            <v>164161663</v>
          </cell>
          <cell r="K299" t="str">
            <v>DHG-D25D1</v>
          </cell>
          <cell r="L299" t="str">
            <v>2.5L</v>
          </cell>
        </row>
        <row r="300">
          <cell r="C300">
            <v>162781680</v>
          </cell>
          <cell r="D300" t="str">
            <v>人工</v>
          </cell>
          <cell r="E300" t="str">
            <v>实物</v>
          </cell>
          <cell r="F300" t="str">
            <v>拜尔（BAIR）</v>
          </cell>
          <cell r="G300" t="str">
            <v>新嵘禾</v>
          </cell>
          <cell r="H300" t="str">
            <v>年节礼包/项目专属/定制方案专属</v>
          </cell>
          <cell r="I300" t="str">
            <v>2025-12-31</v>
          </cell>
          <cell r="J300">
            <v>164161587</v>
          </cell>
          <cell r="K300" t="str">
            <v>A9Pro消毒款白色</v>
          </cell>
          <cell r="L300" t="str">
            <v>白色</v>
          </cell>
        </row>
        <row r="301">
          <cell r="D301" t="str">
            <v>人工</v>
          </cell>
          <cell r="E301" t="str">
            <v>实物</v>
          </cell>
          <cell r="F301" t="str">
            <v>拜尔（BAIR）</v>
          </cell>
          <cell r="G301" t="str">
            <v>新嵘禾</v>
          </cell>
          <cell r="H301" t="str">
            <v>年节礼包/项目专属/定制方案专属</v>
          </cell>
          <cell r="I301" t="str">
            <v>2025-12-31</v>
          </cell>
          <cell r="J301">
            <v>164161588</v>
          </cell>
          <cell r="K301" t="str">
            <v>A9Pro消毒款黑色</v>
          </cell>
          <cell r="L301" t="str">
            <v>黑色</v>
          </cell>
        </row>
        <row r="302">
          <cell r="D302" t="str">
            <v>人工</v>
          </cell>
          <cell r="E302" t="str">
            <v>实物</v>
          </cell>
          <cell r="F302" t="str">
            <v>拜尔（BAIR）</v>
          </cell>
          <cell r="G302" t="str">
            <v>新嵘禾</v>
          </cell>
          <cell r="H302" t="str">
            <v>年节礼包/项目专属/定制方案专属</v>
          </cell>
          <cell r="I302" t="str">
            <v>2025-12-31</v>
          </cell>
          <cell r="J302">
            <v>164161589</v>
          </cell>
          <cell r="K302" t="str">
            <v>A9Pro消毒款蓝色</v>
          </cell>
          <cell r="L302" t="str">
            <v>蓝色</v>
          </cell>
        </row>
        <row r="303">
          <cell r="D303" t="str">
            <v>人工</v>
          </cell>
          <cell r="E303" t="str">
            <v>实物</v>
          </cell>
          <cell r="F303" t="str">
            <v>拜尔（BAIR）</v>
          </cell>
          <cell r="G303" t="str">
            <v>新嵘禾</v>
          </cell>
          <cell r="H303" t="str">
            <v>年节礼包/项目专属/定制方案专属</v>
          </cell>
          <cell r="I303" t="str">
            <v>2025-12-31</v>
          </cell>
          <cell r="J303">
            <v>164161590</v>
          </cell>
          <cell r="K303" t="str">
            <v>A9Pro消毒款粉色</v>
          </cell>
          <cell r="L303" t="str">
            <v>粉色</v>
          </cell>
        </row>
        <row r="304">
          <cell r="C304">
            <v>162781676</v>
          </cell>
          <cell r="D304" t="str">
            <v>人工</v>
          </cell>
          <cell r="E304" t="str">
            <v>实物</v>
          </cell>
          <cell r="F304" t="str">
            <v>Usmile</v>
          </cell>
          <cell r="G304" t="str">
            <v>上海艺冉</v>
          </cell>
          <cell r="H304" t="str">
            <v>年节礼包/项目专属/定制方案专属</v>
          </cell>
          <cell r="I304" t="str">
            <v>2025-12-31</v>
          </cell>
          <cell r="J304">
            <v>164161583</v>
          </cell>
          <cell r="K304" t="str">
            <v>V1漫山白</v>
          </cell>
          <cell r="L304" t="str">
            <v>漫山白</v>
          </cell>
        </row>
        <row r="305">
          <cell r="C305">
            <v>162781671</v>
          </cell>
          <cell r="D305" t="str">
            <v>人工</v>
          </cell>
          <cell r="E305" t="str">
            <v>实物</v>
          </cell>
          <cell r="F305" t="str">
            <v>山本</v>
          </cell>
          <cell r="G305" t="str">
            <v>礼享</v>
          </cell>
          <cell r="H305" t="str">
            <v>年节礼包/项目专属/定制方案专属</v>
          </cell>
          <cell r="I305" t="str">
            <v>2025-12-31</v>
          </cell>
          <cell r="J305">
            <v>164161578</v>
          </cell>
          <cell r="K305" t="str">
            <v>S-ZG202</v>
          </cell>
          <cell r="L305" t="str">
            <v/>
          </cell>
        </row>
        <row r="306">
          <cell r="C306">
            <v>162781669</v>
          </cell>
          <cell r="D306" t="str">
            <v>人工</v>
          </cell>
          <cell r="E306" t="str">
            <v>实物</v>
          </cell>
          <cell r="F306" t="str">
            <v/>
          </cell>
          <cell r="G306" t="str">
            <v>米盛</v>
          </cell>
          <cell r="H306" t="str">
            <v>年节礼包/项目专属/定制方案专属</v>
          </cell>
          <cell r="I306" t="str">
            <v>2025-12-31</v>
          </cell>
          <cell r="J306">
            <v>164161576</v>
          </cell>
          <cell r="K306" t="str">
            <v>SW-20S88A</v>
          </cell>
          <cell r="L306" t="str">
            <v>2L</v>
          </cell>
        </row>
        <row r="307">
          <cell r="C307">
            <v>162781667</v>
          </cell>
          <cell r="D307" t="str">
            <v>人工</v>
          </cell>
          <cell r="E307" t="str">
            <v>实物</v>
          </cell>
          <cell r="F307" t="str">
            <v/>
          </cell>
          <cell r="G307" t="str">
            <v>辽宁苏泊尔</v>
          </cell>
          <cell r="H307" t="str">
            <v>年节礼包/项目专属/定制方案专属</v>
          </cell>
          <cell r="I307" t="str">
            <v>2025-12-31</v>
          </cell>
          <cell r="J307">
            <v>164161574</v>
          </cell>
          <cell r="K307" t="str">
            <v>SW-17S59A</v>
          </cell>
          <cell r="L307" t="str">
            <v/>
          </cell>
        </row>
        <row r="308">
          <cell r="C308">
            <v>162781665</v>
          </cell>
          <cell r="D308" t="str">
            <v>人工</v>
          </cell>
          <cell r="E308" t="str">
            <v>实物</v>
          </cell>
          <cell r="F308" t="str">
            <v>金龙鱼</v>
          </cell>
          <cell r="G308" t="str">
            <v>新选</v>
          </cell>
          <cell r="H308" t="str">
            <v>年节礼包/食品/大米</v>
          </cell>
          <cell r="I308" t="str">
            <v>2025-07-31</v>
          </cell>
          <cell r="J308">
            <v>164161572</v>
          </cell>
          <cell r="K308" t="str">
            <v>7.5210090416003040</v>
          </cell>
          <cell r="L308" t="str">
            <v/>
          </cell>
        </row>
        <row r="309">
          <cell r="C309">
            <v>162781664</v>
          </cell>
          <cell r="D309" t="str">
            <v>人工</v>
          </cell>
          <cell r="E309" t="str">
            <v>实物</v>
          </cell>
          <cell r="F309" t="str">
            <v>澳得迈（AODMA）</v>
          </cell>
          <cell r="G309" t="str">
            <v>乡酌</v>
          </cell>
          <cell r="H309" t="str">
            <v>年节礼包/项目专属/定制方案专属</v>
          </cell>
          <cell r="I309" t="str">
            <v>2025-12-31</v>
          </cell>
          <cell r="J309">
            <v>164161571</v>
          </cell>
          <cell r="K309" t="str">
            <v>S13</v>
          </cell>
          <cell r="L309" t="str">
            <v/>
          </cell>
        </row>
        <row r="310">
          <cell r="C310">
            <v>162781661</v>
          </cell>
          <cell r="D310" t="str">
            <v>人工</v>
          </cell>
          <cell r="E310" t="str">
            <v>实物</v>
          </cell>
          <cell r="F310" t="str">
            <v>炊大皇</v>
          </cell>
          <cell r="G310" t="str">
            <v>客语</v>
          </cell>
          <cell r="H310" t="str">
            <v>年节礼包/项目专属/定制方案专属</v>
          </cell>
          <cell r="I310" t="str">
            <v>2025-12-31</v>
          </cell>
          <cell r="J310">
            <v>164161568</v>
          </cell>
          <cell r="K310" t="str">
            <v>CDH-ZL8018</v>
          </cell>
          <cell r="L310" t="str">
            <v/>
          </cell>
        </row>
        <row r="311">
          <cell r="C311">
            <v>162781660</v>
          </cell>
          <cell r="D311" t="str">
            <v>人工</v>
          </cell>
          <cell r="E311" t="str">
            <v>实物</v>
          </cell>
          <cell r="F311" t="str">
            <v>利仁（Liven）</v>
          </cell>
          <cell r="G311" t="str">
            <v>礼享</v>
          </cell>
          <cell r="H311" t="str">
            <v>年节礼包/项目专属/定制方案专属</v>
          </cell>
          <cell r="I311" t="str">
            <v>2025-12-31</v>
          </cell>
          <cell r="J311">
            <v>164161567</v>
          </cell>
          <cell r="K311" t="str">
            <v>LPBC-87（升级款）</v>
          </cell>
          <cell r="L311" t="str">
            <v/>
          </cell>
        </row>
        <row r="312">
          <cell r="C312">
            <v>162781658</v>
          </cell>
          <cell r="D312" t="str">
            <v>人工</v>
          </cell>
          <cell r="E312" t="str">
            <v>实物</v>
          </cell>
          <cell r="F312" t="str">
            <v>思嘉思达</v>
          </cell>
          <cell r="G312" t="str">
            <v>爱尚家</v>
          </cell>
          <cell r="H312" t="str">
            <v>年节礼包/项目专属/定制方案专属</v>
          </cell>
          <cell r="I312" t="str">
            <v>2025-12-31</v>
          </cell>
          <cell r="J312">
            <v>164161565</v>
          </cell>
          <cell r="K312" t="str">
            <v>SKD-K0220</v>
          </cell>
          <cell r="L312" t="str">
            <v/>
          </cell>
        </row>
        <row r="313">
          <cell r="C313">
            <v>162781656</v>
          </cell>
          <cell r="D313" t="str">
            <v>人工</v>
          </cell>
          <cell r="E313" t="str">
            <v>实物</v>
          </cell>
          <cell r="F313" t="str">
            <v>九阳 </v>
          </cell>
          <cell r="G313" t="str">
            <v>云朵</v>
          </cell>
          <cell r="H313" t="str">
            <v>年节礼包/项目专属/定制方案专属</v>
          </cell>
          <cell r="I313" t="str">
            <v>2025-12-31</v>
          </cell>
          <cell r="J313">
            <v>164161563</v>
          </cell>
          <cell r="K313" t="str">
            <v/>
          </cell>
          <cell r="L313" t="str">
            <v/>
          </cell>
        </row>
        <row r="314">
          <cell r="C314">
            <v>162781654</v>
          </cell>
          <cell r="D314" t="str">
            <v>人工</v>
          </cell>
          <cell r="E314" t="str">
            <v>实物</v>
          </cell>
          <cell r="F314" t="str">
            <v>普沃达</v>
          </cell>
          <cell r="G314" t="str">
            <v>霖臻实业</v>
          </cell>
          <cell r="H314" t="str">
            <v>年节礼包/项目专属/定制方案专属</v>
          </cell>
          <cell r="I314" t="str">
            <v>2025-12-31</v>
          </cell>
          <cell r="J314">
            <v>164161561</v>
          </cell>
          <cell r="K314" t="str">
            <v>V11</v>
          </cell>
          <cell r="L314" t="str">
            <v/>
          </cell>
        </row>
        <row r="315">
          <cell r="C315">
            <v>162781653</v>
          </cell>
          <cell r="D315" t="str">
            <v>人工</v>
          </cell>
          <cell r="E315" t="str">
            <v>实物</v>
          </cell>
          <cell r="F315" t="str">
            <v>小熊</v>
          </cell>
          <cell r="G315" t="str">
            <v>上海艺冉</v>
          </cell>
          <cell r="H315" t="str">
            <v>年节礼包/项目专属/定制方案专属</v>
          </cell>
          <cell r="I315" t="str">
            <v>2026-01-31</v>
          </cell>
          <cell r="J315">
            <v>164161560</v>
          </cell>
          <cell r="K315" t="str">
            <v>DHG-D25G2</v>
          </cell>
          <cell r="L315" t="str">
            <v/>
          </cell>
        </row>
        <row r="316">
          <cell r="C316">
            <v>162781651</v>
          </cell>
          <cell r="D316" t="str">
            <v>人工</v>
          </cell>
          <cell r="E316" t="str">
            <v>实物</v>
          </cell>
          <cell r="F316" t="str">
            <v>Konka/康佳</v>
          </cell>
          <cell r="G316" t="str">
            <v>鸿运丰</v>
          </cell>
          <cell r="H316" t="str">
            <v>年节礼包/项目专属/定制方案专属</v>
          </cell>
          <cell r="I316" t="str">
            <v>2025-12-31</v>
          </cell>
          <cell r="J316">
            <v>164161558</v>
          </cell>
          <cell r="K316" t="str">
            <v>KDCF-1310-T</v>
          </cell>
          <cell r="L316" t="str">
            <v/>
          </cell>
        </row>
        <row r="317">
          <cell r="C317">
            <v>162781647</v>
          </cell>
          <cell r="D317" t="str">
            <v>人工</v>
          </cell>
          <cell r="E317" t="str">
            <v>实物</v>
          </cell>
          <cell r="F317" t="str">
            <v/>
          </cell>
          <cell r="G317" t="str">
            <v>施德乐</v>
          </cell>
          <cell r="H317" t="str">
            <v>年节礼包/项目专属/定制方案专属</v>
          </cell>
          <cell r="I317" t="str">
            <v>2025-12-31</v>
          </cell>
          <cell r="J317">
            <v>164161554</v>
          </cell>
          <cell r="K317" t="str">
            <v>MC-22TA01</v>
          </cell>
          <cell r="L317" t="str">
            <v/>
          </cell>
        </row>
        <row r="318">
          <cell r="C318">
            <v>162623399</v>
          </cell>
          <cell r="D318" t="str">
            <v>人工</v>
          </cell>
          <cell r="E318" t="str">
            <v>实物</v>
          </cell>
          <cell r="F318" t="str">
            <v/>
          </cell>
          <cell r="G318" t="str">
            <v>京杭盛达</v>
          </cell>
          <cell r="H318" t="str">
            <v>年节礼包/食品/食品礼包</v>
          </cell>
          <cell r="I318" t="str">
            <v>2025-04-30</v>
          </cell>
          <cell r="J318">
            <v>163851656</v>
          </cell>
          <cell r="K318" t="str">
            <v/>
          </cell>
          <cell r="L318" t="str">
            <v/>
          </cell>
        </row>
        <row r="319">
          <cell r="C319">
            <v>162623397</v>
          </cell>
          <cell r="D319" t="str">
            <v>人工</v>
          </cell>
          <cell r="E319" t="str">
            <v>实物</v>
          </cell>
          <cell r="F319" t="str">
            <v/>
          </cell>
          <cell r="G319" t="str">
            <v>京杭盛达</v>
          </cell>
          <cell r="H319" t="str">
            <v>年节礼包/家庭清洁/纸品/衣物清洁礼包</v>
          </cell>
          <cell r="I319" t="str">
            <v>2025-04-30</v>
          </cell>
          <cell r="J319">
            <v>163851651</v>
          </cell>
          <cell r="K319" t="str">
            <v/>
          </cell>
          <cell r="L319" t="str">
            <v/>
          </cell>
        </row>
        <row r="320">
          <cell r="C320">
            <v>162623392</v>
          </cell>
          <cell r="D320" t="str">
            <v>人工</v>
          </cell>
          <cell r="E320" t="str">
            <v>实物</v>
          </cell>
          <cell r="F320" t="str">
            <v/>
          </cell>
          <cell r="G320" t="str">
            <v>京杭盛达</v>
          </cell>
          <cell r="H320" t="str">
            <v>年节礼包/居家日用/家居软饰</v>
          </cell>
          <cell r="I320" t="str">
            <v>2025-04-30</v>
          </cell>
          <cell r="J320">
            <v>163851646</v>
          </cell>
          <cell r="K320" t="str">
            <v/>
          </cell>
          <cell r="L320" t="str">
            <v/>
          </cell>
        </row>
        <row r="321">
          <cell r="C321">
            <v>162623384</v>
          </cell>
          <cell r="D321" t="str">
            <v>人工</v>
          </cell>
          <cell r="E321" t="str">
            <v>实物</v>
          </cell>
          <cell r="F321" t="str">
            <v/>
          </cell>
          <cell r="G321" t="str">
            <v>京杭盛达</v>
          </cell>
          <cell r="H321" t="str">
            <v>年节礼包/食品/粮油礼包</v>
          </cell>
          <cell r="I321" t="str">
            <v>2025-04-30</v>
          </cell>
          <cell r="J321">
            <v>163851633</v>
          </cell>
          <cell r="K321" t="str">
            <v/>
          </cell>
          <cell r="L321" t="str">
            <v/>
          </cell>
        </row>
        <row r="322">
          <cell r="C322">
            <v>162623378</v>
          </cell>
          <cell r="D322" t="str">
            <v>人工</v>
          </cell>
          <cell r="E322" t="str">
            <v>实物</v>
          </cell>
          <cell r="F322" t="str">
            <v/>
          </cell>
          <cell r="G322" t="str">
            <v>京杭盛达</v>
          </cell>
          <cell r="H322" t="str">
            <v>年节礼包/居家日用/生活日用</v>
          </cell>
          <cell r="I322" t="str">
            <v>2025-04-30</v>
          </cell>
          <cell r="J322">
            <v>163851626</v>
          </cell>
          <cell r="K322" t="str">
            <v/>
          </cell>
          <cell r="L322" t="str">
            <v/>
          </cell>
        </row>
        <row r="323">
          <cell r="C323">
            <v>162623375</v>
          </cell>
          <cell r="D323" t="str">
            <v>人工</v>
          </cell>
          <cell r="E323" t="str">
            <v>实物</v>
          </cell>
          <cell r="F323" t="str">
            <v/>
          </cell>
          <cell r="G323" t="str">
            <v>京杭盛达</v>
          </cell>
          <cell r="H323" t="str">
            <v>年节礼包/食品/粮油礼包</v>
          </cell>
          <cell r="I323" t="str">
            <v>2025-04-30</v>
          </cell>
          <cell r="J323">
            <v>163851622</v>
          </cell>
          <cell r="K323" t="str">
            <v/>
          </cell>
          <cell r="L323" t="str">
            <v/>
          </cell>
        </row>
        <row r="324">
          <cell r="C324">
            <v>162623365</v>
          </cell>
          <cell r="D324" t="str">
            <v>人工</v>
          </cell>
          <cell r="E324" t="str">
            <v>实物</v>
          </cell>
          <cell r="F324" t="str">
            <v/>
          </cell>
          <cell r="G324" t="str">
            <v>京杭盛达</v>
          </cell>
          <cell r="H324" t="str">
            <v>年节礼包/食品/熟食腊味</v>
          </cell>
          <cell r="I324" t="str">
            <v>2025-04-30</v>
          </cell>
          <cell r="J324">
            <v>163851604</v>
          </cell>
          <cell r="K324" t="str">
            <v/>
          </cell>
          <cell r="L324" t="str">
            <v/>
          </cell>
        </row>
        <row r="325">
          <cell r="C325">
            <v>162623361</v>
          </cell>
          <cell r="D325" t="str">
            <v>人工</v>
          </cell>
          <cell r="E325" t="str">
            <v>实物</v>
          </cell>
          <cell r="F325" t="str">
            <v/>
          </cell>
          <cell r="G325" t="str">
            <v>京杭盛达</v>
          </cell>
          <cell r="H325" t="str">
            <v>年节礼包/生鲜/水果</v>
          </cell>
          <cell r="I325" t="str">
            <v>2025-04-30</v>
          </cell>
          <cell r="J325">
            <v>163851597</v>
          </cell>
          <cell r="K325" t="str">
            <v/>
          </cell>
          <cell r="L325" t="str">
            <v/>
          </cell>
        </row>
        <row r="326">
          <cell r="C326">
            <v>162568748</v>
          </cell>
          <cell r="D326" t="str">
            <v>人工</v>
          </cell>
          <cell r="E326" t="str">
            <v>实物</v>
          </cell>
          <cell r="F326" t="str">
            <v>小鸡海蒂</v>
          </cell>
          <cell r="G326" t="str">
            <v>京杭盛达</v>
          </cell>
          <cell r="H326" t="str">
            <v>年节礼包/生鲜/禽肉蛋品</v>
          </cell>
          <cell r="I326" t="str">
            <v>2025-01-10</v>
          </cell>
          <cell r="J326">
            <v>163753870</v>
          </cell>
          <cell r="K326" t="str">
            <v/>
          </cell>
          <cell r="L326" t="str">
            <v/>
          </cell>
        </row>
        <row r="327">
          <cell r="C327">
            <v>162623381</v>
          </cell>
          <cell r="D327" t="str">
            <v>人工</v>
          </cell>
          <cell r="E327" t="str">
            <v>实物</v>
          </cell>
          <cell r="F327" t="str">
            <v/>
          </cell>
          <cell r="G327" t="str">
            <v>京杭盛达</v>
          </cell>
          <cell r="H327" t="str">
            <v>年节礼包/食品/粮油礼包</v>
          </cell>
          <cell r="I327" t="str">
            <v>2025-04-30</v>
          </cell>
          <cell r="J327">
            <v>163851629</v>
          </cell>
          <cell r="K327" t="str">
            <v/>
          </cell>
          <cell r="L327" t="str">
            <v/>
          </cell>
        </row>
        <row r="328">
          <cell r="C328">
            <v>162623352</v>
          </cell>
          <cell r="D328" t="str">
            <v>人工</v>
          </cell>
          <cell r="E328" t="str">
            <v>实物</v>
          </cell>
          <cell r="F328" t="str">
            <v/>
          </cell>
          <cell r="G328" t="str">
            <v>京杭盛达</v>
          </cell>
          <cell r="H328" t="str">
            <v>年节礼包/食品/茶叶</v>
          </cell>
          <cell r="I328" t="str">
            <v>2025-04-30</v>
          </cell>
          <cell r="J328">
            <v>163851586</v>
          </cell>
          <cell r="K328" t="str">
            <v/>
          </cell>
          <cell r="L328" t="str">
            <v/>
          </cell>
        </row>
        <row r="329">
          <cell r="C329">
            <v>162623351</v>
          </cell>
          <cell r="D329" t="str">
            <v>人工</v>
          </cell>
          <cell r="E329" t="str">
            <v>实物</v>
          </cell>
          <cell r="F329" t="str">
            <v/>
          </cell>
          <cell r="G329" t="str">
            <v>京杭盛达</v>
          </cell>
          <cell r="H329" t="str">
            <v>年节礼包/食品/茶叶</v>
          </cell>
          <cell r="I329" t="str">
            <v>2025-04-30</v>
          </cell>
          <cell r="J329">
            <v>163851585</v>
          </cell>
          <cell r="K329" t="str">
            <v/>
          </cell>
          <cell r="L329" t="str">
            <v/>
          </cell>
        </row>
        <row r="330">
          <cell r="C330">
            <v>162623393</v>
          </cell>
          <cell r="D330" t="str">
            <v>人工</v>
          </cell>
          <cell r="E330" t="str">
            <v>实物</v>
          </cell>
          <cell r="F330" t="str">
            <v/>
          </cell>
          <cell r="G330" t="str">
            <v>京杭盛达</v>
          </cell>
          <cell r="H330" t="str">
            <v>年节礼包/食品/油</v>
          </cell>
          <cell r="I330" t="str">
            <v>2025-04-30</v>
          </cell>
          <cell r="J330">
            <v>163851647</v>
          </cell>
          <cell r="K330" t="str">
            <v/>
          </cell>
          <cell r="L330" t="str">
            <v/>
          </cell>
        </row>
        <row r="331">
          <cell r="C331">
            <v>162624919</v>
          </cell>
          <cell r="D331" t="str">
            <v>人工</v>
          </cell>
          <cell r="E331" t="str">
            <v>实物</v>
          </cell>
          <cell r="F331" t="str">
            <v/>
          </cell>
          <cell r="G331" t="str">
            <v>京杭盛达</v>
          </cell>
          <cell r="H331" t="str">
            <v>年节礼包/食品/油</v>
          </cell>
          <cell r="I331" t="str">
            <v>2025-04-30</v>
          </cell>
          <cell r="J331">
            <v>163853885</v>
          </cell>
          <cell r="K331" t="str">
            <v/>
          </cell>
          <cell r="L331" t="str">
            <v/>
          </cell>
        </row>
        <row r="332">
          <cell r="C332">
            <v>162624920</v>
          </cell>
          <cell r="D332" t="str">
            <v>人工</v>
          </cell>
          <cell r="E332" t="str">
            <v>实物</v>
          </cell>
          <cell r="F332" t="str">
            <v/>
          </cell>
          <cell r="G332" t="str">
            <v>京杭盛达</v>
          </cell>
          <cell r="H332" t="str">
            <v>年节礼包/食品/油</v>
          </cell>
          <cell r="I332" t="str">
            <v>2025-04-30</v>
          </cell>
          <cell r="J332">
            <v>163853886</v>
          </cell>
          <cell r="K332" t="str">
            <v/>
          </cell>
          <cell r="L332" t="str">
            <v/>
          </cell>
        </row>
        <row r="333">
          <cell r="C333">
            <v>162781632</v>
          </cell>
          <cell r="D333" t="str">
            <v>人工</v>
          </cell>
          <cell r="E333" t="str">
            <v>实物</v>
          </cell>
          <cell r="F333" t="str">
            <v>山本</v>
          </cell>
          <cell r="G333" t="str">
            <v>礼享</v>
          </cell>
          <cell r="H333" t="str">
            <v>年节礼包/项目专属/定制方案专属</v>
          </cell>
          <cell r="I333" t="str">
            <v>2025-12-31</v>
          </cell>
          <cell r="J333">
            <v>164161534</v>
          </cell>
          <cell r="K333" t="str">
            <v>S-AK50L</v>
          </cell>
          <cell r="L333" t="str">
            <v/>
          </cell>
        </row>
        <row r="334">
          <cell r="C334">
            <v>162781631</v>
          </cell>
          <cell r="D334" t="str">
            <v>人工</v>
          </cell>
          <cell r="E334" t="str">
            <v>实物</v>
          </cell>
          <cell r="F334" t="str">
            <v/>
          </cell>
          <cell r="G334" t="str">
            <v>缪阳</v>
          </cell>
          <cell r="H334" t="str">
            <v>年节礼包/项目专属/定制方案专属</v>
          </cell>
          <cell r="I334" t="str">
            <v>2025-12-31</v>
          </cell>
          <cell r="J334">
            <v>164161533</v>
          </cell>
          <cell r="K334" t="str">
            <v>SHMY0007433</v>
          </cell>
          <cell r="L334" t="str">
            <v/>
          </cell>
        </row>
        <row r="335">
          <cell r="C335">
            <v>162781630</v>
          </cell>
          <cell r="D335" t="str">
            <v>人工</v>
          </cell>
          <cell r="E335" t="str">
            <v>实物</v>
          </cell>
          <cell r="F335" t="str">
            <v/>
          </cell>
          <cell r="G335" t="str">
            <v>施德乐</v>
          </cell>
          <cell r="H335" t="str">
            <v>年节礼包/项目专属/定制方案专属</v>
          </cell>
          <cell r="I335" t="str">
            <v>2025-12-31</v>
          </cell>
          <cell r="J335">
            <v>164161532</v>
          </cell>
          <cell r="K335" t="str">
            <v>MC-22TA02</v>
          </cell>
          <cell r="L335" t="str">
            <v/>
          </cell>
        </row>
        <row r="336">
          <cell r="C336">
            <v>162781628</v>
          </cell>
          <cell r="D336" t="str">
            <v>人工</v>
          </cell>
          <cell r="E336" t="str">
            <v>实物</v>
          </cell>
          <cell r="F336" t="str">
            <v>美的（Midea）</v>
          </cell>
          <cell r="G336" t="str">
            <v>康乐佰莲</v>
          </cell>
          <cell r="H336" t="str">
            <v>年节礼包/家用电器/厨房小电</v>
          </cell>
          <cell r="I336" t="str">
            <v>2025-10-31</v>
          </cell>
          <cell r="J336">
            <v>164161530</v>
          </cell>
          <cell r="K336" t="str">
            <v>MJ-PB50G2-001</v>
          </cell>
          <cell r="L336" t="str">
            <v/>
          </cell>
        </row>
        <row r="337">
          <cell r="C337">
            <v>162781627</v>
          </cell>
          <cell r="D337" t="str">
            <v>人工</v>
          </cell>
          <cell r="E337" t="str">
            <v>实物</v>
          </cell>
          <cell r="F337" t="str">
            <v>飞科</v>
          </cell>
          <cell r="G337" t="str">
            <v>上海襄鼎</v>
          </cell>
          <cell r="H337" t="str">
            <v>年节礼包/项目专属/定制方案专属</v>
          </cell>
          <cell r="I337" t="str">
            <v>2025-12-31</v>
          </cell>
          <cell r="J337">
            <v>164161529</v>
          </cell>
          <cell r="K337" t="str">
            <v>FP7800紫色</v>
          </cell>
          <cell r="L337" t="str">
            <v/>
          </cell>
        </row>
        <row r="338">
          <cell r="C338">
            <v>162781602</v>
          </cell>
          <cell r="D338" t="str">
            <v>人工</v>
          </cell>
          <cell r="E338" t="str">
            <v>实物</v>
          </cell>
          <cell r="F338" t="str">
            <v/>
          </cell>
          <cell r="G338" t="str">
            <v>上海自由食光</v>
          </cell>
          <cell r="H338" t="str">
            <v>年节礼包/生鲜/水果礼包</v>
          </cell>
          <cell r="I338" t="str">
            <v>2025-07-31</v>
          </cell>
          <cell r="J338">
            <v>164161470</v>
          </cell>
          <cell r="K338" t="str">
            <v>ZYBS000SG10281-2</v>
          </cell>
          <cell r="L338" t="str">
            <v/>
          </cell>
        </row>
        <row r="339">
          <cell r="C339">
            <v>162781601</v>
          </cell>
          <cell r="D339" t="str">
            <v>人工</v>
          </cell>
          <cell r="E339" t="str">
            <v>实物</v>
          </cell>
          <cell r="F339" t="str">
            <v>海尔（Haier）</v>
          </cell>
          <cell r="G339" t="str">
            <v>礼福生</v>
          </cell>
          <cell r="H339" t="str">
            <v>年节礼包/项目专属/定制方案专属</v>
          </cell>
          <cell r="I339" t="str">
            <v>2026-01-31</v>
          </cell>
          <cell r="J339">
            <v>164161469</v>
          </cell>
          <cell r="K339" t="str">
            <v>HZL-GC1A</v>
          </cell>
          <cell r="L339" t="str">
            <v>伯爵蓝</v>
          </cell>
        </row>
        <row r="340">
          <cell r="C340">
            <v>162781598</v>
          </cell>
          <cell r="D340" t="str">
            <v>人工</v>
          </cell>
          <cell r="E340" t="str">
            <v>实物</v>
          </cell>
          <cell r="F340" t="str">
            <v>金稻</v>
          </cell>
          <cell r="G340" t="str">
            <v>金稻</v>
          </cell>
          <cell r="H340" t="str">
            <v>年节礼包/项目专属/定制方案专属</v>
          </cell>
          <cell r="I340" t="str">
            <v>2025-12-31</v>
          </cell>
          <cell r="J340">
            <v>164161464</v>
          </cell>
          <cell r="K340" t="str">
            <v>KD373树莓粉礼盒</v>
          </cell>
          <cell r="L340" t="str">
            <v/>
          </cell>
        </row>
        <row r="341">
          <cell r="C341">
            <v>162781594</v>
          </cell>
          <cell r="D341" t="str">
            <v>人工</v>
          </cell>
          <cell r="E341" t="str">
            <v>实物</v>
          </cell>
          <cell r="F341" t="str">
            <v>Konka/康佳</v>
          </cell>
          <cell r="G341" t="str">
            <v>鸿运丰</v>
          </cell>
          <cell r="H341" t="str">
            <v>年节礼包/项目专属/定制方案专属</v>
          </cell>
          <cell r="I341" t="str">
            <v>2025-12-31</v>
          </cell>
          <cell r="J341">
            <v>164161457</v>
          </cell>
          <cell r="K341" t="str">
            <v>扫地机KSDJ-0606</v>
          </cell>
          <cell r="L341" t="str">
            <v/>
          </cell>
        </row>
        <row r="342">
          <cell r="C342">
            <v>162781590</v>
          </cell>
          <cell r="D342" t="str">
            <v>人工</v>
          </cell>
          <cell r="E342" t="str">
            <v>实物</v>
          </cell>
          <cell r="F342" t="str">
            <v>利仁（Liven）</v>
          </cell>
          <cell r="G342" t="str">
            <v>礼享</v>
          </cell>
          <cell r="H342" t="str">
            <v>年节礼包/项目专属/定制方案专属</v>
          </cell>
          <cell r="I342" t="str">
            <v>2026-01-31</v>
          </cell>
          <cell r="J342">
            <v>164161444</v>
          </cell>
          <cell r="K342" t="str">
            <v>LR-J3041</v>
          </cell>
          <cell r="L342" t="str">
            <v/>
          </cell>
        </row>
        <row r="343">
          <cell r="C343">
            <v>162781589</v>
          </cell>
          <cell r="D343" t="str">
            <v>人工</v>
          </cell>
          <cell r="E343" t="str">
            <v>实物</v>
          </cell>
          <cell r="F343" t="str">
            <v>美菱（MeiLing）</v>
          </cell>
          <cell r="G343" t="str">
            <v>乡酌</v>
          </cell>
          <cell r="H343" t="str">
            <v>年节礼包/项目专属/定制方案专属</v>
          </cell>
          <cell r="I343" t="str">
            <v>2025-12-31</v>
          </cell>
          <cell r="J343">
            <v>164161443</v>
          </cell>
          <cell r="K343" t="str">
            <v>MPF-LT21301</v>
          </cell>
          <cell r="L343" t="str">
            <v/>
          </cell>
        </row>
        <row r="344">
          <cell r="C344">
            <v>162781588</v>
          </cell>
          <cell r="D344" t="str">
            <v>人工</v>
          </cell>
          <cell r="E344" t="str">
            <v>实物</v>
          </cell>
          <cell r="F344" t="str">
            <v>美的（Midea）</v>
          </cell>
          <cell r="G344" t="str">
            <v>康乐佰莲</v>
          </cell>
          <cell r="H344" t="str">
            <v>年节礼包/项目专属/定制方案专属</v>
          </cell>
          <cell r="I344" t="str">
            <v>2025-12-31</v>
          </cell>
          <cell r="J344">
            <v>164161442</v>
          </cell>
          <cell r="K344" t="str">
            <v>DZ03SZ</v>
          </cell>
          <cell r="L344" t="str">
            <v/>
          </cell>
        </row>
        <row r="345">
          <cell r="C345">
            <v>162781587</v>
          </cell>
          <cell r="D345" t="str">
            <v>人工</v>
          </cell>
          <cell r="E345" t="str">
            <v>实物</v>
          </cell>
          <cell r="F345" t="str">
            <v>美的（midea）</v>
          </cell>
          <cell r="G345" t="str">
            <v>施德乐</v>
          </cell>
          <cell r="H345" t="str">
            <v>年节礼包/项目专属/定制方案专属</v>
          </cell>
          <cell r="I345" t="str">
            <v>2025-12-31</v>
          </cell>
          <cell r="J345">
            <v>164161441</v>
          </cell>
          <cell r="K345" t="str">
            <v>GAH20AB</v>
          </cell>
          <cell r="L345" t="str">
            <v/>
          </cell>
        </row>
        <row r="346">
          <cell r="C346">
            <v>162781585</v>
          </cell>
          <cell r="D346" t="str">
            <v>人工</v>
          </cell>
          <cell r="E346" t="str">
            <v>实物</v>
          </cell>
          <cell r="F346" t="str">
            <v>苏泊尔</v>
          </cell>
          <cell r="G346" t="str">
            <v>米盛</v>
          </cell>
          <cell r="H346" t="str">
            <v>年节礼包/项目专属/定制方案专属</v>
          </cell>
          <cell r="I346" t="str">
            <v>2025-12-31</v>
          </cell>
          <cell r="J346">
            <v>164161439</v>
          </cell>
          <cell r="K346" t="str">
            <v>SW-15Y28</v>
          </cell>
          <cell r="L346" t="str">
            <v>1.5L</v>
          </cell>
        </row>
        <row r="347">
          <cell r="C347">
            <v>162781584</v>
          </cell>
          <cell r="D347" t="str">
            <v>人工</v>
          </cell>
          <cell r="E347" t="str">
            <v>实物</v>
          </cell>
          <cell r="F347" t="str">
            <v>小熊</v>
          </cell>
          <cell r="G347" t="str">
            <v>上海艺冉</v>
          </cell>
          <cell r="H347" t="str">
            <v>年节礼包/项目专属/定制方案专属</v>
          </cell>
          <cell r="I347" t="str">
            <v>2025-12-31</v>
          </cell>
          <cell r="J347">
            <v>164161438</v>
          </cell>
          <cell r="K347" t="str">
            <v>DFS-K30D1</v>
          </cell>
          <cell r="L347" t="str">
            <v/>
          </cell>
        </row>
        <row r="348">
          <cell r="C348">
            <v>162781583</v>
          </cell>
          <cell r="D348" t="str">
            <v>人工</v>
          </cell>
          <cell r="E348" t="str">
            <v>实物</v>
          </cell>
          <cell r="F348" t="str">
            <v>倍轻松</v>
          </cell>
          <cell r="G348" t="str">
            <v>云朵</v>
          </cell>
          <cell r="H348" t="str">
            <v>年节礼包/项目专属/定制方案专属</v>
          </cell>
          <cell r="I348" t="str">
            <v>2025-12-31</v>
          </cell>
          <cell r="J348">
            <v>164161437</v>
          </cell>
          <cell r="K348" t="str">
            <v/>
          </cell>
          <cell r="L348" t="str">
            <v/>
          </cell>
        </row>
        <row r="349">
          <cell r="C349">
            <v>162731167</v>
          </cell>
          <cell r="D349" t="str">
            <v>人工</v>
          </cell>
          <cell r="E349" t="str">
            <v>实物</v>
          </cell>
          <cell r="F349" t="str">
            <v>威尔伯</v>
          </cell>
          <cell r="G349" t="str">
            <v>上海派工坊</v>
          </cell>
          <cell r="H349" t="str">
            <v>年节礼包/生鲜/生鲜礼包</v>
          </cell>
          <cell r="I349" t="str">
            <v>2025-06-30</v>
          </cell>
          <cell r="J349">
            <v>164029875</v>
          </cell>
          <cell r="K349" t="str">
            <v/>
          </cell>
          <cell r="L349" t="str">
            <v/>
          </cell>
        </row>
        <row r="350">
          <cell r="C350">
            <v>162729727</v>
          </cell>
          <cell r="D350" t="str">
            <v>人工</v>
          </cell>
          <cell r="E350" t="str">
            <v>组合商品</v>
          </cell>
          <cell r="F350" t="str">
            <v/>
          </cell>
          <cell r="G350" t="str">
            <v>苏打组合商品虚拟供应商</v>
          </cell>
          <cell r="H350" t="str">
            <v>供应链类目/年节礼包/销售专属礼包</v>
          </cell>
          <cell r="I350" t="str">
            <v>2025-06-30</v>
          </cell>
          <cell r="J350">
            <v>164027367</v>
          </cell>
          <cell r="K350" t="str">
            <v/>
          </cell>
          <cell r="L350" t="str">
            <v/>
          </cell>
        </row>
        <row r="351">
          <cell r="C351">
            <v>162729727</v>
          </cell>
          <cell r="D351" t="str">
            <v>人工</v>
          </cell>
          <cell r="E351" t="str">
            <v>组合商品</v>
          </cell>
          <cell r="F351" t="str">
            <v/>
          </cell>
          <cell r="G351" t="str">
            <v>苏打组合商品虚拟供应商</v>
          </cell>
          <cell r="H351" t="str">
            <v>供应链类目/年节礼包/销售专属礼包</v>
          </cell>
          <cell r="I351" t="str">
            <v>2025-06-30</v>
          </cell>
        </row>
        <row r="351">
          <cell r="K351" t="str">
            <v/>
          </cell>
          <cell r="L351" t="str">
            <v/>
          </cell>
        </row>
        <row r="352">
          <cell r="C352">
            <v>162729727</v>
          </cell>
          <cell r="D352" t="str">
            <v>人工</v>
          </cell>
          <cell r="E352" t="str">
            <v>组合商品</v>
          </cell>
          <cell r="F352" t="str">
            <v/>
          </cell>
          <cell r="G352" t="str">
            <v>苏打组合商品虚拟供应商</v>
          </cell>
          <cell r="H352" t="str">
            <v>供应链类目/年节礼包/销售专属礼包</v>
          </cell>
          <cell r="I352" t="str">
            <v>2025-06-30</v>
          </cell>
        </row>
        <row r="352">
          <cell r="K352" t="str">
            <v/>
          </cell>
          <cell r="L352" t="str">
            <v/>
          </cell>
        </row>
        <row r="353">
          <cell r="C353">
            <v>162729727</v>
          </cell>
          <cell r="D353" t="str">
            <v>人工</v>
          </cell>
          <cell r="E353" t="str">
            <v>组合商品</v>
          </cell>
          <cell r="F353" t="str">
            <v/>
          </cell>
          <cell r="G353" t="str">
            <v>苏打组合商品虚拟供应商</v>
          </cell>
          <cell r="H353" t="str">
            <v>供应链类目/年节礼包/销售专属礼包</v>
          </cell>
          <cell r="I353" t="str">
            <v>2025-06-30</v>
          </cell>
        </row>
        <row r="353">
          <cell r="K353" t="str">
            <v/>
          </cell>
          <cell r="L353" t="str">
            <v/>
          </cell>
        </row>
        <row r="354">
          <cell r="C354">
            <v>162713857</v>
          </cell>
          <cell r="D354" t="str">
            <v>人工</v>
          </cell>
          <cell r="E354" t="str">
            <v>实物</v>
          </cell>
          <cell r="F354" t="str">
            <v>榴芒一刻</v>
          </cell>
          <cell r="G354" t="str">
            <v>榴芒一刻</v>
          </cell>
          <cell r="H354" t="str">
            <v>年节礼包/食品/粽子礼包</v>
          </cell>
          <cell r="I354" t="str">
            <v>2025-06-10</v>
          </cell>
          <cell r="J354">
            <v>164002586</v>
          </cell>
          <cell r="K354" t="str">
            <v>llbzzh03</v>
          </cell>
          <cell r="L354" t="str">
            <v>榴莲冰粽54g*8枚*1盒(配礼袋)+榴莲 榴芒一刻 千层500g*1盒</v>
          </cell>
        </row>
        <row r="355">
          <cell r="C355">
            <v>162713857</v>
          </cell>
          <cell r="D355" t="str">
            <v>人工</v>
          </cell>
          <cell r="E355" t="str">
            <v>实物</v>
          </cell>
          <cell r="F355" t="str">
            <v>榴芒一刻</v>
          </cell>
          <cell r="G355" t="str">
            <v>榴芒一刻</v>
          </cell>
          <cell r="H355" t="str">
            <v>年节礼包/食品/粽子礼包</v>
          </cell>
          <cell r="I355" t="str">
            <v>2025-06-10</v>
          </cell>
        </row>
        <row r="355">
          <cell r="K355" t="str">
            <v>llbzzh03</v>
          </cell>
          <cell r="L355" t="str">
            <v>榴莲冰粽54g*8枚*1盒(配礼袋)+榴莲 榴芒一刻 千层500g*1盒</v>
          </cell>
        </row>
        <row r="356">
          <cell r="C356">
            <v>162683017</v>
          </cell>
          <cell r="D356" t="str">
            <v>人工</v>
          </cell>
          <cell r="E356" t="str">
            <v>实物</v>
          </cell>
          <cell r="F356" t="str">
            <v>生和堂</v>
          </cell>
          <cell r="G356" t="str">
            <v>绿兹源</v>
          </cell>
          <cell r="H356" t="str">
            <v>年节礼包/食品/饮品冲调</v>
          </cell>
          <cell r="I356" t="str">
            <v>2025-06-30</v>
          </cell>
          <cell r="J356">
            <v>163944424</v>
          </cell>
          <cell r="K356">
            <v>6940471600085</v>
          </cell>
          <cell r="L356" t="str">
            <v/>
          </cell>
        </row>
        <row r="357">
          <cell r="C357">
            <v>162682293</v>
          </cell>
          <cell r="D357" t="str">
            <v>人工</v>
          </cell>
          <cell r="E357" t="str">
            <v>实物</v>
          </cell>
          <cell r="F357" t="str">
            <v>狮王</v>
          </cell>
          <cell r="G357" t="str">
            <v>巨鲲</v>
          </cell>
          <cell r="H357" t="str">
            <v>年节礼包/个人护理/口腔护理</v>
          </cell>
          <cell r="I357" t="str">
            <v>2025-06-30</v>
          </cell>
          <cell r="J357">
            <v>163943165</v>
          </cell>
          <cell r="K357" t="str">
            <v>6903624901323-3c</v>
          </cell>
          <cell r="L357" t="str">
            <v/>
          </cell>
        </row>
        <row r="358">
          <cell r="C358">
            <v>162683817</v>
          </cell>
          <cell r="D358" t="str">
            <v>人工</v>
          </cell>
          <cell r="E358" t="str">
            <v>实物</v>
          </cell>
          <cell r="F358" t="str">
            <v>张飞</v>
          </cell>
          <cell r="G358" t="str">
            <v>蜀福优选</v>
          </cell>
          <cell r="H358" t="str">
            <v>年节礼包/食品/零食礼包</v>
          </cell>
          <cell r="I358" t="str">
            <v>2025-06-30</v>
          </cell>
          <cell r="J358">
            <v>163946748</v>
          </cell>
          <cell r="K358" t="str">
            <v>京东快递</v>
          </cell>
          <cell r="L358" t="str">
            <v/>
          </cell>
        </row>
        <row r="359">
          <cell r="C359">
            <v>162683552</v>
          </cell>
          <cell r="D359" t="str">
            <v>人工</v>
          </cell>
          <cell r="E359" t="str">
            <v>实物</v>
          </cell>
          <cell r="F359" t="str">
            <v/>
          </cell>
          <cell r="G359" t="str">
            <v>安徽佳度</v>
          </cell>
          <cell r="H359" t="str">
            <v>年节礼包/食品/食品礼包</v>
          </cell>
          <cell r="I359" t="str">
            <v>2025-06-30</v>
          </cell>
          <cell r="J359">
            <v>163945788</v>
          </cell>
          <cell r="K359" t="str">
            <v>MMBCWLH1048</v>
          </cell>
          <cell r="L359" t="str">
            <v/>
          </cell>
        </row>
        <row r="360">
          <cell r="C360">
            <v>162683191</v>
          </cell>
          <cell r="D360" t="str">
            <v>人工</v>
          </cell>
          <cell r="E360" t="str">
            <v>实物</v>
          </cell>
          <cell r="F360" t="str">
            <v>良记金轮</v>
          </cell>
          <cell r="G360" t="str">
            <v>盛源隆</v>
          </cell>
          <cell r="H360" t="str">
            <v>年节礼包/食品/大米</v>
          </cell>
          <cell r="I360" t="str">
            <v>2025-06-30</v>
          </cell>
          <cell r="J360">
            <v>163944863</v>
          </cell>
          <cell r="K360">
            <v>6935508902027</v>
          </cell>
          <cell r="L360" t="str">
            <v/>
          </cell>
        </row>
        <row r="361">
          <cell r="C361">
            <v>162681937</v>
          </cell>
          <cell r="D361" t="str">
            <v>人工</v>
          </cell>
          <cell r="E361" t="str">
            <v>实物</v>
          </cell>
          <cell r="F361" t="str">
            <v>榴芒一刻</v>
          </cell>
          <cell r="G361" t="str">
            <v>榴芒一刻</v>
          </cell>
          <cell r="H361" t="str">
            <v>年节礼包/生鲜/乳品冷饮</v>
          </cell>
          <cell r="I361" t="str">
            <v>2025-06-30</v>
          </cell>
          <cell r="J361">
            <v>163942730</v>
          </cell>
          <cell r="K361" t="str">
            <v>SDWCTBQL12</v>
          </cell>
          <cell r="L361" t="str">
            <v>苏丹王榴莲甜筒冰淇淋65g*12支</v>
          </cell>
        </row>
        <row r="362">
          <cell r="C362">
            <v>162681415</v>
          </cell>
          <cell r="D362" t="str">
            <v>人工</v>
          </cell>
          <cell r="E362" t="str">
            <v>实物</v>
          </cell>
          <cell r="F362" t="str">
            <v>恒都</v>
          </cell>
          <cell r="G362" t="str">
            <v>阿格乐</v>
          </cell>
          <cell r="H362" t="str">
            <v>年节礼包/生鲜/猪牛羊肉</v>
          </cell>
          <cell r="I362" t="str">
            <v>2025-06-30</v>
          </cell>
          <cell r="J362">
            <v>163941554</v>
          </cell>
          <cell r="K362" t="str">
            <v>HNY2403982001</v>
          </cell>
          <cell r="L362" t="str">
            <v/>
          </cell>
        </row>
        <row r="363">
          <cell r="C363">
            <v>162689729</v>
          </cell>
          <cell r="D363" t="str">
            <v>人工</v>
          </cell>
          <cell r="E363" t="str">
            <v>实物</v>
          </cell>
          <cell r="F363" t="str">
            <v>金龙鱼</v>
          </cell>
          <cell r="G363" t="str">
            <v>金盛永和</v>
          </cell>
          <cell r="H363" t="str">
            <v>年节礼包/食品/粮油礼包</v>
          </cell>
          <cell r="I363" t="str">
            <v>2025-06-30</v>
          </cell>
          <cell r="J363">
            <v>163956628</v>
          </cell>
          <cell r="K363" t="str">
            <v/>
          </cell>
          <cell r="L363" t="str">
            <v/>
          </cell>
        </row>
        <row r="364">
          <cell r="C364">
            <v>162689729</v>
          </cell>
          <cell r="D364" t="str">
            <v>人工</v>
          </cell>
          <cell r="E364" t="str">
            <v>实物</v>
          </cell>
          <cell r="F364" t="str">
            <v>金龙鱼</v>
          </cell>
          <cell r="G364" t="str">
            <v>金盛永和</v>
          </cell>
          <cell r="H364" t="str">
            <v>年节礼包/食品/粮油礼包</v>
          </cell>
          <cell r="I364" t="str">
            <v>2025-06-30</v>
          </cell>
        </row>
        <row r="364">
          <cell r="K364" t="str">
            <v/>
          </cell>
          <cell r="L364" t="str">
            <v/>
          </cell>
        </row>
        <row r="365">
          <cell r="C365">
            <v>162682971</v>
          </cell>
          <cell r="D365" t="str">
            <v>人工</v>
          </cell>
          <cell r="E365" t="str">
            <v>实物</v>
          </cell>
          <cell r="F365" t="str">
            <v/>
          </cell>
          <cell r="G365" t="str">
            <v>富海胜</v>
          </cell>
          <cell r="H365" t="str">
            <v>年节礼包/食品/熟食腊味礼包</v>
          </cell>
          <cell r="I365" t="str">
            <v>2025-06-30</v>
          </cell>
          <cell r="J365">
            <v>163944371</v>
          </cell>
          <cell r="K365" t="str">
            <v/>
          </cell>
          <cell r="L365" t="str">
            <v/>
          </cell>
        </row>
        <row r="366">
          <cell r="C366">
            <v>162682631</v>
          </cell>
          <cell r="D366" t="str">
            <v>人工</v>
          </cell>
          <cell r="E366" t="str">
            <v>实物</v>
          </cell>
          <cell r="F366" t="str">
            <v>金龙鱼</v>
          </cell>
          <cell r="G366" t="str">
            <v>金盛永和</v>
          </cell>
          <cell r="H366" t="str">
            <v>年节礼包/食品/粮油礼包</v>
          </cell>
          <cell r="I366" t="str">
            <v>2025-06-30</v>
          </cell>
          <cell r="J366">
            <v>163943927</v>
          </cell>
          <cell r="K366" t="str">
            <v/>
          </cell>
          <cell r="L366" t="str">
            <v/>
          </cell>
        </row>
        <row r="367">
          <cell r="C367">
            <v>162682631</v>
          </cell>
          <cell r="D367" t="str">
            <v>人工</v>
          </cell>
          <cell r="E367" t="str">
            <v>实物</v>
          </cell>
          <cell r="F367" t="str">
            <v>金龙鱼</v>
          </cell>
          <cell r="G367" t="str">
            <v>金盛永和</v>
          </cell>
          <cell r="H367" t="str">
            <v>年节礼包/食品/粮油礼包</v>
          </cell>
          <cell r="I367" t="str">
            <v>2025-06-30</v>
          </cell>
        </row>
        <row r="367">
          <cell r="K367" t="str">
            <v/>
          </cell>
          <cell r="L367" t="str">
            <v/>
          </cell>
        </row>
        <row r="368">
          <cell r="C368">
            <v>162681914</v>
          </cell>
          <cell r="D368" t="str">
            <v>人工</v>
          </cell>
          <cell r="E368" t="str">
            <v>实物</v>
          </cell>
          <cell r="F368" t="str">
            <v>奥妙</v>
          </cell>
          <cell r="G368" t="str">
            <v>二向箔</v>
          </cell>
          <cell r="H368" t="str">
            <v>年节礼包/家庭清洁/纸品/衣物清洁</v>
          </cell>
          <cell r="I368" t="str">
            <v>2025-06-30</v>
          </cell>
          <cell r="J368">
            <v>163942707</v>
          </cell>
          <cell r="K368" t="str">
            <v>hyx2025030601</v>
          </cell>
          <cell r="L368" t="str">
            <v/>
          </cell>
        </row>
        <row r="369">
          <cell r="C369">
            <v>162681914</v>
          </cell>
          <cell r="D369" t="str">
            <v>人工</v>
          </cell>
          <cell r="E369" t="str">
            <v>实物</v>
          </cell>
          <cell r="F369" t="str">
            <v>奥妙</v>
          </cell>
          <cell r="G369" t="str">
            <v>二向箔</v>
          </cell>
          <cell r="H369" t="str">
            <v>年节礼包/家庭清洁/纸品/衣物清洁</v>
          </cell>
          <cell r="I369" t="str">
            <v>2025-06-30</v>
          </cell>
        </row>
        <row r="369">
          <cell r="K369" t="str">
            <v>hyx2025030601</v>
          </cell>
          <cell r="L369" t="str">
            <v/>
          </cell>
        </row>
        <row r="370">
          <cell r="C370">
            <v>162681914</v>
          </cell>
          <cell r="D370" t="str">
            <v>人工</v>
          </cell>
          <cell r="E370" t="str">
            <v>实物</v>
          </cell>
          <cell r="F370" t="str">
            <v>奥妙</v>
          </cell>
          <cell r="G370" t="str">
            <v>二向箔</v>
          </cell>
          <cell r="H370" t="str">
            <v>年节礼包/家庭清洁/纸品/衣物清洁</v>
          </cell>
          <cell r="I370" t="str">
            <v>2025-06-30</v>
          </cell>
        </row>
        <row r="370">
          <cell r="K370" t="str">
            <v>hyx2025030601</v>
          </cell>
          <cell r="L370" t="str">
            <v/>
          </cell>
        </row>
        <row r="371">
          <cell r="C371">
            <v>162681914</v>
          </cell>
          <cell r="D371" t="str">
            <v>人工</v>
          </cell>
          <cell r="E371" t="str">
            <v>实物</v>
          </cell>
          <cell r="F371" t="str">
            <v>奥妙</v>
          </cell>
          <cell r="G371" t="str">
            <v>二向箔</v>
          </cell>
          <cell r="H371" t="str">
            <v>年节礼包/家庭清洁/纸品/衣物清洁</v>
          </cell>
          <cell r="I371" t="str">
            <v>2025-06-30</v>
          </cell>
        </row>
        <row r="371">
          <cell r="K371" t="str">
            <v>hyx2025030601</v>
          </cell>
          <cell r="L371" t="str">
            <v/>
          </cell>
        </row>
        <row r="372">
          <cell r="C372">
            <v>162681914</v>
          </cell>
          <cell r="D372" t="str">
            <v>人工</v>
          </cell>
          <cell r="E372" t="str">
            <v>实物</v>
          </cell>
          <cell r="F372" t="str">
            <v>奥妙</v>
          </cell>
          <cell r="G372" t="str">
            <v>二向箔</v>
          </cell>
          <cell r="H372" t="str">
            <v>年节礼包/家庭清洁/纸品/衣物清洁</v>
          </cell>
          <cell r="I372" t="str">
            <v>2025-06-30</v>
          </cell>
        </row>
        <row r="372">
          <cell r="K372" t="str">
            <v>hyx2025030601</v>
          </cell>
          <cell r="L372" t="str">
            <v/>
          </cell>
        </row>
        <row r="373">
          <cell r="C373">
            <v>162681914</v>
          </cell>
          <cell r="D373" t="str">
            <v>人工</v>
          </cell>
          <cell r="E373" t="str">
            <v>实物</v>
          </cell>
          <cell r="F373" t="str">
            <v>奥妙</v>
          </cell>
          <cell r="G373" t="str">
            <v>二向箔</v>
          </cell>
          <cell r="H373" t="str">
            <v>年节礼包/家庭清洁/纸品/衣物清洁</v>
          </cell>
          <cell r="I373" t="str">
            <v>2025-06-30</v>
          </cell>
        </row>
        <row r="373">
          <cell r="K373" t="str">
            <v>hyx2025030601</v>
          </cell>
          <cell r="L373" t="str">
            <v/>
          </cell>
        </row>
        <row r="374">
          <cell r="C374">
            <v>162689745</v>
          </cell>
          <cell r="D374" t="str">
            <v>人工</v>
          </cell>
          <cell r="E374" t="str">
            <v>实物</v>
          </cell>
          <cell r="F374" t="str">
            <v>君乐宝</v>
          </cell>
          <cell r="G374" t="str">
            <v>绿兹源</v>
          </cell>
          <cell r="H374" t="str">
            <v>年节礼包/食品/奶类饮品</v>
          </cell>
          <cell r="I374" t="str">
            <v>2025-06-30</v>
          </cell>
          <cell r="J374">
            <v>163956644</v>
          </cell>
          <cell r="K374">
            <v>6922577730217</v>
          </cell>
          <cell r="L374" t="str">
            <v/>
          </cell>
        </row>
        <row r="375">
          <cell r="C375">
            <v>162683877</v>
          </cell>
          <cell r="D375" t="str">
            <v>人工</v>
          </cell>
          <cell r="E375" t="str">
            <v>实物</v>
          </cell>
          <cell r="F375" t="str">
            <v/>
          </cell>
          <cell r="G375" t="str">
            <v>安徽洽福顺</v>
          </cell>
          <cell r="H375" t="str">
            <v>年节礼包/食品/食品礼包</v>
          </cell>
          <cell r="I375" t="str">
            <v>2025-06-30</v>
          </cell>
          <cell r="J375">
            <v>163946941</v>
          </cell>
          <cell r="K375" t="str">
            <v/>
          </cell>
          <cell r="L375" t="str">
            <v/>
          </cell>
        </row>
        <row r="376">
          <cell r="C376">
            <v>162683026</v>
          </cell>
          <cell r="D376" t="str">
            <v>人工</v>
          </cell>
          <cell r="E376" t="str">
            <v>实物</v>
          </cell>
          <cell r="F376" t="str">
            <v/>
          </cell>
          <cell r="G376" t="str">
            <v>安徽佳度</v>
          </cell>
          <cell r="H376" t="str">
            <v>年节礼包/食品/食品礼包</v>
          </cell>
          <cell r="I376" t="str">
            <v>2025-06-30</v>
          </cell>
          <cell r="J376">
            <v>163944433</v>
          </cell>
          <cell r="K376" t="str">
            <v>MMSZSSLH2175</v>
          </cell>
          <cell r="L376" t="str">
            <v/>
          </cell>
        </row>
        <row r="377">
          <cell r="C377">
            <v>162682223</v>
          </cell>
          <cell r="D377" t="str">
            <v>人工</v>
          </cell>
          <cell r="E377" t="str">
            <v>实物</v>
          </cell>
          <cell r="F377" t="str">
            <v>苏泊尔</v>
          </cell>
          <cell r="G377" t="str">
            <v>辽宁苏泊尔</v>
          </cell>
          <cell r="H377" t="str">
            <v>年节礼包/家用电器/个护健康</v>
          </cell>
          <cell r="I377" t="str">
            <v>2025-06-30</v>
          </cell>
          <cell r="J377">
            <v>163943092</v>
          </cell>
          <cell r="K377" t="str">
            <v>RC-T907</v>
          </cell>
          <cell r="L377" t="str">
            <v/>
          </cell>
        </row>
        <row r="378">
          <cell r="C378">
            <v>162682190</v>
          </cell>
          <cell r="D378" t="str">
            <v>人工</v>
          </cell>
          <cell r="E378" t="str">
            <v>实物</v>
          </cell>
          <cell r="F378" t="str">
            <v>半亩花田</v>
          </cell>
          <cell r="G378" t="str">
            <v>启辰</v>
          </cell>
          <cell r="H378" t="str">
            <v>年节礼包/个人护理/洗护礼包</v>
          </cell>
          <cell r="I378" t="str">
            <v>2025-06-30</v>
          </cell>
          <cell r="J378">
            <v>163943059</v>
          </cell>
          <cell r="K378" t="str">
            <v>SDLB100</v>
          </cell>
          <cell r="L378" t="str">
            <v/>
          </cell>
        </row>
        <row r="379">
          <cell r="C379">
            <v>162682056</v>
          </cell>
          <cell r="D379" t="str">
            <v>人工</v>
          </cell>
          <cell r="E379" t="str">
            <v>实物</v>
          </cell>
          <cell r="F379" t="str">
            <v>苏泊尔</v>
          </cell>
          <cell r="G379" t="str">
            <v>米盛</v>
          </cell>
          <cell r="H379" t="str">
            <v>年节礼包/家用电器/厨房小电</v>
          </cell>
          <cell r="I379" t="str">
            <v>2025-06-30</v>
          </cell>
          <cell r="J379">
            <v>163942912</v>
          </cell>
          <cell r="K379" t="str">
            <v>SW-50S601</v>
          </cell>
          <cell r="L379" t="str">
            <v>SW-50S601</v>
          </cell>
        </row>
        <row r="380">
          <cell r="C380">
            <v>162681975</v>
          </cell>
          <cell r="D380" t="str">
            <v>人工</v>
          </cell>
          <cell r="E380" t="str">
            <v>实物</v>
          </cell>
          <cell r="F380" t="str">
            <v/>
          </cell>
          <cell r="G380" t="str">
            <v>蓝月亮-</v>
          </cell>
          <cell r="H380" t="str">
            <v>年节礼包/家庭清洁/纸品/衣物清洁</v>
          </cell>
          <cell r="I380" t="str">
            <v>2025-12-31</v>
          </cell>
          <cell r="J380">
            <v>163942769</v>
          </cell>
          <cell r="K380" t="str">
            <v>10001550+80002603</v>
          </cell>
          <cell r="L380" t="str">
            <v/>
          </cell>
        </row>
        <row r="381">
          <cell r="C381">
            <v>162681975</v>
          </cell>
          <cell r="D381" t="str">
            <v>人工</v>
          </cell>
          <cell r="E381" t="str">
            <v>实物</v>
          </cell>
          <cell r="F381" t="str">
            <v/>
          </cell>
          <cell r="G381" t="str">
            <v>蓝月亮-</v>
          </cell>
          <cell r="H381" t="str">
            <v>年节礼包/家庭清洁/纸品/衣物清洁</v>
          </cell>
          <cell r="I381" t="str">
            <v>2025-12-31</v>
          </cell>
        </row>
        <row r="381">
          <cell r="K381" t="str">
            <v>10001550+80002603</v>
          </cell>
          <cell r="L381" t="str">
            <v/>
          </cell>
        </row>
        <row r="382">
          <cell r="C382">
            <v>162681975</v>
          </cell>
          <cell r="D382" t="str">
            <v>人工</v>
          </cell>
          <cell r="E382" t="str">
            <v>实物</v>
          </cell>
          <cell r="F382" t="str">
            <v/>
          </cell>
          <cell r="G382" t="str">
            <v>蓝月亮-</v>
          </cell>
          <cell r="H382" t="str">
            <v>年节礼包/家庭清洁/纸品/衣物清洁</v>
          </cell>
          <cell r="I382" t="str">
            <v>2025-12-31</v>
          </cell>
        </row>
        <row r="382">
          <cell r="K382" t="str">
            <v>10001550+80002603</v>
          </cell>
          <cell r="L382" t="str">
            <v/>
          </cell>
        </row>
        <row r="383">
          <cell r="C383">
            <v>162681247</v>
          </cell>
          <cell r="D383" t="str">
            <v>人工</v>
          </cell>
          <cell r="E383" t="str">
            <v>实物</v>
          </cell>
          <cell r="F383" t="str">
            <v>徽羚羊</v>
          </cell>
          <cell r="G383" t="str">
            <v>上海寸晖</v>
          </cell>
          <cell r="H383" t="str">
            <v>年节礼包/户外运动/户外露营</v>
          </cell>
          <cell r="I383" t="str">
            <v>2025-06-30</v>
          </cell>
          <cell r="J383">
            <v>163940975</v>
          </cell>
          <cell r="K383" t="str">
            <v>HLY-ZDZ-23001</v>
          </cell>
          <cell r="L383" t="str">
            <v/>
          </cell>
        </row>
        <row r="384">
          <cell r="C384">
            <v>162681223</v>
          </cell>
          <cell r="D384" t="str">
            <v>人工</v>
          </cell>
          <cell r="E384" t="str">
            <v>实物</v>
          </cell>
          <cell r="F384" t="str">
            <v>张小泉</v>
          </cell>
          <cell r="G384" t="str">
            <v>恋家实业</v>
          </cell>
          <cell r="H384" t="str">
            <v>年节礼包/餐厨/刀具菜板</v>
          </cell>
          <cell r="I384" t="str">
            <v>2025-06-30</v>
          </cell>
          <cell r="J384">
            <v>163940949</v>
          </cell>
          <cell r="K384" t="str">
            <v>C52390100</v>
          </cell>
          <cell r="L384" t="str">
            <v/>
          </cell>
        </row>
        <row r="385">
          <cell r="C385">
            <v>162681223</v>
          </cell>
          <cell r="D385" t="str">
            <v>人工</v>
          </cell>
          <cell r="E385" t="str">
            <v>实物</v>
          </cell>
          <cell r="F385" t="str">
            <v>张小泉</v>
          </cell>
          <cell r="G385" t="str">
            <v>恋家实业</v>
          </cell>
          <cell r="H385" t="str">
            <v>年节礼包/餐厨/刀具菜板</v>
          </cell>
          <cell r="I385" t="str">
            <v>2025-06-30</v>
          </cell>
        </row>
        <row r="385">
          <cell r="K385" t="str">
            <v>C52390100</v>
          </cell>
          <cell r="L385" t="str">
            <v/>
          </cell>
        </row>
        <row r="386">
          <cell r="C386">
            <v>162683582</v>
          </cell>
          <cell r="D386" t="str">
            <v>人工</v>
          </cell>
          <cell r="E386" t="str">
            <v>实物</v>
          </cell>
          <cell r="F386" t="str">
            <v>海天</v>
          </cell>
          <cell r="G386" t="str">
            <v>北京锦福</v>
          </cell>
          <cell r="H386" t="str">
            <v>年节礼包/食品/调味品</v>
          </cell>
          <cell r="I386" t="str">
            <v>2025-06-30</v>
          </cell>
          <cell r="J386">
            <v>163946007</v>
          </cell>
          <cell r="K386" t="str">
            <v/>
          </cell>
          <cell r="L386" t="str">
            <v/>
          </cell>
        </row>
        <row r="387">
          <cell r="C387">
            <v>162682637</v>
          </cell>
          <cell r="D387" t="str">
            <v>人工</v>
          </cell>
          <cell r="E387" t="str">
            <v>实物</v>
          </cell>
          <cell r="F387" t="str">
            <v>鲁花</v>
          </cell>
          <cell r="G387" t="str">
            <v>金盛永和</v>
          </cell>
          <cell r="H387" t="str">
            <v>年节礼包/食品/粮油礼包</v>
          </cell>
          <cell r="I387" t="str">
            <v>2025-06-30</v>
          </cell>
          <cell r="J387">
            <v>163943933</v>
          </cell>
          <cell r="K387" t="str">
            <v/>
          </cell>
          <cell r="L387" t="str">
            <v/>
          </cell>
        </row>
        <row r="388">
          <cell r="C388">
            <v>162682637</v>
          </cell>
          <cell r="D388" t="str">
            <v>人工</v>
          </cell>
          <cell r="E388" t="str">
            <v>实物</v>
          </cell>
          <cell r="F388" t="str">
            <v>鲁花</v>
          </cell>
          <cell r="G388" t="str">
            <v>金盛永和</v>
          </cell>
          <cell r="H388" t="str">
            <v>年节礼包/食品/粮油礼包</v>
          </cell>
          <cell r="I388" t="str">
            <v>2025-06-30</v>
          </cell>
        </row>
        <row r="388">
          <cell r="K388" t="str">
            <v/>
          </cell>
          <cell r="L388" t="str">
            <v/>
          </cell>
        </row>
        <row r="389">
          <cell r="C389">
            <v>162682637</v>
          </cell>
          <cell r="D389" t="str">
            <v>人工</v>
          </cell>
          <cell r="E389" t="str">
            <v>实物</v>
          </cell>
          <cell r="F389" t="str">
            <v>鲁花</v>
          </cell>
          <cell r="G389" t="str">
            <v>金盛永和</v>
          </cell>
          <cell r="H389" t="str">
            <v>年节礼包/食品/粮油礼包</v>
          </cell>
          <cell r="I389" t="str">
            <v>2025-06-30</v>
          </cell>
        </row>
        <row r="389">
          <cell r="K389" t="str">
            <v/>
          </cell>
          <cell r="L389" t="str">
            <v/>
          </cell>
        </row>
        <row r="390">
          <cell r="C390">
            <v>162682334</v>
          </cell>
          <cell r="D390" t="str">
            <v>人工</v>
          </cell>
          <cell r="E390" t="str">
            <v>实物</v>
          </cell>
          <cell r="F390" t="str">
            <v>纯色本味</v>
          </cell>
          <cell r="G390" t="str">
            <v>倍特</v>
          </cell>
          <cell r="H390" t="str">
            <v>年节礼包/生鲜/海鲜礼包</v>
          </cell>
          <cell r="I390" t="str">
            <v>2025-06-30</v>
          </cell>
          <cell r="J390">
            <v>163943206</v>
          </cell>
          <cell r="K390" t="str">
            <v>BT89333</v>
          </cell>
          <cell r="L390" t="str">
            <v/>
          </cell>
        </row>
        <row r="391">
          <cell r="C391">
            <v>162682146</v>
          </cell>
          <cell r="D391" t="str">
            <v>人工</v>
          </cell>
          <cell r="E391" t="str">
            <v>实物</v>
          </cell>
          <cell r="F391" t="str">
            <v>苏泊尔</v>
          </cell>
          <cell r="G391" t="str">
            <v>和瑞盛</v>
          </cell>
          <cell r="H391" t="str">
            <v>年节礼包/餐厨/烹饪锅具</v>
          </cell>
          <cell r="I391" t="str">
            <v>2025-06-30</v>
          </cell>
          <cell r="J391">
            <v>163943008</v>
          </cell>
          <cell r="K391" t="str">
            <v>VY223GBH01</v>
          </cell>
          <cell r="L391" t="str">
            <v>VY223GBH01</v>
          </cell>
        </row>
        <row r="392">
          <cell r="C392">
            <v>162682057</v>
          </cell>
          <cell r="D392" t="str">
            <v>人工</v>
          </cell>
          <cell r="E392" t="str">
            <v>实物</v>
          </cell>
          <cell r="F392" t="str">
            <v>鲜到鲜得</v>
          </cell>
          <cell r="G392" t="str">
            <v>鲜味优选</v>
          </cell>
          <cell r="H392" t="str">
            <v>年节礼包/生鲜/海鲜水产</v>
          </cell>
          <cell r="I392" t="str">
            <v>2025-04-17</v>
          </cell>
          <cell r="J392">
            <v>163942913</v>
          </cell>
          <cell r="K392" t="str">
            <v>2024DW-SD200</v>
          </cell>
          <cell r="L392" t="str">
            <v/>
          </cell>
        </row>
        <row r="393">
          <cell r="C393">
            <v>162681935</v>
          </cell>
          <cell r="D393" t="str">
            <v>人工</v>
          </cell>
          <cell r="E393" t="str">
            <v>实物</v>
          </cell>
          <cell r="F393" t="str">
            <v>思嘉思达</v>
          </cell>
          <cell r="G393" t="str">
            <v>爱尚家</v>
          </cell>
          <cell r="H393" t="str">
            <v>年节礼包/家用电器/生活小电</v>
          </cell>
          <cell r="I393" t="str">
            <v>2025-06-30</v>
          </cell>
          <cell r="J393">
            <v>163942728</v>
          </cell>
          <cell r="K393" t="str">
            <v>SKD-F0178</v>
          </cell>
          <cell r="L393" t="str">
            <v/>
          </cell>
        </row>
        <row r="394">
          <cell r="C394">
            <v>162682673</v>
          </cell>
          <cell r="D394" t="str">
            <v>人工</v>
          </cell>
          <cell r="E394" t="str">
            <v>实物</v>
          </cell>
          <cell r="F394" t="str">
            <v>金龙鱼</v>
          </cell>
          <cell r="G394" t="str">
            <v>金盛永和</v>
          </cell>
          <cell r="H394" t="str">
            <v>年节礼包/食品/粮油礼包</v>
          </cell>
          <cell r="I394" t="str">
            <v>2025-06-30</v>
          </cell>
          <cell r="J394">
            <v>163943971</v>
          </cell>
          <cell r="K394" t="str">
            <v/>
          </cell>
          <cell r="L394" t="str">
            <v/>
          </cell>
        </row>
        <row r="395">
          <cell r="C395">
            <v>162682244</v>
          </cell>
          <cell r="D395" t="str">
            <v>人工</v>
          </cell>
          <cell r="E395" t="str">
            <v>实物</v>
          </cell>
          <cell r="F395" t="str">
            <v>洁柔</v>
          </cell>
          <cell r="G395" t="str">
            <v>利信馨</v>
          </cell>
          <cell r="H395" t="str">
            <v>年节礼包/个人护理/女性用品</v>
          </cell>
          <cell r="I395" t="str">
            <v>2026-12-31</v>
          </cell>
          <cell r="J395">
            <v>163943113</v>
          </cell>
          <cell r="K395">
            <v>6901652213562</v>
          </cell>
          <cell r="L395" t="str">
            <v/>
          </cell>
        </row>
        <row r="396">
          <cell r="C396">
            <v>162682244</v>
          </cell>
          <cell r="D396" t="str">
            <v>人工</v>
          </cell>
          <cell r="E396" t="str">
            <v>实物</v>
          </cell>
          <cell r="F396" t="str">
            <v>洁柔</v>
          </cell>
          <cell r="G396" t="str">
            <v>利信馨</v>
          </cell>
          <cell r="H396" t="str">
            <v>年节礼包/个人护理/女性用品</v>
          </cell>
          <cell r="I396" t="str">
            <v>2026-12-31</v>
          </cell>
        </row>
        <row r="396">
          <cell r="L396" t="str">
            <v/>
          </cell>
        </row>
        <row r="397">
          <cell r="C397">
            <v>162682244</v>
          </cell>
          <cell r="D397" t="str">
            <v>人工</v>
          </cell>
          <cell r="E397" t="str">
            <v>实物</v>
          </cell>
          <cell r="F397" t="str">
            <v>洁柔</v>
          </cell>
          <cell r="G397" t="str">
            <v>利信馨</v>
          </cell>
          <cell r="H397" t="str">
            <v>年节礼包/个人护理/女性用品</v>
          </cell>
          <cell r="I397" t="str">
            <v>2026-12-31</v>
          </cell>
        </row>
        <row r="397">
          <cell r="L397" t="str">
            <v/>
          </cell>
        </row>
        <row r="398">
          <cell r="C398">
            <v>162682244</v>
          </cell>
          <cell r="D398" t="str">
            <v>人工</v>
          </cell>
          <cell r="E398" t="str">
            <v>实物</v>
          </cell>
          <cell r="F398" t="str">
            <v>洁柔</v>
          </cell>
          <cell r="G398" t="str">
            <v>利信馨</v>
          </cell>
          <cell r="H398" t="str">
            <v>年节礼包/个人护理/女性用品</v>
          </cell>
          <cell r="I398" t="str">
            <v>2026-12-31</v>
          </cell>
        </row>
        <row r="398">
          <cell r="L398" t="str">
            <v/>
          </cell>
        </row>
        <row r="399">
          <cell r="C399">
            <v>162682244</v>
          </cell>
          <cell r="D399" t="str">
            <v>人工</v>
          </cell>
          <cell r="E399" t="str">
            <v>实物</v>
          </cell>
          <cell r="F399" t="str">
            <v>洁柔</v>
          </cell>
          <cell r="G399" t="str">
            <v>利信馨</v>
          </cell>
          <cell r="H399" t="str">
            <v>年节礼包/个人护理/女性用品</v>
          </cell>
          <cell r="I399" t="str">
            <v>2026-12-31</v>
          </cell>
        </row>
        <row r="399">
          <cell r="L399" t="str">
            <v/>
          </cell>
        </row>
        <row r="400">
          <cell r="C400">
            <v>162682170</v>
          </cell>
          <cell r="D400" t="str">
            <v>人工</v>
          </cell>
          <cell r="E400" t="str">
            <v>实物</v>
          </cell>
          <cell r="F400" t="str">
            <v>爱华仕（OIWAS）</v>
          </cell>
          <cell r="G400" t="str">
            <v>爱华仕</v>
          </cell>
          <cell r="H400" t="str">
            <v>年节礼包/箱包皮具/功能箱包</v>
          </cell>
          <cell r="I400" t="str">
            <v>2025-06-30</v>
          </cell>
          <cell r="J400">
            <v>163943035</v>
          </cell>
          <cell r="K400" t="str">
            <v>OCB4449</v>
          </cell>
          <cell r="L400" t="str">
            <v/>
          </cell>
        </row>
        <row r="401">
          <cell r="C401">
            <v>162682011</v>
          </cell>
          <cell r="D401" t="str">
            <v>人工</v>
          </cell>
          <cell r="E401" t="str">
            <v>实物</v>
          </cell>
          <cell r="F401" t="str">
            <v>西屋（Westinghouse）</v>
          </cell>
          <cell r="G401" t="str">
            <v>乡酌</v>
          </cell>
          <cell r="H401" t="str">
            <v>年节礼包/家用电器/个护健康</v>
          </cell>
          <cell r="I401" t="str">
            <v>2025-06-30</v>
          </cell>
          <cell r="J401">
            <v>163942865</v>
          </cell>
          <cell r="K401" t="str">
            <v>HS300</v>
          </cell>
          <cell r="L401" t="str">
            <v/>
          </cell>
        </row>
        <row r="402">
          <cell r="C402">
            <v>162681249</v>
          </cell>
          <cell r="D402" t="str">
            <v>人工</v>
          </cell>
          <cell r="E402" t="str">
            <v>实物</v>
          </cell>
          <cell r="F402" t="str">
            <v>张小泉</v>
          </cell>
          <cell r="G402" t="str">
            <v>恋家实业</v>
          </cell>
          <cell r="H402" t="str">
            <v>年节礼包/餐厨/刀具菜板</v>
          </cell>
          <cell r="I402" t="str">
            <v>2025-06-30</v>
          </cell>
          <cell r="J402">
            <v>163940977</v>
          </cell>
          <cell r="K402" t="str">
            <v>D300081</v>
          </cell>
          <cell r="L402" t="str">
            <v/>
          </cell>
        </row>
        <row r="403">
          <cell r="C403">
            <v>162659364</v>
          </cell>
          <cell r="D403" t="str">
            <v>人工</v>
          </cell>
          <cell r="E403" t="str">
            <v>实物</v>
          </cell>
          <cell r="F403" t="str">
            <v>十月稻田</v>
          </cell>
          <cell r="G403" t="str">
            <v>惠通达行</v>
          </cell>
          <cell r="H403" t="str">
            <v>年节礼包/项目专属/定制方案专属</v>
          </cell>
          <cell r="I403" t="str">
            <v>2025-04-30</v>
          </cell>
          <cell r="J403">
            <v>163902823</v>
          </cell>
          <cell r="K403">
            <v>1168290</v>
          </cell>
          <cell r="L403" t="str">
            <v/>
          </cell>
        </row>
        <row r="404">
          <cell r="C404">
            <v>162689726</v>
          </cell>
          <cell r="D404" t="str">
            <v>人工</v>
          </cell>
          <cell r="E404" t="str">
            <v>实物</v>
          </cell>
          <cell r="F404" t="str">
            <v>胡姬花</v>
          </cell>
          <cell r="G404" t="str">
            <v>金盛永和</v>
          </cell>
          <cell r="H404" t="str">
            <v>年节礼包/食品/粮油礼包</v>
          </cell>
          <cell r="I404" t="str">
            <v>2025-06-30</v>
          </cell>
          <cell r="J404">
            <v>163956625</v>
          </cell>
          <cell r="K404" t="str">
            <v/>
          </cell>
          <cell r="L404" t="str">
            <v/>
          </cell>
        </row>
        <row r="405">
          <cell r="C405">
            <v>162689726</v>
          </cell>
          <cell r="D405" t="str">
            <v>人工</v>
          </cell>
          <cell r="E405" t="str">
            <v>实物</v>
          </cell>
          <cell r="F405" t="str">
            <v>胡姬花</v>
          </cell>
          <cell r="G405" t="str">
            <v>金盛永和</v>
          </cell>
          <cell r="H405" t="str">
            <v>年节礼包/食品/粮油礼包</v>
          </cell>
          <cell r="I405" t="str">
            <v>2025-06-30</v>
          </cell>
        </row>
        <row r="405">
          <cell r="K405" t="str">
            <v/>
          </cell>
          <cell r="L405" t="str">
            <v/>
          </cell>
        </row>
        <row r="406">
          <cell r="C406">
            <v>162689726</v>
          </cell>
          <cell r="D406" t="str">
            <v>人工</v>
          </cell>
          <cell r="E406" t="str">
            <v>实物</v>
          </cell>
          <cell r="F406" t="str">
            <v>胡姬花</v>
          </cell>
          <cell r="G406" t="str">
            <v>金盛永和</v>
          </cell>
          <cell r="H406" t="str">
            <v>年节礼包/食品/粮油礼包</v>
          </cell>
          <cell r="I406" t="str">
            <v>2025-06-30</v>
          </cell>
        </row>
        <row r="406">
          <cell r="K406" t="str">
            <v/>
          </cell>
          <cell r="L406" t="str">
            <v/>
          </cell>
        </row>
        <row r="407">
          <cell r="C407">
            <v>162683534</v>
          </cell>
          <cell r="D407" t="str">
            <v>人工</v>
          </cell>
          <cell r="E407" t="str">
            <v>实物</v>
          </cell>
          <cell r="F407" t="str">
            <v/>
          </cell>
          <cell r="G407" t="str">
            <v>惠通达行</v>
          </cell>
          <cell r="H407" t="str">
            <v>年节礼包/食品/饮品冲调</v>
          </cell>
          <cell r="I407" t="str">
            <v>2025-06-30</v>
          </cell>
          <cell r="J407">
            <v>163945713</v>
          </cell>
          <cell r="K407" t="str">
            <v>11N000183</v>
          </cell>
          <cell r="L407" t="str">
            <v/>
          </cell>
        </row>
        <row r="408">
          <cell r="C408">
            <v>162682643</v>
          </cell>
          <cell r="D408" t="str">
            <v>人工</v>
          </cell>
          <cell r="E408" t="str">
            <v>实物</v>
          </cell>
          <cell r="F408" t="str">
            <v>胡姬花</v>
          </cell>
          <cell r="G408" t="str">
            <v>金盛永和</v>
          </cell>
          <cell r="H408" t="str">
            <v>年节礼包/食品/粮油礼包</v>
          </cell>
          <cell r="I408" t="str">
            <v>2025-06-30</v>
          </cell>
          <cell r="J408">
            <v>163943939</v>
          </cell>
          <cell r="K408" t="str">
            <v/>
          </cell>
          <cell r="L408" t="str">
            <v/>
          </cell>
        </row>
        <row r="409">
          <cell r="C409">
            <v>162682643</v>
          </cell>
          <cell r="D409" t="str">
            <v>人工</v>
          </cell>
          <cell r="E409" t="str">
            <v>实物</v>
          </cell>
          <cell r="F409" t="str">
            <v>胡姬花</v>
          </cell>
          <cell r="G409" t="str">
            <v>金盛永和</v>
          </cell>
          <cell r="H409" t="str">
            <v>年节礼包/食品/粮油礼包</v>
          </cell>
          <cell r="I409" t="str">
            <v>2025-06-30</v>
          </cell>
        </row>
        <row r="409">
          <cell r="K409" t="str">
            <v/>
          </cell>
          <cell r="L409" t="str">
            <v/>
          </cell>
        </row>
        <row r="410">
          <cell r="C410">
            <v>162681942</v>
          </cell>
          <cell r="D410" t="str">
            <v>人工</v>
          </cell>
          <cell r="E410" t="str">
            <v>实物</v>
          </cell>
          <cell r="F410" t="str">
            <v>大嘴猴（paul frank）</v>
          </cell>
          <cell r="G410" t="str">
            <v>爱尚家</v>
          </cell>
          <cell r="H410" t="str">
            <v>年节礼包/家纺/床上用品</v>
          </cell>
          <cell r="I410" t="str">
            <v>2025-06-30</v>
          </cell>
          <cell r="J410">
            <v>163942735</v>
          </cell>
          <cell r="K410" t="str">
            <v>PFFCS241032U</v>
          </cell>
          <cell r="L410" t="str">
            <v/>
          </cell>
        </row>
        <row r="411">
          <cell r="C411">
            <v>162681408</v>
          </cell>
          <cell r="D411" t="str">
            <v>人工</v>
          </cell>
          <cell r="E411" t="str">
            <v>实物</v>
          </cell>
          <cell r="F411" t="str">
            <v>佳食特</v>
          </cell>
          <cell r="G411" t="str">
            <v>阿格乐</v>
          </cell>
          <cell r="H411" t="str">
            <v>年节礼包/生鲜/猪牛羊肉</v>
          </cell>
          <cell r="I411" t="str">
            <v>2025-06-30</v>
          </cell>
          <cell r="J411">
            <v>163941547</v>
          </cell>
          <cell r="K411" t="str">
            <v>JYP2505982001</v>
          </cell>
          <cell r="L411" t="str">
            <v/>
          </cell>
        </row>
        <row r="412">
          <cell r="C412">
            <v>162681296</v>
          </cell>
          <cell r="D412" t="str">
            <v>人工</v>
          </cell>
          <cell r="E412" t="str">
            <v>实物</v>
          </cell>
          <cell r="F412" t="str">
            <v>迈卡罗 </v>
          </cell>
          <cell r="G412" t="str">
            <v>龙的</v>
          </cell>
          <cell r="H412" t="str">
            <v>年节礼包/家用电器/厨房小电</v>
          </cell>
          <cell r="I412" t="str">
            <v>2025-06-30</v>
          </cell>
          <cell r="J412">
            <v>163941103</v>
          </cell>
          <cell r="K412" t="str">
            <v>MC-HG3525</v>
          </cell>
          <cell r="L412" t="str">
            <v/>
          </cell>
        </row>
        <row r="413">
          <cell r="C413">
            <v>162680485</v>
          </cell>
          <cell r="D413" t="str">
            <v>人工</v>
          </cell>
          <cell r="E413" t="str">
            <v>实物</v>
          </cell>
          <cell r="F413" t="str">
            <v>北方农庄</v>
          </cell>
          <cell r="G413" t="str">
            <v>北京汉信</v>
          </cell>
          <cell r="H413" t="str">
            <v>年节礼包/食品/粮油礼包</v>
          </cell>
          <cell r="I413" t="str">
            <v>2025-12-31</v>
          </cell>
          <cell r="J413">
            <v>163939363</v>
          </cell>
          <cell r="K413" t="str">
            <v>bfnzqscm-01</v>
          </cell>
          <cell r="L413" t="str">
            <v/>
          </cell>
        </row>
        <row r="414">
          <cell r="C414">
            <v>162689749</v>
          </cell>
          <cell r="D414" t="str">
            <v>人工</v>
          </cell>
          <cell r="E414" t="str">
            <v>实物</v>
          </cell>
          <cell r="F414" t="str">
            <v>鲁花</v>
          </cell>
          <cell r="G414" t="str">
            <v>北京锦福</v>
          </cell>
          <cell r="H414" t="str">
            <v>年节礼包/食品/粮油礼包</v>
          </cell>
          <cell r="I414" t="str">
            <v>2025-06-30</v>
          </cell>
          <cell r="J414">
            <v>163956648</v>
          </cell>
          <cell r="K414" t="str">
            <v/>
          </cell>
          <cell r="L414" t="str">
            <v/>
          </cell>
        </row>
        <row r="415">
          <cell r="C415">
            <v>162683489</v>
          </cell>
          <cell r="D415" t="str">
            <v>人工</v>
          </cell>
          <cell r="E415" t="str">
            <v>实物</v>
          </cell>
          <cell r="F415" t="str">
            <v/>
          </cell>
          <cell r="G415" t="str">
            <v>雷青</v>
          </cell>
          <cell r="H415" t="str">
            <v>年节礼包/食品/国内零食</v>
          </cell>
          <cell r="I415" t="str">
            <v>2025-06-30</v>
          </cell>
          <cell r="J415">
            <v>163945424</v>
          </cell>
          <cell r="K415" t="str">
            <v/>
          </cell>
          <cell r="L415" t="str">
            <v/>
          </cell>
        </row>
        <row r="416">
          <cell r="C416">
            <v>162682534</v>
          </cell>
          <cell r="D416" t="str">
            <v>人工</v>
          </cell>
          <cell r="E416" t="str">
            <v>实物</v>
          </cell>
          <cell r="F416" t="str">
            <v>花王</v>
          </cell>
          <cell r="G416" t="str">
            <v>品客易购</v>
          </cell>
          <cell r="H416" t="str">
            <v>年节礼包/个人护理/女性用品</v>
          </cell>
          <cell r="I416" t="str">
            <v>2026-03-31</v>
          </cell>
          <cell r="J416">
            <v>163943632</v>
          </cell>
          <cell r="K416">
            <v>202503111002</v>
          </cell>
          <cell r="L416" t="str">
            <v/>
          </cell>
        </row>
        <row r="417">
          <cell r="C417">
            <v>162682113</v>
          </cell>
          <cell r="D417" t="str">
            <v>人工</v>
          </cell>
          <cell r="E417" t="str">
            <v>实物</v>
          </cell>
          <cell r="F417" t="str">
            <v>九阳 </v>
          </cell>
          <cell r="G417" t="str">
            <v>云朵</v>
          </cell>
          <cell r="H417" t="str">
            <v>年节礼包/家用电器/厨房小电</v>
          </cell>
          <cell r="I417" t="str">
            <v>2025-06-30</v>
          </cell>
          <cell r="J417">
            <v>163942975</v>
          </cell>
          <cell r="K417" t="str">
            <v/>
          </cell>
          <cell r="L417" t="str">
            <v/>
          </cell>
        </row>
        <row r="418">
          <cell r="C418">
            <v>162682017</v>
          </cell>
          <cell r="D418" t="str">
            <v>人工</v>
          </cell>
          <cell r="E418" t="str">
            <v>实物</v>
          </cell>
          <cell r="F418" t="str">
            <v>荣事达</v>
          </cell>
          <cell r="G418" t="str">
            <v>上海艺冉</v>
          </cell>
          <cell r="H418" t="str">
            <v>年节礼包/家用电器/厨房小电</v>
          </cell>
          <cell r="I418" t="str">
            <v>2025-06-30</v>
          </cell>
          <cell r="J418">
            <v>163942871</v>
          </cell>
          <cell r="K418" t="str">
            <v>HG1308Z</v>
          </cell>
          <cell r="L418" t="str">
            <v/>
          </cell>
        </row>
        <row r="419">
          <cell r="C419">
            <v>162681875</v>
          </cell>
          <cell r="D419" t="str">
            <v>人工</v>
          </cell>
          <cell r="E419" t="str">
            <v>实物</v>
          </cell>
          <cell r="F419" t="str">
            <v/>
          </cell>
          <cell r="G419" t="str">
            <v>上海甄麒</v>
          </cell>
          <cell r="H419" t="str">
            <v>年节礼包/生鲜/速冻美食</v>
          </cell>
          <cell r="I419" t="str">
            <v>2025-06-30</v>
          </cell>
          <cell r="J419">
            <v>163942638</v>
          </cell>
          <cell r="K419">
            <v>202503070010</v>
          </cell>
          <cell r="L419" t="str">
            <v/>
          </cell>
        </row>
        <row r="420">
          <cell r="C420">
            <v>162680478</v>
          </cell>
          <cell r="D420" t="str">
            <v>人工</v>
          </cell>
          <cell r="E420" t="str">
            <v>实物</v>
          </cell>
          <cell r="F420" t="str">
            <v/>
          </cell>
          <cell r="G420" t="str">
            <v>京杭盛达</v>
          </cell>
          <cell r="H420" t="str">
            <v>年节礼包/居家日用/生活日用</v>
          </cell>
          <cell r="I420" t="str">
            <v>2025-05-31</v>
          </cell>
          <cell r="J420">
            <v>163939353</v>
          </cell>
          <cell r="K420" t="str">
            <v/>
          </cell>
          <cell r="L420" t="str">
            <v/>
          </cell>
        </row>
        <row r="421">
          <cell r="C421">
            <v>162659551</v>
          </cell>
          <cell r="D421" t="str">
            <v>人工</v>
          </cell>
          <cell r="E421" t="str">
            <v>实物</v>
          </cell>
          <cell r="F421" t="str">
            <v/>
          </cell>
          <cell r="G421" t="str">
            <v>金盛永和</v>
          </cell>
          <cell r="H421" t="str">
            <v>年节礼包/项目专属/定制方案专属</v>
          </cell>
          <cell r="I421" t="str">
            <v>2025-02-28</v>
          </cell>
          <cell r="J421">
            <v>163903143</v>
          </cell>
          <cell r="K421" t="str">
            <v/>
          </cell>
          <cell r="L421" t="str">
            <v/>
          </cell>
        </row>
        <row r="422">
          <cell r="C422">
            <v>162689643</v>
          </cell>
          <cell r="D422" t="str">
            <v>人工</v>
          </cell>
          <cell r="E422" t="str">
            <v>实物</v>
          </cell>
          <cell r="F422" t="str">
            <v>金龙鱼</v>
          </cell>
          <cell r="G422" t="str">
            <v>金盛永和</v>
          </cell>
          <cell r="H422" t="str">
            <v>年节礼包/食品/粮油礼包</v>
          </cell>
          <cell r="I422" t="str">
            <v>2025-06-30</v>
          </cell>
          <cell r="J422">
            <v>163956532</v>
          </cell>
          <cell r="K422" t="str">
            <v/>
          </cell>
          <cell r="L422" t="str">
            <v/>
          </cell>
        </row>
        <row r="423">
          <cell r="C423">
            <v>162689643</v>
          </cell>
          <cell r="D423" t="str">
            <v>人工</v>
          </cell>
          <cell r="E423" t="str">
            <v>实物</v>
          </cell>
          <cell r="F423" t="str">
            <v>金龙鱼</v>
          </cell>
          <cell r="G423" t="str">
            <v>金盛永和</v>
          </cell>
          <cell r="H423" t="str">
            <v>年节礼包/食品/粮油礼包</v>
          </cell>
          <cell r="I423" t="str">
            <v>2025-06-30</v>
          </cell>
        </row>
        <row r="423">
          <cell r="K423" t="str">
            <v/>
          </cell>
          <cell r="L423" t="str">
            <v/>
          </cell>
        </row>
        <row r="424">
          <cell r="C424">
            <v>162689643</v>
          </cell>
          <cell r="D424" t="str">
            <v>人工</v>
          </cell>
          <cell r="E424" t="str">
            <v>实物</v>
          </cell>
          <cell r="F424" t="str">
            <v>金龙鱼</v>
          </cell>
          <cell r="G424" t="str">
            <v>金盛永和</v>
          </cell>
          <cell r="H424" t="str">
            <v>年节礼包/食品/粮油礼包</v>
          </cell>
          <cell r="I424" t="str">
            <v>2025-06-30</v>
          </cell>
        </row>
        <row r="424">
          <cell r="K424" t="str">
            <v/>
          </cell>
          <cell r="L424" t="str">
            <v/>
          </cell>
        </row>
        <row r="425">
          <cell r="C425">
            <v>162682664</v>
          </cell>
          <cell r="D425" t="str">
            <v>人工</v>
          </cell>
          <cell r="E425" t="str">
            <v>实物</v>
          </cell>
          <cell r="F425" t="str">
            <v>裕道府</v>
          </cell>
          <cell r="G425" t="str">
            <v>金盛永和</v>
          </cell>
          <cell r="H425" t="str">
            <v>年节礼包/食品/粮油礼包</v>
          </cell>
          <cell r="I425" t="str">
            <v>2025-06-30</v>
          </cell>
          <cell r="J425">
            <v>163943960</v>
          </cell>
          <cell r="K425" t="str">
            <v/>
          </cell>
          <cell r="L425" t="str">
            <v/>
          </cell>
        </row>
        <row r="426">
          <cell r="C426">
            <v>162682070</v>
          </cell>
          <cell r="D426" t="str">
            <v>人工</v>
          </cell>
          <cell r="E426" t="str">
            <v>实物</v>
          </cell>
          <cell r="F426" t="str">
            <v>清风</v>
          </cell>
          <cell r="G426" t="str">
            <v>五州协腾</v>
          </cell>
          <cell r="H426" t="str">
            <v>年节礼包/家庭清洁/纸品/纸品礼包</v>
          </cell>
          <cell r="I426" t="str">
            <v>2025-06-30</v>
          </cell>
          <cell r="J426">
            <v>163942926</v>
          </cell>
          <cell r="K426" t="str">
            <v>HYX202503085</v>
          </cell>
          <cell r="L426" t="str">
            <v/>
          </cell>
        </row>
        <row r="427">
          <cell r="C427">
            <v>162681343</v>
          </cell>
          <cell r="D427" t="str">
            <v>人工</v>
          </cell>
          <cell r="E427" t="str">
            <v>实物</v>
          </cell>
          <cell r="F427" t="str">
            <v/>
          </cell>
          <cell r="G427" t="str">
            <v>上海铭俊</v>
          </cell>
          <cell r="H427" t="str">
            <v>年节礼包/食品/粮油礼包</v>
          </cell>
          <cell r="I427" t="str">
            <v>2025-06-30</v>
          </cell>
          <cell r="J427">
            <v>163941289</v>
          </cell>
          <cell r="K427" t="str">
            <v>2025SK7510</v>
          </cell>
          <cell r="L427" t="str">
            <v/>
          </cell>
        </row>
        <row r="428">
          <cell r="C428">
            <v>162680961</v>
          </cell>
          <cell r="D428" t="str">
            <v>人工</v>
          </cell>
          <cell r="E428" t="str">
            <v>实物</v>
          </cell>
          <cell r="F428" t="str">
            <v>美的（Midea）</v>
          </cell>
          <cell r="G428" t="str">
            <v>家美和意</v>
          </cell>
          <cell r="H428" t="str">
            <v>年节礼包/家用电器/个护健康</v>
          </cell>
          <cell r="I428" t="str">
            <v>2026-12-31</v>
          </cell>
          <cell r="J428">
            <v>163940076</v>
          </cell>
          <cell r="K428" t="str">
            <v>FGT1</v>
          </cell>
          <cell r="L428" t="str">
            <v/>
          </cell>
        </row>
        <row r="429">
          <cell r="C429">
            <v>162689716</v>
          </cell>
          <cell r="D429" t="str">
            <v>人工</v>
          </cell>
          <cell r="E429" t="str">
            <v>实物</v>
          </cell>
          <cell r="F429" t="str">
            <v>裕道府</v>
          </cell>
          <cell r="G429" t="str">
            <v>金盛永和</v>
          </cell>
          <cell r="H429" t="str">
            <v>年节礼包/食品/粮油礼包</v>
          </cell>
          <cell r="I429" t="str">
            <v>2025-06-30</v>
          </cell>
          <cell r="J429">
            <v>163956615</v>
          </cell>
          <cell r="K429" t="str">
            <v/>
          </cell>
          <cell r="L429" t="str">
            <v/>
          </cell>
        </row>
        <row r="430">
          <cell r="C430">
            <v>162689716</v>
          </cell>
          <cell r="D430" t="str">
            <v>人工</v>
          </cell>
          <cell r="E430" t="str">
            <v>实物</v>
          </cell>
          <cell r="F430" t="str">
            <v>裕道府</v>
          </cell>
          <cell r="G430" t="str">
            <v>金盛永和</v>
          </cell>
          <cell r="H430" t="str">
            <v>年节礼包/食品/粮油礼包</v>
          </cell>
          <cell r="I430" t="str">
            <v>2025-06-30</v>
          </cell>
        </row>
        <row r="430">
          <cell r="K430" t="str">
            <v/>
          </cell>
          <cell r="L430" t="str">
            <v/>
          </cell>
        </row>
        <row r="431">
          <cell r="C431">
            <v>162683714</v>
          </cell>
          <cell r="D431" t="str">
            <v>人工</v>
          </cell>
          <cell r="E431" t="str">
            <v>实物</v>
          </cell>
          <cell r="F431" t="str">
            <v>蔡府（CHAIFOO）</v>
          </cell>
          <cell r="G431" t="str">
            <v>俏十三</v>
          </cell>
          <cell r="H431" t="str">
            <v>年节礼包/食品/方便食品</v>
          </cell>
          <cell r="I431" t="str">
            <v>2025-10-31</v>
          </cell>
          <cell r="J431">
            <v>163946247</v>
          </cell>
          <cell r="K431">
            <v>20240902001</v>
          </cell>
          <cell r="L431" t="str">
            <v/>
          </cell>
        </row>
        <row r="432">
          <cell r="C432">
            <v>162683476</v>
          </cell>
          <cell r="D432" t="str">
            <v>人工</v>
          </cell>
          <cell r="E432" t="str">
            <v>实物</v>
          </cell>
          <cell r="F432" t="str">
            <v/>
          </cell>
          <cell r="G432" t="str">
            <v>淘得电子</v>
          </cell>
          <cell r="H432" t="str">
            <v>年节礼包/食品/营养健康</v>
          </cell>
          <cell r="I432" t="str">
            <v>2025-06-30</v>
          </cell>
          <cell r="J432">
            <v>163945388</v>
          </cell>
          <cell r="K432" t="str">
            <v/>
          </cell>
          <cell r="L432" t="str">
            <v/>
          </cell>
        </row>
        <row r="433">
          <cell r="C433">
            <v>162683019</v>
          </cell>
          <cell r="D433" t="str">
            <v>人工</v>
          </cell>
          <cell r="E433" t="str">
            <v>实物</v>
          </cell>
          <cell r="F433" t="str">
            <v>君乐宝</v>
          </cell>
          <cell r="G433" t="str">
            <v>绿兹源</v>
          </cell>
          <cell r="H433" t="str">
            <v>年节礼包/食品/奶类饮品</v>
          </cell>
          <cell r="I433" t="str">
            <v>2025-06-30</v>
          </cell>
          <cell r="J433">
            <v>163944426</v>
          </cell>
          <cell r="K433">
            <v>6922577752158</v>
          </cell>
          <cell r="L433" t="str">
            <v/>
          </cell>
        </row>
        <row r="434">
          <cell r="C434">
            <v>162682161</v>
          </cell>
          <cell r="D434" t="str">
            <v>人工</v>
          </cell>
          <cell r="E434" t="str">
            <v>实物</v>
          </cell>
          <cell r="F434" t="str">
            <v>美的（midea）</v>
          </cell>
          <cell r="G434" t="str">
            <v>施德乐</v>
          </cell>
          <cell r="H434" t="str">
            <v>年节礼包/家用电器/厨房小电</v>
          </cell>
          <cell r="I434" t="str">
            <v>2025-06-30</v>
          </cell>
          <cell r="J434">
            <v>163943024</v>
          </cell>
          <cell r="K434" t="str">
            <v>MC-AJ0101</v>
          </cell>
          <cell r="L434" t="str">
            <v/>
          </cell>
        </row>
        <row r="435">
          <cell r="C435">
            <v>162682110</v>
          </cell>
          <cell r="D435" t="str">
            <v>人工</v>
          </cell>
          <cell r="E435" t="str">
            <v>实物</v>
          </cell>
          <cell r="F435" t="str">
            <v/>
          </cell>
          <cell r="G435" t="str">
            <v>福享汇</v>
          </cell>
          <cell r="H435" t="str">
            <v>年节礼包/家庭清洁/纸品/纸品礼包</v>
          </cell>
          <cell r="I435" t="str">
            <v>2025-06-30</v>
          </cell>
          <cell r="J435">
            <v>163942972</v>
          </cell>
          <cell r="K435" t="str">
            <v/>
          </cell>
          <cell r="L435" t="str">
            <v/>
          </cell>
        </row>
        <row r="436">
          <cell r="C436">
            <v>162682108</v>
          </cell>
          <cell r="D436" t="str">
            <v>人工</v>
          </cell>
          <cell r="E436" t="str">
            <v>实物</v>
          </cell>
          <cell r="F436" t="str">
            <v>炊大皇</v>
          </cell>
          <cell r="G436" t="str">
            <v>一礼千珏</v>
          </cell>
          <cell r="H436" t="str">
            <v>年节礼包/餐厨/烹饪锅具</v>
          </cell>
          <cell r="I436" t="str">
            <v>2025-06-30</v>
          </cell>
          <cell r="J436">
            <v>163942970</v>
          </cell>
          <cell r="K436" t="str">
            <v>CK72511</v>
          </cell>
          <cell r="L436" t="str">
            <v/>
          </cell>
        </row>
        <row r="437">
          <cell r="C437">
            <v>162681930</v>
          </cell>
          <cell r="D437" t="str">
            <v>人工</v>
          </cell>
          <cell r="E437" t="str">
            <v>实物</v>
          </cell>
          <cell r="F437" t="str">
            <v>清风</v>
          </cell>
          <cell r="G437" t="str">
            <v>博跬科技</v>
          </cell>
          <cell r="H437" t="str">
            <v>年节礼包/家庭清洁/纸品/纸品礼包</v>
          </cell>
          <cell r="I437" t="str">
            <v>2025-06-30</v>
          </cell>
          <cell r="J437">
            <v>163942723</v>
          </cell>
          <cell r="K437" t="str">
            <v>QFZH001</v>
          </cell>
          <cell r="L437" t="str">
            <v/>
          </cell>
        </row>
        <row r="438">
          <cell r="C438">
            <v>162681930</v>
          </cell>
          <cell r="D438" t="str">
            <v>人工</v>
          </cell>
          <cell r="E438" t="str">
            <v>实物</v>
          </cell>
          <cell r="F438" t="str">
            <v>清风</v>
          </cell>
          <cell r="G438" t="str">
            <v>博跬科技</v>
          </cell>
          <cell r="H438" t="str">
            <v>年节礼包/家庭清洁/纸品/纸品礼包</v>
          </cell>
          <cell r="I438" t="str">
            <v>2025-06-30</v>
          </cell>
        </row>
        <row r="438">
          <cell r="K438" t="str">
            <v>QFZH001</v>
          </cell>
          <cell r="L438" t="str">
            <v/>
          </cell>
        </row>
        <row r="439">
          <cell r="C439">
            <v>162681930</v>
          </cell>
          <cell r="D439" t="str">
            <v>人工</v>
          </cell>
          <cell r="E439" t="str">
            <v>实物</v>
          </cell>
          <cell r="F439" t="str">
            <v>清风</v>
          </cell>
          <cell r="G439" t="str">
            <v>博跬科技</v>
          </cell>
          <cell r="H439" t="str">
            <v>年节礼包/家庭清洁/纸品/纸品礼包</v>
          </cell>
          <cell r="I439" t="str">
            <v>2025-06-30</v>
          </cell>
        </row>
        <row r="439">
          <cell r="K439" t="str">
            <v>QFZH001</v>
          </cell>
          <cell r="L439" t="str">
            <v/>
          </cell>
        </row>
        <row r="440">
          <cell r="C440">
            <v>162681930</v>
          </cell>
          <cell r="D440" t="str">
            <v>人工</v>
          </cell>
          <cell r="E440" t="str">
            <v>实物</v>
          </cell>
          <cell r="F440" t="str">
            <v>清风</v>
          </cell>
          <cell r="G440" t="str">
            <v>博跬科技</v>
          </cell>
          <cell r="H440" t="str">
            <v>年节礼包/家庭清洁/纸品/纸品礼包</v>
          </cell>
          <cell r="I440" t="str">
            <v>2025-06-30</v>
          </cell>
        </row>
        <row r="440">
          <cell r="K440" t="str">
            <v>QFZH001</v>
          </cell>
          <cell r="L440" t="str">
            <v/>
          </cell>
        </row>
        <row r="441">
          <cell r="C441">
            <v>162689738</v>
          </cell>
          <cell r="D441" t="str">
            <v>人工</v>
          </cell>
          <cell r="E441" t="str">
            <v>实物</v>
          </cell>
          <cell r="F441" t="str">
            <v>长寿花</v>
          </cell>
          <cell r="G441" t="str">
            <v>金盛永和</v>
          </cell>
          <cell r="H441" t="str">
            <v>年节礼包/食品/粮油礼包</v>
          </cell>
          <cell r="I441" t="str">
            <v>2025-06-30</v>
          </cell>
          <cell r="J441">
            <v>163956637</v>
          </cell>
          <cell r="K441" t="str">
            <v/>
          </cell>
          <cell r="L441" t="str">
            <v/>
          </cell>
        </row>
        <row r="442">
          <cell r="C442">
            <v>162689738</v>
          </cell>
          <cell r="D442" t="str">
            <v>人工</v>
          </cell>
          <cell r="E442" t="str">
            <v>实物</v>
          </cell>
          <cell r="F442" t="str">
            <v>长寿花</v>
          </cell>
          <cell r="G442" t="str">
            <v>金盛永和</v>
          </cell>
          <cell r="H442" t="str">
            <v>年节礼包/食品/粮油礼包</v>
          </cell>
          <cell r="I442" t="str">
            <v>2025-06-30</v>
          </cell>
        </row>
        <row r="442">
          <cell r="K442" t="str">
            <v/>
          </cell>
          <cell r="L442" t="str">
            <v/>
          </cell>
        </row>
        <row r="443">
          <cell r="C443">
            <v>162683824</v>
          </cell>
          <cell r="D443" t="str">
            <v>人工</v>
          </cell>
          <cell r="E443" t="str">
            <v>实物</v>
          </cell>
          <cell r="F443" t="str">
            <v>十二夏天</v>
          </cell>
          <cell r="G443" t="str">
            <v>勤善</v>
          </cell>
          <cell r="H443" t="str">
            <v>年节礼包/食品/食品礼包</v>
          </cell>
          <cell r="I443" t="str">
            <v>2025-06-30</v>
          </cell>
          <cell r="J443">
            <v>163946819</v>
          </cell>
          <cell r="K443" t="str">
            <v/>
          </cell>
          <cell r="L443" t="str">
            <v/>
          </cell>
        </row>
        <row r="444">
          <cell r="C444">
            <v>162683138</v>
          </cell>
          <cell r="D444" t="str">
            <v>人工</v>
          </cell>
          <cell r="E444" t="str">
            <v>实物</v>
          </cell>
          <cell r="F444" t="str">
            <v/>
          </cell>
          <cell r="G444" t="str">
            <v>新兴</v>
          </cell>
          <cell r="H444" t="str">
            <v>年节礼包/食品/粮油礼包</v>
          </cell>
          <cell r="I444" t="str">
            <v>2025-12-31</v>
          </cell>
          <cell r="J444">
            <v>163944674</v>
          </cell>
          <cell r="K444" t="str">
            <v>CJ172620250307</v>
          </cell>
          <cell r="L444" t="str">
            <v/>
          </cell>
        </row>
        <row r="445">
          <cell r="C445">
            <v>162683138</v>
          </cell>
          <cell r="D445" t="str">
            <v>人工</v>
          </cell>
          <cell r="E445" t="str">
            <v>实物</v>
          </cell>
          <cell r="F445" t="str">
            <v/>
          </cell>
          <cell r="G445" t="str">
            <v>新兴</v>
          </cell>
          <cell r="H445" t="str">
            <v>年节礼包/食品/粮油礼包</v>
          </cell>
          <cell r="I445" t="str">
            <v>2025-12-31</v>
          </cell>
        </row>
        <row r="445">
          <cell r="K445" t="str">
            <v>CJ172620250307</v>
          </cell>
          <cell r="L445" t="str">
            <v/>
          </cell>
        </row>
        <row r="446">
          <cell r="C446">
            <v>162683138</v>
          </cell>
          <cell r="D446" t="str">
            <v>人工</v>
          </cell>
          <cell r="E446" t="str">
            <v>实物</v>
          </cell>
          <cell r="F446" t="str">
            <v/>
          </cell>
          <cell r="G446" t="str">
            <v>新兴</v>
          </cell>
          <cell r="H446" t="str">
            <v>年节礼包/食品/粮油礼包</v>
          </cell>
          <cell r="I446" t="str">
            <v>2025-12-31</v>
          </cell>
        </row>
        <row r="446">
          <cell r="K446" t="str">
            <v>CJ172620250307</v>
          </cell>
          <cell r="L446" t="str">
            <v/>
          </cell>
        </row>
        <row r="447">
          <cell r="C447">
            <v>162683008</v>
          </cell>
          <cell r="D447" t="str">
            <v>人工</v>
          </cell>
          <cell r="E447" t="str">
            <v>实物</v>
          </cell>
          <cell r="F447" t="str">
            <v/>
          </cell>
          <cell r="G447" t="str">
            <v>富海胜</v>
          </cell>
          <cell r="H447" t="str">
            <v>年节礼包/食品/零食礼包</v>
          </cell>
          <cell r="I447" t="str">
            <v>2025-06-30</v>
          </cell>
          <cell r="J447">
            <v>163944415</v>
          </cell>
          <cell r="K447" t="str">
            <v/>
          </cell>
          <cell r="L447" t="str">
            <v/>
          </cell>
        </row>
        <row r="448">
          <cell r="C448">
            <v>162682671</v>
          </cell>
          <cell r="D448" t="str">
            <v>人工</v>
          </cell>
          <cell r="E448" t="str">
            <v>实物</v>
          </cell>
          <cell r="F448" t="str">
            <v>金龙鱼</v>
          </cell>
          <cell r="G448" t="str">
            <v>金盛永和</v>
          </cell>
          <cell r="H448" t="str">
            <v>年节礼包/食品/粮油礼包</v>
          </cell>
          <cell r="I448" t="str">
            <v>2025-06-30</v>
          </cell>
          <cell r="J448">
            <v>163943969</v>
          </cell>
          <cell r="K448" t="str">
            <v/>
          </cell>
          <cell r="L448" t="str">
            <v/>
          </cell>
        </row>
        <row r="449">
          <cell r="C449">
            <v>162682671</v>
          </cell>
          <cell r="D449" t="str">
            <v>人工</v>
          </cell>
          <cell r="E449" t="str">
            <v>实物</v>
          </cell>
          <cell r="F449" t="str">
            <v>金龙鱼</v>
          </cell>
          <cell r="G449" t="str">
            <v>金盛永和</v>
          </cell>
          <cell r="H449" t="str">
            <v>年节礼包/食品/粮油礼包</v>
          </cell>
          <cell r="I449" t="str">
            <v>2025-06-30</v>
          </cell>
        </row>
        <row r="449">
          <cell r="K449" t="str">
            <v/>
          </cell>
          <cell r="L449" t="str">
            <v/>
          </cell>
        </row>
        <row r="450">
          <cell r="C450">
            <v>162682286</v>
          </cell>
          <cell r="D450" t="str">
            <v>人工</v>
          </cell>
          <cell r="E450" t="str">
            <v>实物</v>
          </cell>
          <cell r="F450" t="str">
            <v/>
          </cell>
          <cell r="G450" t="str">
            <v>福享汇</v>
          </cell>
          <cell r="H450" t="str">
            <v>年节礼包/家庭清洁/纸品/衣物清洁礼包</v>
          </cell>
          <cell r="I450" t="str">
            <v>2025-06-30</v>
          </cell>
          <cell r="J450">
            <v>163943158</v>
          </cell>
          <cell r="K450" t="str">
            <v/>
          </cell>
          <cell r="L450" t="str">
            <v/>
          </cell>
        </row>
        <row r="451">
          <cell r="C451">
            <v>162682274</v>
          </cell>
          <cell r="D451" t="str">
            <v>人工</v>
          </cell>
          <cell r="E451" t="str">
            <v>实物</v>
          </cell>
          <cell r="F451" t="str">
            <v>卡诗</v>
          </cell>
          <cell r="G451" t="str">
            <v>恒合信</v>
          </cell>
          <cell r="H451" t="str">
            <v>年节礼包/个人护理/洗发护发</v>
          </cell>
          <cell r="I451" t="str">
            <v>2025-06-30</v>
          </cell>
          <cell r="J451">
            <v>163943146</v>
          </cell>
          <cell r="K451" t="str">
            <v>SP000599</v>
          </cell>
          <cell r="L451" t="str">
            <v/>
          </cell>
        </row>
        <row r="452">
          <cell r="C452">
            <v>162682254</v>
          </cell>
          <cell r="D452" t="str">
            <v>人工</v>
          </cell>
          <cell r="E452" t="str">
            <v>实物</v>
          </cell>
          <cell r="F452" t="str">
            <v>洁柔</v>
          </cell>
          <cell r="G452" t="str">
            <v>利信馨</v>
          </cell>
          <cell r="H452" t="str">
            <v>年节礼包/家庭清洁/纸品/纸品礼包</v>
          </cell>
          <cell r="I452" t="str">
            <v>2026-12-31</v>
          </cell>
          <cell r="J452">
            <v>163943126</v>
          </cell>
          <cell r="K452">
            <v>6920165221252</v>
          </cell>
          <cell r="L452" t="str">
            <v/>
          </cell>
        </row>
        <row r="453">
          <cell r="C453">
            <v>162682254</v>
          </cell>
          <cell r="D453" t="str">
            <v>人工</v>
          </cell>
          <cell r="E453" t="str">
            <v>实物</v>
          </cell>
          <cell r="F453" t="str">
            <v>洁柔</v>
          </cell>
          <cell r="G453" t="str">
            <v>利信馨</v>
          </cell>
          <cell r="H453" t="str">
            <v>年节礼包/家庭清洁/纸品/纸品礼包</v>
          </cell>
          <cell r="I453" t="str">
            <v>2026-12-31</v>
          </cell>
        </row>
        <row r="453">
          <cell r="L453" t="str">
            <v/>
          </cell>
        </row>
        <row r="454">
          <cell r="C454">
            <v>162682254</v>
          </cell>
          <cell r="D454" t="str">
            <v>人工</v>
          </cell>
          <cell r="E454" t="str">
            <v>实物</v>
          </cell>
          <cell r="F454" t="str">
            <v>洁柔</v>
          </cell>
          <cell r="G454" t="str">
            <v>利信馨</v>
          </cell>
          <cell r="H454" t="str">
            <v>年节礼包/家庭清洁/纸品/纸品礼包</v>
          </cell>
          <cell r="I454" t="str">
            <v>2026-12-31</v>
          </cell>
        </row>
        <row r="454">
          <cell r="L454" t="str">
            <v/>
          </cell>
        </row>
        <row r="455">
          <cell r="C455">
            <v>162682254</v>
          </cell>
          <cell r="D455" t="str">
            <v>人工</v>
          </cell>
          <cell r="E455" t="str">
            <v>实物</v>
          </cell>
          <cell r="F455" t="str">
            <v>洁柔</v>
          </cell>
          <cell r="G455" t="str">
            <v>利信馨</v>
          </cell>
          <cell r="H455" t="str">
            <v>年节礼包/家庭清洁/纸品/纸品礼包</v>
          </cell>
          <cell r="I455" t="str">
            <v>2026-12-31</v>
          </cell>
        </row>
        <row r="455">
          <cell r="L455" t="str">
            <v/>
          </cell>
        </row>
        <row r="456">
          <cell r="C456">
            <v>162682163</v>
          </cell>
          <cell r="D456" t="str">
            <v>人工</v>
          </cell>
          <cell r="E456" t="str">
            <v>实物</v>
          </cell>
          <cell r="F456" t="str">
            <v>美的（midea）</v>
          </cell>
          <cell r="G456" t="str">
            <v>施德乐</v>
          </cell>
          <cell r="H456" t="str">
            <v>年节礼包/家用电器/环境电器</v>
          </cell>
          <cell r="I456" t="str">
            <v>2025-06-30</v>
          </cell>
          <cell r="J456">
            <v>163943026</v>
          </cell>
          <cell r="K456" t="str">
            <v>FSA25UB</v>
          </cell>
          <cell r="L456" t="str">
            <v/>
          </cell>
        </row>
        <row r="457">
          <cell r="C457">
            <v>162682127</v>
          </cell>
          <cell r="D457" t="str">
            <v>人工</v>
          </cell>
          <cell r="E457" t="str">
            <v>实物</v>
          </cell>
          <cell r="F457" t="str">
            <v>华牧鲜</v>
          </cell>
          <cell r="G457" t="str">
            <v>食欲跳动</v>
          </cell>
          <cell r="H457" t="str">
            <v>年节礼包/生鲜/猪牛羊肉</v>
          </cell>
          <cell r="I457" t="str">
            <v>2025-06-30</v>
          </cell>
          <cell r="J457">
            <v>163942989</v>
          </cell>
          <cell r="K457" t="str">
            <v>SYTD02631</v>
          </cell>
          <cell r="L457" t="str">
            <v>澳洲谷饲战斧250g*1片+澳洲谷饲小排130g*10片</v>
          </cell>
        </row>
        <row r="458">
          <cell r="C458">
            <v>162682024</v>
          </cell>
          <cell r="D458" t="str">
            <v>人工</v>
          </cell>
          <cell r="E458" t="str">
            <v>实物</v>
          </cell>
          <cell r="F458" t="str">
            <v>苏泊尔</v>
          </cell>
          <cell r="G458" t="str">
            <v>辽宁苏泊尔</v>
          </cell>
          <cell r="H458" t="str">
            <v>年节礼包/餐厨/烹饪锅具</v>
          </cell>
          <cell r="I458" t="str">
            <v>2025-06-30</v>
          </cell>
          <cell r="J458">
            <v>163942878</v>
          </cell>
          <cell r="K458" t="str">
            <v>ET24MF01-R</v>
          </cell>
          <cell r="L458" t="str">
            <v>酒红</v>
          </cell>
        </row>
        <row r="459">
          <cell r="D459" t="str">
            <v>人工</v>
          </cell>
          <cell r="E459" t="str">
            <v>实物</v>
          </cell>
          <cell r="F459" t="str">
            <v>苏泊尔</v>
          </cell>
          <cell r="G459" t="str">
            <v>辽宁苏泊尔</v>
          </cell>
          <cell r="H459" t="str">
            <v>年节礼包/餐厨/烹饪锅具</v>
          </cell>
          <cell r="I459" t="str">
            <v>2025-06-30</v>
          </cell>
          <cell r="J459">
            <v>163942879</v>
          </cell>
          <cell r="K459" t="str">
            <v>ET24MF01-C</v>
          </cell>
          <cell r="L459" t="str">
            <v>茶白</v>
          </cell>
        </row>
        <row r="460">
          <cell r="C460">
            <v>162681332</v>
          </cell>
          <cell r="D460" t="str">
            <v>人工</v>
          </cell>
          <cell r="E460" t="str">
            <v>实物</v>
          </cell>
          <cell r="F460" t="str">
            <v>错山</v>
          </cell>
          <cell r="G460" t="str">
            <v>错山</v>
          </cell>
          <cell r="H460" t="str">
            <v>年节礼包/3C数码/影视娱乐</v>
          </cell>
          <cell r="I460" t="str">
            <v>2025-06-30</v>
          </cell>
          <cell r="J460">
            <v>163941255</v>
          </cell>
          <cell r="K460" t="str">
            <v>G4-Y</v>
          </cell>
          <cell r="L460" t="str">
            <v/>
          </cell>
        </row>
        <row r="461">
          <cell r="C461">
            <v>162680563</v>
          </cell>
          <cell r="D461" t="str">
            <v>人工</v>
          </cell>
          <cell r="E461" t="str">
            <v>实物</v>
          </cell>
          <cell r="F461" t="str">
            <v/>
          </cell>
          <cell r="G461" t="str">
            <v>时代金辉</v>
          </cell>
          <cell r="H461" t="str">
            <v>年节礼包/餐厨/烹饪锅具</v>
          </cell>
          <cell r="I461" t="str">
            <v>2025-08-31</v>
          </cell>
          <cell r="J461">
            <v>163939456</v>
          </cell>
          <cell r="K461" t="str">
            <v>CJP32A1</v>
          </cell>
          <cell r="L461" t="str">
            <v/>
          </cell>
        </row>
        <row r="462">
          <cell r="C462">
            <v>162684102</v>
          </cell>
          <cell r="D462" t="str">
            <v>人工</v>
          </cell>
          <cell r="E462" t="str">
            <v>实物</v>
          </cell>
          <cell r="F462" t="str">
            <v>双汇</v>
          </cell>
          <cell r="G462" t="str">
            <v>俺挑食</v>
          </cell>
          <cell r="H462" t="str">
            <v>年节礼包/食品/熟食腊味</v>
          </cell>
          <cell r="I462" t="str">
            <v>2025-10-31</v>
          </cell>
          <cell r="J462">
            <v>163947348</v>
          </cell>
          <cell r="K462" t="str">
            <v>shhy</v>
          </cell>
          <cell r="L462" t="str">
            <v/>
          </cell>
        </row>
        <row r="463">
          <cell r="C463">
            <v>162683894</v>
          </cell>
          <cell r="D463" t="str">
            <v>人工</v>
          </cell>
          <cell r="E463" t="str">
            <v>实物</v>
          </cell>
          <cell r="F463" t="str">
            <v/>
          </cell>
          <cell r="G463" t="str">
            <v>做梦也想不到</v>
          </cell>
          <cell r="H463" t="str">
            <v>年节礼包/食品/饮品冲调</v>
          </cell>
          <cell r="I463" t="str">
            <v>2025-06-30</v>
          </cell>
          <cell r="J463">
            <v>163946958</v>
          </cell>
          <cell r="K463" t="str">
            <v/>
          </cell>
          <cell r="L463" t="str">
            <v/>
          </cell>
        </row>
        <row r="464">
          <cell r="C464">
            <v>162683819</v>
          </cell>
          <cell r="D464" t="str">
            <v>人工</v>
          </cell>
          <cell r="E464" t="str">
            <v>实物</v>
          </cell>
          <cell r="F464" t="str">
            <v/>
          </cell>
          <cell r="G464" t="str">
            <v>安徽洽福顺</v>
          </cell>
          <cell r="H464" t="str">
            <v>年节礼包/食品/食品礼包</v>
          </cell>
          <cell r="I464" t="str">
            <v>2025-06-30</v>
          </cell>
          <cell r="J464">
            <v>163946765</v>
          </cell>
          <cell r="K464" t="str">
            <v/>
          </cell>
          <cell r="L464" t="str">
            <v/>
          </cell>
        </row>
        <row r="465">
          <cell r="C465">
            <v>162683764</v>
          </cell>
          <cell r="D465" t="str">
            <v>人工</v>
          </cell>
          <cell r="E465" t="str">
            <v>实物</v>
          </cell>
          <cell r="F465" t="str">
            <v>北纯</v>
          </cell>
          <cell r="G465" t="str">
            <v>牡丹江北纯</v>
          </cell>
          <cell r="H465" t="str">
            <v>年节礼包/食品/粮油礼包</v>
          </cell>
          <cell r="I465" t="str">
            <v>2025-06-30</v>
          </cell>
          <cell r="J465">
            <v>163946512</v>
          </cell>
          <cell r="K465" t="str">
            <v/>
          </cell>
          <cell r="L465" t="str">
            <v/>
          </cell>
        </row>
        <row r="466">
          <cell r="C466">
            <v>162682961</v>
          </cell>
          <cell r="D466" t="str">
            <v>人工</v>
          </cell>
          <cell r="E466" t="str">
            <v>实物</v>
          </cell>
          <cell r="F466" t="str">
            <v/>
          </cell>
          <cell r="G466" t="str">
            <v>富海胜</v>
          </cell>
          <cell r="H466" t="str">
            <v>年节礼包/食品/粽子礼包</v>
          </cell>
          <cell r="I466" t="str">
            <v>2025-06-30</v>
          </cell>
          <cell r="J466">
            <v>163944361</v>
          </cell>
          <cell r="K466" t="str">
            <v/>
          </cell>
          <cell r="L466" t="str">
            <v/>
          </cell>
        </row>
        <row r="467">
          <cell r="C467">
            <v>162682667</v>
          </cell>
          <cell r="D467" t="str">
            <v>人工</v>
          </cell>
          <cell r="E467" t="str">
            <v>实物</v>
          </cell>
          <cell r="F467" t="str">
            <v/>
          </cell>
          <cell r="G467" t="str">
            <v>金盛永和</v>
          </cell>
          <cell r="H467" t="str">
            <v>年节礼包/食品/粮油礼包</v>
          </cell>
          <cell r="I467" t="str">
            <v>2025-06-30</v>
          </cell>
          <cell r="J467">
            <v>163943963</v>
          </cell>
          <cell r="K467" t="str">
            <v/>
          </cell>
          <cell r="L467" t="str">
            <v/>
          </cell>
        </row>
        <row r="468">
          <cell r="C468">
            <v>162682667</v>
          </cell>
          <cell r="D468" t="str">
            <v>人工</v>
          </cell>
          <cell r="E468" t="str">
            <v>实物</v>
          </cell>
          <cell r="F468" t="str">
            <v/>
          </cell>
          <cell r="G468" t="str">
            <v>金盛永和</v>
          </cell>
          <cell r="H468" t="str">
            <v>年节礼包/食品/粮油礼包</v>
          </cell>
          <cell r="I468" t="str">
            <v>2025-06-30</v>
          </cell>
        </row>
        <row r="468">
          <cell r="K468" t="str">
            <v/>
          </cell>
          <cell r="L468" t="str">
            <v/>
          </cell>
        </row>
        <row r="469">
          <cell r="C469">
            <v>162682666</v>
          </cell>
          <cell r="D469" t="str">
            <v>人工</v>
          </cell>
          <cell r="E469" t="str">
            <v>实物</v>
          </cell>
          <cell r="F469" t="str">
            <v>福临门</v>
          </cell>
          <cell r="G469" t="str">
            <v>金盛永和</v>
          </cell>
          <cell r="H469" t="str">
            <v>年节礼包/食品/粮油礼包</v>
          </cell>
          <cell r="I469" t="str">
            <v>2025-06-30</v>
          </cell>
          <cell r="J469">
            <v>163943962</v>
          </cell>
          <cell r="K469" t="str">
            <v/>
          </cell>
          <cell r="L469" t="str">
            <v/>
          </cell>
        </row>
        <row r="470">
          <cell r="C470">
            <v>162681988</v>
          </cell>
          <cell r="D470" t="str">
            <v>人工</v>
          </cell>
          <cell r="E470" t="str">
            <v>实物</v>
          </cell>
          <cell r="F470" t="str">
            <v>婴侍卫</v>
          </cell>
          <cell r="G470" t="str">
            <v>婴侍卫</v>
          </cell>
          <cell r="H470" t="str">
            <v>年节礼包/母婴儿童/童车童床</v>
          </cell>
          <cell r="I470" t="str">
            <v>2025-12-31</v>
          </cell>
          <cell r="J470">
            <v>163942810</v>
          </cell>
          <cell r="K470" t="str">
            <v>616-12寸</v>
          </cell>
          <cell r="L470" t="str">
            <v/>
          </cell>
        </row>
        <row r="471">
          <cell r="C471">
            <v>162681253</v>
          </cell>
          <cell r="D471" t="str">
            <v>人工</v>
          </cell>
          <cell r="E471" t="str">
            <v>实物</v>
          </cell>
          <cell r="F471" t="str">
            <v>张小泉</v>
          </cell>
          <cell r="G471" t="str">
            <v>恋家实业</v>
          </cell>
          <cell r="H471" t="str">
            <v>年节礼包/餐厨/刀具菜板</v>
          </cell>
          <cell r="I471" t="str">
            <v>2025-06-30</v>
          </cell>
          <cell r="J471">
            <v>163940981</v>
          </cell>
          <cell r="K471" t="str">
            <v>D40660100</v>
          </cell>
          <cell r="L471" t="str">
            <v/>
          </cell>
        </row>
        <row r="472">
          <cell r="C472">
            <v>162689696</v>
          </cell>
          <cell r="D472" t="str">
            <v>人工</v>
          </cell>
          <cell r="E472" t="str">
            <v>实物</v>
          </cell>
          <cell r="F472" t="str">
            <v/>
          </cell>
          <cell r="G472" t="str">
            <v>富海胜</v>
          </cell>
          <cell r="H472" t="str">
            <v>年节礼包/食品/粮油礼包</v>
          </cell>
          <cell r="I472" t="str">
            <v>2025-06-30</v>
          </cell>
          <cell r="J472">
            <v>163956595</v>
          </cell>
          <cell r="K472" t="str">
            <v/>
          </cell>
          <cell r="L472" t="str">
            <v/>
          </cell>
        </row>
        <row r="473">
          <cell r="C473">
            <v>162683454</v>
          </cell>
          <cell r="D473" t="str">
            <v>人工</v>
          </cell>
          <cell r="E473" t="str">
            <v>实物</v>
          </cell>
          <cell r="F473" t="str">
            <v/>
          </cell>
          <cell r="G473" t="str">
            <v>淘得电子</v>
          </cell>
          <cell r="H473" t="str">
            <v>年节礼包/食品/零食礼包</v>
          </cell>
          <cell r="I473" t="str">
            <v>2025-06-30</v>
          </cell>
          <cell r="J473">
            <v>163945351</v>
          </cell>
          <cell r="K473" t="str">
            <v/>
          </cell>
          <cell r="L473" t="str">
            <v/>
          </cell>
        </row>
        <row r="474">
          <cell r="C474">
            <v>162682974</v>
          </cell>
          <cell r="D474" t="str">
            <v>人工</v>
          </cell>
          <cell r="E474" t="str">
            <v>实物</v>
          </cell>
          <cell r="F474" t="str">
            <v>周黑鸭</v>
          </cell>
          <cell r="G474" t="str">
            <v>富海胜</v>
          </cell>
          <cell r="H474" t="str">
            <v>年节礼包/食品/国内零食</v>
          </cell>
          <cell r="I474" t="str">
            <v>2025-06-30</v>
          </cell>
          <cell r="J474">
            <v>163944374</v>
          </cell>
          <cell r="K474" t="str">
            <v/>
          </cell>
          <cell r="L474" t="str">
            <v/>
          </cell>
        </row>
        <row r="475">
          <cell r="C475">
            <v>162682354</v>
          </cell>
          <cell r="D475" t="str">
            <v>人工</v>
          </cell>
          <cell r="E475" t="str">
            <v>实物</v>
          </cell>
          <cell r="F475" t="str">
            <v>霆尚</v>
          </cell>
          <cell r="G475" t="str">
            <v>霆尚食品</v>
          </cell>
          <cell r="H475" t="str">
            <v>年节礼包/生鲜/生鲜礼包</v>
          </cell>
          <cell r="I475" t="str">
            <v>2025-06-30</v>
          </cell>
          <cell r="J475">
            <v>163943226</v>
          </cell>
          <cell r="K475">
            <v>939893</v>
          </cell>
          <cell r="L475" t="str">
            <v/>
          </cell>
        </row>
        <row r="476">
          <cell r="C476">
            <v>162682013</v>
          </cell>
          <cell r="D476" t="str">
            <v>人工</v>
          </cell>
          <cell r="E476" t="str">
            <v>实物</v>
          </cell>
          <cell r="F476" t="str">
            <v>美菱（MeiLing）</v>
          </cell>
          <cell r="G476" t="str">
            <v>乡酌</v>
          </cell>
          <cell r="H476" t="str">
            <v>年节礼包/家用电器/生活小电</v>
          </cell>
          <cell r="I476" t="str">
            <v>2025-06-30</v>
          </cell>
          <cell r="J476">
            <v>163942867</v>
          </cell>
          <cell r="K476" t="str">
            <v>MPF-LT21301</v>
          </cell>
          <cell r="L476" t="str">
            <v/>
          </cell>
        </row>
        <row r="477">
          <cell r="C477">
            <v>162681891</v>
          </cell>
          <cell r="D477" t="str">
            <v>人工</v>
          </cell>
          <cell r="E477" t="str">
            <v>实物</v>
          </cell>
          <cell r="F477" t="str">
            <v>欧莱雅</v>
          </cell>
          <cell r="G477" t="str">
            <v>羽娜</v>
          </cell>
          <cell r="H477" t="str">
            <v>年节礼包/个人护理/洗发护发</v>
          </cell>
          <cell r="I477" t="str">
            <v>2025-06-30</v>
          </cell>
          <cell r="J477">
            <v>163942655</v>
          </cell>
          <cell r="K477" t="str">
            <v>LRL-SJ-x1h1</v>
          </cell>
          <cell r="L477" t="str">
            <v>强韧柔顺洗护套装 440ml+440ml</v>
          </cell>
        </row>
        <row r="478">
          <cell r="C478">
            <v>162681360</v>
          </cell>
          <cell r="D478" t="str">
            <v>人工</v>
          </cell>
          <cell r="E478" t="str">
            <v>实物</v>
          </cell>
          <cell r="F478" t="str">
            <v>德国蓝宝</v>
          </cell>
          <cell r="G478" t="str">
            <v>上海阿格莱亚</v>
          </cell>
          <cell r="H478" t="str">
            <v>年节礼包/家用电器/厨房小电</v>
          </cell>
          <cell r="I478" t="str">
            <v>2025-06-30</v>
          </cell>
          <cell r="J478">
            <v>163941323</v>
          </cell>
          <cell r="K478" t="str">
            <v/>
          </cell>
          <cell r="L478" t="str">
            <v/>
          </cell>
        </row>
        <row r="479">
          <cell r="C479">
            <v>162680550</v>
          </cell>
          <cell r="D479" t="str">
            <v>人工</v>
          </cell>
          <cell r="E479" t="str">
            <v>实物</v>
          </cell>
          <cell r="F479" t="str">
            <v/>
          </cell>
          <cell r="G479" t="str">
            <v>北京昌盛丰</v>
          </cell>
          <cell r="H479" t="str">
            <v>年节礼包/食品/油</v>
          </cell>
          <cell r="I479" t="str">
            <v>2026-03-31</v>
          </cell>
          <cell r="J479">
            <v>163939442</v>
          </cell>
          <cell r="K479" t="str">
            <v/>
          </cell>
          <cell r="L479" t="str">
            <v/>
          </cell>
        </row>
        <row r="480">
          <cell r="C480">
            <v>162680550</v>
          </cell>
          <cell r="D480" t="str">
            <v>人工</v>
          </cell>
          <cell r="E480" t="str">
            <v>实物</v>
          </cell>
          <cell r="F480" t="str">
            <v/>
          </cell>
          <cell r="G480" t="str">
            <v>北京昌盛丰</v>
          </cell>
          <cell r="H480" t="str">
            <v>年节礼包/食品/油</v>
          </cell>
          <cell r="I480" t="str">
            <v>2026-03-31</v>
          </cell>
        </row>
        <row r="480">
          <cell r="K480" t="str">
            <v/>
          </cell>
          <cell r="L480" t="str">
            <v/>
          </cell>
        </row>
        <row r="481">
          <cell r="C481">
            <v>162689739</v>
          </cell>
          <cell r="D481" t="str">
            <v>人工</v>
          </cell>
          <cell r="E481" t="str">
            <v>实物</v>
          </cell>
          <cell r="F481" t="str">
            <v>胡姬花</v>
          </cell>
          <cell r="G481" t="str">
            <v>金盛永和</v>
          </cell>
          <cell r="H481" t="str">
            <v>年节礼包/食品/粮油礼包</v>
          </cell>
          <cell r="I481" t="str">
            <v>2025-06-30</v>
          </cell>
          <cell r="J481">
            <v>163956638</v>
          </cell>
          <cell r="K481" t="str">
            <v/>
          </cell>
          <cell r="L481" t="str">
            <v/>
          </cell>
        </row>
        <row r="482">
          <cell r="C482">
            <v>162683589</v>
          </cell>
          <cell r="D482" t="str">
            <v>人工</v>
          </cell>
          <cell r="E482" t="str">
            <v>实物</v>
          </cell>
          <cell r="F482" t="str">
            <v>十月稻田</v>
          </cell>
          <cell r="G482" t="str">
            <v>北京锦福</v>
          </cell>
          <cell r="H482" t="str">
            <v>年节礼包/食品/粮油礼包</v>
          </cell>
          <cell r="I482" t="str">
            <v>2025-06-30</v>
          </cell>
          <cell r="J482">
            <v>163946014</v>
          </cell>
          <cell r="K482" t="str">
            <v/>
          </cell>
          <cell r="L482" t="str">
            <v/>
          </cell>
        </row>
        <row r="483">
          <cell r="C483">
            <v>162681938</v>
          </cell>
          <cell r="D483" t="str">
            <v>人工</v>
          </cell>
          <cell r="E483" t="str">
            <v>实物</v>
          </cell>
          <cell r="F483" t="str">
            <v>榴芒一刻</v>
          </cell>
          <cell r="G483" t="str">
            <v>榴芒一刻</v>
          </cell>
          <cell r="H483" t="str">
            <v>年节礼包/生鲜/乳品冷饮</v>
          </cell>
          <cell r="I483" t="str">
            <v>2025-06-30</v>
          </cell>
          <cell r="J483">
            <v>163942731</v>
          </cell>
          <cell r="K483" t="str">
            <v>BQLZH0101</v>
          </cell>
          <cell r="L483" t="str">
            <v>迷你款猫山王榴莲冰淇淋25g*4支*6盒</v>
          </cell>
        </row>
        <row r="484">
          <cell r="C484">
            <v>162625975</v>
          </cell>
          <cell r="D484" t="str">
            <v>人工</v>
          </cell>
          <cell r="E484" t="str">
            <v>实物</v>
          </cell>
          <cell r="F484" t="str">
            <v>拉面说</v>
          </cell>
          <cell r="G484" t="str">
            <v>鸿运丰</v>
          </cell>
          <cell r="H484" t="str">
            <v>年节礼包/食品/方便食品</v>
          </cell>
          <cell r="I484" t="str">
            <v>2025-02-28</v>
          </cell>
          <cell r="J484">
            <v>163855127</v>
          </cell>
          <cell r="K484" t="str">
            <v>春节6盒装</v>
          </cell>
          <cell r="L484" t="str">
            <v/>
          </cell>
        </row>
        <row r="485">
          <cell r="C485">
            <v>162623497</v>
          </cell>
          <cell r="D485" t="str">
            <v>人工</v>
          </cell>
          <cell r="E485" t="str">
            <v>实物</v>
          </cell>
          <cell r="F485" t="str">
            <v/>
          </cell>
          <cell r="G485" t="str">
            <v>上海甄麒</v>
          </cell>
          <cell r="H485" t="str">
            <v>年节礼包/食品/营养健康</v>
          </cell>
          <cell r="I485" t="str">
            <v>2025-02-28</v>
          </cell>
          <cell r="J485">
            <v>163851798</v>
          </cell>
          <cell r="K485">
            <v>202410281</v>
          </cell>
          <cell r="L485" t="str">
            <v/>
          </cell>
        </row>
        <row r="486">
          <cell r="C486">
            <v>162620664</v>
          </cell>
          <cell r="D486" t="str">
            <v>人工</v>
          </cell>
          <cell r="E486" t="str">
            <v>实物</v>
          </cell>
          <cell r="F486" t="str">
            <v/>
          </cell>
          <cell r="G486" t="str">
            <v>时代金辉</v>
          </cell>
          <cell r="H486" t="str">
            <v>年节礼包/家用电器/厨房小电</v>
          </cell>
          <cell r="I486" t="str">
            <v>2025-12-31</v>
          </cell>
          <cell r="J486">
            <v>163848201</v>
          </cell>
          <cell r="K486" t="str">
            <v>DKL-E22W1</v>
          </cell>
          <cell r="L486" t="str">
            <v/>
          </cell>
        </row>
        <row r="487">
          <cell r="C487">
            <v>162629878</v>
          </cell>
          <cell r="D487" t="str">
            <v>人工</v>
          </cell>
          <cell r="E487" t="str">
            <v>实物</v>
          </cell>
          <cell r="F487" t="str">
            <v/>
          </cell>
          <cell r="G487" t="str">
            <v>淘得电子</v>
          </cell>
          <cell r="H487" t="str">
            <v>年节礼包/食品/粮油礼包</v>
          </cell>
          <cell r="I487" t="str">
            <v>2025-02-28</v>
          </cell>
          <cell r="J487">
            <v>163860456</v>
          </cell>
          <cell r="K487" t="str">
            <v/>
          </cell>
          <cell r="L487" t="str">
            <v/>
          </cell>
        </row>
        <row r="488">
          <cell r="C488">
            <v>162623613</v>
          </cell>
          <cell r="D488" t="str">
            <v>人工</v>
          </cell>
          <cell r="E488" t="str">
            <v>实物</v>
          </cell>
          <cell r="F488" t="str">
            <v/>
          </cell>
          <cell r="G488" t="str">
            <v>福享汇</v>
          </cell>
          <cell r="H488" t="str">
            <v>年节礼包/家庭清洁/纸品/衣物清洁</v>
          </cell>
          <cell r="I488" t="str">
            <v>2025-02-28</v>
          </cell>
          <cell r="J488">
            <v>163851921</v>
          </cell>
          <cell r="K488" t="str">
            <v/>
          </cell>
          <cell r="L488" t="str">
            <v/>
          </cell>
        </row>
        <row r="489">
          <cell r="C489">
            <v>162624547</v>
          </cell>
          <cell r="D489" t="str">
            <v>人工</v>
          </cell>
          <cell r="E489" t="str">
            <v>实物</v>
          </cell>
          <cell r="F489" t="str">
            <v>汇柒鲜</v>
          </cell>
          <cell r="G489" t="str">
            <v>和商</v>
          </cell>
          <cell r="H489" t="str">
            <v>年节礼包/生鲜/猪牛羊肉</v>
          </cell>
          <cell r="I489" t="str">
            <v>2025-02-28</v>
          </cell>
          <cell r="J489">
            <v>163853413</v>
          </cell>
          <cell r="K489" t="str">
            <v/>
          </cell>
          <cell r="L489" t="str">
            <v/>
          </cell>
        </row>
        <row r="490">
          <cell r="C490">
            <v>162624547</v>
          </cell>
          <cell r="D490" t="str">
            <v>人工</v>
          </cell>
          <cell r="E490" t="str">
            <v>实物</v>
          </cell>
          <cell r="F490" t="str">
            <v>汇柒鲜</v>
          </cell>
          <cell r="G490" t="str">
            <v>和商</v>
          </cell>
          <cell r="H490" t="str">
            <v>年节礼包/生鲜/猪牛羊肉</v>
          </cell>
          <cell r="I490" t="str">
            <v>2025-02-28</v>
          </cell>
        </row>
        <row r="490">
          <cell r="K490" t="str">
            <v/>
          </cell>
          <cell r="L490" t="str">
            <v/>
          </cell>
        </row>
        <row r="491">
          <cell r="C491">
            <v>162625329</v>
          </cell>
          <cell r="D491" t="str">
            <v>人工</v>
          </cell>
          <cell r="E491" t="str">
            <v>实物</v>
          </cell>
          <cell r="F491" t="str">
            <v/>
          </cell>
          <cell r="G491" t="str">
            <v>金盛永和</v>
          </cell>
          <cell r="H491" t="str">
            <v>年节礼包/食品/粮油礼包</v>
          </cell>
          <cell r="I491" t="str">
            <v>2025-02-28</v>
          </cell>
          <cell r="J491">
            <v>163854333</v>
          </cell>
          <cell r="K491" t="str">
            <v/>
          </cell>
          <cell r="L491" t="str">
            <v/>
          </cell>
        </row>
        <row r="492">
          <cell r="C492">
            <v>162624435</v>
          </cell>
          <cell r="D492" t="str">
            <v>人工</v>
          </cell>
          <cell r="E492" t="str">
            <v>实物</v>
          </cell>
          <cell r="F492" t="str">
            <v>蓝月亮</v>
          </cell>
          <cell r="G492" t="str">
            <v>蓝月亮-</v>
          </cell>
          <cell r="H492" t="str">
            <v>年节礼包/家庭清洁/纸品/衣物清洁礼包</v>
          </cell>
          <cell r="I492" t="str">
            <v>2025-12-31</v>
          </cell>
          <cell r="J492">
            <v>163853102</v>
          </cell>
          <cell r="K492">
            <v>10001473</v>
          </cell>
          <cell r="L492" t="str">
            <v/>
          </cell>
        </row>
        <row r="493">
          <cell r="C493">
            <v>162624435</v>
          </cell>
          <cell r="D493" t="str">
            <v>人工</v>
          </cell>
          <cell r="E493" t="str">
            <v>实物</v>
          </cell>
          <cell r="F493" t="str">
            <v>蓝月亮</v>
          </cell>
          <cell r="G493" t="str">
            <v>蓝月亮-</v>
          </cell>
          <cell r="H493" t="str">
            <v>年节礼包/家庭清洁/纸品/衣物清洁礼包</v>
          </cell>
          <cell r="I493" t="str">
            <v>2025-12-31</v>
          </cell>
        </row>
        <row r="493">
          <cell r="L493" t="str">
            <v/>
          </cell>
        </row>
        <row r="494">
          <cell r="C494">
            <v>162649124</v>
          </cell>
          <cell r="D494" t="str">
            <v>人工</v>
          </cell>
          <cell r="E494" t="str">
            <v>组合商品</v>
          </cell>
          <cell r="F494" t="str">
            <v/>
          </cell>
          <cell r="G494" t="str">
            <v>苏打组合商品虚拟供应商</v>
          </cell>
          <cell r="H494" t="str">
            <v>供应链类目/年节礼包/销售专属礼包</v>
          </cell>
          <cell r="I494" t="str">
            <v>2024-09-30</v>
          </cell>
          <cell r="J494">
            <v>163887638</v>
          </cell>
          <cell r="K494" t="str">
            <v/>
          </cell>
          <cell r="L494" t="str">
            <v/>
          </cell>
        </row>
        <row r="495">
          <cell r="C495">
            <v>162649124</v>
          </cell>
          <cell r="D495" t="str">
            <v>人工</v>
          </cell>
          <cell r="E495" t="str">
            <v>组合商品</v>
          </cell>
          <cell r="F495" t="str">
            <v/>
          </cell>
          <cell r="G495" t="str">
            <v>苏打组合商品虚拟供应商</v>
          </cell>
          <cell r="H495" t="str">
            <v>供应链类目/年节礼包/销售专属礼包</v>
          </cell>
          <cell r="I495" t="str">
            <v>2024-09-30</v>
          </cell>
        </row>
        <row r="495">
          <cell r="K495" t="str">
            <v/>
          </cell>
          <cell r="L495" t="str">
            <v/>
          </cell>
        </row>
        <row r="496">
          <cell r="C496">
            <v>162629867</v>
          </cell>
          <cell r="D496" t="str">
            <v>人工</v>
          </cell>
          <cell r="E496" t="str">
            <v>实物</v>
          </cell>
          <cell r="F496" t="str">
            <v/>
          </cell>
          <cell r="G496" t="str">
            <v>淘得电子</v>
          </cell>
          <cell r="H496" t="str">
            <v>年节礼包/食品/零食礼包</v>
          </cell>
          <cell r="I496" t="str">
            <v>2025-02-28</v>
          </cell>
          <cell r="J496">
            <v>163860445</v>
          </cell>
          <cell r="K496" t="str">
            <v/>
          </cell>
          <cell r="L496" t="str">
            <v/>
          </cell>
        </row>
        <row r="497">
          <cell r="C497">
            <v>162625906</v>
          </cell>
          <cell r="D497" t="str">
            <v>人工</v>
          </cell>
          <cell r="E497" t="str">
            <v>实物</v>
          </cell>
          <cell r="F497" t="str">
            <v/>
          </cell>
          <cell r="G497" t="str">
            <v>深圳蒙牛</v>
          </cell>
          <cell r="H497" t="str">
            <v>年节礼包/食品/奶类饮品</v>
          </cell>
          <cell r="I497" t="str">
            <v>2025-11-05</v>
          </cell>
          <cell r="J497">
            <v>163855016</v>
          </cell>
          <cell r="K497" t="str">
            <v>6923644270735002</v>
          </cell>
          <cell r="L497" t="str">
            <v/>
          </cell>
        </row>
        <row r="498">
          <cell r="C498">
            <v>162624981</v>
          </cell>
          <cell r="D498" t="str">
            <v>人工</v>
          </cell>
          <cell r="E498" t="str">
            <v>实物</v>
          </cell>
          <cell r="F498" t="str">
            <v>霆尚</v>
          </cell>
          <cell r="G498" t="str">
            <v>霆尚食品</v>
          </cell>
          <cell r="H498" t="str">
            <v>年节礼包/生鲜/生鲜礼包</v>
          </cell>
          <cell r="I498" t="str">
            <v>2025-02-28</v>
          </cell>
          <cell r="J498">
            <v>163853947</v>
          </cell>
          <cell r="K498">
            <v>84844</v>
          </cell>
          <cell r="L498" t="str">
            <v/>
          </cell>
        </row>
        <row r="499">
          <cell r="C499">
            <v>162629193</v>
          </cell>
          <cell r="D499" t="str">
            <v>人工</v>
          </cell>
          <cell r="E499" t="str">
            <v>实物</v>
          </cell>
          <cell r="F499" t="str">
            <v/>
          </cell>
          <cell r="G499" t="str">
            <v>北京锦福</v>
          </cell>
          <cell r="H499" t="str">
            <v>年节礼包/食品/粮油礼包</v>
          </cell>
          <cell r="I499" t="str">
            <v>2025-02-28</v>
          </cell>
          <cell r="J499">
            <v>163859557</v>
          </cell>
          <cell r="K499" t="str">
            <v/>
          </cell>
          <cell r="L499" t="str">
            <v/>
          </cell>
        </row>
        <row r="500">
          <cell r="C500">
            <v>162625145</v>
          </cell>
          <cell r="D500" t="str">
            <v>人工</v>
          </cell>
          <cell r="E500" t="str">
            <v>实物</v>
          </cell>
          <cell r="F500" t="str">
            <v>恒都</v>
          </cell>
          <cell r="G500" t="str">
            <v>阿格乐</v>
          </cell>
          <cell r="H500" t="str">
            <v>年节礼包/生鲜/猪牛羊肉</v>
          </cell>
          <cell r="I500" t="str">
            <v>2025-04-30</v>
          </cell>
          <cell r="J500">
            <v>163854144</v>
          </cell>
          <cell r="K500" t="str">
            <v>HYN2509981001</v>
          </cell>
          <cell r="L500" t="str">
            <v/>
          </cell>
        </row>
        <row r="501">
          <cell r="C501">
            <v>162624971</v>
          </cell>
          <cell r="D501" t="str">
            <v>人工</v>
          </cell>
          <cell r="E501" t="str">
            <v>实物</v>
          </cell>
          <cell r="F501" t="str">
            <v>泓花会</v>
          </cell>
          <cell r="G501" t="str">
            <v>和商</v>
          </cell>
          <cell r="H501" t="str">
            <v>年节礼包/生鲜/禽肉蛋品</v>
          </cell>
          <cell r="I501" t="str">
            <v>2025-02-28</v>
          </cell>
          <cell r="J501">
            <v>163853937</v>
          </cell>
          <cell r="K501" t="str">
            <v/>
          </cell>
          <cell r="L501" t="str">
            <v/>
          </cell>
        </row>
        <row r="502">
          <cell r="C502">
            <v>162624971</v>
          </cell>
          <cell r="D502" t="str">
            <v>人工</v>
          </cell>
          <cell r="E502" t="str">
            <v>实物</v>
          </cell>
          <cell r="F502" t="str">
            <v>泓花会</v>
          </cell>
          <cell r="G502" t="str">
            <v>和商</v>
          </cell>
          <cell r="H502" t="str">
            <v>年节礼包/生鲜/禽肉蛋品</v>
          </cell>
          <cell r="I502" t="str">
            <v>2025-02-28</v>
          </cell>
        </row>
        <row r="502">
          <cell r="K502" t="str">
            <v/>
          </cell>
          <cell r="L502" t="str">
            <v/>
          </cell>
        </row>
        <row r="503">
          <cell r="C503">
            <v>162623858</v>
          </cell>
          <cell r="D503" t="str">
            <v>人工</v>
          </cell>
          <cell r="E503" t="str">
            <v>实物</v>
          </cell>
          <cell r="F503" t="str">
            <v>三元</v>
          </cell>
          <cell r="G503" t="str">
            <v>北京乐享天诚</v>
          </cell>
          <cell r="H503" t="str">
            <v>年节礼包/食品/奶类饮品</v>
          </cell>
          <cell r="I503" t="str">
            <v>2025-02-28</v>
          </cell>
          <cell r="J503">
            <v>163852269</v>
          </cell>
          <cell r="K503" t="str">
            <v/>
          </cell>
          <cell r="L503" t="str">
            <v>250ml*12*2箱</v>
          </cell>
        </row>
        <row r="504">
          <cell r="C504">
            <v>162623486</v>
          </cell>
          <cell r="D504" t="str">
            <v>人工</v>
          </cell>
          <cell r="E504" t="str">
            <v>实物</v>
          </cell>
          <cell r="F504" t="str">
            <v>思嘉思达</v>
          </cell>
          <cell r="G504" t="str">
            <v>爱尚家</v>
          </cell>
          <cell r="H504" t="str">
            <v>年节礼包/家用电器/厨房小电</v>
          </cell>
          <cell r="I504" t="str">
            <v>2025-02-28</v>
          </cell>
          <cell r="J504">
            <v>163851776</v>
          </cell>
          <cell r="K504" t="str">
            <v>SKD-C0155</v>
          </cell>
          <cell r="L504" t="str">
            <v/>
          </cell>
        </row>
        <row r="505">
          <cell r="C505">
            <v>162647408</v>
          </cell>
          <cell r="D505" t="str">
            <v>人工</v>
          </cell>
          <cell r="E505" t="str">
            <v>实物</v>
          </cell>
          <cell r="F505" t="str">
            <v>黄天鹅</v>
          </cell>
          <cell r="G505" t="str">
            <v>凤鸣</v>
          </cell>
          <cell r="H505" t="str">
            <v>年节礼包/生鲜/禽肉蛋品</v>
          </cell>
          <cell r="I505" t="str">
            <v>2024-09-30</v>
          </cell>
          <cell r="J505">
            <v>163885431</v>
          </cell>
          <cell r="K505" t="str">
            <v/>
          </cell>
          <cell r="L505" t="str">
            <v/>
          </cell>
        </row>
        <row r="506">
          <cell r="C506">
            <v>162625367</v>
          </cell>
          <cell r="D506" t="str">
            <v>人工</v>
          </cell>
          <cell r="E506" t="str">
            <v>实物</v>
          </cell>
          <cell r="F506" t="str">
            <v/>
          </cell>
          <cell r="G506" t="str">
            <v>利福</v>
          </cell>
          <cell r="H506" t="str">
            <v>年节礼包/家纺/床上用品</v>
          </cell>
          <cell r="I506" t="str">
            <v>2025-02-28</v>
          </cell>
          <cell r="J506">
            <v>163854378</v>
          </cell>
          <cell r="K506" t="str">
            <v>XF-B2301（CP-LH-SZ）</v>
          </cell>
          <cell r="L506" t="str">
            <v/>
          </cell>
        </row>
        <row r="507">
          <cell r="C507">
            <v>162624917</v>
          </cell>
          <cell r="D507" t="str">
            <v>人工</v>
          </cell>
          <cell r="E507" t="str">
            <v>实物</v>
          </cell>
          <cell r="F507" t="str">
            <v/>
          </cell>
          <cell r="G507" t="str">
            <v>利福</v>
          </cell>
          <cell r="H507" t="str">
            <v>年节礼包/家庭清洁/纸品/纸品礼包</v>
          </cell>
          <cell r="I507" t="str">
            <v>2025-02-28</v>
          </cell>
          <cell r="J507">
            <v>163853883</v>
          </cell>
          <cell r="K507">
            <v>51007719</v>
          </cell>
          <cell r="L507" t="str">
            <v/>
          </cell>
        </row>
        <row r="508">
          <cell r="C508">
            <v>162619959</v>
          </cell>
          <cell r="D508" t="str">
            <v>人工</v>
          </cell>
          <cell r="E508" t="str">
            <v>实物</v>
          </cell>
          <cell r="F508" t="str">
            <v/>
          </cell>
          <cell r="G508" t="str">
            <v>时代金辉</v>
          </cell>
          <cell r="H508" t="str">
            <v>年节礼包/餐厨/烹饪锅具</v>
          </cell>
          <cell r="I508" t="str">
            <v>2025-12-31</v>
          </cell>
          <cell r="J508">
            <v>163847371</v>
          </cell>
          <cell r="K508" t="str">
            <v>FXJT3A</v>
          </cell>
          <cell r="L508" t="str">
            <v/>
          </cell>
        </row>
        <row r="509">
          <cell r="C509">
            <v>162567303</v>
          </cell>
          <cell r="D509" t="str">
            <v>人工</v>
          </cell>
          <cell r="E509" t="str">
            <v>实物</v>
          </cell>
          <cell r="F509" t="str">
            <v>美的（Midea）</v>
          </cell>
          <cell r="G509" t="str">
            <v>家美和意</v>
          </cell>
          <cell r="H509" t="str">
            <v>年节礼包/家用电器/个护健康</v>
          </cell>
          <cell r="I509" t="str">
            <v>2025-02-28</v>
          </cell>
          <cell r="J509">
            <v>163750417</v>
          </cell>
          <cell r="K509" t="str">
            <v>FG3</v>
          </cell>
          <cell r="L509" t="str">
            <v/>
          </cell>
        </row>
        <row r="510">
          <cell r="C510">
            <v>162625079</v>
          </cell>
          <cell r="D510" t="str">
            <v>人工</v>
          </cell>
          <cell r="E510" t="str">
            <v>实物</v>
          </cell>
          <cell r="F510" t="str">
            <v>太粮</v>
          </cell>
          <cell r="G510" t="str">
            <v>盛源隆</v>
          </cell>
          <cell r="H510" t="str">
            <v>年节礼包/食品/粮油礼包</v>
          </cell>
          <cell r="I510" t="str">
            <v>2025-02-28</v>
          </cell>
          <cell r="J510">
            <v>163854067</v>
          </cell>
          <cell r="K510" t="str">
            <v/>
          </cell>
          <cell r="L510" t="str">
            <v/>
          </cell>
        </row>
        <row r="511">
          <cell r="C511">
            <v>162565768</v>
          </cell>
          <cell r="D511" t="str">
            <v>人工</v>
          </cell>
          <cell r="E511" t="str">
            <v>实物</v>
          </cell>
          <cell r="F511" t="str">
            <v/>
          </cell>
          <cell r="G511" t="str">
            <v>惠通达行</v>
          </cell>
          <cell r="H511" t="str">
            <v>年节礼包/食品/饮品冲调</v>
          </cell>
          <cell r="I511" t="str">
            <v>2024-10-31</v>
          </cell>
          <cell r="J511">
            <v>163747351</v>
          </cell>
          <cell r="K511">
            <v>1161499</v>
          </cell>
          <cell r="L511" t="str">
            <v/>
          </cell>
        </row>
        <row r="512">
          <cell r="C512">
            <v>162625924</v>
          </cell>
          <cell r="D512" t="str">
            <v>人工</v>
          </cell>
          <cell r="E512" t="str">
            <v>实物</v>
          </cell>
          <cell r="F512" t="str">
            <v>太粮</v>
          </cell>
          <cell r="G512" t="str">
            <v>盛源隆</v>
          </cell>
          <cell r="H512" t="str">
            <v>年节礼包/食品/粮油礼包</v>
          </cell>
          <cell r="I512" t="str">
            <v>2025-02-28</v>
          </cell>
          <cell r="J512">
            <v>163855063</v>
          </cell>
          <cell r="K512" t="str">
            <v/>
          </cell>
          <cell r="L512" t="str">
            <v/>
          </cell>
        </row>
        <row r="513">
          <cell r="C513">
            <v>162625169</v>
          </cell>
          <cell r="D513" t="str">
            <v>人工</v>
          </cell>
          <cell r="E513" t="str">
            <v>实物</v>
          </cell>
          <cell r="F513" t="str">
            <v>橡果树下</v>
          </cell>
          <cell r="G513" t="str">
            <v>阿格乐</v>
          </cell>
          <cell r="H513" t="str">
            <v>年节礼包/生鲜/猪牛羊肉</v>
          </cell>
          <cell r="I513" t="str">
            <v>2025-02-28</v>
          </cell>
          <cell r="J513">
            <v>163854168</v>
          </cell>
          <cell r="K513" t="str">
            <v>XGS2401981011</v>
          </cell>
          <cell r="L513" t="str">
            <v/>
          </cell>
        </row>
        <row r="514">
          <cell r="C514">
            <v>162647747</v>
          </cell>
          <cell r="D514" t="str">
            <v>人工</v>
          </cell>
          <cell r="E514" t="str">
            <v>实物</v>
          </cell>
          <cell r="F514" t="str">
            <v>百果园</v>
          </cell>
          <cell r="G514" t="str">
            <v>上海米徒</v>
          </cell>
          <cell r="H514" t="str">
            <v>年节礼包/生鲜/水果</v>
          </cell>
          <cell r="I514" t="str">
            <v>2025-02-28</v>
          </cell>
          <cell r="J514">
            <v>163885936</v>
          </cell>
          <cell r="K514" t="str">
            <v/>
          </cell>
          <cell r="L514" t="str">
            <v/>
          </cell>
        </row>
        <row r="515">
          <cell r="C515">
            <v>162625168</v>
          </cell>
          <cell r="D515" t="str">
            <v>人工</v>
          </cell>
          <cell r="E515" t="str">
            <v>实物</v>
          </cell>
          <cell r="F515" t="str">
            <v>恒都</v>
          </cell>
          <cell r="G515" t="str">
            <v>阿格乐</v>
          </cell>
          <cell r="H515" t="str">
            <v>年节礼包/生鲜/猪牛羊肉</v>
          </cell>
          <cell r="I515" t="str">
            <v>2025-02-28</v>
          </cell>
          <cell r="J515">
            <v>163854167</v>
          </cell>
          <cell r="K515" t="str">
            <v>HNY241100101</v>
          </cell>
          <cell r="L515" t="str">
            <v/>
          </cell>
        </row>
        <row r="516">
          <cell r="C516">
            <v>162624641</v>
          </cell>
          <cell r="D516" t="str">
            <v>人工</v>
          </cell>
          <cell r="E516" t="str">
            <v>实物</v>
          </cell>
          <cell r="F516" t="str">
            <v>洁柔</v>
          </cell>
          <cell r="G516" t="str">
            <v>利信馨</v>
          </cell>
          <cell r="H516" t="str">
            <v>年节礼包/家庭清洁/纸品/清洁纸品</v>
          </cell>
          <cell r="I516" t="str">
            <v>2025-04-30</v>
          </cell>
          <cell r="J516">
            <v>163853548</v>
          </cell>
          <cell r="K516">
            <v>6901652213562</v>
          </cell>
          <cell r="L516" t="str">
            <v/>
          </cell>
        </row>
        <row r="517">
          <cell r="C517">
            <v>162624641</v>
          </cell>
          <cell r="D517" t="str">
            <v>人工</v>
          </cell>
          <cell r="E517" t="str">
            <v>实物</v>
          </cell>
          <cell r="F517" t="str">
            <v>洁柔</v>
          </cell>
          <cell r="G517" t="str">
            <v>利信馨</v>
          </cell>
          <cell r="H517" t="str">
            <v>年节礼包/家庭清洁/纸品/清洁纸品</v>
          </cell>
          <cell r="I517" t="str">
            <v>2025-04-30</v>
          </cell>
        </row>
        <row r="517">
          <cell r="L517" t="str">
            <v/>
          </cell>
        </row>
        <row r="518">
          <cell r="C518">
            <v>162624641</v>
          </cell>
          <cell r="D518" t="str">
            <v>人工</v>
          </cell>
          <cell r="E518" t="str">
            <v>实物</v>
          </cell>
          <cell r="F518" t="str">
            <v>洁柔</v>
          </cell>
          <cell r="G518" t="str">
            <v>利信馨</v>
          </cell>
          <cell r="H518" t="str">
            <v>年节礼包/家庭清洁/纸品/清洁纸品</v>
          </cell>
          <cell r="I518" t="str">
            <v>2025-04-30</v>
          </cell>
        </row>
        <row r="518">
          <cell r="L518" t="str">
            <v/>
          </cell>
        </row>
        <row r="519">
          <cell r="C519">
            <v>162624641</v>
          </cell>
          <cell r="D519" t="str">
            <v>人工</v>
          </cell>
          <cell r="E519" t="str">
            <v>实物</v>
          </cell>
          <cell r="F519" t="str">
            <v>洁柔</v>
          </cell>
          <cell r="G519" t="str">
            <v>利信馨</v>
          </cell>
          <cell r="H519" t="str">
            <v>年节礼包/家庭清洁/纸品/清洁纸品</v>
          </cell>
          <cell r="I519" t="str">
            <v>2025-04-30</v>
          </cell>
        </row>
        <row r="519">
          <cell r="L519" t="str">
            <v/>
          </cell>
        </row>
        <row r="520">
          <cell r="C520">
            <v>162624641</v>
          </cell>
          <cell r="D520" t="str">
            <v>人工</v>
          </cell>
          <cell r="E520" t="str">
            <v>实物</v>
          </cell>
          <cell r="F520" t="str">
            <v>洁柔</v>
          </cell>
          <cell r="G520" t="str">
            <v>利信馨</v>
          </cell>
          <cell r="H520" t="str">
            <v>年节礼包/家庭清洁/纸品/清洁纸品</v>
          </cell>
          <cell r="I520" t="str">
            <v>2025-04-30</v>
          </cell>
        </row>
        <row r="520">
          <cell r="L520" t="str">
            <v/>
          </cell>
        </row>
        <row r="521">
          <cell r="C521">
            <v>162624103</v>
          </cell>
          <cell r="D521" t="str">
            <v>人工</v>
          </cell>
          <cell r="E521" t="str">
            <v>实物</v>
          </cell>
          <cell r="F521" t="str">
            <v>立白</v>
          </cell>
          <cell r="G521" t="str">
            <v>五州协腾</v>
          </cell>
          <cell r="H521" t="str">
            <v>年节礼包/家庭清洁/纸品/衣物清洁</v>
          </cell>
          <cell r="I521" t="str">
            <v>2025-02-28</v>
          </cell>
          <cell r="J521">
            <v>163852549</v>
          </cell>
          <cell r="K521" t="str">
            <v>HYXCJ2024102911</v>
          </cell>
          <cell r="L521" t="str">
            <v/>
          </cell>
        </row>
        <row r="522">
          <cell r="C522">
            <v>162624103</v>
          </cell>
          <cell r="D522" t="str">
            <v>人工</v>
          </cell>
          <cell r="E522" t="str">
            <v>实物</v>
          </cell>
          <cell r="F522" t="str">
            <v>立白</v>
          </cell>
          <cell r="G522" t="str">
            <v>五州协腾</v>
          </cell>
          <cell r="H522" t="str">
            <v>年节礼包/家庭清洁/纸品/衣物清洁</v>
          </cell>
          <cell r="I522" t="str">
            <v>2025-02-28</v>
          </cell>
        </row>
        <row r="522">
          <cell r="K522" t="str">
            <v>HYXCJ2024102911</v>
          </cell>
          <cell r="L522" t="str">
            <v/>
          </cell>
        </row>
        <row r="523">
          <cell r="C523">
            <v>162624103</v>
          </cell>
          <cell r="D523" t="str">
            <v>人工</v>
          </cell>
          <cell r="E523" t="str">
            <v>实物</v>
          </cell>
          <cell r="F523" t="str">
            <v>立白</v>
          </cell>
          <cell r="G523" t="str">
            <v>五州协腾</v>
          </cell>
          <cell r="H523" t="str">
            <v>年节礼包/家庭清洁/纸品/衣物清洁</v>
          </cell>
          <cell r="I523" t="str">
            <v>2025-02-28</v>
          </cell>
        </row>
        <row r="523">
          <cell r="K523" t="str">
            <v>HYXCJ2024102911</v>
          </cell>
          <cell r="L523" t="str">
            <v/>
          </cell>
        </row>
        <row r="524">
          <cell r="C524">
            <v>162624103</v>
          </cell>
          <cell r="D524" t="str">
            <v>人工</v>
          </cell>
          <cell r="E524" t="str">
            <v>实物</v>
          </cell>
          <cell r="F524" t="str">
            <v>立白</v>
          </cell>
          <cell r="G524" t="str">
            <v>五州协腾</v>
          </cell>
          <cell r="H524" t="str">
            <v>年节礼包/家庭清洁/纸品/衣物清洁</v>
          </cell>
          <cell r="I524" t="str">
            <v>2025-02-28</v>
          </cell>
        </row>
        <row r="524">
          <cell r="K524" t="str">
            <v>HYXCJ2024102911</v>
          </cell>
          <cell r="L524" t="str">
            <v/>
          </cell>
        </row>
        <row r="525">
          <cell r="C525">
            <v>162624103</v>
          </cell>
          <cell r="D525" t="str">
            <v>人工</v>
          </cell>
          <cell r="E525" t="str">
            <v>实物</v>
          </cell>
          <cell r="F525" t="str">
            <v>立白</v>
          </cell>
          <cell r="G525" t="str">
            <v>五州协腾</v>
          </cell>
          <cell r="H525" t="str">
            <v>年节礼包/家庭清洁/纸品/衣物清洁</v>
          </cell>
          <cell r="I525" t="str">
            <v>2025-02-28</v>
          </cell>
        </row>
        <row r="525">
          <cell r="K525" t="str">
            <v>HYXCJ2024102911</v>
          </cell>
          <cell r="L525" t="str">
            <v/>
          </cell>
        </row>
        <row r="526">
          <cell r="C526">
            <v>162624103</v>
          </cell>
          <cell r="D526" t="str">
            <v>人工</v>
          </cell>
          <cell r="E526" t="str">
            <v>实物</v>
          </cell>
          <cell r="F526" t="str">
            <v>立白</v>
          </cell>
          <cell r="G526" t="str">
            <v>五州协腾</v>
          </cell>
          <cell r="H526" t="str">
            <v>年节礼包/家庭清洁/纸品/衣物清洁</v>
          </cell>
          <cell r="I526" t="str">
            <v>2025-02-28</v>
          </cell>
        </row>
        <row r="526">
          <cell r="K526" t="str">
            <v>HYXCJ2024102911</v>
          </cell>
          <cell r="L526" t="str">
            <v/>
          </cell>
        </row>
        <row r="527">
          <cell r="C527">
            <v>162624103</v>
          </cell>
          <cell r="D527" t="str">
            <v>人工</v>
          </cell>
          <cell r="E527" t="str">
            <v>实物</v>
          </cell>
          <cell r="F527" t="str">
            <v>立白</v>
          </cell>
          <cell r="G527" t="str">
            <v>五州协腾</v>
          </cell>
          <cell r="H527" t="str">
            <v>年节礼包/家庭清洁/纸品/衣物清洁</v>
          </cell>
          <cell r="I527" t="str">
            <v>2025-02-28</v>
          </cell>
        </row>
        <row r="527">
          <cell r="K527" t="str">
            <v>HYXCJ2024102911</v>
          </cell>
          <cell r="L527" t="str">
            <v/>
          </cell>
        </row>
        <row r="528">
          <cell r="C528">
            <v>162624103</v>
          </cell>
          <cell r="D528" t="str">
            <v>人工</v>
          </cell>
          <cell r="E528" t="str">
            <v>实物</v>
          </cell>
          <cell r="F528" t="str">
            <v>立白</v>
          </cell>
          <cell r="G528" t="str">
            <v>五州协腾</v>
          </cell>
          <cell r="H528" t="str">
            <v>年节礼包/家庭清洁/纸品/衣物清洁</v>
          </cell>
          <cell r="I528" t="str">
            <v>2025-02-28</v>
          </cell>
        </row>
        <row r="528">
          <cell r="K528" t="str">
            <v>HYXCJ2024102911</v>
          </cell>
          <cell r="L528" t="str">
            <v/>
          </cell>
        </row>
        <row r="529">
          <cell r="C529">
            <v>162647541</v>
          </cell>
          <cell r="D529" t="str">
            <v>人工</v>
          </cell>
          <cell r="E529" t="str">
            <v>实物</v>
          </cell>
          <cell r="F529" t="str">
            <v>阿格乐生鲜</v>
          </cell>
          <cell r="G529" t="str">
            <v>阿格乐</v>
          </cell>
          <cell r="H529" t="str">
            <v>年节礼包/生鲜/猪牛羊肉</v>
          </cell>
          <cell r="I529" t="str">
            <v>2025-03-31</v>
          </cell>
          <cell r="J529">
            <v>163885609</v>
          </cell>
          <cell r="K529" t="str">
            <v>ASX2411000161</v>
          </cell>
          <cell r="L529" t="str">
            <v/>
          </cell>
        </row>
        <row r="530">
          <cell r="C530">
            <v>162642870</v>
          </cell>
          <cell r="D530" t="str">
            <v>人工</v>
          </cell>
          <cell r="E530" t="str">
            <v>实物</v>
          </cell>
          <cell r="F530" t="str">
            <v>西王</v>
          </cell>
          <cell r="G530" t="str">
            <v>一粥一饭</v>
          </cell>
          <cell r="H530" t="str">
            <v>年节礼包/食品/粮油礼包</v>
          </cell>
          <cell r="I530" t="str">
            <v>2025-06-30</v>
          </cell>
          <cell r="J530">
            <v>163879098</v>
          </cell>
          <cell r="K530" t="str">
            <v>YZYF-XWL-9000</v>
          </cell>
          <cell r="L530" t="str">
            <v>4L+5kg</v>
          </cell>
        </row>
        <row r="531">
          <cell r="C531">
            <v>162625943</v>
          </cell>
          <cell r="D531" t="str">
            <v>人工</v>
          </cell>
          <cell r="E531" t="str">
            <v>实物</v>
          </cell>
          <cell r="F531" t="str">
            <v>鑫乐</v>
          </cell>
          <cell r="G531" t="str">
            <v>北京锦福</v>
          </cell>
          <cell r="H531" t="str">
            <v>年节礼包/食品/面</v>
          </cell>
          <cell r="I531" t="str">
            <v>2025-02-28</v>
          </cell>
          <cell r="J531">
            <v>163855088</v>
          </cell>
          <cell r="K531" t="str">
            <v/>
          </cell>
          <cell r="L531" t="str">
            <v/>
          </cell>
        </row>
        <row r="532">
          <cell r="C532">
            <v>162623693</v>
          </cell>
          <cell r="D532" t="str">
            <v>人工</v>
          </cell>
          <cell r="E532" t="str">
            <v>实物</v>
          </cell>
          <cell r="F532" t="str">
            <v>苏泊尔</v>
          </cell>
          <cell r="G532" t="str">
            <v>辽宁苏泊尔</v>
          </cell>
          <cell r="H532" t="str">
            <v>年节礼包/家用电器/厨房小电</v>
          </cell>
          <cell r="I532" t="str">
            <v>2025-02-28</v>
          </cell>
          <cell r="J532">
            <v>163852006</v>
          </cell>
          <cell r="K532" t="str">
            <v>H30YK706</v>
          </cell>
          <cell r="L532" t="str">
            <v/>
          </cell>
        </row>
        <row r="533">
          <cell r="C533">
            <v>162405355</v>
          </cell>
          <cell r="D533" t="str">
            <v>人工</v>
          </cell>
          <cell r="E533" t="str">
            <v>实物</v>
          </cell>
          <cell r="F533" t="str">
            <v>蓝月亮</v>
          </cell>
          <cell r="G533" t="str">
            <v>蓝月亮-</v>
          </cell>
          <cell r="H533" t="str">
            <v>年节礼包/家庭清洁/纸品/衣物清洁</v>
          </cell>
          <cell r="I533" t="str">
            <v>2025-04-30</v>
          </cell>
          <cell r="J533">
            <v>163373556</v>
          </cell>
          <cell r="K533">
            <v>80000546</v>
          </cell>
          <cell r="L533" t="str">
            <v/>
          </cell>
        </row>
        <row r="534">
          <cell r="C534">
            <v>162405355</v>
          </cell>
          <cell r="D534" t="str">
            <v>人工</v>
          </cell>
          <cell r="E534" t="str">
            <v>实物</v>
          </cell>
          <cell r="F534" t="str">
            <v>蓝月亮</v>
          </cell>
          <cell r="G534" t="str">
            <v>蓝月亮-</v>
          </cell>
          <cell r="H534" t="str">
            <v>年节礼包/家庭清洁/纸品/衣物清洁</v>
          </cell>
          <cell r="I534" t="str">
            <v>2025-04-30</v>
          </cell>
        </row>
        <row r="534">
          <cell r="L534" t="str">
            <v/>
          </cell>
        </row>
        <row r="535">
          <cell r="C535">
            <v>162494887</v>
          </cell>
          <cell r="D535" t="str">
            <v>人工</v>
          </cell>
          <cell r="E535" t="str">
            <v>实物</v>
          </cell>
          <cell r="F535" t="str">
            <v>错山</v>
          </cell>
          <cell r="G535" t="str">
            <v>错山</v>
          </cell>
          <cell r="H535" t="str">
            <v>年节礼包/户外运动/户外露营</v>
          </cell>
          <cell r="I535" t="str">
            <v>2024-07-31</v>
          </cell>
          <cell r="J535">
            <v>163578080</v>
          </cell>
          <cell r="K535">
            <v>20043</v>
          </cell>
          <cell r="L535" t="str">
            <v/>
          </cell>
        </row>
        <row r="536">
          <cell r="C536">
            <v>162494111</v>
          </cell>
          <cell r="D536" t="str">
            <v>人工</v>
          </cell>
          <cell r="E536" t="str">
            <v>实物</v>
          </cell>
          <cell r="F536" t="str">
            <v>多喜爱（Dohia）</v>
          </cell>
          <cell r="G536" t="str">
            <v>智汇中正</v>
          </cell>
          <cell r="H536" t="str">
            <v>年节礼包/家纺/床上用品</v>
          </cell>
          <cell r="I536" t="str">
            <v>2024-06-30</v>
          </cell>
          <cell r="J536">
            <v>163576521</v>
          </cell>
          <cell r="K536">
            <v>116011340400430</v>
          </cell>
          <cell r="L536" t="str">
            <v>L203*229cm</v>
          </cell>
        </row>
        <row r="537">
          <cell r="C537">
            <v>162522227</v>
          </cell>
          <cell r="D537" t="str">
            <v>人工</v>
          </cell>
          <cell r="E537" t="str">
            <v>实物</v>
          </cell>
          <cell r="F537" t="str">
            <v>飞科</v>
          </cell>
          <cell r="G537" t="str">
            <v>上海襄鼎</v>
          </cell>
          <cell r="H537" t="str">
            <v>年节礼包/家用电器/生活小电</v>
          </cell>
          <cell r="I537" t="str">
            <v>2024-05-31</v>
          </cell>
          <cell r="J537">
            <v>163650658</v>
          </cell>
          <cell r="K537" t="str">
            <v>FT7205电动牙刷宝石蓝</v>
          </cell>
          <cell r="L537" t="str">
            <v>FT7205电动牙刷宝石蓝</v>
          </cell>
        </row>
        <row r="538">
          <cell r="C538">
            <v>162494080</v>
          </cell>
          <cell r="D538" t="str">
            <v>人工</v>
          </cell>
          <cell r="E538" t="str">
            <v>实物</v>
          </cell>
          <cell r="F538" t="str">
            <v>夏普（Sharp）</v>
          </cell>
          <cell r="G538" t="str">
            <v>乡酌</v>
          </cell>
          <cell r="H538" t="str">
            <v>年节礼包/家用电器/生活小电</v>
          </cell>
          <cell r="I538" t="str">
            <v>2025-06-30</v>
          </cell>
          <cell r="J538">
            <v>163576490</v>
          </cell>
          <cell r="K538" t="str">
            <v>PJ-CD202B</v>
          </cell>
          <cell r="L538" t="str">
            <v/>
          </cell>
        </row>
        <row r="539">
          <cell r="C539">
            <v>162496424</v>
          </cell>
          <cell r="D539" t="str">
            <v>人工</v>
          </cell>
          <cell r="E539" t="str">
            <v>实物</v>
          </cell>
          <cell r="F539" t="str">
            <v>佳食特</v>
          </cell>
          <cell r="G539" t="str">
            <v>阿格乐</v>
          </cell>
          <cell r="H539" t="str">
            <v>年节礼包/生鲜/猪牛羊肉</v>
          </cell>
          <cell r="I539" t="str">
            <v>2024-09-30</v>
          </cell>
          <cell r="J539">
            <v>163582144</v>
          </cell>
          <cell r="K539" t="str">
            <v>JNR2403981011</v>
          </cell>
          <cell r="L539" t="str">
            <v/>
          </cell>
        </row>
        <row r="540">
          <cell r="C540">
            <v>162405255</v>
          </cell>
          <cell r="D540" t="str">
            <v>人工</v>
          </cell>
          <cell r="E540" t="str">
            <v>实物</v>
          </cell>
          <cell r="F540" t="str">
            <v>九阳 </v>
          </cell>
          <cell r="G540" t="str">
            <v>云朵</v>
          </cell>
          <cell r="H540" t="str">
            <v>年节礼包/家用电器/厨房小电</v>
          </cell>
          <cell r="I540" t="str">
            <v>2025-06-30</v>
          </cell>
          <cell r="J540">
            <v>163372969</v>
          </cell>
          <cell r="K540" t="str">
            <v/>
          </cell>
          <cell r="L540" t="str">
            <v/>
          </cell>
        </row>
        <row r="541">
          <cell r="C541">
            <v>162494305</v>
          </cell>
          <cell r="D541" t="str">
            <v>人工</v>
          </cell>
          <cell r="E541" t="str">
            <v>实物</v>
          </cell>
          <cell r="F541" t="str">
            <v/>
          </cell>
          <cell r="G541" t="str">
            <v>耀阳</v>
          </cell>
          <cell r="H541" t="str">
            <v>年节礼包/生鲜/海鲜礼包</v>
          </cell>
          <cell r="I541" t="str">
            <v>2024-07-31</v>
          </cell>
          <cell r="J541">
            <v>163576747</v>
          </cell>
          <cell r="K541" t="str">
            <v/>
          </cell>
          <cell r="L541" t="str">
            <v/>
          </cell>
        </row>
        <row r="542">
          <cell r="C542">
            <v>162494293</v>
          </cell>
          <cell r="D542" t="str">
            <v>人工</v>
          </cell>
          <cell r="E542" t="str">
            <v>实物</v>
          </cell>
          <cell r="F542" t="str">
            <v/>
          </cell>
          <cell r="G542" t="str">
            <v>耀阳</v>
          </cell>
          <cell r="H542" t="str">
            <v>年节礼包/生鲜/生鲜礼包</v>
          </cell>
          <cell r="I542" t="str">
            <v>2024-07-31</v>
          </cell>
          <cell r="J542">
            <v>163576735</v>
          </cell>
          <cell r="K542" t="str">
            <v/>
          </cell>
          <cell r="L542" t="str">
            <v/>
          </cell>
        </row>
        <row r="543">
          <cell r="C543">
            <v>162319494</v>
          </cell>
          <cell r="D543" t="str">
            <v>人工</v>
          </cell>
          <cell r="E543" t="str">
            <v>实物</v>
          </cell>
          <cell r="F543" t="str">
            <v>美的（Midea）</v>
          </cell>
          <cell r="G543" t="str">
            <v>康乐佰莲</v>
          </cell>
          <cell r="H543" t="str">
            <v>年节礼包/家用电器/厨房小电</v>
          </cell>
          <cell r="I543" t="str">
            <v>2025-06-30</v>
          </cell>
          <cell r="J543">
            <v>163178459</v>
          </cell>
          <cell r="K543" t="str">
            <v>MY-E501</v>
          </cell>
          <cell r="L543" t="str">
            <v/>
          </cell>
        </row>
        <row r="544">
          <cell r="C544">
            <v>162315289</v>
          </cell>
          <cell r="D544" t="str">
            <v>人工</v>
          </cell>
          <cell r="E544" t="str">
            <v>实物</v>
          </cell>
          <cell r="F544" t="str">
            <v>富安娜（FUANNA）</v>
          </cell>
          <cell r="G544" t="str">
            <v>富安娜</v>
          </cell>
          <cell r="H544" t="str">
            <v>年节礼包/家纺/床上用品</v>
          </cell>
          <cell r="I544" t="str">
            <v>2025-06-30</v>
          </cell>
          <cell r="J544">
            <v>163173107</v>
          </cell>
          <cell r="K544">
            <v>713102420</v>
          </cell>
          <cell r="L544" t="str">
            <v>203*229cm</v>
          </cell>
        </row>
        <row r="545">
          <cell r="C545">
            <v>162741952</v>
          </cell>
          <cell r="D545" t="str">
            <v>人工</v>
          </cell>
          <cell r="E545" t="str">
            <v>实物</v>
          </cell>
          <cell r="F545" t="str">
            <v/>
          </cell>
          <cell r="G545" t="str">
            <v>上海权礼</v>
          </cell>
          <cell r="H545" t="str">
            <v>年节礼包/生鲜/猪牛羊肉</v>
          </cell>
          <cell r="I545" t="str">
            <v>2025-12-31</v>
          </cell>
          <cell r="J545">
            <v>164049285</v>
          </cell>
          <cell r="K545" t="str">
            <v>sl4750</v>
          </cell>
          <cell r="L545" t="str">
            <v/>
          </cell>
        </row>
        <row r="546">
          <cell r="C546">
            <v>162731184</v>
          </cell>
          <cell r="D546" t="str">
            <v>人工</v>
          </cell>
          <cell r="E546" t="str">
            <v>实物</v>
          </cell>
          <cell r="F546" t="str">
            <v>徽羚羊</v>
          </cell>
          <cell r="G546" t="str">
            <v>上海寸晖</v>
          </cell>
          <cell r="H546" t="str">
            <v>年节礼包/户外运动/户外露营</v>
          </cell>
          <cell r="I546" t="str">
            <v>2025-06-30</v>
          </cell>
          <cell r="J546">
            <v>164029896</v>
          </cell>
          <cell r="K546" t="str">
            <v>HLY0586</v>
          </cell>
          <cell r="L546" t="str">
            <v/>
          </cell>
        </row>
        <row r="547">
          <cell r="C547">
            <v>162731184</v>
          </cell>
          <cell r="D547" t="str">
            <v>人工</v>
          </cell>
          <cell r="E547" t="str">
            <v>实物</v>
          </cell>
          <cell r="F547" t="str">
            <v>徽羚羊</v>
          </cell>
          <cell r="G547" t="str">
            <v>上海寸晖</v>
          </cell>
          <cell r="H547" t="str">
            <v>年节礼包/户外运动/户外露营</v>
          </cell>
          <cell r="I547" t="str">
            <v>2025-06-30</v>
          </cell>
        </row>
        <row r="547">
          <cell r="K547" t="str">
            <v>HLY0586</v>
          </cell>
          <cell r="L547" t="str">
            <v/>
          </cell>
        </row>
        <row r="548">
          <cell r="C548">
            <v>162731184</v>
          </cell>
          <cell r="D548" t="str">
            <v>人工</v>
          </cell>
          <cell r="E548" t="str">
            <v>实物</v>
          </cell>
          <cell r="F548" t="str">
            <v>徽羚羊</v>
          </cell>
          <cell r="G548" t="str">
            <v>上海寸晖</v>
          </cell>
          <cell r="H548" t="str">
            <v>年节礼包/户外运动/户外露营</v>
          </cell>
          <cell r="I548" t="str">
            <v>2025-06-30</v>
          </cell>
        </row>
        <row r="548">
          <cell r="K548" t="str">
            <v>HLY0586</v>
          </cell>
          <cell r="L548" t="str">
            <v/>
          </cell>
        </row>
        <row r="549">
          <cell r="C549">
            <v>162731184</v>
          </cell>
          <cell r="D549" t="str">
            <v>人工</v>
          </cell>
          <cell r="E549" t="str">
            <v>实物</v>
          </cell>
          <cell r="F549" t="str">
            <v>徽羚羊</v>
          </cell>
          <cell r="G549" t="str">
            <v>上海寸晖</v>
          </cell>
          <cell r="H549" t="str">
            <v>年节礼包/户外运动/户外露营</v>
          </cell>
          <cell r="I549" t="str">
            <v>2025-06-30</v>
          </cell>
        </row>
        <row r="549">
          <cell r="K549" t="str">
            <v>HLY0586</v>
          </cell>
          <cell r="L549" t="str">
            <v/>
          </cell>
        </row>
        <row r="550">
          <cell r="C550">
            <v>162731184</v>
          </cell>
          <cell r="D550" t="str">
            <v>人工</v>
          </cell>
          <cell r="E550" t="str">
            <v>实物</v>
          </cell>
          <cell r="F550" t="str">
            <v>徽羚羊</v>
          </cell>
          <cell r="G550" t="str">
            <v>上海寸晖</v>
          </cell>
          <cell r="H550" t="str">
            <v>年节礼包/户外运动/户外露营</v>
          </cell>
          <cell r="I550" t="str">
            <v>2025-06-30</v>
          </cell>
        </row>
        <row r="550">
          <cell r="K550" t="str">
            <v>HLY0586</v>
          </cell>
          <cell r="L550" t="str">
            <v/>
          </cell>
        </row>
        <row r="551">
          <cell r="C551">
            <v>162683557</v>
          </cell>
          <cell r="D551" t="str">
            <v>人工</v>
          </cell>
          <cell r="E551" t="str">
            <v>实物</v>
          </cell>
          <cell r="F551" t="str">
            <v>不二家</v>
          </cell>
          <cell r="G551" t="str">
            <v>金知</v>
          </cell>
          <cell r="H551" t="str">
            <v>年节礼包/食品/国内零食</v>
          </cell>
          <cell r="I551" t="str">
            <v>2025-06-30</v>
          </cell>
          <cell r="J551">
            <v>163945808</v>
          </cell>
          <cell r="K551" t="str">
            <v>jz20250212005</v>
          </cell>
          <cell r="L551" t="str">
            <v/>
          </cell>
        </row>
        <row r="552">
          <cell r="C552">
            <v>162683452</v>
          </cell>
          <cell r="D552" t="str">
            <v>人工</v>
          </cell>
          <cell r="E552" t="str">
            <v>实物</v>
          </cell>
          <cell r="F552" t="str">
            <v/>
          </cell>
          <cell r="G552" t="str">
            <v>淘得电子</v>
          </cell>
          <cell r="H552" t="str">
            <v>年节礼包/食品/粮油礼包</v>
          </cell>
          <cell r="I552" t="str">
            <v>2025-06-30</v>
          </cell>
          <cell r="J552">
            <v>163945349</v>
          </cell>
          <cell r="K552" t="str">
            <v/>
          </cell>
          <cell r="L552" t="str">
            <v/>
          </cell>
        </row>
        <row r="553">
          <cell r="C553">
            <v>162682652</v>
          </cell>
          <cell r="D553" t="str">
            <v>人工</v>
          </cell>
          <cell r="E553" t="str">
            <v>实物</v>
          </cell>
          <cell r="F553" t="str">
            <v>福临门</v>
          </cell>
          <cell r="G553" t="str">
            <v>金盛永和</v>
          </cell>
          <cell r="H553" t="str">
            <v>年节礼包/食品/粮油礼包</v>
          </cell>
          <cell r="I553" t="str">
            <v>2025-06-30</v>
          </cell>
          <cell r="J553">
            <v>163943948</v>
          </cell>
          <cell r="K553" t="str">
            <v/>
          </cell>
          <cell r="L553" t="str">
            <v/>
          </cell>
        </row>
        <row r="554">
          <cell r="C554">
            <v>162682652</v>
          </cell>
          <cell r="D554" t="str">
            <v>人工</v>
          </cell>
          <cell r="E554" t="str">
            <v>实物</v>
          </cell>
          <cell r="F554" t="str">
            <v>福临门</v>
          </cell>
          <cell r="G554" t="str">
            <v>金盛永和</v>
          </cell>
          <cell r="H554" t="str">
            <v>年节礼包/食品/粮油礼包</v>
          </cell>
          <cell r="I554" t="str">
            <v>2025-06-30</v>
          </cell>
        </row>
        <row r="554">
          <cell r="K554" t="str">
            <v/>
          </cell>
          <cell r="L554" t="str">
            <v/>
          </cell>
        </row>
        <row r="555">
          <cell r="C555">
            <v>162682033</v>
          </cell>
          <cell r="D555" t="str">
            <v>人工</v>
          </cell>
          <cell r="E555" t="str">
            <v>实物</v>
          </cell>
          <cell r="F555" t="str">
            <v>蕉下</v>
          </cell>
          <cell r="G555" t="str">
            <v>诚意诚品</v>
          </cell>
          <cell r="H555" t="str">
            <v>年节礼包/居家日用/生活日用</v>
          </cell>
          <cell r="I555" t="str">
            <v>2025-06-30</v>
          </cell>
          <cell r="J555">
            <v>163942888</v>
          </cell>
          <cell r="K555" t="str">
            <v>远山径</v>
          </cell>
          <cell r="L555" t="str">
            <v/>
          </cell>
        </row>
        <row r="556">
          <cell r="C556">
            <v>162683871</v>
          </cell>
          <cell r="D556" t="str">
            <v>人工</v>
          </cell>
          <cell r="E556" t="str">
            <v>实物</v>
          </cell>
          <cell r="F556" t="str">
            <v>沃隆</v>
          </cell>
          <cell r="G556" t="str">
            <v>深圳品味人生</v>
          </cell>
          <cell r="H556" t="str">
            <v>年节礼包/食品/零食礼包</v>
          </cell>
          <cell r="I556" t="str">
            <v>2025-06-30</v>
          </cell>
          <cell r="J556">
            <v>163946935</v>
          </cell>
          <cell r="K556">
            <v>2025021201</v>
          </cell>
          <cell r="L556" t="str">
            <v/>
          </cell>
        </row>
        <row r="557">
          <cell r="C557">
            <v>162683024</v>
          </cell>
          <cell r="D557" t="str">
            <v>人工</v>
          </cell>
          <cell r="E557" t="str">
            <v>实物</v>
          </cell>
          <cell r="F557" t="str">
            <v/>
          </cell>
          <cell r="G557" t="str">
            <v>安徽佳度</v>
          </cell>
          <cell r="H557" t="str">
            <v>年节礼包/食品/食品礼包</v>
          </cell>
          <cell r="I557" t="str">
            <v>2025-06-30</v>
          </cell>
          <cell r="J557">
            <v>163944431</v>
          </cell>
          <cell r="K557" t="str">
            <v>MMBCWLH1960</v>
          </cell>
          <cell r="L557" t="str">
            <v/>
          </cell>
        </row>
        <row r="558">
          <cell r="C558">
            <v>162682363</v>
          </cell>
          <cell r="D558" t="str">
            <v>人工</v>
          </cell>
          <cell r="E558" t="str">
            <v>实物</v>
          </cell>
          <cell r="F558" t="str">
            <v>云南白药</v>
          </cell>
          <cell r="G558" t="str">
            <v>中山万荣</v>
          </cell>
          <cell r="H558" t="str">
            <v>年节礼包/个人护理/口腔护理</v>
          </cell>
          <cell r="I558" t="str">
            <v>2025-06-30</v>
          </cell>
          <cell r="J558">
            <v>163943235</v>
          </cell>
          <cell r="K558" t="str">
            <v>sddw003</v>
          </cell>
          <cell r="L558" t="str">
            <v>1套</v>
          </cell>
        </row>
        <row r="559">
          <cell r="C559">
            <v>162682363</v>
          </cell>
          <cell r="D559" t="str">
            <v>人工</v>
          </cell>
          <cell r="E559" t="str">
            <v>实物</v>
          </cell>
          <cell r="F559" t="str">
            <v>云南白药</v>
          </cell>
          <cell r="G559" t="str">
            <v>中山万荣</v>
          </cell>
          <cell r="H559" t="str">
            <v>年节礼包/个人护理/口腔护理</v>
          </cell>
          <cell r="I559" t="str">
            <v>2025-06-30</v>
          </cell>
        </row>
        <row r="559">
          <cell r="K559" t="str">
            <v>sddw003</v>
          </cell>
          <cell r="L559" t="str">
            <v>1套</v>
          </cell>
        </row>
        <row r="560">
          <cell r="C560">
            <v>162682363</v>
          </cell>
          <cell r="D560" t="str">
            <v>人工</v>
          </cell>
          <cell r="E560" t="str">
            <v>实物</v>
          </cell>
          <cell r="F560" t="str">
            <v>云南白药</v>
          </cell>
          <cell r="G560" t="str">
            <v>中山万荣</v>
          </cell>
          <cell r="H560" t="str">
            <v>年节礼包/个人护理/口腔护理</v>
          </cell>
          <cell r="I560" t="str">
            <v>2025-06-30</v>
          </cell>
        </row>
        <row r="560">
          <cell r="K560" t="str">
            <v>sddw003</v>
          </cell>
          <cell r="L560" t="str">
            <v>1套</v>
          </cell>
        </row>
        <row r="561">
          <cell r="C561">
            <v>162682363</v>
          </cell>
          <cell r="D561" t="str">
            <v>人工</v>
          </cell>
          <cell r="E561" t="str">
            <v>实物</v>
          </cell>
          <cell r="F561" t="str">
            <v>云南白药</v>
          </cell>
          <cell r="G561" t="str">
            <v>中山万荣</v>
          </cell>
          <cell r="H561" t="str">
            <v>年节礼包/个人护理/口腔护理</v>
          </cell>
          <cell r="I561" t="str">
            <v>2025-06-30</v>
          </cell>
        </row>
        <row r="561">
          <cell r="K561" t="str">
            <v>sddw003</v>
          </cell>
          <cell r="L561" t="str">
            <v>1套</v>
          </cell>
        </row>
        <row r="562">
          <cell r="C562">
            <v>162682363</v>
          </cell>
          <cell r="D562" t="str">
            <v>人工</v>
          </cell>
          <cell r="E562" t="str">
            <v>实物</v>
          </cell>
          <cell r="F562" t="str">
            <v>云南白药</v>
          </cell>
          <cell r="G562" t="str">
            <v>中山万荣</v>
          </cell>
          <cell r="H562" t="str">
            <v>年节礼包/个人护理/口腔护理</v>
          </cell>
          <cell r="I562" t="str">
            <v>2025-06-30</v>
          </cell>
        </row>
        <row r="562">
          <cell r="K562" t="str">
            <v>sddw003</v>
          </cell>
          <cell r="L562" t="str">
            <v>1套</v>
          </cell>
        </row>
        <row r="563">
          <cell r="C563">
            <v>162681224</v>
          </cell>
          <cell r="D563" t="str">
            <v>人工</v>
          </cell>
          <cell r="E563" t="str">
            <v>实物</v>
          </cell>
          <cell r="F563" t="str">
            <v>张小泉</v>
          </cell>
          <cell r="G563" t="str">
            <v>恋家实业</v>
          </cell>
          <cell r="H563" t="str">
            <v>年节礼包/餐厨/烹饪锅具</v>
          </cell>
          <cell r="I563" t="str">
            <v>2025-06-30</v>
          </cell>
          <cell r="J563">
            <v>163940950</v>
          </cell>
          <cell r="K563" t="str">
            <v>C32920200</v>
          </cell>
          <cell r="L563" t="str">
            <v/>
          </cell>
        </row>
        <row r="564">
          <cell r="C564">
            <v>162683015</v>
          </cell>
          <cell r="D564" t="str">
            <v>人工</v>
          </cell>
          <cell r="E564" t="str">
            <v>实物</v>
          </cell>
          <cell r="F564" t="str">
            <v>金龙鱼</v>
          </cell>
          <cell r="G564" t="str">
            <v>盛源隆</v>
          </cell>
          <cell r="H564" t="str">
            <v>年节礼包/食品/调味品</v>
          </cell>
          <cell r="I564" t="str">
            <v>2025-06-30</v>
          </cell>
          <cell r="J564">
            <v>163944422</v>
          </cell>
          <cell r="K564">
            <v>6948195888611</v>
          </cell>
          <cell r="L564" t="str">
            <v/>
          </cell>
        </row>
        <row r="565">
          <cell r="C565">
            <v>162682340</v>
          </cell>
          <cell r="D565" t="str">
            <v>人工</v>
          </cell>
          <cell r="E565" t="str">
            <v>实物</v>
          </cell>
          <cell r="F565" t="str">
            <v>纯色本味</v>
          </cell>
          <cell r="G565" t="str">
            <v>倍特</v>
          </cell>
          <cell r="H565" t="str">
            <v>年节礼包/生鲜/海鲜礼包</v>
          </cell>
          <cell r="I565" t="str">
            <v>2025-06-30</v>
          </cell>
          <cell r="J565">
            <v>163943212</v>
          </cell>
          <cell r="K565" t="str">
            <v>BT03091</v>
          </cell>
          <cell r="L565" t="str">
            <v/>
          </cell>
        </row>
        <row r="566">
          <cell r="C566">
            <v>162659769</v>
          </cell>
          <cell r="D566" t="str">
            <v>人工</v>
          </cell>
          <cell r="E566" t="str">
            <v>实物</v>
          </cell>
          <cell r="F566" t="str">
            <v/>
          </cell>
          <cell r="G566" t="str">
            <v>辰瑞兴安</v>
          </cell>
          <cell r="H566" t="str">
            <v>年节礼包/项目专属/定制方案专属</v>
          </cell>
          <cell r="I566" t="str">
            <v>2025-12-31</v>
          </cell>
          <cell r="J566">
            <v>163903423</v>
          </cell>
          <cell r="K566" t="str">
            <v/>
          </cell>
          <cell r="L566" t="str">
            <v/>
          </cell>
        </row>
        <row r="567">
          <cell r="C567">
            <v>162689725</v>
          </cell>
          <cell r="D567" t="str">
            <v>人工</v>
          </cell>
          <cell r="E567" t="str">
            <v>实物</v>
          </cell>
          <cell r="F567" t="str">
            <v/>
          </cell>
          <cell r="G567" t="str">
            <v>富海胜</v>
          </cell>
          <cell r="H567" t="str">
            <v>年节礼包/食品/零食礼包</v>
          </cell>
          <cell r="I567" t="str">
            <v>2025-06-30</v>
          </cell>
          <cell r="J567">
            <v>163956624</v>
          </cell>
          <cell r="K567" t="str">
            <v/>
          </cell>
          <cell r="L567" t="str">
            <v/>
          </cell>
        </row>
        <row r="568">
          <cell r="C568">
            <v>162683880</v>
          </cell>
          <cell r="D568" t="str">
            <v>人工</v>
          </cell>
          <cell r="E568" t="str">
            <v>实物</v>
          </cell>
          <cell r="F568" t="str">
            <v/>
          </cell>
          <cell r="G568" t="str">
            <v>做梦也想不到</v>
          </cell>
          <cell r="H568" t="str">
            <v>年节礼包/食品/奶类饮品</v>
          </cell>
          <cell r="I568" t="str">
            <v>2025-06-30</v>
          </cell>
          <cell r="J568">
            <v>163946944</v>
          </cell>
          <cell r="K568" t="str">
            <v/>
          </cell>
          <cell r="L568" t="str">
            <v/>
          </cell>
        </row>
        <row r="569">
          <cell r="C569">
            <v>162682932</v>
          </cell>
          <cell r="D569" t="str">
            <v>人工</v>
          </cell>
          <cell r="E569" t="str">
            <v>实物</v>
          </cell>
          <cell r="F569" t="str">
            <v/>
          </cell>
          <cell r="G569" t="str">
            <v>惠通达行</v>
          </cell>
          <cell r="H569" t="str">
            <v>年节礼包/食品/食品礼包</v>
          </cell>
          <cell r="I569" t="str">
            <v>2025-06-30</v>
          </cell>
          <cell r="J569">
            <v>163944329</v>
          </cell>
          <cell r="K569" t="str">
            <v/>
          </cell>
          <cell r="L569" t="str">
            <v/>
          </cell>
        </row>
        <row r="570">
          <cell r="C570">
            <v>162681425</v>
          </cell>
          <cell r="D570" t="str">
            <v>人工</v>
          </cell>
          <cell r="E570" t="str">
            <v>实物</v>
          </cell>
          <cell r="F570" t="str">
            <v>汇柒鲜</v>
          </cell>
          <cell r="G570" t="str">
            <v>和商</v>
          </cell>
          <cell r="H570" t="str">
            <v>年节礼包/生鲜/猪牛羊肉</v>
          </cell>
          <cell r="I570" t="str">
            <v>2025-06-30</v>
          </cell>
          <cell r="J570">
            <v>163941564</v>
          </cell>
          <cell r="K570" t="str">
            <v/>
          </cell>
          <cell r="L570" t="str">
            <v/>
          </cell>
        </row>
        <row r="571">
          <cell r="C571">
            <v>162681425</v>
          </cell>
          <cell r="D571" t="str">
            <v>人工</v>
          </cell>
          <cell r="E571" t="str">
            <v>实物</v>
          </cell>
          <cell r="F571" t="str">
            <v>汇柒鲜</v>
          </cell>
          <cell r="G571" t="str">
            <v>和商</v>
          </cell>
          <cell r="H571" t="str">
            <v>年节礼包/生鲜/猪牛羊肉</v>
          </cell>
          <cell r="I571" t="str">
            <v>2025-06-30</v>
          </cell>
        </row>
        <row r="571">
          <cell r="K571" t="str">
            <v/>
          </cell>
          <cell r="L571" t="str">
            <v/>
          </cell>
        </row>
        <row r="572">
          <cell r="C572">
            <v>162682310</v>
          </cell>
          <cell r="D572" t="str">
            <v>人工</v>
          </cell>
          <cell r="E572" t="str">
            <v>实物</v>
          </cell>
          <cell r="F572" t="str">
            <v>雅诗兰黛（Estee Lauder）</v>
          </cell>
          <cell r="G572" t="str">
            <v>晋之星辰</v>
          </cell>
          <cell r="H572" t="str">
            <v>年节礼包/美妆护理/美妆套装</v>
          </cell>
          <cell r="I572" t="str">
            <v>2025-06-30</v>
          </cell>
          <cell r="J572">
            <v>163943182</v>
          </cell>
          <cell r="K572" t="str">
            <v/>
          </cell>
          <cell r="L572" t="str">
            <v/>
          </cell>
        </row>
        <row r="573">
          <cell r="C573">
            <v>162682123</v>
          </cell>
          <cell r="D573" t="str">
            <v>人工</v>
          </cell>
          <cell r="E573" t="str">
            <v>实物</v>
          </cell>
          <cell r="F573" t="str">
            <v>九阳 </v>
          </cell>
          <cell r="G573" t="str">
            <v>云朵</v>
          </cell>
          <cell r="H573" t="str">
            <v>年节礼包/家用电器/厨房小电</v>
          </cell>
          <cell r="I573" t="str">
            <v>2025-06-30</v>
          </cell>
          <cell r="J573">
            <v>163942985</v>
          </cell>
          <cell r="K573" t="str">
            <v/>
          </cell>
          <cell r="L573" t="str">
            <v/>
          </cell>
        </row>
        <row r="574">
          <cell r="C574">
            <v>162681983</v>
          </cell>
          <cell r="D574" t="str">
            <v>人工</v>
          </cell>
          <cell r="E574" t="str">
            <v>实物</v>
          </cell>
          <cell r="F574" t="str">
            <v>车管家</v>
          </cell>
          <cell r="G574" t="str">
            <v>云朵</v>
          </cell>
          <cell r="H574" t="str">
            <v>年节礼包/户外运动/户外露营</v>
          </cell>
          <cell r="I574" t="str">
            <v>2025-06-30</v>
          </cell>
          <cell r="J574">
            <v>163942777</v>
          </cell>
          <cell r="K574" t="str">
            <v/>
          </cell>
          <cell r="L574" t="str">
            <v/>
          </cell>
        </row>
        <row r="575">
          <cell r="C575">
            <v>162681976</v>
          </cell>
          <cell r="D575" t="str">
            <v>人工</v>
          </cell>
          <cell r="E575" t="str">
            <v>实物</v>
          </cell>
          <cell r="F575" t="str">
            <v/>
          </cell>
          <cell r="G575" t="str">
            <v>惠通达行</v>
          </cell>
          <cell r="H575" t="str">
            <v>年节礼包/生鲜/生鲜礼包</v>
          </cell>
          <cell r="I575" t="str">
            <v>2025-06-30</v>
          </cell>
          <cell r="J575">
            <v>163942770</v>
          </cell>
          <cell r="K575" t="str">
            <v/>
          </cell>
          <cell r="L575" t="str">
            <v/>
          </cell>
        </row>
        <row r="576">
          <cell r="C576">
            <v>162681933</v>
          </cell>
          <cell r="D576" t="str">
            <v>人工</v>
          </cell>
          <cell r="E576" t="str">
            <v>实物</v>
          </cell>
          <cell r="F576" t="str">
            <v>润本（RUNBEN）</v>
          </cell>
          <cell r="G576" t="str">
            <v>启辰</v>
          </cell>
          <cell r="H576" t="str">
            <v>年节礼包/家庭清洁/纸品/驱蚊驱虫</v>
          </cell>
          <cell r="I576" t="str">
            <v>2025-06-30</v>
          </cell>
          <cell r="J576">
            <v>163942726</v>
          </cell>
          <cell r="K576" t="str">
            <v>SDLB101</v>
          </cell>
          <cell r="L576" t="str">
            <v/>
          </cell>
        </row>
        <row r="577">
          <cell r="C577">
            <v>162632760</v>
          </cell>
          <cell r="D577" t="str">
            <v>人工</v>
          </cell>
          <cell r="E577" t="str">
            <v>实物</v>
          </cell>
          <cell r="F577" t="str">
            <v/>
          </cell>
          <cell r="G577" t="str">
            <v>福享汇</v>
          </cell>
          <cell r="H577" t="str">
            <v>年节礼包/家庭清洁/纸品/家庭环境清洁</v>
          </cell>
          <cell r="I577" t="str">
            <v>2025-02-28</v>
          </cell>
          <cell r="J577">
            <v>163864313</v>
          </cell>
          <cell r="K577" t="str">
            <v/>
          </cell>
          <cell r="L577" t="str">
            <v/>
          </cell>
        </row>
        <row r="578">
          <cell r="C578">
            <v>162683646</v>
          </cell>
          <cell r="D578" t="str">
            <v>人工</v>
          </cell>
          <cell r="E578" t="str">
            <v>实物</v>
          </cell>
          <cell r="F578" t="str">
            <v>宝桑园 </v>
          </cell>
          <cell r="G578" t="str">
            <v>勤善</v>
          </cell>
          <cell r="H578" t="str">
            <v>年节礼包/食品/食品礼包</v>
          </cell>
          <cell r="I578" t="str">
            <v>2025-06-30</v>
          </cell>
          <cell r="J578">
            <v>163946171</v>
          </cell>
          <cell r="K578" t="str">
            <v/>
          </cell>
          <cell r="L578" t="str">
            <v/>
          </cell>
        </row>
        <row r="579">
          <cell r="C579">
            <v>162683146</v>
          </cell>
          <cell r="D579" t="str">
            <v>人工</v>
          </cell>
          <cell r="E579" t="str">
            <v>实物</v>
          </cell>
          <cell r="F579" t="str">
            <v/>
          </cell>
          <cell r="G579" t="str">
            <v>新兴</v>
          </cell>
          <cell r="H579" t="str">
            <v>年节礼包/食品/粮油礼包</v>
          </cell>
          <cell r="I579" t="str">
            <v>2025-12-31</v>
          </cell>
          <cell r="J579">
            <v>163944701</v>
          </cell>
          <cell r="K579" t="str">
            <v>CJ105020250308</v>
          </cell>
          <cell r="L579" t="str">
            <v/>
          </cell>
        </row>
        <row r="580">
          <cell r="C580">
            <v>162683146</v>
          </cell>
          <cell r="D580" t="str">
            <v>人工</v>
          </cell>
          <cell r="E580" t="str">
            <v>实物</v>
          </cell>
          <cell r="F580" t="str">
            <v/>
          </cell>
          <cell r="G580" t="str">
            <v>新兴</v>
          </cell>
          <cell r="H580" t="str">
            <v>年节礼包/食品/粮油礼包</v>
          </cell>
          <cell r="I580" t="str">
            <v>2025-12-31</v>
          </cell>
        </row>
        <row r="580">
          <cell r="K580" t="str">
            <v>CJ105020250308</v>
          </cell>
          <cell r="L580" t="str">
            <v/>
          </cell>
        </row>
        <row r="581">
          <cell r="C581">
            <v>162683146</v>
          </cell>
          <cell r="D581" t="str">
            <v>人工</v>
          </cell>
          <cell r="E581" t="str">
            <v>实物</v>
          </cell>
          <cell r="F581" t="str">
            <v/>
          </cell>
          <cell r="G581" t="str">
            <v>新兴</v>
          </cell>
          <cell r="H581" t="str">
            <v>年节礼包/食品/粮油礼包</v>
          </cell>
          <cell r="I581" t="str">
            <v>2025-12-31</v>
          </cell>
        </row>
        <row r="581">
          <cell r="K581" t="str">
            <v>CJ105020250308</v>
          </cell>
          <cell r="L581" t="str">
            <v/>
          </cell>
        </row>
        <row r="582">
          <cell r="C582">
            <v>162682904</v>
          </cell>
          <cell r="D582" t="str">
            <v>人工</v>
          </cell>
          <cell r="E582" t="str">
            <v>实物</v>
          </cell>
          <cell r="F582" t="str">
            <v/>
          </cell>
          <cell r="G582" t="str">
            <v>惠通达行</v>
          </cell>
          <cell r="H582" t="str">
            <v>年节礼包/食品/油</v>
          </cell>
          <cell r="I582" t="str">
            <v>2025-06-30</v>
          </cell>
          <cell r="J582">
            <v>163944299</v>
          </cell>
          <cell r="K582">
            <v>1105126</v>
          </cell>
          <cell r="L582" t="str">
            <v/>
          </cell>
        </row>
        <row r="583">
          <cell r="C583">
            <v>162682658</v>
          </cell>
          <cell r="D583" t="str">
            <v>人工</v>
          </cell>
          <cell r="E583" t="str">
            <v>实物</v>
          </cell>
          <cell r="F583" t="str">
            <v/>
          </cell>
          <cell r="G583" t="str">
            <v>金盛永和</v>
          </cell>
          <cell r="H583" t="str">
            <v>年节礼包/食品/粮油礼包</v>
          </cell>
          <cell r="I583" t="str">
            <v>2025-06-30</v>
          </cell>
          <cell r="J583">
            <v>163943954</v>
          </cell>
          <cell r="K583" t="str">
            <v/>
          </cell>
          <cell r="L583" t="str">
            <v/>
          </cell>
        </row>
        <row r="584">
          <cell r="C584">
            <v>162682656</v>
          </cell>
          <cell r="D584" t="str">
            <v>人工</v>
          </cell>
          <cell r="E584" t="str">
            <v>实物</v>
          </cell>
          <cell r="F584" t="str">
            <v>胡姬花</v>
          </cell>
          <cell r="G584" t="str">
            <v>金盛永和</v>
          </cell>
          <cell r="H584" t="str">
            <v>年节礼包/食品/粮油礼包</v>
          </cell>
          <cell r="I584" t="str">
            <v>2025-06-30</v>
          </cell>
          <cell r="J584">
            <v>163943952</v>
          </cell>
          <cell r="K584" t="str">
            <v/>
          </cell>
          <cell r="L584" t="str">
            <v/>
          </cell>
        </row>
        <row r="585">
          <cell r="C585">
            <v>162682656</v>
          </cell>
          <cell r="D585" t="str">
            <v>人工</v>
          </cell>
          <cell r="E585" t="str">
            <v>实物</v>
          </cell>
          <cell r="F585" t="str">
            <v>胡姬花</v>
          </cell>
          <cell r="G585" t="str">
            <v>金盛永和</v>
          </cell>
          <cell r="H585" t="str">
            <v>年节礼包/食品/粮油礼包</v>
          </cell>
          <cell r="I585" t="str">
            <v>2025-06-30</v>
          </cell>
        </row>
        <row r="585">
          <cell r="K585" t="str">
            <v/>
          </cell>
          <cell r="L585" t="str">
            <v/>
          </cell>
        </row>
        <row r="586">
          <cell r="C586">
            <v>162681273</v>
          </cell>
          <cell r="D586" t="str">
            <v>人工</v>
          </cell>
          <cell r="E586" t="str">
            <v>实物</v>
          </cell>
          <cell r="F586" t="str">
            <v>山本</v>
          </cell>
          <cell r="G586" t="str">
            <v>礼享</v>
          </cell>
          <cell r="H586" t="str">
            <v>年节礼包/家用电器/厨房小电</v>
          </cell>
          <cell r="I586" t="str">
            <v>2025-06-30</v>
          </cell>
          <cell r="J586">
            <v>163941004</v>
          </cell>
          <cell r="K586" t="str">
            <v>6958TS白色</v>
          </cell>
          <cell r="L586" t="str">
            <v/>
          </cell>
        </row>
        <row r="587">
          <cell r="C587">
            <v>162680541</v>
          </cell>
          <cell r="D587" t="str">
            <v>人工</v>
          </cell>
          <cell r="E587" t="str">
            <v>实物</v>
          </cell>
          <cell r="F587" t="str">
            <v/>
          </cell>
          <cell r="G587" t="str">
            <v>北京昌盛丰</v>
          </cell>
          <cell r="H587" t="str">
            <v>年节礼包/食品/调味品</v>
          </cell>
          <cell r="I587" t="str">
            <v>2026-03-31</v>
          </cell>
          <cell r="J587">
            <v>163939433</v>
          </cell>
          <cell r="K587" t="str">
            <v/>
          </cell>
          <cell r="L587" t="str">
            <v/>
          </cell>
        </row>
        <row r="588">
          <cell r="C588">
            <v>162683834</v>
          </cell>
          <cell r="D588" t="str">
            <v>人工</v>
          </cell>
          <cell r="E588" t="str">
            <v>实物</v>
          </cell>
          <cell r="F588" t="str">
            <v/>
          </cell>
          <cell r="G588" t="str">
            <v>上海礼赏</v>
          </cell>
          <cell r="H588" t="str">
            <v>年节礼包/食品/营养健康</v>
          </cell>
          <cell r="I588" t="str">
            <v>2025-06-30</v>
          </cell>
          <cell r="J588">
            <v>163946875</v>
          </cell>
          <cell r="K588" t="str">
            <v/>
          </cell>
          <cell r="L588" t="str">
            <v/>
          </cell>
        </row>
        <row r="589">
          <cell r="C589">
            <v>162682660</v>
          </cell>
          <cell r="D589" t="str">
            <v>人工</v>
          </cell>
          <cell r="E589" t="str">
            <v>实物</v>
          </cell>
          <cell r="F589" t="str">
            <v>福临门</v>
          </cell>
          <cell r="G589" t="str">
            <v>金盛永和</v>
          </cell>
          <cell r="H589" t="str">
            <v>年节礼包/食品/粮油礼包</v>
          </cell>
          <cell r="I589" t="str">
            <v>2025-06-30</v>
          </cell>
          <cell r="J589">
            <v>163943956</v>
          </cell>
          <cell r="K589" t="str">
            <v/>
          </cell>
          <cell r="L589" t="str">
            <v/>
          </cell>
        </row>
        <row r="590">
          <cell r="C590">
            <v>162682660</v>
          </cell>
          <cell r="D590" t="str">
            <v>人工</v>
          </cell>
          <cell r="E590" t="str">
            <v>实物</v>
          </cell>
          <cell r="F590" t="str">
            <v>福临门</v>
          </cell>
          <cell r="G590" t="str">
            <v>金盛永和</v>
          </cell>
          <cell r="H590" t="str">
            <v>年节礼包/食品/粮油礼包</v>
          </cell>
          <cell r="I590" t="str">
            <v>2025-06-30</v>
          </cell>
        </row>
        <row r="590">
          <cell r="K590" t="str">
            <v/>
          </cell>
          <cell r="L590" t="str">
            <v/>
          </cell>
        </row>
        <row r="591">
          <cell r="C591">
            <v>162682527</v>
          </cell>
          <cell r="D591" t="str">
            <v>人工</v>
          </cell>
          <cell r="E591" t="str">
            <v>实物</v>
          </cell>
          <cell r="F591" t="str">
            <v>大公鸡管家</v>
          </cell>
          <cell r="G591" t="str">
            <v>品客易购</v>
          </cell>
          <cell r="H591" t="str">
            <v>年节礼包/家庭清洁/纸品/衣物清洁礼包</v>
          </cell>
          <cell r="I591" t="str">
            <v>2026-03-31</v>
          </cell>
          <cell r="J591">
            <v>163943625</v>
          </cell>
          <cell r="K591">
            <v>202503111501</v>
          </cell>
          <cell r="L591" t="str">
            <v/>
          </cell>
        </row>
        <row r="592">
          <cell r="C592">
            <v>162682287</v>
          </cell>
          <cell r="D592" t="str">
            <v>人工</v>
          </cell>
          <cell r="E592" t="str">
            <v>实物</v>
          </cell>
          <cell r="F592" t="str">
            <v/>
          </cell>
          <cell r="G592" t="str">
            <v>福享汇</v>
          </cell>
          <cell r="H592" t="str">
            <v>年节礼包/家庭清洁/纸品/纸品礼包</v>
          </cell>
          <cell r="I592" t="str">
            <v>2025-06-30</v>
          </cell>
          <cell r="J592">
            <v>163943159</v>
          </cell>
          <cell r="K592" t="str">
            <v/>
          </cell>
          <cell r="L592" t="str">
            <v/>
          </cell>
        </row>
        <row r="593">
          <cell r="C593">
            <v>162682078</v>
          </cell>
          <cell r="D593" t="str">
            <v>人工</v>
          </cell>
          <cell r="E593" t="str">
            <v>实物</v>
          </cell>
          <cell r="F593" t="str">
            <v>栢士德（BYSTON）</v>
          </cell>
          <cell r="G593" t="str">
            <v>一礼千珏</v>
          </cell>
          <cell r="H593" t="str">
            <v>年节礼包/餐厨/餐具</v>
          </cell>
          <cell r="I593" t="str">
            <v>2025-06-30</v>
          </cell>
          <cell r="J593">
            <v>163942934</v>
          </cell>
          <cell r="K593" t="str">
            <v>BST-1037</v>
          </cell>
          <cell r="L593" t="str">
            <v/>
          </cell>
        </row>
        <row r="594">
          <cell r="C594">
            <v>162681921</v>
          </cell>
          <cell r="D594" t="str">
            <v>人工</v>
          </cell>
          <cell r="E594" t="str">
            <v>实物</v>
          </cell>
          <cell r="F594" t="str">
            <v>金丝莉（KINTHERI）</v>
          </cell>
          <cell r="G594" t="str">
            <v>爱尚家</v>
          </cell>
          <cell r="H594" t="str">
            <v>年节礼包/家纺/床上用品</v>
          </cell>
          <cell r="I594" t="str">
            <v>2025-06-30</v>
          </cell>
          <cell r="J594">
            <v>163942714</v>
          </cell>
          <cell r="K594" t="str">
            <v>JB-1308</v>
          </cell>
          <cell r="L594" t="str">
            <v/>
          </cell>
        </row>
        <row r="595">
          <cell r="C595">
            <v>162691080</v>
          </cell>
          <cell r="D595" t="str">
            <v>人工</v>
          </cell>
          <cell r="E595" t="str">
            <v>实物</v>
          </cell>
          <cell r="F595" t="str">
            <v/>
          </cell>
          <cell r="G595" t="str">
            <v>上海瀚白</v>
          </cell>
          <cell r="H595" t="str">
            <v>年节礼包/食品/营养健康</v>
          </cell>
          <cell r="I595" t="str">
            <v>2025-12-31</v>
          </cell>
          <cell r="J595">
            <v>163958409</v>
          </cell>
          <cell r="K595" t="str">
            <v>lys003</v>
          </cell>
          <cell r="L595" t="str">
            <v/>
          </cell>
        </row>
        <row r="596">
          <cell r="C596">
            <v>162683145</v>
          </cell>
          <cell r="D596" t="str">
            <v>人工</v>
          </cell>
          <cell r="E596" t="str">
            <v>实物</v>
          </cell>
          <cell r="F596" t="str">
            <v/>
          </cell>
          <cell r="G596" t="str">
            <v>新兴</v>
          </cell>
          <cell r="H596" t="str">
            <v>年节礼包/食品/粮油礼包</v>
          </cell>
          <cell r="I596" t="str">
            <v>2025-12-31</v>
          </cell>
          <cell r="J596">
            <v>163944700</v>
          </cell>
          <cell r="K596" t="str">
            <v>CJ102920250308</v>
          </cell>
          <cell r="L596" t="str">
            <v/>
          </cell>
        </row>
        <row r="597">
          <cell r="C597">
            <v>162683145</v>
          </cell>
          <cell r="D597" t="str">
            <v>人工</v>
          </cell>
          <cell r="E597" t="str">
            <v>实物</v>
          </cell>
          <cell r="F597" t="str">
            <v/>
          </cell>
          <cell r="G597" t="str">
            <v>新兴</v>
          </cell>
          <cell r="H597" t="str">
            <v>年节礼包/食品/粮油礼包</v>
          </cell>
          <cell r="I597" t="str">
            <v>2025-12-31</v>
          </cell>
        </row>
        <row r="597">
          <cell r="K597" t="str">
            <v>CJ102920250308</v>
          </cell>
          <cell r="L597" t="str">
            <v/>
          </cell>
        </row>
        <row r="598">
          <cell r="C598">
            <v>162681829</v>
          </cell>
          <cell r="D598" t="str">
            <v>人工</v>
          </cell>
          <cell r="E598" t="str">
            <v>实物</v>
          </cell>
          <cell r="F598" t="str">
            <v>恒都</v>
          </cell>
          <cell r="G598" t="str">
            <v>和商</v>
          </cell>
          <cell r="H598" t="str">
            <v>年节礼包/生鲜/猪牛羊肉</v>
          </cell>
          <cell r="I598" t="str">
            <v>2025-06-30</v>
          </cell>
          <cell r="J598">
            <v>163942512</v>
          </cell>
          <cell r="K598" t="str">
            <v/>
          </cell>
          <cell r="L598" t="str">
            <v/>
          </cell>
        </row>
        <row r="599">
          <cell r="C599">
            <v>162681829</v>
          </cell>
          <cell r="D599" t="str">
            <v>人工</v>
          </cell>
          <cell r="E599" t="str">
            <v>实物</v>
          </cell>
          <cell r="F599" t="str">
            <v>恒都</v>
          </cell>
          <cell r="G599" t="str">
            <v>和商</v>
          </cell>
          <cell r="H599" t="str">
            <v>年节礼包/生鲜/猪牛羊肉</v>
          </cell>
          <cell r="I599" t="str">
            <v>2025-06-30</v>
          </cell>
        </row>
        <row r="599">
          <cell r="K599" t="str">
            <v/>
          </cell>
          <cell r="L599" t="str">
            <v/>
          </cell>
        </row>
        <row r="600">
          <cell r="C600">
            <v>162681829</v>
          </cell>
          <cell r="D600" t="str">
            <v>人工</v>
          </cell>
          <cell r="E600" t="str">
            <v>实物</v>
          </cell>
          <cell r="F600" t="str">
            <v>恒都</v>
          </cell>
          <cell r="G600" t="str">
            <v>和商</v>
          </cell>
          <cell r="H600" t="str">
            <v>年节礼包/生鲜/猪牛羊肉</v>
          </cell>
          <cell r="I600" t="str">
            <v>2025-06-30</v>
          </cell>
        </row>
        <row r="600">
          <cell r="K600" t="str">
            <v/>
          </cell>
          <cell r="L600" t="str">
            <v/>
          </cell>
        </row>
        <row r="601">
          <cell r="C601">
            <v>162681829</v>
          </cell>
          <cell r="D601" t="str">
            <v>人工</v>
          </cell>
          <cell r="E601" t="str">
            <v>实物</v>
          </cell>
          <cell r="F601" t="str">
            <v>恒都</v>
          </cell>
          <cell r="G601" t="str">
            <v>和商</v>
          </cell>
          <cell r="H601" t="str">
            <v>年节礼包/生鲜/猪牛羊肉</v>
          </cell>
          <cell r="I601" t="str">
            <v>2025-06-30</v>
          </cell>
        </row>
        <row r="601">
          <cell r="K601" t="str">
            <v/>
          </cell>
          <cell r="L601" t="str">
            <v/>
          </cell>
        </row>
        <row r="602">
          <cell r="C602">
            <v>162681829</v>
          </cell>
          <cell r="D602" t="str">
            <v>人工</v>
          </cell>
          <cell r="E602" t="str">
            <v>实物</v>
          </cell>
          <cell r="F602" t="str">
            <v>恒都</v>
          </cell>
          <cell r="G602" t="str">
            <v>和商</v>
          </cell>
          <cell r="H602" t="str">
            <v>年节礼包/生鲜/猪牛羊肉</v>
          </cell>
          <cell r="I602" t="str">
            <v>2025-06-30</v>
          </cell>
        </row>
        <row r="602">
          <cell r="K602" t="str">
            <v/>
          </cell>
          <cell r="L602" t="str">
            <v/>
          </cell>
        </row>
        <row r="603">
          <cell r="C603">
            <v>162681829</v>
          </cell>
          <cell r="D603" t="str">
            <v>人工</v>
          </cell>
          <cell r="E603" t="str">
            <v>实物</v>
          </cell>
          <cell r="F603" t="str">
            <v>恒都</v>
          </cell>
          <cell r="G603" t="str">
            <v>和商</v>
          </cell>
          <cell r="H603" t="str">
            <v>年节礼包/生鲜/猪牛羊肉</v>
          </cell>
          <cell r="I603" t="str">
            <v>2025-06-30</v>
          </cell>
        </row>
        <row r="603">
          <cell r="K603" t="str">
            <v/>
          </cell>
          <cell r="L603" t="str">
            <v/>
          </cell>
        </row>
        <row r="604">
          <cell r="C604">
            <v>162681829</v>
          </cell>
          <cell r="D604" t="str">
            <v>人工</v>
          </cell>
          <cell r="E604" t="str">
            <v>实物</v>
          </cell>
          <cell r="F604" t="str">
            <v>恒都</v>
          </cell>
          <cell r="G604" t="str">
            <v>和商</v>
          </cell>
          <cell r="H604" t="str">
            <v>年节礼包/生鲜/猪牛羊肉</v>
          </cell>
          <cell r="I604" t="str">
            <v>2025-06-30</v>
          </cell>
        </row>
        <row r="604">
          <cell r="K604" t="str">
            <v/>
          </cell>
          <cell r="L604" t="str">
            <v/>
          </cell>
        </row>
        <row r="605">
          <cell r="C605">
            <v>162683490</v>
          </cell>
          <cell r="D605" t="str">
            <v>人工</v>
          </cell>
          <cell r="E605" t="str">
            <v>实物</v>
          </cell>
          <cell r="F605" t="str">
            <v>金龙鱼</v>
          </cell>
          <cell r="G605" t="str">
            <v>惠通达行</v>
          </cell>
          <cell r="H605" t="str">
            <v>年节礼包/食品/油</v>
          </cell>
          <cell r="I605" t="str">
            <v>2025-06-30</v>
          </cell>
          <cell r="J605">
            <v>163945425</v>
          </cell>
          <cell r="K605">
            <v>1190713</v>
          </cell>
          <cell r="L605" t="str">
            <v/>
          </cell>
        </row>
        <row r="606">
          <cell r="C606">
            <v>162683018</v>
          </cell>
          <cell r="D606" t="str">
            <v>人工</v>
          </cell>
          <cell r="E606" t="str">
            <v>实物</v>
          </cell>
          <cell r="F606" t="str">
            <v>圣牧</v>
          </cell>
          <cell r="G606" t="str">
            <v>绿兹源</v>
          </cell>
          <cell r="H606" t="str">
            <v>年节礼包/食品/奶类饮品</v>
          </cell>
          <cell r="I606" t="str">
            <v>2025-06-30</v>
          </cell>
          <cell r="J606">
            <v>163944425</v>
          </cell>
          <cell r="K606">
            <v>6955150411531</v>
          </cell>
          <cell r="L606" t="str">
            <v/>
          </cell>
        </row>
        <row r="607">
          <cell r="C607">
            <v>162683759</v>
          </cell>
          <cell r="D607" t="str">
            <v>人工</v>
          </cell>
          <cell r="E607" t="str">
            <v>实物</v>
          </cell>
          <cell r="F607" t="str">
            <v>北纯</v>
          </cell>
          <cell r="G607" t="str">
            <v>牡丹江北纯</v>
          </cell>
          <cell r="H607" t="str">
            <v>年节礼包/食品/粮油礼包</v>
          </cell>
          <cell r="I607" t="str">
            <v>2025-06-30</v>
          </cell>
          <cell r="J607">
            <v>163946492</v>
          </cell>
          <cell r="K607" t="str">
            <v/>
          </cell>
          <cell r="L607" t="str">
            <v/>
          </cell>
        </row>
        <row r="608">
          <cell r="C608">
            <v>162682242</v>
          </cell>
          <cell r="D608" t="str">
            <v>人工</v>
          </cell>
          <cell r="E608" t="str">
            <v>实物</v>
          </cell>
          <cell r="F608" t="str">
            <v>洁柔</v>
          </cell>
          <cell r="G608" t="str">
            <v>利信馨</v>
          </cell>
          <cell r="H608" t="str">
            <v>年节礼包/家庭清洁/纸品/清洁纸品</v>
          </cell>
          <cell r="I608" t="str">
            <v>2026-12-31</v>
          </cell>
          <cell r="J608">
            <v>163943111</v>
          </cell>
          <cell r="K608">
            <v>6924068021309</v>
          </cell>
          <cell r="L608" t="str">
            <v/>
          </cell>
        </row>
        <row r="609">
          <cell r="C609">
            <v>162682242</v>
          </cell>
          <cell r="D609" t="str">
            <v>人工</v>
          </cell>
          <cell r="E609" t="str">
            <v>实物</v>
          </cell>
          <cell r="F609" t="str">
            <v>洁柔</v>
          </cell>
          <cell r="G609" t="str">
            <v>利信馨</v>
          </cell>
          <cell r="H609" t="str">
            <v>年节礼包/家庭清洁/纸品/清洁纸品</v>
          </cell>
          <cell r="I609" t="str">
            <v>2026-12-31</v>
          </cell>
        </row>
        <row r="609">
          <cell r="L609" t="str">
            <v/>
          </cell>
        </row>
        <row r="610">
          <cell r="C610">
            <v>162682242</v>
          </cell>
          <cell r="D610" t="str">
            <v>人工</v>
          </cell>
          <cell r="E610" t="str">
            <v>实物</v>
          </cell>
          <cell r="F610" t="str">
            <v>洁柔</v>
          </cell>
          <cell r="G610" t="str">
            <v>利信馨</v>
          </cell>
          <cell r="H610" t="str">
            <v>年节礼包/家庭清洁/纸品/清洁纸品</v>
          </cell>
          <cell r="I610" t="str">
            <v>2026-12-31</v>
          </cell>
        </row>
        <row r="610">
          <cell r="L610" t="str">
            <v/>
          </cell>
        </row>
        <row r="611">
          <cell r="C611">
            <v>162680866</v>
          </cell>
          <cell r="D611" t="str">
            <v>人工</v>
          </cell>
          <cell r="E611" t="str">
            <v>实物</v>
          </cell>
          <cell r="F611" t="str">
            <v/>
          </cell>
          <cell r="G611" t="str">
            <v>上海自由食光</v>
          </cell>
          <cell r="H611" t="str">
            <v>年节礼包/生鲜/水果</v>
          </cell>
          <cell r="I611" t="str">
            <v>2025-06-30</v>
          </cell>
          <cell r="J611">
            <v>163939862</v>
          </cell>
          <cell r="K611" t="str">
            <v>ZYJW000SG10007</v>
          </cell>
          <cell r="L611" t="str">
            <v/>
          </cell>
        </row>
        <row r="612">
          <cell r="C612">
            <v>162680452</v>
          </cell>
          <cell r="D612" t="str">
            <v>人工</v>
          </cell>
          <cell r="E612" t="str">
            <v>实物</v>
          </cell>
          <cell r="F612" t="str">
            <v>柏缇</v>
          </cell>
          <cell r="G612" t="str">
            <v>勃泰华盛</v>
          </cell>
          <cell r="H612" t="str">
            <v>年节礼包/个人护理/洗护礼包</v>
          </cell>
          <cell r="I612" t="str">
            <v>2025-12-31</v>
          </cell>
          <cell r="J612">
            <v>163939306</v>
          </cell>
          <cell r="K612">
            <v>2025030510001</v>
          </cell>
          <cell r="L612" t="str">
            <v>家庭洗护沐套装（洗发水+护发素+沐浴露）505ml*3瓶</v>
          </cell>
        </row>
        <row r="613">
          <cell r="C613">
            <v>162643440</v>
          </cell>
          <cell r="D613" t="str">
            <v>人工</v>
          </cell>
          <cell r="E613" t="str">
            <v>组合商品</v>
          </cell>
          <cell r="F613" t="str">
            <v/>
          </cell>
          <cell r="G613" t="str">
            <v>苏打组合商品虚拟供应商</v>
          </cell>
          <cell r="H613" t="str">
            <v>供应链类目/年节礼包/销售专属礼包</v>
          </cell>
          <cell r="I613" t="str">
            <v>2025-02-28</v>
          </cell>
          <cell r="J613">
            <v>163879755</v>
          </cell>
          <cell r="K613" t="str">
            <v/>
          </cell>
          <cell r="L613" t="str">
            <v/>
          </cell>
        </row>
        <row r="614">
          <cell r="C614">
            <v>162643440</v>
          </cell>
          <cell r="D614" t="str">
            <v>人工</v>
          </cell>
          <cell r="E614" t="str">
            <v>组合商品</v>
          </cell>
          <cell r="F614" t="str">
            <v/>
          </cell>
          <cell r="G614" t="str">
            <v>苏打组合商品虚拟供应商</v>
          </cell>
          <cell r="H614" t="str">
            <v>供应链类目/年节礼包/销售专属礼包</v>
          </cell>
          <cell r="I614" t="str">
            <v>2025-02-28</v>
          </cell>
        </row>
        <row r="614">
          <cell r="K614" t="str">
            <v/>
          </cell>
          <cell r="L614" t="str">
            <v/>
          </cell>
        </row>
        <row r="615">
          <cell r="C615">
            <v>162625525</v>
          </cell>
          <cell r="D615" t="str">
            <v>人工</v>
          </cell>
          <cell r="E615" t="str">
            <v>实物</v>
          </cell>
          <cell r="F615" t="str">
            <v/>
          </cell>
          <cell r="G615" t="str">
            <v>金盛永和</v>
          </cell>
          <cell r="H615" t="str">
            <v>年节礼包/食品/粮油礼包</v>
          </cell>
          <cell r="I615" t="str">
            <v>2025-02-28</v>
          </cell>
          <cell r="J615">
            <v>163854542</v>
          </cell>
          <cell r="K615" t="str">
            <v/>
          </cell>
          <cell r="L615" t="str">
            <v/>
          </cell>
        </row>
        <row r="616">
          <cell r="C616">
            <v>162625315</v>
          </cell>
          <cell r="D616" t="str">
            <v>人工</v>
          </cell>
          <cell r="E616" t="str">
            <v>实物</v>
          </cell>
          <cell r="F616" t="str">
            <v/>
          </cell>
          <cell r="G616" t="str">
            <v>淘得电子</v>
          </cell>
          <cell r="H616" t="str">
            <v>年节礼包/食品/零食礼包</v>
          </cell>
          <cell r="I616" t="str">
            <v>2025-02-28</v>
          </cell>
          <cell r="J616">
            <v>163854319</v>
          </cell>
          <cell r="K616" t="str">
            <v/>
          </cell>
          <cell r="L616" t="str">
            <v/>
          </cell>
        </row>
        <row r="617">
          <cell r="C617">
            <v>162624934</v>
          </cell>
          <cell r="D617" t="str">
            <v>人工</v>
          </cell>
          <cell r="E617" t="str">
            <v>实物</v>
          </cell>
          <cell r="F617" t="str">
            <v>金龙鱼</v>
          </cell>
          <cell r="G617" t="str">
            <v>新兴</v>
          </cell>
          <cell r="H617" t="str">
            <v>年节礼包/食品/粮油礼包</v>
          </cell>
          <cell r="I617" t="str">
            <v>2025-11-30</v>
          </cell>
          <cell r="J617">
            <v>163853900</v>
          </cell>
          <cell r="K617" t="str">
            <v>CJ1720241102</v>
          </cell>
          <cell r="L617" t="str">
            <v/>
          </cell>
        </row>
        <row r="618">
          <cell r="C618">
            <v>162624934</v>
          </cell>
          <cell r="D618" t="str">
            <v>人工</v>
          </cell>
          <cell r="E618" t="str">
            <v>实物</v>
          </cell>
          <cell r="F618" t="str">
            <v>金龙鱼</v>
          </cell>
          <cell r="G618" t="str">
            <v>新兴</v>
          </cell>
          <cell r="H618" t="str">
            <v>年节礼包/食品/粮油礼包</v>
          </cell>
          <cell r="I618" t="str">
            <v>2025-11-30</v>
          </cell>
        </row>
        <row r="618">
          <cell r="K618" t="str">
            <v>CJ1720241102</v>
          </cell>
          <cell r="L618" t="str">
            <v/>
          </cell>
        </row>
        <row r="619">
          <cell r="C619">
            <v>162623301</v>
          </cell>
          <cell r="D619" t="str">
            <v>人工</v>
          </cell>
          <cell r="E619" t="str">
            <v>实物</v>
          </cell>
          <cell r="F619" t="str">
            <v/>
          </cell>
          <cell r="G619" t="str">
            <v>上海联鲜</v>
          </cell>
          <cell r="H619" t="str">
            <v>年节礼包/食品/南北干货</v>
          </cell>
          <cell r="I619" t="str">
            <v>2025-02-28</v>
          </cell>
          <cell r="J619">
            <v>163851523</v>
          </cell>
          <cell r="K619" t="str">
            <v/>
          </cell>
          <cell r="L619" t="str">
            <v/>
          </cell>
        </row>
        <row r="620">
          <cell r="C620">
            <v>162568801</v>
          </cell>
          <cell r="D620" t="str">
            <v>人工</v>
          </cell>
          <cell r="E620" t="str">
            <v>实物</v>
          </cell>
          <cell r="F620" t="str">
            <v>北纯</v>
          </cell>
          <cell r="G620" t="str">
            <v>牡丹江北纯</v>
          </cell>
          <cell r="H620" t="str">
            <v>年节礼包/食品/杂粮礼包</v>
          </cell>
          <cell r="I620" t="str">
            <v>2025-03-31</v>
          </cell>
          <cell r="J620">
            <v>163753981</v>
          </cell>
          <cell r="K620">
            <v>127010</v>
          </cell>
          <cell r="L620" t="str">
            <v/>
          </cell>
        </row>
        <row r="621">
          <cell r="C621">
            <v>162624994</v>
          </cell>
          <cell r="D621" t="str">
            <v>人工</v>
          </cell>
          <cell r="E621" t="str">
            <v>实物</v>
          </cell>
          <cell r="F621" t="str">
            <v>伯纳德</v>
          </cell>
          <cell r="G621" t="str">
            <v>中卡</v>
          </cell>
          <cell r="H621" t="str">
            <v>年节礼包/生鲜/猪牛羊肉</v>
          </cell>
          <cell r="I621" t="str">
            <v>2025-02-28</v>
          </cell>
          <cell r="J621">
            <v>163853960</v>
          </cell>
          <cell r="K621" t="str">
            <v>ZKNLP1102</v>
          </cell>
          <cell r="L621" t="str">
            <v/>
          </cell>
        </row>
        <row r="622">
          <cell r="C622">
            <v>162624933</v>
          </cell>
          <cell r="D622" t="str">
            <v>人工</v>
          </cell>
          <cell r="E622" t="str">
            <v>实物</v>
          </cell>
          <cell r="F622" t="str">
            <v>胡姬花</v>
          </cell>
          <cell r="G622" t="str">
            <v>新兴</v>
          </cell>
          <cell r="H622" t="str">
            <v>年节礼包/食品/油</v>
          </cell>
          <cell r="I622" t="str">
            <v>2025-11-30</v>
          </cell>
          <cell r="J622">
            <v>163853899</v>
          </cell>
          <cell r="K622" t="str">
            <v>CJ1658241102</v>
          </cell>
          <cell r="L622" t="str">
            <v/>
          </cell>
        </row>
        <row r="623">
          <cell r="C623">
            <v>162623873</v>
          </cell>
          <cell r="D623" t="str">
            <v>人工</v>
          </cell>
          <cell r="E623" t="str">
            <v>实物</v>
          </cell>
          <cell r="F623" t="str">
            <v>水星家纺</v>
          </cell>
          <cell r="G623" t="str">
            <v>水星</v>
          </cell>
          <cell r="H623" t="str">
            <v>年节礼包/家纺/床上用品</v>
          </cell>
          <cell r="I623" t="str">
            <v>2025-06-30</v>
          </cell>
          <cell r="J623">
            <v>163852285</v>
          </cell>
          <cell r="K623">
            <v>127579</v>
          </cell>
          <cell r="L623" t="str">
            <v/>
          </cell>
        </row>
        <row r="624">
          <cell r="C624">
            <v>162623755</v>
          </cell>
          <cell r="D624" t="str">
            <v>人工</v>
          </cell>
          <cell r="E624" t="str">
            <v>实物</v>
          </cell>
          <cell r="F624" t="str">
            <v>格兰仕</v>
          </cell>
          <cell r="G624" t="str">
            <v>九樱</v>
          </cell>
          <cell r="H624" t="str">
            <v>年节礼包/家用电器/厨房小电</v>
          </cell>
          <cell r="I624" t="str">
            <v>2025-02-28</v>
          </cell>
          <cell r="J624">
            <v>163852132</v>
          </cell>
          <cell r="K624" t="str">
            <v>D4B0-S2</v>
          </cell>
          <cell r="L624" t="str">
            <v/>
          </cell>
        </row>
        <row r="625">
          <cell r="C625">
            <v>162623653</v>
          </cell>
          <cell r="D625" t="str">
            <v>人工</v>
          </cell>
          <cell r="E625" t="str">
            <v>实物</v>
          </cell>
          <cell r="F625" t="str">
            <v>夏普（Sharp）</v>
          </cell>
          <cell r="G625" t="str">
            <v>乡酌</v>
          </cell>
          <cell r="H625" t="str">
            <v>年节礼包/家用电器/生活小电</v>
          </cell>
          <cell r="I625" t="str">
            <v>2025-02-28</v>
          </cell>
          <cell r="J625">
            <v>163851961</v>
          </cell>
          <cell r="K625" t="str">
            <v>HX-FR200A-G</v>
          </cell>
          <cell r="L625" t="str">
            <v/>
          </cell>
        </row>
        <row r="626">
          <cell r="C626">
            <v>162628812</v>
          </cell>
          <cell r="D626" t="str">
            <v>人工</v>
          </cell>
          <cell r="E626" t="str">
            <v>实物</v>
          </cell>
          <cell r="F626" t="str">
            <v/>
          </cell>
          <cell r="G626" t="str">
            <v>金盛永和</v>
          </cell>
          <cell r="H626" t="str">
            <v>年节礼包/食品/粮油礼包</v>
          </cell>
          <cell r="I626" t="str">
            <v>2025-02-28</v>
          </cell>
          <cell r="J626">
            <v>163859115</v>
          </cell>
          <cell r="K626" t="str">
            <v/>
          </cell>
          <cell r="L626" t="str">
            <v/>
          </cell>
        </row>
        <row r="627">
          <cell r="C627">
            <v>162623673</v>
          </cell>
          <cell r="D627" t="str">
            <v>人工</v>
          </cell>
          <cell r="E627" t="str">
            <v>实物</v>
          </cell>
          <cell r="F627" t="str">
            <v>九阳 </v>
          </cell>
          <cell r="G627" t="str">
            <v>上海艺冉</v>
          </cell>
          <cell r="H627" t="str">
            <v>年节礼包/家用电器/厨房小电</v>
          </cell>
          <cell r="I627" t="str">
            <v>2025-02-28</v>
          </cell>
          <cell r="J627">
            <v>163851983</v>
          </cell>
          <cell r="K627" t="str">
            <v>F30FZ-F4170（B）</v>
          </cell>
          <cell r="L627" t="str">
            <v>3L</v>
          </cell>
        </row>
        <row r="628">
          <cell r="C628">
            <v>162625153</v>
          </cell>
          <cell r="D628" t="str">
            <v>人工</v>
          </cell>
          <cell r="E628" t="str">
            <v>实物</v>
          </cell>
          <cell r="F628" t="str">
            <v/>
          </cell>
          <cell r="G628" t="str">
            <v>安徽佳度</v>
          </cell>
          <cell r="H628" t="str">
            <v>年节礼包/食品/零食礼包</v>
          </cell>
          <cell r="I628" t="str">
            <v>2025-02-28</v>
          </cell>
          <cell r="J628">
            <v>163854152</v>
          </cell>
          <cell r="K628" t="str">
            <v>MMHHLH2499</v>
          </cell>
          <cell r="L628" t="str">
            <v/>
          </cell>
        </row>
        <row r="629">
          <cell r="C629">
            <v>162628806</v>
          </cell>
          <cell r="D629" t="str">
            <v>人工</v>
          </cell>
          <cell r="E629" t="str">
            <v>实物</v>
          </cell>
          <cell r="F629" t="str">
            <v/>
          </cell>
          <cell r="G629" t="str">
            <v>金盛永和</v>
          </cell>
          <cell r="H629" t="str">
            <v>年节礼包/食品/粮油礼包</v>
          </cell>
          <cell r="I629" t="str">
            <v>2025-02-28</v>
          </cell>
          <cell r="J629">
            <v>163859108</v>
          </cell>
          <cell r="K629" t="str">
            <v/>
          </cell>
          <cell r="L629" t="str">
            <v/>
          </cell>
        </row>
        <row r="630">
          <cell r="C630">
            <v>162624610</v>
          </cell>
          <cell r="D630" t="str">
            <v>人工</v>
          </cell>
          <cell r="E630" t="str">
            <v>实物</v>
          </cell>
          <cell r="F630" t="str">
            <v/>
          </cell>
          <cell r="G630" t="str">
            <v>惠通达行</v>
          </cell>
          <cell r="H630" t="str">
            <v>年节礼包/食品/零食礼包</v>
          </cell>
          <cell r="I630" t="str">
            <v>2025-02-28</v>
          </cell>
          <cell r="J630">
            <v>163853486</v>
          </cell>
          <cell r="K630">
            <v>1125388</v>
          </cell>
          <cell r="L630" t="str">
            <v/>
          </cell>
        </row>
        <row r="631">
          <cell r="C631">
            <v>162623595</v>
          </cell>
          <cell r="D631" t="str">
            <v>人工</v>
          </cell>
          <cell r="E631" t="str">
            <v>实物</v>
          </cell>
          <cell r="F631" t="str">
            <v/>
          </cell>
          <cell r="G631" t="str">
            <v>苏州润顺来</v>
          </cell>
          <cell r="H631" t="str">
            <v>年节礼包/个人护理/身体护理</v>
          </cell>
          <cell r="I631" t="str">
            <v>2025-02-28</v>
          </cell>
          <cell r="J631">
            <v>163851900</v>
          </cell>
          <cell r="K631" t="str">
            <v/>
          </cell>
          <cell r="L631" t="str">
            <v/>
          </cell>
        </row>
        <row r="632">
          <cell r="C632">
            <v>162624108</v>
          </cell>
          <cell r="D632" t="str">
            <v>人工</v>
          </cell>
          <cell r="E632" t="str">
            <v>实物</v>
          </cell>
          <cell r="F632" t="str">
            <v>花王</v>
          </cell>
          <cell r="G632" t="str">
            <v>品客易购</v>
          </cell>
          <cell r="H632" t="str">
            <v>年节礼包/家庭清洁/纸品/衣物清洁礼包</v>
          </cell>
          <cell r="I632" t="str">
            <v>2025-12-31</v>
          </cell>
          <cell r="J632">
            <v>163852556</v>
          </cell>
          <cell r="K632">
            <v>20241031300</v>
          </cell>
          <cell r="L632" t="str">
            <v/>
          </cell>
        </row>
        <row r="633">
          <cell r="C633">
            <v>162624101</v>
          </cell>
          <cell r="D633" t="str">
            <v>人工</v>
          </cell>
          <cell r="E633" t="str">
            <v>实物</v>
          </cell>
          <cell r="F633" t="str">
            <v>花王</v>
          </cell>
          <cell r="G633" t="str">
            <v>品客易购</v>
          </cell>
          <cell r="H633" t="str">
            <v>年节礼包/家庭清洁/纸品/衣物清洁礼包</v>
          </cell>
          <cell r="I633" t="str">
            <v>2025-12-31</v>
          </cell>
          <cell r="J633">
            <v>163852545</v>
          </cell>
          <cell r="K633">
            <v>20241031150</v>
          </cell>
          <cell r="L633" t="str">
            <v/>
          </cell>
        </row>
        <row r="634">
          <cell r="C634">
            <v>162625324</v>
          </cell>
          <cell r="D634" t="str">
            <v>人工</v>
          </cell>
          <cell r="E634" t="str">
            <v>实物</v>
          </cell>
          <cell r="F634" t="str">
            <v/>
          </cell>
          <cell r="G634" t="str">
            <v>金盛永和</v>
          </cell>
          <cell r="H634" t="str">
            <v>年节礼包/食品/粮油礼包</v>
          </cell>
          <cell r="I634" t="str">
            <v>2025-02-28</v>
          </cell>
          <cell r="J634">
            <v>163854328</v>
          </cell>
          <cell r="K634" t="str">
            <v/>
          </cell>
          <cell r="L634" t="str">
            <v/>
          </cell>
        </row>
        <row r="635">
          <cell r="C635">
            <v>162624588</v>
          </cell>
          <cell r="D635" t="str">
            <v>人工</v>
          </cell>
          <cell r="E635" t="str">
            <v>实物</v>
          </cell>
          <cell r="F635" t="str">
            <v>恒都</v>
          </cell>
          <cell r="G635" t="str">
            <v>惠通达行</v>
          </cell>
          <cell r="H635" t="str">
            <v>年节礼包/生鲜/生鲜礼包</v>
          </cell>
          <cell r="I635" t="str">
            <v>2025-02-28</v>
          </cell>
          <cell r="J635">
            <v>163853456</v>
          </cell>
          <cell r="K635" t="str">
            <v/>
          </cell>
          <cell r="L635" t="str">
            <v/>
          </cell>
        </row>
        <row r="636">
          <cell r="C636">
            <v>162623529</v>
          </cell>
          <cell r="D636" t="str">
            <v>人工</v>
          </cell>
          <cell r="E636" t="str">
            <v>实物</v>
          </cell>
          <cell r="F636" t="str">
            <v/>
          </cell>
          <cell r="G636" t="str">
            <v>上海甄麒</v>
          </cell>
          <cell r="H636" t="str">
            <v>年节礼包/生鲜/速冻美食</v>
          </cell>
          <cell r="I636" t="str">
            <v>2025-02-28</v>
          </cell>
          <cell r="J636">
            <v>163851830</v>
          </cell>
          <cell r="K636">
            <v>202410286</v>
          </cell>
          <cell r="L636" t="str">
            <v/>
          </cell>
        </row>
        <row r="637">
          <cell r="C637">
            <v>162625449</v>
          </cell>
          <cell r="D637" t="str">
            <v>人工</v>
          </cell>
          <cell r="E637" t="str">
            <v>实物</v>
          </cell>
          <cell r="F637" t="str">
            <v/>
          </cell>
          <cell r="G637" t="str">
            <v>金盛永和</v>
          </cell>
          <cell r="H637" t="str">
            <v>年节礼包/食品/粮油礼包</v>
          </cell>
          <cell r="I637" t="str">
            <v>2025-02-28</v>
          </cell>
          <cell r="J637">
            <v>163854461</v>
          </cell>
          <cell r="K637" t="str">
            <v/>
          </cell>
          <cell r="L637" t="str">
            <v/>
          </cell>
        </row>
        <row r="638">
          <cell r="C638">
            <v>162623751</v>
          </cell>
          <cell r="D638" t="str">
            <v>人工</v>
          </cell>
          <cell r="E638" t="str">
            <v>实物</v>
          </cell>
          <cell r="F638" t="str">
            <v>苏泊尔</v>
          </cell>
          <cell r="G638" t="str">
            <v>和瑞盛</v>
          </cell>
          <cell r="H638" t="str">
            <v>年节礼包/餐厨/烹饪锅具</v>
          </cell>
          <cell r="I638" t="str">
            <v>2025-02-28</v>
          </cell>
          <cell r="J638">
            <v>163852121</v>
          </cell>
          <cell r="K638" t="str">
            <v>VJ26PAN01</v>
          </cell>
          <cell r="L638" t="str">
            <v>VJ26PAN01</v>
          </cell>
        </row>
        <row r="639">
          <cell r="C639">
            <v>162502192</v>
          </cell>
          <cell r="D639" t="str">
            <v>人工</v>
          </cell>
          <cell r="E639" t="str">
            <v>实物</v>
          </cell>
          <cell r="F639" t="str">
            <v/>
          </cell>
          <cell r="G639" t="str">
            <v>福享汇</v>
          </cell>
          <cell r="H639" t="str">
            <v>年节礼包/家庭清洁/纸品/衣物清洁礼包</v>
          </cell>
          <cell r="I639" t="str">
            <v>2024-06-30</v>
          </cell>
          <cell r="J639">
            <v>163598388</v>
          </cell>
          <cell r="K639" t="str">
            <v/>
          </cell>
          <cell r="L639" t="str">
            <v/>
          </cell>
        </row>
        <row r="640">
          <cell r="C640">
            <v>162625390</v>
          </cell>
          <cell r="D640" t="str">
            <v>人工</v>
          </cell>
          <cell r="E640" t="str">
            <v>实物</v>
          </cell>
          <cell r="F640" t="str">
            <v>清风</v>
          </cell>
          <cell r="G640" t="str">
            <v>五州协腾</v>
          </cell>
          <cell r="H640" t="str">
            <v>年节礼包/家庭清洁/纸品/清洁纸品</v>
          </cell>
          <cell r="I640" t="str">
            <v>2025-02-28</v>
          </cell>
          <cell r="J640">
            <v>163854401</v>
          </cell>
          <cell r="K640" t="str">
            <v>HYXCJ2024102901</v>
          </cell>
          <cell r="L640" t="str">
            <v/>
          </cell>
        </row>
        <row r="641">
          <cell r="C641">
            <v>162625390</v>
          </cell>
          <cell r="D641" t="str">
            <v>人工</v>
          </cell>
          <cell r="E641" t="str">
            <v>实物</v>
          </cell>
          <cell r="F641" t="str">
            <v>清风</v>
          </cell>
          <cell r="G641" t="str">
            <v>五州协腾</v>
          </cell>
          <cell r="H641" t="str">
            <v>年节礼包/家庭清洁/纸品/清洁纸品</v>
          </cell>
          <cell r="I641" t="str">
            <v>2025-02-28</v>
          </cell>
        </row>
        <row r="641">
          <cell r="K641" t="str">
            <v>HYXCJ2024102901</v>
          </cell>
          <cell r="L641" t="str">
            <v/>
          </cell>
        </row>
        <row r="642">
          <cell r="C642">
            <v>162625390</v>
          </cell>
          <cell r="D642" t="str">
            <v>人工</v>
          </cell>
          <cell r="E642" t="str">
            <v>实物</v>
          </cell>
          <cell r="F642" t="str">
            <v>清风</v>
          </cell>
          <cell r="G642" t="str">
            <v>五州协腾</v>
          </cell>
          <cell r="H642" t="str">
            <v>年节礼包/家庭清洁/纸品/清洁纸品</v>
          </cell>
          <cell r="I642" t="str">
            <v>2025-02-28</v>
          </cell>
        </row>
        <row r="642">
          <cell r="K642" t="str">
            <v>HYXCJ2024102901</v>
          </cell>
          <cell r="L642" t="str">
            <v/>
          </cell>
        </row>
        <row r="643">
          <cell r="C643">
            <v>162625390</v>
          </cell>
          <cell r="D643" t="str">
            <v>人工</v>
          </cell>
          <cell r="E643" t="str">
            <v>实物</v>
          </cell>
          <cell r="F643" t="str">
            <v>清风</v>
          </cell>
          <cell r="G643" t="str">
            <v>五州协腾</v>
          </cell>
          <cell r="H643" t="str">
            <v>年节礼包/家庭清洁/纸品/清洁纸品</v>
          </cell>
          <cell r="I643" t="str">
            <v>2025-02-28</v>
          </cell>
        </row>
        <row r="643">
          <cell r="K643" t="str">
            <v>HYXCJ2024102901</v>
          </cell>
          <cell r="L643" t="str">
            <v/>
          </cell>
        </row>
        <row r="644">
          <cell r="C644">
            <v>162625328</v>
          </cell>
          <cell r="D644" t="str">
            <v>人工</v>
          </cell>
          <cell r="E644" t="str">
            <v>实物</v>
          </cell>
          <cell r="F644" t="str">
            <v/>
          </cell>
          <cell r="G644" t="str">
            <v>金盛永和</v>
          </cell>
          <cell r="H644" t="str">
            <v>年节礼包/食品/粮油礼包</v>
          </cell>
          <cell r="I644" t="str">
            <v>2025-02-28</v>
          </cell>
          <cell r="J644">
            <v>163854332</v>
          </cell>
          <cell r="K644" t="str">
            <v/>
          </cell>
          <cell r="L644" t="str">
            <v/>
          </cell>
        </row>
        <row r="645">
          <cell r="C645">
            <v>162623776</v>
          </cell>
          <cell r="D645" t="str">
            <v>人工</v>
          </cell>
          <cell r="E645" t="str">
            <v>实物</v>
          </cell>
          <cell r="F645" t="str">
            <v>苏泊尔</v>
          </cell>
          <cell r="G645" t="str">
            <v>米盛</v>
          </cell>
          <cell r="H645" t="str">
            <v>年节礼包/家用电器/厨房小电</v>
          </cell>
          <cell r="I645" t="str">
            <v>2025-02-28</v>
          </cell>
          <cell r="J645">
            <v>163852155</v>
          </cell>
          <cell r="K645" t="str">
            <v>SF40FC3035</v>
          </cell>
          <cell r="L645" t="str">
            <v>SF40FC3035</v>
          </cell>
        </row>
        <row r="646">
          <cell r="C646">
            <v>162623084</v>
          </cell>
          <cell r="D646" t="str">
            <v>人工</v>
          </cell>
          <cell r="E646" t="str">
            <v>实物</v>
          </cell>
          <cell r="F646" t="str">
            <v>海尔（Haier）</v>
          </cell>
          <cell r="G646" t="str">
            <v>礼福生</v>
          </cell>
          <cell r="H646" t="str">
            <v>年节礼包/家用电器/生活小电</v>
          </cell>
          <cell r="I646" t="str">
            <v>2025-02-28</v>
          </cell>
          <cell r="J646">
            <v>163851260</v>
          </cell>
          <cell r="K646" t="str">
            <v>KJ216F-A600</v>
          </cell>
          <cell r="L646" t="str">
            <v/>
          </cell>
        </row>
        <row r="647">
          <cell r="C647">
            <v>162625391</v>
          </cell>
          <cell r="D647" t="str">
            <v>人工</v>
          </cell>
          <cell r="E647" t="str">
            <v>实物</v>
          </cell>
          <cell r="F647" t="str">
            <v>清风</v>
          </cell>
          <cell r="G647" t="str">
            <v>五州协腾</v>
          </cell>
          <cell r="H647" t="str">
            <v>年节礼包/家庭清洁/纸品/清洁纸品</v>
          </cell>
          <cell r="I647" t="str">
            <v>2025-02-28</v>
          </cell>
          <cell r="J647">
            <v>163854402</v>
          </cell>
          <cell r="K647" t="str">
            <v>HYXCJ2024102904</v>
          </cell>
          <cell r="L647" t="str">
            <v/>
          </cell>
        </row>
        <row r="648">
          <cell r="C648">
            <v>162625391</v>
          </cell>
          <cell r="D648" t="str">
            <v>人工</v>
          </cell>
          <cell r="E648" t="str">
            <v>实物</v>
          </cell>
          <cell r="F648" t="str">
            <v>清风</v>
          </cell>
          <cell r="G648" t="str">
            <v>五州协腾</v>
          </cell>
          <cell r="H648" t="str">
            <v>年节礼包/家庭清洁/纸品/清洁纸品</v>
          </cell>
          <cell r="I648" t="str">
            <v>2025-02-28</v>
          </cell>
        </row>
        <row r="648">
          <cell r="K648" t="str">
            <v>HYXCJ2024102904</v>
          </cell>
          <cell r="L648" t="str">
            <v/>
          </cell>
        </row>
        <row r="649">
          <cell r="C649">
            <v>162625391</v>
          </cell>
          <cell r="D649" t="str">
            <v>人工</v>
          </cell>
          <cell r="E649" t="str">
            <v>实物</v>
          </cell>
          <cell r="F649" t="str">
            <v>清风</v>
          </cell>
          <cell r="G649" t="str">
            <v>五州协腾</v>
          </cell>
          <cell r="H649" t="str">
            <v>年节礼包/家庭清洁/纸品/清洁纸品</v>
          </cell>
          <cell r="I649" t="str">
            <v>2025-02-28</v>
          </cell>
        </row>
        <row r="649">
          <cell r="K649" t="str">
            <v>HYXCJ2024102904</v>
          </cell>
          <cell r="L649" t="str">
            <v/>
          </cell>
        </row>
        <row r="650">
          <cell r="C650">
            <v>162625391</v>
          </cell>
          <cell r="D650" t="str">
            <v>人工</v>
          </cell>
          <cell r="E650" t="str">
            <v>实物</v>
          </cell>
          <cell r="F650" t="str">
            <v>清风</v>
          </cell>
          <cell r="G650" t="str">
            <v>五州协腾</v>
          </cell>
          <cell r="H650" t="str">
            <v>年节礼包/家庭清洁/纸品/清洁纸品</v>
          </cell>
          <cell r="I650" t="str">
            <v>2025-02-28</v>
          </cell>
        </row>
        <row r="650">
          <cell r="K650" t="str">
            <v>HYXCJ2024102904</v>
          </cell>
          <cell r="L650" t="str">
            <v/>
          </cell>
        </row>
        <row r="651">
          <cell r="C651">
            <v>162625391</v>
          </cell>
          <cell r="D651" t="str">
            <v>人工</v>
          </cell>
          <cell r="E651" t="str">
            <v>实物</v>
          </cell>
          <cell r="F651" t="str">
            <v>清风</v>
          </cell>
          <cell r="G651" t="str">
            <v>五州协腾</v>
          </cell>
          <cell r="H651" t="str">
            <v>年节礼包/家庭清洁/纸品/清洁纸品</v>
          </cell>
          <cell r="I651" t="str">
            <v>2025-02-28</v>
          </cell>
        </row>
        <row r="651">
          <cell r="K651" t="str">
            <v>HYXCJ2024102904</v>
          </cell>
          <cell r="L651" t="str">
            <v/>
          </cell>
        </row>
        <row r="652">
          <cell r="C652">
            <v>162522415</v>
          </cell>
          <cell r="D652" t="str">
            <v>人工</v>
          </cell>
          <cell r="E652" t="str">
            <v>实物</v>
          </cell>
          <cell r="F652" t="str">
            <v>错山</v>
          </cell>
          <cell r="G652" t="str">
            <v>错山</v>
          </cell>
          <cell r="H652" t="str">
            <v>年节礼包/户外运动/户外露营</v>
          </cell>
          <cell r="I652" t="str">
            <v>2024-05-09</v>
          </cell>
          <cell r="J652">
            <v>163650893</v>
          </cell>
          <cell r="K652">
            <v>30063</v>
          </cell>
          <cell r="L652" t="str">
            <v/>
          </cell>
        </row>
        <row r="653">
          <cell r="C653">
            <v>162566058</v>
          </cell>
          <cell r="D653" t="str">
            <v>人工</v>
          </cell>
          <cell r="E653" t="str">
            <v>实物</v>
          </cell>
          <cell r="F653" t="str">
            <v>炊大皇</v>
          </cell>
          <cell r="G653" t="str">
            <v>上海艺冉</v>
          </cell>
          <cell r="H653" t="str">
            <v>年节礼包/餐厨/烹饪锅具</v>
          </cell>
          <cell r="I653" t="str">
            <v>2024-10-31</v>
          </cell>
          <cell r="J653">
            <v>163747759</v>
          </cell>
          <cell r="K653" t="str">
            <v>JG28DB-H</v>
          </cell>
          <cell r="L653" t="str">
            <v/>
          </cell>
        </row>
        <row r="654">
          <cell r="C654">
            <v>162406725</v>
          </cell>
          <cell r="D654" t="str">
            <v>人工</v>
          </cell>
          <cell r="E654" t="str">
            <v>实物</v>
          </cell>
          <cell r="F654" t="str">
            <v>富安娜（FUANNA）</v>
          </cell>
          <cell r="G654" t="str">
            <v>富安娜</v>
          </cell>
          <cell r="H654" t="str">
            <v>年节礼包/家纺/床上用品</v>
          </cell>
          <cell r="I654" t="str">
            <v>2025-02-28</v>
          </cell>
          <cell r="J654">
            <v>163376418</v>
          </cell>
          <cell r="K654">
            <v>713101507</v>
          </cell>
          <cell r="L654" t="str">
            <v>203*229cm</v>
          </cell>
        </row>
        <row r="655">
          <cell r="C655">
            <v>162435499</v>
          </cell>
          <cell r="D655" t="str">
            <v>人工</v>
          </cell>
          <cell r="E655" t="str">
            <v>实物</v>
          </cell>
          <cell r="F655" t="str">
            <v>皇冠 </v>
          </cell>
          <cell r="G655" t="str">
            <v>富海胜</v>
          </cell>
          <cell r="H655" t="str">
            <v>年节礼包/食品/进口零食</v>
          </cell>
          <cell r="I655" t="str">
            <v>2024-03-31</v>
          </cell>
          <cell r="J655">
            <v>163439438</v>
          </cell>
          <cell r="K655" t="str">
            <v/>
          </cell>
          <cell r="L655" t="str">
            <v/>
          </cell>
        </row>
        <row r="656">
          <cell r="C656">
            <v>162409316</v>
          </cell>
          <cell r="D656" t="str">
            <v>人工</v>
          </cell>
          <cell r="E656" t="str">
            <v>实物</v>
          </cell>
          <cell r="F656" t="str">
            <v>赤豪</v>
          </cell>
          <cell r="G656" t="str">
            <v>耀阳</v>
          </cell>
          <cell r="H656" t="str">
            <v>年节礼包/生鲜/猪牛羊肉</v>
          </cell>
          <cell r="I656" t="str">
            <v>2024-03-31</v>
          </cell>
          <cell r="J656">
            <v>163382103</v>
          </cell>
          <cell r="K656" t="str">
            <v/>
          </cell>
          <cell r="L656" t="str">
            <v/>
          </cell>
        </row>
        <row r="657">
          <cell r="C657">
            <v>162409316</v>
          </cell>
          <cell r="D657" t="str">
            <v>人工</v>
          </cell>
          <cell r="E657" t="str">
            <v>实物</v>
          </cell>
          <cell r="F657" t="str">
            <v>赤豪</v>
          </cell>
          <cell r="G657" t="str">
            <v>耀阳</v>
          </cell>
          <cell r="H657" t="str">
            <v>年节礼包/生鲜/猪牛羊肉</v>
          </cell>
          <cell r="I657" t="str">
            <v>2024-03-31</v>
          </cell>
        </row>
        <row r="657">
          <cell r="K657" t="str">
            <v/>
          </cell>
          <cell r="L657" t="str">
            <v/>
          </cell>
        </row>
        <row r="658">
          <cell r="C658">
            <v>162409316</v>
          </cell>
          <cell r="D658" t="str">
            <v>人工</v>
          </cell>
          <cell r="E658" t="str">
            <v>实物</v>
          </cell>
          <cell r="F658" t="str">
            <v>赤豪</v>
          </cell>
          <cell r="G658" t="str">
            <v>耀阳</v>
          </cell>
          <cell r="H658" t="str">
            <v>年节礼包/生鲜/猪牛羊肉</v>
          </cell>
          <cell r="I658" t="str">
            <v>2024-03-31</v>
          </cell>
        </row>
        <row r="658">
          <cell r="K658" t="str">
            <v/>
          </cell>
          <cell r="L658" t="str">
            <v/>
          </cell>
        </row>
        <row r="659">
          <cell r="C659">
            <v>162409316</v>
          </cell>
          <cell r="D659" t="str">
            <v>人工</v>
          </cell>
          <cell r="E659" t="str">
            <v>实物</v>
          </cell>
          <cell r="F659" t="str">
            <v>赤豪</v>
          </cell>
          <cell r="G659" t="str">
            <v>耀阳</v>
          </cell>
          <cell r="H659" t="str">
            <v>年节礼包/生鲜/猪牛羊肉</v>
          </cell>
          <cell r="I659" t="str">
            <v>2024-03-31</v>
          </cell>
        </row>
        <row r="659">
          <cell r="K659" t="str">
            <v/>
          </cell>
          <cell r="L659" t="str">
            <v/>
          </cell>
        </row>
        <row r="660">
          <cell r="C660">
            <v>162409316</v>
          </cell>
          <cell r="D660" t="str">
            <v>人工</v>
          </cell>
          <cell r="E660" t="str">
            <v>实物</v>
          </cell>
          <cell r="F660" t="str">
            <v>赤豪</v>
          </cell>
          <cell r="G660" t="str">
            <v>耀阳</v>
          </cell>
          <cell r="H660" t="str">
            <v>年节礼包/生鲜/猪牛羊肉</v>
          </cell>
          <cell r="I660" t="str">
            <v>2024-03-31</v>
          </cell>
        </row>
        <row r="660">
          <cell r="K660" t="str">
            <v/>
          </cell>
          <cell r="L660" t="str">
            <v/>
          </cell>
        </row>
        <row r="661">
          <cell r="C661">
            <v>162409316</v>
          </cell>
          <cell r="D661" t="str">
            <v>人工</v>
          </cell>
          <cell r="E661" t="str">
            <v>实物</v>
          </cell>
          <cell r="F661" t="str">
            <v>赤豪</v>
          </cell>
          <cell r="G661" t="str">
            <v>耀阳</v>
          </cell>
          <cell r="H661" t="str">
            <v>年节礼包/生鲜/猪牛羊肉</v>
          </cell>
          <cell r="I661" t="str">
            <v>2024-03-31</v>
          </cell>
        </row>
        <row r="661">
          <cell r="K661" t="str">
            <v/>
          </cell>
          <cell r="L661" t="str">
            <v/>
          </cell>
        </row>
        <row r="662">
          <cell r="C662">
            <v>162409316</v>
          </cell>
          <cell r="D662" t="str">
            <v>人工</v>
          </cell>
          <cell r="E662" t="str">
            <v>实物</v>
          </cell>
          <cell r="F662" t="str">
            <v>赤豪</v>
          </cell>
          <cell r="G662" t="str">
            <v>耀阳</v>
          </cell>
          <cell r="H662" t="str">
            <v>年节礼包/生鲜/猪牛羊肉</v>
          </cell>
          <cell r="I662" t="str">
            <v>2024-03-31</v>
          </cell>
        </row>
        <row r="662">
          <cell r="K662" t="str">
            <v/>
          </cell>
          <cell r="L662" t="str">
            <v/>
          </cell>
        </row>
        <row r="663">
          <cell r="C663">
            <v>162409316</v>
          </cell>
          <cell r="D663" t="str">
            <v>人工</v>
          </cell>
          <cell r="E663" t="str">
            <v>实物</v>
          </cell>
          <cell r="F663" t="str">
            <v>赤豪</v>
          </cell>
          <cell r="G663" t="str">
            <v>耀阳</v>
          </cell>
          <cell r="H663" t="str">
            <v>年节礼包/生鲜/猪牛羊肉</v>
          </cell>
          <cell r="I663" t="str">
            <v>2024-03-31</v>
          </cell>
        </row>
        <row r="663">
          <cell r="K663" t="str">
            <v/>
          </cell>
          <cell r="L663" t="str">
            <v/>
          </cell>
        </row>
        <row r="664">
          <cell r="C664">
            <v>162407115</v>
          </cell>
          <cell r="D664" t="str">
            <v>人工</v>
          </cell>
          <cell r="E664" t="str">
            <v>实物</v>
          </cell>
          <cell r="F664" t="str">
            <v>茶马世家</v>
          </cell>
          <cell r="G664" t="str">
            <v>中惠优选</v>
          </cell>
          <cell r="H664" t="str">
            <v>年节礼包/食品/茶叶</v>
          </cell>
          <cell r="I664" t="str">
            <v>2024-03-31</v>
          </cell>
          <cell r="J664">
            <v>163376834</v>
          </cell>
          <cell r="K664" t="str">
            <v>茶马世家货郎小青柑礼盒100g</v>
          </cell>
          <cell r="L664" t="str">
            <v/>
          </cell>
        </row>
        <row r="665">
          <cell r="C665">
            <v>162255788</v>
          </cell>
          <cell r="D665" t="str">
            <v>人工</v>
          </cell>
          <cell r="E665" t="str">
            <v>实物</v>
          </cell>
          <cell r="F665" t="str">
            <v>玥之秘</v>
          </cell>
          <cell r="G665" t="str">
            <v>羽娜</v>
          </cell>
          <cell r="H665" t="str">
            <v>年节礼包/美妆护理/防晒</v>
          </cell>
          <cell r="I665" t="str">
            <v>2025-06-30</v>
          </cell>
          <cell r="J665">
            <v>162995367</v>
          </cell>
          <cell r="K665">
            <v>6938582380071</v>
          </cell>
          <cell r="L665" t="str">
            <v>180ml</v>
          </cell>
        </row>
        <row r="666">
          <cell r="C666">
            <v>162502187</v>
          </cell>
          <cell r="D666" t="str">
            <v>人工</v>
          </cell>
          <cell r="E666" t="str">
            <v>实物</v>
          </cell>
          <cell r="F666" t="str">
            <v/>
          </cell>
          <cell r="G666" t="str">
            <v>福享汇</v>
          </cell>
          <cell r="H666" t="str">
            <v>年节礼包/家庭清洁/纸品/衣物清洁礼包</v>
          </cell>
          <cell r="I666" t="str">
            <v>2024-06-30</v>
          </cell>
          <cell r="J666">
            <v>163598383</v>
          </cell>
          <cell r="K666" t="str">
            <v/>
          </cell>
          <cell r="L666" t="str">
            <v/>
          </cell>
        </row>
        <row r="667">
          <cell r="C667">
            <v>162494901</v>
          </cell>
          <cell r="D667" t="str">
            <v>人工</v>
          </cell>
          <cell r="E667" t="str">
            <v>实物</v>
          </cell>
          <cell r="F667" t="str">
            <v>错山</v>
          </cell>
          <cell r="G667" t="str">
            <v>错山</v>
          </cell>
          <cell r="H667" t="str">
            <v>年节礼包/3C数码/摄影/摄像</v>
          </cell>
          <cell r="I667" t="str">
            <v>2025-02-28</v>
          </cell>
          <cell r="J667">
            <v>163578098</v>
          </cell>
          <cell r="K667" t="str">
            <v>D-01</v>
          </cell>
          <cell r="L667" t="str">
            <v/>
          </cell>
        </row>
        <row r="668">
          <cell r="C668">
            <v>162040587</v>
          </cell>
          <cell r="D668" t="str">
            <v>人工</v>
          </cell>
          <cell r="E668" t="str">
            <v>实物</v>
          </cell>
          <cell r="F668" t="str">
            <v/>
          </cell>
          <cell r="G668" t="str">
            <v>虔谨商贸</v>
          </cell>
          <cell r="H668" t="str">
            <v>年节礼包/箱包皮具/功能箱包</v>
          </cell>
          <cell r="I668" t="str">
            <v>2023-07-31</v>
          </cell>
          <cell r="J668">
            <v>162407912</v>
          </cell>
          <cell r="K668" t="str">
            <v>TC-6112-1</v>
          </cell>
          <cell r="L668" t="str">
            <v/>
          </cell>
        </row>
        <row r="669">
          <cell r="C669">
            <v>162028593</v>
          </cell>
          <cell r="D669" t="str">
            <v>人工</v>
          </cell>
          <cell r="E669" t="str">
            <v>实物</v>
          </cell>
          <cell r="F669" t="str">
            <v>施华蔻</v>
          </cell>
          <cell r="G669" t="str">
            <v>恒合信</v>
          </cell>
          <cell r="H669" t="str">
            <v>年节礼包/个人护理/洗发护发</v>
          </cell>
          <cell r="I669" t="str">
            <v>2023-07-31</v>
          </cell>
          <cell r="J669">
            <v>162395904</v>
          </cell>
          <cell r="K669" t="str">
            <v/>
          </cell>
          <cell r="L669" t="str">
            <v/>
          </cell>
        </row>
        <row r="670">
          <cell r="C670">
            <v>162745904</v>
          </cell>
          <cell r="D670" t="str">
            <v>人工</v>
          </cell>
          <cell r="E670" t="str">
            <v>实物</v>
          </cell>
          <cell r="F670" t="str">
            <v/>
          </cell>
          <cell r="G670" t="str">
            <v>启辰</v>
          </cell>
          <cell r="H670" t="str">
            <v>年节礼包/项目专属/定制方案专属</v>
          </cell>
          <cell r="I670" t="str">
            <v>2025-12-31</v>
          </cell>
          <cell r="J670">
            <v>164060904</v>
          </cell>
          <cell r="K670" t="str">
            <v>SSH-0019</v>
          </cell>
          <cell r="L670" t="str">
            <v/>
          </cell>
        </row>
        <row r="671">
          <cell r="C671">
            <v>162745919</v>
          </cell>
          <cell r="D671" t="str">
            <v>人工</v>
          </cell>
          <cell r="E671" t="str">
            <v>组合商品</v>
          </cell>
          <cell r="F671" t="str">
            <v/>
          </cell>
          <cell r="G671" t="str">
            <v>苏打组合商品虚拟供应商</v>
          </cell>
          <cell r="H671" t="str">
            <v>供应链类目/年节礼包/销售专属礼包</v>
          </cell>
          <cell r="I671" t="str">
            <v>2025-10-31</v>
          </cell>
          <cell r="J671">
            <v>164060919</v>
          </cell>
          <cell r="K671" t="str">
            <v/>
          </cell>
          <cell r="L671" t="str">
            <v/>
          </cell>
        </row>
        <row r="672">
          <cell r="C672">
            <v>162745917</v>
          </cell>
          <cell r="D672" t="str">
            <v>人工</v>
          </cell>
          <cell r="E672" t="str">
            <v>组合商品</v>
          </cell>
          <cell r="F672" t="str">
            <v/>
          </cell>
          <cell r="G672" t="str">
            <v>苏打组合商品虚拟供应商</v>
          </cell>
          <cell r="H672" t="str">
            <v>供应链类目/年节礼包/销售专属礼包</v>
          </cell>
          <cell r="I672" t="str">
            <v>2023-07-21</v>
          </cell>
          <cell r="J672">
            <v>164060917</v>
          </cell>
          <cell r="K672" t="str">
            <v/>
          </cell>
          <cell r="L672" t="str">
            <v/>
          </cell>
        </row>
        <row r="673">
          <cell r="C673">
            <v>162745914</v>
          </cell>
          <cell r="D673" t="str">
            <v>人工</v>
          </cell>
          <cell r="E673" t="str">
            <v>组合商品</v>
          </cell>
          <cell r="F673" t="str">
            <v/>
          </cell>
          <cell r="G673" t="str">
            <v>苏打组合商品虚拟供应商</v>
          </cell>
          <cell r="H673" t="str">
            <v>供应链类目/年节礼包/销售专属礼包</v>
          </cell>
          <cell r="I673" t="str">
            <v>2025-12-31</v>
          </cell>
          <cell r="J673">
            <v>164060914</v>
          </cell>
          <cell r="K673" t="str">
            <v/>
          </cell>
          <cell r="L673" t="str">
            <v/>
          </cell>
        </row>
        <row r="674">
          <cell r="C674">
            <v>162745903</v>
          </cell>
          <cell r="D674" t="str">
            <v>人工</v>
          </cell>
          <cell r="E674" t="str">
            <v>实物</v>
          </cell>
          <cell r="F674" t="str">
            <v>惠润</v>
          </cell>
          <cell r="G674" t="str">
            <v>巨鲲</v>
          </cell>
          <cell r="H674" t="str">
            <v>年节礼包/项目专属/定制方案专属</v>
          </cell>
          <cell r="I674" t="str">
            <v>2025-10-31</v>
          </cell>
          <cell r="J674">
            <v>164060903</v>
          </cell>
          <cell r="K674" t="str">
            <v>4901872895830*2a</v>
          </cell>
          <cell r="L674" t="str">
            <v/>
          </cell>
        </row>
        <row r="675">
          <cell r="C675">
            <v>162694169</v>
          </cell>
          <cell r="D675" t="str">
            <v>人工</v>
          </cell>
          <cell r="E675" t="str">
            <v>实物</v>
          </cell>
          <cell r="F675" t="str">
            <v>多芬</v>
          </cell>
          <cell r="G675" t="str">
            <v>五州协腾</v>
          </cell>
          <cell r="H675" t="str">
            <v>年节礼包/个人护理/洗护礼包</v>
          </cell>
          <cell r="I675" t="str">
            <v>2025-12-31</v>
          </cell>
          <cell r="J675">
            <v>163964271</v>
          </cell>
          <cell r="K675" t="str">
            <v>HYX20250401</v>
          </cell>
          <cell r="L675" t="str">
            <v/>
          </cell>
        </row>
        <row r="676">
          <cell r="C676">
            <v>162689644</v>
          </cell>
          <cell r="D676" t="str">
            <v>人工</v>
          </cell>
          <cell r="E676" t="str">
            <v>实物</v>
          </cell>
          <cell r="F676" t="str">
            <v>福临门</v>
          </cell>
          <cell r="G676" t="str">
            <v>金盛永和</v>
          </cell>
          <cell r="H676" t="str">
            <v>年节礼包/食品/粮油礼包</v>
          </cell>
          <cell r="I676" t="str">
            <v>2025-06-30</v>
          </cell>
          <cell r="J676">
            <v>163956533</v>
          </cell>
          <cell r="K676" t="str">
            <v/>
          </cell>
          <cell r="L676" t="str">
            <v/>
          </cell>
        </row>
        <row r="677">
          <cell r="C677">
            <v>162689644</v>
          </cell>
          <cell r="D677" t="str">
            <v>人工</v>
          </cell>
          <cell r="E677" t="str">
            <v>实物</v>
          </cell>
          <cell r="F677" t="str">
            <v>福临门</v>
          </cell>
          <cell r="G677" t="str">
            <v>金盛永和</v>
          </cell>
          <cell r="H677" t="str">
            <v>年节礼包/食品/粮油礼包</v>
          </cell>
          <cell r="I677" t="str">
            <v>2025-06-30</v>
          </cell>
        </row>
        <row r="677">
          <cell r="K677" t="str">
            <v/>
          </cell>
          <cell r="L677" t="str">
            <v/>
          </cell>
        </row>
        <row r="678">
          <cell r="C678">
            <v>162689743</v>
          </cell>
          <cell r="D678" t="str">
            <v>人工</v>
          </cell>
          <cell r="E678" t="str">
            <v>实物</v>
          </cell>
          <cell r="F678" t="str">
            <v>椰子知道</v>
          </cell>
          <cell r="G678" t="str">
            <v>绿兹源</v>
          </cell>
          <cell r="H678" t="str">
            <v>年节礼包/食品/奶类饮品</v>
          </cell>
          <cell r="I678" t="str">
            <v>2025-06-30</v>
          </cell>
          <cell r="J678">
            <v>163956642</v>
          </cell>
          <cell r="K678">
            <v>6974391720455</v>
          </cell>
          <cell r="L678" t="str">
            <v/>
          </cell>
        </row>
        <row r="679">
          <cell r="C679">
            <v>162689686</v>
          </cell>
          <cell r="D679" t="str">
            <v>人工</v>
          </cell>
          <cell r="E679" t="str">
            <v>实物</v>
          </cell>
          <cell r="F679" t="str">
            <v/>
          </cell>
          <cell r="G679" t="str">
            <v>富海胜</v>
          </cell>
          <cell r="H679" t="str">
            <v>年节礼包/食品/零食礼包</v>
          </cell>
          <cell r="I679" t="str">
            <v>2025-06-30</v>
          </cell>
          <cell r="J679">
            <v>163956585</v>
          </cell>
          <cell r="K679" t="str">
            <v/>
          </cell>
          <cell r="L679" t="str">
            <v/>
          </cell>
        </row>
        <row r="680">
          <cell r="C680">
            <v>162681183</v>
          </cell>
          <cell r="D680" t="str">
            <v>人工</v>
          </cell>
          <cell r="E680" t="str">
            <v>实物</v>
          </cell>
          <cell r="F680" t="str">
            <v/>
          </cell>
          <cell r="G680" t="str">
            <v>上海铭俊</v>
          </cell>
          <cell r="H680" t="str">
            <v>年节礼包/食品/粮油礼包</v>
          </cell>
          <cell r="I680" t="str">
            <v>2025-06-30</v>
          </cell>
          <cell r="J680">
            <v>163940789</v>
          </cell>
          <cell r="K680" t="str">
            <v>2025SK12815</v>
          </cell>
          <cell r="L680" t="str">
            <v/>
          </cell>
        </row>
        <row r="681">
          <cell r="C681">
            <v>162683585</v>
          </cell>
          <cell r="D681" t="str">
            <v>人工</v>
          </cell>
          <cell r="E681" t="str">
            <v>实物</v>
          </cell>
          <cell r="F681" t="str">
            <v>十月稻田</v>
          </cell>
          <cell r="G681" t="str">
            <v>北京锦福</v>
          </cell>
          <cell r="H681" t="str">
            <v>年节礼包/食品/粮油礼包</v>
          </cell>
          <cell r="I681" t="str">
            <v>2025-06-30</v>
          </cell>
          <cell r="J681">
            <v>163946010</v>
          </cell>
          <cell r="K681" t="str">
            <v/>
          </cell>
          <cell r="L681" t="str">
            <v/>
          </cell>
        </row>
        <row r="682">
          <cell r="C682">
            <v>162682202</v>
          </cell>
          <cell r="D682" t="str">
            <v>人工</v>
          </cell>
          <cell r="E682" t="str">
            <v>实物</v>
          </cell>
          <cell r="F682" t="str">
            <v/>
          </cell>
          <cell r="G682" t="str">
            <v>佳承佳续</v>
          </cell>
          <cell r="H682" t="str">
            <v>年节礼包/家庭清洁/纸品/衣物清洁礼包</v>
          </cell>
          <cell r="I682" t="str">
            <v>2026-03-31</v>
          </cell>
          <cell r="J682">
            <v>163943071</v>
          </cell>
          <cell r="K682">
            <v>4555555554354</v>
          </cell>
          <cell r="L682" t="str">
            <v/>
          </cell>
        </row>
        <row r="683">
          <cell r="C683">
            <v>162682202</v>
          </cell>
          <cell r="D683" t="str">
            <v>人工</v>
          </cell>
          <cell r="E683" t="str">
            <v>实物</v>
          </cell>
          <cell r="F683" t="str">
            <v/>
          </cell>
          <cell r="G683" t="str">
            <v>佳承佳续</v>
          </cell>
          <cell r="H683" t="str">
            <v>年节礼包/家庭清洁/纸品/衣物清洁礼包</v>
          </cell>
          <cell r="I683" t="str">
            <v>2026-03-31</v>
          </cell>
        </row>
        <row r="683">
          <cell r="L683" t="str">
            <v/>
          </cell>
        </row>
        <row r="684">
          <cell r="C684">
            <v>162682202</v>
          </cell>
          <cell r="D684" t="str">
            <v>人工</v>
          </cell>
          <cell r="E684" t="str">
            <v>实物</v>
          </cell>
          <cell r="F684" t="str">
            <v/>
          </cell>
          <cell r="G684" t="str">
            <v>佳承佳续</v>
          </cell>
          <cell r="H684" t="str">
            <v>年节礼包/家庭清洁/纸品/衣物清洁礼包</v>
          </cell>
          <cell r="I684" t="str">
            <v>2026-03-31</v>
          </cell>
        </row>
        <row r="684">
          <cell r="L684" t="str">
            <v/>
          </cell>
        </row>
        <row r="685">
          <cell r="C685">
            <v>162682202</v>
          </cell>
          <cell r="D685" t="str">
            <v>人工</v>
          </cell>
          <cell r="E685" t="str">
            <v>实物</v>
          </cell>
          <cell r="F685" t="str">
            <v/>
          </cell>
          <cell r="G685" t="str">
            <v>佳承佳续</v>
          </cell>
          <cell r="H685" t="str">
            <v>年节礼包/家庭清洁/纸品/衣物清洁礼包</v>
          </cell>
          <cell r="I685" t="str">
            <v>2026-03-31</v>
          </cell>
        </row>
        <row r="685">
          <cell r="L685" t="str">
            <v/>
          </cell>
        </row>
        <row r="686">
          <cell r="C686">
            <v>162682202</v>
          </cell>
          <cell r="D686" t="str">
            <v>人工</v>
          </cell>
          <cell r="E686" t="str">
            <v>实物</v>
          </cell>
          <cell r="F686" t="str">
            <v/>
          </cell>
          <cell r="G686" t="str">
            <v>佳承佳续</v>
          </cell>
          <cell r="H686" t="str">
            <v>年节礼包/家庭清洁/纸品/衣物清洁礼包</v>
          </cell>
          <cell r="I686" t="str">
            <v>2026-03-31</v>
          </cell>
        </row>
        <row r="686">
          <cell r="L686" t="str">
            <v/>
          </cell>
        </row>
        <row r="687">
          <cell r="C687">
            <v>162682202</v>
          </cell>
          <cell r="D687" t="str">
            <v>人工</v>
          </cell>
          <cell r="E687" t="str">
            <v>实物</v>
          </cell>
          <cell r="F687" t="str">
            <v/>
          </cell>
          <cell r="G687" t="str">
            <v>佳承佳续</v>
          </cell>
          <cell r="H687" t="str">
            <v>年节礼包/家庭清洁/纸品/衣物清洁礼包</v>
          </cell>
          <cell r="I687" t="str">
            <v>2026-03-31</v>
          </cell>
        </row>
        <row r="687">
          <cell r="L687" t="str">
            <v/>
          </cell>
        </row>
        <row r="688">
          <cell r="C688">
            <v>162682202</v>
          </cell>
          <cell r="D688" t="str">
            <v>人工</v>
          </cell>
          <cell r="E688" t="str">
            <v>实物</v>
          </cell>
          <cell r="F688" t="str">
            <v/>
          </cell>
          <cell r="G688" t="str">
            <v>佳承佳续</v>
          </cell>
          <cell r="H688" t="str">
            <v>年节礼包/家庭清洁/纸品/衣物清洁礼包</v>
          </cell>
          <cell r="I688" t="str">
            <v>2026-03-31</v>
          </cell>
        </row>
        <row r="688">
          <cell r="L688" t="str">
            <v/>
          </cell>
        </row>
        <row r="689">
          <cell r="C689">
            <v>162682202</v>
          </cell>
          <cell r="D689" t="str">
            <v>人工</v>
          </cell>
          <cell r="E689" t="str">
            <v>实物</v>
          </cell>
          <cell r="F689" t="str">
            <v/>
          </cell>
          <cell r="G689" t="str">
            <v>佳承佳续</v>
          </cell>
          <cell r="H689" t="str">
            <v>年节礼包/家庭清洁/纸品/衣物清洁礼包</v>
          </cell>
          <cell r="I689" t="str">
            <v>2026-03-31</v>
          </cell>
        </row>
        <row r="689">
          <cell r="L689" t="str">
            <v/>
          </cell>
        </row>
        <row r="690">
          <cell r="C690">
            <v>162682202</v>
          </cell>
          <cell r="D690" t="str">
            <v>人工</v>
          </cell>
          <cell r="E690" t="str">
            <v>实物</v>
          </cell>
          <cell r="F690" t="str">
            <v/>
          </cell>
          <cell r="G690" t="str">
            <v>佳承佳续</v>
          </cell>
          <cell r="H690" t="str">
            <v>年节礼包/家庭清洁/纸品/衣物清洁礼包</v>
          </cell>
          <cell r="I690" t="str">
            <v>2026-03-31</v>
          </cell>
        </row>
        <row r="690">
          <cell r="L690" t="str">
            <v/>
          </cell>
        </row>
        <row r="691">
          <cell r="C691">
            <v>162682128</v>
          </cell>
          <cell r="D691" t="str">
            <v>人工</v>
          </cell>
          <cell r="E691" t="str">
            <v>实物</v>
          </cell>
          <cell r="F691" t="str">
            <v>DELSEY</v>
          </cell>
          <cell r="G691" t="str">
            <v>云朵</v>
          </cell>
          <cell r="H691" t="str">
            <v>年节礼包/箱包皮具/功能箱包</v>
          </cell>
          <cell r="I691" t="str">
            <v>2025-06-30</v>
          </cell>
          <cell r="J691">
            <v>163942990</v>
          </cell>
          <cell r="K691" t="str">
            <v/>
          </cell>
          <cell r="L691" t="str">
            <v/>
          </cell>
        </row>
        <row r="692">
          <cell r="C692">
            <v>162682092</v>
          </cell>
          <cell r="D692" t="str">
            <v>人工</v>
          </cell>
          <cell r="E692" t="str">
            <v>实物</v>
          </cell>
          <cell r="F692" t="str">
            <v>多喜爱（Dohia）</v>
          </cell>
          <cell r="G692" t="str">
            <v>智汇中正</v>
          </cell>
          <cell r="H692" t="str">
            <v>年节礼包/家纺/床上用品</v>
          </cell>
          <cell r="I692" t="str">
            <v>2025-06-30</v>
          </cell>
          <cell r="J692">
            <v>163942949</v>
          </cell>
          <cell r="K692">
            <v>116011343610430</v>
          </cell>
          <cell r="L692" t="str">
            <v/>
          </cell>
        </row>
        <row r="693">
          <cell r="C693">
            <v>162681929</v>
          </cell>
          <cell r="D693" t="str">
            <v>人工</v>
          </cell>
          <cell r="E693" t="str">
            <v>实物</v>
          </cell>
          <cell r="F693" t="str">
            <v>赤豪</v>
          </cell>
          <cell r="G693" t="str">
            <v>耀阳</v>
          </cell>
          <cell r="H693" t="str">
            <v>年节礼包/生鲜/生鲜礼包</v>
          </cell>
          <cell r="I693" t="str">
            <v>2025-06-30</v>
          </cell>
          <cell r="J693">
            <v>163942722</v>
          </cell>
          <cell r="K693" t="str">
            <v/>
          </cell>
          <cell r="L693" t="str">
            <v/>
          </cell>
        </row>
        <row r="694">
          <cell r="C694">
            <v>162681840</v>
          </cell>
          <cell r="D694" t="str">
            <v>人工</v>
          </cell>
          <cell r="E694" t="str">
            <v>实物</v>
          </cell>
          <cell r="F694" t="str">
            <v/>
          </cell>
          <cell r="G694" t="str">
            <v>佳沃</v>
          </cell>
          <cell r="H694" t="str">
            <v>年节礼包/生鲜/水果</v>
          </cell>
          <cell r="I694" t="str">
            <v>2025-06-30</v>
          </cell>
          <cell r="J694">
            <v>163942523</v>
          </cell>
          <cell r="K694">
            <v>500200350</v>
          </cell>
          <cell r="L694" t="str">
            <v>单果88g-114g</v>
          </cell>
        </row>
        <row r="695">
          <cell r="C695">
            <v>162680560</v>
          </cell>
          <cell r="D695" t="str">
            <v>人工</v>
          </cell>
          <cell r="E695" t="str">
            <v>实物</v>
          </cell>
          <cell r="F695" t="str">
            <v/>
          </cell>
          <cell r="G695" t="str">
            <v>时代金辉</v>
          </cell>
          <cell r="H695" t="str">
            <v>年节礼包/家用电器/厨房小电</v>
          </cell>
          <cell r="I695" t="str">
            <v>2025-08-31</v>
          </cell>
          <cell r="J695">
            <v>163939453</v>
          </cell>
          <cell r="K695" t="str">
            <v>YSH-D15T3</v>
          </cell>
          <cell r="L695" t="str">
            <v/>
          </cell>
        </row>
        <row r="696">
          <cell r="C696">
            <v>162682796</v>
          </cell>
          <cell r="D696" t="str">
            <v>人工</v>
          </cell>
          <cell r="E696" t="str">
            <v>实物</v>
          </cell>
          <cell r="F696" t="str">
            <v/>
          </cell>
          <cell r="G696" t="str">
            <v>辰瑞兴安</v>
          </cell>
          <cell r="H696" t="str">
            <v>年节礼包/家纺/床上用品</v>
          </cell>
          <cell r="I696" t="str">
            <v>2025-10-01</v>
          </cell>
          <cell r="J696">
            <v>163944140</v>
          </cell>
          <cell r="K696" t="str">
            <v/>
          </cell>
          <cell r="L696" t="str">
            <v/>
          </cell>
        </row>
        <row r="697">
          <cell r="C697">
            <v>162682634</v>
          </cell>
          <cell r="D697" t="str">
            <v>人工</v>
          </cell>
          <cell r="E697" t="str">
            <v>实物</v>
          </cell>
          <cell r="F697" t="str">
            <v>胡姬花</v>
          </cell>
          <cell r="G697" t="str">
            <v>金盛永和</v>
          </cell>
          <cell r="H697" t="str">
            <v>年节礼包/食品/粮油礼包</v>
          </cell>
          <cell r="I697" t="str">
            <v>2025-06-30</v>
          </cell>
          <cell r="J697">
            <v>163943930</v>
          </cell>
          <cell r="K697" t="str">
            <v/>
          </cell>
          <cell r="L697" t="str">
            <v/>
          </cell>
        </row>
        <row r="698">
          <cell r="C698">
            <v>162682634</v>
          </cell>
          <cell r="D698" t="str">
            <v>人工</v>
          </cell>
          <cell r="E698" t="str">
            <v>实物</v>
          </cell>
          <cell r="F698" t="str">
            <v>胡姬花</v>
          </cell>
          <cell r="G698" t="str">
            <v>金盛永和</v>
          </cell>
          <cell r="H698" t="str">
            <v>年节礼包/食品/粮油礼包</v>
          </cell>
          <cell r="I698" t="str">
            <v>2025-06-30</v>
          </cell>
        </row>
        <row r="698">
          <cell r="K698" t="str">
            <v/>
          </cell>
          <cell r="L698" t="str">
            <v/>
          </cell>
        </row>
        <row r="699">
          <cell r="C699">
            <v>162681848</v>
          </cell>
          <cell r="D699" t="str">
            <v>人工</v>
          </cell>
          <cell r="E699" t="str">
            <v>实物</v>
          </cell>
          <cell r="F699" t="str">
            <v>飘柔</v>
          </cell>
          <cell r="G699" t="str">
            <v>二向箔</v>
          </cell>
          <cell r="H699" t="str">
            <v>年节礼包/个人护理/洗护礼包</v>
          </cell>
          <cell r="I699" t="str">
            <v>2025-06-30</v>
          </cell>
          <cell r="J699">
            <v>163942531</v>
          </cell>
          <cell r="K699" t="str">
            <v>hyx2025030606</v>
          </cell>
          <cell r="L699" t="str">
            <v/>
          </cell>
        </row>
        <row r="700">
          <cell r="C700">
            <v>162681848</v>
          </cell>
          <cell r="D700" t="str">
            <v>人工</v>
          </cell>
          <cell r="E700" t="str">
            <v>实物</v>
          </cell>
          <cell r="F700" t="str">
            <v>飘柔</v>
          </cell>
          <cell r="G700" t="str">
            <v>二向箔</v>
          </cell>
          <cell r="H700" t="str">
            <v>年节礼包/个人护理/洗护礼包</v>
          </cell>
          <cell r="I700" t="str">
            <v>2025-06-30</v>
          </cell>
        </row>
        <row r="700">
          <cell r="K700" t="str">
            <v>hyx2025030606</v>
          </cell>
          <cell r="L700" t="str">
            <v/>
          </cell>
        </row>
        <row r="701">
          <cell r="C701">
            <v>162681848</v>
          </cell>
          <cell r="D701" t="str">
            <v>人工</v>
          </cell>
          <cell r="E701" t="str">
            <v>实物</v>
          </cell>
          <cell r="F701" t="str">
            <v>飘柔</v>
          </cell>
          <cell r="G701" t="str">
            <v>二向箔</v>
          </cell>
          <cell r="H701" t="str">
            <v>年节礼包/个人护理/洗护礼包</v>
          </cell>
          <cell r="I701" t="str">
            <v>2025-06-30</v>
          </cell>
        </row>
        <row r="701">
          <cell r="K701" t="str">
            <v>hyx2025030606</v>
          </cell>
          <cell r="L701" t="str">
            <v/>
          </cell>
        </row>
        <row r="702">
          <cell r="C702">
            <v>162681848</v>
          </cell>
          <cell r="D702" t="str">
            <v>人工</v>
          </cell>
          <cell r="E702" t="str">
            <v>实物</v>
          </cell>
          <cell r="F702" t="str">
            <v>飘柔</v>
          </cell>
          <cell r="G702" t="str">
            <v>二向箔</v>
          </cell>
          <cell r="H702" t="str">
            <v>年节礼包/个人护理/洗护礼包</v>
          </cell>
          <cell r="I702" t="str">
            <v>2025-06-30</v>
          </cell>
        </row>
        <row r="702">
          <cell r="K702" t="str">
            <v>hyx2025030606</v>
          </cell>
          <cell r="L702" t="str">
            <v/>
          </cell>
        </row>
        <row r="703">
          <cell r="C703">
            <v>162681848</v>
          </cell>
          <cell r="D703" t="str">
            <v>人工</v>
          </cell>
          <cell r="E703" t="str">
            <v>实物</v>
          </cell>
          <cell r="F703" t="str">
            <v>飘柔</v>
          </cell>
          <cell r="G703" t="str">
            <v>二向箔</v>
          </cell>
          <cell r="H703" t="str">
            <v>年节礼包/个人护理/洗护礼包</v>
          </cell>
          <cell r="I703" t="str">
            <v>2025-06-30</v>
          </cell>
        </row>
        <row r="703">
          <cell r="K703" t="str">
            <v>hyx2025030606</v>
          </cell>
          <cell r="L703" t="str">
            <v/>
          </cell>
        </row>
        <row r="704">
          <cell r="C704">
            <v>162681848</v>
          </cell>
          <cell r="D704" t="str">
            <v>人工</v>
          </cell>
          <cell r="E704" t="str">
            <v>实物</v>
          </cell>
          <cell r="F704" t="str">
            <v>飘柔</v>
          </cell>
          <cell r="G704" t="str">
            <v>二向箔</v>
          </cell>
          <cell r="H704" t="str">
            <v>年节礼包/个人护理/洗护礼包</v>
          </cell>
          <cell r="I704" t="str">
            <v>2025-06-30</v>
          </cell>
        </row>
        <row r="704">
          <cell r="K704" t="str">
            <v>hyx2025030606</v>
          </cell>
          <cell r="L704" t="str">
            <v/>
          </cell>
        </row>
        <row r="705">
          <cell r="C705">
            <v>162681848</v>
          </cell>
          <cell r="D705" t="str">
            <v>人工</v>
          </cell>
          <cell r="E705" t="str">
            <v>实物</v>
          </cell>
          <cell r="F705" t="str">
            <v>飘柔</v>
          </cell>
          <cell r="G705" t="str">
            <v>二向箔</v>
          </cell>
          <cell r="H705" t="str">
            <v>年节礼包/个人护理/洗护礼包</v>
          </cell>
          <cell r="I705" t="str">
            <v>2025-06-30</v>
          </cell>
        </row>
        <row r="705">
          <cell r="K705" t="str">
            <v>hyx2025030606</v>
          </cell>
          <cell r="L705" t="str">
            <v/>
          </cell>
        </row>
        <row r="706">
          <cell r="C706">
            <v>162681848</v>
          </cell>
          <cell r="D706" t="str">
            <v>人工</v>
          </cell>
          <cell r="E706" t="str">
            <v>实物</v>
          </cell>
          <cell r="F706" t="str">
            <v>飘柔</v>
          </cell>
          <cell r="G706" t="str">
            <v>二向箔</v>
          </cell>
          <cell r="H706" t="str">
            <v>年节礼包/个人护理/洗护礼包</v>
          </cell>
          <cell r="I706" t="str">
            <v>2025-06-30</v>
          </cell>
        </row>
        <row r="706">
          <cell r="K706" t="str">
            <v>hyx2025030606</v>
          </cell>
          <cell r="L706" t="str">
            <v/>
          </cell>
        </row>
        <row r="707">
          <cell r="C707">
            <v>162681848</v>
          </cell>
          <cell r="D707" t="str">
            <v>人工</v>
          </cell>
          <cell r="E707" t="str">
            <v>实物</v>
          </cell>
          <cell r="F707" t="str">
            <v>飘柔</v>
          </cell>
          <cell r="G707" t="str">
            <v>二向箔</v>
          </cell>
          <cell r="H707" t="str">
            <v>年节礼包/个人护理/洗护礼包</v>
          </cell>
          <cell r="I707" t="str">
            <v>2025-06-30</v>
          </cell>
        </row>
        <row r="707">
          <cell r="K707" t="str">
            <v>hyx2025030606</v>
          </cell>
          <cell r="L707" t="str">
            <v/>
          </cell>
        </row>
        <row r="708">
          <cell r="C708">
            <v>162683891</v>
          </cell>
          <cell r="D708" t="str">
            <v>人工</v>
          </cell>
          <cell r="E708" t="str">
            <v>实物</v>
          </cell>
          <cell r="F708" t="str">
            <v/>
          </cell>
          <cell r="G708" t="str">
            <v>做梦也想不到</v>
          </cell>
          <cell r="H708" t="str">
            <v>年节礼包/食品/营养健康</v>
          </cell>
          <cell r="I708" t="str">
            <v>2025-06-30</v>
          </cell>
          <cell r="J708">
            <v>163946955</v>
          </cell>
          <cell r="K708" t="str">
            <v/>
          </cell>
          <cell r="L708" t="str">
            <v/>
          </cell>
        </row>
        <row r="709">
          <cell r="C709">
            <v>162683820</v>
          </cell>
          <cell r="D709" t="str">
            <v>人工</v>
          </cell>
          <cell r="E709" t="str">
            <v>实物</v>
          </cell>
          <cell r="F709" t="str">
            <v>茶马世家</v>
          </cell>
          <cell r="G709" t="str">
            <v>中惠优选</v>
          </cell>
          <cell r="H709" t="str">
            <v>年节礼包/食品/茶叶</v>
          </cell>
          <cell r="I709" t="str">
            <v>2025-06-30</v>
          </cell>
          <cell r="J709">
            <v>163946766</v>
          </cell>
          <cell r="K709" t="str">
            <v>ST050B2</v>
          </cell>
          <cell r="L709" t="str">
            <v/>
          </cell>
        </row>
        <row r="710">
          <cell r="C710">
            <v>162682210</v>
          </cell>
          <cell r="D710" t="str">
            <v>人工</v>
          </cell>
          <cell r="E710" t="str">
            <v>实物</v>
          </cell>
          <cell r="F710" t="str">
            <v/>
          </cell>
          <cell r="G710" t="str">
            <v>福享汇</v>
          </cell>
          <cell r="H710" t="str">
            <v>年节礼包/家庭清洁/纸品/纸品礼包</v>
          </cell>
          <cell r="I710" t="str">
            <v>2025-06-30</v>
          </cell>
          <cell r="J710">
            <v>163943079</v>
          </cell>
          <cell r="K710" t="str">
            <v/>
          </cell>
          <cell r="L710" t="str">
            <v/>
          </cell>
        </row>
        <row r="711">
          <cell r="C711">
            <v>162681839</v>
          </cell>
          <cell r="D711" t="str">
            <v>人工</v>
          </cell>
          <cell r="E711" t="str">
            <v>实物</v>
          </cell>
          <cell r="F711" t="str">
            <v>清扬</v>
          </cell>
          <cell r="G711" t="str">
            <v>二向箔</v>
          </cell>
          <cell r="H711" t="str">
            <v>年节礼包/个人护理/洗护礼包</v>
          </cell>
          <cell r="I711" t="str">
            <v>2025-06-30</v>
          </cell>
          <cell r="J711">
            <v>163942522</v>
          </cell>
          <cell r="K711" t="str">
            <v>hyx2025030604</v>
          </cell>
          <cell r="L711" t="str">
            <v/>
          </cell>
        </row>
        <row r="712">
          <cell r="C712">
            <v>162681839</v>
          </cell>
          <cell r="D712" t="str">
            <v>人工</v>
          </cell>
          <cell r="E712" t="str">
            <v>实物</v>
          </cell>
          <cell r="F712" t="str">
            <v>清扬</v>
          </cell>
          <cell r="G712" t="str">
            <v>二向箔</v>
          </cell>
          <cell r="H712" t="str">
            <v>年节礼包/个人护理/洗护礼包</v>
          </cell>
          <cell r="I712" t="str">
            <v>2025-06-30</v>
          </cell>
        </row>
        <row r="712">
          <cell r="K712" t="str">
            <v>hyx2025030604</v>
          </cell>
          <cell r="L712" t="str">
            <v/>
          </cell>
        </row>
        <row r="713">
          <cell r="C713">
            <v>162681839</v>
          </cell>
          <cell r="D713" t="str">
            <v>人工</v>
          </cell>
          <cell r="E713" t="str">
            <v>实物</v>
          </cell>
          <cell r="F713" t="str">
            <v>清扬</v>
          </cell>
          <cell r="G713" t="str">
            <v>二向箔</v>
          </cell>
          <cell r="H713" t="str">
            <v>年节礼包/个人护理/洗护礼包</v>
          </cell>
          <cell r="I713" t="str">
            <v>2025-06-30</v>
          </cell>
        </row>
        <row r="713">
          <cell r="K713" t="str">
            <v>hyx2025030604</v>
          </cell>
          <cell r="L713" t="str">
            <v/>
          </cell>
        </row>
        <row r="714">
          <cell r="C714">
            <v>162681839</v>
          </cell>
          <cell r="D714" t="str">
            <v>人工</v>
          </cell>
          <cell r="E714" t="str">
            <v>实物</v>
          </cell>
          <cell r="F714" t="str">
            <v>清扬</v>
          </cell>
          <cell r="G714" t="str">
            <v>二向箔</v>
          </cell>
          <cell r="H714" t="str">
            <v>年节礼包/个人护理/洗护礼包</v>
          </cell>
          <cell r="I714" t="str">
            <v>2025-06-30</v>
          </cell>
        </row>
        <row r="714">
          <cell r="K714" t="str">
            <v>hyx2025030604</v>
          </cell>
          <cell r="L714" t="str">
            <v/>
          </cell>
        </row>
        <row r="715">
          <cell r="C715">
            <v>162681839</v>
          </cell>
          <cell r="D715" t="str">
            <v>人工</v>
          </cell>
          <cell r="E715" t="str">
            <v>实物</v>
          </cell>
          <cell r="F715" t="str">
            <v>清扬</v>
          </cell>
          <cell r="G715" t="str">
            <v>二向箔</v>
          </cell>
          <cell r="H715" t="str">
            <v>年节礼包/个人护理/洗护礼包</v>
          </cell>
          <cell r="I715" t="str">
            <v>2025-06-30</v>
          </cell>
        </row>
        <row r="715">
          <cell r="K715" t="str">
            <v>hyx2025030604</v>
          </cell>
          <cell r="L715" t="str">
            <v/>
          </cell>
        </row>
        <row r="716">
          <cell r="C716">
            <v>162681839</v>
          </cell>
          <cell r="D716" t="str">
            <v>人工</v>
          </cell>
          <cell r="E716" t="str">
            <v>实物</v>
          </cell>
          <cell r="F716" t="str">
            <v>清扬</v>
          </cell>
          <cell r="G716" t="str">
            <v>二向箔</v>
          </cell>
          <cell r="H716" t="str">
            <v>年节礼包/个人护理/洗护礼包</v>
          </cell>
          <cell r="I716" t="str">
            <v>2025-06-30</v>
          </cell>
        </row>
        <row r="716">
          <cell r="K716" t="str">
            <v>hyx2025030604</v>
          </cell>
          <cell r="L716" t="str">
            <v/>
          </cell>
        </row>
        <row r="717">
          <cell r="C717">
            <v>162681839</v>
          </cell>
          <cell r="D717" t="str">
            <v>人工</v>
          </cell>
          <cell r="E717" t="str">
            <v>实物</v>
          </cell>
          <cell r="F717" t="str">
            <v>清扬</v>
          </cell>
          <cell r="G717" t="str">
            <v>二向箔</v>
          </cell>
          <cell r="H717" t="str">
            <v>年节礼包/个人护理/洗护礼包</v>
          </cell>
          <cell r="I717" t="str">
            <v>2025-06-30</v>
          </cell>
        </row>
        <row r="717">
          <cell r="K717" t="str">
            <v>hyx2025030604</v>
          </cell>
          <cell r="L717" t="str">
            <v/>
          </cell>
        </row>
        <row r="718">
          <cell r="C718">
            <v>162680557</v>
          </cell>
          <cell r="D718" t="str">
            <v>人工</v>
          </cell>
          <cell r="E718" t="str">
            <v>实物</v>
          </cell>
          <cell r="F718" t="str">
            <v>皇家粮仓</v>
          </cell>
          <cell r="G718" t="str">
            <v>勃泰华盛</v>
          </cell>
          <cell r="H718" t="str">
            <v>年节礼包/食品/食品礼包</v>
          </cell>
          <cell r="I718" t="str">
            <v>2025-12-31</v>
          </cell>
          <cell r="J718">
            <v>163939449</v>
          </cell>
          <cell r="K718">
            <v>2025030515005</v>
          </cell>
          <cell r="L718" t="str">
            <v>麦芯粉5kg+五常香米5kg</v>
          </cell>
        </row>
        <row r="719">
          <cell r="C719">
            <v>162679832</v>
          </cell>
          <cell r="D719" t="str">
            <v>人工</v>
          </cell>
          <cell r="E719" t="str">
            <v>实物</v>
          </cell>
          <cell r="F719" t="str">
            <v/>
          </cell>
          <cell r="G719" t="str">
            <v>丰祥福瑞</v>
          </cell>
          <cell r="H719" t="str">
            <v>年节礼包/生鲜/海鲜水产</v>
          </cell>
          <cell r="I719" t="str">
            <v>2026-12-31</v>
          </cell>
          <cell r="J719">
            <v>163938378</v>
          </cell>
          <cell r="K719" t="str">
            <v>23XZXHXXH588</v>
          </cell>
          <cell r="L719" t="str">
            <v/>
          </cell>
        </row>
        <row r="720">
          <cell r="C720">
            <v>162683695</v>
          </cell>
          <cell r="D720" t="str">
            <v>人工</v>
          </cell>
          <cell r="E720" t="str">
            <v>实物</v>
          </cell>
          <cell r="F720" t="str">
            <v/>
          </cell>
          <cell r="G720" t="str">
            <v>淘得电子</v>
          </cell>
          <cell r="H720" t="str">
            <v>年节礼包/食品/粽子礼包</v>
          </cell>
          <cell r="I720" t="str">
            <v>2025-06-30</v>
          </cell>
          <cell r="J720">
            <v>163946228</v>
          </cell>
          <cell r="K720" t="str">
            <v/>
          </cell>
          <cell r="L720" t="str">
            <v/>
          </cell>
        </row>
        <row r="721">
          <cell r="C721">
            <v>162683493</v>
          </cell>
          <cell r="D721" t="str">
            <v>人工</v>
          </cell>
          <cell r="E721" t="str">
            <v>实物</v>
          </cell>
          <cell r="F721" t="str">
            <v>雅觅</v>
          </cell>
          <cell r="G721" t="str">
            <v>雅觅</v>
          </cell>
          <cell r="H721" t="str">
            <v>年节礼包/食品/粽子礼包</v>
          </cell>
          <cell r="I721" t="str">
            <v>2025-06-30</v>
          </cell>
          <cell r="J721">
            <v>163945428</v>
          </cell>
          <cell r="K721" t="str">
            <v>sfgshrybz1290g-2025z</v>
          </cell>
          <cell r="L721" t="str">
            <v>观山海·如意北粽礼盒1290g</v>
          </cell>
        </row>
        <row r="722">
          <cell r="C722">
            <v>162683196</v>
          </cell>
          <cell r="D722" t="str">
            <v>人工</v>
          </cell>
          <cell r="E722" t="str">
            <v>实物</v>
          </cell>
          <cell r="F722" t="str">
            <v/>
          </cell>
          <cell r="G722" t="str">
            <v>安徽佳度</v>
          </cell>
          <cell r="H722" t="str">
            <v>年节礼包/食品/食品礼包</v>
          </cell>
          <cell r="I722" t="str">
            <v>2029-05-31</v>
          </cell>
          <cell r="J722">
            <v>163944868</v>
          </cell>
          <cell r="K722" t="str">
            <v>MMSZSSLH1144</v>
          </cell>
          <cell r="L722" t="str">
            <v/>
          </cell>
        </row>
        <row r="723">
          <cell r="C723">
            <v>162682369</v>
          </cell>
          <cell r="D723" t="str">
            <v>人工</v>
          </cell>
          <cell r="E723" t="str">
            <v>实物</v>
          </cell>
          <cell r="F723" t="str">
            <v>水之密语（AQUAIR）</v>
          </cell>
          <cell r="G723" t="str">
            <v>巨鲲</v>
          </cell>
          <cell r="H723" t="str">
            <v>年节礼包/个人护理/洗护礼包</v>
          </cell>
          <cell r="I723" t="str">
            <v>2025-06-30</v>
          </cell>
          <cell r="J723">
            <v>163943241</v>
          </cell>
          <cell r="K723" t="str">
            <v>690362470042-sd</v>
          </cell>
          <cell r="L723" t="str">
            <v/>
          </cell>
        </row>
        <row r="724">
          <cell r="C724">
            <v>162682311</v>
          </cell>
          <cell r="D724" t="str">
            <v>人工</v>
          </cell>
          <cell r="E724" t="str">
            <v>实物</v>
          </cell>
          <cell r="F724" t="str">
            <v>娇兰</v>
          </cell>
          <cell r="G724" t="str">
            <v>晋之星辰</v>
          </cell>
          <cell r="H724" t="str">
            <v>年节礼包/美妆护理/面部护理</v>
          </cell>
          <cell r="I724" t="str">
            <v>2025-06-30</v>
          </cell>
          <cell r="J724">
            <v>163943183</v>
          </cell>
          <cell r="K724" t="str">
            <v/>
          </cell>
          <cell r="L724" t="str">
            <v/>
          </cell>
        </row>
        <row r="725">
          <cell r="C725">
            <v>162682035</v>
          </cell>
          <cell r="D725" t="str">
            <v>人工</v>
          </cell>
          <cell r="E725" t="str">
            <v>实物</v>
          </cell>
          <cell r="F725" t="str">
            <v>IDMIX</v>
          </cell>
          <cell r="G725" t="str">
            <v>天基智慧科技</v>
          </cell>
          <cell r="H725" t="str">
            <v>年节礼包/3C数码/数码配件</v>
          </cell>
          <cell r="I725" t="str">
            <v>2025-06-30</v>
          </cell>
          <cell r="J725">
            <v>163942890</v>
          </cell>
          <cell r="K725" t="str">
            <v/>
          </cell>
          <cell r="L725" t="str">
            <v>银灰色</v>
          </cell>
        </row>
        <row r="726">
          <cell r="D726" t="str">
            <v>人工</v>
          </cell>
          <cell r="E726" t="str">
            <v>实物</v>
          </cell>
          <cell r="F726" t="str">
            <v>IDMIX</v>
          </cell>
          <cell r="G726" t="str">
            <v>天基智慧科技</v>
          </cell>
          <cell r="H726" t="str">
            <v>年节礼包/3C数码/数码配件</v>
          </cell>
          <cell r="I726" t="str">
            <v>2025-06-30</v>
          </cell>
          <cell r="J726">
            <v>163942891</v>
          </cell>
          <cell r="K726" t="str">
            <v/>
          </cell>
          <cell r="L726" t="str">
            <v>钛金色</v>
          </cell>
        </row>
        <row r="727">
          <cell r="C727">
            <v>162681853</v>
          </cell>
          <cell r="D727" t="str">
            <v>人工</v>
          </cell>
          <cell r="E727" t="str">
            <v>实物</v>
          </cell>
          <cell r="F727" t="str">
            <v>徽羚羊</v>
          </cell>
          <cell r="G727" t="str">
            <v>上海寸晖</v>
          </cell>
          <cell r="H727" t="str">
            <v>年节礼包/户外运动/户外露营</v>
          </cell>
          <cell r="I727" t="str">
            <v>2025-06-30</v>
          </cell>
          <cell r="J727">
            <v>163942536</v>
          </cell>
          <cell r="K727" t="str">
            <v>HLY0363</v>
          </cell>
          <cell r="L727" t="str">
            <v/>
          </cell>
        </row>
        <row r="728">
          <cell r="C728">
            <v>162680864</v>
          </cell>
          <cell r="D728" t="str">
            <v>人工</v>
          </cell>
          <cell r="E728" t="str">
            <v>实物</v>
          </cell>
          <cell r="F728" t="str">
            <v/>
          </cell>
          <cell r="G728" t="str">
            <v>勃泰华盛</v>
          </cell>
          <cell r="H728" t="str">
            <v>年节礼包/餐厨/餐具</v>
          </cell>
          <cell r="I728" t="str">
            <v>2025-12-31</v>
          </cell>
          <cell r="J728">
            <v>163939858</v>
          </cell>
          <cell r="K728">
            <v>2025030530001</v>
          </cell>
          <cell r="L728" t="str">
            <v>VS晶莹12件组（小碗*6+深盘*3+平盘*3组合）</v>
          </cell>
        </row>
        <row r="729">
          <cell r="C729">
            <v>162680023</v>
          </cell>
          <cell r="D729" t="str">
            <v>人工</v>
          </cell>
          <cell r="E729" t="str">
            <v>实物</v>
          </cell>
          <cell r="F729" t="str">
            <v/>
          </cell>
          <cell r="G729" t="str">
            <v>瑞佳鑫达</v>
          </cell>
          <cell r="H729" t="str">
            <v>年节礼包/个人护理/女性用品</v>
          </cell>
          <cell r="I729" t="str">
            <v>2025-12-31</v>
          </cell>
          <cell r="J729">
            <v>163938653</v>
          </cell>
          <cell r="K729" t="str">
            <v>CP-CM2</v>
          </cell>
          <cell r="L729" t="str">
            <v/>
          </cell>
        </row>
        <row r="730">
          <cell r="C730">
            <v>162634759</v>
          </cell>
          <cell r="D730" t="str">
            <v>人工</v>
          </cell>
          <cell r="E730" t="str">
            <v>实物</v>
          </cell>
          <cell r="F730" t="str">
            <v/>
          </cell>
          <cell r="G730" t="str">
            <v>牡丹江北纯</v>
          </cell>
          <cell r="H730" t="str">
            <v>年节礼包/食品/粮油礼包</v>
          </cell>
          <cell r="I730" t="str">
            <v>2025-02-28</v>
          </cell>
          <cell r="J730">
            <v>163866852</v>
          </cell>
          <cell r="K730">
            <v>123066</v>
          </cell>
          <cell r="L730" t="str">
            <v>9L+12.5KG</v>
          </cell>
        </row>
        <row r="731">
          <cell r="C731">
            <v>162682138</v>
          </cell>
          <cell r="D731" t="str">
            <v>人工</v>
          </cell>
          <cell r="E731" t="str">
            <v>实物</v>
          </cell>
          <cell r="F731" t="str">
            <v>九阳 </v>
          </cell>
          <cell r="G731" t="str">
            <v>雅臻</v>
          </cell>
          <cell r="H731" t="str">
            <v>年节礼包/家用电器/厨房小电</v>
          </cell>
          <cell r="I731" t="str">
            <v>2025-06-30</v>
          </cell>
          <cell r="J731">
            <v>163943000</v>
          </cell>
          <cell r="K731" t="str">
            <v>DZ100HG-GZ605</v>
          </cell>
          <cell r="L731" t="str">
            <v/>
          </cell>
        </row>
        <row r="732">
          <cell r="C732">
            <v>162682008</v>
          </cell>
          <cell r="D732" t="str">
            <v>人工</v>
          </cell>
          <cell r="E732" t="str">
            <v>实物</v>
          </cell>
          <cell r="F732" t="str">
            <v>百果园</v>
          </cell>
          <cell r="G732" t="str">
            <v>百果园公司直供</v>
          </cell>
          <cell r="H732" t="str">
            <v>年节礼包/生鲜/水果礼包</v>
          </cell>
          <cell r="I732" t="str">
            <v>2025-06-30</v>
          </cell>
          <cell r="J732">
            <v>163942862</v>
          </cell>
          <cell r="K732" t="str">
            <v>xl2023001</v>
          </cell>
          <cell r="L732" t="str">
            <v/>
          </cell>
        </row>
        <row r="733">
          <cell r="C733">
            <v>162681350</v>
          </cell>
          <cell r="D733" t="str">
            <v>人工</v>
          </cell>
          <cell r="E733" t="str">
            <v>实物</v>
          </cell>
          <cell r="F733" t="str">
            <v>海大厨（SEAFOOD MASTER）</v>
          </cell>
          <cell r="G733" t="str">
            <v>海大厨</v>
          </cell>
          <cell r="H733" t="str">
            <v>年节礼包/生鲜/海鲜礼包</v>
          </cell>
          <cell r="I733" t="str">
            <v>2025-06-30</v>
          </cell>
          <cell r="J733">
            <v>163941296</v>
          </cell>
          <cell r="K733" t="str">
            <v/>
          </cell>
          <cell r="L733" t="str">
            <v/>
          </cell>
        </row>
        <row r="734">
          <cell r="C734">
            <v>162683588</v>
          </cell>
          <cell r="D734" t="str">
            <v>人工</v>
          </cell>
          <cell r="E734" t="str">
            <v>实物</v>
          </cell>
          <cell r="F734" t="str">
            <v>鲁花</v>
          </cell>
          <cell r="G734" t="str">
            <v>北京锦福</v>
          </cell>
          <cell r="H734" t="str">
            <v>年节礼包/食品/粮油礼包</v>
          </cell>
          <cell r="I734" t="str">
            <v>2025-06-30</v>
          </cell>
          <cell r="J734">
            <v>163946013</v>
          </cell>
          <cell r="K734" t="str">
            <v/>
          </cell>
          <cell r="L734" t="str">
            <v/>
          </cell>
        </row>
        <row r="735">
          <cell r="C735">
            <v>162682644</v>
          </cell>
          <cell r="D735" t="str">
            <v>人工</v>
          </cell>
          <cell r="E735" t="str">
            <v>实物</v>
          </cell>
          <cell r="F735" t="str">
            <v>胡姬花</v>
          </cell>
          <cell r="G735" t="str">
            <v>金盛永和</v>
          </cell>
          <cell r="H735" t="str">
            <v>年节礼包/食品/粮油礼包</v>
          </cell>
          <cell r="I735" t="str">
            <v>2025-06-30</v>
          </cell>
          <cell r="J735">
            <v>163943940</v>
          </cell>
          <cell r="K735" t="str">
            <v/>
          </cell>
          <cell r="L735" t="str">
            <v/>
          </cell>
        </row>
        <row r="736">
          <cell r="C736">
            <v>162682644</v>
          </cell>
          <cell r="D736" t="str">
            <v>人工</v>
          </cell>
          <cell r="E736" t="str">
            <v>实物</v>
          </cell>
          <cell r="F736" t="str">
            <v>胡姬花</v>
          </cell>
          <cell r="G736" t="str">
            <v>金盛永和</v>
          </cell>
          <cell r="H736" t="str">
            <v>年节礼包/食品/粮油礼包</v>
          </cell>
          <cell r="I736" t="str">
            <v>2025-06-30</v>
          </cell>
        </row>
        <row r="736">
          <cell r="K736" t="str">
            <v/>
          </cell>
          <cell r="L736" t="str">
            <v/>
          </cell>
        </row>
        <row r="737">
          <cell r="C737">
            <v>162682644</v>
          </cell>
          <cell r="D737" t="str">
            <v>人工</v>
          </cell>
          <cell r="E737" t="str">
            <v>实物</v>
          </cell>
          <cell r="F737" t="str">
            <v>胡姬花</v>
          </cell>
          <cell r="G737" t="str">
            <v>金盛永和</v>
          </cell>
          <cell r="H737" t="str">
            <v>年节礼包/食品/粮油礼包</v>
          </cell>
          <cell r="I737" t="str">
            <v>2025-06-30</v>
          </cell>
        </row>
        <row r="737">
          <cell r="K737" t="str">
            <v/>
          </cell>
          <cell r="L737" t="str">
            <v/>
          </cell>
        </row>
        <row r="738">
          <cell r="C738">
            <v>162682623</v>
          </cell>
          <cell r="D738" t="str">
            <v>人工</v>
          </cell>
          <cell r="E738" t="str">
            <v>实物</v>
          </cell>
          <cell r="F738" t="str">
            <v>雅觅</v>
          </cell>
          <cell r="G738" t="str">
            <v>雅觅</v>
          </cell>
          <cell r="H738" t="str">
            <v>年节礼包/食品/粽子礼包</v>
          </cell>
          <cell r="I738" t="str">
            <v>2025-06-30</v>
          </cell>
          <cell r="J738">
            <v>163943919</v>
          </cell>
          <cell r="K738" t="str">
            <v>sfyqfs690g-2024</v>
          </cell>
          <cell r="L738" t="str">
            <v>元气·福酥糕点礼盒 690g</v>
          </cell>
        </row>
        <row r="739">
          <cell r="C739">
            <v>162682530</v>
          </cell>
          <cell r="D739" t="str">
            <v>人工</v>
          </cell>
          <cell r="E739" t="str">
            <v>实物</v>
          </cell>
          <cell r="F739" t="str">
            <v>花王</v>
          </cell>
          <cell r="G739" t="str">
            <v>品客易购</v>
          </cell>
          <cell r="H739" t="str">
            <v>年节礼包/家庭清洁/纸品/家庭环境清洁</v>
          </cell>
          <cell r="I739" t="str">
            <v>2026-03-31</v>
          </cell>
          <cell r="J739">
            <v>163943628</v>
          </cell>
          <cell r="K739">
            <v>202503113001</v>
          </cell>
          <cell r="L739" t="str">
            <v/>
          </cell>
        </row>
        <row r="740">
          <cell r="C740">
            <v>162682160</v>
          </cell>
          <cell r="D740" t="str">
            <v>人工</v>
          </cell>
          <cell r="E740" t="str">
            <v>实物</v>
          </cell>
          <cell r="F740" t="str">
            <v>九阳 </v>
          </cell>
          <cell r="G740" t="str">
            <v>雅臻</v>
          </cell>
          <cell r="H740" t="str">
            <v>年节礼包/家用电器/厨房小电</v>
          </cell>
          <cell r="I740" t="str">
            <v>2025-06-30</v>
          </cell>
          <cell r="J740">
            <v>163943023</v>
          </cell>
          <cell r="K740" t="str">
            <v>JK30-GK653</v>
          </cell>
          <cell r="L740" t="str">
            <v>K30-GK653</v>
          </cell>
        </row>
        <row r="741">
          <cell r="C741">
            <v>162682104</v>
          </cell>
          <cell r="D741" t="str">
            <v>人工</v>
          </cell>
          <cell r="E741" t="str">
            <v>实物</v>
          </cell>
          <cell r="F741" t="str">
            <v>官栈</v>
          </cell>
          <cell r="G741" t="str">
            <v>福利猫科技</v>
          </cell>
          <cell r="H741" t="str">
            <v>年节礼包/生鲜/综合礼包</v>
          </cell>
          <cell r="I741" t="str">
            <v>2025-12-31</v>
          </cell>
          <cell r="J741">
            <v>163942966</v>
          </cell>
          <cell r="K741" t="str">
            <v/>
          </cell>
          <cell r="L741" t="str">
            <v/>
          </cell>
        </row>
        <row r="742">
          <cell r="C742">
            <v>162682104</v>
          </cell>
          <cell r="D742" t="str">
            <v>人工</v>
          </cell>
          <cell r="E742" t="str">
            <v>实物</v>
          </cell>
          <cell r="F742" t="str">
            <v>官栈</v>
          </cell>
          <cell r="G742" t="str">
            <v>福利猫科技</v>
          </cell>
          <cell r="H742" t="str">
            <v>年节礼包/生鲜/综合礼包</v>
          </cell>
          <cell r="I742" t="str">
            <v>2025-12-31</v>
          </cell>
        </row>
        <row r="742">
          <cell r="K742" t="str">
            <v/>
          </cell>
          <cell r="L742" t="str">
            <v/>
          </cell>
        </row>
        <row r="743">
          <cell r="C743">
            <v>162682091</v>
          </cell>
          <cell r="D743" t="str">
            <v>人工</v>
          </cell>
          <cell r="E743" t="str">
            <v>实物</v>
          </cell>
          <cell r="F743" t="str">
            <v>炊大皇</v>
          </cell>
          <cell r="G743" t="str">
            <v>一礼千珏</v>
          </cell>
          <cell r="H743" t="str">
            <v>年节礼包/餐厨/刀具菜板</v>
          </cell>
          <cell r="I743" t="str">
            <v>2025-06-30</v>
          </cell>
          <cell r="J743">
            <v>163942948</v>
          </cell>
          <cell r="K743" t="str">
            <v>CK73501</v>
          </cell>
          <cell r="L743" t="str">
            <v/>
          </cell>
        </row>
        <row r="744">
          <cell r="C744">
            <v>162681409</v>
          </cell>
          <cell r="D744" t="str">
            <v>人工</v>
          </cell>
          <cell r="E744" t="str">
            <v>实物</v>
          </cell>
          <cell r="F744" t="str">
            <v>佳食特</v>
          </cell>
          <cell r="G744" t="str">
            <v>阿格乐</v>
          </cell>
          <cell r="H744" t="str">
            <v>年节礼包/生鲜/猪牛羊肉</v>
          </cell>
          <cell r="I744" t="str">
            <v>2025-06-30</v>
          </cell>
          <cell r="J744">
            <v>163941548</v>
          </cell>
          <cell r="K744" t="str">
            <v>JYR2505982001</v>
          </cell>
          <cell r="L744" t="str">
            <v/>
          </cell>
        </row>
        <row r="745">
          <cell r="C745">
            <v>162632757</v>
          </cell>
          <cell r="D745" t="str">
            <v>人工</v>
          </cell>
          <cell r="E745" t="str">
            <v>实物</v>
          </cell>
          <cell r="F745" t="str">
            <v/>
          </cell>
          <cell r="G745" t="str">
            <v>福享汇</v>
          </cell>
          <cell r="H745" t="str">
            <v>年节礼包/家庭清洁/纸品/纸品礼包</v>
          </cell>
          <cell r="I745" t="str">
            <v>2025-02-28</v>
          </cell>
          <cell r="J745">
            <v>163864310</v>
          </cell>
          <cell r="K745" t="str">
            <v/>
          </cell>
          <cell r="L745" t="str">
            <v/>
          </cell>
        </row>
        <row r="746">
          <cell r="C746">
            <v>162682291</v>
          </cell>
          <cell r="D746" t="str">
            <v>人工</v>
          </cell>
          <cell r="E746" t="str">
            <v>实物</v>
          </cell>
          <cell r="F746" t="str">
            <v>惠润</v>
          </cell>
          <cell r="G746" t="str">
            <v>巨鲲</v>
          </cell>
          <cell r="H746" t="str">
            <v>年节礼包/个人护理/洗护礼包</v>
          </cell>
          <cell r="I746" t="str">
            <v>2025-06-30</v>
          </cell>
          <cell r="J746">
            <v>163943163</v>
          </cell>
          <cell r="K746" t="str">
            <v>4901872888757-sd</v>
          </cell>
          <cell r="L746" t="str">
            <v/>
          </cell>
        </row>
        <row r="747">
          <cell r="C747">
            <v>162681405</v>
          </cell>
          <cell r="D747" t="str">
            <v>人工</v>
          </cell>
          <cell r="E747" t="str">
            <v>实物</v>
          </cell>
          <cell r="F747" t="str">
            <v>橡果树下</v>
          </cell>
          <cell r="G747" t="str">
            <v>阿格乐</v>
          </cell>
          <cell r="H747" t="str">
            <v>年节礼包/生鲜/猪牛羊肉</v>
          </cell>
          <cell r="I747" t="str">
            <v>2025-06-30</v>
          </cell>
          <cell r="J747">
            <v>163941544</v>
          </cell>
          <cell r="K747" t="str">
            <v>XGS2405981011</v>
          </cell>
          <cell r="L747" t="str">
            <v/>
          </cell>
        </row>
        <row r="748">
          <cell r="C748">
            <v>162681337</v>
          </cell>
          <cell r="D748" t="str">
            <v>人工</v>
          </cell>
          <cell r="E748" t="str">
            <v>实物</v>
          </cell>
          <cell r="F748" t="str">
            <v/>
          </cell>
          <cell r="G748" t="str">
            <v>凤鸣</v>
          </cell>
          <cell r="H748" t="str">
            <v>年节礼包/生鲜/禽肉蛋品</v>
          </cell>
          <cell r="I748" t="str">
            <v>2025-06-30</v>
          </cell>
          <cell r="J748">
            <v>163941283</v>
          </cell>
          <cell r="K748">
            <v>6921206400286</v>
          </cell>
          <cell r="L748" t="str">
            <v/>
          </cell>
        </row>
        <row r="749">
          <cell r="C749">
            <v>162680905</v>
          </cell>
          <cell r="D749" t="str">
            <v>人工</v>
          </cell>
          <cell r="E749" t="str">
            <v>实物</v>
          </cell>
          <cell r="F749" t="str">
            <v/>
          </cell>
          <cell r="G749" t="str">
            <v>上海自由食光</v>
          </cell>
          <cell r="H749" t="str">
            <v>年节礼包/生鲜/水果礼包</v>
          </cell>
          <cell r="I749" t="str">
            <v>2025-06-30</v>
          </cell>
          <cell r="J749">
            <v>163939922</v>
          </cell>
          <cell r="K749" t="str">
            <v>ZYBS000SG20025</v>
          </cell>
          <cell r="L749" t="str">
            <v/>
          </cell>
        </row>
        <row r="750">
          <cell r="C750">
            <v>162680067</v>
          </cell>
          <cell r="D750" t="str">
            <v>人工</v>
          </cell>
          <cell r="E750" t="str">
            <v>实物</v>
          </cell>
          <cell r="F750" t="str">
            <v/>
          </cell>
          <cell r="G750" t="str">
            <v>上海旭景</v>
          </cell>
          <cell r="H750" t="str">
            <v>年节礼包/生鲜/生鲜礼包</v>
          </cell>
          <cell r="I750" t="str">
            <v>2025-06-30</v>
          </cell>
          <cell r="J750">
            <v>163938697</v>
          </cell>
          <cell r="K750" t="str">
            <v/>
          </cell>
          <cell r="L750" t="str">
            <v/>
          </cell>
        </row>
        <row r="751">
          <cell r="C751">
            <v>162680065</v>
          </cell>
          <cell r="D751" t="str">
            <v>人工</v>
          </cell>
          <cell r="E751" t="str">
            <v>实物</v>
          </cell>
          <cell r="F751" t="str">
            <v/>
          </cell>
          <cell r="G751" t="str">
            <v>上海旭景</v>
          </cell>
          <cell r="H751" t="str">
            <v>年节礼包/生鲜/生鲜礼包</v>
          </cell>
          <cell r="I751" t="str">
            <v>2025-06-30</v>
          </cell>
          <cell r="J751">
            <v>163938695</v>
          </cell>
          <cell r="K751" t="str">
            <v/>
          </cell>
          <cell r="L751" t="str">
            <v/>
          </cell>
        </row>
        <row r="752">
          <cell r="C752">
            <v>162683743</v>
          </cell>
          <cell r="D752" t="str">
            <v>人工</v>
          </cell>
          <cell r="E752" t="str">
            <v>实物</v>
          </cell>
          <cell r="F752" t="str">
            <v>北纯</v>
          </cell>
          <cell r="G752" t="str">
            <v>牡丹江北纯</v>
          </cell>
          <cell r="H752" t="str">
            <v>年节礼包/食品/粮油礼包</v>
          </cell>
          <cell r="I752" t="str">
            <v>2025-06-30</v>
          </cell>
          <cell r="J752">
            <v>163946400</v>
          </cell>
          <cell r="K752" t="str">
            <v/>
          </cell>
          <cell r="L752" t="str">
            <v/>
          </cell>
        </row>
        <row r="753">
          <cell r="C753">
            <v>162682640</v>
          </cell>
          <cell r="D753" t="str">
            <v>人工</v>
          </cell>
          <cell r="E753" t="str">
            <v>实物</v>
          </cell>
          <cell r="F753" t="str">
            <v>福临门</v>
          </cell>
          <cell r="G753" t="str">
            <v>金盛永和</v>
          </cell>
          <cell r="H753" t="str">
            <v>年节礼包/食品/粮油礼包</v>
          </cell>
          <cell r="I753" t="str">
            <v>2025-06-30</v>
          </cell>
          <cell r="J753">
            <v>163943936</v>
          </cell>
          <cell r="K753" t="str">
            <v/>
          </cell>
          <cell r="L753" t="str">
            <v/>
          </cell>
        </row>
        <row r="754">
          <cell r="C754">
            <v>162682640</v>
          </cell>
          <cell r="D754" t="str">
            <v>人工</v>
          </cell>
          <cell r="E754" t="str">
            <v>实物</v>
          </cell>
          <cell r="F754" t="str">
            <v>福临门</v>
          </cell>
          <cell r="G754" t="str">
            <v>金盛永和</v>
          </cell>
          <cell r="H754" t="str">
            <v>年节礼包/食品/粮油礼包</v>
          </cell>
          <cell r="I754" t="str">
            <v>2025-06-30</v>
          </cell>
        </row>
        <row r="754">
          <cell r="K754" t="str">
            <v/>
          </cell>
          <cell r="L754" t="str">
            <v/>
          </cell>
        </row>
        <row r="755">
          <cell r="C755">
            <v>162682640</v>
          </cell>
          <cell r="D755" t="str">
            <v>人工</v>
          </cell>
          <cell r="E755" t="str">
            <v>实物</v>
          </cell>
          <cell r="F755" t="str">
            <v>福临门</v>
          </cell>
          <cell r="G755" t="str">
            <v>金盛永和</v>
          </cell>
          <cell r="H755" t="str">
            <v>年节礼包/食品/粮油礼包</v>
          </cell>
          <cell r="I755" t="str">
            <v>2025-06-30</v>
          </cell>
        </row>
        <row r="755">
          <cell r="K755" t="str">
            <v/>
          </cell>
          <cell r="L755" t="str">
            <v/>
          </cell>
        </row>
        <row r="756">
          <cell r="C756">
            <v>162682640</v>
          </cell>
          <cell r="D756" t="str">
            <v>人工</v>
          </cell>
          <cell r="E756" t="str">
            <v>实物</v>
          </cell>
          <cell r="F756" t="str">
            <v>福临门</v>
          </cell>
          <cell r="G756" t="str">
            <v>金盛永和</v>
          </cell>
          <cell r="H756" t="str">
            <v>年节礼包/食品/粮油礼包</v>
          </cell>
          <cell r="I756" t="str">
            <v>2025-06-30</v>
          </cell>
        </row>
        <row r="756">
          <cell r="K756" t="str">
            <v/>
          </cell>
          <cell r="L756" t="str">
            <v/>
          </cell>
        </row>
        <row r="757">
          <cell r="C757">
            <v>162682295</v>
          </cell>
          <cell r="D757" t="str">
            <v>人工</v>
          </cell>
          <cell r="E757" t="str">
            <v>实物</v>
          </cell>
          <cell r="F757" t="str">
            <v>惠润</v>
          </cell>
          <cell r="G757" t="str">
            <v>巨鲲</v>
          </cell>
          <cell r="H757" t="str">
            <v>年节礼包/个人护理/洗发护发</v>
          </cell>
          <cell r="I757" t="str">
            <v>2025-06-30</v>
          </cell>
          <cell r="J757">
            <v>163943167</v>
          </cell>
          <cell r="K757" t="str">
            <v>4901872895830-sd</v>
          </cell>
          <cell r="L757" t="str">
            <v/>
          </cell>
        </row>
        <row r="758">
          <cell r="C758">
            <v>162684101</v>
          </cell>
          <cell r="D758" t="str">
            <v>人工</v>
          </cell>
          <cell r="E758" t="str">
            <v>实物</v>
          </cell>
          <cell r="F758" t="str">
            <v/>
          </cell>
          <cell r="G758" t="str">
            <v>徐州瑞祥源</v>
          </cell>
          <cell r="H758" t="str">
            <v>年节礼包/食品/营养健康</v>
          </cell>
          <cell r="I758" t="str">
            <v>2025-06-30</v>
          </cell>
          <cell r="J758">
            <v>163947346</v>
          </cell>
          <cell r="K758" t="str">
            <v>AA010166F</v>
          </cell>
          <cell r="L758" t="str">
            <v>男士</v>
          </cell>
        </row>
        <row r="759">
          <cell r="D759" t="str">
            <v>人工</v>
          </cell>
          <cell r="E759" t="str">
            <v>实物</v>
          </cell>
          <cell r="F759" t="str">
            <v/>
          </cell>
          <cell r="G759" t="str">
            <v>徐州瑞祥源</v>
          </cell>
          <cell r="H759" t="str">
            <v>年节礼包/食品/营养健康</v>
          </cell>
          <cell r="I759" t="str">
            <v>2025-06-30</v>
          </cell>
          <cell r="J759">
            <v>163947347</v>
          </cell>
          <cell r="K759" t="str">
            <v>AA010164J</v>
          </cell>
          <cell r="L759" t="str">
            <v>女士</v>
          </cell>
        </row>
        <row r="760">
          <cell r="C760">
            <v>162682134</v>
          </cell>
          <cell r="D760" t="str">
            <v>人工</v>
          </cell>
          <cell r="E760" t="str">
            <v>实物</v>
          </cell>
          <cell r="F760" t="str">
            <v>华牧鲜</v>
          </cell>
          <cell r="G760" t="str">
            <v>食欲跳动</v>
          </cell>
          <cell r="H760" t="str">
            <v>年节礼包/生鲜/猪牛羊肉</v>
          </cell>
          <cell r="I760" t="str">
            <v>2025-06-30</v>
          </cell>
          <cell r="J760">
            <v>163942996</v>
          </cell>
          <cell r="K760" t="str">
            <v>SYTD02632</v>
          </cell>
          <cell r="L760" t="str">
            <v>澳洲谷饲战斧250g*1片+澳洲谷饲小排130g*2片+澳洲和牛雪花小排150g*3片</v>
          </cell>
        </row>
        <row r="761">
          <cell r="C761">
            <v>162681414</v>
          </cell>
          <cell r="D761" t="str">
            <v>人工</v>
          </cell>
          <cell r="E761" t="str">
            <v>实物</v>
          </cell>
          <cell r="F761" t="str">
            <v>佳食特</v>
          </cell>
          <cell r="G761" t="str">
            <v>阿格乐</v>
          </cell>
          <cell r="H761" t="str">
            <v>年节礼包/生鲜/猪牛羊肉</v>
          </cell>
          <cell r="I761" t="str">
            <v>2025-06-30</v>
          </cell>
          <cell r="J761">
            <v>163941553</v>
          </cell>
          <cell r="K761" t="str">
            <v>JYR2503982001</v>
          </cell>
          <cell r="L761" t="str">
            <v/>
          </cell>
        </row>
        <row r="762">
          <cell r="C762">
            <v>162682668</v>
          </cell>
          <cell r="D762" t="str">
            <v>人工</v>
          </cell>
          <cell r="E762" t="str">
            <v>实物</v>
          </cell>
          <cell r="F762" t="str">
            <v>鲁花</v>
          </cell>
          <cell r="G762" t="str">
            <v>金盛永和</v>
          </cell>
          <cell r="H762" t="str">
            <v>年节礼包/食品/粮油礼包</v>
          </cell>
          <cell r="I762" t="str">
            <v>2025-06-30</v>
          </cell>
          <cell r="J762">
            <v>163943964</v>
          </cell>
          <cell r="K762" t="str">
            <v/>
          </cell>
          <cell r="L762" t="str">
            <v/>
          </cell>
        </row>
        <row r="763">
          <cell r="C763">
            <v>162682668</v>
          </cell>
          <cell r="D763" t="str">
            <v>人工</v>
          </cell>
          <cell r="E763" t="str">
            <v>实物</v>
          </cell>
          <cell r="F763" t="str">
            <v>鲁花</v>
          </cell>
          <cell r="G763" t="str">
            <v>金盛永和</v>
          </cell>
          <cell r="H763" t="str">
            <v>年节礼包/食品/粮油礼包</v>
          </cell>
          <cell r="I763" t="str">
            <v>2025-06-30</v>
          </cell>
        </row>
        <row r="763">
          <cell r="K763" t="str">
            <v/>
          </cell>
          <cell r="L763" t="str">
            <v/>
          </cell>
        </row>
        <row r="764">
          <cell r="C764">
            <v>162682665</v>
          </cell>
          <cell r="D764" t="str">
            <v>人工</v>
          </cell>
          <cell r="E764" t="str">
            <v>实物</v>
          </cell>
          <cell r="F764" t="str">
            <v>福临门</v>
          </cell>
          <cell r="G764" t="str">
            <v>金盛永和</v>
          </cell>
          <cell r="H764" t="str">
            <v>年节礼包/食品/粮油礼包</v>
          </cell>
          <cell r="I764" t="str">
            <v>2025-06-30</v>
          </cell>
          <cell r="J764">
            <v>163943961</v>
          </cell>
          <cell r="K764" t="str">
            <v/>
          </cell>
          <cell r="L764" t="str">
            <v/>
          </cell>
        </row>
        <row r="765">
          <cell r="C765">
            <v>162682665</v>
          </cell>
          <cell r="D765" t="str">
            <v>人工</v>
          </cell>
          <cell r="E765" t="str">
            <v>实物</v>
          </cell>
          <cell r="F765" t="str">
            <v>福临门</v>
          </cell>
          <cell r="G765" t="str">
            <v>金盛永和</v>
          </cell>
          <cell r="H765" t="str">
            <v>年节礼包/食品/粮油礼包</v>
          </cell>
          <cell r="I765" t="str">
            <v>2025-06-30</v>
          </cell>
        </row>
        <row r="765">
          <cell r="K765" t="str">
            <v/>
          </cell>
          <cell r="L765" t="str">
            <v/>
          </cell>
        </row>
        <row r="766">
          <cell r="C766">
            <v>162682510</v>
          </cell>
          <cell r="D766" t="str">
            <v>人工</v>
          </cell>
          <cell r="E766" t="str">
            <v>实物</v>
          </cell>
          <cell r="F766" t="str">
            <v>徽羚羊</v>
          </cell>
          <cell r="G766" t="str">
            <v>上海寸晖</v>
          </cell>
          <cell r="H766" t="str">
            <v>年节礼包/户外运动/户外露营</v>
          </cell>
          <cell r="I766" t="str">
            <v>2025-06-30</v>
          </cell>
          <cell r="J766">
            <v>163943605</v>
          </cell>
          <cell r="K766" t="str">
            <v/>
          </cell>
          <cell r="L766" t="str">
            <v/>
          </cell>
        </row>
        <row r="767">
          <cell r="C767">
            <v>162682193</v>
          </cell>
          <cell r="D767" t="str">
            <v>人工</v>
          </cell>
          <cell r="E767" t="str">
            <v>实物</v>
          </cell>
          <cell r="F767" t="str">
            <v/>
          </cell>
          <cell r="G767" t="str">
            <v>优利威</v>
          </cell>
          <cell r="H767" t="str">
            <v>年节礼包/家庭清洁/纸品/衣物清洁</v>
          </cell>
          <cell r="I767" t="str">
            <v>2025-06-30</v>
          </cell>
          <cell r="J767">
            <v>163943062</v>
          </cell>
          <cell r="K767" t="str">
            <v/>
          </cell>
          <cell r="L767" t="str">
            <v/>
          </cell>
        </row>
        <row r="768">
          <cell r="C768">
            <v>162683883</v>
          </cell>
          <cell r="D768" t="str">
            <v>人工</v>
          </cell>
          <cell r="E768" t="str">
            <v>实物</v>
          </cell>
          <cell r="F768" t="str">
            <v/>
          </cell>
          <cell r="G768" t="str">
            <v>做梦也想不到</v>
          </cell>
          <cell r="H768" t="str">
            <v>年节礼包/食品/饮品冲调</v>
          </cell>
          <cell r="I768" t="str">
            <v>2025-06-30</v>
          </cell>
          <cell r="J768">
            <v>163946947</v>
          </cell>
          <cell r="K768" t="str">
            <v/>
          </cell>
          <cell r="L768" t="str">
            <v/>
          </cell>
        </row>
        <row r="769">
          <cell r="C769">
            <v>162682931</v>
          </cell>
          <cell r="D769" t="str">
            <v>人工</v>
          </cell>
          <cell r="E769" t="str">
            <v>实物</v>
          </cell>
          <cell r="F769" t="str">
            <v>金龙鱼</v>
          </cell>
          <cell r="G769" t="str">
            <v>惠通达行</v>
          </cell>
          <cell r="H769" t="str">
            <v>年节礼包/食品/食品礼包</v>
          </cell>
          <cell r="I769" t="str">
            <v>2025-06-30</v>
          </cell>
          <cell r="J769">
            <v>163944328</v>
          </cell>
          <cell r="K769" t="str">
            <v/>
          </cell>
          <cell r="L769" t="str">
            <v/>
          </cell>
        </row>
        <row r="770">
          <cell r="C770">
            <v>162682121</v>
          </cell>
          <cell r="D770" t="str">
            <v>人工</v>
          </cell>
          <cell r="E770" t="str">
            <v>实物</v>
          </cell>
          <cell r="F770" t="str">
            <v/>
          </cell>
          <cell r="G770" t="str">
            <v>食欲跳动</v>
          </cell>
          <cell r="H770" t="str">
            <v>年节礼包/生鲜/禽肉蛋品</v>
          </cell>
          <cell r="I770" t="str">
            <v>2025-06-30</v>
          </cell>
          <cell r="J770">
            <v>163942983</v>
          </cell>
          <cell r="K770" t="str">
            <v>SYTDZH00007</v>
          </cell>
          <cell r="L770" t="str">
            <v>30枚礼盒装 *2</v>
          </cell>
        </row>
        <row r="771">
          <cell r="C771">
            <v>162682027</v>
          </cell>
          <cell r="D771" t="str">
            <v>人工</v>
          </cell>
          <cell r="E771" t="str">
            <v>实物</v>
          </cell>
          <cell r="F771" t="str">
            <v>泰昌（Taicn）</v>
          </cell>
          <cell r="G771" t="str">
            <v>上海艺冉</v>
          </cell>
          <cell r="H771" t="str">
            <v>年节礼包/家用电器/个护健康</v>
          </cell>
          <cell r="I771" t="str">
            <v>2025-06-30</v>
          </cell>
          <cell r="J771">
            <v>163942882</v>
          </cell>
          <cell r="K771" t="str">
            <v>TC-X7</v>
          </cell>
          <cell r="L771" t="str">
            <v/>
          </cell>
        </row>
        <row r="772">
          <cell r="C772">
            <v>162682002</v>
          </cell>
          <cell r="D772" t="str">
            <v>人工</v>
          </cell>
          <cell r="E772" t="str">
            <v>实物</v>
          </cell>
          <cell r="F772" t="str">
            <v>百果园</v>
          </cell>
          <cell r="G772" t="str">
            <v>百果园公司直供</v>
          </cell>
          <cell r="H772" t="str">
            <v>年节礼包/生鲜/水果礼包</v>
          </cell>
          <cell r="I772" t="str">
            <v>2025-06-30</v>
          </cell>
          <cell r="J772">
            <v>163942855</v>
          </cell>
          <cell r="K772" t="str">
            <v>SD25DW03</v>
          </cell>
          <cell r="L772" t="str">
            <v/>
          </cell>
        </row>
        <row r="773">
          <cell r="C773">
            <v>162681984</v>
          </cell>
          <cell r="D773" t="str">
            <v>人工</v>
          </cell>
          <cell r="E773" t="str">
            <v>实物</v>
          </cell>
          <cell r="F773" t="str">
            <v>车管家</v>
          </cell>
          <cell r="G773" t="str">
            <v>云朵</v>
          </cell>
          <cell r="H773" t="str">
            <v>年节礼包/户外运动/户外露营</v>
          </cell>
          <cell r="I773" t="str">
            <v>2025-06-30</v>
          </cell>
          <cell r="J773">
            <v>163942778</v>
          </cell>
          <cell r="K773" t="str">
            <v/>
          </cell>
          <cell r="L773" t="str">
            <v/>
          </cell>
        </row>
        <row r="774">
          <cell r="C774">
            <v>162681963</v>
          </cell>
          <cell r="D774" t="str">
            <v>人工</v>
          </cell>
          <cell r="E774" t="str">
            <v>实物</v>
          </cell>
          <cell r="F774" t="str">
            <v>内野（UCHINO）</v>
          </cell>
          <cell r="G774" t="str">
            <v>爱尚家</v>
          </cell>
          <cell r="H774" t="str">
            <v>年节礼包/箱包皮具/功能箱包</v>
          </cell>
          <cell r="I774" t="str">
            <v>2025-06-30</v>
          </cell>
          <cell r="J774">
            <v>163942756</v>
          </cell>
          <cell r="K774" t="str">
            <v>UC-B002灰</v>
          </cell>
          <cell r="L774" t="str">
            <v>灰色</v>
          </cell>
        </row>
        <row r="775">
          <cell r="D775" t="str">
            <v>人工</v>
          </cell>
          <cell r="E775" t="str">
            <v>实物</v>
          </cell>
          <cell r="F775" t="str">
            <v>内野（UCHINO）</v>
          </cell>
          <cell r="G775" t="str">
            <v>爱尚家</v>
          </cell>
          <cell r="H775" t="str">
            <v>年节礼包/箱包皮具/功能箱包</v>
          </cell>
          <cell r="I775" t="str">
            <v>2025-06-30</v>
          </cell>
          <cell r="J775">
            <v>163942757</v>
          </cell>
          <cell r="K775" t="str">
            <v>UC-B002橙</v>
          </cell>
          <cell r="L775" t="str">
            <v>橙色</v>
          </cell>
        </row>
        <row r="776">
          <cell r="C776">
            <v>162681932</v>
          </cell>
          <cell r="D776" t="str">
            <v>人工</v>
          </cell>
          <cell r="E776" t="str">
            <v>实物</v>
          </cell>
          <cell r="F776" t="str">
            <v>蟹小杰</v>
          </cell>
          <cell r="G776" t="str">
            <v>耀阳</v>
          </cell>
          <cell r="H776" t="str">
            <v>年节礼包/生鲜/海鲜礼包</v>
          </cell>
          <cell r="I776" t="str">
            <v>2025-06-30</v>
          </cell>
          <cell r="J776">
            <v>163942725</v>
          </cell>
          <cell r="K776" t="str">
            <v/>
          </cell>
          <cell r="L776" t="str">
            <v/>
          </cell>
        </row>
        <row r="777">
          <cell r="C777">
            <v>162681326</v>
          </cell>
          <cell r="D777" t="str">
            <v>人工</v>
          </cell>
          <cell r="E777" t="str">
            <v>实物</v>
          </cell>
          <cell r="F777" t="str">
            <v>错山</v>
          </cell>
          <cell r="G777" t="str">
            <v>错山</v>
          </cell>
          <cell r="H777" t="str">
            <v>年节礼包/户外运动/户外露营</v>
          </cell>
          <cell r="I777" t="str">
            <v>2025-06-30</v>
          </cell>
          <cell r="J777">
            <v>163941248</v>
          </cell>
          <cell r="K777">
            <v>6975604611225</v>
          </cell>
          <cell r="L777" t="str">
            <v/>
          </cell>
        </row>
        <row r="778">
          <cell r="C778">
            <v>162682957</v>
          </cell>
          <cell r="D778" t="str">
            <v>人工</v>
          </cell>
          <cell r="E778" t="str">
            <v>实物</v>
          </cell>
          <cell r="F778" t="str">
            <v/>
          </cell>
          <cell r="G778" t="str">
            <v>富海胜</v>
          </cell>
          <cell r="H778" t="str">
            <v>年节礼包/食品/零食礼包</v>
          </cell>
          <cell r="I778" t="str">
            <v>2025-06-30</v>
          </cell>
          <cell r="J778">
            <v>163944357</v>
          </cell>
          <cell r="K778" t="str">
            <v/>
          </cell>
          <cell r="L778" t="str">
            <v/>
          </cell>
        </row>
        <row r="779">
          <cell r="C779">
            <v>162682528</v>
          </cell>
          <cell r="D779" t="str">
            <v>人工</v>
          </cell>
          <cell r="E779" t="str">
            <v>实物</v>
          </cell>
          <cell r="F779" t="str">
            <v>花王</v>
          </cell>
          <cell r="G779" t="str">
            <v>品客易购</v>
          </cell>
          <cell r="H779" t="str">
            <v>年节礼包/家庭清洁/纸品/衣物清洁礼包</v>
          </cell>
          <cell r="I779" t="str">
            <v>2026-03-31</v>
          </cell>
          <cell r="J779">
            <v>163943626</v>
          </cell>
          <cell r="K779">
            <v>202503112001</v>
          </cell>
          <cell r="L779" t="str">
            <v/>
          </cell>
        </row>
        <row r="780">
          <cell r="C780">
            <v>162682330</v>
          </cell>
          <cell r="D780" t="str">
            <v>人工</v>
          </cell>
          <cell r="E780" t="str">
            <v>实物</v>
          </cell>
          <cell r="F780" t="str">
            <v>潘婷（PANTENE）</v>
          </cell>
          <cell r="G780" t="str">
            <v>中山万荣</v>
          </cell>
          <cell r="H780" t="str">
            <v>年节礼包/个人护理/洗护礼包</v>
          </cell>
          <cell r="I780" t="str">
            <v>2025-06-30</v>
          </cell>
          <cell r="J780">
            <v>163943202</v>
          </cell>
          <cell r="K780" t="str">
            <v>sddw013</v>
          </cell>
          <cell r="L780" t="str">
            <v>1套</v>
          </cell>
        </row>
        <row r="781">
          <cell r="C781">
            <v>162682330</v>
          </cell>
          <cell r="D781" t="str">
            <v>人工</v>
          </cell>
          <cell r="E781" t="str">
            <v>实物</v>
          </cell>
          <cell r="F781" t="str">
            <v>潘婷（PANTENE）</v>
          </cell>
          <cell r="G781" t="str">
            <v>中山万荣</v>
          </cell>
          <cell r="H781" t="str">
            <v>年节礼包/个人护理/洗护礼包</v>
          </cell>
          <cell r="I781" t="str">
            <v>2025-06-30</v>
          </cell>
        </row>
        <row r="781">
          <cell r="K781" t="str">
            <v>sddw013</v>
          </cell>
          <cell r="L781" t="str">
            <v>1套</v>
          </cell>
        </row>
        <row r="782">
          <cell r="C782">
            <v>162682330</v>
          </cell>
          <cell r="D782" t="str">
            <v>人工</v>
          </cell>
          <cell r="E782" t="str">
            <v>实物</v>
          </cell>
          <cell r="F782" t="str">
            <v>潘婷（PANTENE）</v>
          </cell>
          <cell r="G782" t="str">
            <v>中山万荣</v>
          </cell>
          <cell r="H782" t="str">
            <v>年节礼包/个人护理/洗护礼包</v>
          </cell>
          <cell r="I782" t="str">
            <v>2025-06-30</v>
          </cell>
        </row>
        <row r="782">
          <cell r="K782" t="str">
            <v>sddw013</v>
          </cell>
          <cell r="L782" t="str">
            <v>1套</v>
          </cell>
        </row>
        <row r="783">
          <cell r="C783">
            <v>162682330</v>
          </cell>
          <cell r="D783" t="str">
            <v>人工</v>
          </cell>
          <cell r="E783" t="str">
            <v>实物</v>
          </cell>
          <cell r="F783" t="str">
            <v>潘婷（PANTENE）</v>
          </cell>
          <cell r="G783" t="str">
            <v>中山万荣</v>
          </cell>
          <cell r="H783" t="str">
            <v>年节礼包/个人护理/洗护礼包</v>
          </cell>
          <cell r="I783" t="str">
            <v>2025-06-30</v>
          </cell>
        </row>
        <row r="783">
          <cell r="K783" t="str">
            <v>sddw013</v>
          </cell>
          <cell r="L783" t="str">
            <v>1套</v>
          </cell>
        </row>
        <row r="784">
          <cell r="C784">
            <v>162682330</v>
          </cell>
          <cell r="D784" t="str">
            <v>人工</v>
          </cell>
          <cell r="E784" t="str">
            <v>实物</v>
          </cell>
          <cell r="F784" t="str">
            <v>潘婷（PANTENE）</v>
          </cell>
          <cell r="G784" t="str">
            <v>中山万荣</v>
          </cell>
          <cell r="H784" t="str">
            <v>年节礼包/个人护理/洗护礼包</v>
          </cell>
          <cell r="I784" t="str">
            <v>2025-06-30</v>
          </cell>
        </row>
        <row r="784">
          <cell r="K784" t="str">
            <v>sddw013</v>
          </cell>
          <cell r="L784" t="str">
            <v>1套</v>
          </cell>
        </row>
        <row r="785">
          <cell r="C785">
            <v>162682330</v>
          </cell>
          <cell r="D785" t="str">
            <v>人工</v>
          </cell>
          <cell r="E785" t="str">
            <v>实物</v>
          </cell>
          <cell r="F785" t="str">
            <v>潘婷（PANTENE）</v>
          </cell>
          <cell r="G785" t="str">
            <v>中山万荣</v>
          </cell>
          <cell r="H785" t="str">
            <v>年节礼包/个人护理/洗护礼包</v>
          </cell>
          <cell r="I785" t="str">
            <v>2025-06-30</v>
          </cell>
        </row>
        <row r="785">
          <cell r="K785" t="str">
            <v>sddw013</v>
          </cell>
          <cell r="L785" t="str">
            <v>1套</v>
          </cell>
        </row>
        <row r="786">
          <cell r="C786">
            <v>162682330</v>
          </cell>
          <cell r="D786" t="str">
            <v>人工</v>
          </cell>
          <cell r="E786" t="str">
            <v>实物</v>
          </cell>
          <cell r="F786" t="str">
            <v>潘婷（PANTENE）</v>
          </cell>
          <cell r="G786" t="str">
            <v>中山万荣</v>
          </cell>
          <cell r="H786" t="str">
            <v>年节礼包/个人护理/洗护礼包</v>
          </cell>
          <cell r="I786" t="str">
            <v>2025-06-30</v>
          </cell>
        </row>
        <row r="786">
          <cell r="K786" t="str">
            <v>sddw013</v>
          </cell>
          <cell r="L786" t="str">
            <v>1套</v>
          </cell>
        </row>
        <row r="787">
          <cell r="C787">
            <v>162681974</v>
          </cell>
          <cell r="D787" t="str">
            <v>人工</v>
          </cell>
          <cell r="E787" t="str">
            <v>实物</v>
          </cell>
          <cell r="F787" t="str">
            <v/>
          </cell>
          <cell r="G787" t="str">
            <v>蓝月亮-</v>
          </cell>
          <cell r="H787" t="str">
            <v>年节礼包/家庭清洁/纸品/衣物清洁礼包</v>
          </cell>
          <cell r="I787" t="str">
            <v>2025-12-31</v>
          </cell>
          <cell r="J787">
            <v>163942768</v>
          </cell>
          <cell r="K787" t="str">
            <v>80003337+10001473</v>
          </cell>
          <cell r="L787" t="str">
            <v/>
          </cell>
        </row>
        <row r="788">
          <cell r="C788">
            <v>162681974</v>
          </cell>
          <cell r="D788" t="str">
            <v>人工</v>
          </cell>
          <cell r="E788" t="str">
            <v>实物</v>
          </cell>
          <cell r="F788" t="str">
            <v/>
          </cell>
          <cell r="G788" t="str">
            <v>蓝月亮-</v>
          </cell>
          <cell r="H788" t="str">
            <v>年节礼包/家庭清洁/纸品/衣物清洁礼包</v>
          </cell>
          <cell r="I788" t="str">
            <v>2025-12-31</v>
          </cell>
        </row>
        <row r="788">
          <cell r="K788" t="str">
            <v>80003337+10001473</v>
          </cell>
          <cell r="L788" t="str">
            <v/>
          </cell>
        </row>
        <row r="789">
          <cell r="C789">
            <v>162681974</v>
          </cell>
          <cell r="D789" t="str">
            <v>人工</v>
          </cell>
          <cell r="E789" t="str">
            <v>实物</v>
          </cell>
          <cell r="F789" t="str">
            <v/>
          </cell>
          <cell r="G789" t="str">
            <v>蓝月亮-</v>
          </cell>
          <cell r="H789" t="str">
            <v>年节礼包/家庭清洁/纸品/衣物清洁礼包</v>
          </cell>
          <cell r="I789" t="str">
            <v>2025-12-31</v>
          </cell>
        </row>
        <row r="789">
          <cell r="K789" t="str">
            <v>80003337+10001473</v>
          </cell>
          <cell r="L789" t="str">
            <v/>
          </cell>
        </row>
        <row r="790">
          <cell r="C790">
            <v>162681974</v>
          </cell>
          <cell r="D790" t="str">
            <v>人工</v>
          </cell>
          <cell r="E790" t="str">
            <v>实物</v>
          </cell>
          <cell r="F790" t="str">
            <v/>
          </cell>
          <cell r="G790" t="str">
            <v>蓝月亮-</v>
          </cell>
          <cell r="H790" t="str">
            <v>年节礼包/家庭清洁/纸品/衣物清洁礼包</v>
          </cell>
          <cell r="I790" t="str">
            <v>2025-12-31</v>
          </cell>
        </row>
        <row r="790">
          <cell r="K790" t="str">
            <v>80003337+10001473</v>
          </cell>
          <cell r="L790" t="str">
            <v/>
          </cell>
        </row>
        <row r="791">
          <cell r="C791">
            <v>162681974</v>
          </cell>
          <cell r="D791" t="str">
            <v>人工</v>
          </cell>
          <cell r="E791" t="str">
            <v>实物</v>
          </cell>
          <cell r="F791" t="str">
            <v/>
          </cell>
          <cell r="G791" t="str">
            <v>蓝月亮-</v>
          </cell>
          <cell r="H791" t="str">
            <v>年节礼包/家庭清洁/纸品/衣物清洁礼包</v>
          </cell>
          <cell r="I791" t="str">
            <v>2025-12-31</v>
          </cell>
        </row>
        <row r="791">
          <cell r="K791" t="str">
            <v>80003337+10001473</v>
          </cell>
          <cell r="L791" t="str">
            <v/>
          </cell>
        </row>
        <row r="792">
          <cell r="C792">
            <v>162681974</v>
          </cell>
          <cell r="D792" t="str">
            <v>人工</v>
          </cell>
          <cell r="E792" t="str">
            <v>实物</v>
          </cell>
          <cell r="F792" t="str">
            <v/>
          </cell>
          <cell r="G792" t="str">
            <v>蓝月亮-</v>
          </cell>
          <cell r="H792" t="str">
            <v>年节礼包/家庭清洁/纸品/衣物清洁礼包</v>
          </cell>
          <cell r="I792" t="str">
            <v>2025-12-31</v>
          </cell>
        </row>
        <row r="792">
          <cell r="K792" t="str">
            <v>80003337+10001473</v>
          </cell>
          <cell r="L792" t="str">
            <v/>
          </cell>
        </row>
        <row r="793">
          <cell r="C793">
            <v>162681974</v>
          </cell>
          <cell r="D793" t="str">
            <v>人工</v>
          </cell>
          <cell r="E793" t="str">
            <v>实物</v>
          </cell>
          <cell r="F793" t="str">
            <v/>
          </cell>
          <cell r="G793" t="str">
            <v>蓝月亮-</v>
          </cell>
          <cell r="H793" t="str">
            <v>年节礼包/家庭清洁/纸品/衣物清洁礼包</v>
          </cell>
          <cell r="I793" t="str">
            <v>2025-12-31</v>
          </cell>
        </row>
        <row r="793">
          <cell r="K793" t="str">
            <v>80003337+10001473</v>
          </cell>
          <cell r="L793" t="str">
            <v/>
          </cell>
        </row>
        <row r="794">
          <cell r="C794">
            <v>162681974</v>
          </cell>
          <cell r="D794" t="str">
            <v>人工</v>
          </cell>
          <cell r="E794" t="str">
            <v>实物</v>
          </cell>
          <cell r="F794" t="str">
            <v/>
          </cell>
          <cell r="G794" t="str">
            <v>蓝月亮-</v>
          </cell>
          <cell r="H794" t="str">
            <v>年节礼包/家庭清洁/纸品/衣物清洁礼包</v>
          </cell>
          <cell r="I794" t="str">
            <v>2025-12-31</v>
          </cell>
        </row>
        <row r="794">
          <cell r="K794" t="str">
            <v>80003337+10001473</v>
          </cell>
          <cell r="L794" t="str">
            <v/>
          </cell>
        </row>
        <row r="795">
          <cell r="C795">
            <v>162681974</v>
          </cell>
          <cell r="D795" t="str">
            <v>人工</v>
          </cell>
          <cell r="E795" t="str">
            <v>实物</v>
          </cell>
          <cell r="F795" t="str">
            <v/>
          </cell>
          <cell r="G795" t="str">
            <v>蓝月亮-</v>
          </cell>
          <cell r="H795" t="str">
            <v>年节礼包/家庭清洁/纸品/衣物清洁礼包</v>
          </cell>
          <cell r="I795" t="str">
            <v>2025-12-31</v>
          </cell>
        </row>
        <row r="795">
          <cell r="K795" t="str">
            <v>80003337+10001473</v>
          </cell>
          <cell r="L795" t="str">
            <v/>
          </cell>
        </row>
        <row r="796">
          <cell r="C796">
            <v>162681974</v>
          </cell>
          <cell r="D796" t="str">
            <v>人工</v>
          </cell>
          <cell r="E796" t="str">
            <v>实物</v>
          </cell>
          <cell r="F796" t="str">
            <v/>
          </cell>
          <cell r="G796" t="str">
            <v>蓝月亮-</v>
          </cell>
          <cell r="H796" t="str">
            <v>年节礼包/家庭清洁/纸品/衣物清洁礼包</v>
          </cell>
          <cell r="I796" t="str">
            <v>2025-12-31</v>
          </cell>
        </row>
        <row r="796">
          <cell r="K796" t="str">
            <v>80003337+10001473</v>
          </cell>
          <cell r="L796" t="str">
            <v/>
          </cell>
        </row>
        <row r="797">
          <cell r="C797">
            <v>162682663</v>
          </cell>
          <cell r="D797" t="str">
            <v>人工</v>
          </cell>
          <cell r="E797" t="str">
            <v>实物</v>
          </cell>
          <cell r="F797" t="str">
            <v>燕之坊</v>
          </cell>
          <cell r="G797" t="str">
            <v>燕之坊</v>
          </cell>
          <cell r="H797" t="str">
            <v>年节礼包/食品/杂粮礼包</v>
          </cell>
          <cell r="I797" t="str">
            <v>2025-06-30</v>
          </cell>
          <cell r="J797">
            <v>163943959</v>
          </cell>
          <cell r="K797" t="str">
            <v>C04001000111</v>
          </cell>
          <cell r="L797" t="str">
            <v/>
          </cell>
        </row>
        <row r="798">
          <cell r="C798">
            <v>162682289</v>
          </cell>
          <cell r="D798" t="str">
            <v>人工</v>
          </cell>
          <cell r="E798" t="str">
            <v>实物</v>
          </cell>
          <cell r="F798" t="str">
            <v/>
          </cell>
          <cell r="G798" t="str">
            <v>福享汇</v>
          </cell>
          <cell r="H798" t="str">
            <v>年节礼包/家庭清洁/纸品/衣物清洁礼包</v>
          </cell>
          <cell r="I798" t="str">
            <v>2025-06-30</v>
          </cell>
          <cell r="J798">
            <v>163943161</v>
          </cell>
          <cell r="K798" t="str">
            <v/>
          </cell>
          <cell r="L798" t="str">
            <v/>
          </cell>
        </row>
        <row r="799">
          <cell r="C799">
            <v>162681972</v>
          </cell>
          <cell r="D799" t="str">
            <v>人工</v>
          </cell>
          <cell r="E799" t="str">
            <v>实物</v>
          </cell>
          <cell r="F799" t="str">
            <v>蓝月亮</v>
          </cell>
          <cell r="G799" t="str">
            <v>蓝月亮-</v>
          </cell>
          <cell r="H799" t="str">
            <v>年节礼包/家庭清洁/纸品/衣物清洁礼包</v>
          </cell>
          <cell r="I799" t="str">
            <v>2025-12-31</v>
          </cell>
          <cell r="J799">
            <v>163942766</v>
          </cell>
          <cell r="K799" t="str">
            <v>80001948+80000532</v>
          </cell>
          <cell r="L799" t="str">
            <v/>
          </cell>
        </row>
        <row r="800">
          <cell r="C800">
            <v>162681972</v>
          </cell>
          <cell r="D800" t="str">
            <v>人工</v>
          </cell>
          <cell r="E800" t="str">
            <v>实物</v>
          </cell>
          <cell r="F800" t="str">
            <v>蓝月亮</v>
          </cell>
          <cell r="G800" t="str">
            <v>蓝月亮-</v>
          </cell>
          <cell r="H800" t="str">
            <v>年节礼包/家庭清洁/纸品/衣物清洁礼包</v>
          </cell>
          <cell r="I800" t="str">
            <v>2025-12-31</v>
          </cell>
        </row>
        <row r="800">
          <cell r="K800" t="str">
            <v>80001948+80000532</v>
          </cell>
          <cell r="L800" t="str">
            <v/>
          </cell>
        </row>
        <row r="801">
          <cell r="C801">
            <v>162681972</v>
          </cell>
          <cell r="D801" t="str">
            <v>人工</v>
          </cell>
          <cell r="E801" t="str">
            <v>实物</v>
          </cell>
          <cell r="F801" t="str">
            <v>蓝月亮</v>
          </cell>
          <cell r="G801" t="str">
            <v>蓝月亮-</v>
          </cell>
          <cell r="H801" t="str">
            <v>年节礼包/家庭清洁/纸品/衣物清洁礼包</v>
          </cell>
          <cell r="I801" t="str">
            <v>2025-12-31</v>
          </cell>
        </row>
        <row r="801">
          <cell r="K801" t="str">
            <v>80001948+80000532</v>
          </cell>
          <cell r="L801" t="str">
            <v/>
          </cell>
        </row>
        <row r="802">
          <cell r="C802">
            <v>162681972</v>
          </cell>
          <cell r="D802" t="str">
            <v>人工</v>
          </cell>
          <cell r="E802" t="str">
            <v>实物</v>
          </cell>
          <cell r="F802" t="str">
            <v>蓝月亮</v>
          </cell>
          <cell r="G802" t="str">
            <v>蓝月亮-</v>
          </cell>
          <cell r="H802" t="str">
            <v>年节礼包/家庭清洁/纸品/衣物清洁礼包</v>
          </cell>
          <cell r="I802" t="str">
            <v>2025-12-31</v>
          </cell>
        </row>
        <row r="802">
          <cell r="K802" t="str">
            <v>80001948+80000532</v>
          </cell>
          <cell r="L802" t="str">
            <v/>
          </cell>
        </row>
        <row r="803">
          <cell r="C803">
            <v>162681972</v>
          </cell>
          <cell r="D803" t="str">
            <v>人工</v>
          </cell>
          <cell r="E803" t="str">
            <v>实物</v>
          </cell>
          <cell r="F803" t="str">
            <v>蓝月亮</v>
          </cell>
          <cell r="G803" t="str">
            <v>蓝月亮-</v>
          </cell>
          <cell r="H803" t="str">
            <v>年节礼包/家庭清洁/纸品/衣物清洁礼包</v>
          </cell>
          <cell r="I803" t="str">
            <v>2025-12-31</v>
          </cell>
        </row>
        <row r="803">
          <cell r="K803" t="str">
            <v>80001948+80000532</v>
          </cell>
          <cell r="L803" t="str">
            <v/>
          </cell>
        </row>
        <row r="804">
          <cell r="C804">
            <v>162681946</v>
          </cell>
          <cell r="D804" t="str">
            <v>人工</v>
          </cell>
          <cell r="E804" t="str">
            <v>实物</v>
          </cell>
          <cell r="F804" t="str">
            <v>榴芒一刻</v>
          </cell>
          <cell r="G804" t="str">
            <v>榴芒一刻</v>
          </cell>
          <cell r="H804" t="str">
            <v>年节礼包/生鲜/乳品冷饮</v>
          </cell>
          <cell r="I804" t="str">
            <v>2025-06-30</v>
          </cell>
          <cell r="J804">
            <v>163942739</v>
          </cell>
          <cell r="K804" t="str">
            <v>SDWBQLZH012</v>
          </cell>
          <cell r="L804" t="str">
            <v>苏丹王榴莲冰淇淋60g*8支+苏丹王榴莲甜筒冰淇淋65g*10支</v>
          </cell>
        </row>
        <row r="805">
          <cell r="C805">
            <v>162681060</v>
          </cell>
          <cell r="D805" t="str">
            <v>人工</v>
          </cell>
          <cell r="E805" t="str">
            <v>实物</v>
          </cell>
          <cell r="F805" t="str">
            <v>海尔（Haier）</v>
          </cell>
          <cell r="G805" t="str">
            <v>礼福生</v>
          </cell>
          <cell r="H805" t="str">
            <v>年节礼包/家用电器/厨房小电</v>
          </cell>
          <cell r="I805" t="str">
            <v>2025-06-30</v>
          </cell>
          <cell r="J805">
            <v>163940461</v>
          </cell>
          <cell r="K805" t="str">
            <v>HDKJRY1201</v>
          </cell>
          <cell r="L805" t="str">
            <v>白色</v>
          </cell>
        </row>
        <row r="806">
          <cell r="C806">
            <v>162662159</v>
          </cell>
          <cell r="D806" t="str">
            <v>人工</v>
          </cell>
          <cell r="E806" t="str">
            <v>实物</v>
          </cell>
          <cell r="F806" t="str">
            <v>护舒宝（always）</v>
          </cell>
          <cell r="G806" t="str">
            <v>中山万荣</v>
          </cell>
          <cell r="H806" t="str">
            <v>年节礼包/个人护理/女性用品</v>
          </cell>
          <cell r="I806" t="str">
            <v>2025-03-31</v>
          </cell>
          <cell r="J806">
            <v>163906744</v>
          </cell>
          <cell r="K806" t="str">
            <v>sd25012</v>
          </cell>
          <cell r="L806" t="str">
            <v>1套</v>
          </cell>
        </row>
        <row r="807">
          <cell r="C807">
            <v>162662159</v>
          </cell>
          <cell r="D807" t="str">
            <v>人工</v>
          </cell>
          <cell r="E807" t="str">
            <v>实物</v>
          </cell>
          <cell r="F807" t="str">
            <v>护舒宝（always）</v>
          </cell>
          <cell r="G807" t="str">
            <v>中山万荣</v>
          </cell>
          <cell r="H807" t="str">
            <v>年节礼包/个人护理/女性用品</v>
          </cell>
          <cell r="I807" t="str">
            <v>2025-03-31</v>
          </cell>
        </row>
        <row r="807">
          <cell r="K807" t="str">
            <v>sd25012</v>
          </cell>
          <cell r="L807" t="str">
            <v>1套</v>
          </cell>
        </row>
        <row r="808">
          <cell r="C808">
            <v>162662159</v>
          </cell>
          <cell r="D808" t="str">
            <v>人工</v>
          </cell>
          <cell r="E808" t="str">
            <v>实物</v>
          </cell>
          <cell r="F808" t="str">
            <v>护舒宝（always）</v>
          </cell>
          <cell r="G808" t="str">
            <v>中山万荣</v>
          </cell>
          <cell r="H808" t="str">
            <v>年节礼包/个人护理/女性用品</v>
          </cell>
          <cell r="I808" t="str">
            <v>2025-03-31</v>
          </cell>
        </row>
        <row r="808">
          <cell r="K808" t="str">
            <v>sd25012</v>
          </cell>
          <cell r="L808" t="str">
            <v>1套</v>
          </cell>
        </row>
        <row r="809">
          <cell r="C809">
            <v>162662159</v>
          </cell>
          <cell r="D809" t="str">
            <v>人工</v>
          </cell>
          <cell r="E809" t="str">
            <v>实物</v>
          </cell>
          <cell r="F809" t="str">
            <v>护舒宝（always）</v>
          </cell>
          <cell r="G809" t="str">
            <v>中山万荣</v>
          </cell>
          <cell r="H809" t="str">
            <v>年节礼包/个人护理/女性用品</v>
          </cell>
          <cell r="I809" t="str">
            <v>2025-03-31</v>
          </cell>
        </row>
        <row r="809">
          <cell r="K809" t="str">
            <v>sd25012</v>
          </cell>
          <cell r="L809" t="str">
            <v>1套</v>
          </cell>
        </row>
        <row r="810">
          <cell r="C810">
            <v>162683087</v>
          </cell>
          <cell r="D810" t="str">
            <v>人工</v>
          </cell>
          <cell r="E810" t="str">
            <v>实物</v>
          </cell>
          <cell r="F810" t="str">
            <v>美的（Midea）</v>
          </cell>
          <cell r="G810" t="str">
            <v>家美和意</v>
          </cell>
          <cell r="H810" t="str">
            <v>年节礼包/家用电器/环境电器</v>
          </cell>
          <cell r="I810" t="str">
            <v>2026-12-31</v>
          </cell>
          <cell r="J810">
            <v>163944610</v>
          </cell>
          <cell r="K810" t="str">
            <v>FSD35SGF</v>
          </cell>
          <cell r="L810" t="str">
            <v/>
          </cell>
        </row>
        <row r="811">
          <cell r="C811">
            <v>162682972</v>
          </cell>
          <cell r="D811" t="str">
            <v>人工</v>
          </cell>
          <cell r="E811" t="str">
            <v>实物</v>
          </cell>
          <cell r="F811" t="str">
            <v/>
          </cell>
          <cell r="G811" t="str">
            <v>富海胜</v>
          </cell>
          <cell r="H811" t="str">
            <v>年节礼包/食品/零食礼包</v>
          </cell>
          <cell r="I811" t="str">
            <v>2025-06-30</v>
          </cell>
          <cell r="J811">
            <v>163944372</v>
          </cell>
          <cell r="K811" t="str">
            <v/>
          </cell>
          <cell r="L811" t="str">
            <v/>
          </cell>
        </row>
        <row r="812">
          <cell r="C812">
            <v>162680872</v>
          </cell>
          <cell r="D812" t="str">
            <v>人工</v>
          </cell>
          <cell r="E812" t="str">
            <v>实物</v>
          </cell>
          <cell r="F812" t="str">
            <v/>
          </cell>
          <cell r="G812" t="str">
            <v>上海自由食光</v>
          </cell>
          <cell r="H812" t="str">
            <v>年节礼包/生鲜/水果</v>
          </cell>
          <cell r="I812" t="str">
            <v>2025-06-30</v>
          </cell>
          <cell r="J812">
            <v>163939874</v>
          </cell>
          <cell r="K812" t="str">
            <v>ZYJW000SG10074</v>
          </cell>
          <cell r="L812" t="str">
            <v/>
          </cell>
        </row>
        <row r="813">
          <cell r="C813">
            <v>162662165</v>
          </cell>
          <cell r="D813" t="str">
            <v>人工</v>
          </cell>
          <cell r="E813" t="str">
            <v>实物</v>
          </cell>
          <cell r="F813" t="str">
            <v>高洁丝（Kotex）</v>
          </cell>
          <cell r="G813" t="str">
            <v>中山万荣</v>
          </cell>
          <cell r="H813" t="str">
            <v>年节礼包/个人护理/女性用品</v>
          </cell>
          <cell r="I813" t="str">
            <v>2025-03-31</v>
          </cell>
          <cell r="J813">
            <v>163906750</v>
          </cell>
          <cell r="K813" t="str">
            <v>sd25015</v>
          </cell>
          <cell r="L813" t="str">
            <v>1套</v>
          </cell>
        </row>
        <row r="814">
          <cell r="C814">
            <v>162662165</v>
          </cell>
          <cell r="D814" t="str">
            <v>人工</v>
          </cell>
          <cell r="E814" t="str">
            <v>实物</v>
          </cell>
          <cell r="F814" t="str">
            <v>高洁丝（Kotex）</v>
          </cell>
          <cell r="G814" t="str">
            <v>中山万荣</v>
          </cell>
          <cell r="H814" t="str">
            <v>年节礼包/个人护理/女性用品</v>
          </cell>
          <cell r="I814" t="str">
            <v>2025-03-31</v>
          </cell>
        </row>
        <row r="814">
          <cell r="K814" t="str">
            <v>sd25015</v>
          </cell>
          <cell r="L814" t="str">
            <v>1套</v>
          </cell>
        </row>
        <row r="815">
          <cell r="C815">
            <v>162662165</v>
          </cell>
          <cell r="D815" t="str">
            <v>人工</v>
          </cell>
          <cell r="E815" t="str">
            <v>实物</v>
          </cell>
          <cell r="F815" t="str">
            <v>高洁丝（Kotex）</v>
          </cell>
          <cell r="G815" t="str">
            <v>中山万荣</v>
          </cell>
          <cell r="H815" t="str">
            <v>年节礼包/个人护理/女性用品</v>
          </cell>
          <cell r="I815" t="str">
            <v>2025-03-31</v>
          </cell>
        </row>
        <row r="815">
          <cell r="K815" t="str">
            <v>sd25015</v>
          </cell>
          <cell r="L815" t="str">
            <v>1套</v>
          </cell>
        </row>
        <row r="816">
          <cell r="C816">
            <v>162662165</v>
          </cell>
          <cell r="D816" t="str">
            <v>人工</v>
          </cell>
          <cell r="E816" t="str">
            <v>实物</v>
          </cell>
          <cell r="F816" t="str">
            <v>高洁丝（Kotex）</v>
          </cell>
          <cell r="G816" t="str">
            <v>中山万荣</v>
          </cell>
          <cell r="H816" t="str">
            <v>年节礼包/个人护理/女性用品</v>
          </cell>
          <cell r="I816" t="str">
            <v>2025-03-31</v>
          </cell>
        </row>
        <row r="816">
          <cell r="K816" t="str">
            <v>sd25015</v>
          </cell>
          <cell r="L816" t="str">
            <v>1套</v>
          </cell>
        </row>
        <row r="817">
          <cell r="C817">
            <v>162623665</v>
          </cell>
          <cell r="D817" t="str">
            <v>人工</v>
          </cell>
          <cell r="E817" t="str">
            <v>实物</v>
          </cell>
          <cell r="F817" t="str">
            <v>泰昌（Taicn）</v>
          </cell>
          <cell r="G817" t="str">
            <v>上海艺冉</v>
          </cell>
          <cell r="H817" t="str">
            <v>年节礼包/家用电器/个护健康</v>
          </cell>
          <cell r="I817" t="str">
            <v>2025-02-28</v>
          </cell>
          <cell r="J817">
            <v>163851974</v>
          </cell>
          <cell r="K817" t="str">
            <v>TC-08AJ8H+足浴粉</v>
          </cell>
          <cell r="L817" t="str">
            <v>黑色</v>
          </cell>
        </row>
        <row r="818">
          <cell r="C818">
            <v>162623072</v>
          </cell>
          <cell r="D818" t="str">
            <v>人工</v>
          </cell>
          <cell r="E818" t="str">
            <v>实物</v>
          </cell>
          <cell r="F818" t="str">
            <v>佳奥（JAGO）</v>
          </cell>
          <cell r="G818" t="str">
            <v>礼福生</v>
          </cell>
          <cell r="H818" t="str">
            <v>年节礼包/家纺/床上用品</v>
          </cell>
          <cell r="I818" t="str">
            <v>2025-06-30</v>
          </cell>
          <cell r="J818">
            <v>163851245</v>
          </cell>
          <cell r="K818" t="str">
            <v>J13B26AW2-BK*2</v>
          </cell>
          <cell r="L818" t="str">
            <v/>
          </cell>
        </row>
        <row r="819">
          <cell r="C819">
            <v>162620694</v>
          </cell>
          <cell r="D819" t="str">
            <v>人工</v>
          </cell>
          <cell r="E819" t="str">
            <v>实物</v>
          </cell>
          <cell r="F819" t="str">
            <v/>
          </cell>
          <cell r="G819" t="str">
            <v>丰祥福瑞</v>
          </cell>
          <cell r="H819" t="str">
            <v>年节礼包/生鲜/猪牛羊肉</v>
          </cell>
          <cell r="I819" t="str">
            <v>2025-10-31</v>
          </cell>
          <cell r="J819">
            <v>163848235</v>
          </cell>
          <cell r="K819" t="str">
            <v/>
          </cell>
          <cell r="L819" t="str">
            <v/>
          </cell>
        </row>
        <row r="820">
          <cell r="C820">
            <v>162607976</v>
          </cell>
          <cell r="D820" t="str">
            <v>人工</v>
          </cell>
          <cell r="E820" t="str">
            <v>实物</v>
          </cell>
          <cell r="F820" t="str">
            <v>苏泊尔</v>
          </cell>
          <cell r="G820" t="str">
            <v>和瑞盛</v>
          </cell>
          <cell r="H820" t="str">
            <v>年节礼包/项目专属/定制方案专属</v>
          </cell>
          <cell r="I820" t="str">
            <v>2024-12-31</v>
          </cell>
          <cell r="J820">
            <v>163830307</v>
          </cell>
          <cell r="K820" t="str">
            <v>CC30YT1</v>
          </cell>
          <cell r="L820" t="str">
            <v>CC30YT1</v>
          </cell>
        </row>
        <row r="821">
          <cell r="C821">
            <v>162625485</v>
          </cell>
          <cell r="D821" t="str">
            <v>人工</v>
          </cell>
          <cell r="E821" t="str">
            <v>实物</v>
          </cell>
          <cell r="F821" t="str">
            <v/>
          </cell>
          <cell r="G821" t="str">
            <v>金盛永和</v>
          </cell>
          <cell r="H821" t="str">
            <v>年节礼包/食品/粮油礼包</v>
          </cell>
          <cell r="I821" t="str">
            <v>2025-02-28</v>
          </cell>
          <cell r="J821">
            <v>163854497</v>
          </cell>
          <cell r="K821" t="str">
            <v/>
          </cell>
          <cell r="L821" t="str">
            <v/>
          </cell>
        </row>
        <row r="822">
          <cell r="C822">
            <v>162625331</v>
          </cell>
          <cell r="D822" t="str">
            <v>人工</v>
          </cell>
          <cell r="E822" t="str">
            <v>实物</v>
          </cell>
          <cell r="F822" t="str">
            <v/>
          </cell>
          <cell r="G822" t="str">
            <v>金盛永和</v>
          </cell>
          <cell r="H822" t="str">
            <v>年节礼包/食品/粮油礼包</v>
          </cell>
          <cell r="I822" t="str">
            <v>2025-02-28</v>
          </cell>
          <cell r="J822">
            <v>163854335</v>
          </cell>
          <cell r="K822" t="str">
            <v/>
          </cell>
          <cell r="L822" t="str">
            <v/>
          </cell>
        </row>
        <row r="823">
          <cell r="C823">
            <v>162625262</v>
          </cell>
          <cell r="D823" t="str">
            <v>人工</v>
          </cell>
          <cell r="E823" t="str">
            <v>实物</v>
          </cell>
          <cell r="F823" t="str">
            <v/>
          </cell>
          <cell r="G823" t="str">
            <v>缪阳</v>
          </cell>
          <cell r="H823" t="str">
            <v>年节礼包/家纺/床上用品</v>
          </cell>
          <cell r="I823" t="str">
            <v>2025-02-28</v>
          </cell>
          <cell r="J823">
            <v>163854265</v>
          </cell>
          <cell r="K823" t="str">
            <v>SHMY0007666</v>
          </cell>
          <cell r="L823" t="str">
            <v/>
          </cell>
        </row>
        <row r="824">
          <cell r="C824">
            <v>162624622</v>
          </cell>
          <cell r="D824" t="str">
            <v>人工</v>
          </cell>
          <cell r="E824" t="str">
            <v>实物</v>
          </cell>
          <cell r="F824" t="str">
            <v>天福号</v>
          </cell>
          <cell r="G824" t="str">
            <v>惠通达行</v>
          </cell>
          <cell r="H824" t="str">
            <v>年节礼包/生鲜/生鲜礼包</v>
          </cell>
          <cell r="I824" t="str">
            <v>2025-06-30</v>
          </cell>
          <cell r="J824">
            <v>163853501</v>
          </cell>
          <cell r="K824" t="str">
            <v/>
          </cell>
          <cell r="L824" t="str">
            <v/>
          </cell>
        </row>
        <row r="825">
          <cell r="C825">
            <v>162564886</v>
          </cell>
          <cell r="D825" t="str">
            <v>人工</v>
          </cell>
          <cell r="E825" t="str">
            <v>实物</v>
          </cell>
          <cell r="F825" t="str">
            <v/>
          </cell>
          <cell r="G825" t="str">
            <v>上海铭俊</v>
          </cell>
          <cell r="H825" t="str">
            <v>年节礼包/食品/粮油礼包</v>
          </cell>
          <cell r="I825" t="str">
            <v>2024-10-31</v>
          </cell>
          <cell r="J825">
            <v>163745187</v>
          </cell>
          <cell r="K825" t="str">
            <v>mj20240709007</v>
          </cell>
          <cell r="L825" t="str">
            <v/>
          </cell>
        </row>
        <row r="826">
          <cell r="C826">
            <v>162625089</v>
          </cell>
          <cell r="D826" t="str">
            <v>人工</v>
          </cell>
          <cell r="E826" t="str">
            <v>实物</v>
          </cell>
          <cell r="F826" t="str">
            <v/>
          </cell>
          <cell r="G826" t="str">
            <v>惠通达行</v>
          </cell>
          <cell r="H826" t="str">
            <v>年节礼包/食品/粮油礼包</v>
          </cell>
          <cell r="I826" t="str">
            <v>2025-02-28</v>
          </cell>
          <cell r="J826">
            <v>163854077</v>
          </cell>
          <cell r="K826" t="str">
            <v/>
          </cell>
          <cell r="L826" t="str">
            <v/>
          </cell>
        </row>
        <row r="827">
          <cell r="C827">
            <v>162624568</v>
          </cell>
          <cell r="D827" t="str">
            <v>人工</v>
          </cell>
          <cell r="E827" t="str">
            <v>实物</v>
          </cell>
          <cell r="F827" t="str">
            <v>德亚</v>
          </cell>
          <cell r="G827" t="str">
            <v>大象传媒</v>
          </cell>
          <cell r="H827" t="str">
            <v>年节礼包/食品/奶类饮品</v>
          </cell>
          <cell r="I827" t="str">
            <v>2025-02-28</v>
          </cell>
          <cell r="J827">
            <v>163853435</v>
          </cell>
          <cell r="K827" t="str">
            <v/>
          </cell>
          <cell r="L827" t="str">
            <v/>
          </cell>
        </row>
        <row r="828">
          <cell r="C828">
            <v>162544778</v>
          </cell>
          <cell r="D828" t="str">
            <v>人工</v>
          </cell>
          <cell r="E828" t="str">
            <v>组合商品</v>
          </cell>
          <cell r="F828" t="str">
            <v/>
          </cell>
          <cell r="G828" t="str">
            <v>苏打组合商品虚拟供应商</v>
          </cell>
          <cell r="H828" t="str">
            <v>供应链类目/年节礼包/销售专属礼包</v>
          </cell>
          <cell r="I828" t="str">
            <v>2023-07-31</v>
          </cell>
          <cell r="J828">
            <v>163701841</v>
          </cell>
          <cell r="K828" t="str">
            <v/>
          </cell>
          <cell r="L828" t="str">
            <v/>
          </cell>
        </row>
        <row r="829">
          <cell r="C829">
            <v>162625162</v>
          </cell>
          <cell r="D829" t="str">
            <v>人工</v>
          </cell>
          <cell r="E829" t="str">
            <v>实物</v>
          </cell>
          <cell r="F829" t="str">
            <v/>
          </cell>
          <cell r="G829" t="str">
            <v>阿格乐</v>
          </cell>
          <cell r="H829" t="str">
            <v>年节礼包/生鲜/猪牛羊肉</v>
          </cell>
          <cell r="I829" t="str">
            <v>2025-06-30</v>
          </cell>
          <cell r="J829">
            <v>163854161</v>
          </cell>
          <cell r="K829" t="str">
            <v>ZDXN2405982011</v>
          </cell>
          <cell r="L829" t="str">
            <v/>
          </cell>
        </row>
        <row r="830">
          <cell r="C830">
            <v>162624923</v>
          </cell>
          <cell r="D830" t="str">
            <v>人工</v>
          </cell>
          <cell r="E830" t="str">
            <v>实物</v>
          </cell>
          <cell r="F830" t="str">
            <v/>
          </cell>
          <cell r="G830" t="str">
            <v>利福</v>
          </cell>
          <cell r="H830" t="str">
            <v>年节礼包/家纺/床上用品</v>
          </cell>
          <cell r="I830" t="str">
            <v>2025-02-28</v>
          </cell>
          <cell r="J830">
            <v>163853889</v>
          </cell>
          <cell r="K830" t="str">
            <v>XF-C2105（CP-RB-SZ）</v>
          </cell>
          <cell r="L830" t="str">
            <v/>
          </cell>
        </row>
        <row r="831">
          <cell r="C831">
            <v>162624437</v>
          </cell>
          <cell r="D831" t="str">
            <v>人工</v>
          </cell>
          <cell r="E831" t="str">
            <v>实物</v>
          </cell>
          <cell r="F831" t="str">
            <v>蓝月亮</v>
          </cell>
          <cell r="G831" t="str">
            <v>蓝月亮-</v>
          </cell>
          <cell r="H831" t="str">
            <v>年节礼包/家庭清洁/纸品/衣物清洁礼包</v>
          </cell>
          <cell r="I831" t="str">
            <v>2025-12-31</v>
          </cell>
          <cell r="J831">
            <v>163853104</v>
          </cell>
          <cell r="K831" t="str">
            <v>10001681+10002011</v>
          </cell>
          <cell r="L831" t="str">
            <v/>
          </cell>
        </row>
        <row r="832">
          <cell r="C832">
            <v>162624437</v>
          </cell>
          <cell r="D832" t="str">
            <v>人工</v>
          </cell>
          <cell r="E832" t="str">
            <v>实物</v>
          </cell>
          <cell r="F832" t="str">
            <v>蓝月亮</v>
          </cell>
          <cell r="G832" t="str">
            <v>蓝月亮-</v>
          </cell>
          <cell r="H832" t="str">
            <v>年节礼包/家庭清洁/纸品/衣物清洁礼包</v>
          </cell>
          <cell r="I832" t="str">
            <v>2025-12-31</v>
          </cell>
        </row>
        <row r="832">
          <cell r="K832" t="str">
            <v>10001681+10002011</v>
          </cell>
          <cell r="L832" t="str">
            <v/>
          </cell>
        </row>
        <row r="833">
          <cell r="C833">
            <v>162624437</v>
          </cell>
          <cell r="D833" t="str">
            <v>人工</v>
          </cell>
          <cell r="E833" t="str">
            <v>实物</v>
          </cell>
          <cell r="F833" t="str">
            <v>蓝月亮</v>
          </cell>
          <cell r="G833" t="str">
            <v>蓝月亮-</v>
          </cell>
          <cell r="H833" t="str">
            <v>年节礼包/家庭清洁/纸品/衣物清洁礼包</v>
          </cell>
          <cell r="I833" t="str">
            <v>2025-12-31</v>
          </cell>
        </row>
        <row r="833">
          <cell r="K833" t="str">
            <v>10001681+10002011</v>
          </cell>
          <cell r="L833" t="str">
            <v/>
          </cell>
        </row>
        <row r="834">
          <cell r="C834">
            <v>162624437</v>
          </cell>
          <cell r="D834" t="str">
            <v>人工</v>
          </cell>
          <cell r="E834" t="str">
            <v>实物</v>
          </cell>
          <cell r="F834" t="str">
            <v>蓝月亮</v>
          </cell>
          <cell r="G834" t="str">
            <v>蓝月亮-</v>
          </cell>
          <cell r="H834" t="str">
            <v>年节礼包/家庭清洁/纸品/衣物清洁礼包</v>
          </cell>
          <cell r="I834" t="str">
            <v>2025-12-31</v>
          </cell>
        </row>
        <row r="834">
          <cell r="K834" t="str">
            <v>10001681+10002011</v>
          </cell>
          <cell r="L834" t="str">
            <v/>
          </cell>
        </row>
        <row r="835">
          <cell r="C835">
            <v>162624437</v>
          </cell>
          <cell r="D835" t="str">
            <v>人工</v>
          </cell>
          <cell r="E835" t="str">
            <v>实物</v>
          </cell>
          <cell r="F835" t="str">
            <v>蓝月亮</v>
          </cell>
          <cell r="G835" t="str">
            <v>蓝月亮-</v>
          </cell>
          <cell r="H835" t="str">
            <v>年节礼包/家庭清洁/纸品/衣物清洁礼包</v>
          </cell>
          <cell r="I835" t="str">
            <v>2025-12-31</v>
          </cell>
        </row>
        <row r="835">
          <cell r="K835" t="str">
            <v>10001681+10002011</v>
          </cell>
          <cell r="L835" t="str">
            <v/>
          </cell>
        </row>
        <row r="836">
          <cell r="C836">
            <v>162623656</v>
          </cell>
          <cell r="D836" t="str">
            <v>人工</v>
          </cell>
          <cell r="E836" t="str">
            <v>实物</v>
          </cell>
          <cell r="F836" t="str">
            <v>立白</v>
          </cell>
          <cell r="G836" t="str">
            <v>五州协腾</v>
          </cell>
          <cell r="H836" t="str">
            <v>年节礼包/家庭清洁/纸品/衣物清洁</v>
          </cell>
          <cell r="I836" t="str">
            <v>2025-02-28</v>
          </cell>
          <cell r="J836">
            <v>163851964</v>
          </cell>
          <cell r="K836" t="str">
            <v>HYXCJ2024102907</v>
          </cell>
          <cell r="L836" t="str">
            <v/>
          </cell>
        </row>
        <row r="837">
          <cell r="C837">
            <v>162623656</v>
          </cell>
          <cell r="D837" t="str">
            <v>人工</v>
          </cell>
          <cell r="E837" t="str">
            <v>实物</v>
          </cell>
          <cell r="F837" t="str">
            <v>立白</v>
          </cell>
          <cell r="G837" t="str">
            <v>五州协腾</v>
          </cell>
          <cell r="H837" t="str">
            <v>年节礼包/家庭清洁/纸品/衣物清洁</v>
          </cell>
          <cell r="I837" t="str">
            <v>2025-02-28</v>
          </cell>
        </row>
        <row r="837">
          <cell r="K837" t="str">
            <v>HYXCJ2024102907</v>
          </cell>
          <cell r="L837" t="str">
            <v/>
          </cell>
        </row>
        <row r="838">
          <cell r="C838">
            <v>162623656</v>
          </cell>
          <cell r="D838" t="str">
            <v>人工</v>
          </cell>
          <cell r="E838" t="str">
            <v>实物</v>
          </cell>
          <cell r="F838" t="str">
            <v>立白</v>
          </cell>
          <cell r="G838" t="str">
            <v>五州协腾</v>
          </cell>
          <cell r="H838" t="str">
            <v>年节礼包/家庭清洁/纸品/衣物清洁</v>
          </cell>
          <cell r="I838" t="str">
            <v>2025-02-28</v>
          </cell>
        </row>
        <row r="838">
          <cell r="K838" t="str">
            <v>HYXCJ2024102907</v>
          </cell>
          <cell r="L838" t="str">
            <v/>
          </cell>
        </row>
        <row r="839">
          <cell r="C839">
            <v>162623656</v>
          </cell>
          <cell r="D839" t="str">
            <v>人工</v>
          </cell>
          <cell r="E839" t="str">
            <v>实物</v>
          </cell>
          <cell r="F839" t="str">
            <v>立白</v>
          </cell>
          <cell r="G839" t="str">
            <v>五州协腾</v>
          </cell>
          <cell r="H839" t="str">
            <v>年节礼包/家庭清洁/纸品/衣物清洁</v>
          </cell>
          <cell r="I839" t="str">
            <v>2025-02-28</v>
          </cell>
        </row>
        <row r="839">
          <cell r="K839" t="str">
            <v>HYXCJ2024102907</v>
          </cell>
          <cell r="L839" t="str">
            <v/>
          </cell>
        </row>
        <row r="840">
          <cell r="C840">
            <v>162623656</v>
          </cell>
          <cell r="D840" t="str">
            <v>人工</v>
          </cell>
          <cell r="E840" t="str">
            <v>实物</v>
          </cell>
          <cell r="F840" t="str">
            <v>立白</v>
          </cell>
          <cell r="G840" t="str">
            <v>五州协腾</v>
          </cell>
          <cell r="H840" t="str">
            <v>年节礼包/家庭清洁/纸品/衣物清洁</v>
          </cell>
          <cell r="I840" t="str">
            <v>2025-02-28</v>
          </cell>
        </row>
        <row r="840">
          <cell r="K840" t="str">
            <v>HYXCJ2024102907</v>
          </cell>
          <cell r="L840" t="str">
            <v/>
          </cell>
        </row>
        <row r="841">
          <cell r="C841">
            <v>162623656</v>
          </cell>
          <cell r="D841" t="str">
            <v>人工</v>
          </cell>
          <cell r="E841" t="str">
            <v>实物</v>
          </cell>
          <cell r="F841" t="str">
            <v>立白</v>
          </cell>
          <cell r="G841" t="str">
            <v>五州协腾</v>
          </cell>
          <cell r="H841" t="str">
            <v>年节礼包/家庭清洁/纸品/衣物清洁</v>
          </cell>
          <cell r="I841" t="str">
            <v>2025-02-28</v>
          </cell>
        </row>
        <row r="841">
          <cell r="K841" t="str">
            <v>HYXCJ2024102907</v>
          </cell>
          <cell r="L841" t="str">
            <v/>
          </cell>
        </row>
        <row r="842">
          <cell r="C842">
            <v>162623656</v>
          </cell>
          <cell r="D842" t="str">
            <v>人工</v>
          </cell>
          <cell r="E842" t="str">
            <v>实物</v>
          </cell>
          <cell r="F842" t="str">
            <v>立白</v>
          </cell>
          <cell r="G842" t="str">
            <v>五州协腾</v>
          </cell>
          <cell r="H842" t="str">
            <v>年节礼包/家庭清洁/纸品/衣物清洁</v>
          </cell>
          <cell r="I842" t="str">
            <v>2025-02-28</v>
          </cell>
        </row>
        <row r="842">
          <cell r="K842" t="str">
            <v>HYXCJ2024102907</v>
          </cell>
          <cell r="L842" t="str">
            <v/>
          </cell>
        </row>
        <row r="843">
          <cell r="C843">
            <v>162565867</v>
          </cell>
          <cell r="D843" t="str">
            <v>人工</v>
          </cell>
          <cell r="E843" t="str">
            <v>实物</v>
          </cell>
          <cell r="F843" t="str">
            <v/>
          </cell>
          <cell r="G843" t="str">
            <v>五州协腾</v>
          </cell>
          <cell r="H843" t="str">
            <v>年节礼包/家庭清洁/纸品/衣物清洁礼包</v>
          </cell>
          <cell r="I843" t="str">
            <v>2024-10-31</v>
          </cell>
          <cell r="J843">
            <v>163747460</v>
          </cell>
          <cell r="K843" t="str">
            <v>HYX2024071001</v>
          </cell>
          <cell r="L843" t="str">
            <v/>
          </cell>
        </row>
        <row r="844">
          <cell r="C844">
            <v>162565867</v>
          </cell>
          <cell r="D844" t="str">
            <v>人工</v>
          </cell>
          <cell r="E844" t="str">
            <v>实物</v>
          </cell>
          <cell r="F844" t="str">
            <v/>
          </cell>
          <cell r="G844" t="str">
            <v>五州协腾</v>
          </cell>
          <cell r="H844" t="str">
            <v>年节礼包/家庭清洁/纸品/衣物清洁礼包</v>
          </cell>
          <cell r="I844" t="str">
            <v>2024-10-31</v>
          </cell>
        </row>
        <row r="844">
          <cell r="K844" t="str">
            <v>HYX2024071001</v>
          </cell>
          <cell r="L844" t="str">
            <v/>
          </cell>
        </row>
        <row r="845">
          <cell r="C845">
            <v>162565867</v>
          </cell>
          <cell r="D845" t="str">
            <v>人工</v>
          </cell>
          <cell r="E845" t="str">
            <v>实物</v>
          </cell>
          <cell r="F845" t="str">
            <v/>
          </cell>
          <cell r="G845" t="str">
            <v>五州协腾</v>
          </cell>
          <cell r="H845" t="str">
            <v>年节礼包/家庭清洁/纸品/衣物清洁礼包</v>
          </cell>
          <cell r="I845" t="str">
            <v>2024-10-31</v>
          </cell>
        </row>
        <row r="845">
          <cell r="K845" t="str">
            <v>HYX2024071001</v>
          </cell>
          <cell r="L845" t="str">
            <v/>
          </cell>
        </row>
        <row r="846">
          <cell r="C846">
            <v>162565867</v>
          </cell>
          <cell r="D846" t="str">
            <v>人工</v>
          </cell>
          <cell r="E846" t="str">
            <v>实物</v>
          </cell>
          <cell r="F846" t="str">
            <v/>
          </cell>
          <cell r="G846" t="str">
            <v>五州协腾</v>
          </cell>
          <cell r="H846" t="str">
            <v>年节礼包/家庭清洁/纸品/衣物清洁礼包</v>
          </cell>
          <cell r="I846" t="str">
            <v>2024-10-31</v>
          </cell>
        </row>
        <row r="846">
          <cell r="K846" t="str">
            <v>HYX2024071001</v>
          </cell>
          <cell r="L846" t="str">
            <v/>
          </cell>
        </row>
        <row r="847">
          <cell r="C847">
            <v>162777079</v>
          </cell>
          <cell r="D847" t="str">
            <v>人工</v>
          </cell>
          <cell r="E847" t="str">
            <v>实物</v>
          </cell>
          <cell r="F847" t="str">
            <v/>
          </cell>
          <cell r="G847" t="str">
            <v>京礼荟</v>
          </cell>
          <cell r="H847" t="str">
            <v>年节礼包/生鲜/生鲜礼包</v>
          </cell>
          <cell r="I847" t="str">
            <v>2025-10-31</v>
          </cell>
          <cell r="J847">
            <v>164155210</v>
          </cell>
          <cell r="K847">
            <v>1675</v>
          </cell>
          <cell r="L847" t="str">
            <v/>
          </cell>
        </row>
        <row r="848">
          <cell r="C848">
            <v>162777075</v>
          </cell>
          <cell r="D848" t="str">
            <v>人工</v>
          </cell>
          <cell r="E848" t="str">
            <v>实物</v>
          </cell>
          <cell r="F848" t="str">
            <v/>
          </cell>
          <cell r="G848" t="str">
            <v>京礼荟</v>
          </cell>
          <cell r="H848" t="str">
            <v>年节礼包/生鲜/生鲜礼包</v>
          </cell>
          <cell r="I848" t="str">
            <v>2025-10-31</v>
          </cell>
          <cell r="J848">
            <v>164155206</v>
          </cell>
          <cell r="K848">
            <v>1673</v>
          </cell>
          <cell r="L848" t="str">
            <v/>
          </cell>
        </row>
        <row r="849">
          <cell r="C849">
            <v>162777072</v>
          </cell>
          <cell r="D849" t="str">
            <v>人工</v>
          </cell>
          <cell r="E849" t="str">
            <v>实物</v>
          </cell>
          <cell r="F849" t="str">
            <v/>
          </cell>
          <cell r="G849" t="str">
            <v>京礼荟</v>
          </cell>
          <cell r="H849" t="str">
            <v>年节礼包/生鲜/生鲜礼包</v>
          </cell>
          <cell r="I849" t="str">
            <v>2025-10-31</v>
          </cell>
          <cell r="J849">
            <v>164155203</v>
          </cell>
          <cell r="K849">
            <v>1672</v>
          </cell>
          <cell r="L849" t="str">
            <v/>
          </cell>
        </row>
        <row r="850">
          <cell r="C850">
            <v>162779244</v>
          </cell>
          <cell r="D850" t="str">
            <v>人工</v>
          </cell>
          <cell r="E850" t="str">
            <v>实物</v>
          </cell>
          <cell r="F850" t="str">
            <v>川崎（KAWASAKI）</v>
          </cell>
          <cell r="G850" t="str">
            <v>上海寸晖</v>
          </cell>
          <cell r="H850" t="str">
            <v>年节礼包/户外运动/体育用品</v>
          </cell>
          <cell r="I850" t="str">
            <v>2025-10-31</v>
          </cell>
          <cell r="J850">
            <v>164158577</v>
          </cell>
          <cell r="K850" t="str">
            <v>IRON-007</v>
          </cell>
          <cell r="L850" t="str">
            <v/>
          </cell>
        </row>
        <row r="851">
          <cell r="C851">
            <v>162779232</v>
          </cell>
          <cell r="D851" t="str">
            <v>人工</v>
          </cell>
          <cell r="E851" t="str">
            <v>实物</v>
          </cell>
          <cell r="F851" t="str">
            <v>川崎（KAWASAKI）</v>
          </cell>
          <cell r="G851" t="str">
            <v>上海寸晖</v>
          </cell>
          <cell r="H851" t="str">
            <v>年节礼包/户外运动/体育用品</v>
          </cell>
          <cell r="I851" t="str">
            <v>2025-10-31</v>
          </cell>
          <cell r="J851">
            <v>164158565</v>
          </cell>
          <cell r="K851" t="str">
            <v>套装J02</v>
          </cell>
          <cell r="L851" t="str">
            <v/>
          </cell>
        </row>
        <row r="852">
          <cell r="C852">
            <v>162780138</v>
          </cell>
          <cell r="D852" t="str">
            <v>人工</v>
          </cell>
          <cell r="E852" t="str">
            <v>实物</v>
          </cell>
          <cell r="F852" t="str">
            <v>伯纳德</v>
          </cell>
          <cell r="G852" t="str">
            <v>中卡</v>
          </cell>
          <cell r="H852" t="str">
            <v>年节礼包/生鲜/猪牛羊肉</v>
          </cell>
          <cell r="I852" t="str">
            <v>2025-07-09</v>
          </cell>
          <cell r="J852">
            <v>164159703</v>
          </cell>
          <cell r="K852" t="str">
            <v/>
          </cell>
          <cell r="L852" t="str">
            <v/>
          </cell>
        </row>
        <row r="853">
          <cell r="C853">
            <v>162780136</v>
          </cell>
          <cell r="D853" t="str">
            <v>人工</v>
          </cell>
          <cell r="E853" t="str">
            <v>实物</v>
          </cell>
          <cell r="F853" t="str">
            <v>伯纳德</v>
          </cell>
          <cell r="G853" t="str">
            <v>中卡</v>
          </cell>
          <cell r="H853" t="str">
            <v>年节礼包/生鲜/猪牛羊肉</v>
          </cell>
          <cell r="I853" t="str">
            <v>2025-12-31</v>
          </cell>
          <cell r="J853">
            <v>164159701</v>
          </cell>
          <cell r="K853">
            <v>100119279478</v>
          </cell>
          <cell r="L853" t="str">
            <v/>
          </cell>
        </row>
        <row r="854">
          <cell r="C854">
            <v>162780130</v>
          </cell>
          <cell r="D854" t="str">
            <v>人工</v>
          </cell>
          <cell r="E854" t="str">
            <v>实物</v>
          </cell>
          <cell r="F854" t="str">
            <v>伯纳德</v>
          </cell>
          <cell r="G854" t="str">
            <v>中卡</v>
          </cell>
          <cell r="H854" t="str">
            <v>年节礼包/生鲜/猪牛羊肉</v>
          </cell>
          <cell r="I854" t="str">
            <v>2025-07-09</v>
          </cell>
          <cell r="J854">
            <v>164159695</v>
          </cell>
          <cell r="K854" t="str">
            <v/>
          </cell>
          <cell r="L854" t="str">
            <v/>
          </cell>
        </row>
        <row r="855">
          <cell r="C855">
            <v>162780088</v>
          </cell>
          <cell r="D855" t="str">
            <v>人工</v>
          </cell>
          <cell r="E855" t="str">
            <v>实物</v>
          </cell>
          <cell r="F855" t="str">
            <v/>
          </cell>
          <cell r="G855" t="str">
            <v>武汉中盛瑞尔</v>
          </cell>
          <cell r="H855" t="str">
            <v>年节礼包/个人护理/洗发护发</v>
          </cell>
          <cell r="I855" t="str">
            <v>2025-10-31</v>
          </cell>
          <cell r="J855">
            <v>164159653</v>
          </cell>
          <cell r="K855" t="str">
            <v>08SD5061901</v>
          </cell>
          <cell r="L855" t="str">
            <v/>
          </cell>
        </row>
        <row r="856">
          <cell r="C856">
            <v>162780113</v>
          </cell>
          <cell r="D856" t="str">
            <v>人工</v>
          </cell>
          <cell r="E856" t="str">
            <v>实物</v>
          </cell>
          <cell r="F856" t="str">
            <v>蔬果园（SukGarden）</v>
          </cell>
          <cell r="G856" t="str">
            <v>武汉中盛瑞尔</v>
          </cell>
          <cell r="H856" t="str">
            <v>年节礼包/个人护理/洗发护发</v>
          </cell>
          <cell r="I856" t="str">
            <v>2025-10-31</v>
          </cell>
          <cell r="J856">
            <v>164159678</v>
          </cell>
          <cell r="K856" t="str">
            <v>30SD5061905</v>
          </cell>
          <cell r="L856" t="str">
            <v/>
          </cell>
        </row>
        <row r="857">
          <cell r="C857">
            <v>162780104</v>
          </cell>
          <cell r="D857" t="str">
            <v>人工</v>
          </cell>
          <cell r="E857" t="str">
            <v>实物</v>
          </cell>
          <cell r="F857" t="str">
            <v/>
          </cell>
          <cell r="G857" t="str">
            <v>武汉中盛瑞尔</v>
          </cell>
          <cell r="H857" t="str">
            <v>年节礼包/个人护理/洗发护发</v>
          </cell>
          <cell r="I857" t="str">
            <v>2025-10-31</v>
          </cell>
          <cell r="J857">
            <v>164159669</v>
          </cell>
          <cell r="K857" t="str">
            <v>30SD5062601</v>
          </cell>
          <cell r="L857" t="str">
            <v/>
          </cell>
        </row>
        <row r="858">
          <cell r="C858">
            <v>162780097</v>
          </cell>
          <cell r="D858" t="str">
            <v>人工</v>
          </cell>
          <cell r="E858" t="str">
            <v>实物</v>
          </cell>
          <cell r="F858" t="str">
            <v/>
          </cell>
          <cell r="G858" t="str">
            <v>武汉中盛瑞尔</v>
          </cell>
          <cell r="H858" t="str">
            <v>年节礼包/个人护理/洗发护发</v>
          </cell>
          <cell r="I858" t="str">
            <v>2025-10-31</v>
          </cell>
          <cell r="J858">
            <v>164159662</v>
          </cell>
          <cell r="K858" t="str">
            <v>30YBT5062508</v>
          </cell>
          <cell r="L858" t="str">
            <v/>
          </cell>
        </row>
        <row r="859">
          <cell r="C859">
            <v>162780091</v>
          </cell>
          <cell r="D859" t="str">
            <v>人工</v>
          </cell>
          <cell r="E859" t="str">
            <v>实物</v>
          </cell>
          <cell r="F859" t="str">
            <v/>
          </cell>
          <cell r="G859" t="str">
            <v>武汉中盛瑞尔</v>
          </cell>
          <cell r="H859" t="str">
            <v>年节礼包/个人护理/洗发护发</v>
          </cell>
          <cell r="I859" t="str">
            <v>2025-10-31</v>
          </cell>
          <cell r="J859">
            <v>164159656</v>
          </cell>
          <cell r="K859" t="str">
            <v>30SD5061902</v>
          </cell>
          <cell r="L859" t="str">
            <v/>
          </cell>
        </row>
        <row r="860">
          <cell r="C860">
            <v>162780089</v>
          </cell>
          <cell r="D860" t="str">
            <v>人工</v>
          </cell>
          <cell r="E860" t="str">
            <v>实物</v>
          </cell>
          <cell r="F860" t="str">
            <v>蔬果园（SukGarden）</v>
          </cell>
          <cell r="G860" t="str">
            <v>武汉中盛瑞尔</v>
          </cell>
          <cell r="H860" t="str">
            <v>年节礼包/个人护理/洗发护发</v>
          </cell>
          <cell r="I860" t="str">
            <v>2025-10-31</v>
          </cell>
          <cell r="J860">
            <v>164159654</v>
          </cell>
          <cell r="K860" t="str">
            <v>SGY-250609D</v>
          </cell>
          <cell r="L860" t="str">
            <v/>
          </cell>
        </row>
        <row r="861">
          <cell r="C861">
            <v>162780087</v>
          </cell>
          <cell r="D861" t="str">
            <v>人工</v>
          </cell>
          <cell r="E861" t="str">
            <v>实物</v>
          </cell>
          <cell r="F861" t="str">
            <v/>
          </cell>
          <cell r="G861" t="str">
            <v>上海瀚白</v>
          </cell>
          <cell r="H861" t="str">
            <v>年节礼包/食品/营养健康</v>
          </cell>
          <cell r="I861" t="str">
            <v>2025-10-31</v>
          </cell>
          <cell r="J861">
            <v>164159652</v>
          </cell>
          <cell r="K861">
            <v>20250708003</v>
          </cell>
          <cell r="L861" t="str">
            <v/>
          </cell>
        </row>
        <row r="862">
          <cell r="C862">
            <v>162780086</v>
          </cell>
          <cell r="D862" t="str">
            <v>人工</v>
          </cell>
          <cell r="E862" t="str">
            <v>实物</v>
          </cell>
          <cell r="F862" t="str">
            <v/>
          </cell>
          <cell r="G862" t="str">
            <v>上海瀚白</v>
          </cell>
          <cell r="H862" t="str">
            <v>年节礼包/食品/营养健康</v>
          </cell>
          <cell r="I862" t="str">
            <v>2025-10-31</v>
          </cell>
          <cell r="J862">
            <v>164159651</v>
          </cell>
          <cell r="K862">
            <v>20250708002</v>
          </cell>
          <cell r="L862" t="str">
            <v/>
          </cell>
        </row>
        <row r="863">
          <cell r="C863">
            <v>162780084</v>
          </cell>
          <cell r="D863" t="str">
            <v>人工</v>
          </cell>
          <cell r="E863" t="str">
            <v>实物</v>
          </cell>
          <cell r="F863" t="str">
            <v/>
          </cell>
          <cell r="G863" t="str">
            <v>上海瀚白</v>
          </cell>
          <cell r="H863" t="str">
            <v>年节礼包/食品/营养健康</v>
          </cell>
          <cell r="I863" t="str">
            <v>2025-10-31</v>
          </cell>
          <cell r="J863">
            <v>164159645</v>
          </cell>
          <cell r="K863">
            <v>20250708001</v>
          </cell>
          <cell r="L863" t="str">
            <v/>
          </cell>
        </row>
        <row r="864">
          <cell r="C864">
            <v>162780071</v>
          </cell>
          <cell r="D864" t="str">
            <v>人工</v>
          </cell>
          <cell r="E864" t="str">
            <v>实物</v>
          </cell>
          <cell r="F864" t="str">
            <v>川崎（KAWASAKI）</v>
          </cell>
          <cell r="G864" t="str">
            <v>上海寸晖</v>
          </cell>
          <cell r="H864" t="str">
            <v>年节礼包/户外运动/体育用品</v>
          </cell>
          <cell r="I864" t="str">
            <v>2025-10-31</v>
          </cell>
          <cell r="J864">
            <v>164159604</v>
          </cell>
          <cell r="K864" t="str">
            <v>K3L00-C5303</v>
          </cell>
          <cell r="L864" t="str">
            <v/>
          </cell>
        </row>
        <row r="865">
          <cell r="C865">
            <v>162780069</v>
          </cell>
          <cell r="D865" t="str">
            <v>人工</v>
          </cell>
          <cell r="E865" t="str">
            <v>实物</v>
          </cell>
          <cell r="F865" t="str">
            <v/>
          </cell>
          <cell r="G865" t="str">
            <v>中卡</v>
          </cell>
          <cell r="H865" t="str">
            <v>年节礼包/生鲜/生鲜礼包</v>
          </cell>
          <cell r="I865" t="str">
            <v>2025-12-31</v>
          </cell>
          <cell r="J865">
            <v>164159602</v>
          </cell>
          <cell r="K865" t="str">
            <v>*肉及肉制品*肉鹅</v>
          </cell>
          <cell r="L865" t="str">
            <v/>
          </cell>
        </row>
        <row r="866">
          <cell r="C866">
            <v>162780068</v>
          </cell>
          <cell r="D866" t="str">
            <v>人工</v>
          </cell>
          <cell r="E866" t="str">
            <v>实物</v>
          </cell>
          <cell r="F866" t="str">
            <v>徽羚羊</v>
          </cell>
          <cell r="G866" t="str">
            <v>上海寸晖</v>
          </cell>
          <cell r="H866" t="str">
            <v>年节礼包/户外运动/户外露营</v>
          </cell>
          <cell r="I866" t="str">
            <v>2025-10-31</v>
          </cell>
          <cell r="J866">
            <v>164159601</v>
          </cell>
          <cell r="K866" t="str">
            <v>HLY0196</v>
          </cell>
          <cell r="L866" t="str">
            <v/>
          </cell>
        </row>
        <row r="867">
          <cell r="C867">
            <v>162780068</v>
          </cell>
          <cell r="D867" t="str">
            <v>人工</v>
          </cell>
          <cell r="E867" t="str">
            <v>实物</v>
          </cell>
          <cell r="F867" t="str">
            <v>徽羚羊</v>
          </cell>
          <cell r="G867" t="str">
            <v>上海寸晖</v>
          </cell>
          <cell r="H867" t="str">
            <v>年节礼包/户外运动/户外露营</v>
          </cell>
          <cell r="I867" t="str">
            <v>2025-10-31</v>
          </cell>
        </row>
        <row r="867">
          <cell r="K867" t="str">
            <v>HLY0196</v>
          </cell>
          <cell r="L867" t="str">
            <v/>
          </cell>
        </row>
        <row r="868">
          <cell r="C868">
            <v>162780066</v>
          </cell>
          <cell r="D868" t="str">
            <v>人工</v>
          </cell>
          <cell r="E868" t="str">
            <v>实物</v>
          </cell>
          <cell r="F868" t="str">
            <v/>
          </cell>
          <cell r="G868" t="str">
            <v>上海自由食光</v>
          </cell>
          <cell r="H868" t="str">
            <v>年节礼包/生鲜/水果</v>
          </cell>
          <cell r="I868" t="str">
            <v>2025-07-31</v>
          </cell>
          <cell r="J868">
            <v>164159599</v>
          </cell>
          <cell r="K868" t="str">
            <v>ZYBS000SG10281-2</v>
          </cell>
          <cell r="L868" t="str">
            <v/>
          </cell>
        </row>
        <row r="869">
          <cell r="C869">
            <v>162779978</v>
          </cell>
          <cell r="D869" t="str">
            <v>人工</v>
          </cell>
          <cell r="E869" t="str">
            <v>实物</v>
          </cell>
          <cell r="F869" t="str">
            <v>徽羚羊</v>
          </cell>
          <cell r="G869" t="str">
            <v>上海寸晖</v>
          </cell>
          <cell r="H869" t="str">
            <v>年节礼包/户外运动/户外露营</v>
          </cell>
          <cell r="I869" t="str">
            <v>2025-10-31</v>
          </cell>
          <cell r="J869">
            <v>164159460</v>
          </cell>
          <cell r="K869" t="str">
            <v>HLY0445</v>
          </cell>
          <cell r="L869" t="str">
            <v/>
          </cell>
        </row>
        <row r="870">
          <cell r="C870">
            <v>162779972</v>
          </cell>
          <cell r="D870" t="str">
            <v>人工</v>
          </cell>
          <cell r="E870" t="str">
            <v>实物</v>
          </cell>
          <cell r="F870" t="str">
            <v/>
          </cell>
          <cell r="G870" t="str">
            <v>和旭</v>
          </cell>
          <cell r="H870" t="str">
            <v>年节礼包/食品/粮油礼包</v>
          </cell>
          <cell r="I870" t="str">
            <v>2025-10-31</v>
          </cell>
          <cell r="J870">
            <v>164159454</v>
          </cell>
          <cell r="K870">
            <v>1</v>
          </cell>
          <cell r="L870" t="str">
            <v/>
          </cell>
        </row>
        <row r="871">
          <cell r="C871">
            <v>162779972</v>
          </cell>
          <cell r="D871" t="str">
            <v>人工</v>
          </cell>
          <cell r="E871" t="str">
            <v>实物</v>
          </cell>
          <cell r="F871" t="str">
            <v/>
          </cell>
          <cell r="G871" t="str">
            <v>和旭</v>
          </cell>
          <cell r="H871" t="str">
            <v>年节礼包/食品/粮油礼包</v>
          </cell>
          <cell r="I871" t="str">
            <v>2025-10-31</v>
          </cell>
        </row>
        <row r="871">
          <cell r="L871" t="str">
            <v/>
          </cell>
        </row>
        <row r="872">
          <cell r="C872">
            <v>162779972</v>
          </cell>
          <cell r="D872" t="str">
            <v>人工</v>
          </cell>
          <cell r="E872" t="str">
            <v>实物</v>
          </cell>
          <cell r="F872" t="str">
            <v/>
          </cell>
          <cell r="G872" t="str">
            <v>和旭</v>
          </cell>
          <cell r="H872" t="str">
            <v>年节礼包/食品/粮油礼包</v>
          </cell>
          <cell r="I872" t="str">
            <v>2025-10-31</v>
          </cell>
        </row>
        <row r="872">
          <cell r="L872" t="str">
            <v/>
          </cell>
        </row>
        <row r="873">
          <cell r="C873">
            <v>162729129</v>
          </cell>
          <cell r="D873" t="str">
            <v>人工</v>
          </cell>
          <cell r="E873" t="str">
            <v>实物</v>
          </cell>
          <cell r="F873" t="str">
            <v>游牧御品</v>
          </cell>
          <cell r="G873" t="str">
            <v>阿格乐</v>
          </cell>
          <cell r="H873" t="str">
            <v>年节礼包/项目专属/定制方案专属</v>
          </cell>
          <cell r="I873" t="str">
            <v>2025-06-30</v>
          </cell>
          <cell r="J873">
            <v>164026498</v>
          </cell>
          <cell r="K873" t="str">
            <v>YM2505000171</v>
          </cell>
          <cell r="L873" t="str">
            <v/>
          </cell>
        </row>
        <row r="874">
          <cell r="C874">
            <v>162729515</v>
          </cell>
          <cell r="D874" t="str">
            <v>人工</v>
          </cell>
          <cell r="E874" t="str">
            <v>组合商品</v>
          </cell>
          <cell r="F874" t="str">
            <v/>
          </cell>
          <cell r="G874" t="str">
            <v>苏打组合商品虚拟供应商</v>
          </cell>
          <cell r="H874" t="str">
            <v>供应链类目/年节礼包/销售专属礼包</v>
          </cell>
          <cell r="I874" t="str">
            <v>2025-06-30</v>
          </cell>
          <cell r="J874">
            <v>164027058</v>
          </cell>
          <cell r="K874" t="str">
            <v/>
          </cell>
          <cell r="L874" t="str">
            <v/>
          </cell>
        </row>
        <row r="875">
          <cell r="C875">
            <v>162729515</v>
          </cell>
          <cell r="D875" t="str">
            <v>人工</v>
          </cell>
          <cell r="E875" t="str">
            <v>组合商品</v>
          </cell>
          <cell r="F875" t="str">
            <v/>
          </cell>
          <cell r="G875" t="str">
            <v>苏打组合商品虚拟供应商</v>
          </cell>
          <cell r="H875" t="str">
            <v>供应链类目/年节礼包/销售专属礼包</v>
          </cell>
          <cell r="I875" t="str">
            <v>2025-06-30</v>
          </cell>
        </row>
        <row r="875">
          <cell r="K875" t="str">
            <v/>
          </cell>
          <cell r="L875" t="str">
            <v/>
          </cell>
        </row>
        <row r="876">
          <cell r="C876">
            <v>162707934</v>
          </cell>
          <cell r="D876" t="str">
            <v>人工</v>
          </cell>
          <cell r="E876" t="str">
            <v>实物</v>
          </cell>
          <cell r="F876" t="str">
            <v/>
          </cell>
          <cell r="G876" t="str">
            <v>福享汇</v>
          </cell>
          <cell r="H876" t="str">
            <v>年节礼包/项目专属/定制方案专属</v>
          </cell>
          <cell r="I876" t="str">
            <v>2025-08-31</v>
          </cell>
          <cell r="J876">
            <v>163989970</v>
          </cell>
          <cell r="K876" t="str">
            <v/>
          </cell>
          <cell r="L876" t="str">
            <v/>
          </cell>
        </row>
        <row r="877">
          <cell r="C877">
            <v>162682935</v>
          </cell>
          <cell r="D877" t="str">
            <v>人工</v>
          </cell>
          <cell r="E877" t="str">
            <v>实物</v>
          </cell>
          <cell r="F877" t="str">
            <v>金龙鱼</v>
          </cell>
          <cell r="G877" t="str">
            <v>惠通达行</v>
          </cell>
          <cell r="H877" t="str">
            <v>年节礼包/食品/食品礼包</v>
          </cell>
          <cell r="I877" t="str">
            <v>2025-06-30</v>
          </cell>
          <cell r="J877">
            <v>163944332</v>
          </cell>
          <cell r="K877" t="str">
            <v/>
          </cell>
          <cell r="L877" t="str">
            <v/>
          </cell>
        </row>
        <row r="878">
          <cell r="C878">
            <v>162691109</v>
          </cell>
          <cell r="D878" t="str">
            <v>人工</v>
          </cell>
          <cell r="E878" t="str">
            <v>实物</v>
          </cell>
          <cell r="F878" t="str">
            <v/>
          </cell>
          <cell r="G878" t="str">
            <v>上海瀚白</v>
          </cell>
          <cell r="H878" t="str">
            <v>年节礼包/生鲜/猪牛羊肉</v>
          </cell>
          <cell r="I878" t="str">
            <v>2025-12-31</v>
          </cell>
          <cell r="J878">
            <v>163958451</v>
          </cell>
          <cell r="K878" t="str">
            <v>MQA001</v>
          </cell>
          <cell r="L878" t="str">
            <v/>
          </cell>
        </row>
        <row r="879">
          <cell r="C879">
            <v>162683065</v>
          </cell>
          <cell r="D879" t="str">
            <v>人工</v>
          </cell>
          <cell r="E879" t="str">
            <v>实物</v>
          </cell>
          <cell r="F879" t="str">
            <v>伯纳德</v>
          </cell>
          <cell r="G879" t="str">
            <v>中卡</v>
          </cell>
          <cell r="H879" t="str">
            <v>生鲜/生鲜礼包/生鲜礼包</v>
          </cell>
          <cell r="I879" t="str">
            <v>2025-12-01</v>
          </cell>
          <cell r="J879">
            <v>163944549</v>
          </cell>
          <cell r="K879" t="str">
            <v/>
          </cell>
          <cell r="L879" t="str">
            <v/>
          </cell>
        </row>
        <row r="880">
          <cell r="C880">
            <v>162683697</v>
          </cell>
          <cell r="D880" t="str">
            <v>人工</v>
          </cell>
          <cell r="E880" t="str">
            <v>实物</v>
          </cell>
          <cell r="F880" t="str">
            <v>味滋源</v>
          </cell>
          <cell r="G880" t="str">
            <v>味滋源</v>
          </cell>
          <cell r="H880" t="str">
            <v>年节礼包/食品/国内零食</v>
          </cell>
          <cell r="I880" t="str">
            <v>2025-06-30</v>
          </cell>
          <cell r="J880">
            <v>163946230</v>
          </cell>
          <cell r="K880">
            <v>92403007</v>
          </cell>
          <cell r="L880" t="str">
            <v/>
          </cell>
        </row>
        <row r="881">
          <cell r="C881">
            <v>162683615</v>
          </cell>
          <cell r="D881" t="str">
            <v>人工</v>
          </cell>
          <cell r="E881" t="str">
            <v>实物</v>
          </cell>
          <cell r="F881" t="str">
            <v/>
          </cell>
          <cell r="G881" t="str">
            <v>金知</v>
          </cell>
          <cell r="H881" t="str">
            <v>年节礼包/食品/食品礼包</v>
          </cell>
          <cell r="I881" t="str">
            <v>2025-06-30</v>
          </cell>
          <cell r="J881">
            <v>163946135</v>
          </cell>
          <cell r="K881" t="str">
            <v>jz20250212011</v>
          </cell>
          <cell r="L881" t="str">
            <v/>
          </cell>
        </row>
        <row r="882">
          <cell r="C882">
            <v>162683200</v>
          </cell>
          <cell r="D882" t="str">
            <v>人工</v>
          </cell>
          <cell r="E882" t="str">
            <v>实物</v>
          </cell>
          <cell r="F882" t="str">
            <v>川珍</v>
          </cell>
          <cell r="G882" t="str">
            <v>川珍</v>
          </cell>
          <cell r="H882" t="str">
            <v>年节礼包/食品/调味品</v>
          </cell>
          <cell r="I882" t="str">
            <v>2026-03-03</v>
          </cell>
          <cell r="J882">
            <v>163944872</v>
          </cell>
          <cell r="K882" t="str">
            <v/>
          </cell>
          <cell r="L882" t="str">
            <v/>
          </cell>
        </row>
        <row r="883">
          <cell r="C883">
            <v>162683200</v>
          </cell>
          <cell r="D883" t="str">
            <v>人工</v>
          </cell>
          <cell r="E883" t="str">
            <v>实物</v>
          </cell>
          <cell r="F883" t="str">
            <v>川珍</v>
          </cell>
          <cell r="G883" t="str">
            <v>川珍</v>
          </cell>
          <cell r="H883" t="str">
            <v>年节礼包/食品/调味品</v>
          </cell>
          <cell r="I883" t="str">
            <v>2026-03-03</v>
          </cell>
        </row>
        <row r="883">
          <cell r="K883" t="str">
            <v/>
          </cell>
          <cell r="L883" t="str">
            <v/>
          </cell>
        </row>
        <row r="884">
          <cell r="C884">
            <v>162683200</v>
          </cell>
          <cell r="D884" t="str">
            <v>人工</v>
          </cell>
          <cell r="E884" t="str">
            <v>实物</v>
          </cell>
          <cell r="F884" t="str">
            <v>川珍</v>
          </cell>
          <cell r="G884" t="str">
            <v>川珍</v>
          </cell>
          <cell r="H884" t="str">
            <v>年节礼包/食品/调味品</v>
          </cell>
          <cell r="I884" t="str">
            <v>2026-03-03</v>
          </cell>
        </row>
        <row r="884">
          <cell r="K884" t="str">
            <v/>
          </cell>
          <cell r="L884" t="str">
            <v/>
          </cell>
        </row>
        <row r="885">
          <cell r="C885">
            <v>162682958</v>
          </cell>
          <cell r="D885" t="str">
            <v>人工</v>
          </cell>
          <cell r="E885" t="str">
            <v>实物</v>
          </cell>
          <cell r="F885" t="str">
            <v/>
          </cell>
          <cell r="G885" t="str">
            <v>富海胜</v>
          </cell>
          <cell r="H885" t="str">
            <v>年节礼包/食品/零食礼包</v>
          </cell>
          <cell r="I885" t="str">
            <v>2025-06-30</v>
          </cell>
          <cell r="J885">
            <v>163944358</v>
          </cell>
          <cell r="K885" t="str">
            <v/>
          </cell>
          <cell r="L885" t="str">
            <v/>
          </cell>
        </row>
        <row r="886">
          <cell r="C886">
            <v>162682917</v>
          </cell>
          <cell r="D886" t="str">
            <v>人工</v>
          </cell>
          <cell r="E886" t="str">
            <v>实物</v>
          </cell>
          <cell r="F886" t="str">
            <v/>
          </cell>
          <cell r="G886" t="str">
            <v>惠通达行</v>
          </cell>
          <cell r="H886" t="str">
            <v>年节礼包/食品/食品礼包</v>
          </cell>
          <cell r="I886" t="str">
            <v>2025-06-30</v>
          </cell>
          <cell r="J886">
            <v>163944313</v>
          </cell>
          <cell r="K886" t="str">
            <v/>
          </cell>
          <cell r="L886" t="str">
            <v/>
          </cell>
        </row>
        <row r="887">
          <cell r="C887">
            <v>162711658</v>
          </cell>
          <cell r="D887" t="str">
            <v>人工</v>
          </cell>
          <cell r="E887" t="str">
            <v>组合商品</v>
          </cell>
          <cell r="F887" t="str">
            <v/>
          </cell>
          <cell r="G887" t="str">
            <v>苏打组合商品虚拟供应商</v>
          </cell>
          <cell r="H887" t="str">
            <v>供应链类目/年节礼包/销售专属礼包</v>
          </cell>
          <cell r="I887" t="str">
            <v>2025-08-31</v>
          </cell>
          <cell r="J887">
            <v>163997025</v>
          </cell>
          <cell r="K887" t="str">
            <v/>
          </cell>
          <cell r="L887" t="str">
            <v/>
          </cell>
        </row>
        <row r="888">
          <cell r="C888">
            <v>162683160</v>
          </cell>
          <cell r="D888" t="str">
            <v>人工</v>
          </cell>
          <cell r="E888" t="str">
            <v>实物</v>
          </cell>
          <cell r="F888" t="str">
            <v>金龙鱼</v>
          </cell>
          <cell r="G888" t="str">
            <v>新兴</v>
          </cell>
          <cell r="H888" t="str">
            <v>年节礼包/食品/食品礼包</v>
          </cell>
          <cell r="I888" t="str">
            <v>2025-12-31</v>
          </cell>
          <cell r="J888">
            <v>163944744</v>
          </cell>
          <cell r="K888" t="str">
            <v>CJ102920250310</v>
          </cell>
          <cell r="L888" t="str">
            <v/>
          </cell>
        </row>
        <row r="889">
          <cell r="C889">
            <v>162683160</v>
          </cell>
          <cell r="D889" t="str">
            <v>人工</v>
          </cell>
          <cell r="E889" t="str">
            <v>实物</v>
          </cell>
          <cell r="F889" t="str">
            <v>金龙鱼</v>
          </cell>
          <cell r="G889" t="str">
            <v>新兴</v>
          </cell>
          <cell r="H889" t="str">
            <v>年节礼包/食品/食品礼包</v>
          </cell>
          <cell r="I889" t="str">
            <v>2025-12-31</v>
          </cell>
        </row>
        <row r="889">
          <cell r="K889" t="str">
            <v>CJ102920250310</v>
          </cell>
          <cell r="L889" t="str">
            <v/>
          </cell>
        </row>
        <row r="890">
          <cell r="C890">
            <v>162683160</v>
          </cell>
          <cell r="D890" t="str">
            <v>人工</v>
          </cell>
          <cell r="E890" t="str">
            <v>实物</v>
          </cell>
          <cell r="F890" t="str">
            <v>金龙鱼</v>
          </cell>
          <cell r="G890" t="str">
            <v>新兴</v>
          </cell>
          <cell r="H890" t="str">
            <v>年节礼包/食品/食品礼包</v>
          </cell>
          <cell r="I890" t="str">
            <v>2025-12-31</v>
          </cell>
        </row>
        <row r="890">
          <cell r="K890" t="str">
            <v>CJ102920250310</v>
          </cell>
          <cell r="L890" t="str">
            <v/>
          </cell>
        </row>
        <row r="891">
          <cell r="C891">
            <v>162683160</v>
          </cell>
          <cell r="D891" t="str">
            <v>人工</v>
          </cell>
          <cell r="E891" t="str">
            <v>实物</v>
          </cell>
          <cell r="F891" t="str">
            <v>金龙鱼</v>
          </cell>
          <cell r="G891" t="str">
            <v>新兴</v>
          </cell>
          <cell r="H891" t="str">
            <v>年节礼包/食品/食品礼包</v>
          </cell>
          <cell r="I891" t="str">
            <v>2025-12-31</v>
          </cell>
        </row>
        <row r="891">
          <cell r="K891" t="str">
            <v>CJ102920250310</v>
          </cell>
          <cell r="L891" t="str">
            <v/>
          </cell>
        </row>
        <row r="892">
          <cell r="C892">
            <v>162683160</v>
          </cell>
          <cell r="D892" t="str">
            <v>人工</v>
          </cell>
          <cell r="E892" t="str">
            <v>实物</v>
          </cell>
          <cell r="F892" t="str">
            <v>金龙鱼</v>
          </cell>
          <cell r="G892" t="str">
            <v>新兴</v>
          </cell>
          <cell r="H892" t="str">
            <v>年节礼包/食品/食品礼包</v>
          </cell>
          <cell r="I892" t="str">
            <v>2025-12-31</v>
          </cell>
        </row>
        <row r="892">
          <cell r="K892" t="str">
            <v>CJ102920250310</v>
          </cell>
          <cell r="L892" t="str">
            <v/>
          </cell>
        </row>
        <row r="893">
          <cell r="C893">
            <v>162683007</v>
          </cell>
          <cell r="D893" t="str">
            <v>人工</v>
          </cell>
          <cell r="E893" t="str">
            <v>实物</v>
          </cell>
          <cell r="F893" t="str">
            <v/>
          </cell>
          <cell r="G893" t="str">
            <v>富海胜</v>
          </cell>
          <cell r="H893" t="str">
            <v>年节礼包/食品/粽子礼包</v>
          </cell>
          <cell r="I893" t="str">
            <v>2025-06-30</v>
          </cell>
          <cell r="J893">
            <v>163944414</v>
          </cell>
          <cell r="K893" t="str">
            <v/>
          </cell>
          <cell r="L893" t="str">
            <v/>
          </cell>
        </row>
        <row r="894">
          <cell r="C894">
            <v>162682983</v>
          </cell>
          <cell r="D894" t="str">
            <v>人工</v>
          </cell>
          <cell r="E894" t="str">
            <v>实物</v>
          </cell>
          <cell r="F894" t="str">
            <v/>
          </cell>
          <cell r="G894" t="str">
            <v>富海胜</v>
          </cell>
          <cell r="H894" t="str">
            <v>年节礼包/食品/食品礼包</v>
          </cell>
          <cell r="I894" t="str">
            <v>2025-06-30</v>
          </cell>
          <cell r="J894">
            <v>163944383</v>
          </cell>
          <cell r="K894" t="str">
            <v/>
          </cell>
          <cell r="L894" t="str">
            <v/>
          </cell>
        </row>
        <row r="895">
          <cell r="C895">
            <v>162689734</v>
          </cell>
          <cell r="D895" t="str">
            <v>人工</v>
          </cell>
          <cell r="E895" t="str">
            <v>实物</v>
          </cell>
          <cell r="F895" t="str">
            <v>裕道府</v>
          </cell>
          <cell r="G895" t="str">
            <v>金盛永和</v>
          </cell>
          <cell r="H895" t="str">
            <v>年节礼包/食品/粮油礼包</v>
          </cell>
          <cell r="I895" t="str">
            <v>2025-06-30</v>
          </cell>
          <cell r="J895">
            <v>163956633</v>
          </cell>
          <cell r="K895" t="str">
            <v/>
          </cell>
          <cell r="L895" t="str">
            <v/>
          </cell>
        </row>
        <row r="896">
          <cell r="C896">
            <v>162689734</v>
          </cell>
          <cell r="D896" t="str">
            <v>人工</v>
          </cell>
          <cell r="E896" t="str">
            <v>实物</v>
          </cell>
          <cell r="F896" t="str">
            <v>裕道府</v>
          </cell>
          <cell r="G896" t="str">
            <v>金盛永和</v>
          </cell>
          <cell r="H896" t="str">
            <v>年节礼包/食品/粮油礼包</v>
          </cell>
          <cell r="I896" t="str">
            <v>2025-06-30</v>
          </cell>
        </row>
        <row r="896">
          <cell r="K896" t="str">
            <v/>
          </cell>
          <cell r="L896" t="str">
            <v/>
          </cell>
        </row>
        <row r="897">
          <cell r="C897">
            <v>162683167</v>
          </cell>
          <cell r="D897" t="str">
            <v>人工</v>
          </cell>
          <cell r="E897" t="str">
            <v>实物</v>
          </cell>
          <cell r="F897" t="str">
            <v>胡姬花</v>
          </cell>
          <cell r="G897" t="str">
            <v>新兴</v>
          </cell>
          <cell r="H897" t="str">
            <v>年节礼包/食品/食品礼包</v>
          </cell>
          <cell r="I897" t="str">
            <v>2025-12-31</v>
          </cell>
          <cell r="J897">
            <v>163944762</v>
          </cell>
          <cell r="K897" t="str">
            <v>CJ105120250310</v>
          </cell>
          <cell r="L897" t="str">
            <v/>
          </cell>
        </row>
        <row r="898">
          <cell r="C898">
            <v>162683167</v>
          </cell>
          <cell r="D898" t="str">
            <v>人工</v>
          </cell>
          <cell r="E898" t="str">
            <v>实物</v>
          </cell>
          <cell r="F898" t="str">
            <v>胡姬花</v>
          </cell>
          <cell r="G898" t="str">
            <v>新兴</v>
          </cell>
          <cell r="H898" t="str">
            <v>年节礼包/食品/食品礼包</v>
          </cell>
          <cell r="I898" t="str">
            <v>2025-12-31</v>
          </cell>
        </row>
        <row r="898">
          <cell r="K898" t="str">
            <v>CJ105120250310</v>
          </cell>
          <cell r="L898" t="str">
            <v/>
          </cell>
        </row>
        <row r="899">
          <cell r="C899">
            <v>162683167</v>
          </cell>
          <cell r="D899" t="str">
            <v>人工</v>
          </cell>
          <cell r="E899" t="str">
            <v>实物</v>
          </cell>
          <cell r="F899" t="str">
            <v>胡姬花</v>
          </cell>
          <cell r="G899" t="str">
            <v>新兴</v>
          </cell>
          <cell r="H899" t="str">
            <v>年节礼包/食品/食品礼包</v>
          </cell>
          <cell r="I899" t="str">
            <v>2025-12-31</v>
          </cell>
        </row>
        <row r="899">
          <cell r="K899" t="str">
            <v>CJ105120250310</v>
          </cell>
          <cell r="L899" t="str">
            <v/>
          </cell>
        </row>
        <row r="900">
          <cell r="C900">
            <v>162683167</v>
          </cell>
          <cell r="D900" t="str">
            <v>人工</v>
          </cell>
          <cell r="E900" t="str">
            <v>实物</v>
          </cell>
          <cell r="F900" t="str">
            <v>胡姬花</v>
          </cell>
          <cell r="G900" t="str">
            <v>新兴</v>
          </cell>
          <cell r="H900" t="str">
            <v>年节礼包/食品/食品礼包</v>
          </cell>
          <cell r="I900" t="str">
            <v>2025-12-31</v>
          </cell>
        </row>
        <row r="900">
          <cell r="K900" t="str">
            <v>CJ105120250310</v>
          </cell>
          <cell r="L900" t="str">
            <v/>
          </cell>
        </row>
        <row r="901">
          <cell r="C901">
            <v>162683167</v>
          </cell>
          <cell r="D901" t="str">
            <v>人工</v>
          </cell>
          <cell r="E901" t="str">
            <v>实物</v>
          </cell>
          <cell r="F901" t="str">
            <v>胡姬花</v>
          </cell>
          <cell r="G901" t="str">
            <v>新兴</v>
          </cell>
          <cell r="H901" t="str">
            <v>年节礼包/食品/食品礼包</v>
          </cell>
          <cell r="I901" t="str">
            <v>2025-12-31</v>
          </cell>
        </row>
        <row r="901">
          <cell r="K901" t="str">
            <v>CJ105120250310</v>
          </cell>
          <cell r="L901" t="str">
            <v/>
          </cell>
        </row>
        <row r="902">
          <cell r="C902">
            <v>162681994</v>
          </cell>
          <cell r="D902" t="str">
            <v>人工</v>
          </cell>
          <cell r="E902" t="str">
            <v>实物</v>
          </cell>
          <cell r="F902" t="str">
            <v>百果园</v>
          </cell>
          <cell r="G902" t="str">
            <v>百果园公司直供</v>
          </cell>
          <cell r="H902" t="str">
            <v>年节礼包/生鲜/水果礼包</v>
          </cell>
          <cell r="I902" t="str">
            <v>2025-06-30</v>
          </cell>
          <cell r="J902">
            <v>163942846</v>
          </cell>
          <cell r="K902" t="str">
            <v>SD25DW06</v>
          </cell>
          <cell r="L902" t="str">
            <v/>
          </cell>
        </row>
        <row r="903">
          <cell r="C903">
            <v>162682241</v>
          </cell>
          <cell r="D903" t="str">
            <v>人工</v>
          </cell>
          <cell r="E903" t="str">
            <v>实物</v>
          </cell>
          <cell r="F903" t="str">
            <v>美的（Midea）</v>
          </cell>
          <cell r="G903" t="str">
            <v>康乐佰莲</v>
          </cell>
          <cell r="H903" t="str">
            <v>年节礼包/家用电器/生活小电</v>
          </cell>
          <cell r="I903" t="str">
            <v>2025-06-30</v>
          </cell>
          <cell r="J903">
            <v>163943110</v>
          </cell>
          <cell r="K903" t="str">
            <v>MTD4-M/K-10</v>
          </cell>
          <cell r="L903" t="str">
            <v/>
          </cell>
        </row>
        <row r="904">
          <cell r="C904">
            <v>162681250</v>
          </cell>
          <cell r="D904" t="str">
            <v>人工</v>
          </cell>
          <cell r="E904" t="str">
            <v>实物</v>
          </cell>
          <cell r="F904" t="str">
            <v>水星家纺</v>
          </cell>
          <cell r="G904" t="str">
            <v>水星</v>
          </cell>
          <cell r="H904" t="str">
            <v>年节礼包/家纺/床上用品</v>
          </cell>
          <cell r="I904" t="str">
            <v>2025-06-30</v>
          </cell>
          <cell r="J904">
            <v>163940978</v>
          </cell>
          <cell r="K904">
            <v>129129</v>
          </cell>
          <cell r="L904" t="str">
            <v/>
          </cell>
        </row>
        <row r="905">
          <cell r="C905">
            <v>162647935</v>
          </cell>
          <cell r="D905" t="str">
            <v>人工</v>
          </cell>
          <cell r="E905" t="str">
            <v>实物</v>
          </cell>
          <cell r="F905" t="str">
            <v>胡姬花</v>
          </cell>
          <cell r="G905" t="str">
            <v>金盛永和</v>
          </cell>
          <cell r="H905" t="str">
            <v>年节礼包/食品/粮油礼包</v>
          </cell>
          <cell r="I905" t="str">
            <v>2024-12-31</v>
          </cell>
          <cell r="J905">
            <v>163886174</v>
          </cell>
          <cell r="K905" t="str">
            <v/>
          </cell>
          <cell r="L905" t="str">
            <v/>
          </cell>
        </row>
        <row r="906">
          <cell r="C906">
            <v>162682231</v>
          </cell>
          <cell r="D906" t="str">
            <v>人工</v>
          </cell>
          <cell r="E906" t="str">
            <v>实物</v>
          </cell>
          <cell r="F906" t="str">
            <v/>
          </cell>
          <cell r="G906" t="str">
            <v>福享汇</v>
          </cell>
          <cell r="H906" t="str">
            <v>年节礼包/家庭清洁/纸品/家庭环境清洁</v>
          </cell>
          <cell r="I906" t="str">
            <v>2025-06-30</v>
          </cell>
          <cell r="J906">
            <v>163943100</v>
          </cell>
          <cell r="K906" t="str">
            <v/>
          </cell>
          <cell r="L906" t="str">
            <v/>
          </cell>
        </row>
        <row r="907">
          <cell r="C907">
            <v>162682115</v>
          </cell>
          <cell r="D907" t="str">
            <v>人工</v>
          </cell>
          <cell r="E907" t="str">
            <v>实物</v>
          </cell>
          <cell r="F907" t="str">
            <v/>
          </cell>
          <cell r="G907" t="str">
            <v>福享汇</v>
          </cell>
          <cell r="H907" t="str">
            <v>年节礼包/家庭清洁/纸品/衣物清洁礼包</v>
          </cell>
          <cell r="I907" t="str">
            <v>2025-06-30</v>
          </cell>
          <cell r="J907">
            <v>163942977</v>
          </cell>
          <cell r="K907" t="str">
            <v/>
          </cell>
          <cell r="L907" t="str">
            <v/>
          </cell>
        </row>
        <row r="908">
          <cell r="C908">
            <v>162630113</v>
          </cell>
          <cell r="D908" t="str">
            <v>人工</v>
          </cell>
          <cell r="E908" t="str">
            <v>实物</v>
          </cell>
          <cell r="F908" t="str">
            <v>遛遛牛</v>
          </cell>
          <cell r="G908" t="str">
            <v>大象传媒</v>
          </cell>
          <cell r="H908" t="str">
            <v>年节礼包/食品/调味品</v>
          </cell>
          <cell r="I908" t="str">
            <v>2025-02-28</v>
          </cell>
          <cell r="J908">
            <v>163860766</v>
          </cell>
          <cell r="K908" t="str">
            <v/>
          </cell>
          <cell r="L908" t="str">
            <v/>
          </cell>
        </row>
        <row r="909">
          <cell r="C909">
            <v>162681331</v>
          </cell>
          <cell r="D909" t="str">
            <v>人工</v>
          </cell>
          <cell r="E909" t="str">
            <v>实物</v>
          </cell>
          <cell r="F909" t="str">
            <v>皇家小虎</v>
          </cell>
          <cell r="G909" t="str">
            <v>自然隆</v>
          </cell>
          <cell r="H909" t="str">
            <v>年节礼包/生鲜/速冻美食</v>
          </cell>
          <cell r="I909" t="str">
            <v>2025-06-30</v>
          </cell>
          <cell r="J909">
            <v>163941254</v>
          </cell>
          <cell r="K909" t="str">
            <v/>
          </cell>
          <cell r="L909" t="str">
            <v/>
          </cell>
        </row>
        <row r="910">
          <cell r="C910">
            <v>162681159</v>
          </cell>
          <cell r="D910" t="str">
            <v>人工</v>
          </cell>
          <cell r="E910" t="str">
            <v>实物</v>
          </cell>
          <cell r="F910" t="str">
            <v>徽羚羊</v>
          </cell>
          <cell r="G910" t="str">
            <v>上海寸晖</v>
          </cell>
          <cell r="H910" t="str">
            <v>年节礼包/户外运动/户外露营</v>
          </cell>
          <cell r="I910" t="str">
            <v>2025-06-30</v>
          </cell>
          <cell r="J910">
            <v>163940688</v>
          </cell>
          <cell r="K910" t="str">
            <v>HLY-ZDY-24011</v>
          </cell>
          <cell r="L910" t="str">
            <v>奶茶色</v>
          </cell>
        </row>
        <row r="911">
          <cell r="D911" t="str">
            <v>人工</v>
          </cell>
          <cell r="E911" t="str">
            <v>实物</v>
          </cell>
          <cell r="F911" t="str">
            <v>徽羚羊</v>
          </cell>
          <cell r="G911" t="str">
            <v>上海寸晖</v>
          </cell>
          <cell r="H911" t="str">
            <v>年节礼包/户外运动/户外露营</v>
          </cell>
          <cell r="I911" t="str">
            <v>2025-06-30</v>
          </cell>
          <cell r="J911">
            <v>163940689</v>
          </cell>
          <cell r="K911" t="str">
            <v>HLY-ZDY-23007</v>
          </cell>
          <cell r="L911" t="str">
            <v>山岚绿</v>
          </cell>
        </row>
        <row r="912">
          <cell r="C912">
            <v>162680556</v>
          </cell>
          <cell r="D912" t="str">
            <v>人工</v>
          </cell>
          <cell r="E912" t="str">
            <v>实物</v>
          </cell>
          <cell r="F912" t="str">
            <v>迪美娜</v>
          </cell>
          <cell r="G912" t="str">
            <v>北京汉信</v>
          </cell>
          <cell r="H912" t="str">
            <v>年节礼包/食品/粮油礼包</v>
          </cell>
          <cell r="I912" t="str">
            <v>2026-03-05</v>
          </cell>
          <cell r="J912">
            <v>163939448</v>
          </cell>
          <cell r="K912" t="str">
            <v>DMNJP-750</v>
          </cell>
          <cell r="L912" t="str">
            <v/>
          </cell>
        </row>
        <row r="913">
          <cell r="C913">
            <v>162625071</v>
          </cell>
          <cell r="D913" t="str">
            <v>人工</v>
          </cell>
          <cell r="E913" t="str">
            <v>实物</v>
          </cell>
          <cell r="F913" t="str">
            <v>川珍</v>
          </cell>
          <cell r="G913" t="str">
            <v>川珍</v>
          </cell>
          <cell r="H913" t="str">
            <v>年节礼包/食品/南北干货</v>
          </cell>
          <cell r="I913" t="str">
            <v>2025-02-28</v>
          </cell>
          <cell r="J913">
            <v>163854059</v>
          </cell>
          <cell r="K913" t="str">
            <v>-</v>
          </cell>
          <cell r="L913" t="str">
            <v/>
          </cell>
        </row>
        <row r="914">
          <cell r="C914">
            <v>162682655</v>
          </cell>
          <cell r="D914" t="str">
            <v>人工</v>
          </cell>
          <cell r="E914" t="str">
            <v>实物</v>
          </cell>
          <cell r="F914" t="str">
            <v/>
          </cell>
          <cell r="G914" t="str">
            <v>金盛永和</v>
          </cell>
          <cell r="H914" t="str">
            <v>年节礼包/食品/粮油礼包</v>
          </cell>
          <cell r="I914" t="str">
            <v>2025-06-30</v>
          </cell>
          <cell r="J914">
            <v>163943951</v>
          </cell>
          <cell r="K914" t="str">
            <v/>
          </cell>
          <cell r="L914" t="str">
            <v/>
          </cell>
        </row>
        <row r="915">
          <cell r="C915">
            <v>162682655</v>
          </cell>
          <cell r="D915" t="str">
            <v>人工</v>
          </cell>
          <cell r="E915" t="str">
            <v>实物</v>
          </cell>
          <cell r="F915" t="str">
            <v/>
          </cell>
          <cell r="G915" t="str">
            <v>金盛永和</v>
          </cell>
          <cell r="H915" t="str">
            <v>年节礼包/食品/粮油礼包</v>
          </cell>
          <cell r="I915" t="str">
            <v>2025-06-30</v>
          </cell>
        </row>
        <row r="915">
          <cell r="K915" t="str">
            <v/>
          </cell>
          <cell r="L915" t="str">
            <v/>
          </cell>
        </row>
        <row r="916">
          <cell r="C916">
            <v>162682630</v>
          </cell>
          <cell r="D916" t="str">
            <v>人工</v>
          </cell>
          <cell r="E916" t="str">
            <v>实物</v>
          </cell>
          <cell r="F916" t="str">
            <v>太粮</v>
          </cell>
          <cell r="G916" t="str">
            <v>盛源隆</v>
          </cell>
          <cell r="H916" t="str">
            <v>年节礼包/食品/粮油礼包</v>
          </cell>
          <cell r="I916" t="str">
            <v>2025-06-30</v>
          </cell>
          <cell r="J916">
            <v>163943926</v>
          </cell>
          <cell r="K916" t="str">
            <v/>
          </cell>
          <cell r="L916" t="str">
            <v/>
          </cell>
        </row>
        <row r="917">
          <cell r="C917">
            <v>162682630</v>
          </cell>
          <cell r="D917" t="str">
            <v>人工</v>
          </cell>
          <cell r="E917" t="str">
            <v>实物</v>
          </cell>
          <cell r="F917" t="str">
            <v>太粮</v>
          </cell>
          <cell r="G917" t="str">
            <v>盛源隆</v>
          </cell>
          <cell r="H917" t="str">
            <v>年节礼包/食品/粮油礼包</v>
          </cell>
          <cell r="I917" t="str">
            <v>2025-06-30</v>
          </cell>
        </row>
        <row r="917">
          <cell r="K917" t="str">
            <v/>
          </cell>
          <cell r="L917" t="str">
            <v/>
          </cell>
        </row>
        <row r="918">
          <cell r="C918">
            <v>162682630</v>
          </cell>
          <cell r="D918" t="str">
            <v>人工</v>
          </cell>
          <cell r="E918" t="str">
            <v>实物</v>
          </cell>
          <cell r="F918" t="str">
            <v>太粮</v>
          </cell>
          <cell r="G918" t="str">
            <v>盛源隆</v>
          </cell>
          <cell r="H918" t="str">
            <v>年节礼包/食品/粮油礼包</v>
          </cell>
          <cell r="I918" t="str">
            <v>2025-06-30</v>
          </cell>
        </row>
        <row r="918">
          <cell r="K918" t="str">
            <v/>
          </cell>
          <cell r="L918" t="str">
            <v/>
          </cell>
        </row>
        <row r="919">
          <cell r="C919">
            <v>162682630</v>
          </cell>
          <cell r="D919" t="str">
            <v>人工</v>
          </cell>
          <cell r="E919" t="str">
            <v>实物</v>
          </cell>
          <cell r="F919" t="str">
            <v>太粮</v>
          </cell>
          <cell r="G919" t="str">
            <v>盛源隆</v>
          </cell>
          <cell r="H919" t="str">
            <v>年节礼包/食品/粮油礼包</v>
          </cell>
          <cell r="I919" t="str">
            <v>2025-06-30</v>
          </cell>
        </row>
        <row r="919">
          <cell r="K919" t="str">
            <v/>
          </cell>
          <cell r="L919" t="str">
            <v/>
          </cell>
        </row>
        <row r="920">
          <cell r="C920">
            <v>162682630</v>
          </cell>
          <cell r="D920" t="str">
            <v>人工</v>
          </cell>
          <cell r="E920" t="str">
            <v>实物</v>
          </cell>
          <cell r="F920" t="str">
            <v>太粮</v>
          </cell>
          <cell r="G920" t="str">
            <v>盛源隆</v>
          </cell>
          <cell r="H920" t="str">
            <v>年节礼包/食品/粮油礼包</v>
          </cell>
          <cell r="I920" t="str">
            <v>2025-06-30</v>
          </cell>
        </row>
        <row r="920">
          <cell r="K920" t="str">
            <v/>
          </cell>
          <cell r="L920" t="str">
            <v/>
          </cell>
        </row>
        <row r="921">
          <cell r="C921">
            <v>162681279</v>
          </cell>
          <cell r="D921" t="str">
            <v>人工</v>
          </cell>
          <cell r="E921" t="str">
            <v>实物</v>
          </cell>
          <cell r="F921" t="str">
            <v>利仁（Liven）</v>
          </cell>
          <cell r="G921" t="str">
            <v>礼享</v>
          </cell>
          <cell r="H921" t="str">
            <v>年节礼包/家用电器/厨房小电</v>
          </cell>
          <cell r="I921" t="str">
            <v>2025-06-30</v>
          </cell>
          <cell r="J921">
            <v>163941019</v>
          </cell>
          <cell r="K921" t="str">
            <v>LR-DL600</v>
          </cell>
          <cell r="L921" t="str">
            <v/>
          </cell>
        </row>
        <row r="922">
          <cell r="C922">
            <v>162625028</v>
          </cell>
          <cell r="D922" t="str">
            <v>人工</v>
          </cell>
          <cell r="E922" t="str">
            <v>实物</v>
          </cell>
          <cell r="F922" t="str">
            <v>燕之坊</v>
          </cell>
          <cell r="G922" t="str">
            <v>燕之坊</v>
          </cell>
          <cell r="H922" t="str">
            <v>年节礼包/食品/干货礼包</v>
          </cell>
          <cell r="I922" t="str">
            <v>2025-02-28</v>
          </cell>
          <cell r="J922">
            <v>163854016</v>
          </cell>
          <cell r="K922" t="str">
            <v>C02080010329</v>
          </cell>
          <cell r="L922" t="str">
            <v/>
          </cell>
        </row>
        <row r="923">
          <cell r="C923">
            <v>162682164</v>
          </cell>
          <cell r="D923" t="str">
            <v>人工</v>
          </cell>
          <cell r="E923" t="str">
            <v>实物</v>
          </cell>
          <cell r="F923" t="str">
            <v>美的（midea）</v>
          </cell>
          <cell r="G923" t="str">
            <v>施德乐</v>
          </cell>
          <cell r="H923" t="str">
            <v>年节礼包/家用电器/生活小电</v>
          </cell>
          <cell r="I923" t="str">
            <v>2025-06-30</v>
          </cell>
          <cell r="J923">
            <v>163943029</v>
          </cell>
          <cell r="K923" t="str">
            <v>MC-22TA01</v>
          </cell>
          <cell r="L923" t="str">
            <v/>
          </cell>
        </row>
        <row r="924">
          <cell r="C924">
            <v>162682149</v>
          </cell>
          <cell r="D924" t="str">
            <v>人工</v>
          </cell>
          <cell r="E924" t="str">
            <v>实物</v>
          </cell>
          <cell r="F924" t="str">
            <v>苏泊尔</v>
          </cell>
          <cell r="G924" t="str">
            <v>和瑞盛</v>
          </cell>
          <cell r="H924" t="str">
            <v>年节礼包/餐厨/烹饪锅具</v>
          </cell>
          <cell r="I924" t="str">
            <v>2025-06-30</v>
          </cell>
          <cell r="J924">
            <v>163943011</v>
          </cell>
          <cell r="K924" t="str">
            <v>EY223KAW3</v>
          </cell>
          <cell r="L924" t="str">
            <v>EY223KAW3</v>
          </cell>
        </row>
        <row r="925">
          <cell r="C925">
            <v>162680559</v>
          </cell>
          <cell r="D925" t="str">
            <v>人工</v>
          </cell>
          <cell r="E925" t="str">
            <v>实物</v>
          </cell>
          <cell r="F925" t="str">
            <v/>
          </cell>
          <cell r="G925" t="str">
            <v>时代金辉</v>
          </cell>
          <cell r="H925" t="str">
            <v>年节礼包/餐厨/刀具菜板</v>
          </cell>
          <cell r="I925" t="str">
            <v>2025-08-31</v>
          </cell>
          <cell r="J925">
            <v>163939452</v>
          </cell>
          <cell r="K925" t="str">
            <v>KCB20A2</v>
          </cell>
          <cell r="L925" t="str">
            <v/>
          </cell>
        </row>
        <row r="926">
          <cell r="C926">
            <v>162682177</v>
          </cell>
          <cell r="D926" t="str">
            <v>人工</v>
          </cell>
          <cell r="E926" t="str">
            <v>实物</v>
          </cell>
          <cell r="F926" t="str">
            <v>爱华仕（OIWAS）</v>
          </cell>
          <cell r="G926" t="str">
            <v>爱华仕</v>
          </cell>
          <cell r="H926" t="str">
            <v>年节礼包/箱包皮具/功能箱包</v>
          </cell>
          <cell r="I926" t="str">
            <v>2025-06-30</v>
          </cell>
          <cell r="J926">
            <v>163943045</v>
          </cell>
          <cell r="K926" t="str">
            <v>OCX6229A-20</v>
          </cell>
          <cell r="L926" t="str">
            <v/>
          </cell>
        </row>
        <row r="927">
          <cell r="C927">
            <v>162682124</v>
          </cell>
          <cell r="D927" t="str">
            <v>人工</v>
          </cell>
          <cell r="E927" t="str">
            <v>实物</v>
          </cell>
          <cell r="F927" t="str">
            <v>华牧鲜</v>
          </cell>
          <cell r="G927" t="str">
            <v>食欲跳动</v>
          </cell>
          <cell r="H927" t="str">
            <v>年节礼包/生鲜/猪牛羊肉</v>
          </cell>
          <cell r="I927" t="str">
            <v>2025-06-30</v>
          </cell>
          <cell r="J927">
            <v>163942986</v>
          </cell>
          <cell r="K927" t="str">
            <v>SYTD02629</v>
          </cell>
          <cell r="L927" t="str">
            <v>澳洲进口谷饲安格斯牛排边300g*2袋澳洲谷饲战斧250g*1片 澳洲谷饲小排130g*3袋</v>
          </cell>
        </row>
        <row r="928">
          <cell r="C928">
            <v>162680533</v>
          </cell>
          <cell r="D928" t="str">
            <v>人工</v>
          </cell>
          <cell r="E928" t="str">
            <v>实物</v>
          </cell>
          <cell r="F928" t="str">
            <v/>
          </cell>
          <cell r="G928" t="str">
            <v>北京昌盛丰</v>
          </cell>
          <cell r="H928" t="str">
            <v>年节礼包/食品/大米</v>
          </cell>
          <cell r="I928" t="str">
            <v>2026-03-31</v>
          </cell>
          <cell r="J928">
            <v>163939425</v>
          </cell>
          <cell r="K928" t="str">
            <v/>
          </cell>
          <cell r="L928" t="str">
            <v/>
          </cell>
        </row>
        <row r="929">
          <cell r="C929">
            <v>162632499</v>
          </cell>
          <cell r="D929" t="str">
            <v>人工</v>
          </cell>
          <cell r="E929" t="str">
            <v>实物</v>
          </cell>
          <cell r="F929" t="str">
            <v>西贝</v>
          </cell>
          <cell r="G929" t="str">
            <v>海南捷诚融达</v>
          </cell>
          <cell r="H929" t="str">
            <v>年节礼包/生鲜/生鲜礼包</v>
          </cell>
          <cell r="I929" t="str">
            <v>2025-02-28</v>
          </cell>
          <cell r="J929">
            <v>163863941</v>
          </cell>
          <cell r="K929" t="str">
            <v/>
          </cell>
          <cell r="L929" t="str">
            <v/>
          </cell>
        </row>
        <row r="930">
          <cell r="C930">
            <v>162632499</v>
          </cell>
          <cell r="D930" t="str">
            <v>人工</v>
          </cell>
          <cell r="E930" t="str">
            <v>实物</v>
          </cell>
          <cell r="F930" t="str">
            <v>西贝</v>
          </cell>
          <cell r="G930" t="str">
            <v>海南捷诚融达</v>
          </cell>
          <cell r="H930" t="str">
            <v>年节礼包/生鲜/生鲜礼包</v>
          </cell>
          <cell r="I930" t="str">
            <v>2025-02-28</v>
          </cell>
        </row>
        <row r="930">
          <cell r="K930" t="str">
            <v/>
          </cell>
          <cell r="L930" t="str">
            <v/>
          </cell>
        </row>
        <row r="931">
          <cell r="C931">
            <v>162632499</v>
          </cell>
          <cell r="D931" t="str">
            <v>人工</v>
          </cell>
          <cell r="E931" t="str">
            <v>实物</v>
          </cell>
          <cell r="F931" t="str">
            <v>西贝</v>
          </cell>
          <cell r="G931" t="str">
            <v>海南捷诚融达</v>
          </cell>
          <cell r="H931" t="str">
            <v>年节礼包/生鲜/生鲜礼包</v>
          </cell>
          <cell r="I931" t="str">
            <v>2025-02-28</v>
          </cell>
        </row>
        <row r="931">
          <cell r="K931" t="str">
            <v/>
          </cell>
          <cell r="L931" t="str">
            <v/>
          </cell>
        </row>
        <row r="932">
          <cell r="C932">
            <v>162632499</v>
          </cell>
          <cell r="D932" t="str">
            <v>人工</v>
          </cell>
          <cell r="E932" t="str">
            <v>实物</v>
          </cell>
          <cell r="F932" t="str">
            <v>西贝</v>
          </cell>
          <cell r="G932" t="str">
            <v>海南捷诚融达</v>
          </cell>
          <cell r="H932" t="str">
            <v>年节礼包/生鲜/生鲜礼包</v>
          </cell>
          <cell r="I932" t="str">
            <v>2025-02-28</v>
          </cell>
        </row>
        <row r="932">
          <cell r="K932" t="str">
            <v/>
          </cell>
          <cell r="L932" t="str">
            <v/>
          </cell>
        </row>
        <row r="933">
          <cell r="C933">
            <v>162632499</v>
          </cell>
          <cell r="D933" t="str">
            <v>人工</v>
          </cell>
          <cell r="E933" t="str">
            <v>实物</v>
          </cell>
          <cell r="F933" t="str">
            <v>西贝</v>
          </cell>
          <cell r="G933" t="str">
            <v>海南捷诚融达</v>
          </cell>
          <cell r="H933" t="str">
            <v>年节礼包/生鲜/生鲜礼包</v>
          </cell>
          <cell r="I933" t="str">
            <v>2025-02-28</v>
          </cell>
        </row>
        <row r="933">
          <cell r="K933" t="str">
            <v/>
          </cell>
          <cell r="L933" t="str">
            <v/>
          </cell>
        </row>
        <row r="934">
          <cell r="C934">
            <v>162632499</v>
          </cell>
          <cell r="D934" t="str">
            <v>人工</v>
          </cell>
          <cell r="E934" t="str">
            <v>实物</v>
          </cell>
          <cell r="F934" t="str">
            <v>西贝</v>
          </cell>
          <cell r="G934" t="str">
            <v>海南捷诚融达</v>
          </cell>
          <cell r="H934" t="str">
            <v>年节礼包/生鲜/生鲜礼包</v>
          </cell>
          <cell r="I934" t="str">
            <v>2025-02-28</v>
          </cell>
        </row>
        <row r="934">
          <cell r="K934" t="str">
            <v/>
          </cell>
          <cell r="L934" t="str">
            <v/>
          </cell>
        </row>
        <row r="935">
          <cell r="C935">
            <v>162681886</v>
          </cell>
          <cell r="D935" t="str">
            <v>人工</v>
          </cell>
          <cell r="E935" t="str">
            <v>实物</v>
          </cell>
          <cell r="F935" t="str">
            <v/>
          </cell>
          <cell r="G935" t="str">
            <v>上海甄麒</v>
          </cell>
          <cell r="H935" t="str">
            <v>年节礼包/生鲜/速冻美食</v>
          </cell>
          <cell r="I935" t="str">
            <v>2025-06-30</v>
          </cell>
          <cell r="J935">
            <v>163942650</v>
          </cell>
          <cell r="K935">
            <v>20250307007</v>
          </cell>
          <cell r="L935" t="str">
            <v/>
          </cell>
        </row>
        <row r="936">
          <cell r="C936">
            <v>162681045</v>
          </cell>
          <cell r="D936" t="str">
            <v>人工</v>
          </cell>
          <cell r="E936" t="str">
            <v>实物</v>
          </cell>
          <cell r="F936" t="str">
            <v>海尔（Haier）</v>
          </cell>
          <cell r="G936" t="str">
            <v>礼福生</v>
          </cell>
          <cell r="H936" t="str">
            <v>年节礼包/家用电器/厨房小电</v>
          </cell>
          <cell r="I936" t="str">
            <v>2025-06-30</v>
          </cell>
          <cell r="J936">
            <v>163940421</v>
          </cell>
          <cell r="K936" t="str">
            <v>HPC-M150ADZ</v>
          </cell>
          <cell r="L936" t="str">
            <v>黑色</v>
          </cell>
        </row>
        <row r="937">
          <cell r="C937">
            <v>162680555</v>
          </cell>
          <cell r="D937" t="str">
            <v>人工</v>
          </cell>
          <cell r="E937" t="str">
            <v>实物</v>
          </cell>
          <cell r="F937" t="str">
            <v>迪美娜</v>
          </cell>
          <cell r="G937" t="str">
            <v>北京汉信</v>
          </cell>
          <cell r="H937" t="str">
            <v>年节礼包/食品/粮油礼包</v>
          </cell>
          <cell r="I937" t="str">
            <v>2026-03-05</v>
          </cell>
          <cell r="J937">
            <v>163939447</v>
          </cell>
          <cell r="K937" t="str">
            <v>DMNJM-500</v>
          </cell>
          <cell r="L937" t="str">
            <v/>
          </cell>
        </row>
        <row r="938">
          <cell r="C938">
            <v>162625075</v>
          </cell>
          <cell r="D938" t="str">
            <v>人工</v>
          </cell>
          <cell r="E938" t="str">
            <v>实物</v>
          </cell>
          <cell r="F938" t="str">
            <v>燕之坊</v>
          </cell>
          <cell r="G938" t="str">
            <v>燕之坊</v>
          </cell>
          <cell r="H938" t="str">
            <v>年节礼包/食品/干货礼包</v>
          </cell>
          <cell r="I938" t="str">
            <v>2025-02-28</v>
          </cell>
          <cell r="J938">
            <v>163854063</v>
          </cell>
          <cell r="K938" t="str">
            <v>C02080010152</v>
          </cell>
          <cell r="L938" t="str">
            <v/>
          </cell>
        </row>
        <row r="939">
          <cell r="C939">
            <v>162625077</v>
          </cell>
          <cell r="D939" t="str">
            <v>人工</v>
          </cell>
          <cell r="E939" t="str">
            <v>实物</v>
          </cell>
          <cell r="F939" t="str">
            <v>山真美</v>
          </cell>
          <cell r="G939" t="str">
            <v>蜀福优选</v>
          </cell>
          <cell r="H939" t="str">
            <v>年节礼包/食品/零食礼包</v>
          </cell>
          <cell r="I939" t="str">
            <v>2025-02-28</v>
          </cell>
          <cell r="J939">
            <v>163854065</v>
          </cell>
          <cell r="K939" t="str">
            <v>京东快递</v>
          </cell>
          <cell r="L939" t="str">
            <v/>
          </cell>
        </row>
        <row r="940">
          <cell r="C940">
            <v>162682088</v>
          </cell>
          <cell r="D940" t="str">
            <v>人工</v>
          </cell>
          <cell r="E940" t="str">
            <v>实物</v>
          </cell>
          <cell r="F940" t="str">
            <v>一统如宜</v>
          </cell>
          <cell r="G940" t="str">
            <v>上海一统</v>
          </cell>
          <cell r="H940" t="str">
            <v>年节礼包/生鲜/猪牛羊肉</v>
          </cell>
          <cell r="I940" t="str">
            <v>2025-06-30</v>
          </cell>
          <cell r="J940">
            <v>163942944</v>
          </cell>
          <cell r="K940">
            <v>52339</v>
          </cell>
          <cell r="L940" t="str">
            <v/>
          </cell>
        </row>
        <row r="941">
          <cell r="C941">
            <v>162681943</v>
          </cell>
          <cell r="D941" t="str">
            <v>人工</v>
          </cell>
          <cell r="E941" t="str">
            <v>实物</v>
          </cell>
          <cell r="F941" t="str">
            <v>榴芒一刻</v>
          </cell>
          <cell r="G941" t="str">
            <v>榴芒一刻</v>
          </cell>
          <cell r="H941" t="str">
            <v>年节礼包/生鲜/乳品冷饮</v>
          </cell>
          <cell r="I941" t="str">
            <v>2025-06-30</v>
          </cell>
          <cell r="J941">
            <v>163942736</v>
          </cell>
          <cell r="K941" t="str">
            <v>BQLZH01152</v>
          </cell>
          <cell r="L941" t="str">
            <v>苏丹王榴莲冰淇淋60g*16支</v>
          </cell>
        </row>
        <row r="942">
          <cell r="C942">
            <v>162681835</v>
          </cell>
          <cell r="D942" t="str">
            <v>人工</v>
          </cell>
          <cell r="E942" t="str">
            <v>实物</v>
          </cell>
          <cell r="F942" t="str">
            <v>力士</v>
          </cell>
          <cell r="G942" t="str">
            <v>二向箔</v>
          </cell>
          <cell r="H942" t="str">
            <v>年节礼包/个人护理/洗护礼包</v>
          </cell>
          <cell r="I942" t="str">
            <v>2025-06-30</v>
          </cell>
          <cell r="J942">
            <v>163942518</v>
          </cell>
          <cell r="K942" t="str">
            <v>hyx2025030602</v>
          </cell>
          <cell r="L942" t="str">
            <v/>
          </cell>
        </row>
        <row r="943">
          <cell r="C943">
            <v>162681835</v>
          </cell>
          <cell r="D943" t="str">
            <v>人工</v>
          </cell>
          <cell r="E943" t="str">
            <v>实物</v>
          </cell>
          <cell r="F943" t="str">
            <v>力士</v>
          </cell>
          <cell r="G943" t="str">
            <v>二向箔</v>
          </cell>
          <cell r="H943" t="str">
            <v>年节礼包/个人护理/洗护礼包</v>
          </cell>
          <cell r="I943" t="str">
            <v>2025-06-30</v>
          </cell>
        </row>
        <row r="943">
          <cell r="K943" t="str">
            <v>hyx2025030602</v>
          </cell>
          <cell r="L943" t="str">
            <v/>
          </cell>
        </row>
        <row r="944">
          <cell r="C944">
            <v>162681835</v>
          </cell>
          <cell r="D944" t="str">
            <v>人工</v>
          </cell>
          <cell r="E944" t="str">
            <v>实物</v>
          </cell>
          <cell r="F944" t="str">
            <v>力士</v>
          </cell>
          <cell r="G944" t="str">
            <v>二向箔</v>
          </cell>
          <cell r="H944" t="str">
            <v>年节礼包/个人护理/洗护礼包</v>
          </cell>
          <cell r="I944" t="str">
            <v>2025-06-30</v>
          </cell>
        </row>
        <row r="944">
          <cell r="K944" t="str">
            <v>hyx2025030602</v>
          </cell>
          <cell r="L944" t="str">
            <v/>
          </cell>
        </row>
        <row r="945">
          <cell r="C945">
            <v>162681835</v>
          </cell>
          <cell r="D945" t="str">
            <v>人工</v>
          </cell>
          <cell r="E945" t="str">
            <v>实物</v>
          </cell>
          <cell r="F945" t="str">
            <v>力士</v>
          </cell>
          <cell r="G945" t="str">
            <v>二向箔</v>
          </cell>
          <cell r="H945" t="str">
            <v>年节礼包/个人护理/洗护礼包</v>
          </cell>
          <cell r="I945" t="str">
            <v>2025-06-30</v>
          </cell>
        </row>
        <row r="945">
          <cell r="K945" t="str">
            <v>hyx2025030602</v>
          </cell>
          <cell r="L945" t="str">
            <v/>
          </cell>
        </row>
        <row r="946">
          <cell r="C946">
            <v>162681835</v>
          </cell>
          <cell r="D946" t="str">
            <v>人工</v>
          </cell>
          <cell r="E946" t="str">
            <v>实物</v>
          </cell>
          <cell r="F946" t="str">
            <v>力士</v>
          </cell>
          <cell r="G946" t="str">
            <v>二向箔</v>
          </cell>
          <cell r="H946" t="str">
            <v>年节礼包/个人护理/洗护礼包</v>
          </cell>
          <cell r="I946" t="str">
            <v>2025-06-30</v>
          </cell>
        </row>
        <row r="946">
          <cell r="K946" t="str">
            <v>hyx2025030602</v>
          </cell>
          <cell r="L946" t="str">
            <v/>
          </cell>
        </row>
        <row r="947">
          <cell r="C947">
            <v>162681835</v>
          </cell>
          <cell r="D947" t="str">
            <v>人工</v>
          </cell>
          <cell r="E947" t="str">
            <v>实物</v>
          </cell>
          <cell r="F947" t="str">
            <v>力士</v>
          </cell>
          <cell r="G947" t="str">
            <v>二向箔</v>
          </cell>
          <cell r="H947" t="str">
            <v>年节礼包/个人护理/洗护礼包</v>
          </cell>
          <cell r="I947" t="str">
            <v>2025-06-30</v>
          </cell>
        </row>
        <row r="947">
          <cell r="K947" t="str">
            <v>hyx2025030602</v>
          </cell>
          <cell r="L947" t="str">
            <v/>
          </cell>
        </row>
        <row r="948">
          <cell r="C948">
            <v>162681835</v>
          </cell>
          <cell r="D948" t="str">
            <v>人工</v>
          </cell>
          <cell r="E948" t="str">
            <v>实物</v>
          </cell>
          <cell r="F948" t="str">
            <v>力士</v>
          </cell>
          <cell r="G948" t="str">
            <v>二向箔</v>
          </cell>
          <cell r="H948" t="str">
            <v>年节礼包/个人护理/洗护礼包</v>
          </cell>
          <cell r="I948" t="str">
            <v>2025-06-30</v>
          </cell>
        </row>
        <row r="948">
          <cell r="K948" t="str">
            <v>hyx2025030602</v>
          </cell>
          <cell r="L948" t="str">
            <v/>
          </cell>
        </row>
        <row r="949">
          <cell r="C949">
            <v>162681262</v>
          </cell>
          <cell r="D949" t="str">
            <v>人工</v>
          </cell>
          <cell r="E949" t="str">
            <v>实物</v>
          </cell>
          <cell r="F949" t="str">
            <v>普沃达</v>
          </cell>
          <cell r="G949" t="str">
            <v>霖臻实业</v>
          </cell>
          <cell r="H949" t="str">
            <v>年节礼包/家用电器/生活小电</v>
          </cell>
          <cell r="I949" t="str">
            <v>2025-06-30</v>
          </cell>
          <cell r="J949">
            <v>163940990</v>
          </cell>
          <cell r="K949" t="str">
            <v>W5</v>
          </cell>
          <cell r="L949" t="str">
            <v/>
          </cell>
        </row>
        <row r="950">
          <cell r="C950">
            <v>162680062</v>
          </cell>
          <cell r="D950" t="str">
            <v>人工</v>
          </cell>
          <cell r="E950" t="str">
            <v>实物</v>
          </cell>
          <cell r="F950" t="str">
            <v>金龙鱼</v>
          </cell>
          <cell r="G950" t="str">
            <v>上海迦新</v>
          </cell>
          <cell r="H950" t="str">
            <v>年节礼包/食品/粮油礼包</v>
          </cell>
          <cell r="I950" t="str">
            <v>2025-06-30</v>
          </cell>
          <cell r="J950">
            <v>163938692</v>
          </cell>
          <cell r="K950" t="str">
            <v/>
          </cell>
          <cell r="L950" t="str">
            <v/>
          </cell>
        </row>
        <row r="951">
          <cell r="C951">
            <v>162657778</v>
          </cell>
          <cell r="D951" t="str">
            <v>人工</v>
          </cell>
          <cell r="E951" t="str">
            <v>组合商品</v>
          </cell>
          <cell r="F951" t="str">
            <v/>
          </cell>
          <cell r="G951" t="str">
            <v>苏打组合商品虚拟供应商</v>
          </cell>
          <cell r="H951" t="str">
            <v>供应链类目/年节礼包/销售专属礼包</v>
          </cell>
          <cell r="I951" t="str">
            <v>2025-02-28</v>
          </cell>
          <cell r="J951">
            <v>163900372</v>
          </cell>
          <cell r="K951" t="str">
            <v/>
          </cell>
          <cell r="L951" t="str">
            <v/>
          </cell>
        </row>
        <row r="952">
          <cell r="C952">
            <v>162657778</v>
          </cell>
          <cell r="D952" t="str">
            <v>人工</v>
          </cell>
          <cell r="E952" t="str">
            <v>组合商品</v>
          </cell>
          <cell r="F952" t="str">
            <v/>
          </cell>
          <cell r="G952" t="str">
            <v>苏打组合商品虚拟供应商</v>
          </cell>
          <cell r="H952" t="str">
            <v>供应链类目/年节礼包/销售专属礼包</v>
          </cell>
          <cell r="I952" t="str">
            <v>2025-02-28</v>
          </cell>
        </row>
        <row r="952">
          <cell r="K952" t="str">
            <v/>
          </cell>
          <cell r="L952" t="str">
            <v/>
          </cell>
        </row>
        <row r="953">
          <cell r="C953">
            <v>162629876</v>
          </cell>
          <cell r="D953" t="str">
            <v>人工</v>
          </cell>
          <cell r="E953" t="str">
            <v>实物</v>
          </cell>
          <cell r="F953" t="str">
            <v/>
          </cell>
          <cell r="G953" t="str">
            <v>淘得电子</v>
          </cell>
          <cell r="H953" t="str">
            <v>年节礼包/食品/食品礼包</v>
          </cell>
          <cell r="I953" t="str">
            <v>2025-02-28</v>
          </cell>
          <cell r="J953">
            <v>163860454</v>
          </cell>
          <cell r="K953" t="str">
            <v/>
          </cell>
          <cell r="L953" t="str">
            <v/>
          </cell>
        </row>
        <row r="954">
          <cell r="C954">
            <v>162682073</v>
          </cell>
          <cell r="D954" t="str">
            <v>人工</v>
          </cell>
          <cell r="E954" t="str">
            <v>实物</v>
          </cell>
          <cell r="F954" t="str">
            <v>苏泊尔</v>
          </cell>
          <cell r="G954" t="str">
            <v>米盛</v>
          </cell>
          <cell r="H954" t="str">
            <v>年节礼包/家用电器/厨房小电</v>
          </cell>
          <cell r="I954" t="str">
            <v>2025-06-30</v>
          </cell>
          <cell r="J954">
            <v>163942929</v>
          </cell>
          <cell r="K954" t="str">
            <v>SW-15S03A</v>
          </cell>
          <cell r="L954" t="str">
            <v>SW-15S03A</v>
          </cell>
        </row>
        <row r="955">
          <cell r="C955">
            <v>162646019</v>
          </cell>
          <cell r="D955" t="str">
            <v>人工</v>
          </cell>
          <cell r="E955" t="str">
            <v>实物</v>
          </cell>
          <cell r="F955" t="str">
            <v/>
          </cell>
          <cell r="G955" t="str">
            <v>淘得电子</v>
          </cell>
          <cell r="H955" t="str">
            <v>年节礼包/食品/食品礼包</v>
          </cell>
          <cell r="I955" t="str">
            <v>2025-12-31</v>
          </cell>
          <cell r="J955">
            <v>163883343</v>
          </cell>
          <cell r="K955" t="str">
            <v/>
          </cell>
          <cell r="L955" t="str">
            <v/>
          </cell>
        </row>
        <row r="956">
          <cell r="C956">
            <v>162494079</v>
          </cell>
          <cell r="D956" t="str">
            <v>人工</v>
          </cell>
          <cell r="E956" t="str">
            <v>实物</v>
          </cell>
          <cell r="F956" t="str">
            <v>谷格</v>
          </cell>
          <cell r="G956" t="str">
            <v>乡酌</v>
          </cell>
          <cell r="H956" t="str">
            <v>年节礼包/家用电器/厨房小电</v>
          </cell>
          <cell r="I956" t="str">
            <v>2024-06-30</v>
          </cell>
          <cell r="J956">
            <v>163576489</v>
          </cell>
          <cell r="K956" t="str">
            <v>GG628</v>
          </cell>
          <cell r="L956" t="str">
            <v/>
          </cell>
        </row>
        <row r="957">
          <cell r="C957">
            <v>162623558</v>
          </cell>
          <cell r="D957" t="str">
            <v>人工</v>
          </cell>
          <cell r="E957" t="str">
            <v>实物</v>
          </cell>
          <cell r="F957" t="str">
            <v>梅龙镇</v>
          </cell>
          <cell r="G957" t="str">
            <v>上海铭俊</v>
          </cell>
          <cell r="H957" t="str">
            <v>年节礼包/生鲜/速冻美食</v>
          </cell>
          <cell r="I957" t="str">
            <v>2025-02-28</v>
          </cell>
          <cell r="J957">
            <v>163851863</v>
          </cell>
          <cell r="K957" t="str">
            <v>mjcj2025004</v>
          </cell>
          <cell r="L957" t="str">
            <v/>
          </cell>
        </row>
        <row r="958">
          <cell r="C958">
            <v>162623875</v>
          </cell>
          <cell r="D958" t="str">
            <v>人工</v>
          </cell>
          <cell r="E958" t="str">
            <v>实物</v>
          </cell>
          <cell r="F958" t="str">
            <v>水星家纺</v>
          </cell>
          <cell r="G958" t="str">
            <v>水星</v>
          </cell>
          <cell r="H958" t="str">
            <v>年节礼包/家纺/床上用品</v>
          </cell>
          <cell r="I958" t="str">
            <v>2025-02-28</v>
          </cell>
          <cell r="J958">
            <v>163852288</v>
          </cell>
          <cell r="K958">
            <v>127452</v>
          </cell>
          <cell r="L958" t="str">
            <v/>
          </cell>
        </row>
        <row r="959">
          <cell r="C959">
            <v>162501288</v>
          </cell>
          <cell r="D959" t="str">
            <v>人工</v>
          </cell>
          <cell r="E959" t="str">
            <v>实物</v>
          </cell>
          <cell r="F959" t="str">
            <v>趣游帮</v>
          </cell>
          <cell r="G959" t="str">
            <v>利福</v>
          </cell>
          <cell r="H959" t="str">
            <v>年节礼包/户外运动/户外露营</v>
          </cell>
          <cell r="I959" t="str">
            <v>2024-06-30</v>
          </cell>
          <cell r="J959">
            <v>163595853</v>
          </cell>
          <cell r="K959" t="str">
            <v/>
          </cell>
          <cell r="L959" t="str">
            <v/>
          </cell>
        </row>
        <row r="960">
          <cell r="C960">
            <v>162565910</v>
          </cell>
          <cell r="D960" t="str">
            <v>人工</v>
          </cell>
          <cell r="E960" t="str">
            <v>实物</v>
          </cell>
          <cell r="F960" t="str">
            <v>小熊</v>
          </cell>
          <cell r="G960" t="str">
            <v>时代金辉</v>
          </cell>
          <cell r="H960" t="str">
            <v>年节礼包/家用电器/厨房小电</v>
          </cell>
          <cell r="I960" t="str">
            <v>2026-07-31</v>
          </cell>
          <cell r="J960">
            <v>163747518</v>
          </cell>
          <cell r="K960" t="str">
            <v>QZG-E12Z6</v>
          </cell>
          <cell r="L960" t="str">
            <v/>
          </cell>
        </row>
        <row r="961">
          <cell r="C961">
            <v>162494919</v>
          </cell>
          <cell r="D961" t="str">
            <v>人工</v>
          </cell>
          <cell r="E961" t="str">
            <v>实物</v>
          </cell>
          <cell r="F961" t="str">
            <v>蓝月亮</v>
          </cell>
          <cell r="G961" t="str">
            <v>蓝月亮-</v>
          </cell>
          <cell r="H961" t="str">
            <v>年节礼包/家庭清洁/纸品/衣物清洁</v>
          </cell>
          <cell r="I961" t="str">
            <v>2024-08-31</v>
          </cell>
          <cell r="J961">
            <v>163578117</v>
          </cell>
          <cell r="K961" t="str">
            <v>10000033+80002416</v>
          </cell>
          <cell r="L961" t="str">
            <v/>
          </cell>
        </row>
        <row r="962">
          <cell r="C962">
            <v>162494919</v>
          </cell>
          <cell r="D962" t="str">
            <v>人工</v>
          </cell>
          <cell r="E962" t="str">
            <v>实物</v>
          </cell>
          <cell r="F962" t="str">
            <v>蓝月亮</v>
          </cell>
          <cell r="G962" t="str">
            <v>蓝月亮-</v>
          </cell>
          <cell r="H962" t="str">
            <v>年节礼包/家庭清洁/纸品/衣物清洁</v>
          </cell>
          <cell r="I962" t="str">
            <v>2024-08-31</v>
          </cell>
        </row>
        <row r="962">
          <cell r="K962" t="str">
            <v>10000033+80002416</v>
          </cell>
          <cell r="L962" t="str">
            <v/>
          </cell>
        </row>
        <row r="963">
          <cell r="C963">
            <v>162494919</v>
          </cell>
          <cell r="D963" t="str">
            <v>人工</v>
          </cell>
          <cell r="E963" t="str">
            <v>实物</v>
          </cell>
          <cell r="F963" t="str">
            <v>蓝月亮</v>
          </cell>
          <cell r="G963" t="str">
            <v>蓝月亮-</v>
          </cell>
          <cell r="H963" t="str">
            <v>年节礼包/家庭清洁/纸品/衣物清洁</v>
          </cell>
          <cell r="I963" t="str">
            <v>2024-08-31</v>
          </cell>
        </row>
        <row r="963">
          <cell r="K963" t="str">
            <v>10000033+80002416</v>
          </cell>
          <cell r="L963" t="str">
            <v/>
          </cell>
        </row>
        <row r="964">
          <cell r="C964">
            <v>162621650</v>
          </cell>
          <cell r="D964" t="str">
            <v>人工</v>
          </cell>
          <cell r="E964" t="str">
            <v>实物</v>
          </cell>
          <cell r="F964" t="str">
            <v>迪美娜</v>
          </cell>
          <cell r="G964" t="str">
            <v>北京汉信</v>
          </cell>
          <cell r="H964" t="str">
            <v>年节礼包/食品/粮油礼包</v>
          </cell>
          <cell r="I964" t="str">
            <v>2025-12-31</v>
          </cell>
          <cell r="J964">
            <v>163849493</v>
          </cell>
          <cell r="K964" t="str">
            <v>FQ500</v>
          </cell>
          <cell r="L964" t="str">
            <v>迪美娜风情礼盒500毫升x2瓶装</v>
          </cell>
        </row>
        <row r="965">
          <cell r="C965">
            <v>162624371</v>
          </cell>
          <cell r="D965" t="str">
            <v>人工</v>
          </cell>
          <cell r="E965" t="str">
            <v>实物</v>
          </cell>
          <cell r="F965" t="str">
            <v>雅诗兰黛</v>
          </cell>
          <cell r="G965" t="str">
            <v>聚优来</v>
          </cell>
          <cell r="H965" t="str">
            <v>年节礼包/美妆护理/眼部护理</v>
          </cell>
          <cell r="I965" t="str">
            <v>2025-02-28</v>
          </cell>
          <cell r="J965">
            <v>163852943</v>
          </cell>
          <cell r="K965">
            <v>20241101002</v>
          </cell>
          <cell r="L965" t="str">
            <v/>
          </cell>
        </row>
        <row r="966">
          <cell r="C966">
            <v>162624104</v>
          </cell>
          <cell r="D966" t="str">
            <v>人工</v>
          </cell>
          <cell r="E966" t="str">
            <v>实物</v>
          </cell>
          <cell r="F966" t="str">
            <v>奥妙</v>
          </cell>
          <cell r="G966" t="str">
            <v>五州协腾</v>
          </cell>
          <cell r="H966" t="str">
            <v>年节礼包/家庭清洁/纸品/衣物清洁</v>
          </cell>
          <cell r="I966" t="str">
            <v>2025-02-28</v>
          </cell>
          <cell r="J966">
            <v>163852550</v>
          </cell>
          <cell r="K966" t="str">
            <v>HYXCJ2024102914</v>
          </cell>
          <cell r="L966" t="str">
            <v/>
          </cell>
        </row>
        <row r="967">
          <cell r="C967">
            <v>162624104</v>
          </cell>
          <cell r="D967" t="str">
            <v>人工</v>
          </cell>
          <cell r="E967" t="str">
            <v>实物</v>
          </cell>
          <cell r="F967" t="str">
            <v>奥妙</v>
          </cell>
          <cell r="G967" t="str">
            <v>五州协腾</v>
          </cell>
          <cell r="H967" t="str">
            <v>年节礼包/家庭清洁/纸品/衣物清洁</v>
          </cell>
          <cell r="I967" t="str">
            <v>2025-02-28</v>
          </cell>
        </row>
        <row r="967">
          <cell r="K967" t="str">
            <v>HYXCJ2024102914</v>
          </cell>
          <cell r="L967" t="str">
            <v/>
          </cell>
        </row>
        <row r="968">
          <cell r="C968">
            <v>162624104</v>
          </cell>
          <cell r="D968" t="str">
            <v>人工</v>
          </cell>
          <cell r="E968" t="str">
            <v>实物</v>
          </cell>
          <cell r="F968" t="str">
            <v>奥妙</v>
          </cell>
          <cell r="G968" t="str">
            <v>五州协腾</v>
          </cell>
          <cell r="H968" t="str">
            <v>年节礼包/家庭清洁/纸品/衣物清洁</v>
          </cell>
          <cell r="I968" t="str">
            <v>2025-02-28</v>
          </cell>
        </row>
        <row r="968">
          <cell r="K968" t="str">
            <v>HYXCJ2024102914</v>
          </cell>
          <cell r="L968" t="str">
            <v/>
          </cell>
        </row>
        <row r="969">
          <cell r="C969">
            <v>162624104</v>
          </cell>
          <cell r="D969" t="str">
            <v>人工</v>
          </cell>
          <cell r="E969" t="str">
            <v>实物</v>
          </cell>
          <cell r="F969" t="str">
            <v>奥妙</v>
          </cell>
          <cell r="G969" t="str">
            <v>五州协腾</v>
          </cell>
          <cell r="H969" t="str">
            <v>年节礼包/家庭清洁/纸品/衣物清洁</v>
          </cell>
          <cell r="I969" t="str">
            <v>2025-02-28</v>
          </cell>
        </row>
        <row r="969">
          <cell r="K969" t="str">
            <v>HYXCJ2024102914</v>
          </cell>
          <cell r="L969" t="str">
            <v/>
          </cell>
        </row>
        <row r="970">
          <cell r="C970">
            <v>162624104</v>
          </cell>
          <cell r="D970" t="str">
            <v>人工</v>
          </cell>
          <cell r="E970" t="str">
            <v>实物</v>
          </cell>
          <cell r="F970" t="str">
            <v>奥妙</v>
          </cell>
          <cell r="G970" t="str">
            <v>五州协腾</v>
          </cell>
          <cell r="H970" t="str">
            <v>年节礼包/家庭清洁/纸品/衣物清洁</v>
          </cell>
          <cell r="I970" t="str">
            <v>2025-02-28</v>
          </cell>
        </row>
        <row r="970">
          <cell r="K970" t="str">
            <v>HYXCJ2024102914</v>
          </cell>
          <cell r="L970" t="str">
            <v/>
          </cell>
        </row>
        <row r="971">
          <cell r="C971">
            <v>162624104</v>
          </cell>
          <cell r="D971" t="str">
            <v>人工</v>
          </cell>
          <cell r="E971" t="str">
            <v>实物</v>
          </cell>
          <cell r="F971" t="str">
            <v>奥妙</v>
          </cell>
          <cell r="G971" t="str">
            <v>五州协腾</v>
          </cell>
          <cell r="H971" t="str">
            <v>年节礼包/家庭清洁/纸品/衣物清洁</v>
          </cell>
          <cell r="I971" t="str">
            <v>2025-02-28</v>
          </cell>
        </row>
        <row r="971">
          <cell r="K971" t="str">
            <v>HYXCJ2024102914</v>
          </cell>
          <cell r="L971" t="str">
            <v/>
          </cell>
        </row>
        <row r="972">
          <cell r="C972">
            <v>162624104</v>
          </cell>
          <cell r="D972" t="str">
            <v>人工</v>
          </cell>
          <cell r="E972" t="str">
            <v>实物</v>
          </cell>
          <cell r="F972" t="str">
            <v>奥妙</v>
          </cell>
          <cell r="G972" t="str">
            <v>五州协腾</v>
          </cell>
          <cell r="H972" t="str">
            <v>年节礼包/家庭清洁/纸品/衣物清洁</v>
          </cell>
          <cell r="I972" t="str">
            <v>2025-02-28</v>
          </cell>
        </row>
        <row r="972">
          <cell r="K972" t="str">
            <v>HYXCJ2024102914</v>
          </cell>
          <cell r="L972" t="str">
            <v/>
          </cell>
        </row>
        <row r="973">
          <cell r="C973">
            <v>162624104</v>
          </cell>
          <cell r="D973" t="str">
            <v>人工</v>
          </cell>
          <cell r="E973" t="str">
            <v>实物</v>
          </cell>
          <cell r="F973" t="str">
            <v>奥妙</v>
          </cell>
          <cell r="G973" t="str">
            <v>五州协腾</v>
          </cell>
          <cell r="H973" t="str">
            <v>年节礼包/家庭清洁/纸品/衣物清洁</v>
          </cell>
          <cell r="I973" t="str">
            <v>2025-02-28</v>
          </cell>
        </row>
        <row r="973">
          <cell r="K973" t="str">
            <v>HYXCJ2024102914</v>
          </cell>
          <cell r="L973" t="str">
            <v/>
          </cell>
        </row>
        <row r="974">
          <cell r="C974">
            <v>162566967</v>
          </cell>
          <cell r="D974" t="str">
            <v>人工</v>
          </cell>
          <cell r="E974" t="str">
            <v>实物</v>
          </cell>
          <cell r="F974" t="str">
            <v>恒都</v>
          </cell>
          <cell r="G974" t="str">
            <v>阿格乐</v>
          </cell>
          <cell r="H974" t="str">
            <v>年节礼包/生鲜/猪牛羊肉</v>
          </cell>
          <cell r="I974" t="str">
            <v>2024-10-31</v>
          </cell>
          <cell r="J974">
            <v>163750011</v>
          </cell>
          <cell r="K974" t="str">
            <v>HNR2407000151</v>
          </cell>
          <cell r="L974" t="str">
            <v/>
          </cell>
        </row>
        <row r="975">
          <cell r="C975">
            <v>162494319</v>
          </cell>
          <cell r="D975" t="str">
            <v>人工</v>
          </cell>
          <cell r="E975" t="str">
            <v>实物</v>
          </cell>
          <cell r="F975" t="str">
            <v/>
          </cell>
          <cell r="G975" t="str">
            <v>耀阳</v>
          </cell>
          <cell r="H975" t="str">
            <v>年节礼包/生鲜/猪牛羊肉</v>
          </cell>
          <cell r="I975" t="str">
            <v>2024-07-31</v>
          </cell>
          <cell r="J975">
            <v>163576761</v>
          </cell>
          <cell r="K975" t="str">
            <v/>
          </cell>
          <cell r="L975" t="str">
            <v/>
          </cell>
        </row>
        <row r="976">
          <cell r="C976">
            <v>162624099</v>
          </cell>
          <cell r="D976" t="str">
            <v>人工</v>
          </cell>
          <cell r="E976" t="str">
            <v>实物</v>
          </cell>
          <cell r="F976" t="str">
            <v>花王</v>
          </cell>
          <cell r="G976" t="str">
            <v>品客易购</v>
          </cell>
          <cell r="H976" t="str">
            <v>年节礼包/家庭清洁/纸品/衣物清洁</v>
          </cell>
          <cell r="I976" t="str">
            <v>2025-12-31</v>
          </cell>
          <cell r="J976">
            <v>163852539</v>
          </cell>
          <cell r="K976">
            <v>20241031100</v>
          </cell>
          <cell r="L976" t="str">
            <v/>
          </cell>
        </row>
        <row r="977">
          <cell r="C977">
            <v>162430044</v>
          </cell>
          <cell r="D977" t="str">
            <v>人工</v>
          </cell>
          <cell r="E977" t="str">
            <v>实物</v>
          </cell>
          <cell r="F977" t="str">
            <v/>
          </cell>
          <cell r="G977" t="str">
            <v>上海铭俊</v>
          </cell>
          <cell r="H977" t="str">
            <v>年节礼包/食品/粮油礼包</v>
          </cell>
          <cell r="I977" t="str">
            <v>2025-02-28</v>
          </cell>
          <cell r="J977">
            <v>163425672</v>
          </cell>
          <cell r="K977" t="str">
            <v>mjchunjie001</v>
          </cell>
          <cell r="L977" t="str">
            <v/>
          </cell>
        </row>
        <row r="978">
          <cell r="C978">
            <v>162035489</v>
          </cell>
          <cell r="D978" t="str">
            <v>人工</v>
          </cell>
          <cell r="E978" t="str">
            <v>实物</v>
          </cell>
          <cell r="F978" t="str">
            <v>水星家纺</v>
          </cell>
          <cell r="G978" t="str">
            <v>水星</v>
          </cell>
          <cell r="H978" t="str">
            <v>年节礼包/家纺/床上用品</v>
          </cell>
          <cell r="I978" t="str">
            <v>2023-07-31</v>
          </cell>
          <cell r="J978">
            <v>162402809</v>
          </cell>
          <cell r="K978">
            <v>123009</v>
          </cell>
          <cell r="L978" t="str">
            <v/>
          </cell>
        </row>
        <row r="979">
          <cell r="C979">
            <v>162775871</v>
          </cell>
          <cell r="D979" t="str">
            <v>人工</v>
          </cell>
          <cell r="E979" t="str">
            <v>实物</v>
          </cell>
          <cell r="F979" t="str">
            <v>西屋</v>
          </cell>
          <cell r="G979" t="str">
            <v>北京众品易达</v>
          </cell>
          <cell r="H979" t="str">
            <v>年节礼包/3C数码/智能设备</v>
          </cell>
          <cell r="I979" t="str">
            <v>2025-12-31</v>
          </cell>
          <cell r="J979">
            <v>164153705</v>
          </cell>
          <cell r="K979" t="str">
            <v>MK01</v>
          </cell>
          <cell r="L979" t="str">
            <v>黑色</v>
          </cell>
        </row>
        <row r="980">
          <cell r="C980">
            <v>162727730</v>
          </cell>
          <cell r="D980" t="str">
            <v>人工</v>
          </cell>
          <cell r="E980" t="str">
            <v>实物</v>
          </cell>
          <cell r="F980" t="str">
            <v>鑫思特</v>
          </cell>
          <cell r="G980" t="str">
            <v>尚特</v>
          </cell>
          <cell r="H980" t="str">
            <v>年节礼包/项目专属/定制方案专属</v>
          </cell>
          <cell r="I980" t="str">
            <v>2025-10-31</v>
          </cell>
          <cell r="J980">
            <v>164024752</v>
          </cell>
          <cell r="K980" t="str">
            <v>JC307</v>
          </cell>
          <cell r="L980" t="str">
            <v>小兔15寸彩色笔迹液晶画板（电池+2笔）</v>
          </cell>
        </row>
        <row r="981">
          <cell r="D981" t="str">
            <v>人工</v>
          </cell>
          <cell r="E981" t="str">
            <v>实物</v>
          </cell>
          <cell r="F981" t="str">
            <v>鑫思特</v>
          </cell>
          <cell r="G981" t="str">
            <v>尚特</v>
          </cell>
          <cell r="H981" t="str">
            <v>年节礼包/项目专属/定制方案专属</v>
          </cell>
          <cell r="I981" t="str">
            <v>2025-10-31</v>
          </cell>
          <cell r="J981">
            <v>164024753</v>
          </cell>
          <cell r="K981" t="str">
            <v>JC308</v>
          </cell>
          <cell r="L981" t="str">
            <v>恐龙15寸彩色笔迹液晶画板（电池+2笔）</v>
          </cell>
        </row>
        <row r="982">
          <cell r="D982" t="str">
            <v>人工</v>
          </cell>
          <cell r="E982" t="str">
            <v>实物</v>
          </cell>
          <cell r="F982" t="str">
            <v>鑫思特</v>
          </cell>
          <cell r="G982" t="str">
            <v>尚特</v>
          </cell>
          <cell r="H982" t="str">
            <v>年节礼包/项目专属/定制方案专属</v>
          </cell>
          <cell r="I982" t="str">
            <v>2025-10-31</v>
          </cell>
          <cell r="J982">
            <v>164024754</v>
          </cell>
          <cell r="K982" t="str">
            <v>JC306</v>
          </cell>
          <cell r="L982" t="str">
            <v>猫咪15寸彩色笔迹液晶画板（电池+2笔）</v>
          </cell>
        </row>
        <row r="983">
          <cell r="C983">
            <v>162682633</v>
          </cell>
          <cell r="D983" t="str">
            <v>人工</v>
          </cell>
          <cell r="E983" t="str">
            <v>实物</v>
          </cell>
          <cell r="F983" t="str">
            <v>胡姬花</v>
          </cell>
          <cell r="G983" t="str">
            <v>金盛永和</v>
          </cell>
          <cell r="H983" t="str">
            <v>年节礼包/食品/粮油礼包</v>
          </cell>
          <cell r="I983" t="str">
            <v>2025-06-30</v>
          </cell>
          <cell r="J983">
            <v>163943929</v>
          </cell>
          <cell r="K983" t="str">
            <v/>
          </cell>
          <cell r="L983" t="str">
            <v/>
          </cell>
        </row>
        <row r="984">
          <cell r="C984">
            <v>162682633</v>
          </cell>
          <cell r="D984" t="str">
            <v>人工</v>
          </cell>
          <cell r="E984" t="str">
            <v>实物</v>
          </cell>
          <cell r="F984" t="str">
            <v>胡姬花</v>
          </cell>
          <cell r="G984" t="str">
            <v>金盛永和</v>
          </cell>
          <cell r="H984" t="str">
            <v>年节礼包/食品/粮油礼包</v>
          </cell>
          <cell r="I984" t="str">
            <v>2025-06-30</v>
          </cell>
        </row>
        <row r="984">
          <cell r="K984" t="str">
            <v/>
          </cell>
          <cell r="L984" t="str">
            <v/>
          </cell>
        </row>
        <row r="985">
          <cell r="C985">
            <v>162682633</v>
          </cell>
          <cell r="D985" t="str">
            <v>人工</v>
          </cell>
          <cell r="E985" t="str">
            <v>实物</v>
          </cell>
          <cell r="F985" t="str">
            <v>胡姬花</v>
          </cell>
          <cell r="G985" t="str">
            <v>金盛永和</v>
          </cell>
          <cell r="H985" t="str">
            <v>年节礼包/食品/粮油礼包</v>
          </cell>
          <cell r="I985" t="str">
            <v>2025-06-30</v>
          </cell>
        </row>
        <row r="985">
          <cell r="K985" t="str">
            <v/>
          </cell>
          <cell r="L985" t="str">
            <v/>
          </cell>
        </row>
        <row r="986">
          <cell r="C986">
            <v>162680568</v>
          </cell>
          <cell r="D986" t="str">
            <v>人工</v>
          </cell>
          <cell r="E986" t="str">
            <v>实物</v>
          </cell>
          <cell r="F986" t="str">
            <v>北方农庄</v>
          </cell>
          <cell r="G986" t="str">
            <v>北京汉信</v>
          </cell>
          <cell r="H986" t="str">
            <v>年节礼包/食品/食品礼包</v>
          </cell>
          <cell r="I986" t="str">
            <v>2025-12-31</v>
          </cell>
          <cell r="J986">
            <v>163939461</v>
          </cell>
          <cell r="K986" t="str">
            <v>BFNZQLDX</v>
          </cell>
          <cell r="L986" t="str">
            <v/>
          </cell>
        </row>
        <row r="987">
          <cell r="C987">
            <v>162680156</v>
          </cell>
          <cell r="D987" t="str">
            <v>人工</v>
          </cell>
          <cell r="E987" t="str">
            <v>实物</v>
          </cell>
          <cell r="F987" t="str">
            <v/>
          </cell>
          <cell r="G987" t="str">
            <v>上海中烁</v>
          </cell>
          <cell r="H987" t="str">
            <v>年节礼包/3C数码/数码配件</v>
          </cell>
          <cell r="I987" t="str">
            <v>2025-06-30</v>
          </cell>
          <cell r="J987">
            <v>163938824</v>
          </cell>
          <cell r="K987" t="str">
            <v>HP-TW60H</v>
          </cell>
          <cell r="L987" t="str">
            <v/>
          </cell>
        </row>
        <row r="988">
          <cell r="C988">
            <v>162682542</v>
          </cell>
          <cell r="D988" t="str">
            <v>人工</v>
          </cell>
          <cell r="E988" t="str">
            <v>实物</v>
          </cell>
          <cell r="F988" t="str">
            <v/>
          </cell>
          <cell r="G988" t="str">
            <v>上海译桦</v>
          </cell>
          <cell r="H988" t="str">
            <v>年节礼包/生鲜/速冻美食</v>
          </cell>
          <cell r="I988" t="str">
            <v>2025-06-30</v>
          </cell>
          <cell r="J988">
            <v>163943640</v>
          </cell>
          <cell r="K988" t="str">
            <v/>
          </cell>
          <cell r="L988" t="str">
            <v/>
          </cell>
        </row>
        <row r="989">
          <cell r="C989">
            <v>162682509</v>
          </cell>
          <cell r="D989" t="str">
            <v>人工</v>
          </cell>
          <cell r="E989" t="str">
            <v>实物</v>
          </cell>
          <cell r="F989" t="str">
            <v>徽羚羊</v>
          </cell>
          <cell r="G989" t="str">
            <v>上海寸晖</v>
          </cell>
          <cell r="H989" t="str">
            <v>年节礼包/户外运动/户外露营</v>
          </cell>
          <cell r="I989" t="str">
            <v>2025-06-30</v>
          </cell>
          <cell r="J989">
            <v>163943604</v>
          </cell>
          <cell r="K989" t="str">
            <v/>
          </cell>
          <cell r="L989" t="str">
            <v/>
          </cell>
        </row>
        <row r="990">
          <cell r="C990">
            <v>162680558</v>
          </cell>
          <cell r="D990" t="str">
            <v>人工</v>
          </cell>
          <cell r="E990" t="str">
            <v>实物</v>
          </cell>
          <cell r="F990" t="str">
            <v/>
          </cell>
          <cell r="G990" t="str">
            <v>时代金辉</v>
          </cell>
          <cell r="H990" t="str">
            <v>年节礼包/箱包皮具/男包</v>
          </cell>
          <cell r="I990" t="str">
            <v>2025-08-31</v>
          </cell>
          <cell r="J990">
            <v>163939450</v>
          </cell>
          <cell r="K990" t="str">
            <v>OCB5008</v>
          </cell>
          <cell r="L990" t="str">
            <v>黑</v>
          </cell>
        </row>
        <row r="991">
          <cell r="D991" t="str">
            <v>人工</v>
          </cell>
          <cell r="E991" t="str">
            <v>实物</v>
          </cell>
          <cell r="F991" t="str">
            <v/>
          </cell>
          <cell r="G991" t="str">
            <v>时代金辉</v>
          </cell>
          <cell r="H991" t="str">
            <v>年节礼包/箱包皮具/男包</v>
          </cell>
          <cell r="I991" t="str">
            <v>2025-08-31</v>
          </cell>
          <cell r="J991">
            <v>163939451</v>
          </cell>
          <cell r="K991" t="str">
            <v>OCB5008</v>
          </cell>
          <cell r="L991" t="str">
            <v>灰</v>
          </cell>
        </row>
        <row r="992">
          <cell r="C992">
            <v>162681844</v>
          </cell>
          <cell r="D992" t="str">
            <v>人工</v>
          </cell>
          <cell r="E992" t="str">
            <v>实物</v>
          </cell>
          <cell r="F992" t="str">
            <v>佳沃（joyvio）</v>
          </cell>
          <cell r="G992" t="str">
            <v>佳沃</v>
          </cell>
          <cell r="H992" t="str">
            <v>年节礼包/生鲜/水果</v>
          </cell>
          <cell r="I992" t="str">
            <v>2025-06-30</v>
          </cell>
          <cell r="J992">
            <v>163942527</v>
          </cell>
          <cell r="K992">
            <v>500200462</v>
          </cell>
          <cell r="L992" t="str">
            <v/>
          </cell>
        </row>
        <row r="993">
          <cell r="C993">
            <v>162681330</v>
          </cell>
          <cell r="D993" t="str">
            <v>人工</v>
          </cell>
          <cell r="E993" t="str">
            <v>实物</v>
          </cell>
          <cell r="F993" t="str">
            <v>皇家小虎</v>
          </cell>
          <cell r="G993" t="str">
            <v>自然隆</v>
          </cell>
          <cell r="H993" t="str">
            <v>年节礼包/生鲜/速冻美食</v>
          </cell>
          <cell r="I993" t="str">
            <v>2025-06-30</v>
          </cell>
          <cell r="J993">
            <v>163941253</v>
          </cell>
          <cell r="K993" t="str">
            <v>128型</v>
          </cell>
          <cell r="L993" t="str">
            <v/>
          </cell>
        </row>
        <row r="994">
          <cell r="C994">
            <v>162680441</v>
          </cell>
          <cell r="D994" t="str">
            <v>人工</v>
          </cell>
          <cell r="E994" t="str">
            <v>实物</v>
          </cell>
          <cell r="F994" t="str">
            <v>康宁（World Kitchen）</v>
          </cell>
          <cell r="G994" t="str">
            <v>鲸宇信息</v>
          </cell>
          <cell r="H994" t="str">
            <v>年节礼包/家用电器/厨房小电</v>
          </cell>
          <cell r="I994" t="str">
            <v>2026-06-30</v>
          </cell>
          <cell r="J994">
            <v>163939295</v>
          </cell>
          <cell r="K994" t="str">
            <v/>
          </cell>
          <cell r="L994" t="str">
            <v/>
          </cell>
        </row>
        <row r="995">
          <cell r="C995">
            <v>162689723</v>
          </cell>
          <cell r="D995" t="str">
            <v>人工</v>
          </cell>
          <cell r="E995" t="str">
            <v>实物</v>
          </cell>
          <cell r="F995" t="str">
            <v>长寿花</v>
          </cell>
          <cell r="G995" t="str">
            <v>金盛永和</v>
          </cell>
          <cell r="H995" t="str">
            <v>年节礼包/食品/粮油礼包</v>
          </cell>
          <cell r="I995" t="str">
            <v>2025-06-30</v>
          </cell>
          <cell r="J995">
            <v>163956622</v>
          </cell>
          <cell r="K995" t="str">
            <v/>
          </cell>
          <cell r="L995" t="str">
            <v/>
          </cell>
        </row>
        <row r="996">
          <cell r="C996">
            <v>162689723</v>
          </cell>
          <cell r="D996" t="str">
            <v>人工</v>
          </cell>
          <cell r="E996" t="str">
            <v>实物</v>
          </cell>
          <cell r="F996" t="str">
            <v>长寿花</v>
          </cell>
          <cell r="G996" t="str">
            <v>金盛永和</v>
          </cell>
          <cell r="H996" t="str">
            <v>年节礼包/食品/粮油礼包</v>
          </cell>
          <cell r="I996" t="str">
            <v>2025-06-30</v>
          </cell>
        </row>
        <row r="996">
          <cell r="K996" t="str">
            <v/>
          </cell>
          <cell r="L996" t="str">
            <v/>
          </cell>
        </row>
        <row r="997">
          <cell r="C997">
            <v>162680517</v>
          </cell>
          <cell r="D997" t="str">
            <v>人工</v>
          </cell>
          <cell r="E997" t="str">
            <v>实物</v>
          </cell>
          <cell r="F997" t="str">
            <v/>
          </cell>
          <cell r="G997" t="str">
            <v>曈宝</v>
          </cell>
          <cell r="H997" t="str">
            <v>年节礼包/食品/粮油礼包</v>
          </cell>
          <cell r="I997" t="str">
            <v>2025-06-30</v>
          </cell>
          <cell r="J997">
            <v>163939409</v>
          </cell>
          <cell r="K997">
            <v>123456</v>
          </cell>
          <cell r="L997" t="str">
            <v/>
          </cell>
        </row>
        <row r="998">
          <cell r="C998">
            <v>162683091</v>
          </cell>
          <cell r="D998" t="str">
            <v>人工</v>
          </cell>
          <cell r="E998" t="str">
            <v>实物</v>
          </cell>
          <cell r="F998" t="str">
            <v>鲜禾鲜</v>
          </cell>
          <cell r="G998" t="str">
            <v>鲜禾鲜</v>
          </cell>
          <cell r="H998" t="str">
            <v>年节礼包/食品/营养健康</v>
          </cell>
          <cell r="I998" t="str">
            <v>2026-03-31</v>
          </cell>
          <cell r="J998">
            <v>163944625</v>
          </cell>
          <cell r="K998" t="str">
            <v/>
          </cell>
          <cell r="L998" t="str">
            <v/>
          </cell>
        </row>
        <row r="999">
          <cell r="C999">
            <v>162681917</v>
          </cell>
          <cell r="D999" t="str">
            <v>人工</v>
          </cell>
          <cell r="E999" t="str">
            <v>实物</v>
          </cell>
          <cell r="F999" t="str">
            <v>AXE斧头牌</v>
          </cell>
          <cell r="G999" t="str">
            <v>二向箔</v>
          </cell>
          <cell r="H999" t="str">
            <v>年节礼包/家庭清洁/纸品/衣物清洁</v>
          </cell>
          <cell r="I999" t="str">
            <v>2025-06-30</v>
          </cell>
          <cell r="J999">
            <v>163942710</v>
          </cell>
          <cell r="K999" t="str">
            <v>hyx2025030603</v>
          </cell>
          <cell r="L999" t="str">
            <v/>
          </cell>
        </row>
        <row r="1000">
          <cell r="C1000">
            <v>162681917</v>
          </cell>
          <cell r="D1000" t="str">
            <v>人工</v>
          </cell>
          <cell r="E1000" t="str">
            <v>实物</v>
          </cell>
          <cell r="F1000" t="str">
            <v>AXE斧头牌</v>
          </cell>
          <cell r="G1000" t="str">
            <v>二向箔</v>
          </cell>
          <cell r="H1000" t="str">
            <v>年节礼包/家庭清洁/纸品/衣物清洁</v>
          </cell>
          <cell r="I1000" t="str">
            <v>2025-06-30</v>
          </cell>
        </row>
        <row r="1000">
          <cell r="K1000" t="str">
            <v>hyx2025030603</v>
          </cell>
          <cell r="L1000" t="str">
            <v/>
          </cell>
        </row>
        <row r="1001">
          <cell r="C1001">
            <v>162681917</v>
          </cell>
          <cell r="D1001" t="str">
            <v>人工</v>
          </cell>
          <cell r="E1001" t="str">
            <v>实物</v>
          </cell>
          <cell r="F1001" t="str">
            <v>AXE斧头牌</v>
          </cell>
          <cell r="G1001" t="str">
            <v>二向箔</v>
          </cell>
          <cell r="H1001" t="str">
            <v>年节礼包/家庭清洁/纸品/衣物清洁</v>
          </cell>
          <cell r="I1001" t="str">
            <v>2025-06-30</v>
          </cell>
        </row>
        <row r="1001">
          <cell r="K1001" t="str">
            <v>hyx2025030603</v>
          </cell>
          <cell r="L1001" t="str">
            <v/>
          </cell>
        </row>
        <row r="1002">
          <cell r="C1002">
            <v>162681917</v>
          </cell>
          <cell r="D1002" t="str">
            <v>人工</v>
          </cell>
          <cell r="E1002" t="str">
            <v>实物</v>
          </cell>
          <cell r="F1002" t="str">
            <v>AXE斧头牌</v>
          </cell>
          <cell r="G1002" t="str">
            <v>二向箔</v>
          </cell>
          <cell r="H1002" t="str">
            <v>年节礼包/家庭清洁/纸品/衣物清洁</v>
          </cell>
          <cell r="I1002" t="str">
            <v>2025-06-30</v>
          </cell>
        </row>
        <row r="1002">
          <cell r="K1002" t="str">
            <v>hyx2025030603</v>
          </cell>
          <cell r="L1002" t="str">
            <v/>
          </cell>
        </row>
        <row r="1003">
          <cell r="C1003">
            <v>162681917</v>
          </cell>
          <cell r="D1003" t="str">
            <v>人工</v>
          </cell>
          <cell r="E1003" t="str">
            <v>实物</v>
          </cell>
          <cell r="F1003" t="str">
            <v>AXE斧头牌</v>
          </cell>
          <cell r="G1003" t="str">
            <v>二向箔</v>
          </cell>
          <cell r="H1003" t="str">
            <v>年节礼包/家庭清洁/纸品/衣物清洁</v>
          </cell>
          <cell r="I1003" t="str">
            <v>2025-06-30</v>
          </cell>
        </row>
        <row r="1003">
          <cell r="K1003" t="str">
            <v>hyx2025030603</v>
          </cell>
          <cell r="L1003" t="str">
            <v/>
          </cell>
        </row>
        <row r="1004">
          <cell r="C1004">
            <v>162681917</v>
          </cell>
          <cell r="D1004" t="str">
            <v>人工</v>
          </cell>
          <cell r="E1004" t="str">
            <v>实物</v>
          </cell>
          <cell r="F1004" t="str">
            <v>AXE斧头牌</v>
          </cell>
          <cell r="G1004" t="str">
            <v>二向箔</v>
          </cell>
          <cell r="H1004" t="str">
            <v>年节礼包/家庭清洁/纸品/衣物清洁</v>
          </cell>
          <cell r="I1004" t="str">
            <v>2025-06-30</v>
          </cell>
        </row>
        <row r="1004">
          <cell r="K1004" t="str">
            <v>hyx2025030603</v>
          </cell>
          <cell r="L1004" t="str">
            <v/>
          </cell>
        </row>
        <row r="1005">
          <cell r="C1005">
            <v>162623857</v>
          </cell>
          <cell r="D1005" t="str">
            <v>人工</v>
          </cell>
          <cell r="E1005" t="str">
            <v>实物</v>
          </cell>
          <cell r="F1005" t="str">
            <v>水星家纺</v>
          </cell>
          <cell r="G1005" t="str">
            <v>水星</v>
          </cell>
          <cell r="H1005" t="str">
            <v>年节礼包/家纺/床上用品</v>
          </cell>
          <cell r="I1005" t="str">
            <v>2025-02-28</v>
          </cell>
          <cell r="J1005">
            <v>163852268</v>
          </cell>
          <cell r="K1005">
            <v>129082</v>
          </cell>
          <cell r="L1005" t="str">
            <v/>
          </cell>
        </row>
        <row r="1006">
          <cell r="C1006">
            <v>162625108</v>
          </cell>
          <cell r="D1006" t="str">
            <v>人工</v>
          </cell>
          <cell r="E1006" t="str">
            <v>实物</v>
          </cell>
          <cell r="F1006" t="str">
            <v>鲜禾鲜</v>
          </cell>
          <cell r="G1006" t="str">
            <v>鲜禾鲜</v>
          </cell>
          <cell r="H1006" t="str">
            <v>年节礼包/生鲜/猪牛羊肉</v>
          </cell>
          <cell r="I1006" t="str">
            <v>2026-03-01</v>
          </cell>
          <cell r="J1006">
            <v>163854097</v>
          </cell>
          <cell r="K1006" t="str">
            <v/>
          </cell>
          <cell r="L1006" t="str">
            <v/>
          </cell>
        </row>
        <row r="1007">
          <cell r="C1007">
            <v>162626401</v>
          </cell>
          <cell r="D1007" t="str">
            <v>人工</v>
          </cell>
          <cell r="E1007" t="str">
            <v>实物</v>
          </cell>
          <cell r="F1007" t="str">
            <v>德佳维</v>
          </cell>
          <cell r="G1007" t="str">
            <v>德佳维</v>
          </cell>
          <cell r="H1007" t="str">
            <v>年节礼包/食品/方便食品</v>
          </cell>
          <cell r="I1007" t="str">
            <v>2025-02-28</v>
          </cell>
          <cell r="J1007">
            <v>163855734</v>
          </cell>
          <cell r="K1007" t="str">
            <v/>
          </cell>
          <cell r="L1007" t="str">
            <v/>
          </cell>
        </row>
        <row r="1008">
          <cell r="C1008">
            <v>162625483</v>
          </cell>
          <cell r="D1008" t="str">
            <v>人工</v>
          </cell>
          <cell r="E1008" t="str">
            <v>实物</v>
          </cell>
          <cell r="F1008" t="str">
            <v/>
          </cell>
          <cell r="G1008" t="str">
            <v>淘得电子</v>
          </cell>
          <cell r="H1008" t="str">
            <v>年节礼包/食品/熟食腊味礼包</v>
          </cell>
          <cell r="I1008" t="str">
            <v>2025-02-28</v>
          </cell>
          <cell r="J1008">
            <v>163854495</v>
          </cell>
          <cell r="K1008" t="str">
            <v/>
          </cell>
          <cell r="L1008" t="str">
            <v/>
          </cell>
        </row>
        <row r="1009">
          <cell r="C1009">
            <v>162624712</v>
          </cell>
          <cell r="D1009" t="str">
            <v>人工</v>
          </cell>
          <cell r="E1009" t="str">
            <v>实物</v>
          </cell>
          <cell r="F1009" t="str">
            <v>山真美</v>
          </cell>
          <cell r="G1009" t="str">
            <v>蜀福优选</v>
          </cell>
          <cell r="H1009" t="str">
            <v>年节礼包/食品/熟食腊味礼包</v>
          </cell>
          <cell r="I1009" t="str">
            <v>2025-02-28</v>
          </cell>
          <cell r="J1009">
            <v>163853650</v>
          </cell>
          <cell r="K1009" t="str">
            <v>京东快递</v>
          </cell>
          <cell r="L1009" t="str">
            <v/>
          </cell>
        </row>
        <row r="1010">
          <cell r="C1010">
            <v>162624712</v>
          </cell>
          <cell r="D1010" t="str">
            <v>人工</v>
          </cell>
          <cell r="E1010" t="str">
            <v>实物</v>
          </cell>
          <cell r="F1010" t="str">
            <v>山真美</v>
          </cell>
          <cell r="G1010" t="str">
            <v>蜀福优选</v>
          </cell>
          <cell r="H1010" t="str">
            <v>年节礼包/食品/熟食腊味礼包</v>
          </cell>
          <cell r="I1010" t="str">
            <v>2025-02-28</v>
          </cell>
        </row>
        <row r="1010">
          <cell r="K1010" t="str">
            <v>京东快递</v>
          </cell>
          <cell r="L1010" t="str">
            <v/>
          </cell>
        </row>
        <row r="1011">
          <cell r="C1011">
            <v>162624712</v>
          </cell>
          <cell r="D1011" t="str">
            <v>人工</v>
          </cell>
          <cell r="E1011" t="str">
            <v>实物</v>
          </cell>
          <cell r="F1011" t="str">
            <v>山真美</v>
          </cell>
          <cell r="G1011" t="str">
            <v>蜀福优选</v>
          </cell>
          <cell r="H1011" t="str">
            <v>年节礼包/食品/熟食腊味礼包</v>
          </cell>
          <cell r="I1011" t="str">
            <v>2025-02-28</v>
          </cell>
        </row>
        <row r="1011">
          <cell r="K1011" t="str">
            <v>京东快递</v>
          </cell>
          <cell r="L1011" t="str">
            <v/>
          </cell>
        </row>
        <row r="1012">
          <cell r="C1012">
            <v>162624712</v>
          </cell>
          <cell r="D1012" t="str">
            <v>人工</v>
          </cell>
          <cell r="E1012" t="str">
            <v>实物</v>
          </cell>
          <cell r="F1012" t="str">
            <v>山真美</v>
          </cell>
          <cell r="G1012" t="str">
            <v>蜀福优选</v>
          </cell>
          <cell r="H1012" t="str">
            <v>年节礼包/食品/熟食腊味礼包</v>
          </cell>
          <cell r="I1012" t="str">
            <v>2025-02-28</v>
          </cell>
        </row>
        <row r="1012">
          <cell r="K1012" t="str">
            <v>京东快递</v>
          </cell>
          <cell r="L1012" t="str">
            <v/>
          </cell>
        </row>
        <row r="1013">
          <cell r="C1013">
            <v>162624712</v>
          </cell>
          <cell r="D1013" t="str">
            <v>人工</v>
          </cell>
          <cell r="E1013" t="str">
            <v>实物</v>
          </cell>
          <cell r="F1013" t="str">
            <v>山真美</v>
          </cell>
          <cell r="G1013" t="str">
            <v>蜀福优选</v>
          </cell>
          <cell r="H1013" t="str">
            <v>年节礼包/食品/熟食腊味礼包</v>
          </cell>
          <cell r="I1013" t="str">
            <v>2025-02-28</v>
          </cell>
        </row>
        <row r="1013">
          <cell r="K1013" t="str">
            <v>京东快递</v>
          </cell>
          <cell r="L1013" t="str">
            <v/>
          </cell>
        </row>
        <row r="1014">
          <cell r="C1014">
            <v>162624712</v>
          </cell>
          <cell r="D1014" t="str">
            <v>人工</v>
          </cell>
          <cell r="E1014" t="str">
            <v>实物</v>
          </cell>
          <cell r="F1014" t="str">
            <v>山真美</v>
          </cell>
          <cell r="G1014" t="str">
            <v>蜀福优选</v>
          </cell>
          <cell r="H1014" t="str">
            <v>年节礼包/食品/熟食腊味礼包</v>
          </cell>
          <cell r="I1014" t="str">
            <v>2025-02-28</v>
          </cell>
        </row>
        <row r="1014">
          <cell r="K1014" t="str">
            <v>京东快递</v>
          </cell>
          <cell r="L1014" t="str">
            <v/>
          </cell>
        </row>
        <row r="1015">
          <cell r="C1015">
            <v>162624991</v>
          </cell>
          <cell r="D1015" t="str">
            <v>人工</v>
          </cell>
          <cell r="E1015" t="str">
            <v>实物</v>
          </cell>
          <cell r="F1015" t="str">
            <v/>
          </cell>
          <cell r="G1015" t="str">
            <v>中卡</v>
          </cell>
          <cell r="H1015" t="str">
            <v>年节礼包/生鲜/猪牛羊肉</v>
          </cell>
          <cell r="I1015" t="str">
            <v>2025-02-28</v>
          </cell>
          <cell r="J1015">
            <v>163853957</v>
          </cell>
          <cell r="K1015" t="str">
            <v>ZKNP1102</v>
          </cell>
          <cell r="L1015" t="str">
            <v/>
          </cell>
        </row>
        <row r="1016">
          <cell r="C1016">
            <v>162623641</v>
          </cell>
          <cell r="D1016" t="str">
            <v>人工</v>
          </cell>
          <cell r="E1016" t="str">
            <v>实物</v>
          </cell>
          <cell r="F1016" t="str">
            <v/>
          </cell>
          <cell r="G1016" t="str">
            <v>福享汇</v>
          </cell>
          <cell r="H1016" t="str">
            <v>年节礼包/家庭清洁/纸品/纸品礼包</v>
          </cell>
          <cell r="I1016" t="str">
            <v>2025-02-28</v>
          </cell>
          <cell r="J1016">
            <v>163851949</v>
          </cell>
          <cell r="K1016" t="str">
            <v/>
          </cell>
          <cell r="L1016" t="str">
            <v/>
          </cell>
        </row>
        <row r="1017">
          <cell r="C1017">
            <v>162624674</v>
          </cell>
          <cell r="D1017" t="str">
            <v>人工</v>
          </cell>
          <cell r="E1017" t="str">
            <v>实物</v>
          </cell>
          <cell r="F1017" t="str">
            <v>山真美</v>
          </cell>
          <cell r="G1017" t="str">
            <v>蜀福优选</v>
          </cell>
          <cell r="H1017" t="str">
            <v>年节礼包/食品/干货礼包</v>
          </cell>
          <cell r="I1017" t="str">
            <v>2025-02-28</v>
          </cell>
          <cell r="J1017">
            <v>163853612</v>
          </cell>
          <cell r="K1017" t="str">
            <v/>
          </cell>
          <cell r="L1017" t="str">
            <v/>
          </cell>
        </row>
        <row r="1018">
          <cell r="C1018">
            <v>162624570</v>
          </cell>
          <cell r="D1018" t="str">
            <v>人工</v>
          </cell>
          <cell r="E1018" t="str">
            <v>实物</v>
          </cell>
          <cell r="F1018" t="str">
            <v>遛遛牛</v>
          </cell>
          <cell r="G1018" t="str">
            <v>大象传媒</v>
          </cell>
          <cell r="H1018" t="str">
            <v>年节礼包/食品/国内零食</v>
          </cell>
          <cell r="I1018" t="str">
            <v>2025-02-28</v>
          </cell>
          <cell r="J1018">
            <v>163853437</v>
          </cell>
          <cell r="K1018" t="str">
            <v/>
          </cell>
          <cell r="L1018" t="str">
            <v/>
          </cell>
        </row>
        <row r="1019">
          <cell r="C1019">
            <v>162492583</v>
          </cell>
          <cell r="D1019" t="str">
            <v>人工</v>
          </cell>
          <cell r="E1019" t="str">
            <v>实物</v>
          </cell>
          <cell r="F1019" t="str">
            <v/>
          </cell>
          <cell r="G1019" t="str">
            <v>新兴</v>
          </cell>
          <cell r="H1019" t="str">
            <v>年节礼包/食品/粮油礼包</v>
          </cell>
          <cell r="I1019" t="str">
            <v>2025-03-25</v>
          </cell>
          <cell r="J1019">
            <v>163574141</v>
          </cell>
          <cell r="K1019" t="str">
            <v>DW00097655</v>
          </cell>
          <cell r="L1019" t="str">
            <v/>
          </cell>
        </row>
        <row r="1020">
          <cell r="C1020">
            <v>162492583</v>
          </cell>
          <cell r="D1020" t="str">
            <v>人工</v>
          </cell>
          <cell r="E1020" t="str">
            <v>实物</v>
          </cell>
          <cell r="F1020" t="str">
            <v/>
          </cell>
          <cell r="G1020" t="str">
            <v>新兴</v>
          </cell>
          <cell r="H1020" t="str">
            <v>年节礼包/食品/粮油礼包</v>
          </cell>
          <cell r="I1020" t="str">
            <v>2025-03-25</v>
          </cell>
        </row>
        <row r="1020">
          <cell r="K1020" t="str">
            <v>DW00097655</v>
          </cell>
          <cell r="L1020" t="str">
            <v/>
          </cell>
        </row>
        <row r="1021">
          <cell r="C1021">
            <v>162492587</v>
          </cell>
          <cell r="D1021" t="str">
            <v>人工</v>
          </cell>
          <cell r="E1021" t="str">
            <v>实物</v>
          </cell>
          <cell r="F1021" t="str">
            <v>金龙鱼</v>
          </cell>
          <cell r="G1021" t="str">
            <v>新兴</v>
          </cell>
          <cell r="H1021" t="str">
            <v>年节礼包/食品/粮油礼包</v>
          </cell>
          <cell r="I1021" t="str">
            <v>2025-03-25</v>
          </cell>
          <cell r="J1021">
            <v>163574145</v>
          </cell>
          <cell r="K1021" t="str">
            <v>DW887932633</v>
          </cell>
          <cell r="L1021" t="str">
            <v/>
          </cell>
        </row>
        <row r="1022">
          <cell r="C1022">
            <v>162492587</v>
          </cell>
          <cell r="D1022" t="str">
            <v>人工</v>
          </cell>
          <cell r="E1022" t="str">
            <v>实物</v>
          </cell>
          <cell r="F1022" t="str">
            <v>金龙鱼</v>
          </cell>
          <cell r="G1022" t="str">
            <v>新兴</v>
          </cell>
          <cell r="H1022" t="str">
            <v>年节礼包/食品/粮油礼包</v>
          </cell>
          <cell r="I1022" t="str">
            <v>2025-03-25</v>
          </cell>
        </row>
        <row r="1022">
          <cell r="K1022" t="str">
            <v>DW887932633</v>
          </cell>
          <cell r="L1022" t="str">
            <v/>
          </cell>
        </row>
        <row r="1023">
          <cell r="C1023">
            <v>162492587</v>
          </cell>
          <cell r="D1023" t="str">
            <v>人工</v>
          </cell>
          <cell r="E1023" t="str">
            <v>实物</v>
          </cell>
          <cell r="F1023" t="str">
            <v>金龙鱼</v>
          </cell>
          <cell r="G1023" t="str">
            <v>新兴</v>
          </cell>
          <cell r="H1023" t="str">
            <v>年节礼包/食品/粮油礼包</v>
          </cell>
          <cell r="I1023" t="str">
            <v>2025-03-25</v>
          </cell>
        </row>
        <row r="1023">
          <cell r="K1023" t="str">
            <v>DW887932633</v>
          </cell>
          <cell r="L1023" t="str">
            <v/>
          </cell>
        </row>
        <row r="1024">
          <cell r="C1024">
            <v>162492518</v>
          </cell>
          <cell r="D1024" t="str">
            <v>人工</v>
          </cell>
          <cell r="E1024" t="str">
            <v>实物</v>
          </cell>
          <cell r="F1024" t="str">
            <v/>
          </cell>
          <cell r="G1024" t="str">
            <v>上海甄麒</v>
          </cell>
          <cell r="H1024" t="str">
            <v>年节礼包/食品/营养健康</v>
          </cell>
          <cell r="I1024" t="str">
            <v>2024-07-31</v>
          </cell>
          <cell r="J1024">
            <v>163574011</v>
          </cell>
          <cell r="K1024">
            <v>100013</v>
          </cell>
          <cell r="L1024" t="str">
            <v/>
          </cell>
        </row>
        <row r="1025">
          <cell r="C1025">
            <v>162327383</v>
          </cell>
          <cell r="D1025" t="str">
            <v>人工</v>
          </cell>
          <cell r="E1025" t="str">
            <v>实物</v>
          </cell>
          <cell r="F1025" t="str">
            <v>测试品牌1</v>
          </cell>
          <cell r="G1025" t="str">
            <v>测试供应商</v>
          </cell>
          <cell r="H1025" t="str">
            <v>运营类目/测试类目/测试类目1</v>
          </cell>
          <cell r="I1025" t="str">
            <v>2023-08-18</v>
          </cell>
          <cell r="J1025">
            <v>163186884</v>
          </cell>
          <cell r="K1025">
            <v>1</v>
          </cell>
          <cell r="L1025" t="str">
            <v/>
          </cell>
        </row>
        <row r="1026">
          <cell r="C1026">
            <v>162327383</v>
          </cell>
          <cell r="D1026" t="str">
            <v>人工</v>
          </cell>
          <cell r="E1026" t="str">
            <v>实物</v>
          </cell>
          <cell r="F1026" t="str">
            <v>测试品牌1</v>
          </cell>
          <cell r="G1026" t="str">
            <v>测试供应商</v>
          </cell>
          <cell r="H1026" t="str">
            <v>运营类目/测试类目/测试类目1</v>
          </cell>
          <cell r="I1026" t="str">
            <v>2023-08-18</v>
          </cell>
        </row>
        <row r="1026">
          <cell r="L1026" t="str">
            <v/>
          </cell>
        </row>
        <row r="1027">
          <cell r="C1027">
            <v>162327383</v>
          </cell>
          <cell r="D1027" t="str">
            <v>人工</v>
          </cell>
          <cell r="E1027" t="str">
            <v>实物</v>
          </cell>
          <cell r="F1027" t="str">
            <v>测试品牌1</v>
          </cell>
          <cell r="G1027" t="str">
            <v>测试供应商</v>
          </cell>
          <cell r="H1027" t="str">
            <v>运营类目/测试类目/测试类目1</v>
          </cell>
          <cell r="I1027" t="str">
            <v>2023-08-18</v>
          </cell>
        </row>
        <row r="1027">
          <cell r="L1027" t="str">
            <v/>
          </cell>
        </row>
        <row r="1028">
          <cell r="C1028">
            <v>162327383</v>
          </cell>
          <cell r="D1028" t="str">
            <v>人工</v>
          </cell>
          <cell r="E1028" t="str">
            <v>实物</v>
          </cell>
          <cell r="F1028" t="str">
            <v>测试品牌1</v>
          </cell>
          <cell r="G1028" t="str">
            <v>测试供应商</v>
          </cell>
          <cell r="H1028" t="str">
            <v>运营类目/测试类目/测试类目1</v>
          </cell>
          <cell r="I1028" t="str">
            <v>2023-08-18</v>
          </cell>
        </row>
        <row r="1028">
          <cell r="L1028" t="str">
            <v/>
          </cell>
        </row>
        <row r="1029">
          <cell r="C1029">
            <v>162327383</v>
          </cell>
          <cell r="D1029" t="str">
            <v>人工</v>
          </cell>
          <cell r="E1029" t="str">
            <v>实物</v>
          </cell>
          <cell r="F1029" t="str">
            <v>测试品牌1</v>
          </cell>
          <cell r="G1029" t="str">
            <v>测试供应商</v>
          </cell>
          <cell r="H1029" t="str">
            <v>运营类目/测试类目/测试类目1</v>
          </cell>
          <cell r="I1029" t="str">
            <v>2023-08-18</v>
          </cell>
        </row>
        <row r="1029">
          <cell r="L1029" t="str">
            <v/>
          </cell>
        </row>
        <row r="1030">
          <cell r="C1030">
            <v>162327383</v>
          </cell>
          <cell r="D1030" t="str">
            <v>人工</v>
          </cell>
          <cell r="E1030" t="str">
            <v>实物</v>
          </cell>
          <cell r="F1030" t="str">
            <v>测试品牌1</v>
          </cell>
          <cell r="G1030" t="str">
            <v>测试供应商</v>
          </cell>
          <cell r="H1030" t="str">
            <v>运营类目/测试类目/测试类目1</v>
          </cell>
          <cell r="I1030" t="str">
            <v>2023-08-18</v>
          </cell>
        </row>
        <row r="1030">
          <cell r="L1030" t="str">
            <v/>
          </cell>
        </row>
        <row r="1031">
          <cell r="C1031">
            <v>162327383</v>
          </cell>
          <cell r="D1031" t="str">
            <v>人工</v>
          </cell>
          <cell r="E1031" t="str">
            <v>实物</v>
          </cell>
          <cell r="F1031" t="str">
            <v>测试品牌1</v>
          </cell>
          <cell r="G1031" t="str">
            <v>测试供应商</v>
          </cell>
          <cell r="H1031" t="str">
            <v>运营类目/测试类目/测试类目1</v>
          </cell>
          <cell r="I1031" t="str">
            <v>2023-08-18</v>
          </cell>
        </row>
        <row r="1031">
          <cell r="L1031" t="str">
            <v/>
          </cell>
        </row>
        <row r="1032">
          <cell r="C1032">
            <v>162327383</v>
          </cell>
          <cell r="D1032" t="str">
            <v>人工</v>
          </cell>
          <cell r="E1032" t="str">
            <v>实物</v>
          </cell>
          <cell r="F1032" t="str">
            <v>测试品牌1</v>
          </cell>
          <cell r="G1032" t="str">
            <v>测试供应商</v>
          </cell>
          <cell r="H1032" t="str">
            <v>运营类目/测试类目/测试类目1</v>
          </cell>
          <cell r="I1032" t="str">
            <v>2023-08-18</v>
          </cell>
        </row>
        <row r="1032">
          <cell r="L1032" t="str">
            <v/>
          </cell>
        </row>
        <row r="1033">
          <cell r="C1033">
            <v>162040876</v>
          </cell>
          <cell r="D1033" t="str">
            <v>人工</v>
          </cell>
          <cell r="E1033" t="str">
            <v>实物</v>
          </cell>
          <cell r="F1033" t="str">
            <v>美的</v>
          </cell>
          <cell r="G1033" t="str">
            <v>康乐佰莲</v>
          </cell>
          <cell r="H1033" t="str">
            <v>年节礼包/家用电器/生活小电</v>
          </cell>
          <cell r="I1033" t="str">
            <v>2023-07-31</v>
          </cell>
          <cell r="J1033">
            <v>162408261</v>
          </cell>
          <cell r="K1033" t="str">
            <v>VS04K1-FW</v>
          </cell>
          <cell r="L1033" t="str">
            <v/>
          </cell>
        </row>
        <row r="1034">
          <cell r="C1034">
            <v>162327396</v>
          </cell>
          <cell r="D1034" t="str">
            <v>人工</v>
          </cell>
          <cell r="E1034" t="str">
            <v>实物</v>
          </cell>
          <cell r="F1034" t="str">
            <v>测试品牌1</v>
          </cell>
          <cell r="G1034" t="str">
            <v>测试供应商</v>
          </cell>
          <cell r="H1034" t="str">
            <v>运营类目/测试类目/测试类目1</v>
          </cell>
          <cell r="I1034" t="str">
            <v>2023-08-18</v>
          </cell>
          <cell r="J1034">
            <v>163186899</v>
          </cell>
          <cell r="K1034">
            <v>1</v>
          </cell>
          <cell r="L1034" t="str">
            <v/>
          </cell>
        </row>
        <row r="1035">
          <cell r="C1035">
            <v>162779903</v>
          </cell>
          <cell r="D1035" t="str">
            <v>人工</v>
          </cell>
          <cell r="E1035" t="str">
            <v>实物</v>
          </cell>
          <cell r="F1035" t="str">
            <v/>
          </cell>
          <cell r="G1035" t="str">
            <v>上海弘尉</v>
          </cell>
          <cell r="H1035" t="str">
            <v>年节礼包/家用电器/厨房小电</v>
          </cell>
          <cell r="I1035" t="str">
            <v>2025-10-31</v>
          </cell>
          <cell r="J1035">
            <v>164159362</v>
          </cell>
          <cell r="K1035" t="str">
            <v>SHMY0008136</v>
          </cell>
          <cell r="L1035" t="str">
            <v/>
          </cell>
        </row>
        <row r="1036">
          <cell r="C1036">
            <v>162779840</v>
          </cell>
          <cell r="D1036" t="str">
            <v>人工</v>
          </cell>
          <cell r="E1036" t="str">
            <v>实物</v>
          </cell>
          <cell r="F1036" t="str">
            <v/>
          </cell>
          <cell r="G1036" t="str">
            <v>上海权礼</v>
          </cell>
          <cell r="H1036" t="str">
            <v>年节礼包/食品/月饼礼包</v>
          </cell>
          <cell r="I1036" t="str">
            <v>2025-10-31</v>
          </cell>
          <cell r="J1036">
            <v>164159284</v>
          </cell>
          <cell r="K1036" t="str">
            <v>hm108</v>
          </cell>
          <cell r="L1036" t="str">
            <v/>
          </cell>
        </row>
        <row r="1037">
          <cell r="C1037">
            <v>162779830</v>
          </cell>
          <cell r="D1037" t="str">
            <v>人工</v>
          </cell>
          <cell r="E1037" t="str">
            <v>实物</v>
          </cell>
          <cell r="F1037" t="str">
            <v>稻香村</v>
          </cell>
          <cell r="G1037" t="str">
            <v>曈宝</v>
          </cell>
          <cell r="H1037" t="str">
            <v>年节礼包/食品/月饼礼包</v>
          </cell>
          <cell r="I1037" t="str">
            <v>2025-10-31</v>
          </cell>
          <cell r="J1037">
            <v>164159274</v>
          </cell>
          <cell r="K1037">
            <v>123456</v>
          </cell>
          <cell r="L1037" t="str">
            <v/>
          </cell>
        </row>
        <row r="1038">
          <cell r="C1038">
            <v>162779817</v>
          </cell>
          <cell r="D1038" t="str">
            <v>人工</v>
          </cell>
          <cell r="E1038" t="str">
            <v>实物</v>
          </cell>
          <cell r="F1038" t="str">
            <v>西屋</v>
          </cell>
          <cell r="G1038" t="str">
            <v>正阅上海</v>
          </cell>
          <cell r="H1038" t="str">
            <v>年节礼包/家用电器/厨房小电</v>
          </cell>
          <cell r="I1038" t="str">
            <v>2025-10-31</v>
          </cell>
          <cell r="J1038">
            <v>164159261</v>
          </cell>
          <cell r="K1038" t="str">
            <v/>
          </cell>
          <cell r="L1038" t="str">
            <v/>
          </cell>
        </row>
        <row r="1039">
          <cell r="C1039">
            <v>162779805</v>
          </cell>
          <cell r="D1039" t="str">
            <v>人工</v>
          </cell>
          <cell r="E1039" t="str">
            <v>实物</v>
          </cell>
          <cell r="F1039" t="str">
            <v>西屋</v>
          </cell>
          <cell r="G1039" t="str">
            <v>正阅上海</v>
          </cell>
          <cell r="H1039" t="str">
            <v>年节礼包/家用电器/厨房小电</v>
          </cell>
          <cell r="I1039" t="str">
            <v>2025-10-31</v>
          </cell>
          <cell r="J1039">
            <v>164159248</v>
          </cell>
          <cell r="K1039" t="str">
            <v/>
          </cell>
          <cell r="L1039" t="str">
            <v/>
          </cell>
        </row>
        <row r="1040">
          <cell r="C1040">
            <v>162779798</v>
          </cell>
          <cell r="D1040" t="str">
            <v>人工</v>
          </cell>
          <cell r="E1040" t="str">
            <v>实物</v>
          </cell>
          <cell r="F1040" t="str">
            <v>西屋</v>
          </cell>
          <cell r="G1040" t="str">
            <v>正阅上海</v>
          </cell>
          <cell r="H1040" t="str">
            <v>年节礼包/家用电器/厨房小电</v>
          </cell>
          <cell r="I1040" t="str">
            <v>2025-10-31</v>
          </cell>
          <cell r="J1040">
            <v>164159241</v>
          </cell>
          <cell r="K1040" t="str">
            <v/>
          </cell>
          <cell r="L1040" t="str">
            <v/>
          </cell>
        </row>
        <row r="1041">
          <cell r="C1041">
            <v>162779767</v>
          </cell>
          <cell r="D1041" t="str">
            <v>人工</v>
          </cell>
          <cell r="E1041" t="str">
            <v>实物</v>
          </cell>
          <cell r="F1041" t="str">
            <v>西屋</v>
          </cell>
          <cell r="G1041" t="str">
            <v>正阅上海</v>
          </cell>
          <cell r="H1041" t="str">
            <v>年节礼包/家用电器/厨房小电</v>
          </cell>
          <cell r="I1041" t="str">
            <v>2025-10-31</v>
          </cell>
          <cell r="J1041">
            <v>164159198</v>
          </cell>
          <cell r="K1041" t="str">
            <v/>
          </cell>
          <cell r="L1041" t="str">
            <v/>
          </cell>
        </row>
        <row r="1042">
          <cell r="C1042">
            <v>162779764</v>
          </cell>
          <cell r="D1042" t="str">
            <v>人工</v>
          </cell>
          <cell r="E1042" t="str">
            <v>实物</v>
          </cell>
          <cell r="F1042" t="str">
            <v>西屋</v>
          </cell>
          <cell r="G1042" t="str">
            <v>正阅上海</v>
          </cell>
          <cell r="H1042" t="str">
            <v>年节礼包/家用电器/厨房小电</v>
          </cell>
          <cell r="I1042" t="str">
            <v>2025-10-31</v>
          </cell>
          <cell r="J1042">
            <v>164159195</v>
          </cell>
          <cell r="K1042" t="str">
            <v/>
          </cell>
          <cell r="L1042" t="str">
            <v/>
          </cell>
        </row>
        <row r="1043">
          <cell r="C1043">
            <v>162779759</v>
          </cell>
          <cell r="D1043" t="str">
            <v>人工</v>
          </cell>
          <cell r="E1043" t="str">
            <v>实物</v>
          </cell>
          <cell r="F1043" t="str">
            <v>西屋</v>
          </cell>
          <cell r="G1043" t="str">
            <v>正阅上海</v>
          </cell>
          <cell r="H1043" t="str">
            <v>年节礼包/家用电器/厨房小电</v>
          </cell>
          <cell r="I1043" t="str">
            <v>2025-10-31</v>
          </cell>
          <cell r="J1043">
            <v>164159188</v>
          </cell>
          <cell r="K1043" t="str">
            <v/>
          </cell>
          <cell r="L1043" t="str">
            <v/>
          </cell>
        </row>
        <row r="1044">
          <cell r="C1044">
            <v>162779754</v>
          </cell>
          <cell r="D1044" t="str">
            <v>人工</v>
          </cell>
          <cell r="E1044" t="str">
            <v>实物</v>
          </cell>
          <cell r="F1044" t="str">
            <v>西屋</v>
          </cell>
          <cell r="G1044" t="str">
            <v>正阅上海</v>
          </cell>
          <cell r="H1044" t="str">
            <v>年节礼包/家用电器/厨房小电</v>
          </cell>
          <cell r="I1044" t="str">
            <v>2025-10-31</v>
          </cell>
          <cell r="J1044">
            <v>164159183</v>
          </cell>
          <cell r="K1044" t="str">
            <v/>
          </cell>
          <cell r="L1044" t="str">
            <v/>
          </cell>
        </row>
        <row r="1045">
          <cell r="C1045">
            <v>162779747</v>
          </cell>
          <cell r="D1045" t="str">
            <v>人工</v>
          </cell>
          <cell r="E1045" t="str">
            <v>实物</v>
          </cell>
          <cell r="F1045" t="str">
            <v>西屋</v>
          </cell>
          <cell r="G1045" t="str">
            <v>正阅上海</v>
          </cell>
          <cell r="H1045" t="str">
            <v>年节礼包/家用电器/厨房小电</v>
          </cell>
          <cell r="I1045" t="str">
            <v>2025-10-31</v>
          </cell>
          <cell r="J1045">
            <v>164159176</v>
          </cell>
          <cell r="K1045" t="str">
            <v/>
          </cell>
          <cell r="L1045" t="str">
            <v/>
          </cell>
        </row>
        <row r="1046">
          <cell r="C1046">
            <v>162779734</v>
          </cell>
          <cell r="D1046" t="str">
            <v>人工</v>
          </cell>
          <cell r="E1046" t="str">
            <v>实物</v>
          </cell>
          <cell r="F1046" t="str">
            <v>西屋</v>
          </cell>
          <cell r="G1046" t="str">
            <v>正阅上海</v>
          </cell>
          <cell r="H1046" t="str">
            <v>年节礼包/家用电器/厨房小电</v>
          </cell>
          <cell r="I1046" t="str">
            <v>2025-10-31</v>
          </cell>
          <cell r="J1046">
            <v>164159163</v>
          </cell>
          <cell r="K1046" t="str">
            <v/>
          </cell>
          <cell r="L1046" t="str">
            <v/>
          </cell>
        </row>
        <row r="1047">
          <cell r="C1047">
            <v>162779723</v>
          </cell>
          <cell r="D1047" t="str">
            <v>人工</v>
          </cell>
          <cell r="E1047" t="str">
            <v>实物</v>
          </cell>
          <cell r="F1047" t="str">
            <v>西屋</v>
          </cell>
          <cell r="G1047" t="str">
            <v>正阅上海</v>
          </cell>
          <cell r="H1047" t="str">
            <v>年节礼包/家用电器/厨房小电</v>
          </cell>
          <cell r="I1047" t="str">
            <v>2025-10-31</v>
          </cell>
          <cell r="J1047">
            <v>164159152</v>
          </cell>
          <cell r="K1047" t="str">
            <v/>
          </cell>
          <cell r="L1047" t="str">
            <v/>
          </cell>
        </row>
        <row r="1048">
          <cell r="C1048">
            <v>162779718</v>
          </cell>
          <cell r="D1048" t="str">
            <v>人工</v>
          </cell>
          <cell r="E1048" t="str">
            <v>实物</v>
          </cell>
          <cell r="F1048" t="str">
            <v>西屋</v>
          </cell>
          <cell r="G1048" t="str">
            <v>正阅上海</v>
          </cell>
          <cell r="H1048" t="str">
            <v>年节礼包/家用电器/厨房小电</v>
          </cell>
          <cell r="I1048" t="str">
            <v>2025-10-31</v>
          </cell>
          <cell r="J1048">
            <v>164159146</v>
          </cell>
          <cell r="K1048" t="str">
            <v/>
          </cell>
          <cell r="L1048" t="str">
            <v/>
          </cell>
        </row>
        <row r="1049">
          <cell r="C1049">
            <v>162779716</v>
          </cell>
          <cell r="D1049" t="str">
            <v>人工</v>
          </cell>
          <cell r="E1049" t="str">
            <v>实物</v>
          </cell>
          <cell r="F1049" t="str">
            <v>西屋</v>
          </cell>
          <cell r="G1049" t="str">
            <v>正阅上海</v>
          </cell>
          <cell r="H1049" t="str">
            <v>年节礼包/家用电器/厨房小电</v>
          </cell>
          <cell r="I1049" t="str">
            <v>2025-10-31</v>
          </cell>
          <cell r="J1049">
            <v>164159140</v>
          </cell>
          <cell r="K1049" t="str">
            <v/>
          </cell>
          <cell r="L1049" t="str">
            <v/>
          </cell>
        </row>
        <row r="1050">
          <cell r="C1050">
            <v>162779707</v>
          </cell>
          <cell r="D1050" t="str">
            <v>人工</v>
          </cell>
          <cell r="E1050" t="str">
            <v>实物</v>
          </cell>
          <cell r="F1050" t="str">
            <v>西屋</v>
          </cell>
          <cell r="G1050" t="str">
            <v>正阅上海</v>
          </cell>
          <cell r="H1050" t="str">
            <v>年节礼包/家用电器/厨房小电</v>
          </cell>
          <cell r="I1050" t="str">
            <v>2025-10-31</v>
          </cell>
          <cell r="J1050">
            <v>164159123</v>
          </cell>
          <cell r="K1050" t="str">
            <v/>
          </cell>
          <cell r="L1050" t="str">
            <v/>
          </cell>
        </row>
        <row r="1051">
          <cell r="C1051">
            <v>162779705</v>
          </cell>
          <cell r="D1051" t="str">
            <v>人工</v>
          </cell>
          <cell r="E1051" t="str">
            <v>实物</v>
          </cell>
          <cell r="F1051" t="str">
            <v>西屋</v>
          </cell>
          <cell r="G1051" t="str">
            <v>正阅上海</v>
          </cell>
          <cell r="H1051" t="str">
            <v>年节礼包/家用电器/厨房小电</v>
          </cell>
          <cell r="I1051" t="str">
            <v>2025-10-31</v>
          </cell>
          <cell r="J1051">
            <v>164159121</v>
          </cell>
          <cell r="K1051" t="str">
            <v/>
          </cell>
          <cell r="L1051" t="str">
            <v/>
          </cell>
        </row>
        <row r="1052">
          <cell r="C1052">
            <v>162779701</v>
          </cell>
          <cell r="D1052" t="str">
            <v>人工</v>
          </cell>
          <cell r="E1052" t="str">
            <v>实物</v>
          </cell>
          <cell r="F1052" t="str">
            <v>西屋</v>
          </cell>
          <cell r="G1052" t="str">
            <v>正阅上海</v>
          </cell>
          <cell r="H1052" t="str">
            <v>年节礼包/家用电器/厨房小电</v>
          </cell>
          <cell r="I1052" t="str">
            <v>2025-10-31</v>
          </cell>
          <cell r="J1052">
            <v>164159112</v>
          </cell>
          <cell r="K1052" t="str">
            <v/>
          </cell>
          <cell r="L1052" t="str">
            <v/>
          </cell>
        </row>
        <row r="1053">
          <cell r="C1053">
            <v>162779685</v>
          </cell>
          <cell r="D1053" t="str">
            <v>人工</v>
          </cell>
          <cell r="E1053" t="str">
            <v>实物</v>
          </cell>
          <cell r="F1053" t="str">
            <v/>
          </cell>
          <cell r="G1053" t="str">
            <v>曈宝</v>
          </cell>
          <cell r="H1053" t="str">
            <v>年节礼包/食品/月饼礼包</v>
          </cell>
          <cell r="I1053" t="str">
            <v>2025-10-31</v>
          </cell>
          <cell r="J1053">
            <v>164159094</v>
          </cell>
          <cell r="K1053">
            <v>123456</v>
          </cell>
          <cell r="L1053" t="str">
            <v/>
          </cell>
        </row>
        <row r="1054">
          <cell r="C1054">
            <v>162779077</v>
          </cell>
          <cell r="D1054" t="str">
            <v>人工</v>
          </cell>
          <cell r="E1054" t="str">
            <v>实物</v>
          </cell>
          <cell r="F1054" t="str">
            <v>梅龙镇</v>
          </cell>
          <cell r="G1054" t="str">
            <v>上海铭俊</v>
          </cell>
          <cell r="H1054" t="str">
            <v>年节礼包/食品/食品礼包</v>
          </cell>
          <cell r="I1054" t="str">
            <v>2025-10-31</v>
          </cell>
          <cell r="J1054">
            <v>164158379</v>
          </cell>
          <cell r="K1054" t="str">
            <v>PSHLZHGD1481g（sk）</v>
          </cell>
          <cell r="L1054" t="str">
            <v/>
          </cell>
        </row>
        <row r="1055">
          <cell r="C1055">
            <v>162779050</v>
          </cell>
          <cell r="D1055" t="str">
            <v>人工</v>
          </cell>
          <cell r="E1055" t="str">
            <v>实物</v>
          </cell>
          <cell r="F1055" t="str">
            <v/>
          </cell>
          <cell r="G1055" t="str">
            <v>上海铭俊</v>
          </cell>
          <cell r="H1055" t="str">
            <v>年节礼包/食品/粮油礼包</v>
          </cell>
          <cell r="I1055" t="str">
            <v>2025-10-31</v>
          </cell>
          <cell r="J1055">
            <v>164158352</v>
          </cell>
          <cell r="K1055" t="str">
            <v>SK10L+15kg</v>
          </cell>
          <cell r="L1055" t="str">
            <v/>
          </cell>
        </row>
        <row r="1056">
          <cell r="C1056">
            <v>162779046</v>
          </cell>
          <cell r="D1056" t="str">
            <v>人工</v>
          </cell>
          <cell r="E1056" t="str">
            <v>实物</v>
          </cell>
          <cell r="F1056" t="str">
            <v/>
          </cell>
          <cell r="G1056" t="str">
            <v>上海铭俊</v>
          </cell>
          <cell r="H1056" t="str">
            <v>年节礼包/食品/粮油礼包</v>
          </cell>
          <cell r="I1056" t="str">
            <v>2025-10-31</v>
          </cell>
          <cell r="J1056">
            <v>164158348</v>
          </cell>
          <cell r="K1056" t="str">
            <v>SK10L+10kg</v>
          </cell>
          <cell r="L1056" t="str">
            <v/>
          </cell>
        </row>
        <row r="1057">
          <cell r="C1057">
            <v>162779042</v>
          </cell>
          <cell r="D1057" t="str">
            <v>人工</v>
          </cell>
          <cell r="E1057" t="str">
            <v>实物</v>
          </cell>
          <cell r="F1057" t="str">
            <v/>
          </cell>
          <cell r="G1057" t="str">
            <v>上海铭俊</v>
          </cell>
          <cell r="H1057" t="str">
            <v>年节礼包/食品/粮油礼包</v>
          </cell>
          <cell r="I1057" t="str">
            <v>2025-10-31</v>
          </cell>
          <cell r="J1057">
            <v>164158342</v>
          </cell>
          <cell r="K1057" t="str">
            <v>SK5L+7kg+220ml</v>
          </cell>
          <cell r="L1057" t="str">
            <v/>
          </cell>
        </row>
        <row r="1058">
          <cell r="C1058">
            <v>162779041</v>
          </cell>
          <cell r="D1058" t="str">
            <v>人工</v>
          </cell>
          <cell r="E1058" t="str">
            <v>实物</v>
          </cell>
          <cell r="F1058" t="str">
            <v>梅龙镇</v>
          </cell>
          <cell r="G1058" t="str">
            <v>上海铭俊</v>
          </cell>
          <cell r="H1058" t="str">
            <v>年节礼包/食品/食品礼包</v>
          </cell>
          <cell r="I1058" t="str">
            <v>2025-10-31</v>
          </cell>
          <cell r="J1058">
            <v>164158341</v>
          </cell>
          <cell r="K1058" t="str">
            <v>PSHLZHGD268</v>
          </cell>
          <cell r="L1058" t="str">
            <v/>
          </cell>
        </row>
        <row r="1059">
          <cell r="C1059">
            <v>162779541</v>
          </cell>
          <cell r="D1059" t="str">
            <v>人工</v>
          </cell>
          <cell r="E1059" t="str">
            <v>实物</v>
          </cell>
          <cell r="F1059" t="str">
            <v>威尔伯</v>
          </cell>
          <cell r="G1059" t="str">
            <v>上海派工坊</v>
          </cell>
          <cell r="H1059" t="str">
            <v>年节礼包/生鲜/生鲜礼包</v>
          </cell>
          <cell r="I1059" t="str">
            <v>2025-10-31</v>
          </cell>
          <cell r="J1059">
            <v>164158901</v>
          </cell>
          <cell r="K1059" t="str">
            <v/>
          </cell>
          <cell r="L1059" t="str">
            <v/>
          </cell>
        </row>
        <row r="1060">
          <cell r="C1060">
            <v>162779535</v>
          </cell>
          <cell r="D1060" t="str">
            <v>人工</v>
          </cell>
          <cell r="E1060" t="str">
            <v>实物</v>
          </cell>
          <cell r="F1060" t="str">
            <v/>
          </cell>
          <cell r="G1060" t="str">
            <v>万方</v>
          </cell>
          <cell r="H1060" t="str">
            <v>年节礼包/食品/零食礼包</v>
          </cell>
          <cell r="I1060" t="str">
            <v>2026-01-31</v>
          </cell>
          <cell r="J1060">
            <v>164158892</v>
          </cell>
          <cell r="K1060">
            <v>1</v>
          </cell>
          <cell r="L1060" t="str">
            <v/>
          </cell>
        </row>
        <row r="1061">
          <cell r="C1061">
            <v>162779518</v>
          </cell>
          <cell r="D1061" t="str">
            <v>人工</v>
          </cell>
          <cell r="E1061" t="str">
            <v>实物</v>
          </cell>
          <cell r="F1061" t="str">
            <v>威尔伯</v>
          </cell>
          <cell r="G1061" t="str">
            <v>上海派工坊</v>
          </cell>
          <cell r="H1061" t="str">
            <v>年节礼包/生鲜/生鲜礼包</v>
          </cell>
          <cell r="I1061" t="str">
            <v>2025-10-31</v>
          </cell>
          <cell r="J1061">
            <v>164158875</v>
          </cell>
          <cell r="K1061" t="str">
            <v/>
          </cell>
          <cell r="L1061" t="str">
            <v/>
          </cell>
        </row>
        <row r="1062">
          <cell r="C1062">
            <v>162779497</v>
          </cell>
          <cell r="D1062" t="str">
            <v>人工</v>
          </cell>
          <cell r="E1062" t="str">
            <v>实物</v>
          </cell>
          <cell r="F1062" t="str">
            <v>威尔伯</v>
          </cell>
          <cell r="G1062" t="str">
            <v>上海派工坊</v>
          </cell>
          <cell r="H1062" t="str">
            <v>年节礼包/生鲜/生鲜礼包</v>
          </cell>
          <cell r="I1062" t="str">
            <v>2025-10-31</v>
          </cell>
          <cell r="J1062">
            <v>164158853</v>
          </cell>
          <cell r="K1062" t="str">
            <v/>
          </cell>
          <cell r="L1062" t="str">
            <v/>
          </cell>
        </row>
        <row r="1063">
          <cell r="C1063">
            <v>162779482</v>
          </cell>
          <cell r="D1063" t="str">
            <v>人工</v>
          </cell>
          <cell r="E1063" t="str">
            <v>实物</v>
          </cell>
          <cell r="F1063" t="str">
            <v>威尔伯</v>
          </cell>
          <cell r="G1063" t="str">
            <v>上海派工坊</v>
          </cell>
          <cell r="H1063" t="str">
            <v>年节礼包/生鲜/生鲜礼包</v>
          </cell>
          <cell r="I1063" t="str">
            <v>2025-10-31</v>
          </cell>
          <cell r="J1063">
            <v>164158832</v>
          </cell>
          <cell r="K1063" t="str">
            <v/>
          </cell>
          <cell r="L1063" t="str">
            <v/>
          </cell>
        </row>
        <row r="1064">
          <cell r="C1064">
            <v>162779470</v>
          </cell>
          <cell r="D1064" t="str">
            <v>人工</v>
          </cell>
          <cell r="E1064" t="str">
            <v>实物</v>
          </cell>
          <cell r="F1064" t="str">
            <v>威尔伯</v>
          </cell>
          <cell r="G1064" t="str">
            <v>上海派工坊</v>
          </cell>
          <cell r="H1064" t="str">
            <v>年节礼包/生鲜/生鲜礼包</v>
          </cell>
          <cell r="I1064" t="str">
            <v>2025-10-31</v>
          </cell>
          <cell r="J1064">
            <v>164158820</v>
          </cell>
          <cell r="K1064" t="str">
            <v/>
          </cell>
          <cell r="L1064" t="str">
            <v/>
          </cell>
        </row>
        <row r="1065">
          <cell r="C1065">
            <v>162779460</v>
          </cell>
          <cell r="D1065" t="str">
            <v>人工</v>
          </cell>
          <cell r="E1065" t="str">
            <v>实物</v>
          </cell>
          <cell r="F1065" t="str">
            <v>威尔伯</v>
          </cell>
          <cell r="G1065" t="str">
            <v>上海派工坊</v>
          </cell>
          <cell r="H1065" t="str">
            <v>年节礼包/生鲜/生鲜礼包</v>
          </cell>
          <cell r="I1065" t="str">
            <v>2025-10-31</v>
          </cell>
          <cell r="J1065">
            <v>164158807</v>
          </cell>
          <cell r="K1065" t="str">
            <v/>
          </cell>
          <cell r="L1065" t="str">
            <v/>
          </cell>
        </row>
        <row r="1066">
          <cell r="C1066">
            <v>162779454</v>
          </cell>
          <cell r="D1066" t="str">
            <v>人工</v>
          </cell>
          <cell r="E1066" t="str">
            <v>实物</v>
          </cell>
          <cell r="F1066" t="str">
            <v>威尔伯</v>
          </cell>
          <cell r="G1066" t="str">
            <v>上海派工坊</v>
          </cell>
          <cell r="H1066" t="str">
            <v>年节礼包/生鲜/生鲜礼包</v>
          </cell>
          <cell r="I1066" t="str">
            <v>2025-10-31</v>
          </cell>
          <cell r="J1066">
            <v>164158801</v>
          </cell>
          <cell r="K1066" t="str">
            <v/>
          </cell>
          <cell r="L1066" t="str">
            <v/>
          </cell>
        </row>
        <row r="1067">
          <cell r="C1067">
            <v>162779446</v>
          </cell>
          <cell r="D1067" t="str">
            <v>人工</v>
          </cell>
          <cell r="E1067" t="str">
            <v>实物</v>
          </cell>
          <cell r="F1067" t="str">
            <v>威尔伯</v>
          </cell>
          <cell r="G1067" t="str">
            <v>上海派工坊</v>
          </cell>
          <cell r="H1067" t="str">
            <v>年节礼包/生鲜/生鲜礼包</v>
          </cell>
          <cell r="I1067" t="str">
            <v>2025-10-31</v>
          </cell>
          <cell r="J1067">
            <v>164158793</v>
          </cell>
          <cell r="K1067" t="str">
            <v/>
          </cell>
          <cell r="L1067" t="str">
            <v/>
          </cell>
        </row>
        <row r="1068">
          <cell r="C1068">
            <v>162779441</v>
          </cell>
          <cell r="D1068" t="str">
            <v>人工</v>
          </cell>
          <cell r="E1068" t="str">
            <v>实物</v>
          </cell>
          <cell r="F1068" t="str">
            <v>威尔伯</v>
          </cell>
          <cell r="G1068" t="str">
            <v>上海派工坊</v>
          </cell>
          <cell r="H1068" t="str">
            <v>年节礼包/生鲜/生鲜礼包</v>
          </cell>
          <cell r="I1068" t="str">
            <v>2025-10-31</v>
          </cell>
          <cell r="J1068">
            <v>164158787</v>
          </cell>
          <cell r="K1068" t="str">
            <v/>
          </cell>
          <cell r="L1068" t="str">
            <v/>
          </cell>
        </row>
        <row r="1069">
          <cell r="C1069">
            <v>162779399</v>
          </cell>
          <cell r="D1069" t="str">
            <v>人工</v>
          </cell>
          <cell r="E1069" t="str">
            <v>实物</v>
          </cell>
          <cell r="F1069" t="str">
            <v>鲜禾鲜</v>
          </cell>
          <cell r="G1069" t="str">
            <v>鲜禾鲜</v>
          </cell>
          <cell r="H1069" t="str">
            <v>年节礼包/食品/营养健康</v>
          </cell>
          <cell r="I1069" t="str">
            <v>2026-07-31</v>
          </cell>
          <cell r="J1069">
            <v>164158741</v>
          </cell>
          <cell r="K1069" t="str">
            <v/>
          </cell>
          <cell r="L1069" t="str">
            <v/>
          </cell>
        </row>
        <row r="1070">
          <cell r="C1070">
            <v>162779394</v>
          </cell>
          <cell r="D1070" t="str">
            <v>人工</v>
          </cell>
          <cell r="E1070" t="str">
            <v>实物</v>
          </cell>
          <cell r="F1070" t="str">
            <v>鲜禾鲜</v>
          </cell>
          <cell r="G1070" t="str">
            <v>鲜禾鲜</v>
          </cell>
          <cell r="H1070" t="str">
            <v>年节礼包/食品/饮品冲调</v>
          </cell>
          <cell r="I1070" t="str">
            <v>2026-07-31</v>
          </cell>
          <cell r="J1070">
            <v>164158736</v>
          </cell>
          <cell r="K1070" t="str">
            <v/>
          </cell>
          <cell r="L1070" t="str">
            <v/>
          </cell>
        </row>
        <row r="1071">
          <cell r="C1071">
            <v>162779392</v>
          </cell>
          <cell r="D1071" t="str">
            <v>人工</v>
          </cell>
          <cell r="E1071" t="str">
            <v>实物</v>
          </cell>
          <cell r="F1071" t="str">
            <v>鲜禾鲜</v>
          </cell>
          <cell r="G1071" t="str">
            <v>鲜禾鲜</v>
          </cell>
          <cell r="H1071" t="str">
            <v>年节礼包/食品/饮品冲调</v>
          </cell>
          <cell r="I1071" t="str">
            <v>2026-07-31</v>
          </cell>
          <cell r="J1071">
            <v>164158734</v>
          </cell>
          <cell r="K1071" t="str">
            <v/>
          </cell>
          <cell r="L1071" t="str">
            <v/>
          </cell>
        </row>
        <row r="1072">
          <cell r="C1072">
            <v>162779390</v>
          </cell>
          <cell r="D1072" t="str">
            <v>人工</v>
          </cell>
          <cell r="E1072" t="str">
            <v>实物</v>
          </cell>
          <cell r="F1072" t="str">
            <v>鲜禾鲜</v>
          </cell>
          <cell r="G1072" t="str">
            <v>鲜禾鲜</v>
          </cell>
          <cell r="H1072" t="str">
            <v>年节礼包/食品/熟食腊味</v>
          </cell>
          <cell r="I1072" t="str">
            <v>2026-07-31</v>
          </cell>
          <cell r="J1072">
            <v>164158732</v>
          </cell>
          <cell r="K1072" t="str">
            <v/>
          </cell>
          <cell r="L1072" t="str">
            <v/>
          </cell>
        </row>
        <row r="1073">
          <cell r="C1073">
            <v>162779387</v>
          </cell>
          <cell r="D1073" t="str">
            <v>人工</v>
          </cell>
          <cell r="E1073" t="str">
            <v>实物</v>
          </cell>
          <cell r="F1073" t="str">
            <v/>
          </cell>
          <cell r="G1073" t="str">
            <v>鲜禾鲜</v>
          </cell>
          <cell r="H1073" t="str">
            <v>年节礼包/生鲜/猪牛羊肉</v>
          </cell>
          <cell r="I1073" t="str">
            <v>2026-07-31</v>
          </cell>
          <cell r="J1073">
            <v>164158729</v>
          </cell>
          <cell r="K1073" t="str">
            <v/>
          </cell>
          <cell r="L1073" t="str">
            <v/>
          </cell>
        </row>
        <row r="1074">
          <cell r="C1074">
            <v>162779384</v>
          </cell>
          <cell r="D1074" t="str">
            <v>人工</v>
          </cell>
          <cell r="E1074" t="str">
            <v>实物</v>
          </cell>
          <cell r="F1074" t="str">
            <v>鲜禾鲜</v>
          </cell>
          <cell r="G1074" t="str">
            <v>鲜禾鲜</v>
          </cell>
          <cell r="H1074" t="str">
            <v>年节礼包/生鲜/猪牛羊肉</v>
          </cell>
          <cell r="I1074" t="str">
            <v>2026-07-31</v>
          </cell>
          <cell r="J1074">
            <v>164158726</v>
          </cell>
          <cell r="K1074" t="str">
            <v/>
          </cell>
          <cell r="L1074" t="str">
            <v/>
          </cell>
        </row>
        <row r="1075">
          <cell r="C1075">
            <v>162779382</v>
          </cell>
          <cell r="D1075" t="str">
            <v>人工</v>
          </cell>
          <cell r="E1075" t="str">
            <v>实物</v>
          </cell>
          <cell r="F1075" t="str">
            <v/>
          </cell>
          <cell r="G1075" t="str">
            <v>鲜禾鲜</v>
          </cell>
          <cell r="H1075" t="str">
            <v>年节礼包/生鲜/猪牛羊肉</v>
          </cell>
          <cell r="I1075" t="str">
            <v>2026-07-31</v>
          </cell>
          <cell r="J1075">
            <v>164158724</v>
          </cell>
          <cell r="K1075" t="str">
            <v/>
          </cell>
          <cell r="L1075" t="str">
            <v/>
          </cell>
        </row>
        <row r="1076">
          <cell r="C1076">
            <v>162779380</v>
          </cell>
          <cell r="D1076" t="str">
            <v>人工</v>
          </cell>
          <cell r="E1076" t="str">
            <v>实物</v>
          </cell>
          <cell r="F1076" t="str">
            <v/>
          </cell>
          <cell r="G1076" t="str">
            <v>鲜禾鲜</v>
          </cell>
          <cell r="H1076" t="str">
            <v>年节礼包/生鲜/海鲜水产</v>
          </cell>
          <cell r="I1076" t="str">
            <v>2026-07-31</v>
          </cell>
          <cell r="J1076">
            <v>164158722</v>
          </cell>
          <cell r="K1076" t="str">
            <v/>
          </cell>
          <cell r="L1076" t="str">
            <v/>
          </cell>
        </row>
        <row r="1077">
          <cell r="C1077">
            <v>162779376</v>
          </cell>
          <cell r="D1077" t="str">
            <v>人工</v>
          </cell>
          <cell r="E1077" t="str">
            <v>实物</v>
          </cell>
          <cell r="F1077" t="str">
            <v>鲜禾鲜</v>
          </cell>
          <cell r="G1077" t="str">
            <v>鲜禾鲜</v>
          </cell>
          <cell r="H1077" t="str">
            <v>年节礼包/食品/国内零食</v>
          </cell>
          <cell r="I1077" t="str">
            <v>2026-07-31</v>
          </cell>
          <cell r="J1077">
            <v>164158718</v>
          </cell>
          <cell r="K1077" t="str">
            <v/>
          </cell>
          <cell r="L1077" t="str">
            <v/>
          </cell>
        </row>
        <row r="1078">
          <cell r="C1078">
            <v>162779374</v>
          </cell>
          <cell r="D1078" t="str">
            <v>人工</v>
          </cell>
          <cell r="E1078" t="str">
            <v>实物</v>
          </cell>
          <cell r="F1078" t="str">
            <v/>
          </cell>
          <cell r="G1078" t="str">
            <v>鲜禾鲜</v>
          </cell>
          <cell r="H1078" t="str">
            <v>年节礼包/生鲜/猪牛羊肉</v>
          </cell>
          <cell r="I1078" t="str">
            <v>2026-07-31</v>
          </cell>
          <cell r="J1078">
            <v>164158716</v>
          </cell>
          <cell r="K1078" t="str">
            <v/>
          </cell>
          <cell r="L1078" t="str">
            <v/>
          </cell>
        </row>
        <row r="1079">
          <cell r="C1079">
            <v>162779280</v>
          </cell>
          <cell r="D1079" t="str">
            <v>人工</v>
          </cell>
          <cell r="E1079" t="str">
            <v>实物</v>
          </cell>
          <cell r="F1079" t="str">
            <v>徽羚羊</v>
          </cell>
          <cell r="G1079" t="str">
            <v>上海寸晖</v>
          </cell>
          <cell r="H1079" t="str">
            <v>年节礼包/户外运动/户外露营</v>
          </cell>
          <cell r="I1079" t="str">
            <v>2025-10-31</v>
          </cell>
          <cell r="J1079">
            <v>164158621</v>
          </cell>
          <cell r="K1079" t="str">
            <v/>
          </cell>
          <cell r="L1079" t="str">
            <v/>
          </cell>
        </row>
        <row r="1080">
          <cell r="C1080">
            <v>162779280</v>
          </cell>
          <cell r="D1080" t="str">
            <v>人工</v>
          </cell>
          <cell r="E1080" t="str">
            <v>实物</v>
          </cell>
          <cell r="F1080" t="str">
            <v>徽羚羊</v>
          </cell>
          <cell r="G1080" t="str">
            <v>上海寸晖</v>
          </cell>
          <cell r="H1080" t="str">
            <v>年节礼包/户外运动/户外露营</v>
          </cell>
          <cell r="I1080" t="str">
            <v>2025-10-31</v>
          </cell>
        </row>
        <row r="1080">
          <cell r="K1080" t="str">
            <v/>
          </cell>
          <cell r="L1080" t="str">
            <v/>
          </cell>
        </row>
        <row r="1081">
          <cell r="C1081">
            <v>162779280</v>
          </cell>
          <cell r="D1081" t="str">
            <v>人工</v>
          </cell>
          <cell r="E1081" t="str">
            <v>实物</v>
          </cell>
          <cell r="F1081" t="str">
            <v>徽羚羊</v>
          </cell>
          <cell r="G1081" t="str">
            <v>上海寸晖</v>
          </cell>
          <cell r="H1081" t="str">
            <v>年节礼包/户外运动/户外露营</v>
          </cell>
          <cell r="I1081" t="str">
            <v>2025-10-31</v>
          </cell>
        </row>
        <row r="1081">
          <cell r="K1081" t="str">
            <v/>
          </cell>
          <cell r="L1081" t="str">
            <v/>
          </cell>
        </row>
        <row r="1082">
          <cell r="C1082">
            <v>162779231</v>
          </cell>
          <cell r="D1082" t="str">
            <v>人工</v>
          </cell>
          <cell r="E1082" t="str">
            <v>实物</v>
          </cell>
          <cell r="F1082" t="str">
            <v>徽羚羊</v>
          </cell>
          <cell r="G1082" t="str">
            <v>上海寸晖</v>
          </cell>
          <cell r="H1082" t="str">
            <v>年节礼包/户外运动/户外露营</v>
          </cell>
          <cell r="I1082" t="str">
            <v>2025-10-31</v>
          </cell>
          <cell r="J1082">
            <v>164158564</v>
          </cell>
          <cell r="K1082" t="str">
            <v>HLY0066</v>
          </cell>
          <cell r="L1082" t="str">
            <v/>
          </cell>
        </row>
        <row r="1083">
          <cell r="C1083">
            <v>162779231</v>
          </cell>
          <cell r="D1083" t="str">
            <v>人工</v>
          </cell>
          <cell r="E1083" t="str">
            <v>实物</v>
          </cell>
          <cell r="F1083" t="str">
            <v>徽羚羊</v>
          </cell>
          <cell r="G1083" t="str">
            <v>上海寸晖</v>
          </cell>
          <cell r="H1083" t="str">
            <v>年节礼包/户外运动/户外露营</v>
          </cell>
          <cell r="I1083" t="str">
            <v>2025-10-31</v>
          </cell>
        </row>
        <row r="1083">
          <cell r="K1083" t="str">
            <v>HLY0066</v>
          </cell>
          <cell r="L1083" t="str">
            <v/>
          </cell>
        </row>
        <row r="1084">
          <cell r="C1084">
            <v>162779221</v>
          </cell>
          <cell r="D1084" t="str">
            <v>人工</v>
          </cell>
          <cell r="E1084" t="str">
            <v>实物</v>
          </cell>
          <cell r="F1084" t="str">
            <v>徽羚羊</v>
          </cell>
          <cell r="G1084" t="str">
            <v>上海寸晖</v>
          </cell>
          <cell r="H1084" t="str">
            <v>年节礼包/户外运动/户外露营</v>
          </cell>
          <cell r="I1084" t="str">
            <v>2025-10-31</v>
          </cell>
          <cell r="J1084">
            <v>164158550</v>
          </cell>
          <cell r="K1084" t="str">
            <v>HLY-TM-23001</v>
          </cell>
          <cell r="L1084" t="str">
            <v/>
          </cell>
        </row>
        <row r="1085">
          <cell r="C1085">
            <v>162779219</v>
          </cell>
          <cell r="D1085" t="str">
            <v>人工</v>
          </cell>
          <cell r="E1085" t="str">
            <v>实物</v>
          </cell>
          <cell r="F1085" t="str">
            <v>梦洁家纺</v>
          </cell>
          <cell r="G1085" t="str">
            <v>梦洁</v>
          </cell>
          <cell r="H1085" t="str">
            <v>年节礼包/家纺/床上用品</v>
          </cell>
          <cell r="I1085" t="str">
            <v>2025-12-31</v>
          </cell>
          <cell r="J1085">
            <v>164158548</v>
          </cell>
          <cell r="K1085">
            <v>1010389269</v>
          </cell>
          <cell r="L1085" t="str">
            <v/>
          </cell>
        </row>
        <row r="1086">
          <cell r="C1086">
            <v>162779218</v>
          </cell>
          <cell r="D1086" t="str">
            <v>人工</v>
          </cell>
          <cell r="E1086" t="str">
            <v>实物</v>
          </cell>
          <cell r="F1086" t="str">
            <v/>
          </cell>
          <cell r="G1086" t="str">
            <v>梦洁</v>
          </cell>
          <cell r="H1086" t="str">
            <v>年节礼包/家纺/床上用品</v>
          </cell>
          <cell r="I1086" t="str">
            <v>2025-12-31</v>
          </cell>
          <cell r="J1086">
            <v>164158547</v>
          </cell>
          <cell r="K1086">
            <v>1010189107</v>
          </cell>
          <cell r="L1086" t="str">
            <v/>
          </cell>
        </row>
        <row r="1087">
          <cell r="C1087">
            <v>162779216</v>
          </cell>
          <cell r="D1087" t="str">
            <v>人工</v>
          </cell>
          <cell r="E1087" t="str">
            <v>实物</v>
          </cell>
          <cell r="F1087" t="str">
            <v>梦洁家纺</v>
          </cell>
          <cell r="G1087" t="str">
            <v>梦洁</v>
          </cell>
          <cell r="H1087" t="str">
            <v>年节礼包/家纺/床上用品</v>
          </cell>
          <cell r="I1087" t="str">
            <v>2025-12-31</v>
          </cell>
          <cell r="J1087">
            <v>164158545</v>
          </cell>
          <cell r="K1087">
            <v>1010289065</v>
          </cell>
          <cell r="L1087" t="str">
            <v/>
          </cell>
        </row>
        <row r="1088">
          <cell r="C1088">
            <v>162779215</v>
          </cell>
          <cell r="D1088" t="str">
            <v>人工</v>
          </cell>
          <cell r="E1088" t="str">
            <v>实物</v>
          </cell>
          <cell r="F1088" t="str">
            <v/>
          </cell>
          <cell r="G1088" t="str">
            <v>梦洁</v>
          </cell>
          <cell r="H1088" t="str">
            <v>年节礼包/家纺/床上用品</v>
          </cell>
          <cell r="I1088" t="str">
            <v>2025-12-31</v>
          </cell>
          <cell r="J1088">
            <v>164158544</v>
          </cell>
          <cell r="K1088">
            <v>1010289062</v>
          </cell>
          <cell r="L1088" t="str">
            <v/>
          </cell>
        </row>
        <row r="1089">
          <cell r="C1089">
            <v>162779214</v>
          </cell>
          <cell r="D1089" t="str">
            <v>人工</v>
          </cell>
          <cell r="E1089" t="str">
            <v>实物</v>
          </cell>
          <cell r="F1089" t="str">
            <v/>
          </cell>
          <cell r="G1089" t="str">
            <v>梦洁</v>
          </cell>
          <cell r="H1089" t="str">
            <v>年节礼包/家纺/床上用品</v>
          </cell>
          <cell r="I1089" t="str">
            <v>2025-12-31</v>
          </cell>
          <cell r="J1089">
            <v>164158543</v>
          </cell>
          <cell r="K1089">
            <v>1010289106</v>
          </cell>
          <cell r="L1089" t="str">
            <v/>
          </cell>
        </row>
        <row r="1090">
          <cell r="C1090">
            <v>162779213</v>
          </cell>
          <cell r="D1090" t="str">
            <v>人工</v>
          </cell>
          <cell r="E1090" t="str">
            <v>实物</v>
          </cell>
          <cell r="F1090" t="str">
            <v/>
          </cell>
          <cell r="G1090" t="str">
            <v>梦洁</v>
          </cell>
          <cell r="H1090" t="str">
            <v>年节礼包/家纺/床上用品</v>
          </cell>
          <cell r="I1090" t="str">
            <v>2025-12-31</v>
          </cell>
          <cell r="J1090">
            <v>164158542</v>
          </cell>
          <cell r="K1090" t="str">
            <v>1010189107AX009</v>
          </cell>
          <cell r="L1090" t="str">
            <v/>
          </cell>
        </row>
        <row r="1091">
          <cell r="C1091">
            <v>162779203</v>
          </cell>
          <cell r="D1091" t="str">
            <v>人工</v>
          </cell>
          <cell r="E1091" t="str">
            <v>实物</v>
          </cell>
          <cell r="F1091" t="str">
            <v/>
          </cell>
          <cell r="G1091" t="str">
            <v>苏州润顺来</v>
          </cell>
          <cell r="H1091" t="str">
            <v>年节礼包/个人护理/洗发护发</v>
          </cell>
          <cell r="I1091" t="str">
            <v>2025-10-31</v>
          </cell>
          <cell r="J1091">
            <v>164158528</v>
          </cell>
          <cell r="K1091" t="str">
            <v/>
          </cell>
          <cell r="L1091" t="str">
            <v/>
          </cell>
        </row>
        <row r="1092">
          <cell r="C1092">
            <v>162779202</v>
          </cell>
          <cell r="D1092" t="str">
            <v>人工</v>
          </cell>
          <cell r="E1092" t="str">
            <v>实物</v>
          </cell>
          <cell r="F1092" t="str">
            <v/>
          </cell>
          <cell r="G1092" t="str">
            <v>苏州润顺来</v>
          </cell>
          <cell r="H1092" t="str">
            <v>年节礼包/家庭清洁/纸品/衣物清洁</v>
          </cell>
          <cell r="I1092" t="str">
            <v>2025-10-31</v>
          </cell>
          <cell r="J1092">
            <v>164158527</v>
          </cell>
          <cell r="K1092" t="str">
            <v/>
          </cell>
          <cell r="L1092" t="str">
            <v/>
          </cell>
        </row>
        <row r="1093">
          <cell r="C1093">
            <v>162779200</v>
          </cell>
          <cell r="D1093" t="str">
            <v>人工</v>
          </cell>
          <cell r="E1093" t="str">
            <v>实物</v>
          </cell>
          <cell r="F1093" t="str">
            <v>梦洁家纺</v>
          </cell>
          <cell r="G1093" t="str">
            <v>梦洁</v>
          </cell>
          <cell r="H1093" t="str">
            <v>年节礼包/家纺/床上用品</v>
          </cell>
          <cell r="I1093" t="str">
            <v>2025-12-31</v>
          </cell>
          <cell r="J1093">
            <v>164158525</v>
          </cell>
          <cell r="K1093">
            <v>1010189117</v>
          </cell>
          <cell r="L1093" t="str">
            <v/>
          </cell>
        </row>
        <row r="1094">
          <cell r="C1094">
            <v>162779199</v>
          </cell>
          <cell r="D1094" t="str">
            <v>人工</v>
          </cell>
          <cell r="E1094" t="str">
            <v>实物</v>
          </cell>
          <cell r="F1094" t="str">
            <v>梦洁家纺</v>
          </cell>
          <cell r="G1094" t="str">
            <v>梦洁</v>
          </cell>
          <cell r="H1094" t="str">
            <v>年节礼包/家纺/床上用品</v>
          </cell>
          <cell r="I1094" t="str">
            <v>2025-12-31</v>
          </cell>
          <cell r="J1094">
            <v>164158524</v>
          </cell>
          <cell r="K1094">
            <v>1010289059</v>
          </cell>
          <cell r="L1094" t="str">
            <v/>
          </cell>
        </row>
        <row r="1095">
          <cell r="C1095">
            <v>162779198</v>
          </cell>
          <cell r="D1095" t="str">
            <v>人工</v>
          </cell>
          <cell r="E1095" t="str">
            <v>实物</v>
          </cell>
          <cell r="F1095" t="str">
            <v>梦洁家纺</v>
          </cell>
          <cell r="G1095" t="str">
            <v>梦洁</v>
          </cell>
          <cell r="H1095" t="str">
            <v>年节礼包/家纺/床上用品</v>
          </cell>
          <cell r="I1095" t="str">
            <v>2025-12-31</v>
          </cell>
          <cell r="J1095">
            <v>164158523</v>
          </cell>
          <cell r="K1095" t="str">
            <v>1010289104AM010</v>
          </cell>
          <cell r="L1095" t="str">
            <v/>
          </cell>
        </row>
        <row r="1096">
          <cell r="C1096">
            <v>162779197</v>
          </cell>
          <cell r="D1096" t="str">
            <v>人工</v>
          </cell>
          <cell r="E1096" t="str">
            <v>实物</v>
          </cell>
          <cell r="F1096" t="str">
            <v>梦洁家纺</v>
          </cell>
          <cell r="G1096" t="str">
            <v>梦洁</v>
          </cell>
          <cell r="H1096" t="str">
            <v>年节礼包/家纺/床上用品</v>
          </cell>
          <cell r="I1096" t="str">
            <v>2025-12-31</v>
          </cell>
          <cell r="J1096">
            <v>164158522</v>
          </cell>
          <cell r="K1096">
            <v>1010389039</v>
          </cell>
          <cell r="L1096" t="str">
            <v/>
          </cell>
        </row>
        <row r="1097">
          <cell r="C1097">
            <v>162779196</v>
          </cell>
          <cell r="D1097" t="str">
            <v>人工</v>
          </cell>
          <cell r="E1097" t="str">
            <v>实物</v>
          </cell>
          <cell r="F1097" t="str">
            <v>梦洁家纺</v>
          </cell>
          <cell r="G1097" t="str">
            <v>梦洁</v>
          </cell>
          <cell r="H1097" t="str">
            <v>年节礼包/家纺/床上用品</v>
          </cell>
          <cell r="I1097" t="str">
            <v>2025-12-31</v>
          </cell>
          <cell r="J1097">
            <v>164158521</v>
          </cell>
          <cell r="K1097">
            <v>1010589019</v>
          </cell>
          <cell r="L1097" t="str">
            <v/>
          </cell>
        </row>
        <row r="1098">
          <cell r="C1098">
            <v>162779195</v>
          </cell>
          <cell r="D1098" t="str">
            <v>人工</v>
          </cell>
          <cell r="E1098" t="str">
            <v>实物</v>
          </cell>
          <cell r="F1098" t="str">
            <v/>
          </cell>
          <cell r="G1098" t="str">
            <v>苏州润顺来</v>
          </cell>
          <cell r="H1098" t="str">
            <v>年节礼包/家庭清洁/纸品/衣物清洁</v>
          </cell>
          <cell r="I1098" t="str">
            <v>2025-10-31</v>
          </cell>
          <cell r="J1098">
            <v>164158520</v>
          </cell>
          <cell r="K1098" t="str">
            <v/>
          </cell>
          <cell r="L1098" t="str">
            <v/>
          </cell>
        </row>
        <row r="1099">
          <cell r="C1099">
            <v>162779194</v>
          </cell>
          <cell r="D1099" t="str">
            <v>人工</v>
          </cell>
          <cell r="E1099" t="str">
            <v>实物</v>
          </cell>
          <cell r="F1099" t="str">
            <v>高露洁</v>
          </cell>
          <cell r="G1099" t="str">
            <v>苏州润顺来</v>
          </cell>
          <cell r="H1099" t="str">
            <v>年节礼包/个人护理/洗发护发</v>
          </cell>
          <cell r="I1099" t="str">
            <v>2025-10-31</v>
          </cell>
          <cell r="J1099">
            <v>164158519</v>
          </cell>
          <cell r="K1099" t="str">
            <v/>
          </cell>
          <cell r="L1099" t="str">
            <v/>
          </cell>
        </row>
        <row r="1100">
          <cell r="C1100">
            <v>162779193</v>
          </cell>
          <cell r="D1100" t="str">
            <v>人工</v>
          </cell>
          <cell r="E1100" t="str">
            <v>实物</v>
          </cell>
          <cell r="F1100" t="str">
            <v/>
          </cell>
          <cell r="G1100" t="str">
            <v>深圳蒙牛</v>
          </cell>
          <cell r="H1100" t="str">
            <v>年节礼包/食品/奶类饮品</v>
          </cell>
          <cell r="I1100" t="str">
            <v>2025-12-31</v>
          </cell>
          <cell r="J1100">
            <v>164158518</v>
          </cell>
          <cell r="K1100" t="str">
            <v>6970271980513003</v>
          </cell>
          <cell r="L1100" t="str">
            <v/>
          </cell>
        </row>
        <row r="1101">
          <cell r="C1101">
            <v>162779192</v>
          </cell>
          <cell r="D1101" t="str">
            <v>人工</v>
          </cell>
          <cell r="E1101" t="str">
            <v>实物</v>
          </cell>
          <cell r="F1101" t="str">
            <v>高露洁</v>
          </cell>
          <cell r="G1101" t="str">
            <v>苏州润顺来</v>
          </cell>
          <cell r="H1101" t="str">
            <v>年节礼包/个人护理/洗发护发</v>
          </cell>
          <cell r="I1101" t="str">
            <v>2025-10-31</v>
          </cell>
          <cell r="J1101">
            <v>164158517</v>
          </cell>
          <cell r="K1101" t="str">
            <v/>
          </cell>
          <cell r="L1101" t="str">
            <v/>
          </cell>
        </row>
        <row r="1102">
          <cell r="C1102">
            <v>162779191</v>
          </cell>
          <cell r="D1102" t="str">
            <v>人工</v>
          </cell>
          <cell r="E1102" t="str">
            <v>实物</v>
          </cell>
          <cell r="F1102" t="str">
            <v/>
          </cell>
          <cell r="G1102" t="str">
            <v>深圳蒙牛</v>
          </cell>
          <cell r="H1102" t="str">
            <v>年节礼包/食品/奶类饮品</v>
          </cell>
          <cell r="I1102" t="str">
            <v>2025-12-31</v>
          </cell>
          <cell r="J1102">
            <v>164158516</v>
          </cell>
          <cell r="K1102" t="str">
            <v>6923644249939002</v>
          </cell>
          <cell r="L1102" t="str">
            <v/>
          </cell>
        </row>
        <row r="1103">
          <cell r="C1103">
            <v>162779189</v>
          </cell>
          <cell r="D1103" t="str">
            <v>人工</v>
          </cell>
          <cell r="E1103" t="str">
            <v>实物</v>
          </cell>
          <cell r="F1103" t="str">
            <v/>
          </cell>
          <cell r="G1103" t="str">
            <v>深圳蒙牛</v>
          </cell>
          <cell r="H1103" t="str">
            <v>年节礼包/食品/奶类饮品</v>
          </cell>
          <cell r="I1103" t="str">
            <v>2025-12-31</v>
          </cell>
          <cell r="J1103">
            <v>164158514</v>
          </cell>
          <cell r="K1103">
            <v>6923644246068</v>
          </cell>
          <cell r="L1103" t="str">
            <v/>
          </cell>
        </row>
        <row r="1104">
          <cell r="C1104">
            <v>162779180</v>
          </cell>
          <cell r="D1104" t="str">
            <v>人工</v>
          </cell>
          <cell r="E1104" t="str">
            <v>实物</v>
          </cell>
          <cell r="F1104" t="str">
            <v/>
          </cell>
          <cell r="G1104" t="str">
            <v>金唐（福建）</v>
          </cell>
          <cell r="H1104" t="str">
            <v>年节礼包/食品/南北干货</v>
          </cell>
          <cell r="I1104" t="str">
            <v>2026-07-31</v>
          </cell>
          <cell r="J1104">
            <v>164158505</v>
          </cell>
          <cell r="K1104">
            <v>6922351512466</v>
          </cell>
          <cell r="L1104" t="str">
            <v/>
          </cell>
        </row>
        <row r="1105">
          <cell r="C1105">
            <v>162779179</v>
          </cell>
          <cell r="D1105" t="str">
            <v>人工</v>
          </cell>
          <cell r="E1105" t="str">
            <v>实物</v>
          </cell>
          <cell r="F1105" t="str">
            <v/>
          </cell>
          <cell r="G1105" t="str">
            <v>金唐（福建）</v>
          </cell>
          <cell r="H1105" t="str">
            <v>年节礼包/食品/干货礼包</v>
          </cell>
          <cell r="I1105" t="str">
            <v>2026-07-31</v>
          </cell>
          <cell r="J1105">
            <v>164158504</v>
          </cell>
          <cell r="K1105">
            <v>6922351511971</v>
          </cell>
          <cell r="L1105" t="str">
            <v/>
          </cell>
        </row>
        <row r="1106">
          <cell r="C1106">
            <v>162779177</v>
          </cell>
          <cell r="D1106" t="str">
            <v>人工</v>
          </cell>
          <cell r="E1106" t="str">
            <v>实物</v>
          </cell>
          <cell r="F1106" t="str">
            <v/>
          </cell>
          <cell r="G1106" t="str">
            <v>金唐（福建）</v>
          </cell>
          <cell r="H1106" t="str">
            <v>年节礼包/食品/干货礼包</v>
          </cell>
          <cell r="I1106" t="str">
            <v>2026-07-31</v>
          </cell>
          <cell r="J1106">
            <v>164158502</v>
          </cell>
          <cell r="K1106">
            <v>6922351512442</v>
          </cell>
          <cell r="L1106" t="str">
            <v/>
          </cell>
        </row>
        <row r="1107">
          <cell r="C1107">
            <v>162779176</v>
          </cell>
          <cell r="D1107" t="str">
            <v>人工</v>
          </cell>
          <cell r="E1107" t="str">
            <v>实物</v>
          </cell>
          <cell r="F1107" t="str">
            <v/>
          </cell>
          <cell r="G1107" t="str">
            <v>金唐（福建）</v>
          </cell>
          <cell r="H1107" t="str">
            <v>年节礼包/食品/干货礼包</v>
          </cell>
          <cell r="I1107" t="str">
            <v>2026-07-31</v>
          </cell>
          <cell r="J1107">
            <v>164158501</v>
          </cell>
          <cell r="K1107">
            <v>6922351511858</v>
          </cell>
          <cell r="L1107" t="str">
            <v/>
          </cell>
        </row>
        <row r="1108">
          <cell r="C1108">
            <v>162779174</v>
          </cell>
          <cell r="D1108" t="str">
            <v>人工</v>
          </cell>
          <cell r="E1108" t="str">
            <v>实物</v>
          </cell>
          <cell r="F1108" t="str">
            <v/>
          </cell>
          <cell r="G1108" t="str">
            <v>金唐（福建）</v>
          </cell>
          <cell r="H1108" t="str">
            <v>年节礼包/生鲜/海鲜水产</v>
          </cell>
          <cell r="I1108" t="str">
            <v>2026-07-31</v>
          </cell>
          <cell r="J1108">
            <v>164158499</v>
          </cell>
          <cell r="K1108">
            <v>6922351513890</v>
          </cell>
          <cell r="L1108" t="str">
            <v/>
          </cell>
        </row>
        <row r="1109">
          <cell r="C1109">
            <v>162779171</v>
          </cell>
          <cell r="D1109" t="str">
            <v>人工</v>
          </cell>
          <cell r="E1109" t="str">
            <v>实物</v>
          </cell>
          <cell r="F1109" t="str">
            <v/>
          </cell>
          <cell r="G1109" t="str">
            <v>金唐（福建）</v>
          </cell>
          <cell r="H1109" t="str">
            <v>年节礼包/生鲜/海鲜水产</v>
          </cell>
          <cell r="I1109" t="str">
            <v>2026-07-31</v>
          </cell>
          <cell r="J1109">
            <v>164158496</v>
          </cell>
          <cell r="K1109">
            <v>6922351513906</v>
          </cell>
          <cell r="L1109" t="str">
            <v/>
          </cell>
        </row>
        <row r="1110">
          <cell r="C1110">
            <v>162779169</v>
          </cell>
          <cell r="D1110" t="str">
            <v>人工</v>
          </cell>
          <cell r="E1110" t="str">
            <v>实物</v>
          </cell>
          <cell r="F1110" t="str">
            <v/>
          </cell>
          <cell r="G1110" t="str">
            <v>金唐（福建）</v>
          </cell>
          <cell r="H1110" t="str">
            <v>年节礼包/生鲜/海鲜水产</v>
          </cell>
          <cell r="I1110" t="str">
            <v>2026-07-31</v>
          </cell>
          <cell r="J1110">
            <v>164158494</v>
          </cell>
          <cell r="K1110">
            <v>6922351513913</v>
          </cell>
          <cell r="L1110" t="str">
            <v/>
          </cell>
        </row>
        <row r="1111">
          <cell r="C1111">
            <v>162566735</v>
          </cell>
          <cell r="D1111" t="str">
            <v>人工</v>
          </cell>
          <cell r="E1111" t="str">
            <v>实物</v>
          </cell>
          <cell r="F1111" t="str">
            <v>狮王</v>
          </cell>
          <cell r="G1111" t="str">
            <v>巨鲲</v>
          </cell>
          <cell r="H1111" t="str">
            <v>年节礼包/个人护理/口腔护理</v>
          </cell>
          <cell r="I1111" t="str">
            <v>2025-10-31</v>
          </cell>
          <cell r="J1111">
            <v>163749747</v>
          </cell>
          <cell r="K1111" t="str">
            <v>4901872831159-dw</v>
          </cell>
          <cell r="L1111" t="str">
            <v/>
          </cell>
        </row>
        <row r="1112">
          <cell r="C1112">
            <v>162779162</v>
          </cell>
          <cell r="D1112" t="str">
            <v>人工</v>
          </cell>
          <cell r="E1112" t="str">
            <v>实物</v>
          </cell>
          <cell r="F1112" t="str">
            <v>澳柯玛（AUCMA）</v>
          </cell>
          <cell r="G1112" t="str">
            <v>海施智健</v>
          </cell>
          <cell r="H1112" t="str">
            <v>年节礼包/家用电器/生活小电</v>
          </cell>
          <cell r="I1112" t="str">
            <v>2025-12-31</v>
          </cell>
          <cell r="J1112">
            <v>164158487</v>
          </cell>
          <cell r="K1112" t="str">
            <v/>
          </cell>
          <cell r="L1112" t="str">
            <v/>
          </cell>
        </row>
        <row r="1113">
          <cell r="C1113">
            <v>162779161</v>
          </cell>
          <cell r="D1113" t="str">
            <v>人工</v>
          </cell>
          <cell r="E1113" t="str">
            <v>实物</v>
          </cell>
          <cell r="F1113" t="str">
            <v>±0 正负零</v>
          </cell>
          <cell r="G1113" t="str">
            <v>海施智健</v>
          </cell>
          <cell r="H1113" t="str">
            <v>年节礼包/家用电器/环境电器</v>
          </cell>
          <cell r="I1113" t="str">
            <v>2026-07-01</v>
          </cell>
          <cell r="J1113">
            <v>164158486</v>
          </cell>
          <cell r="K1113" t="str">
            <v/>
          </cell>
          <cell r="L1113" t="str">
            <v/>
          </cell>
        </row>
        <row r="1114">
          <cell r="C1114">
            <v>162779160</v>
          </cell>
          <cell r="D1114" t="str">
            <v>人工</v>
          </cell>
          <cell r="E1114" t="str">
            <v>实物</v>
          </cell>
          <cell r="F1114" t="str">
            <v>±0 正负零</v>
          </cell>
          <cell r="G1114" t="str">
            <v>海施智健</v>
          </cell>
          <cell r="H1114" t="str">
            <v>年节礼包/家用电器/厨房小电</v>
          </cell>
          <cell r="I1114" t="str">
            <v>2026-08-01</v>
          </cell>
          <cell r="J1114">
            <v>164158485</v>
          </cell>
          <cell r="K1114" t="str">
            <v/>
          </cell>
          <cell r="L1114" t="str">
            <v/>
          </cell>
        </row>
        <row r="1115">
          <cell r="C1115">
            <v>162779156</v>
          </cell>
          <cell r="D1115" t="str">
            <v>人工</v>
          </cell>
          <cell r="E1115" t="str">
            <v>实物</v>
          </cell>
          <cell r="F1115" t="str">
            <v>±0 正负零</v>
          </cell>
          <cell r="G1115" t="str">
            <v>海施智健</v>
          </cell>
          <cell r="H1115" t="str">
            <v>年节礼包/家用电器/厨房小电</v>
          </cell>
          <cell r="I1115" t="str">
            <v>2026-07-01</v>
          </cell>
          <cell r="J1115">
            <v>164158481</v>
          </cell>
          <cell r="K1115" t="str">
            <v/>
          </cell>
          <cell r="L1115" t="str">
            <v/>
          </cell>
        </row>
        <row r="1116">
          <cell r="C1116">
            <v>162779154</v>
          </cell>
          <cell r="D1116" t="str">
            <v>人工</v>
          </cell>
          <cell r="E1116" t="str">
            <v>实物</v>
          </cell>
          <cell r="F1116" t="str">
            <v>澳柯玛（AUCMA）</v>
          </cell>
          <cell r="G1116" t="str">
            <v>海施智健</v>
          </cell>
          <cell r="H1116" t="str">
            <v>年节礼包/家用电器/厨房小电</v>
          </cell>
          <cell r="I1116" t="str">
            <v>2025-12-31</v>
          </cell>
          <cell r="J1116">
            <v>164158479</v>
          </cell>
          <cell r="K1116" t="str">
            <v/>
          </cell>
          <cell r="L1116" t="str">
            <v/>
          </cell>
        </row>
        <row r="1117">
          <cell r="C1117">
            <v>162779152</v>
          </cell>
          <cell r="D1117" t="str">
            <v>人工</v>
          </cell>
          <cell r="E1117" t="str">
            <v>实物</v>
          </cell>
          <cell r="F1117" t="str">
            <v>澳柯玛（AUCMA）</v>
          </cell>
          <cell r="G1117" t="str">
            <v>海施智健</v>
          </cell>
          <cell r="H1117" t="str">
            <v>年节礼包/家用电器/厨房小电</v>
          </cell>
          <cell r="I1117" t="str">
            <v>2025-12-31</v>
          </cell>
          <cell r="J1117">
            <v>164158477</v>
          </cell>
          <cell r="K1117" t="str">
            <v/>
          </cell>
          <cell r="L1117" t="str">
            <v/>
          </cell>
        </row>
        <row r="1118">
          <cell r="C1118">
            <v>162682120</v>
          </cell>
          <cell r="D1118" t="str">
            <v>人工</v>
          </cell>
          <cell r="E1118" t="str">
            <v>实物</v>
          </cell>
          <cell r="F1118" t="str">
            <v>康巴赫</v>
          </cell>
          <cell r="G1118" t="str">
            <v>一礼千珏</v>
          </cell>
          <cell r="H1118" t="str">
            <v>年节礼包/餐厨/烹饪锅具</v>
          </cell>
          <cell r="I1118" t="str">
            <v>2025-06-30</v>
          </cell>
          <cell r="J1118">
            <v>163942982</v>
          </cell>
          <cell r="K1118" t="str">
            <v>KGS-T03X</v>
          </cell>
          <cell r="L1118" t="str">
            <v/>
          </cell>
        </row>
        <row r="1119">
          <cell r="C1119">
            <v>162681934</v>
          </cell>
          <cell r="D1119" t="str">
            <v>人工</v>
          </cell>
          <cell r="E1119" t="str">
            <v>实物</v>
          </cell>
          <cell r="F1119" t="str">
            <v>金丝莉（KINTHERI）</v>
          </cell>
          <cell r="G1119" t="str">
            <v>爱尚家</v>
          </cell>
          <cell r="H1119" t="str">
            <v>年节礼包/家纺/床上用品</v>
          </cell>
          <cell r="I1119" t="str">
            <v>2025-06-30</v>
          </cell>
          <cell r="J1119">
            <v>163942727</v>
          </cell>
          <cell r="K1119" t="str">
            <v>JB-1306</v>
          </cell>
          <cell r="L1119" t="str">
            <v/>
          </cell>
        </row>
        <row r="1120">
          <cell r="C1120">
            <v>162683143</v>
          </cell>
          <cell r="D1120" t="str">
            <v>人工</v>
          </cell>
          <cell r="E1120" t="str">
            <v>实物</v>
          </cell>
          <cell r="F1120" t="str">
            <v/>
          </cell>
          <cell r="G1120" t="str">
            <v>新兴</v>
          </cell>
          <cell r="H1120" t="str">
            <v>年节礼包/食品/粮油礼包</v>
          </cell>
          <cell r="I1120" t="str">
            <v>2025-12-31</v>
          </cell>
          <cell r="J1120">
            <v>163944690</v>
          </cell>
          <cell r="K1120" t="str">
            <v>CJ102220250308</v>
          </cell>
          <cell r="L1120" t="str">
            <v/>
          </cell>
        </row>
        <row r="1121">
          <cell r="C1121">
            <v>162683143</v>
          </cell>
          <cell r="D1121" t="str">
            <v>人工</v>
          </cell>
          <cell r="E1121" t="str">
            <v>实物</v>
          </cell>
          <cell r="F1121" t="str">
            <v/>
          </cell>
          <cell r="G1121" t="str">
            <v>新兴</v>
          </cell>
          <cell r="H1121" t="str">
            <v>年节礼包/食品/粮油礼包</v>
          </cell>
          <cell r="I1121" t="str">
            <v>2025-12-31</v>
          </cell>
        </row>
        <row r="1121">
          <cell r="K1121" t="str">
            <v>CJ102220250308</v>
          </cell>
          <cell r="L1121" t="str">
            <v/>
          </cell>
        </row>
        <row r="1122">
          <cell r="C1122">
            <v>162683143</v>
          </cell>
          <cell r="D1122" t="str">
            <v>人工</v>
          </cell>
          <cell r="E1122" t="str">
            <v>实物</v>
          </cell>
          <cell r="F1122" t="str">
            <v/>
          </cell>
          <cell r="G1122" t="str">
            <v>新兴</v>
          </cell>
          <cell r="H1122" t="str">
            <v>年节礼包/食品/粮油礼包</v>
          </cell>
          <cell r="I1122" t="str">
            <v>2025-12-31</v>
          </cell>
        </row>
        <row r="1122">
          <cell r="K1122" t="str">
            <v>CJ102220250308</v>
          </cell>
          <cell r="L1122" t="str">
            <v/>
          </cell>
        </row>
        <row r="1123">
          <cell r="C1123">
            <v>162682260</v>
          </cell>
          <cell r="D1123" t="str">
            <v>人工</v>
          </cell>
          <cell r="E1123" t="str">
            <v>实物</v>
          </cell>
          <cell r="F1123" t="str">
            <v>全棉时代</v>
          </cell>
          <cell r="G1123" t="str">
            <v>利信馨</v>
          </cell>
          <cell r="H1123" t="str">
            <v>年节礼包/个人护理/女性用品</v>
          </cell>
          <cell r="I1123" t="str">
            <v>2026-12-31</v>
          </cell>
          <cell r="J1123">
            <v>163943132</v>
          </cell>
          <cell r="K1123">
            <v>692165221127</v>
          </cell>
          <cell r="L1123" t="str">
            <v/>
          </cell>
        </row>
        <row r="1124">
          <cell r="C1124">
            <v>162682260</v>
          </cell>
          <cell r="D1124" t="str">
            <v>人工</v>
          </cell>
          <cell r="E1124" t="str">
            <v>实物</v>
          </cell>
          <cell r="F1124" t="str">
            <v>全棉时代</v>
          </cell>
          <cell r="G1124" t="str">
            <v>利信馨</v>
          </cell>
          <cell r="H1124" t="str">
            <v>年节礼包/个人护理/女性用品</v>
          </cell>
          <cell r="I1124" t="str">
            <v>2026-12-31</v>
          </cell>
        </row>
        <row r="1124">
          <cell r="L1124" t="str">
            <v/>
          </cell>
        </row>
        <row r="1125">
          <cell r="C1125">
            <v>162682260</v>
          </cell>
          <cell r="D1125" t="str">
            <v>人工</v>
          </cell>
          <cell r="E1125" t="str">
            <v>实物</v>
          </cell>
          <cell r="F1125" t="str">
            <v>全棉时代</v>
          </cell>
          <cell r="G1125" t="str">
            <v>利信馨</v>
          </cell>
          <cell r="H1125" t="str">
            <v>年节礼包/个人护理/女性用品</v>
          </cell>
          <cell r="I1125" t="str">
            <v>2026-12-31</v>
          </cell>
        </row>
        <row r="1125">
          <cell r="L1125" t="str">
            <v/>
          </cell>
        </row>
        <row r="1126">
          <cell r="C1126">
            <v>162682260</v>
          </cell>
          <cell r="D1126" t="str">
            <v>人工</v>
          </cell>
          <cell r="E1126" t="str">
            <v>实物</v>
          </cell>
          <cell r="F1126" t="str">
            <v>全棉时代</v>
          </cell>
          <cell r="G1126" t="str">
            <v>利信馨</v>
          </cell>
          <cell r="H1126" t="str">
            <v>年节礼包/个人护理/女性用品</v>
          </cell>
          <cell r="I1126" t="str">
            <v>2026-12-31</v>
          </cell>
        </row>
        <row r="1126">
          <cell r="L1126" t="str">
            <v/>
          </cell>
        </row>
        <row r="1127">
          <cell r="C1127">
            <v>162682260</v>
          </cell>
          <cell r="D1127" t="str">
            <v>人工</v>
          </cell>
          <cell r="E1127" t="str">
            <v>实物</v>
          </cell>
          <cell r="F1127" t="str">
            <v>全棉时代</v>
          </cell>
          <cell r="G1127" t="str">
            <v>利信馨</v>
          </cell>
          <cell r="H1127" t="str">
            <v>年节礼包/个人护理/女性用品</v>
          </cell>
          <cell r="I1127" t="str">
            <v>2026-12-31</v>
          </cell>
        </row>
        <row r="1127">
          <cell r="L1127" t="str">
            <v/>
          </cell>
        </row>
        <row r="1128">
          <cell r="C1128">
            <v>162693770</v>
          </cell>
          <cell r="D1128" t="str">
            <v>人工</v>
          </cell>
          <cell r="E1128" t="str">
            <v>实物</v>
          </cell>
          <cell r="F1128" t="str">
            <v>米技（MIJI）</v>
          </cell>
          <cell r="G1128" t="str">
            <v>上海弘尉</v>
          </cell>
          <cell r="H1128" t="str">
            <v>年节礼包/家用电器/厨房小电</v>
          </cell>
          <cell r="I1128" t="str">
            <v>2025-12-31</v>
          </cell>
          <cell r="J1128">
            <v>163962936</v>
          </cell>
          <cell r="K1128" t="str">
            <v>SHMY0008062</v>
          </cell>
          <cell r="L1128" t="str">
            <v/>
          </cell>
        </row>
        <row r="1129">
          <cell r="C1129">
            <v>162683469</v>
          </cell>
          <cell r="D1129" t="str">
            <v>人工</v>
          </cell>
          <cell r="E1129" t="str">
            <v>实物</v>
          </cell>
          <cell r="F1129" t="str">
            <v/>
          </cell>
          <cell r="G1129" t="str">
            <v>淘得电子</v>
          </cell>
          <cell r="H1129" t="str">
            <v>年节礼包/食品/营养健康</v>
          </cell>
          <cell r="I1129" t="str">
            <v>2025-06-30</v>
          </cell>
          <cell r="J1129">
            <v>163945381</v>
          </cell>
          <cell r="K1129" t="str">
            <v/>
          </cell>
          <cell r="L1129" t="str">
            <v/>
          </cell>
        </row>
        <row r="1130">
          <cell r="C1130">
            <v>162682125</v>
          </cell>
          <cell r="D1130" t="str">
            <v>人工</v>
          </cell>
          <cell r="E1130" t="str">
            <v>实物</v>
          </cell>
          <cell r="F1130" t="str">
            <v/>
          </cell>
          <cell r="G1130" t="str">
            <v>福享汇</v>
          </cell>
          <cell r="H1130" t="str">
            <v>年节礼包/个人护理/洗护礼包</v>
          </cell>
          <cell r="I1130" t="str">
            <v>2025-06-30</v>
          </cell>
          <cell r="J1130">
            <v>163942987</v>
          </cell>
          <cell r="K1130" t="str">
            <v/>
          </cell>
          <cell r="L1130" t="str">
            <v/>
          </cell>
        </row>
        <row r="1131">
          <cell r="C1131">
            <v>162682028</v>
          </cell>
          <cell r="D1131" t="str">
            <v>人工</v>
          </cell>
          <cell r="E1131" t="str">
            <v>实物</v>
          </cell>
          <cell r="F1131" t="str">
            <v>追觅</v>
          </cell>
          <cell r="G1131" t="str">
            <v>上海艺冉</v>
          </cell>
          <cell r="H1131" t="str">
            <v>年节礼包/家用电器/生活小电</v>
          </cell>
          <cell r="I1131" t="str">
            <v>2025-06-30</v>
          </cell>
          <cell r="J1131">
            <v>163942883</v>
          </cell>
          <cell r="K1131" t="str">
            <v>D10</v>
          </cell>
          <cell r="L1131" t="str">
            <v/>
          </cell>
        </row>
        <row r="1132">
          <cell r="C1132">
            <v>162679981</v>
          </cell>
          <cell r="D1132" t="str">
            <v>人工</v>
          </cell>
          <cell r="E1132" t="str">
            <v>实物</v>
          </cell>
          <cell r="F1132" t="str">
            <v/>
          </cell>
          <cell r="G1132" t="str">
            <v>上海权礼</v>
          </cell>
          <cell r="H1132" t="str">
            <v>年节礼包/食品/食品礼包</v>
          </cell>
          <cell r="I1132" t="str">
            <v>2025-06-30</v>
          </cell>
          <cell r="J1132">
            <v>163938609</v>
          </cell>
          <cell r="K1132" t="str">
            <v>szss1628</v>
          </cell>
          <cell r="L1132" t="str">
            <v/>
          </cell>
        </row>
        <row r="1133">
          <cell r="C1133">
            <v>162682199</v>
          </cell>
          <cell r="D1133" t="str">
            <v>人工</v>
          </cell>
          <cell r="E1133" t="str">
            <v>实物</v>
          </cell>
          <cell r="F1133" t="str">
            <v/>
          </cell>
          <cell r="G1133" t="str">
            <v>优利威</v>
          </cell>
          <cell r="H1133" t="str">
            <v>年节礼包/家庭清洁/纸品/衣物清洁</v>
          </cell>
          <cell r="I1133" t="str">
            <v>2025-06-30</v>
          </cell>
          <cell r="J1133">
            <v>163943068</v>
          </cell>
          <cell r="K1133" t="str">
            <v/>
          </cell>
          <cell r="L1133" t="str">
            <v/>
          </cell>
        </row>
        <row r="1134">
          <cell r="C1134">
            <v>162683119</v>
          </cell>
          <cell r="D1134" t="str">
            <v>人工</v>
          </cell>
          <cell r="E1134" t="str">
            <v>实物</v>
          </cell>
          <cell r="F1134" t="str">
            <v/>
          </cell>
          <cell r="G1134" t="str">
            <v>利福</v>
          </cell>
          <cell r="H1134" t="str">
            <v>年节礼包/个人护理/身体护理</v>
          </cell>
          <cell r="I1134" t="str">
            <v>2025-12-31</v>
          </cell>
          <cell r="J1134">
            <v>163944653</v>
          </cell>
          <cell r="K1134" t="str">
            <v>YY011</v>
          </cell>
          <cell r="L1134" t="str">
            <v>活力蓝</v>
          </cell>
        </row>
        <row r="1135">
          <cell r="D1135" t="str">
            <v>人工</v>
          </cell>
          <cell r="E1135" t="str">
            <v>实物</v>
          </cell>
          <cell r="F1135" t="str">
            <v/>
          </cell>
          <cell r="G1135" t="str">
            <v>利福</v>
          </cell>
          <cell r="H1135" t="str">
            <v>年节礼包/个人护理/身体护理</v>
          </cell>
          <cell r="I1135" t="str">
            <v>2025-12-31</v>
          </cell>
          <cell r="J1135">
            <v>163944654</v>
          </cell>
          <cell r="K1135" t="str">
            <v>YY011</v>
          </cell>
          <cell r="L1135" t="str">
            <v>人气黑</v>
          </cell>
        </row>
        <row r="1136">
          <cell r="D1136" t="str">
            <v>人工</v>
          </cell>
          <cell r="E1136" t="str">
            <v>实物</v>
          </cell>
          <cell r="F1136" t="str">
            <v/>
          </cell>
          <cell r="G1136" t="str">
            <v>利福</v>
          </cell>
          <cell r="H1136" t="str">
            <v>年节礼包/个人护理/身体护理</v>
          </cell>
          <cell r="I1136" t="str">
            <v>2025-12-31</v>
          </cell>
          <cell r="J1136">
            <v>163944655</v>
          </cell>
          <cell r="K1136" t="str">
            <v>YY011</v>
          </cell>
          <cell r="L1136" t="str">
            <v>运动蓝</v>
          </cell>
        </row>
        <row r="1137">
          <cell r="C1137">
            <v>162681139</v>
          </cell>
          <cell r="D1137" t="str">
            <v>人工</v>
          </cell>
          <cell r="E1137" t="str">
            <v>实物</v>
          </cell>
          <cell r="F1137" t="str">
            <v>北欧欧慕（nathome）</v>
          </cell>
          <cell r="G1137" t="str">
            <v>礼福生</v>
          </cell>
          <cell r="H1137" t="str">
            <v>年节礼包/家用电器/生活小电</v>
          </cell>
          <cell r="I1137" t="str">
            <v>2025-06-30</v>
          </cell>
          <cell r="J1137">
            <v>163940640</v>
          </cell>
          <cell r="K1137" t="str">
            <v>NJS003</v>
          </cell>
          <cell r="L1137" t="str">
            <v>灰色</v>
          </cell>
        </row>
        <row r="1138">
          <cell r="C1138">
            <v>162680858</v>
          </cell>
          <cell r="D1138" t="str">
            <v>人工</v>
          </cell>
          <cell r="E1138" t="str">
            <v>实物</v>
          </cell>
          <cell r="F1138" t="str">
            <v/>
          </cell>
          <cell r="G1138" t="str">
            <v>勃泰华盛</v>
          </cell>
          <cell r="H1138" t="str">
            <v>年节礼包/餐厨/餐具</v>
          </cell>
          <cell r="I1138" t="str">
            <v>2025-12-31</v>
          </cell>
          <cell r="J1138">
            <v>163939848</v>
          </cell>
          <cell r="K1138">
            <v>2025030520003</v>
          </cell>
          <cell r="L1138" t="str">
            <v>晶尊系列餐具6件套D（2饭碗2深盘2浅盘）</v>
          </cell>
        </row>
        <row r="1139">
          <cell r="C1139">
            <v>162690556</v>
          </cell>
          <cell r="D1139" t="str">
            <v>人工</v>
          </cell>
          <cell r="E1139" t="str">
            <v>实物</v>
          </cell>
          <cell r="F1139" t="str">
            <v>避风塘</v>
          </cell>
          <cell r="G1139" t="str">
            <v>上海福玉</v>
          </cell>
          <cell r="H1139" t="str">
            <v>年节礼包/食品/方便食品</v>
          </cell>
          <cell r="I1139" t="str">
            <v>2025-06-30</v>
          </cell>
          <cell r="J1139">
            <v>163957702</v>
          </cell>
          <cell r="K1139" t="str">
            <v/>
          </cell>
          <cell r="L1139" t="str">
            <v/>
          </cell>
        </row>
        <row r="1140">
          <cell r="C1140">
            <v>162680195</v>
          </cell>
          <cell r="D1140" t="str">
            <v>人工</v>
          </cell>
          <cell r="E1140" t="str">
            <v>实物</v>
          </cell>
          <cell r="F1140" t="str">
            <v/>
          </cell>
          <cell r="G1140" t="str">
            <v>上海旭景</v>
          </cell>
          <cell r="H1140" t="str">
            <v>年节礼包/生鲜/生鲜礼包</v>
          </cell>
          <cell r="I1140" t="str">
            <v>2025-06-30</v>
          </cell>
          <cell r="J1140">
            <v>163938924</v>
          </cell>
          <cell r="K1140" t="str">
            <v/>
          </cell>
          <cell r="L1140" t="str">
            <v/>
          </cell>
        </row>
        <row r="1141">
          <cell r="C1141">
            <v>162683895</v>
          </cell>
          <cell r="D1141" t="str">
            <v>人工</v>
          </cell>
          <cell r="E1141" t="str">
            <v>实物</v>
          </cell>
          <cell r="F1141" t="str">
            <v/>
          </cell>
          <cell r="G1141" t="str">
            <v>富海胜</v>
          </cell>
          <cell r="H1141" t="str">
            <v>年节礼包/食品/粽子礼包</v>
          </cell>
          <cell r="I1141" t="str">
            <v>2025-06-30</v>
          </cell>
          <cell r="J1141">
            <v>163946959</v>
          </cell>
          <cell r="K1141" t="str">
            <v/>
          </cell>
          <cell r="L1141" t="str">
            <v/>
          </cell>
        </row>
        <row r="1142">
          <cell r="C1142">
            <v>162681904</v>
          </cell>
          <cell r="D1142" t="str">
            <v>人工</v>
          </cell>
          <cell r="E1142" t="str">
            <v>实物</v>
          </cell>
          <cell r="F1142" t="str">
            <v>寇斯汀（Kustie）</v>
          </cell>
          <cell r="G1142" t="str">
            <v>启辰</v>
          </cell>
          <cell r="H1142" t="str">
            <v>年节礼包/个人护理/洗护礼包</v>
          </cell>
          <cell r="I1142" t="str">
            <v>2025-06-30</v>
          </cell>
          <cell r="J1142">
            <v>163942668</v>
          </cell>
          <cell r="K1142" t="str">
            <v>SDLB110</v>
          </cell>
          <cell r="L1142" t="str">
            <v/>
          </cell>
        </row>
        <row r="1143">
          <cell r="C1143">
            <v>162681217</v>
          </cell>
          <cell r="D1143" t="str">
            <v>人工</v>
          </cell>
          <cell r="E1143" t="str">
            <v>实物</v>
          </cell>
          <cell r="F1143" t="str">
            <v/>
          </cell>
          <cell r="G1143" t="str">
            <v>上海青华</v>
          </cell>
          <cell r="H1143" t="str">
            <v>年节礼包/食品/南北干货</v>
          </cell>
          <cell r="I1143" t="str">
            <v>2025-06-30</v>
          </cell>
          <cell r="J1143">
            <v>163940936</v>
          </cell>
          <cell r="K1143" t="str">
            <v/>
          </cell>
          <cell r="L1143" t="str">
            <v/>
          </cell>
        </row>
        <row r="1144">
          <cell r="C1144">
            <v>162683163</v>
          </cell>
          <cell r="D1144" t="str">
            <v>人工</v>
          </cell>
          <cell r="E1144" t="str">
            <v>实物</v>
          </cell>
          <cell r="F1144" t="str">
            <v>胡姬花</v>
          </cell>
          <cell r="G1144" t="str">
            <v>新兴</v>
          </cell>
          <cell r="H1144" t="str">
            <v>年节礼包/食品/粮油礼包</v>
          </cell>
          <cell r="I1144" t="str">
            <v>2025-12-31</v>
          </cell>
          <cell r="J1144">
            <v>163944747</v>
          </cell>
          <cell r="K1144" t="str">
            <v>CJ103520250310</v>
          </cell>
          <cell r="L1144" t="str">
            <v/>
          </cell>
        </row>
        <row r="1145">
          <cell r="C1145">
            <v>162683163</v>
          </cell>
          <cell r="D1145" t="str">
            <v>人工</v>
          </cell>
          <cell r="E1145" t="str">
            <v>实物</v>
          </cell>
          <cell r="F1145" t="str">
            <v>胡姬花</v>
          </cell>
          <cell r="G1145" t="str">
            <v>新兴</v>
          </cell>
          <cell r="H1145" t="str">
            <v>年节礼包/食品/粮油礼包</v>
          </cell>
          <cell r="I1145" t="str">
            <v>2025-12-31</v>
          </cell>
        </row>
        <row r="1145">
          <cell r="K1145" t="str">
            <v>CJ103520250310</v>
          </cell>
          <cell r="L1145" t="str">
            <v/>
          </cell>
        </row>
        <row r="1146">
          <cell r="C1146">
            <v>162683163</v>
          </cell>
          <cell r="D1146" t="str">
            <v>人工</v>
          </cell>
          <cell r="E1146" t="str">
            <v>实物</v>
          </cell>
          <cell r="F1146" t="str">
            <v>胡姬花</v>
          </cell>
          <cell r="G1146" t="str">
            <v>新兴</v>
          </cell>
          <cell r="H1146" t="str">
            <v>年节礼包/食品/粮油礼包</v>
          </cell>
          <cell r="I1146" t="str">
            <v>2025-12-31</v>
          </cell>
        </row>
        <row r="1146">
          <cell r="K1146" t="str">
            <v>CJ103520250310</v>
          </cell>
          <cell r="L1146" t="str">
            <v/>
          </cell>
        </row>
        <row r="1147">
          <cell r="C1147">
            <v>162683163</v>
          </cell>
          <cell r="D1147" t="str">
            <v>人工</v>
          </cell>
          <cell r="E1147" t="str">
            <v>实物</v>
          </cell>
          <cell r="F1147" t="str">
            <v>胡姬花</v>
          </cell>
          <cell r="G1147" t="str">
            <v>新兴</v>
          </cell>
          <cell r="H1147" t="str">
            <v>年节礼包/食品/粮油礼包</v>
          </cell>
          <cell r="I1147" t="str">
            <v>2025-12-31</v>
          </cell>
        </row>
        <row r="1147">
          <cell r="K1147" t="str">
            <v>CJ103520250310</v>
          </cell>
          <cell r="L1147" t="str">
            <v/>
          </cell>
        </row>
        <row r="1148">
          <cell r="C1148">
            <v>162682344</v>
          </cell>
          <cell r="D1148" t="str">
            <v>人工</v>
          </cell>
          <cell r="E1148" t="str">
            <v>实物</v>
          </cell>
          <cell r="F1148" t="str">
            <v>纯色本味</v>
          </cell>
          <cell r="G1148" t="str">
            <v>倍特</v>
          </cell>
          <cell r="H1148" t="str">
            <v>年节礼包/生鲜/海鲜礼包</v>
          </cell>
          <cell r="I1148" t="str">
            <v>2025-06-30</v>
          </cell>
          <cell r="J1148">
            <v>163943216</v>
          </cell>
          <cell r="K1148" t="str">
            <v>BT92911</v>
          </cell>
          <cell r="L1148" t="str">
            <v/>
          </cell>
        </row>
        <row r="1149">
          <cell r="C1149">
            <v>162682189</v>
          </cell>
          <cell r="D1149" t="str">
            <v>人工</v>
          </cell>
          <cell r="E1149" t="str">
            <v>实物</v>
          </cell>
          <cell r="F1149" t="str">
            <v/>
          </cell>
          <cell r="G1149" t="str">
            <v>优利威</v>
          </cell>
          <cell r="H1149" t="str">
            <v>年节礼包/个人护理/洗护礼包</v>
          </cell>
          <cell r="I1149" t="str">
            <v>2025-06-30</v>
          </cell>
          <cell r="J1149">
            <v>163943058</v>
          </cell>
          <cell r="K1149" t="str">
            <v/>
          </cell>
          <cell r="L1149" t="str">
            <v/>
          </cell>
        </row>
        <row r="1150">
          <cell r="C1150">
            <v>162681980</v>
          </cell>
          <cell r="D1150" t="str">
            <v>人工</v>
          </cell>
          <cell r="E1150" t="str">
            <v>实物</v>
          </cell>
          <cell r="F1150" t="str">
            <v>恒都</v>
          </cell>
          <cell r="G1150" t="str">
            <v>惠通达行</v>
          </cell>
          <cell r="H1150" t="str">
            <v>年节礼包/生鲜/猪牛羊肉</v>
          </cell>
          <cell r="I1150" t="str">
            <v>2025-06-30</v>
          </cell>
          <cell r="J1150">
            <v>163942774</v>
          </cell>
          <cell r="K1150" t="str">
            <v>df</v>
          </cell>
          <cell r="L1150" t="str">
            <v/>
          </cell>
        </row>
        <row r="1151">
          <cell r="C1151">
            <v>162632491</v>
          </cell>
          <cell r="D1151" t="str">
            <v>人工</v>
          </cell>
          <cell r="E1151" t="str">
            <v>实物</v>
          </cell>
          <cell r="F1151" t="str">
            <v>百果园</v>
          </cell>
          <cell r="G1151" t="str">
            <v>百果园公司直供</v>
          </cell>
          <cell r="H1151" t="str">
            <v>年节礼包/生鲜/水果</v>
          </cell>
          <cell r="I1151" t="str">
            <v>2025-02-28</v>
          </cell>
          <cell r="J1151">
            <v>163863933</v>
          </cell>
          <cell r="K1151" t="str">
            <v>btl2024003</v>
          </cell>
          <cell r="L1151" t="str">
            <v/>
          </cell>
        </row>
        <row r="1152">
          <cell r="C1152">
            <v>162623286</v>
          </cell>
          <cell r="D1152" t="str">
            <v>人工</v>
          </cell>
          <cell r="E1152" t="str">
            <v>实物</v>
          </cell>
          <cell r="F1152" t="str">
            <v>外交官</v>
          </cell>
          <cell r="G1152" t="str">
            <v>虔谨商贸</v>
          </cell>
          <cell r="H1152" t="str">
            <v>年节礼包/箱包皮具/功能箱包</v>
          </cell>
          <cell r="I1152" t="str">
            <v>2025-02-28</v>
          </cell>
          <cell r="J1152">
            <v>163851508</v>
          </cell>
          <cell r="K1152" t="str">
            <v>DS-1322抹茶绿</v>
          </cell>
          <cell r="L1152" t="str">
            <v/>
          </cell>
        </row>
        <row r="1153">
          <cell r="C1153">
            <v>162566841</v>
          </cell>
          <cell r="D1153" t="str">
            <v>人工</v>
          </cell>
          <cell r="E1153" t="str">
            <v>实物</v>
          </cell>
          <cell r="F1153" t="str">
            <v>诺顿逸品</v>
          </cell>
          <cell r="G1153" t="str">
            <v>耀阳</v>
          </cell>
          <cell r="H1153" t="str">
            <v>年节礼包/生鲜/肉禽礼包</v>
          </cell>
          <cell r="I1153" t="str">
            <v>2024-10-31</v>
          </cell>
          <cell r="J1153">
            <v>163749879</v>
          </cell>
          <cell r="K1153" t="str">
            <v/>
          </cell>
          <cell r="L1153" t="str">
            <v/>
          </cell>
        </row>
        <row r="1154">
          <cell r="C1154">
            <v>162625548</v>
          </cell>
          <cell r="D1154" t="str">
            <v>人工</v>
          </cell>
          <cell r="E1154" t="str">
            <v>实物</v>
          </cell>
          <cell r="F1154" t="str">
            <v>大肥鲜生</v>
          </cell>
          <cell r="G1154" t="str">
            <v>俺挑食</v>
          </cell>
          <cell r="H1154" t="str">
            <v>年节礼包/生鲜/禽肉蛋品</v>
          </cell>
          <cell r="I1154" t="str">
            <v>2025-02-28</v>
          </cell>
          <cell r="J1154">
            <v>163854569</v>
          </cell>
          <cell r="K1154" t="str">
            <v>dfkr</v>
          </cell>
          <cell r="L1154" t="str">
            <v/>
          </cell>
        </row>
        <row r="1155">
          <cell r="C1155">
            <v>162624966</v>
          </cell>
          <cell r="D1155" t="str">
            <v>人工</v>
          </cell>
          <cell r="E1155" t="str">
            <v>实物</v>
          </cell>
          <cell r="F1155" t="str">
            <v>诺顿逸品</v>
          </cell>
          <cell r="G1155" t="str">
            <v>耀阳</v>
          </cell>
          <cell r="H1155" t="str">
            <v>年节礼包/生鲜/猪牛羊肉</v>
          </cell>
          <cell r="I1155" t="str">
            <v>2025-02-28</v>
          </cell>
          <cell r="J1155">
            <v>163853932</v>
          </cell>
          <cell r="K1155" t="str">
            <v/>
          </cell>
          <cell r="L1155" t="str">
            <v/>
          </cell>
        </row>
        <row r="1156">
          <cell r="C1156">
            <v>162606199</v>
          </cell>
          <cell r="D1156" t="str">
            <v>人工</v>
          </cell>
          <cell r="E1156" t="str">
            <v>实物</v>
          </cell>
          <cell r="F1156" t="str">
            <v>小熊</v>
          </cell>
          <cell r="G1156" t="str">
            <v>时代金辉</v>
          </cell>
          <cell r="H1156" t="str">
            <v>年节礼包/居家日用/生活日用</v>
          </cell>
          <cell r="I1156" t="str">
            <v>2026-03-31</v>
          </cell>
          <cell r="J1156">
            <v>163828321</v>
          </cell>
          <cell r="K1156" t="str">
            <v>DCF-D16U3-P01</v>
          </cell>
          <cell r="L1156" t="str">
            <v>蓝色</v>
          </cell>
        </row>
        <row r="1157">
          <cell r="D1157" t="str">
            <v>人工</v>
          </cell>
          <cell r="E1157" t="str">
            <v>实物</v>
          </cell>
          <cell r="F1157" t="str">
            <v>小熊</v>
          </cell>
          <cell r="G1157" t="str">
            <v>时代金辉</v>
          </cell>
          <cell r="H1157" t="str">
            <v>年节礼包/居家日用/生活日用</v>
          </cell>
          <cell r="I1157" t="str">
            <v>2026-03-31</v>
          </cell>
          <cell r="J1157">
            <v>163828322</v>
          </cell>
          <cell r="K1157" t="str">
            <v>DCF-D16U3-P02</v>
          </cell>
          <cell r="L1157" t="str">
            <v>绿色</v>
          </cell>
        </row>
        <row r="1158">
          <cell r="D1158" t="str">
            <v>人工</v>
          </cell>
          <cell r="E1158" t="str">
            <v>实物</v>
          </cell>
          <cell r="F1158" t="str">
            <v>小熊</v>
          </cell>
          <cell r="G1158" t="str">
            <v>时代金辉</v>
          </cell>
          <cell r="H1158" t="str">
            <v>年节礼包/居家日用/生活日用</v>
          </cell>
          <cell r="I1158" t="str">
            <v>2026-03-31</v>
          </cell>
          <cell r="J1158">
            <v>163828323</v>
          </cell>
          <cell r="K1158" t="str">
            <v>DCF-D16U3-P03</v>
          </cell>
          <cell r="L1158" t="str">
            <v>白色</v>
          </cell>
        </row>
        <row r="1159">
          <cell r="C1159">
            <v>162566098</v>
          </cell>
          <cell r="D1159" t="str">
            <v>人工</v>
          </cell>
          <cell r="E1159" t="str">
            <v>实物</v>
          </cell>
          <cell r="F1159" t="str">
            <v>张小泉</v>
          </cell>
          <cell r="G1159" t="str">
            <v>恋家实业</v>
          </cell>
          <cell r="H1159" t="str">
            <v>年节礼包/餐厨/刀具菜板</v>
          </cell>
          <cell r="I1159" t="str">
            <v>2025-02-28</v>
          </cell>
          <cell r="J1159">
            <v>163747803</v>
          </cell>
          <cell r="K1159" t="str">
            <v>C32380100+D300081</v>
          </cell>
          <cell r="L1159" t="str">
            <v/>
          </cell>
        </row>
        <row r="1160">
          <cell r="C1160">
            <v>162566098</v>
          </cell>
          <cell r="D1160" t="str">
            <v>人工</v>
          </cell>
          <cell r="E1160" t="str">
            <v>实物</v>
          </cell>
          <cell r="F1160" t="str">
            <v>张小泉</v>
          </cell>
          <cell r="G1160" t="str">
            <v>恋家实业</v>
          </cell>
          <cell r="H1160" t="str">
            <v>年节礼包/餐厨/刀具菜板</v>
          </cell>
          <cell r="I1160" t="str">
            <v>2025-02-28</v>
          </cell>
        </row>
        <row r="1160">
          <cell r="K1160" t="str">
            <v>C32380100+D300081</v>
          </cell>
          <cell r="L1160" t="str">
            <v/>
          </cell>
        </row>
        <row r="1161">
          <cell r="C1161">
            <v>162567012</v>
          </cell>
          <cell r="D1161" t="str">
            <v>人工</v>
          </cell>
          <cell r="E1161" t="str">
            <v>实物</v>
          </cell>
          <cell r="F1161" t="str">
            <v>恒都</v>
          </cell>
          <cell r="G1161" t="str">
            <v>阿格乐</v>
          </cell>
          <cell r="H1161" t="str">
            <v>年节礼包/生鲜/猪牛羊肉</v>
          </cell>
          <cell r="I1161" t="str">
            <v>2024-10-31</v>
          </cell>
          <cell r="J1161">
            <v>163750091</v>
          </cell>
          <cell r="K1161" t="str">
            <v>HNY2407000131</v>
          </cell>
          <cell r="L1161" t="str">
            <v/>
          </cell>
        </row>
        <row r="1162">
          <cell r="C1162">
            <v>162623407</v>
          </cell>
          <cell r="D1162" t="str">
            <v>人工</v>
          </cell>
          <cell r="E1162" t="str">
            <v>实物</v>
          </cell>
          <cell r="F1162" t="str">
            <v/>
          </cell>
          <cell r="G1162" t="str">
            <v>武汉中盛瑞尔</v>
          </cell>
          <cell r="H1162" t="str">
            <v>年节礼包/个人护理/身体护理</v>
          </cell>
          <cell r="I1162" t="str">
            <v>2025-02-28</v>
          </cell>
          <cell r="J1162">
            <v>163851667</v>
          </cell>
          <cell r="K1162" t="str">
            <v>CJTB-24101003</v>
          </cell>
          <cell r="L1162" t="str">
            <v/>
          </cell>
        </row>
        <row r="1163">
          <cell r="C1163">
            <v>162565789</v>
          </cell>
          <cell r="D1163" t="str">
            <v>人工</v>
          </cell>
          <cell r="E1163" t="str">
            <v>实物</v>
          </cell>
          <cell r="F1163" t="str">
            <v>阿道夫</v>
          </cell>
          <cell r="G1163" t="str">
            <v>五州协腾</v>
          </cell>
          <cell r="H1163" t="str">
            <v>年节礼包/个人护理/洗护礼包</v>
          </cell>
          <cell r="I1163" t="str">
            <v>2024-10-31</v>
          </cell>
          <cell r="J1163">
            <v>163747374</v>
          </cell>
          <cell r="K1163" t="str">
            <v>HYX2024071003</v>
          </cell>
          <cell r="L1163" t="str">
            <v/>
          </cell>
        </row>
        <row r="1164">
          <cell r="C1164">
            <v>162565789</v>
          </cell>
          <cell r="D1164" t="str">
            <v>人工</v>
          </cell>
          <cell r="E1164" t="str">
            <v>实物</v>
          </cell>
          <cell r="F1164" t="str">
            <v>阿道夫</v>
          </cell>
          <cell r="G1164" t="str">
            <v>五州协腾</v>
          </cell>
          <cell r="H1164" t="str">
            <v>年节礼包/个人护理/洗护礼包</v>
          </cell>
          <cell r="I1164" t="str">
            <v>2024-10-31</v>
          </cell>
        </row>
        <row r="1164">
          <cell r="K1164" t="str">
            <v>HYX2024071003</v>
          </cell>
          <cell r="L1164" t="str">
            <v/>
          </cell>
        </row>
        <row r="1165">
          <cell r="C1165">
            <v>162565789</v>
          </cell>
          <cell r="D1165" t="str">
            <v>人工</v>
          </cell>
          <cell r="E1165" t="str">
            <v>实物</v>
          </cell>
          <cell r="F1165" t="str">
            <v>阿道夫</v>
          </cell>
          <cell r="G1165" t="str">
            <v>五州协腾</v>
          </cell>
          <cell r="H1165" t="str">
            <v>年节礼包/个人护理/洗护礼包</v>
          </cell>
          <cell r="I1165" t="str">
            <v>2024-10-31</v>
          </cell>
        </row>
        <row r="1165">
          <cell r="K1165" t="str">
            <v>HYX2024071003</v>
          </cell>
          <cell r="L1165" t="str">
            <v/>
          </cell>
        </row>
        <row r="1166">
          <cell r="C1166">
            <v>162565789</v>
          </cell>
          <cell r="D1166" t="str">
            <v>人工</v>
          </cell>
          <cell r="E1166" t="str">
            <v>实物</v>
          </cell>
          <cell r="F1166" t="str">
            <v>阿道夫</v>
          </cell>
          <cell r="G1166" t="str">
            <v>五州协腾</v>
          </cell>
          <cell r="H1166" t="str">
            <v>年节礼包/个人护理/洗护礼包</v>
          </cell>
          <cell r="I1166" t="str">
            <v>2024-10-31</v>
          </cell>
        </row>
        <row r="1166">
          <cell r="K1166" t="str">
            <v>HYX2024071003</v>
          </cell>
          <cell r="L1166" t="str">
            <v/>
          </cell>
        </row>
        <row r="1167">
          <cell r="C1167">
            <v>162565789</v>
          </cell>
          <cell r="D1167" t="str">
            <v>人工</v>
          </cell>
          <cell r="E1167" t="str">
            <v>实物</v>
          </cell>
          <cell r="F1167" t="str">
            <v>阿道夫</v>
          </cell>
          <cell r="G1167" t="str">
            <v>五州协腾</v>
          </cell>
          <cell r="H1167" t="str">
            <v>年节礼包/个人护理/洗护礼包</v>
          </cell>
          <cell r="I1167" t="str">
            <v>2024-10-31</v>
          </cell>
        </row>
        <row r="1167">
          <cell r="K1167" t="str">
            <v>HYX2024071003</v>
          </cell>
          <cell r="L1167" t="str">
            <v/>
          </cell>
        </row>
        <row r="1168">
          <cell r="C1168">
            <v>162565789</v>
          </cell>
          <cell r="D1168" t="str">
            <v>人工</v>
          </cell>
          <cell r="E1168" t="str">
            <v>实物</v>
          </cell>
          <cell r="F1168" t="str">
            <v>阿道夫</v>
          </cell>
          <cell r="G1168" t="str">
            <v>五州协腾</v>
          </cell>
          <cell r="H1168" t="str">
            <v>年节礼包/个人护理/洗护礼包</v>
          </cell>
          <cell r="I1168" t="str">
            <v>2024-10-31</v>
          </cell>
        </row>
        <row r="1168">
          <cell r="K1168" t="str">
            <v>HYX2024071003</v>
          </cell>
          <cell r="L1168" t="str">
            <v/>
          </cell>
        </row>
        <row r="1169">
          <cell r="C1169">
            <v>162565789</v>
          </cell>
          <cell r="D1169" t="str">
            <v>人工</v>
          </cell>
          <cell r="E1169" t="str">
            <v>实物</v>
          </cell>
          <cell r="F1169" t="str">
            <v>阿道夫</v>
          </cell>
          <cell r="G1169" t="str">
            <v>五州协腾</v>
          </cell>
          <cell r="H1169" t="str">
            <v>年节礼包/个人护理/洗护礼包</v>
          </cell>
          <cell r="I1169" t="str">
            <v>2024-10-31</v>
          </cell>
        </row>
        <row r="1169">
          <cell r="K1169" t="str">
            <v>HYX2024071003</v>
          </cell>
          <cell r="L1169" t="str">
            <v/>
          </cell>
        </row>
        <row r="1170">
          <cell r="C1170">
            <v>162625041</v>
          </cell>
          <cell r="D1170" t="str">
            <v>人工</v>
          </cell>
          <cell r="E1170" t="str">
            <v>实物</v>
          </cell>
          <cell r="F1170" t="str">
            <v/>
          </cell>
          <cell r="G1170" t="str">
            <v>富海胜</v>
          </cell>
          <cell r="H1170" t="str">
            <v>年节礼包/食品/方便食品</v>
          </cell>
          <cell r="I1170" t="str">
            <v>2025-02-28</v>
          </cell>
          <cell r="J1170">
            <v>163854029</v>
          </cell>
          <cell r="K1170" t="str">
            <v/>
          </cell>
          <cell r="L1170" t="str">
            <v/>
          </cell>
        </row>
        <row r="1171">
          <cell r="C1171">
            <v>162629872</v>
          </cell>
          <cell r="D1171" t="str">
            <v>人工</v>
          </cell>
          <cell r="E1171" t="str">
            <v>实物</v>
          </cell>
          <cell r="F1171" t="str">
            <v/>
          </cell>
          <cell r="G1171" t="str">
            <v>淘得电子</v>
          </cell>
          <cell r="H1171" t="str">
            <v>年节礼包/食品/零食礼包</v>
          </cell>
          <cell r="I1171" t="str">
            <v>2025-02-28</v>
          </cell>
          <cell r="J1171">
            <v>163860450</v>
          </cell>
          <cell r="K1171" t="str">
            <v/>
          </cell>
          <cell r="L1171" t="str">
            <v/>
          </cell>
        </row>
        <row r="1172">
          <cell r="C1172">
            <v>162625072</v>
          </cell>
          <cell r="D1172" t="str">
            <v>人工</v>
          </cell>
          <cell r="E1172" t="str">
            <v>实物</v>
          </cell>
          <cell r="F1172" t="str">
            <v>川珍</v>
          </cell>
          <cell r="G1172" t="str">
            <v>川珍</v>
          </cell>
          <cell r="H1172" t="str">
            <v>年节礼包/食品/南北干货</v>
          </cell>
          <cell r="I1172" t="str">
            <v>2025-02-28</v>
          </cell>
          <cell r="J1172">
            <v>163854060</v>
          </cell>
          <cell r="K1172" t="str">
            <v>-</v>
          </cell>
          <cell r="L1172" t="str">
            <v/>
          </cell>
        </row>
        <row r="1173">
          <cell r="C1173">
            <v>162569740</v>
          </cell>
          <cell r="D1173" t="str">
            <v>人工</v>
          </cell>
          <cell r="E1173" t="str">
            <v>实物</v>
          </cell>
          <cell r="F1173" t="str">
            <v/>
          </cell>
          <cell r="G1173" t="str">
            <v>广东元手</v>
          </cell>
          <cell r="H1173" t="str">
            <v>年节礼包/食品/粮油礼包</v>
          </cell>
          <cell r="I1173" t="str">
            <v>2024-12-31</v>
          </cell>
          <cell r="J1173">
            <v>163755765</v>
          </cell>
          <cell r="K1173" t="str">
            <v>6948195812616+8089+7483+9076+5819</v>
          </cell>
          <cell r="L1173" t="str">
            <v/>
          </cell>
        </row>
        <row r="1174">
          <cell r="C1174">
            <v>162569740</v>
          </cell>
          <cell r="D1174" t="str">
            <v>人工</v>
          </cell>
          <cell r="E1174" t="str">
            <v>实物</v>
          </cell>
          <cell r="F1174" t="str">
            <v/>
          </cell>
          <cell r="G1174" t="str">
            <v>广东元手</v>
          </cell>
          <cell r="H1174" t="str">
            <v>年节礼包/食品/粮油礼包</v>
          </cell>
          <cell r="I1174" t="str">
            <v>2024-12-31</v>
          </cell>
        </row>
        <row r="1174">
          <cell r="K1174" t="str">
            <v>6948195812616+8089+7483+9076+5819</v>
          </cell>
          <cell r="L1174" t="str">
            <v/>
          </cell>
        </row>
        <row r="1175">
          <cell r="C1175">
            <v>162569740</v>
          </cell>
          <cell r="D1175" t="str">
            <v>人工</v>
          </cell>
          <cell r="E1175" t="str">
            <v>实物</v>
          </cell>
          <cell r="F1175" t="str">
            <v/>
          </cell>
          <cell r="G1175" t="str">
            <v>广东元手</v>
          </cell>
          <cell r="H1175" t="str">
            <v>年节礼包/食品/粮油礼包</v>
          </cell>
          <cell r="I1175" t="str">
            <v>2024-12-31</v>
          </cell>
        </row>
        <row r="1175">
          <cell r="K1175" t="str">
            <v>6948195812616+8089+7483+9076+5819</v>
          </cell>
          <cell r="L1175" t="str">
            <v/>
          </cell>
        </row>
        <row r="1176">
          <cell r="C1176">
            <v>162569740</v>
          </cell>
          <cell r="D1176" t="str">
            <v>人工</v>
          </cell>
          <cell r="E1176" t="str">
            <v>实物</v>
          </cell>
          <cell r="F1176" t="str">
            <v/>
          </cell>
          <cell r="G1176" t="str">
            <v>广东元手</v>
          </cell>
          <cell r="H1176" t="str">
            <v>年节礼包/食品/粮油礼包</v>
          </cell>
          <cell r="I1176" t="str">
            <v>2024-12-31</v>
          </cell>
        </row>
        <row r="1176">
          <cell r="K1176" t="str">
            <v>6948195812616+8089+7483+9076+5819</v>
          </cell>
          <cell r="L1176" t="str">
            <v/>
          </cell>
        </row>
        <row r="1177">
          <cell r="C1177">
            <v>162569740</v>
          </cell>
          <cell r="D1177" t="str">
            <v>人工</v>
          </cell>
          <cell r="E1177" t="str">
            <v>实物</v>
          </cell>
          <cell r="F1177" t="str">
            <v/>
          </cell>
          <cell r="G1177" t="str">
            <v>广东元手</v>
          </cell>
          <cell r="H1177" t="str">
            <v>年节礼包/食品/粮油礼包</v>
          </cell>
          <cell r="I1177" t="str">
            <v>2024-12-31</v>
          </cell>
        </row>
        <row r="1177">
          <cell r="K1177" t="str">
            <v>6948195812616+8089+7483+9076+5819</v>
          </cell>
          <cell r="L1177" t="str">
            <v/>
          </cell>
        </row>
        <row r="1178">
          <cell r="C1178">
            <v>162564915</v>
          </cell>
          <cell r="D1178" t="str">
            <v>人工</v>
          </cell>
          <cell r="E1178" t="str">
            <v>实物</v>
          </cell>
          <cell r="F1178" t="str">
            <v/>
          </cell>
          <cell r="G1178" t="str">
            <v>上海米徒</v>
          </cell>
          <cell r="H1178" t="str">
            <v>年节礼包/生鲜/水果</v>
          </cell>
          <cell r="I1178" t="str">
            <v>2024-10-31</v>
          </cell>
          <cell r="J1178">
            <v>163745221</v>
          </cell>
          <cell r="K1178" t="str">
            <v/>
          </cell>
          <cell r="L1178" t="str">
            <v/>
          </cell>
        </row>
        <row r="1179">
          <cell r="C1179">
            <v>162492027</v>
          </cell>
          <cell r="D1179" t="str">
            <v>人工</v>
          </cell>
          <cell r="E1179" t="str">
            <v>实物</v>
          </cell>
          <cell r="F1179" t="str">
            <v/>
          </cell>
          <cell r="G1179" t="str">
            <v>惠通达行</v>
          </cell>
          <cell r="H1179" t="str">
            <v>年节礼包/食品/零食礼包</v>
          </cell>
          <cell r="I1179" t="str">
            <v>2024-07-31</v>
          </cell>
          <cell r="J1179">
            <v>163572784</v>
          </cell>
          <cell r="K1179">
            <v>1125371</v>
          </cell>
          <cell r="L1179" t="str">
            <v/>
          </cell>
        </row>
        <row r="1180">
          <cell r="C1180">
            <v>162522412</v>
          </cell>
          <cell r="D1180" t="str">
            <v>人工</v>
          </cell>
          <cell r="E1180" t="str">
            <v>实物</v>
          </cell>
          <cell r="F1180" t="str">
            <v>康宁</v>
          </cell>
          <cell r="G1180" t="str">
            <v>利福</v>
          </cell>
          <cell r="H1180" t="str">
            <v>年节礼包/餐厨/烹饪锅具</v>
          </cell>
          <cell r="I1180" t="str">
            <v>2024-05-09</v>
          </cell>
          <cell r="J1180">
            <v>163650890</v>
          </cell>
          <cell r="K1180" t="str">
            <v/>
          </cell>
          <cell r="L1180" t="str">
            <v/>
          </cell>
        </row>
        <row r="1181">
          <cell r="C1181">
            <v>162501169</v>
          </cell>
          <cell r="D1181" t="str">
            <v>人工</v>
          </cell>
          <cell r="E1181" t="str">
            <v>实物</v>
          </cell>
          <cell r="F1181" t="str">
            <v>栢士德（BYSTON）</v>
          </cell>
          <cell r="G1181" t="str">
            <v>一礼千珏</v>
          </cell>
          <cell r="H1181" t="str">
            <v>年节礼包/餐厨/烹饪锅具</v>
          </cell>
          <cell r="I1181" t="str">
            <v>2024-06-30</v>
          </cell>
          <cell r="J1181">
            <v>163595723</v>
          </cell>
          <cell r="K1181" t="str">
            <v>BST-1025</v>
          </cell>
          <cell r="L1181" t="str">
            <v/>
          </cell>
        </row>
        <row r="1182">
          <cell r="C1182">
            <v>162405309</v>
          </cell>
          <cell r="D1182" t="str">
            <v>人工</v>
          </cell>
          <cell r="E1182" t="str">
            <v>实物</v>
          </cell>
          <cell r="F1182" t="str">
            <v>何大屋</v>
          </cell>
          <cell r="G1182" t="str">
            <v>礼牛</v>
          </cell>
          <cell r="H1182" t="str">
            <v>年节礼包/户外运动/体育用品</v>
          </cell>
          <cell r="I1182" t="str">
            <v>2024-03-31</v>
          </cell>
          <cell r="J1182">
            <v>163373469</v>
          </cell>
          <cell r="K1182" t="str">
            <v>HDW1311</v>
          </cell>
          <cell r="L1182" t="str">
            <v/>
          </cell>
        </row>
        <row r="1183">
          <cell r="C1183">
            <v>162406625</v>
          </cell>
          <cell r="D1183" t="str">
            <v>人工</v>
          </cell>
          <cell r="E1183" t="str">
            <v>实物</v>
          </cell>
          <cell r="F1183" t="str">
            <v>资生堂</v>
          </cell>
          <cell r="G1183" t="str">
            <v>巨鲲</v>
          </cell>
          <cell r="H1183" t="str">
            <v>年节礼包/个人护理/洗护礼包</v>
          </cell>
          <cell r="I1183" t="str">
            <v>2024-03-31</v>
          </cell>
          <cell r="J1183">
            <v>163376267</v>
          </cell>
          <cell r="K1183" t="str">
            <v>sd4901872836246-2</v>
          </cell>
          <cell r="L1183" t="str">
            <v/>
          </cell>
        </row>
        <row r="1184">
          <cell r="C1184">
            <v>162406625</v>
          </cell>
          <cell r="D1184" t="str">
            <v>人工</v>
          </cell>
          <cell r="E1184" t="str">
            <v>实物</v>
          </cell>
          <cell r="F1184" t="str">
            <v>资生堂</v>
          </cell>
          <cell r="G1184" t="str">
            <v>巨鲲</v>
          </cell>
          <cell r="H1184" t="str">
            <v>年节礼包/个人护理/洗护礼包</v>
          </cell>
          <cell r="I1184" t="str">
            <v>2024-03-31</v>
          </cell>
        </row>
        <row r="1184">
          <cell r="K1184" t="str">
            <v>sd4901872836246-2</v>
          </cell>
          <cell r="L1184" t="str">
            <v/>
          </cell>
        </row>
        <row r="1185">
          <cell r="C1185">
            <v>162406625</v>
          </cell>
          <cell r="D1185" t="str">
            <v>人工</v>
          </cell>
          <cell r="E1185" t="str">
            <v>实物</v>
          </cell>
          <cell r="F1185" t="str">
            <v>资生堂</v>
          </cell>
          <cell r="G1185" t="str">
            <v>巨鲲</v>
          </cell>
          <cell r="H1185" t="str">
            <v>年节礼包/个人护理/洗护礼包</v>
          </cell>
          <cell r="I1185" t="str">
            <v>2024-03-31</v>
          </cell>
        </row>
        <row r="1185">
          <cell r="K1185" t="str">
            <v>sd4901872836246-2</v>
          </cell>
          <cell r="L1185" t="str">
            <v/>
          </cell>
        </row>
        <row r="1186">
          <cell r="C1186">
            <v>162406625</v>
          </cell>
          <cell r="D1186" t="str">
            <v>人工</v>
          </cell>
          <cell r="E1186" t="str">
            <v>实物</v>
          </cell>
          <cell r="F1186" t="str">
            <v>资生堂</v>
          </cell>
          <cell r="G1186" t="str">
            <v>巨鲲</v>
          </cell>
          <cell r="H1186" t="str">
            <v>年节礼包/个人护理/洗护礼包</v>
          </cell>
          <cell r="I1186" t="str">
            <v>2024-03-31</v>
          </cell>
        </row>
        <row r="1186">
          <cell r="K1186" t="str">
            <v>sd4901872836246-2</v>
          </cell>
          <cell r="L1186" t="str">
            <v/>
          </cell>
        </row>
        <row r="1187">
          <cell r="C1187">
            <v>162327650</v>
          </cell>
          <cell r="D1187" t="str">
            <v>人工</v>
          </cell>
          <cell r="E1187" t="str">
            <v>实物</v>
          </cell>
          <cell r="F1187" t="str">
            <v>测试品牌1</v>
          </cell>
          <cell r="G1187" t="str">
            <v>测试供应商</v>
          </cell>
          <cell r="H1187" t="str">
            <v>运营类目/测试类目/测试类目1</v>
          </cell>
          <cell r="I1187" t="str">
            <v>2023-08-16</v>
          </cell>
          <cell r="J1187">
            <v>163187006</v>
          </cell>
          <cell r="K1187" t="str">
            <v/>
          </cell>
          <cell r="L1187" t="str">
            <v>白色</v>
          </cell>
        </row>
        <row r="1188">
          <cell r="D1188" t="str">
            <v>人工</v>
          </cell>
          <cell r="E1188" t="str">
            <v>实物</v>
          </cell>
          <cell r="F1188" t="str">
            <v>测试品牌1</v>
          </cell>
          <cell r="G1188" t="str">
            <v>测试供应商</v>
          </cell>
          <cell r="H1188" t="str">
            <v>运营类目/测试类目/测试类目1</v>
          </cell>
          <cell r="I1188" t="str">
            <v>2023-08-16</v>
          </cell>
          <cell r="J1188">
            <v>163187007</v>
          </cell>
          <cell r="K1188" t="str">
            <v/>
          </cell>
          <cell r="L1188" t="str">
            <v>黑色</v>
          </cell>
        </row>
        <row r="1189">
          <cell r="C1189">
            <v>162406751</v>
          </cell>
          <cell r="D1189" t="str">
            <v>人工</v>
          </cell>
          <cell r="E1189" t="str">
            <v>实物</v>
          </cell>
          <cell r="F1189" t="str">
            <v>大宇（DAEWOO）</v>
          </cell>
          <cell r="G1189" t="str">
            <v>雅臻</v>
          </cell>
          <cell r="H1189" t="str">
            <v>年节礼包/家用电器/厨房小电</v>
          </cell>
          <cell r="I1189" t="str">
            <v>2024-03-31</v>
          </cell>
          <cell r="J1189">
            <v>163376444</v>
          </cell>
          <cell r="K1189" t="str">
            <v>DYZG-6L16</v>
          </cell>
          <cell r="L1189" t="str">
            <v/>
          </cell>
        </row>
        <row r="1190">
          <cell r="C1190">
            <v>162422682</v>
          </cell>
          <cell r="D1190" t="str">
            <v>人工</v>
          </cell>
          <cell r="E1190" t="str">
            <v>实物</v>
          </cell>
          <cell r="F1190" t="str">
            <v>测试品牌1</v>
          </cell>
          <cell r="G1190" t="str">
            <v>测试SUN供应商</v>
          </cell>
          <cell r="H1190" t="str">
            <v>运营类目/测试类目/测试类目1</v>
          </cell>
          <cell r="I1190" t="str">
            <v>2025-11-30</v>
          </cell>
          <cell r="J1190">
            <v>163410642</v>
          </cell>
          <cell r="K1190" t="str">
            <v>HH20231130002</v>
          </cell>
          <cell r="L1190" t="str">
            <v/>
          </cell>
        </row>
        <row r="1191">
          <cell r="C1191">
            <v>162405260</v>
          </cell>
          <cell r="D1191" t="str">
            <v>人工</v>
          </cell>
          <cell r="E1191" t="str">
            <v>实物</v>
          </cell>
          <cell r="F1191" t="str">
            <v>蓝月亮</v>
          </cell>
          <cell r="G1191" t="str">
            <v>蓝月亮-</v>
          </cell>
          <cell r="H1191" t="str">
            <v>年节礼包/个人护理/身体护理</v>
          </cell>
          <cell r="I1191" t="str">
            <v>2024-03-31</v>
          </cell>
          <cell r="J1191">
            <v>163372974</v>
          </cell>
          <cell r="K1191">
            <v>10001708</v>
          </cell>
          <cell r="L1191" t="str">
            <v/>
          </cell>
        </row>
        <row r="1192">
          <cell r="C1192">
            <v>162319725</v>
          </cell>
          <cell r="D1192" t="str">
            <v>人工</v>
          </cell>
          <cell r="E1192" t="str">
            <v>实物</v>
          </cell>
          <cell r="F1192" t="str">
            <v>赤豪</v>
          </cell>
          <cell r="G1192" t="str">
            <v>耀阳</v>
          </cell>
          <cell r="H1192" t="str">
            <v>年节礼包/生鲜/肉禽礼包</v>
          </cell>
          <cell r="I1192" t="str">
            <v>2023-10-31</v>
          </cell>
          <cell r="J1192">
            <v>163178921</v>
          </cell>
          <cell r="K1192" t="str">
            <v/>
          </cell>
          <cell r="L1192" t="str">
            <v/>
          </cell>
        </row>
        <row r="1193">
          <cell r="C1193">
            <v>162405363</v>
          </cell>
          <cell r="D1193" t="str">
            <v>人工</v>
          </cell>
          <cell r="E1193" t="str">
            <v>实物</v>
          </cell>
          <cell r="F1193" t="str">
            <v>蓝月亮</v>
          </cell>
          <cell r="G1193" t="str">
            <v>蓝月亮-</v>
          </cell>
          <cell r="H1193" t="str">
            <v>年节礼包/家庭清洁/纸品/衣物清洁</v>
          </cell>
          <cell r="I1193" t="str">
            <v>2024-03-31</v>
          </cell>
          <cell r="J1193">
            <v>163373605</v>
          </cell>
          <cell r="K1193" t="str">
            <v>80001156+80001782</v>
          </cell>
          <cell r="L1193" t="str">
            <v/>
          </cell>
        </row>
        <row r="1194">
          <cell r="C1194">
            <v>162405363</v>
          </cell>
          <cell r="D1194" t="str">
            <v>人工</v>
          </cell>
          <cell r="E1194" t="str">
            <v>实物</v>
          </cell>
          <cell r="F1194" t="str">
            <v>蓝月亮</v>
          </cell>
          <cell r="G1194" t="str">
            <v>蓝月亮-</v>
          </cell>
          <cell r="H1194" t="str">
            <v>年节礼包/家庭清洁/纸品/衣物清洁</v>
          </cell>
          <cell r="I1194" t="str">
            <v>2024-03-31</v>
          </cell>
        </row>
        <row r="1194">
          <cell r="K1194" t="str">
            <v>80001156+80001782</v>
          </cell>
          <cell r="L1194" t="str">
            <v/>
          </cell>
        </row>
        <row r="1195">
          <cell r="C1195">
            <v>162405363</v>
          </cell>
          <cell r="D1195" t="str">
            <v>人工</v>
          </cell>
          <cell r="E1195" t="str">
            <v>实物</v>
          </cell>
          <cell r="F1195" t="str">
            <v>蓝月亮</v>
          </cell>
          <cell r="G1195" t="str">
            <v>蓝月亮-</v>
          </cell>
          <cell r="H1195" t="str">
            <v>年节礼包/家庭清洁/纸品/衣物清洁</v>
          </cell>
          <cell r="I1195" t="str">
            <v>2024-03-31</v>
          </cell>
        </row>
        <row r="1195">
          <cell r="K1195" t="str">
            <v>80001156+80001782</v>
          </cell>
          <cell r="L1195" t="str">
            <v/>
          </cell>
        </row>
        <row r="1196">
          <cell r="C1196">
            <v>162405363</v>
          </cell>
          <cell r="D1196" t="str">
            <v>人工</v>
          </cell>
          <cell r="E1196" t="str">
            <v>实物</v>
          </cell>
          <cell r="F1196" t="str">
            <v>蓝月亮</v>
          </cell>
          <cell r="G1196" t="str">
            <v>蓝月亮-</v>
          </cell>
          <cell r="H1196" t="str">
            <v>年节礼包/家庭清洁/纸品/衣物清洁</v>
          </cell>
          <cell r="I1196" t="str">
            <v>2024-03-31</v>
          </cell>
        </row>
        <row r="1196">
          <cell r="K1196" t="str">
            <v>80001156+80001782</v>
          </cell>
          <cell r="L1196" t="str">
            <v/>
          </cell>
        </row>
        <row r="1197">
          <cell r="C1197">
            <v>162405363</v>
          </cell>
          <cell r="D1197" t="str">
            <v>人工</v>
          </cell>
          <cell r="E1197" t="str">
            <v>实物</v>
          </cell>
          <cell r="F1197" t="str">
            <v>蓝月亮</v>
          </cell>
          <cell r="G1197" t="str">
            <v>蓝月亮-</v>
          </cell>
          <cell r="H1197" t="str">
            <v>年节礼包/家庭清洁/纸品/衣物清洁</v>
          </cell>
          <cell r="I1197" t="str">
            <v>2024-03-31</v>
          </cell>
        </row>
        <row r="1197">
          <cell r="K1197" t="str">
            <v>80001156+80001782</v>
          </cell>
          <cell r="L1197" t="str">
            <v/>
          </cell>
        </row>
        <row r="1198">
          <cell r="C1198">
            <v>162316548</v>
          </cell>
          <cell r="D1198" t="str">
            <v>人工</v>
          </cell>
          <cell r="E1198" t="str">
            <v>实物</v>
          </cell>
          <cell r="F1198" t="str">
            <v>滴露</v>
          </cell>
          <cell r="G1198" t="str">
            <v>福享汇</v>
          </cell>
          <cell r="H1198" t="str">
            <v>年节礼包/家庭清洁/纸品/衣物清洁礼包</v>
          </cell>
          <cell r="I1198" t="str">
            <v>2023-10-20</v>
          </cell>
          <cell r="J1198">
            <v>163174502</v>
          </cell>
          <cell r="K1198" t="str">
            <v/>
          </cell>
          <cell r="L1198" t="str">
            <v/>
          </cell>
        </row>
        <row r="1199">
          <cell r="C1199">
            <v>162777002</v>
          </cell>
          <cell r="D1199" t="str">
            <v>人工</v>
          </cell>
          <cell r="E1199" t="str">
            <v>实物</v>
          </cell>
          <cell r="F1199" t="str">
            <v>鲜灵岛</v>
          </cell>
          <cell r="G1199" t="str">
            <v>京礼荟</v>
          </cell>
          <cell r="H1199" t="str">
            <v>年节礼包/食品/油</v>
          </cell>
          <cell r="I1199" t="str">
            <v>2025-10-31</v>
          </cell>
          <cell r="J1199">
            <v>164155113</v>
          </cell>
          <cell r="K1199">
            <v>1444</v>
          </cell>
          <cell r="L1199" t="str">
            <v/>
          </cell>
        </row>
        <row r="1200">
          <cell r="C1200">
            <v>162776939</v>
          </cell>
          <cell r="D1200" t="str">
            <v>人工</v>
          </cell>
          <cell r="E1200" t="str">
            <v>实物</v>
          </cell>
          <cell r="F1200" t="str">
            <v/>
          </cell>
          <cell r="G1200" t="str">
            <v>上海珑咚</v>
          </cell>
          <cell r="H1200" t="str">
            <v>年节礼包/食品/国内零食</v>
          </cell>
          <cell r="I1200" t="str">
            <v>2025-10-31</v>
          </cell>
          <cell r="J1200">
            <v>164154974</v>
          </cell>
          <cell r="K1200">
            <v>6944453294200</v>
          </cell>
          <cell r="L1200" t="str">
            <v/>
          </cell>
        </row>
        <row r="1201">
          <cell r="C1201">
            <v>162776939</v>
          </cell>
          <cell r="D1201" t="str">
            <v>人工</v>
          </cell>
          <cell r="E1201" t="str">
            <v>实物</v>
          </cell>
          <cell r="F1201" t="str">
            <v/>
          </cell>
          <cell r="G1201" t="str">
            <v>上海珑咚</v>
          </cell>
          <cell r="H1201" t="str">
            <v>年节礼包/食品/国内零食</v>
          </cell>
          <cell r="I1201" t="str">
            <v>2025-10-31</v>
          </cell>
        </row>
        <row r="1201">
          <cell r="L1201" t="str">
            <v/>
          </cell>
        </row>
        <row r="1202">
          <cell r="C1202">
            <v>162775134</v>
          </cell>
          <cell r="D1202" t="str">
            <v>人工</v>
          </cell>
          <cell r="E1202" t="str">
            <v>实物</v>
          </cell>
          <cell r="F1202" t="str">
            <v/>
          </cell>
          <cell r="G1202" t="str">
            <v>上海青华</v>
          </cell>
          <cell r="H1202" t="str">
            <v>年节礼包/生鲜/乳品冷饮</v>
          </cell>
          <cell r="I1202" t="str">
            <v>2025-09-30</v>
          </cell>
          <cell r="J1202">
            <v>164152721</v>
          </cell>
          <cell r="K1202" t="str">
            <v/>
          </cell>
          <cell r="L1202" t="str">
            <v/>
          </cell>
        </row>
        <row r="1203">
          <cell r="C1203">
            <v>162777008</v>
          </cell>
          <cell r="D1203" t="str">
            <v>人工</v>
          </cell>
          <cell r="E1203" t="str">
            <v>实物</v>
          </cell>
          <cell r="F1203" t="str">
            <v>立白</v>
          </cell>
          <cell r="G1203" t="str">
            <v>综研</v>
          </cell>
          <cell r="H1203" t="str">
            <v>年节礼包/家庭清洁/纸品/衣物清洁</v>
          </cell>
          <cell r="I1203" t="str">
            <v>2025-12-31</v>
          </cell>
          <cell r="J1203">
            <v>164155126</v>
          </cell>
          <cell r="K1203" t="str">
            <v/>
          </cell>
          <cell r="L1203" t="str">
            <v/>
          </cell>
        </row>
        <row r="1204">
          <cell r="C1204">
            <v>162777008</v>
          </cell>
          <cell r="D1204" t="str">
            <v>人工</v>
          </cell>
          <cell r="E1204" t="str">
            <v>实物</v>
          </cell>
          <cell r="F1204" t="str">
            <v>立白</v>
          </cell>
          <cell r="G1204" t="str">
            <v>综研</v>
          </cell>
          <cell r="H1204" t="str">
            <v>年节礼包/家庭清洁/纸品/衣物清洁</v>
          </cell>
          <cell r="I1204" t="str">
            <v>2025-12-31</v>
          </cell>
        </row>
        <row r="1204">
          <cell r="K1204" t="str">
            <v/>
          </cell>
          <cell r="L1204" t="str">
            <v/>
          </cell>
        </row>
        <row r="1205">
          <cell r="C1205">
            <v>162777008</v>
          </cell>
          <cell r="D1205" t="str">
            <v>人工</v>
          </cell>
          <cell r="E1205" t="str">
            <v>实物</v>
          </cell>
          <cell r="F1205" t="str">
            <v>立白</v>
          </cell>
          <cell r="G1205" t="str">
            <v>综研</v>
          </cell>
          <cell r="H1205" t="str">
            <v>年节礼包/家庭清洁/纸品/衣物清洁</v>
          </cell>
          <cell r="I1205" t="str">
            <v>2025-12-31</v>
          </cell>
        </row>
        <row r="1205">
          <cell r="K1205" t="str">
            <v/>
          </cell>
          <cell r="L1205" t="str">
            <v/>
          </cell>
        </row>
        <row r="1206">
          <cell r="C1206">
            <v>162777008</v>
          </cell>
          <cell r="D1206" t="str">
            <v>人工</v>
          </cell>
          <cell r="E1206" t="str">
            <v>实物</v>
          </cell>
          <cell r="F1206" t="str">
            <v>立白</v>
          </cell>
          <cell r="G1206" t="str">
            <v>综研</v>
          </cell>
          <cell r="H1206" t="str">
            <v>年节礼包/家庭清洁/纸品/衣物清洁</v>
          </cell>
          <cell r="I1206" t="str">
            <v>2025-12-31</v>
          </cell>
        </row>
        <row r="1206">
          <cell r="K1206" t="str">
            <v/>
          </cell>
          <cell r="L1206" t="str">
            <v/>
          </cell>
        </row>
        <row r="1207">
          <cell r="C1207">
            <v>162776952</v>
          </cell>
          <cell r="D1207" t="str">
            <v>人工</v>
          </cell>
          <cell r="E1207" t="str">
            <v>实物</v>
          </cell>
          <cell r="F1207" t="str">
            <v/>
          </cell>
          <cell r="G1207" t="str">
            <v>上海甄麒</v>
          </cell>
          <cell r="H1207" t="str">
            <v>年节礼包/生鲜/生鲜礼包</v>
          </cell>
          <cell r="I1207" t="str">
            <v>2025-10-31</v>
          </cell>
          <cell r="J1207">
            <v>164155001</v>
          </cell>
          <cell r="K1207">
            <v>20250703</v>
          </cell>
          <cell r="L1207" t="str">
            <v/>
          </cell>
        </row>
        <row r="1208">
          <cell r="C1208">
            <v>162681263</v>
          </cell>
          <cell r="D1208" t="str">
            <v>人工</v>
          </cell>
          <cell r="E1208" t="str">
            <v>实物</v>
          </cell>
          <cell r="F1208" t="str">
            <v>普沃达</v>
          </cell>
          <cell r="G1208" t="str">
            <v>霖臻实业</v>
          </cell>
          <cell r="H1208" t="str">
            <v>年节礼包/家用电器/生活小电</v>
          </cell>
          <cell r="I1208" t="str">
            <v>2025-06-30</v>
          </cell>
          <cell r="J1208">
            <v>163940991</v>
          </cell>
          <cell r="K1208" t="str">
            <v>W15</v>
          </cell>
          <cell r="L1208" t="str">
            <v/>
          </cell>
        </row>
        <row r="1209">
          <cell r="C1209">
            <v>162681206</v>
          </cell>
          <cell r="D1209" t="str">
            <v>人工</v>
          </cell>
          <cell r="E1209" t="str">
            <v>实物</v>
          </cell>
          <cell r="F1209" t="str">
            <v>梅龙镇</v>
          </cell>
          <cell r="G1209" t="str">
            <v>上海铭俊</v>
          </cell>
          <cell r="H1209" t="str">
            <v>年节礼包/生鲜/生鲜礼包</v>
          </cell>
          <cell r="I1209" t="str">
            <v>2025-06-30</v>
          </cell>
          <cell r="J1209">
            <v>163940902</v>
          </cell>
          <cell r="K1209" t="str">
            <v>2025MLZXCTC288</v>
          </cell>
          <cell r="L1209" t="str">
            <v/>
          </cell>
        </row>
        <row r="1210">
          <cell r="C1210">
            <v>162684104</v>
          </cell>
          <cell r="D1210" t="str">
            <v>人工</v>
          </cell>
          <cell r="E1210" t="str">
            <v>实物</v>
          </cell>
          <cell r="F1210" t="str">
            <v>鲁花</v>
          </cell>
          <cell r="G1210" t="str">
            <v>北京锦福</v>
          </cell>
          <cell r="H1210" t="str">
            <v>年节礼包/食品/粮油礼包</v>
          </cell>
          <cell r="I1210" t="str">
            <v>2025-06-30</v>
          </cell>
          <cell r="J1210">
            <v>163947373</v>
          </cell>
          <cell r="K1210" t="str">
            <v/>
          </cell>
          <cell r="L1210" t="str">
            <v/>
          </cell>
        </row>
        <row r="1211">
          <cell r="C1211">
            <v>162682389</v>
          </cell>
          <cell r="D1211" t="str">
            <v>人工</v>
          </cell>
          <cell r="E1211" t="str">
            <v>实物</v>
          </cell>
          <cell r="F1211" t="str">
            <v>Mistine</v>
          </cell>
          <cell r="G1211" t="str">
            <v>羽娜</v>
          </cell>
          <cell r="H1211" t="str">
            <v>年节礼包/美妆护理/防晒</v>
          </cell>
          <cell r="I1211" t="str">
            <v>2025-06-30</v>
          </cell>
          <cell r="J1211">
            <v>163943375</v>
          </cell>
          <cell r="K1211" t="str">
            <v>8187+6084+2796</v>
          </cell>
          <cell r="L1211" t="str">
            <v>蜜丝婷防晒组合 共210ml</v>
          </cell>
        </row>
        <row r="1212">
          <cell r="C1212">
            <v>162682847</v>
          </cell>
          <cell r="D1212" t="str">
            <v>人工</v>
          </cell>
          <cell r="E1212" t="str">
            <v>实物</v>
          </cell>
          <cell r="F1212" t="str">
            <v/>
          </cell>
          <cell r="G1212" t="str">
            <v>金唐（福建）</v>
          </cell>
          <cell r="H1212" t="str">
            <v>年节礼包/食品/方便食品</v>
          </cell>
          <cell r="I1212" t="str">
            <v>2025-12-31</v>
          </cell>
          <cell r="J1212">
            <v>163944235</v>
          </cell>
          <cell r="K1212">
            <v>6922351513937</v>
          </cell>
          <cell r="L1212" t="str">
            <v/>
          </cell>
        </row>
        <row r="1213">
          <cell r="C1213">
            <v>162682159</v>
          </cell>
          <cell r="D1213" t="str">
            <v>人工</v>
          </cell>
          <cell r="E1213" t="str">
            <v>实物</v>
          </cell>
          <cell r="F1213" t="str">
            <v>富安娜（FUANNA）</v>
          </cell>
          <cell r="G1213" t="str">
            <v>富安娜</v>
          </cell>
          <cell r="H1213" t="str">
            <v>年节礼包/家纺/床上用品</v>
          </cell>
          <cell r="I1213" t="str">
            <v>2025-06-30</v>
          </cell>
          <cell r="J1213">
            <v>163943022</v>
          </cell>
          <cell r="K1213">
            <v>713102542</v>
          </cell>
          <cell r="L1213" t="str">
            <v>80*120cm</v>
          </cell>
        </row>
        <row r="1214">
          <cell r="C1214">
            <v>162711644</v>
          </cell>
          <cell r="D1214" t="str">
            <v>人工</v>
          </cell>
          <cell r="E1214" t="str">
            <v>组合商品</v>
          </cell>
          <cell r="F1214" t="str">
            <v/>
          </cell>
          <cell r="G1214" t="str">
            <v>苏打组合商品虚拟供应商</v>
          </cell>
          <cell r="H1214" t="str">
            <v>供应链类目/年节礼包/销售专属礼包</v>
          </cell>
          <cell r="I1214" t="str">
            <v>2025-07-31</v>
          </cell>
          <cell r="J1214">
            <v>163997011</v>
          </cell>
          <cell r="K1214" t="str">
            <v/>
          </cell>
          <cell r="L1214" t="str">
            <v/>
          </cell>
        </row>
        <row r="1215">
          <cell r="C1215">
            <v>162707909</v>
          </cell>
          <cell r="D1215" t="str">
            <v>人工</v>
          </cell>
          <cell r="E1215" t="str">
            <v>实物</v>
          </cell>
          <cell r="F1215" t="str">
            <v>Usmile</v>
          </cell>
          <cell r="G1215" t="str">
            <v>上海艺冉</v>
          </cell>
          <cell r="H1215" t="str">
            <v>年节礼包/项目专属/定制方案专属</v>
          </cell>
          <cell r="I1215" t="str">
            <v>2025-07-31</v>
          </cell>
          <cell r="J1215">
            <v>163989944</v>
          </cell>
          <cell r="K1215" t="str">
            <v>V1漫山白+卓效清新漱口水</v>
          </cell>
          <cell r="L1215" t="str">
            <v/>
          </cell>
        </row>
        <row r="1216">
          <cell r="C1216">
            <v>162683014</v>
          </cell>
          <cell r="D1216" t="str">
            <v>人工</v>
          </cell>
          <cell r="E1216" t="str">
            <v>实物</v>
          </cell>
          <cell r="F1216" t="str">
            <v>金龙鱼</v>
          </cell>
          <cell r="G1216" t="str">
            <v>盛源隆</v>
          </cell>
          <cell r="H1216" t="str">
            <v>年节礼包/食品/粮油礼包</v>
          </cell>
          <cell r="I1216" t="str">
            <v>2025-06-30</v>
          </cell>
          <cell r="J1216">
            <v>163944421</v>
          </cell>
          <cell r="K1216" t="str">
            <v/>
          </cell>
          <cell r="L1216" t="str">
            <v/>
          </cell>
        </row>
        <row r="1217">
          <cell r="C1217">
            <v>162683014</v>
          </cell>
          <cell r="D1217" t="str">
            <v>人工</v>
          </cell>
          <cell r="E1217" t="str">
            <v>实物</v>
          </cell>
          <cell r="F1217" t="str">
            <v>金龙鱼</v>
          </cell>
          <cell r="G1217" t="str">
            <v>盛源隆</v>
          </cell>
          <cell r="H1217" t="str">
            <v>年节礼包/食品/粮油礼包</v>
          </cell>
          <cell r="I1217" t="str">
            <v>2025-06-30</v>
          </cell>
        </row>
        <row r="1217">
          <cell r="K1217" t="str">
            <v/>
          </cell>
          <cell r="L1217" t="str">
            <v/>
          </cell>
        </row>
        <row r="1218">
          <cell r="C1218">
            <v>162683014</v>
          </cell>
          <cell r="D1218" t="str">
            <v>人工</v>
          </cell>
          <cell r="E1218" t="str">
            <v>实物</v>
          </cell>
          <cell r="F1218" t="str">
            <v>金龙鱼</v>
          </cell>
          <cell r="G1218" t="str">
            <v>盛源隆</v>
          </cell>
          <cell r="H1218" t="str">
            <v>年节礼包/食品/粮油礼包</v>
          </cell>
          <cell r="I1218" t="str">
            <v>2025-06-30</v>
          </cell>
        </row>
        <row r="1218">
          <cell r="K1218" t="str">
            <v/>
          </cell>
          <cell r="L1218" t="str">
            <v/>
          </cell>
        </row>
        <row r="1219">
          <cell r="C1219">
            <v>162707914</v>
          </cell>
          <cell r="D1219" t="str">
            <v>人工</v>
          </cell>
          <cell r="E1219" t="str">
            <v>实物</v>
          </cell>
          <cell r="F1219" t="str">
            <v>倍轻松</v>
          </cell>
          <cell r="G1219" t="str">
            <v>云朵</v>
          </cell>
          <cell r="H1219" t="str">
            <v>年节礼包/项目专属/定制方案专属</v>
          </cell>
          <cell r="I1219" t="str">
            <v>2025-08-31</v>
          </cell>
          <cell r="J1219">
            <v>163989949</v>
          </cell>
          <cell r="K1219" t="str">
            <v/>
          </cell>
          <cell r="L1219" t="str">
            <v/>
          </cell>
        </row>
        <row r="1220">
          <cell r="C1220">
            <v>162711913</v>
          </cell>
          <cell r="D1220" t="str">
            <v>人工</v>
          </cell>
          <cell r="E1220" t="str">
            <v>组合商品</v>
          </cell>
          <cell r="F1220" t="str">
            <v/>
          </cell>
          <cell r="G1220" t="str">
            <v>苏打组合商品虚拟供应商</v>
          </cell>
          <cell r="H1220" t="str">
            <v>供应链类目/年节礼包/销售专属礼包</v>
          </cell>
          <cell r="I1220" t="str">
            <v>2025-08-31</v>
          </cell>
          <cell r="J1220">
            <v>163997353</v>
          </cell>
          <cell r="K1220" t="str">
            <v/>
          </cell>
          <cell r="L1220" t="str">
            <v/>
          </cell>
        </row>
        <row r="1221">
          <cell r="C1221">
            <v>162711913</v>
          </cell>
          <cell r="D1221" t="str">
            <v>人工</v>
          </cell>
          <cell r="E1221" t="str">
            <v>组合商品</v>
          </cell>
          <cell r="F1221" t="str">
            <v/>
          </cell>
          <cell r="G1221" t="str">
            <v>苏打组合商品虚拟供应商</v>
          </cell>
          <cell r="H1221" t="str">
            <v>供应链类目/年节礼包/销售专属礼包</v>
          </cell>
          <cell r="I1221" t="str">
            <v>2025-08-31</v>
          </cell>
        </row>
        <row r="1221">
          <cell r="K1221" t="str">
            <v/>
          </cell>
          <cell r="L1221" t="str">
            <v/>
          </cell>
        </row>
        <row r="1222">
          <cell r="C1222">
            <v>162711913</v>
          </cell>
          <cell r="D1222" t="str">
            <v>人工</v>
          </cell>
          <cell r="E1222" t="str">
            <v>组合商品</v>
          </cell>
          <cell r="F1222" t="str">
            <v/>
          </cell>
          <cell r="G1222" t="str">
            <v>苏打组合商品虚拟供应商</v>
          </cell>
          <cell r="H1222" t="str">
            <v>供应链类目/年节礼包/销售专属礼包</v>
          </cell>
          <cell r="I1222" t="str">
            <v>2025-08-31</v>
          </cell>
        </row>
        <row r="1222">
          <cell r="K1222" t="str">
            <v/>
          </cell>
          <cell r="L1222" t="str">
            <v/>
          </cell>
        </row>
        <row r="1223">
          <cell r="C1223">
            <v>162711913</v>
          </cell>
          <cell r="D1223" t="str">
            <v>人工</v>
          </cell>
          <cell r="E1223" t="str">
            <v>组合商品</v>
          </cell>
          <cell r="F1223" t="str">
            <v/>
          </cell>
          <cell r="G1223" t="str">
            <v>苏打组合商品虚拟供应商</v>
          </cell>
          <cell r="H1223" t="str">
            <v>供应链类目/年节礼包/销售专属礼包</v>
          </cell>
          <cell r="I1223" t="str">
            <v>2025-08-31</v>
          </cell>
        </row>
        <row r="1223">
          <cell r="K1223" t="str">
            <v/>
          </cell>
          <cell r="L1223" t="str">
            <v/>
          </cell>
        </row>
        <row r="1224">
          <cell r="C1224">
            <v>162711913</v>
          </cell>
          <cell r="D1224" t="str">
            <v>人工</v>
          </cell>
          <cell r="E1224" t="str">
            <v>组合商品</v>
          </cell>
          <cell r="F1224" t="str">
            <v/>
          </cell>
          <cell r="G1224" t="str">
            <v>苏打组合商品虚拟供应商</v>
          </cell>
          <cell r="H1224" t="str">
            <v>供应链类目/年节礼包/销售专属礼包</v>
          </cell>
          <cell r="I1224" t="str">
            <v>2025-08-31</v>
          </cell>
        </row>
        <row r="1224">
          <cell r="K1224" t="str">
            <v/>
          </cell>
          <cell r="L1224" t="str">
            <v/>
          </cell>
        </row>
        <row r="1225">
          <cell r="C1225">
            <v>162711913</v>
          </cell>
          <cell r="D1225" t="str">
            <v>人工</v>
          </cell>
          <cell r="E1225" t="str">
            <v>组合商品</v>
          </cell>
          <cell r="F1225" t="str">
            <v/>
          </cell>
          <cell r="G1225" t="str">
            <v>苏打组合商品虚拟供应商</v>
          </cell>
          <cell r="H1225" t="str">
            <v>供应链类目/年节礼包/销售专属礼包</v>
          </cell>
          <cell r="I1225" t="str">
            <v>2025-08-31</v>
          </cell>
        </row>
        <row r="1225">
          <cell r="K1225" t="str">
            <v/>
          </cell>
          <cell r="L1225" t="str">
            <v/>
          </cell>
        </row>
        <row r="1226">
          <cell r="C1226">
            <v>162707915</v>
          </cell>
          <cell r="D1226" t="str">
            <v>人工</v>
          </cell>
          <cell r="E1226" t="str">
            <v>实物</v>
          </cell>
          <cell r="F1226" t="str">
            <v>高洁丝</v>
          </cell>
          <cell r="G1226" t="str">
            <v>利信馨</v>
          </cell>
          <cell r="H1226" t="str">
            <v>年节礼包/项目专属/定制方案专属</v>
          </cell>
          <cell r="I1226" t="str">
            <v>2025-10-31</v>
          </cell>
          <cell r="J1226">
            <v>163989950</v>
          </cell>
          <cell r="K1226">
            <v>692358946201</v>
          </cell>
          <cell r="L1226" t="str">
            <v/>
          </cell>
        </row>
        <row r="1227">
          <cell r="C1227">
            <v>162707915</v>
          </cell>
          <cell r="D1227" t="str">
            <v>人工</v>
          </cell>
          <cell r="E1227" t="str">
            <v>实物</v>
          </cell>
          <cell r="F1227" t="str">
            <v>高洁丝</v>
          </cell>
          <cell r="G1227" t="str">
            <v>利信馨</v>
          </cell>
          <cell r="H1227" t="str">
            <v>年节礼包/项目专属/定制方案专属</v>
          </cell>
          <cell r="I1227" t="str">
            <v>2025-10-31</v>
          </cell>
        </row>
        <row r="1227">
          <cell r="L1227" t="str">
            <v/>
          </cell>
        </row>
        <row r="1228">
          <cell r="C1228">
            <v>162707915</v>
          </cell>
          <cell r="D1228" t="str">
            <v>人工</v>
          </cell>
          <cell r="E1228" t="str">
            <v>实物</v>
          </cell>
          <cell r="F1228" t="str">
            <v>高洁丝</v>
          </cell>
          <cell r="G1228" t="str">
            <v>利信馨</v>
          </cell>
          <cell r="H1228" t="str">
            <v>年节礼包/项目专属/定制方案专属</v>
          </cell>
          <cell r="I1228" t="str">
            <v>2025-10-31</v>
          </cell>
        </row>
        <row r="1228">
          <cell r="L1228" t="str">
            <v/>
          </cell>
        </row>
        <row r="1229">
          <cell r="C1229">
            <v>162707915</v>
          </cell>
          <cell r="D1229" t="str">
            <v>人工</v>
          </cell>
          <cell r="E1229" t="str">
            <v>实物</v>
          </cell>
          <cell r="F1229" t="str">
            <v>高洁丝</v>
          </cell>
          <cell r="G1229" t="str">
            <v>利信馨</v>
          </cell>
          <cell r="H1229" t="str">
            <v>年节礼包/项目专属/定制方案专属</v>
          </cell>
          <cell r="I1229" t="str">
            <v>2025-10-31</v>
          </cell>
        </row>
        <row r="1229">
          <cell r="L1229" t="str">
            <v/>
          </cell>
        </row>
        <row r="1230">
          <cell r="C1230">
            <v>162707915</v>
          </cell>
          <cell r="D1230" t="str">
            <v>人工</v>
          </cell>
          <cell r="E1230" t="str">
            <v>实物</v>
          </cell>
          <cell r="F1230" t="str">
            <v>高洁丝</v>
          </cell>
          <cell r="G1230" t="str">
            <v>利信馨</v>
          </cell>
          <cell r="H1230" t="str">
            <v>年节礼包/项目专属/定制方案专属</v>
          </cell>
          <cell r="I1230" t="str">
            <v>2025-10-31</v>
          </cell>
        </row>
        <row r="1230">
          <cell r="L1230" t="str">
            <v/>
          </cell>
        </row>
        <row r="1231">
          <cell r="C1231">
            <v>162682317</v>
          </cell>
          <cell r="D1231" t="str">
            <v>人工</v>
          </cell>
          <cell r="E1231" t="str">
            <v>实物</v>
          </cell>
          <cell r="F1231" t="str">
            <v>欧舒丹</v>
          </cell>
          <cell r="G1231" t="str">
            <v>晋之星辰</v>
          </cell>
          <cell r="H1231" t="str">
            <v>年节礼包/个人护理/沐浴护理</v>
          </cell>
          <cell r="I1231" t="str">
            <v>2025-06-30</v>
          </cell>
          <cell r="J1231">
            <v>163943189</v>
          </cell>
          <cell r="K1231" t="str">
            <v/>
          </cell>
          <cell r="L1231" t="str">
            <v/>
          </cell>
        </row>
        <row r="1232">
          <cell r="C1232">
            <v>162680876</v>
          </cell>
          <cell r="D1232" t="str">
            <v>人工</v>
          </cell>
          <cell r="E1232" t="str">
            <v>实物</v>
          </cell>
          <cell r="F1232" t="str">
            <v/>
          </cell>
          <cell r="G1232" t="str">
            <v>勃泰华盛</v>
          </cell>
          <cell r="H1232" t="str">
            <v>年节礼包/餐厨/餐具</v>
          </cell>
          <cell r="I1232" t="str">
            <v>2025-12-31</v>
          </cell>
          <cell r="J1232">
            <v>163939879</v>
          </cell>
          <cell r="K1232">
            <v>2025030540001</v>
          </cell>
          <cell r="L1232" t="str">
            <v>晶彩锅1.25L+晶尊2小碗1小盘1大盘 晶彩生活5件组</v>
          </cell>
        </row>
        <row r="1233">
          <cell r="C1233">
            <v>162680009</v>
          </cell>
          <cell r="D1233" t="str">
            <v>人工</v>
          </cell>
          <cell r="E1233" t="str">
            <v>实物</v>
          </cell>
          <cell r="F1233" t="str">
            <v/>
          </cell>
          <cell r="G1233" t="str">
            <v>丰祥福瑞</v>
          </cell>
          <cell r="H1233" t="str">
            <v>年节礼包/生鲜/海鲜水产</v>
          </cell>
          <cell r="I1233" t="str">
            <v>2026-12-31</v>
          </cell>
          <cell r="J1233">
            <v>163938639</v>
          </cell>
          <cell r="K1233" t="str">
            <v>24XZYBJHCXH698</v>
          </cell>
          <cell r="L1233" t="str">
            <v/>
          </cell>
        </row>
        <row r="1234">
          <cell r="C1234">
            <v>162623745</v>
          </cell>
          <cell r="D1234" t="str">
            <v>人工</v>
          </cell>
          <cell r="E1234" t="str">
            <v>实物</v>
          </cell>
          <cell r="F1234" t="str">
            <v>苏泊尔</v>
          </cell>
          <cell r="G1234" t="str">
            <v>辽宁苏泊尔</v>
          </cell>
          <cell r="H1234" t="str">
            <v>年节礼包/餐厨/烹饪锅具</v>
          </cell>
          <cell r="I1234" t="str">
            <v>2025-02-28</v>
          </cell>
          <cell r="J1234">
            <v>163852115</v>
          </cell>
          <cell r="K1234" t="str">
            <v>TB60UA1</v>
          </cell>
          <cell r="L1234" t="str">
            <v/>
          </cell>
        </row>
        <row r="1235">
          <cell r="C1235">
            <v>162628805</v>
          </cell>
          <cell r="D1235" t="str">
            <v>人工</v>
          </cell>
          <cell r="E1235" t="str">
            <v>实物</v>
          </cell>
          <cell r="F1235" t="str">
            <v/>
          </cell>
          <cell r="G1235" t="str">
            <v>金盛永和</v>
          </cell>
          <cell r="H1235" t="str">
            <v>年节礼包/食品/粮油礼包</v>
          </cell>
          <cell r="I1235" t="str">
            <v>2025-02-28</v>
          </cell>
          <cell r="J1235">
            <v>163859107</v>
          </cell>
          <cell r="K1235" t="str">
            <v/>
          </cell>
          <cell r="L1235" t="str">
            <v/>
          </cell>
        </row>
        <row r="1236">
          <cell r="C1236">
            <v>162623350</v>
          </cell>
          <cell r="D1236" t="str">
            <v>人工</v>
          </cell>
          <cell r="E1236" t="str">
            <v>实物</v>
          </cell>
          <cell r="F1236" t="str">
            <v/>
          </cell>
          <cell r="G1236" t="str">
            <v>上海旭景</v>
          </cell>
          <cell r="H1236" t="str">
            <v>年节礼包/生鲜/生鲜礼包</v>
          </cell>
          <cell r="I1236" t="str">
            <v>2025-02-28</v>
          </cell>
          <cell r="J1236">
            <v>163851584</v>
          </cell>
          <cell r="K1236" t="str">
            <v/>
          </cell>
          <cell r="L1236" t="str">
            <v/>
          </cell>
        </row>
        <row r="1237">
          <cell r="C1237">
            <v>162625392</v>
          </cell>
          <cell r="D1237" t="str">
            <v>人工</v>
          </cell>
          <cell r="E1237" t="str">
            <v>实物</v>
          </cell>
          <cell r="F1237" t="str">
            <v>一统如宜</v>
          </cell>
          <cell r="G1237" t="str">
            <v>上海一统</v>
          </cell>
          <cell r="H1237" t="str">
            <v>年节礼包/生鲜/肉禽礼包</v>
          </cell>
          <cell r="I1237" t="str">
            <v>2025-02-28</v>
          </cell>
          <cell r="J1237">
            <v>163854403</v>
          </cell>
          <cell r="K1237">
            <v>51974</v>
          </cell>
          <cell r="L1237" t="str">
            <v/>
          </cell>
        </row>
        <row r="1238">
          <cell r="C1238">
            <v>162623848</v>
          </cell>
          <cell r="D1238" t="str">
            <v>人工</v>
          </cell>
          <cell r="E1238" t="str">
            <v>实物</v>
          </cell>
          <cell r="F1238" t="str">
            <v>榴芒一刻</v>
          </cell>
          <cell r="G1238" t="str">
            <v>榴芒一刻</v>
          </cell>
          <cell r="H1238" t="str">
            <v>年节礼包/食品/食品礼包</v>
          </cell>
          <cell r="I1238" t="str">
            <v>2025-02-28</v>
          </cell>
          <cell r="J1238">
            <v>163852259</v>
          </cell>
          <cell r="K1238" t="str">
            <v>LMZH00734</v>
          </cell>
          <cell r="L1238" t="str">
            <v>榴莲芝士酥 45g*8枚*1盒+榴莲饼 200g*1袋</v>
          </cell>
        </row>
        <row r="1239">
          <cell r="C1239">
            <v>162566157</v>
          </cell>
          <cell r="D1239" t="str">
            <v>人工</v>
          </cell>
          <cell r="E1239" t="str">
            <v>实物</v>
          </cell>
          <cell r="F1239" t="str">
            <v/>
          </cell>
          <cell r="G1239" t="str">
            <v>优利威</v>
          </cell>
          <cell r="H1239" t="str">
            <v>年节礼包/家庭清洁/纸品/衣物清洁</v>
          </cell>
          <cell r="I1239" t="str">
            <v>2024-10-31</v>
          </cell>
          <cell r="J1239">
            <v>163747864</v>
          </cell>
          <cell r="K1239" t="str">
            <v/>
          </cell>
          <cell r="L1239" t="str">
            <v/>
          </cell>
        </row>
        <row r="1240">
          <cell r="C1240">
            <v>162623627</v>
          </cell>
          <cell r="D1240" t="str">
            <v>人工</v>
          </cell>
          <cell r="E1240" t="str">
            <v>实物</v>
          </cell>
          <cell r="F1240" t="str">
            <v>蔬果园（SukGarden）</v>
          </cell>
          <cell r="G1240" t="str">
            <v>福享汇</v>
          </cell>
          <cell r="H1240" t="str">
            <v>年节礼包/家庭清洁/纸品/衣物清洁礼包</v>
          </cell>
          <cell r="I1240" t="str">
            <v>2025-02-28</v>
          </cell>
          <cell r="J1240">
            <v>163851935</v>
          </cell>
          <cell r="K1240" t="str">
            <v/>
          </cell>
          <cell r="L1240" t="str">
            <v/>
          </cell>
        </row>
        <row r="1241">
          <cell r="C1241">
            <v>162623345</v>
          </cell>
          <cell r="D1241" t="str">
            <v>人工</v>
          </cell>
          <cell r="E1241" t="str">
            <v>实物</v>
          </cell>
          <cell r="F1241" t="str">
            <v/>
          </cell>
          <cell r="G1241" t="str">
            <v>上海旭景</v>
          </cell>
          <cell r="H1241" t="str">
            <v>年节礼包/生鲜/生鲜礼包</v>
          </cell>
          <cell r="I1241" t="str">
            <v>2025-02-28</v>
          </cell>
          <cell r="J1241">
            <v>163851578</v>
          </cell>
          <cell r="K1241" t="str">
            <v/>
          </cell>
          <cell r="L1241" t="str">
            <v/>
          </cell>
        </row>
        <row r="1242">
          <cell r="C1242">
            <v>162407137</v>
          </cell>
          <cell r="D1242" t="str">
            <v>人工</v>
          </cell>
          <cell r="E1242" t="str">
            <v>实物</v>
          </cell>
          <cell r="F1242" t="str">
            <v>泓花会</v>
          </cell>
          <cell r="G1242" t="str">
            <v>和商</v>
          </cell>
          <cell r="H1242" t="str">
            <v>年节礼包/生鲜/猪牛羊肉</v>
          </cell>
          <cell r="I1242" t="str">
            <v>2024-03-31</v>
          </cell>
          <cell r="J1242">
            <v>163376856</v>
          </cell>
          <cell r="K1242" t="str">
            <v/>
          </cell>
          <cell r="L1242" t="str">
            <v/>
          </cell>
        </row>
        <row r="1243">
          <cell r="C1243">
            <v>162407137</v>
          </cell>
          <cell r="D1243" t="str">
            <v>人工</v>
          </cell>
          <cell r="E1243" t="str">
            <v>实物</v>
          </cell>
          <cell r="F1243" t="str">
            <v>泓花会</v>
          </cell>
          <cell r="G1243" t="str">
            <v>和商</v>
          </cell>
          <cell r="H1243" t="str">
            <v>年节礼包/生鲜/猪牛羊肉</v>
          </cell>
          <cell r="I1243" t="str">
            <v>2024-03-31</v>
          </cell>
        </row>
        <row r="1243">
          <cell r="K1243" t="str">
            <v/>
          </cell>
          <cell r="L1243" t="str">
            <v/>
          </cell>
        </row>
        <row r="1244">
          <cell r="C1244">
            <v>162494920</v>
          </cell>
          <cell r="D1244" t="str">
            <v>人工</v>
          </cell>
          <cell r="E1244" t="str">
            <v>实物</v>
          </cell>
          <cell r="F1244" t="str">
            <v/>
          </cell>
          <cell r="G1244" t="str">
            <v>福享汇</v>
          </cell>
          <cell r="H1244" t="str">
            <v>年节礼包/家庭清洁/纸品/衣物清洁礼包</v>
          </cell>
          <cell r="I1244" t="str">
            <v>2024-07-31</v>
          </cell>
          <cell r="J1244">
            <v>163578118</v>
          </cell>
          <cell r="K1244" t="str">
            <v/>
          </cell>
          <cell r="L1244" t="str">
            <v/>
          </cell>
        </row>
        <row r="1245">
          <cell r="C1245">
            <v>162041445</v>
          </cell>
          <cell r="D1245" t="str">
            <v>人工</v>
          </cell>
          <cell r="E1245" t="str">
            <v>实物</v>
          </cell>
          <cell r="F1245" t="str">
            <v>蓝月亮</v>
          </cell>
          <cell r="G1245" t="str">
            <v>蓝月亮-</v>
          </cell>
          <cell r="H1245" t="str">
            <v>年节礼包/家庭清洁/纸品/衣物清洁礼包</v>
          </cell>
          <cell r="I1245" t="str">
            <v>2023-07-31</v>
          </cell>
          <cell r="J1245">
            <v>162409392</v>
          </cell>
          <cell r="K1245" t="str">
            <v>80001073+80000937</v>
          </cell>
          <cell r="L1245" t="str">
            <v/>
          </cell>
        </row>
        <row r="1246">
          <cell r="C1246">
            <v>162777247</v>
          </cell>
          <cell r="D1246" t="str">
            <v>人工</v>
          </cell>
          <cell r="E1246" t="str">
            <v>实物</v>
          </cell>
          <cell r="F1246" t="str">
            <v/>
          </cell>
          <cell r="G1246" t="str">
            <v>上海自由食光</v>
          </cell>
          <cell r="H1246" t="str">
            <v>年节礼包/生鲜/水果</v>
          </cell>
          <cell r="I1246" t="str">
            <v>2025-10-31</v>
          </cell>
          <cell r="J1246">
            <v>164155519</v>
          </cell>
          <cell r="K1246" t="str">
            <v>ZYJW000SG10284</v>
          </cell>
          <cell r="L1246" t="str">
            <v/>
          </cell>
        </row>
        <row r="1247">
          <cell r="C1247">
            <v>162777244</v>
          </cell>
          <cell r="D1247" t="str">
            <v>人工</v>
          </cell>
          <cell r="E1247" t="str">
            <v>实物</v>
          </cell>
          <cell r="F1247" t="str">
            <v/>
          </cell>
          <cell r="G1247" t="str">
            <v>上海自由食光</v>
          </cell>
          <cell r="H1247" t="str">
            <v>年节礼包/生鲜/水果</v>
          </cell>
          <cell r="I1247" t="str">
            <v>2025-10-31</v>
          </cell>
          <cell r="J1247">
            <v>164155509</v>
          </cell>
          <cell r="K1247" t="str">
            <v>ZYJW000SG10285</v>
          </cell>
          <cell r="L1247" t="str">
            <v/>
          </cell>
        </row>
        <row r="1248">
          <cell r="C1248">
            <v>162777248</v>
          </cell>
          <cell r="D1248" t="str">
            <v>人工</v>
          </cell>
          <cell r="E1248" t="str">
            <v>实物</v>
          </cell>
          <cell r="F1248" t="str">
            <v/>
          </cell>
          <cell r="G1248" t="str">
            <v>上海自由食光</v>
          </cell>
          <cell r="H1248" t="str">
            <v>年节礼包/生鲜/水果</v>
          </cell>
          <cell r="I1248" t="str">
            <v>2025-10-31</v>
          </cell>
          <cell r="J1248">
            <v>164155520</v>
          </cell>
          <cell r="K1248" t="str">
            <v>ZYJN000SG10283</v>
          </cell>
          <cell r="L1248" t="str">
            <v/>
          </cell>
        </row>
        <row r="1249">
          <cell r="C1249">
            <v>162777237</v>
          </cell>
          <cell r="D1249" t="str">
            <v>人工</v>
          </cell>
          <cell r="E1249" t="str">
            <v>实物</v>
          </cell>
          <cell r="F1249" t="str">
            <v/>
          </cell>
          <cell r="G1249" t="str">
            <v>上海自由食光</v>
          </cell>
          <cell r="H1249" t="str">
            <v>年节礼包/生鲜/水果</v>
          </cell>
          <cell r="I1249" t="str">
            <v>2025-10-31</v>
          </cell>
          <cell r="J1249">
            <v>164155496</v>
          </cell>
          <cell r="K1249" t="str">
            <v>ZYJSS00SG20086</v>
          </cell>
          <cell r="L1249" t="str">
            <v/>
          </cell>
        </row>
        <row r="1250">
          <cell r="C1250">
            <v>162777234</v>
          </cell>
          <cell r="D1250" t="str">
            <v>人工</v>
          </cell>
          <cell r="E1250" t="str">
            <v>实物</v>
          </cell>
          <cell r="F1250" t="str">
            <v>张飞</v>
          </cell>
          <cell r="G1250" t="str">
            <v>上海珑咚</v>
          </cell>
          <cell r="H1250" t="str">
            <v>年节礼包/食品/零食礼包</v>
          </cell>
          <cell r="I1250" t="str">
            <v>2025-10-31</v>
          </cell>
          <cell r="J1250">
            <v>164155486</v>
          </cell>
          <cell r="K1250">
            <v>6921982941799</v>
          </cell>
          <cell r="L1250" t="str">
            <v/>
          </cell>
        </row>
        <row r="1251">
          <cell r="C1251">
            <v>162777234</v>
          </cell>
          <cell r="D1251" t="str">
            <v>人工</v>
          </cell>
          <cell r="E1251" t="str">
            <v>实物</v>
          </cell>
          <cell r="F1251" t="str">
            <v>张飞</v>
          </cell>
          <cell r="G1251" t="str">
            <v>上海珑咚</v>
          </cell>
          <cell r="H1251" t="str">
            <v>年节礼包/食品/零食礼包</v>
          </cell>
          <cell r="I1251" t="str">
            <v>2025-10-31</v>
          </cell>
        </row>
        <row r="1251">
          <cell r="L1251" t="str">
            <v/>
          </cell>
        </row>
        <row r="1252">
          <cell r="C1252">
            <v>162777233</v>
          </cell>
          <cell r="D1252" t="str">
            <v>人工</v>
          </cell>
          <cell r="E1252" t="str">
            <v>实物</v>
          </cell>
          <cell r="F1252" t="str">
            <v/>
          </cell>
          <cell r="G1252" t="str">
            <v>上海珑咚</v>
          </cell>
          <cell r="H1252" t="str">
            <v>年节礼包/食品/奶类饮品</v>
          </cell>
          <cell r="I1252" t="str">
            <v>2025-10-31</v>
          </cell>
          <cell r="J1252">
            <v>164155485</v>
          </cell>
          <cell r="K1252">
            <v>6955150411890</v>
          </cell>
          <cell r="L1252" t="str">
            <v/>
          </cell>
        </row>
        <row r="1253">
          <cell r="C1253">
            <v>162777224</v>
          </cell>
          <cell r="D1253" t="str">
            <v>人工</v>
          </cell>
          <cell r="E1253" t="str">
            <v>实物</v>
          </cell>
          <cell r="F1253" t="str">
            <v>鲜灵岛</v>
          </cell>
          <cell r="G1253" t="str">
            <v>京礼荟</v>
          </cell>
          <cell r="H1253" t="str">
            <v>年节礼包/生鲜/肉禽礼包</v>
          </cell>
          <cell r="I1253" t="str">
            <v>2025-10-31</v>
          </cell>
          <cell r="J1253">
            <v>164155460</v>
          </cell>
          <cell r="K1253">
            <v>2163</v>
          </cell>
          <cell r="L1253" t="str">
            <v/>
          </cell>
        </row>
        <row r="1254">
          <cell r="C1254">
            <v>162777222</v>
          </cell>
          <cell r="D1254" t="str">
            <v>人工</v>
          </cell>
          <cell r="E1254" t="str">
            <v>实物</v>
          </cell>
          <cell r="F1254" t="str">
            <v>鲜灵岛</v>
          </cell>
          <cell r="G1254" t="str">
            <v>京礼荟</v>
          </cell>
          <cell r="H1254" t="str">
            <v>年节礼包/生鲜/肉禽礼包</v>
          </cell>
          <cell r="I1254" t="str">
            <v>2025-10-31</v>
          </cell>
          <cell r="J1254">
            <v>164155456</v>
          </cell>
          <cell r="K1254">
            <v>1078</v>
          </cell>
          <cell r="L1254" t="str">
            <v/>
          </cell>
        </row>
        <row r="1255">
          <cell r="C1255">
            <v>162777220</v>
          </cell>
          <cell r="D1255" t="str">
            <v>人工</v>
          </cell>
          <cell r="E1255" t="str">
            <v>实物</v>
          </cell>
          <cell r="F1255" t="str">
            <v>鲜灵岛</v>
          </cell>
          <cell r="G1255" t="str">
            <v>京礼荟</v>
          </cell>
          <cell r="H1255" t="str">
            <v>年节礼包/生鲜/肉禽礼包</v>
          </cell>
          <cell r="I1255" t="str">
            <v>2025-10-31</v>
          </cell>
          <cell r="J1255">
            <v>164155441</v>
          </cell>
          <cell r="K1255">
            <v>2165</v>
          </cell>
          <cell r="L1255" t="str">
            <v/>
          </cell>
        </row>
        <row r="1256">
          <cell r="C1256">
            <v>162777218</v>
          </cell>
          <cell r="D1256" t="str">
            <v>人工</v>
          </cell>
          <cell r="E1256" t="str">
            <v>实物</v>
          </cell>
          <cell r="F1256" t="str">
            <v>鲜灵岛</v>
          </cell>
          <cell r="G1256" t="str">
            <v>京礼荟</v>
          </cell>
          <cell r="H1256" t="str">
            <v>年节礼包/生鲜/肉禽礼包</v>
          </cell>
          <cell r="I1256" t="str">
            <v>2025-10-31</v>
          </cell>
          <cell r="J1256">
            <v>164155437</v>
          </cell>
          <cell r="K1256">
            <v>1097</v>
          </cell>
          <cell r="L1256" t="str">
            <v/>
          </cell>
        </row>
        <row r="1257">
          <cell r="C1257">
            <v>162777215</v>
          </cell>
          <cell r="D1257" t="str">
            <v>人工</v>
          </cell>
          <cell r="E1257" t="str">
            <v>实物</v>
          </cell>
          <cell r="F1257" t="str">
            <v>鲜灵岛</v>
          </cell>
          <cell r="G1257" t="str">
            <v>京礼荟</v>
          </cell>
          <cell r="H1257" t="str">
            <v>年节礼包/生鲜/肉禽礼包</v>
          </cell>
          <cell r="I1257" t="str">
            <v>2025-10-31</v>
          </cell>
          <cell r="J1257">
            <v>164155427</v>
          </cell>
          <cell r="K1257">
            <v>2164</v>
          </cell>
          <cell r="L1257" t="str">
            <v/>
          </cell>
        </row>
        <row r="1258">
          <cell r="C1258">
            <v>162777193</v>
          </cell>
          <cell r="D1258" t="str">
            <v>人工</v>
          </cell>
          <cell r="E1258" t="str">
            <v>实物</v>
          </cell>
          <cell r="F1258" t="str">
            <v>鲜灵岛</v>
          </cell>
          <cell r="G1258" t="str">
            <v>京礼荟</v>
          </cell>
          <cell r="H1258" t="str">
            <v>年节礼包/生鲜/海鲜水产</v>
          </cell>
          <cell r="I1258" t="str">
            <v>2025-10-31</v>
          </cell>
          <cell r="J1258">
            <v>164155372</v>
          </cell>
          <cell r="K1258">
            <v>1063</v>
          </cell>
          <cell r="L1258" t="str">
            <v/>
          </cell>
        </row>
        <row r="1259">
          <cell r="C1259">
            <v>162777185</v>
          </cell>
          <cell r="D1259" t="str">
            <v>人工</v>
          </cell>
          <cell r="E1259" t="str">
            <v>实物</v>
          </cell>
          <cell r="F1259" t="str">
            <v>鲜灵岛</v>
          </cell>
          <cell r="G1259" t="str">
            <v>京礼荟</v>
          </cell>
          <cell r="H1259" t="str">
            <v>年节礼包/生鲜/海鲜礼包</v>
          </cell>
          <cell r="I1259" t="str">
            <v>2025-10-31</v>
          </cell>
          <cell r="J1259">
            <v>164155363</v>
          </cell>
          <cell r="K1259">
            <v>2119</v>
          </cell>
          <cell r="L1259" t="str">
            <v/>
          </cell>
        </row>
        <row r="1260">
          <cell r="C1260">
            <v>162777054</v>
          </cell>
          <cell r="D1260" t="str">
            <v>人工</v>
          </cell>
          <cell r="E1260" t="str">
            <v>实物</v>
          </cell>
          <cell r="F1260" t="str">
            <v>鲜灵岛</v>
          </cell>
          <cell r="G1260" t="str">
            <v>京礼荟</v>
          </cell>
          <cell r="H1260" t="str">
            <v>年节礼包/食品/油</v>
          </cell>
          <cell r="I1260" t="str">
            <v>2025-10-31</v>
          </cell>
          <cell r="J1260">
            <v>164155185</v>
          </cell>
          <cell r="K1260">
            <v>1442</v>
          </cell>
          <cell r="L1260" t="str">
            <v/>
          </cell>
        </row>
        <row r="1261">
          <cell r="C1261">
            <v>162777036</v>
          </cell>
          <cell r="D1261" t="str">
            <v>人工</v>
          </cell>
          <cell r="E1261" t="str">
            <v>实物</v>
          </cell>
          <cell r="F1261" t="str">
            <v/>
          </cell>
          <cell r="G1261" t="str">
            <v>上海弘尉</v>
          </cell>
          <cell r="H1261" t="str">
            <v>年节礼包/家用电器/生活小电</v>
          </cell>
          <cell r="I1261" t="str">
            <v>2025-10-31</v>
          </cell>
          <cell r="J1261">
            <v>164155167</v>
          </cell>
          <cell r="K1261" t="str">
            <v>SHMY0008900</v>
          </cell>
          <cell r="L1261" t="str">
            <v/>
          </cell>
        </row>
        <row r="1262">
          <cell r="C1262">
            <v>162405253</v>
          </cell>
          <cell r="D1262" t="str">
            <v>人工</v>
          </cell>
          <cell r="E1262" t="str">
            <v>实物</v>
          </cell>
          <cell r="F1262" t="str">
            <v>苏泊尔</v>
          </cell>
          <cell r="G1262" t="str">
            <v>和瑞盛</v>
          </cell>
          <cell r="H1262" t="str">
            <v>年节礼包/餐厨/水具</v>
          </cell>
          <cell r="I1262" t="str">
            <v>2025-10-31</v>
          </cell>
          <cell r="J1262">
            <v>163372966</v>
          </cell>
          <cell r="K1262" t="str">
            <v>KCV10AD20</v>
          </cell>
          <cell r="L1262" t="str">
            <v>晨曦白</v>
          </cell>
        </row>
        <row r="1263">
          <cell r="D1263" t="str">
            <v>人工</v>
          </cell>
          <cell r="E1263" t="str">
            <v>实物</v>
          </cell>
          <cell r="F1263" t="str">
            <v>苏泊尔</v>
          </cell>
          <cell r="G1263" t="str">
            <v>和瑞盛</v>
          </cell>
          <cell r="H1263" t="str">
            <v>年节礼包/餐厨/水具</v>
          </cell>
          <cell r="I1263" t="str">
            <v>2025-10-31</v>
          </cell>
          <cell r="J1263">
            <v>163372967</v>
          </cell>
          <cell r="K1263" t="str">
            <v>KCV10AD20</v>
          </cell>
          <cell r="L1263" t="str">
            <v>穹顶黑</v>
          </cell>
        </row>
        <row r="1264">
          <cell r="C1264">
            <v>162777034</v>
          </cell>
          <cell r="D1264" t="str">
            <v>人工</v>
          </cell>
          <cell r="E1264" t="str">
            <v>实物</v>
          </cell>
          <cell r="F1264" t="str">
            <v/>
          </cell>
          <cell r="G1264" t="str">
            <v>上海弘尉</v>
          </cell>
          <cell r="H1264" t="str">
            <v>年节礼包/家用电器/个护健康</v>
          </cell>
          <cell r="I1264" t="str">
            <v>2025-10-31</v>
          </cell>
          <cell r="J1264">
            <v>164155165</v>
          </cell>
          <cell r="K1264" t="str">
            <v>SHMY0008887</v>
          </cell>
          <cell r="L1264" t="str">
            <v/>
          </cell>
        </row>
        <row r="1265">
          <cell r="C1265">
            <v>162777030</v>
          </cell>
          <cell r="D1265" t="str">
            <v>人工</v>
          </cell>
          <cell r="E1265" t="str">
            <v>实物</v>
          </cell>
          <cell r="F1265" t="str">
            <v/>
          </cell>
          <cell r="G1265" t="str">
            <v>曈宝</v>
          </cell>
          <cell r="H1265" t="str">
            <v>年节礼包/食品/大米</v>
          </cell>
          <cell r="I1265" t="str">
            <v>2025-10-31</v>
          </cell>
          <cell r="J1265">
            <v>164155161</v>
          </cell>
          <cell r="K1265">
            <v>123456</v>
          </cell>
          <cell r="L1265" t="str">
            <v/>
          </cell>
        </row>
        <row r="1266">
          <cell r="C1266">
            <v>162776992</v>
          </cell>
          <cell r="D1266" t="str">
            <v>人工</v>
          </cell>
          <cell r="E1266" t="str">
            <v>实物</v>
          </cell>
          <cell r="F1266" t="str">
            <v/>
          </cell>
          <cell r="G1266" t="str">
            <v>曈宝</v>
          </cell>
          <cell r="H1266" t="str">
            <v>年节礼包/食品/食品礼包</v>
          </cell>
          <cell r="I1266" t="str">
            <v>2025-10-31</v>
          </cell>
          <cell r="J1266">
            <v>164155098</v>
          </cell>
          <cell r="K1266">
            <v>123456</v>
          </cell>
          <cell r="L1266" t="str">
            <v/>
          </cell>
        </row>
        <row r="1267">
          <cell r="C1267">
            <v>162775634</v>
          </cell>
          <cell r="D1267" t="str">
            <v>人工</v>
          </cell>
          <cell r="E1267" t="str">
            <v>实物</v>
          </cell>
          <cell r="F1267" t="str">
            <v>张小泉</v>
          </cell>
          <cell r="G1267" t="str">
            <v>上海昌礼</v>
          </cell>
          <cell r="H1267" t="str">
            <v>年节礼包/餐厨/烹饪锅具</v>
          </cell>
          <cell r="I1267" t="str">
            <v>2025-10-31</v>
          </cell>
          <cell r="J1267">
            <v>164153379</v>
          </cell>
          <cell r="K1267" t="str">
            <v>C32340100</v>
          </cell>
          <cell r="L1267" t="str">
            <v/>
          </cell>
        </row>
        <row r="1268">
          <cell r="C1268">
            <v>162776969</v>
          </cell>
          <cell r="D1268" t="str">
            <v>人工</v>
          </cell>
          <cell r="E1268" t="str">
            <v>实物</v>
          </cell>
          <cell r="F1268" t="str">
            <v/>
          </cell>
          <cell r="G1268" t="str">
            <v>曈宝</v>
          </cell>
          <cell r="H1268" t="str">
            <v>年节礼包/生鲜/禽肉蛋品</v>
          </cell>
          <cell r="I1268" t="str">
            <v>2025-10-31</v>
          </cell>
          <cell r="J1268">
            <v>164155023</v>
          </cell>
          <cell r="K1268">
            <v>123456</v>
          </cell>
          <cell r="L1268" t="str">
            <v/>
          </cell>
        </row>
        <row r="1269">
          <cell r="C1269">
            <v>162727935</v>
          </cell>
          <cell r="D1269" t="str">
            <v>人工</v>
          </cell>
          <cell r="E1269" t="str">
            <v>实物</v>
          </cell>
          <cell r="F1269" t="str">
            <v/>
          </cell>
          <cell r="G1269" t="str">
            <v>天基智慧科技</v>
          </cell>
          <cell r="H1269" t="str">
            <v>年节礼包/项目专属/定制方案专属</v>
          </cell>
          <cell r="I1269" t="str">
            <v>2025-10-31</v>
          </cell>
          <cell r="J1269">
            <v>164025034</v>
          </cell>
          <cell r="K1269" t="str">
            <v/>
          </cell>
          <cell r="L1269" t="str">
            <v>绿色</v>
          </cell>
        </row>
        <row r="1270">
          <cell r="D1270" t="str">
            <v>人工</v>
          </cell>
          <cell r="E1270" t="str">
            <v>实物</v>
          </cell>
          <cell r="F1270" t="str">
            <v/>
          </cell>
          <cell r="G1270" t="str">
            <v>天基智慧科技</v>
          </cell>
          <cell r="H1270" t="str">
            <v>年节礼包/项目专属/定制方案专属</v>
          </cell>
          <cell r="I1270" t="str">
            <v>2025-10-31</v>
          </cell>
          <cell r="J1270">
            <v>164025035</v>
          </cell>
          <cell r="K1270" t="str">
            <v/>
          </cell>
          <cell r="L1270" t="str">
            <v>紫色</v>
          </cell>
        </row>
        <row r="1271">
          <cell r="C1271">
            <v>162727862</v>
          </cell>
          <cell r="D1271" t="str">
            <v>人工</v>
          </cell>
          <cell r="E1271" t="str">
            <v>实物</v>
          </cell>
          <cell r="F1271" t="str">
            <v/>
          </cell>
          <cell r="G1271" t="str">
            <v>德铂</v>
          </cell>
          <cell r="H1271" t="str">
            <v>年节礼包/项目专属/定制方案专属</v>
          </cell>
          <cell r="I1271" t="str">
            <v>2025-11-30</v>
          </cell>
          <cell r="J1271">
            <v>164024927</v>
          </cell>
          <cell r="K1271" t="str">
            <v/>
          </cell>
          <cell r="L1271" t="str">
            <v>红色</v>
          </cell>
        </row>
        <row r="1272">
          <cell r="C1272">
            <v>162727714</v>
          </cell>
          <cell r="D1272" t="str">
            <v>人工</v>
          </cell>
          <cell r="E1272" t="str">
            <v>实物</v>
          </cell>
          <cell r="F1272" t="str">
            <v>鑫思特</v>
          </cell>
          <cell r="G1272" t="str">
            <v>尚特</v>
          </cell>
          <cell r="H1272" t="str">
            <v>年节礼包/项目专属/定制方案专属</v>
          </cell>
          <cell r="I1272" t="str">
            <v>2025-10-31</v>
          </cell>
          <cell r="J1272">
            <v>164024731</v>
          </cell>
          <cell r="K1272" t="str">
            <v>CY-7094A粉</v>
          </cell>
          <cell r="L1272" t="str">
            <v>【粉】37键USB充电款(话筒/支架/琴谱)</v>
          </cell>
        </row>
        <row r="1273">
          <cell r="C1273">
            <v>162727853</v>
          </cell>
          <cell r="D1273" t="str">
            <v>人工</v>
          </cell>
          <cell r="E1273" t="str">
            <v>实物</v>
          </cell>
          <cell r="F1273" t="str">
            <v>苏泊尔</v>
          </cell>
          <cell r="G1273" t="str">
            <v>辽宁苏泊尔</v>
          </cell>
          <cell r="H1273" t="str">
            <v>年节礼包/项目专属/定制方案专属</v>
          </cell>
          <cell r="I1273" t="str">
            <v>2025-12-31</v>
          </cell>
          <cell r="J1273">
            <v>164024914</v>
          </cell>
          <cell r="K1273" t="str">
            <v>kcv10ac10</v>
          </cell>
          <cell r="L1273" t="str">
            <v>岩木黑</v>
          </cell>
        </row>
        <row r="1274">
          <cell r="D1274" t="str">
            <v>人工</v>
          </cell>
          <cell r="E1274" t="str">
            <v>实物</v>
          </cell>
          <cell r="F1274" t="str">
            <v>苏泊尔</v>
          </cell>
          <cell r="G1274" t="str">
            <v>辽宁苏泊尔</v>
          </cell>
          <cell r="H1274" t="str">
            <v>年节礼包/项目专属/定制方案专属</v>
          </cell>
          <cell r="I1274" t="str">
            <v>2025-12-31</v>
          </cell>
          <cell r="J1274">
            <v>164024915</v>
          </cell>
          <cell r="K1274" t="str">
            <v>kcv10ac10</v>
          </cell>
          <cell r="L1274" t="str">
            <v>青草绿</v>
          </cell>
        </row>
        <row r="1275">
          <cell r="C1275">
            <v>162729509</v>
          </cell>
          <cell r="D1275" t="str">
            <v>人工</v>
          </cell>
          <cell r="E1275" t="str">
            <v>组合商品</v>
          </cell>
          <cell r="F1275" t="str">
            <v/>
          </cell>
          <cell r="G1275" t="str">
            <v>苏打组合商品虚拟供应商</v>
          </cell>
          <cell r="H1275" t="str">
            <v>供应链类目/年节礼包/销售专属礼包</v>
          </cell>
          <cell r="I1275" t="str">
            <v>2025-06-30</v>
          </cell>
          <cell r="J1275">
            <v>164027052</v>
          </cell>
          <cell r="K1275" t="str">
            <v/>
          </cell>
          <cell r="L1275" t="str">
            <v/>
          </cell>
        </row>
        <row r="1276">
          <cell r="C1276">
            <v>162729509</v>
          </cell>
          <cell r="D1276" t="str">
            <v>人工</v>
          </cell>
          <cell r="E1276" t="str">
            <v>组合商品</v>
          </cell>
          <cell r="F1276" t="str">
            <v/>
          </cell>
          <cell r="G1276" t="str">
            <v>苏打组合商品虚拟供应商</v>
          </cell>
          <cell r="H1276" t="str">
            <v>供应链类目/年节礼包/销售专属礼包</v>
          </cell>
          <cell r="I1276" t="str">
            <v>2025-06-30</v>
          </cell>
        </row>
        <row r="1276">
          <cell r="K1276" t="str">
            <v/>
          </cell>
          <cell r="L1276" t="str">
            <v/>
          </cell>
        </row>
        <row r="1277">
          <cell r="C1277">
            <v>162727725</v>
          </cell>
          <cell r="D1277" t="str">
            <v>人工</v>
          </cell>
          <cell r="E1277" t="str">
            <v>实物</v>
          </cell>
          <cell r="F1277" t="str">
            <v>婴侍卫</v>
          </cell>
          <cell r="G1277" t="str">
            <v>婴侍卫</v>
          </cell>
          <cell r="H1277" t="str">
            <v>年节礼包/项目专属/定制方案专属</v>
          </cell>
          <cell r="I1277" t="str">
            <v>2025-10-31</v>
          </cell>
          <cell r="J1277">
            <v>164024747</v>
          </cell>
          <cell r="K1277" t="str">
            <v>MBL-334</v>
          </cell>
          <cell r="L1277" t="str">
            <v/>
          </cell>
        </row>
        <row r="1278">
          <cell r="C1278">
            <v>162689718</v>
          </cell>
          <cell r="D1278" t="str">
            <v>人工</v>
          </cell>
          <cell r="E1278" t="str">
            <v>实物</v>
          </cell>
          <cell r="F1278" t="str">
            <v>金龙鱼</v>
          </cell>
          <cell r="G1278" t="str">
            <v>金盛永和</v>
          </cell>
          <cell r="H1278" t="str">
            <v>年节礼包/食品/粮油礼包</v>
          </cell>
          <cell r="I1278" t="str">
            <v>2025-06-30</v>
          </cell>
          <cell r="J1278">
            <v>163956617</v>
          </cell>
          <cell r="K1278" t="str">
            <v/>
          </cell>
          <cell r="L1278" t="str">
            <v/>
          </cell>
        </row>
        <row r="1279">
          <cell r="C1279">
            <v>162689718</v>
          </cell>
          <cell r="D1279" t="str">
            <v>人工</v>
          </cell>
          <cell r="E1279" t="str">
            <v>实物</v>
          </cell>
          <cell r="F1279" t="str">
            <v>金龙鱼</v>
          </cell>
          <cell r="G1279" t="str">
            <v>金盛永和</v>
          </cell>
          <cell r="H1279" t="str">
            <v>年节礼包/食品/粮油礼包</v>
          </cell>
          <cell r="I1279" t="str">
            <v>2025-06-30</v>
          </cell>
        </row>
        <row r="1279">
          <cell r="K1279" t="str">
            <v/>
          </cell>
          <cell r="L1279" t="str">
            <v/>
          </cell>
        </row>
        <row r="1280">
          <cell r="C1280">
            <v>162689718</v>
          </cell>
          <cell r="D1280" t="str">
            <v>人工</v>
          </cell>
          <cell r="E1280" t="str">
            <v>实物</v>
          </cell>
          <cell r="F1280" t="str">
            <v>金龙鱼</v>
          </cell>
          <cell r="G1280" t="str">
            <v>金盛永和</v>
          </cell>
          <cell r="H1280" t="str">
            <v>年节礼包/食品/粮油礼包</v>
          </cell>
          <cell r="I1280" t="str">
            <v>2025-06-30</v>
          </cell>
        </row>
        <row r="1280">
          <cell r="K1280" t="str">
            <v/>
          </cell>
          <cell r="L1280" t="str">
            <v/>
          </cell>
        </row>
        <row r="1281">
          <cell r="C1281">
            <v>162689718</v>
          </cell>
          <cell r="D1281" t="str">
            <v>人工</v>
          </cell>
          <cell r="E1281" t="str">
            <v>实物</v>
          </cell>
          <cell r="F1281" t="str">
            <v>金龙鱼</v>
          </cell>
          <cell r="G1281" t="str">
            <v>金盛永和</v>
          </cell>
          <cell r="H1281" t="str">
            <v>年节礼包/食品/粮油礼包</v>
          </cell>
          <cell r="I1281" t="str">
            <v>2025-06-30</v>
          </cell>
        </row>
        <row r="1281">
          <cell r="K1281" t="str">
            <v/>
          </cell>
          <cell r="L1281" t="str">
            <v/>
          </cell>
        </row>
        <row r="1282">
          <cell r="C1282">
            <v>162690761</v>
          </cell>
          <cell r="D1282" t="str">
            <v>人工</v>
          </cell>
          <cell r="E1282" t="str">
            <v>实物</v>
          </cell>
          <cell r="F1282" t="str">
            <v>清美</v>
          </cell>
          <cell r="G1282" t="str">
            <v>上海福玉</v>
          </cell>
          <cell r="H1282" t="str">
            <v>年节礼包/生鲜/生鲜礼包</v>
          </cell>
          <cell r="I1282" t="str">
            <v>2025-12-31</v>
          </cell>
          <cell r="J1282">
            <v>163957962</v>
          </cell>
          <cell r="K1282" t="str">
            <v/>
          </cell>
          <cell r="L1282" t="str">
            <v/>
          </cell>
        </row>
        <row r="1283">
          <cell r="C1283">
            <v>162697734</v>
          </cell>
          <cell r="D1283" t="str">
            <v>人工</v>
          </cell>
          <cell r="E1283" t="str">
            <v>实物</v>
          </cell>
          <cell r="F1283" t="str">
            <v>徽羚羊</v>
          </cell>
          <cell r="G1283" t="str">
            <v>上海寸晖</v>
          </cell>
          <cell r="H1283" t="str">
            <v>年节礼包/户外运动/户外露营</v>
          </cell>
          <cell r="I1283" t="str">
            <v>2025-12-31</v>
          </cell>
          <cell r="J1283">
            <v>163970053</v>
          </cell>
          <cell r="K1283" t="str">
            <v>HLY0363</v>
          </cell>
          <cell r="L1283" t="str">
            <v/>
          </cell>
        </row>
        <row r="1284">
          <cell r="C1284">
            <v>162689704</v>
          </cell>
          <cell r="D1284" t="str">
            <v>人工</v>
          </cell>
          <cell r="E1284" t="str">
            <v>实物</v>
          </cell>
          <cell r="F1284" t="str">
            <v/>
          </cell>
          <cell r="G1284" t="str">
            <v>富海胜</v>
          </cell>
          <cell r="H1284" t="str">
            <v>年节礼包/食品/零食礼包</v>
          </cell>
          <cell r="I1284" t="str">
            <v>2025-06-30</v>
          </cell>
          <cell r="J1284">
            <v>163956603</v>
          </cell>
          <cell r="K1284" t="str">
            <v/>
          </cell>
          <cell r="L1284" t="str">
            <v/>
          </cell>
        </row>
        <row r="1285">
          <cell r="C1285">
            <v>162682650</v>
          </cell>
          <cell r="D1285" t="str">
            <v>人工</v>
          </cell>
          <cell r="E1285" t="str">
            <v>实物</v>
          </cell>
          <cell r="F1285" t="str">
            <v>燕之坊</v>
          </cell>
          <cell r="G1285" t="str">
            <v>燕之坊</v>
          </cell>
          <cell r="H1285" t="str">
            <v>年节礼包/食品/干货礼包</v>
          </cell>
          <cell r="I1285" t="str">
            <v>2025-06-30</v>
          </cell>
          <cell r="J1285">
            <v>163943946</v>
          </cell>
          <cell r="K1285" t="str">
            <v>C02080010332</v>
          </cell>
          <cell r="L1285" t="str">
            <v/>
          </cell>
        </row>
        <row r="1286">
          <cell r="C1286">
            <v>162683156</v>
          </cell>
          <cell r="D1286" t="str">
            <v>人工</v>
          </cell>
          <cell r="E1286" t="str">
            <v>实物</v>
          </cell>
          <cell r="F1286" t="str">
            <v>金龙鱼</v>
          </cell>
          <cell r="G1286" t="str">
            <v>新兴</v>
          </cell>
          <cell r="H1286" t="str">
            <v>年节礼包/食品/粮油礼包</v>
          </cell>
          <cell r="I1286" t="str">
            <v>2025-12-31</v>
          </cell>
          <cell r="J1286">
            <v>163944740</v>
          </cell>
          <cell r="K1286" t="str">
            <v>CJ100820250310</v>
          </cell>
          <cell r="L1286" t="str">
            <v/>
          </cell>
        </row>
        <row r="1287">
          <cell r="C1287">
            <v>162683156</v>
          </cell>
          <cell r="D1287" t="str">
            <v>人工</v>
          </cell>
          <cell r="E1287" t="str">
            <v>实物</v>
          </cell>
          <cell r="F1287" t="str">
            <v>金龙鱼</v>
          </cell>
          <cell r="G1287" t="str">
            <v>新兴</v>
          </cell>
          <cell r="H1287" t="str">
            <v>年节礼包/食品/粮油礼包</v>
          </cell>
          <cell r="I1287" t="str">
            <v>2025-12-31</v>
          </cell>
        </row>
        <row r="1287">
          <cell r="K1287" t="str">
            <v>CJ100820250310</v>
          </cell>
          <cell r="L1287" t="str">
            <v/>
          </cell>
        </row>
        <row r="1288">
          <cell r="C1288">
            <v>162683156</v>
          </cell>
          <cell r="D1288" t="str">
            <v>人工</v>
          </cell>
          <cell r="E1288" t="str">
            <v>实物</v>
          </cell>
          <cell r="F1288" t="str">
            <v>金龙鱼</v>
          </cell>
          <cell r="G1288" t="str">
            <v>新兴</v>
          </cell>
          <cell r="H1288" t="str">
            <v>年节礼包/食品/粮油礼包</v>
          </cell>
          <cell r="I1288" t="str">
            <v>2025-12-31</v>
          </cell>
        </row>
        <row r="1288">
          <cell r="K1288" t="str">
            <v>CJ100820250310</v>
          </cell>
          <cell r="L1288" t="str">
            <v/>
          </cell>
        </row>
        <row r="1289">
          <cell r="C1289">
            <v>162683156</v>
          </cell>
          <cell r="D1289" t="str">
            <v>人工</v>
          </cell>
          <cell r="E1289" t="str">
            <v>实物</v>
          </cell>
          <cell r="F1289" t="str">
            <v>金龙鱼</v>
          </cell>
          <cell r="G1289" t="str">
            <v>新兴</v>
          </cell>
          <cell r="H1289" t="str">
            <v>年节礼包/食品/粮油礼包</v>
          </cell>
          <cell r="I1289" t="str">
            <v>2025-12-31</v>
          </cell>
        </row>
        <row r="1289">
          <cell r="K1289" t="str">
            <v>CJ100820250310</v>
          </cell>
          <cell r="L1289" t="str">
            <v/>
          </cell>
        </row>
        <row r="1290">
          <cell r="C1290">
            <v>162681319</v>
          </cell>
          <cell r="D1290" t="str">
            <v>人工</v>
          </cell>
          <cell r="E1290" t="str">
            <v>实物</v>
          </cell>
          <cell r="F1290" t="str">
            <v>SKG</v>
          </cell>
          <cell r="G1290" t="str">
            <v>九程</v>
          </cell>
          <cell r="H1290" t="str">
            <v>年节礼包/家用电器/个护健康</v>
          </cell>
          <cell r="I1290" t="str">
            <v>2025-06-30</v>
          </cell>
          <cell r="J1290">
            <v>163941187</v>
          </cell>
          <cell r="K1290">
            <v>1105120026</v>
          </cell>
          <cell r="L1290" t="str">
            <v/>
          </cell>
        </row>
        <row r="1291">
          <cell r="C1291">
            <v>162682207</v>
          </cell>
          <cell r="D1291" t="str">
            <v>人工</v>
          </cell>
          <cell r="E1291" t="str">
            <v>实物</v>
          </cell>
          <cell r="F1291" t="str">
            <v>Jeep</v>
          </cell>
          <cell r="G1291" t="str">
            <v>天基智慧科技</v>
          </cell>
          <cell r="H1291" t="str">
            <v>年节礼包/3C数码/智能设备</v>
          </cell>
          <cell r="I1291" t="str">
            <v>2025-06-30</v>
          </cell>
          <cell r="J1291">
            <v>163943076</v>
          </cell>
          <cell r="K1291" t="str">
            <v/>
          </cell>
          <cell r="L1291" t="str">
            <v/>
          </cell>
        </row>
        <row r="1292">
          <cell r="C1292">
            <v>162682171</v>
          </cell>
          <cell r="D1292" t="str">
            <v>人工</v>
          </cell>
          <cell r="E1292" t="str">
            <v>实物</v>
          </cell>
          <cell r="F1292" t="str">
            <v>利格</v>
          </cell>
          <cell r="G1292" t="str">
            <v>天基智慧科技</v>
          </cell>
          <cell r="H1292" t="str">
            <v>年节礼包/3C数码/智能设备</v>
          </cell>
          <cell r="I1292" t="str">
            <v>2025-06-30</v>
          </cell>
          <cell r="J1292">
            <v>163943036</v>
          </cell>
          <cell r="K1292" t="str">
            <v/>
          </cell>
          <cell r="L1292" t="str">
            <v>W001D黑色双摄双电</v>
          </cell>
        </row>
        <row r="1293">
          <cell r="C1293">
            <v>162681404</v>
          </cell>
          <cell r="D1293" t="str">
            <v>人工</v>
          </cell>
          <cell r="E1293" t="str">
            <v>实物</v>
          </cell>
          <cell r="F1293" t="str">
            <v>西鲜记（XI XIAN JI）</v>
          </cell>
          <cell r="G1293" t="str">
            <v>阿格乐</v>
          </cell>
          <cell r="H1293" t="str">
            <v>年节礼包/生鲜/猪牛羊肉</v>
          </cell>
          <cell r="I1293" t="str">
            <v>2025-06-30</v>
          </cell>
          <cell r="J1293">
            <v>163941543</v>
          </cell>
          <cell r="K1293" t="str">
            <v>XXJ2505981001</v>
          </cell>
          <cell r="L1293" t="str">
            <v/>
          </cell>
        </row>
        <row r="1294">
          <cell r="C1294">
            <v>162681353</v>
          </cell>
          <cell r="D1294" t="str">
            <v>人工</v>
          </cell>
          <cell r="E1294" t="str">
            <v>实物</v>
          </cell>
          <cell r="F1294" t="str">
            <v/>
          </cell>
          <cell r="G1294" t="str">
            <v>上海阿格莱亚</v>
          </cell>
          <cell r="H1294" t="str">
            <v>年节礼包/家用电器/厨房小电</v>
          </cell>
          <cell r="I1294" t="str">
            <v>2025-06-30</v>
          </cell>
          <cell r="J1294">
            <v>163941301</v>
          </cell>
          <cell r="K1294" t="str">
            <v/>
          </cell>
          <cell r="L1294" t="str">
            <v/>
          </cell>
        </row>
        <row r="1295">
          <cell r="C1295">
            <v>162682068</v>
          </cell>
          <cell r="D1295" t="str">
            <v>人工</v>
          </cell>
          <cell r="E1295" t="str">
            <v>实物</v>
          </cell>
          <cell r="F1295" t="str">
            <v>一统如宜</v>
          </cell>
          <cell r="G1295" t="str">
            <v>上海一统</v>
          </cell>
          <cell r="H1295" t="str">
            <v>年节礼包/生鲜/猪牛羊肉</v>
          </cell>
          <cell r="I1295" t="str">
            <v>2025-06-30</v>
          </cell>
          <cell r="J1295">
            <v>163942924</v>
          </cell>
          <cell r="K1295">
            <v>52341</v>
          </cell>
          <cell r="L1295" t="str">
            <v/>
          </cell>
        </row>
        <row r="1296">
          <cell r="C1296">
            <v>162682001</v>
          </cell>
          <cell r="D1296" t="str">
            <v>人工</v>
          </cell>
          <cell r="E1296" t="str">
            <v>实物</v>
          </cell>
          <cell r="F1296" t="str">
            <v>科颜氏</v>
          </cell>
          <cell r="G1296" t="str">
            <v>聚优来</v>
          </cell>
          <cell r="H1296" t="str">
            <v>年节礼包/美妆护理/面部护理</v>
          </cell>
          <cell r="I1296" t="str">
            <v>2025-06-30</v>
          </cell>
          <cell r="J1296">
            <v>163942854</v>
          </cell>
          <cell r="K1296">
            <v>20250307001</v>
          </cell>
          <cell r="L1296" t="str">
            <v>爽肤水250ml+泥膜125ml</v>
          </cell>
        </row>
        <row r="1297">
          <cell r="C1297">
            <v>162680021</v>
          </cell>
          <cell r="D1297" t="str">
            <v>人工</v>
          </cell>
          <cell r="E1297" t="str">
            <v>实物</v>
          </cell>
          <cell r="F1297" t="str">
            <v/>
          </cell>
          <cell r="G1297" t="str">
            <v>瑞佳鑫达</v>
          </cell>
          <cell r="H1297" t="str">
            <v>年节礼包/家纺/床上用品</v>
          </cell>
          <cell r="I1297" t="str">
            <v>2025-12-31</v>
          </cell>
          <cell r="J1297">
            <v>163938651</v>
          </cell>
          <cell r="K1297">
            <v>127881</v>
          </cell>
          <cell r="L1297" t="str">
            <v/>
          </cell>
        </row>
        <row r="1298">
          <cell r="C1298">
            <v>162682118</v>
          </cell>
          <cell r="D1298" t="str">
            <v>人工</v>
          </cell>
          <cell r="E1298" t="str">
            <v>实物</v>
          </cell>
          <cell r="F1298" t="str">
            <v>康巴赫</v>
          </cell>
          <cell r="G1298" t="str">
            <v>一礼千珏</v>
          </cell>
          <cell r="H1298" t="str">
            <v>年节礼包/餐厨/烹饪锅具</v>
          </cell>
          <cell r="I1298" t="str">
            <v>2025-06-30</v>
          </cell>
          <cell r="J1298">
            <v>163942980</v>
          </cell>
          <cell r="K1298" t="str">
            <v>KGM-C32T+KGN-T24Y</v>
          </cell>
          <cell r="L1298" t="str">
            <v/>
          </cell>
        </row>
        <row r="1299">
          <cell r="C1299">
            <v>162682537</v>
          </cell>
          <cell r="D1299" t="str">
            <v>人工</v>
          </cell>
          <cell r="E1299" t="str">
            <v>实物</v>
          </cell>
          <cell r="F1299" t="str">
            <v/>
          </cell>
          <cell r="G1299" t="str">
            <v>品客易购</v>
          </cell>
          <cell r="H1299" t="str">
            <v>年节礼包/个人护理/洗护礼包</v>
          </cell>
          <cell r="I1299" t="str">
            <v>2026-03-31</v>
          </cell>
          <cell r="J1299">
            <v>163943635</v>
          </cell>
          <cell r="K1299">
            <v>202503112002</v>
          </cell>
          <cell r="L1299" t="str">
            <v/>
          </cell>
        </row>
        <row r="1300">
          <cell r="C1300">
            <v>162681885</v>
          </cell>
          <cell r="D1300" t="str">
            <v>人工</v>
          </cell>
          <cell r="E1300" t="str">
            <v>实物</v>
          </cell>
          <cell r="F1300" t="str">
            <v>海大厨（SEAFOOD MASTER）</v>
          </cell>
          <cell r="G1300" t="str">
            <v>海大厨</v>
          </cell>
          <cell r="H1300" t="str">
            <v>年节礼包/生鲜/海鲜礼包</v>
          </cell>
          <cell r="I1300" t="str">
            <v>2025-06-30</v>
          </cell>
          <cell r="J1300">
            <v>163942649</v>
          </cell>
          <cell r="K1300" t="str">
            <v/>
          </cell>
          <cell r="L1300" t="str">
            <v/>
          </cell>
        </row>
        <row r="1301">
          <cell r="C1301">
            <v>162681998</v>
          </cell>
          <cell r="D1301" t="str">
            <v>人工</v>
          </cell>
          <cell r="E1301" t="str">
            <v>实物</v>
          </cell>
          <cell r="F1301" t="str">
            <v>百果园</v>
          </cell>
          <cell r="G1301" t="str">
            <v>百果园公司直供</v>
          </cell>
          <cell r="H1301" t="str">
            <v>年节礼包/生鲜/水果礼包</v>
          </cell>
          <cell r="I1301" t="str">
            <v>2025-06-30</v>
          </cell>
          <cell r="J1301">
            <v>163942851</v>
          </cell>
          <cell r="K1301" t="str">
            <v>SD25DW07</v>
          </cell>
          <cell r="L1301" t="str">
            <v/>
          </cell>
        </row>
        <row r="1302">
          <cell r="C1302">
            <v>162682225</v>
          </cell>
          <cell r="D1302" t="str">
            <v>人工</v>
          </cell>
          <cell r="E1302" t="str">
            <v>实物</v>
          </cell>
          <cell r="F1302" t="str">
            <v>苏泊尔</v>
          </cell>
          <cell r="G1302" t="str">
            <v>辽宁苏泊尔</v>
          </cell>
          <cell r="H1302" t="str">
            <v>年节礼包/家用电器/厨房小电</v>
          </cell>
          <cell r="I1302" t="str">
            <v>2025-06-30</v>
          </cell>
          <cell r="J1302">
            <v>163943094</v>
          </cell>
          <cell r="K1302" t="str">
            <v>KD70Y86</v>
          </cell>
          <cell r="L1302" t="str">
            <v/>
          </cell>
        </row>
        <row r="1303">
          <cell r="C1303">
            <v>162681926</v>
          </cell>
          <cell r="D1303" t="str">
            <v>人工</v>
          </cell>
          <cell r="E1303" t="str">
            <v>实物</v>
          </cell>
          <cell r="F1303" t="str">
            <v>赤豪</v>
          </cell>
          <cell r="G1303" t="str">
            <v>耀阳</v>
          </cell>
          <cell r="H1303" t="str">
            <v>年节礼包/生鲜/生鲜礼包</v>
          </cell>
          <cell r="I1303" t="str">
            <v>2025-06-30</v>
          </cell>
          <cell r="J1303">
            <v>163942719</v>
          </cell>
          <cell r="K1303" t="str">
            <v/>
          </cell>
          <cell r="L1303" t="str">
            <v/>
          </cell>
        </row>
        <row r="1304">
          <cell r="C1304">
            <v>162681248</v>
          </cell>
          <cell r="D1304" t="str">
            <v>人工</v>
          </cell>
          <cell r="E1304" t="str">
            <v>实物</v>
          </cell>
          <cell r="F1304" t="str">
            <v>水星家纺</v>
          </cell>
          <cell r="G1304" t="str">
            <v>水星</v>
          </cell>
          <cell r="H1304" t="str">
            <v>年节礼包/家纺/床上用品</v>
          </cell>
          <cell r="I1304" t="str">
            <v>2025-06-30</v>
          </cell>
          <cell r="J1304">
            <v>163940976</v>
          </cell>
          <cell r="K1304">
            <v>130188</v>
          </cell>
          <cell r="L1304" t="str">
            <v/>
          </cell>
        </row>
        <row r="1305">
          <cell r="C1305">
            <v>162682963</v>
          </cell>
          <cell r="D1305" t="str">
            <v>人工</v>
          </cell>
          <cell r="E1305" t="str">
            <v>实物</v>
          </cell>
          <cell r="F1305" t="str">
            <v/>
          </cell>
          <cell r="G1305" t="str">
            <v>富海胜</v>
          </cell>
          <cell r="H1305" t="str">
            <v>年节礼包/食品/方便食品</v>
          </cell>
          <cell r="I1305" t="str">
            <v>2025-06-30</v>
          </cell>
          <cell r="J1305">
            <v>163944363</v>
          </cell>
          <cell r="K1305" t="str">
            <v/>
          </cell>
          <cell r="L1305" t="str">
            <v/>
          </cell>
        </row>
        <row r="1306">
          <cell r="C1306">
            <v>162682192</v>
          </cell>
          <cell r="D1306" t="str">
            <v>人工</v>
          </cell>
          <cell r="E1306" t="str">
            <v>实物</v>
          </cell>
          <cell r="F1306" t="str">
            <v/>
          </cell>
          <cell r="G1306" t="str">
            <v>优利威</v>
          </cell>
          <cell r="H1306" t="str">
            <v>年节礼包/个人护理/洗护礼包</v>
          </cell>
          <cell r="I1306" t="str">
            <v>2025-06-30</v>
          </cell>
          <cell r="J1306">
            <v>163943061</v>
          </cell>
          <cell r="K1306" t="str">
            <v/>
          </cell>
          <cell r="L1306" t="str">
            <v/>
          </cell>
        </row>
        <row r="1307">
          <cell r="C1307">
            <v>162682084</v>
          </cell>
          <cell r="D1307" t="str">
            <v>人工</v>
          </cell>
          <cell r="E1307" t="str">
            <v>实物</v>
          </cell>
          <cell r="F1307" t="str">
            <v>一统如宜</v>
          </cell>
          <cell r="G1307" t="str">
            <v>上海一统</v>
          </cell>
          <cell r="H1307" t="str">
            <v>年节礼包/生鲜/猪牛羊肉</v>
          </cell>
          <cell r="I1307" t="str">
            <v>2025-06-30</v>
          </cell>
          <cell r="J1307">
            <v>163942940</v>
          </cell>
          <cell r="K1307">
            <v>52347</v>
          </cell>
          <cell r="L1307" t="str">
            <v/>
          </cell>
        </row>
        <row r="1308">
          <cell r="C1308">
            <v>162681842</v>
          </cell>
          <cell r="D1308" t="str">
            <v>人工</v>
          </cell>
          <cell r="E1308" t="str">
            <v>实物</v>
          </cell>
          <cell r="F1308" t="str">
            <v>飘柔</v>
          </cell>
          <cell r="G1308" t="str">
            <v>二向箔</v>
          </cell>
          <cell r="H1308" t="str">
            <v>年节礼包/个人护理/洗护礼包</v>
          </cell>
          <cell r="I1308" t="str">
            <v>2025-06-30</v>
          </cell>
          <cell r="J1308">
            <v>163942525</v>
          </cell>
          <cell r="K1308" t="str">
            <v>hyx2025030605</v>
          </cell>
          <cell r="L1308" t="str">
            <v/>
          </cell>
        </row>
        <row r="1309">
          <cell r="C1309">
            <v>162681842</v>
          </cell>
          <cell r="D1309" t="str">
            <v>人工</v>
          </cell>
          <cell r="E1309" t="str">
            <v>实物</v>
          </cell>
          <cell r="F1309" t="str">
            <v>飘柔</v>
          </cell>
          <cell r="G1309" t="str">
            <v>二向箔</v>
          </cell>
          <cell r="H1309" t="str">
            <v>年节礼包/个人护理/洗护礼包</v>
          </cell>
          <cell r="I1309" t="str">
            <v>2025-06-30</v>
          </cell>
        </row>
        <row r="1309">
          <cell r="K1309" t="str">
            <v>hyx2025030605</v>
          </cell>
          <cell r="L1309" t="str">
            <v/>
          </cell>
        </row>
        <row r="1310">
          <cell r="C1310">
            <v>162681842</v>
          </cell>
          <cell r="D1310" t="str">
            <v>人工</v>
          </cell>
          <cell r="E1310" t="str">
            <v>实物</v>
          </cell>
          <cell r="F1310" t="str">
            <v>飘柔</v>
          </cell>
          <cell r="G1310" t="str">
            <v>二向箔</v>
          </cell>
          <cell r="H1310" t="str">
            <v>年节礼包/个人护理/洗护礼包</v>
          </cell>
          <cell r="I1310" t="str">
            <v>2025-06-30</v>
          </cell>
        </row>
        <row r="1310">
          <cell r="K1310" t="str">
            <v>hyx2025030605</v>
          </cell>
          <cell r="L1310" t="str">
            <v/>
          </cell>
        </row>
        <row r="1311">
          <cell r="C1311">
            <v>162681842</v>
          </cell>
          <cell r="D1311" t="str">
            <v>人工</v>
          </cell>
          <cell r="E1311" t="str">
            <v>实物</v>
          </cell>
          <cell r="F1311" t="str">
            <v>飘柔</v>
          </cell>
          <cell r="G1311" t="str">
            <v>二向箔</v>
          </cell>
          <cell r="H1311" t="str">
            <v>年节礼包/个人护理/洗护礼包</v>
          </cell>
          <cell r="I1311" t="str">
            <v>2025-06-30</v>
          </cell>
        </row>
        <row r="1311">
          <cell r="K1311" t="str">
            <v>hyx2025030605</v>
          </cell>
          <cell r="L1311" t="str">
            <v/>
          </cell>
        </row>
        <row r="1312">
          <cell r="C1312">
            <v>162681842</v>
          </cell>
          <cell r="D1312" t="str">
            <v>人工</v>
          </cell>
          <cell r="E1312" t="str">
            <v>实物</v>
          </cell>
          <cell r="F1312" t="str">
            <v>飘柔</v>
          </cell>
          <cell r="G1312" t="str">
            <v>二向箔</v>
          </cell>
          <cell r="H1312" t="str">
            <v>年节礼包/个人护理/洗护礼包</v>
          </cell>
          <cell r="I1312" t="str">
            <v>2025-06-30</v>
          </cell>
        </row>
        <row r="1312">
          <cell r="K1312" t="str">
            <v>hyx2025030605</v>
          </cell>
          <cell r="L1312" t="str">
            <v/>
          </cell>
        </row>
        <row r="1313">
          <cell r="C1313">
            <v>162681842</v>
          </cell>
          <cell r="D1313" t="str">
            <v>人工</v>
          </cell>
          <cell r="E1313" t="str">
            <v>实物</v>
          </cell>
          <cell r="F1313" t="str">
            <v>飘柔</v>
          </cell>
          <cell r="G1313" t="str">
            <v>二向箔</v>
          </cell>
          <cell r="H1313" t="str">
            <v>年节礼包/个人护理/洗护礼包</v>
          </cell>
          <cell r="I1313" t="str">
            <v>2025-06-30</v>
          </cell>
        </row>
        <row r="1313">
          <cell r="K1313" t="str">
            <v>hyx2025030605</v>
          </cell>
          <cell r="L1313" t="str">
            <v/>
          </cell>
        </row>
        <row r="1314">
          <cell r="C1314">
            <v>162681842</v>
          </cell>
          <cell r="D1314" t="str">
            <v>人工</v>
          </cell>
          <cell r="E1314" t="str">
            <v>实物</v>
          </cell>
          <cell r="F1314" t="str">
            <v>飘柔</v>
          </cell>
          <cell r="G1314" t="str">
            <v>二向箔</v>
          </cell>
          <cell r="H1314" t="str">
            <v>年节礼包/个人护理/洗护礼包</v>
          </cell>
          <cell r="I1314" t="str">
            <v>2025-06-30</v>
          </cell>
        </row>
        <row r="1314">
          <cell r="K1314" t="str">
            <v>hyx2025030605</v>
          </cell>
          <cell r="L1314" t="str">
            <v/>
          </cell>
        </row>
        <row r="1315">
          <cell r="C1315">
            <v>162566113</v>
          </cell>
          <cell r="D1315" t="str">
            <v>人工</v>
          </cell>
          <cell r="E1315" t="str">
            <v>实物</v>
          </cell>
          <cell r="F1315" t="str">
            <v>徽羚羊</v>
          </cell>
          <cell r="G1315" t="str">
            <v>雷斯达克</v>
          </cell>
          <cell r="H1315" t="str">
            <v>年节礼包/户外运动/户外露营</v>
          </cell>
          <cell r="I1315" t="str">
            <v>2024-10-31</v>
          </cell>
          <cell r="J1315">
            <v>163747818</v>
          </cell>
          <cell r="K1315" t="str">
            <v>HLY0245</v>
          </cell>
          <cell r="L1315" t="str">
            <v/>
          </cell>
        </row>
        <row r="1316">
          <cell r="C1316">
            <v>162624954</v>
          </cell>
          <cell r="D1316" t="str">
            <v>人工</v>
          </cell>
          <cell r="E1316" t="str">
            <v>实物</v>
          </cell>
          <cell r="F1316" t="str">
            <v>诺顿逸品</v>
          </cell>
          <cell r="G1316" t="str">
            <v>耀阳</v>
          </cell>
          <cell r="H1316" t="str">
            <v>年节礼包/生鲜/猪牛羊肉</v>
          </cell>
          <cell r="I1316" t="str">
            <v>2025-04-30</v>
          </cell>
          <cell r="J1316">
            <v>163853920</v>
          </cell>
          <cell r="K1316" t="str">
            <v/>
          </cell>
          <cell r="L1316" t="str">
            <v/>
          </cell>
        </row>
        <row r="1317">
          <cell r="C1317">
            <v>162624639</v>
          </cell>
          <cell r="D1317" t="str">
            <v>人工</v>
          </cell>
          <cell r="E1317" t="str">
            <v>实物</v>
          </cell>
          <cell r="F1317" t="str">
            <v>洁柔</v>
          </cell>
          <cell r="G1317" t="str">
            <v>利信馨</v>
          </cell>
          <cell r="H1317" t="str">
            <v>年节礼包/家庭清洁/纸品/清洁纸品</v>
          </cell>
          <cell r="I1317" t="str">
            <v>2025-11-26</v>
          </cell>
          <cell r="J1317">
            <v>163853546</v>
          </cell>
          <cell r="K1317">
            <v>6901652213563</v>
          </cell>
          <cell r="L1317" t="str">
            <v/>
          </cell>
        </row>
        <row r="1318">
          <cell r="C1318">
            <v>162624639</v>
          </cell>
          <cell r="D1318" t="str">
            <v>人工</v>
          </cell>
          <cell r="E1318" t="str">
            <v>实物</v>
          </cell>
          <cell r="F1318" t="str">
            <v>洁柔</v>
          </cell>
          <cell r="G1318" t="str">
            <v>利信馨</v>
          </cell>
          <cell r="H1318" t="str">
            <v>年节礼包/家庭清洁/纸品/清洁纸品</v>
          </cell>
          <cell r="I1318" t="str">
            <v>2025-11-26</v>
          </cell>
        </row>
        <row r="1318">
          <cell r="L1318" t="str">
            <v/>
          </cell>
        </row>
        <row r="1319">
          <cell r="C1319">
            <v>162624639</v>
          </cell>
          <cell r="D1319" t="str">
            <v>人工</v>
          </cell>
          <cell r="E1319" t="str">
            <v>实物</v>
          </cell>
          <cell r="F1319" t="str">
            <v>洁柔</v>
          </cell>
          <cell r="G1319" t="str">
            <v>利信馨</v>
          </cell>
          <cell r="H1319" t="str">
            <v>年节礼包/家庭清洁/纸品/清洁纸品</v>
          </cell>
          <cell r="I1319" t="str">
            <v>2025-11-26</v>
          </cell>
        </row>
        <row r="1319">
          <cell r="L1319" t="str">
            <v/>
          </cell>
        </row>
        <row r="1320">
          <cell r="C1320">
            <v>162624639</v>
          </cell>
          <cell r="D1320" t="str">
            <v>人工</v>
          </cell>
          <cell r="E1320" t="str">
            <v>实物</v>
          </cell>
          <cell r="F1320" t="str">
            <v>洁柔</v>
          </cell>
          <cell r="G1320" t="str">
            <v>利信馨</v>
          </cell>
          <cell r="H1320" t="str">
            <v>年节礼包/家庭清洁/纸品/清洁纸品</v>
          </cell>
          <cell r="I1320" t="str">
            <v>2025-11-26</v>
          </cell>
        </row>
        <row r="1320">
          <cell r="L1320" t="str">
            <v/>
          </cell>
        </row>
        <row r="1321">
          <cell r="C1321">
            <v>162624639</v>
          </cell>
          <cell r="D1321" t="str">
            <v>人工</v>
          </cell>
          <cell r="E1321" t="str">
            <v>实物</v>
          </cell>
          <cell r="F1321" t="str">
            <v>洁柔</v>
          </cell>
          <cell r="G1321" t="str">
            <v>利信馨</v>
          </cell>
          <cell r="H1321" t="str">
            <v>年节礼包/家庭清洁/纸品/清洁纸品</v>
          </cell>
          <cell r="I1321" t="str">
            <v>2025-11-26</v>
          </cell>
        </row>
        <row r="1321">
          <cell r="L1321" t="str">
            <v/>
          </cell>
        </row>
        <row r="1322">
          <cell r="C1322">
            <v>162624639</v>
          </cell>
          <cell r="D1322" t="str">
            <v>人工</v>
          </cell>
          <cell r="E1322" t="str">
            <v>实物</v>
          </cell>
          <cell r="F1322" t="str">
            <v>洁柔</v>
          </cell>
          <cell r="G1322" t="str">
            <v>利信馨</v>
          </cell>
          <cell r="H1322" t="str">
            <v>年节礼包/家庭清洁/纸品/清洁纸品</v>
          </cell>
          <cell r="I1322" t="str">
            <v>2025-11-26</v>
          </cell>
        </row>
        <row r="1322">
          <cell r="L1322" t="str">
            <v/>
          </cell>
        </row>
        <row r="1323">
          <cell r="C1323">
            <v>162625529</v>
          </cell>
          <cell r="D1323" t="str">
            <v>人工</v>
          </cell>
          <cell r="E1323" t="str">
            <v>实物</v>
          </cell>
          <cell r="F1323" t="str">
            <v/>
          </cell>
          <cell r="G1323" t="str">
            <v>利福</v>
          </cell>
          <cell r="H1323" t="str">
            <v>年节礼包/餐厨/咖啡器具</v>
          </cell>
          <cell r="I1323" t="str">
            <v>2025-02-28</v>
          </cell>
          <cell r="J1323">
            <v>163854546</v>
          </cell>
          <cell r="K1323" t="str">
            <v>CO-H001KF</v>
          </cell>
          <cell r="L1323" t="str">
            <v/>
          </cell>
        </row>
        <row r="1324">
          <cell r="C1324">
            <v>162632749</v>
          </cell>
          <cell r="D1324" t="str">
            <v>人工</v>
          </cell>
          <cell r="E1324" t="str">
            <v>实物</v>
          </cell>
          <cell r="F1324" t="str">
            <v/>
          </cell>
          <cell r="G1324" t="str">
            <v>福享汇</v>
          </cell>
          <cell r="H1324" t="str">
            <v>年节礼包/家庭清洁/纸品/纸品礼包</v>
          </cell>
          <cell r="I1324" t="str">
            <v>2025-02-28</v>
          </cell>
          <cell r="J1324">
            <v>163864302</v>
          </cell>
          <cell r="K1324" t="str">
            <v/>
          </cell>
          <cell r="L1324" t="str">
            <v/>
          </cell>
        </row>
        <row r="1325">
          <cell r="C1325">
            <v>162624667</v>
          </cell>
          <cell r="D1325" t="str">
            <v>人工</v>
          </cell>
          <cell r="E1325" t="str">
            <v>实物</v>
          </cell>
          <cell r="F1325" t="str">
            <v>黄老五</v>
          </cell>
          <cell r="G1325" t="str">
            <v>蜀福优选</v>
          </cell>
          <cell r="H1325" t="str">
            <v>年节礼包/食品/零食礼包</v>
          </cell>
          <cell r="I1325" t="str">
            <v>2025-02-28</v>
          </cell>
          <cell r="J1325">
            <v>163853605</v>
          </cell>
          <cell r="K1325" t="str">
            <v/>
          </cell>
          <cell r="L1325" t="str">
            <v/>
          </cell>
        </row>
        <row r="1326">
          <cell r="C1326">
            <v>162624667</v>
          </cell>
          <cell r="D1326" t="str">
            <v>人工</v>
          </cell>
          <cell r="E1326" t="str">
            <v>实物</v>
          </cell>
          <cell r="F1326" t="str">
            <v>黄老五</v>
          </cell>
          <cell r="G1326" t="str">
            <v>蜀福优选</v>
          </cell>
          <cell r="H1326" t="str">
            <v>年节礼包/食品/零食礼包</v>
          </cell>
          <cell r="I1326" t="str">
            <v>2025-02-28</v>
          </cell>
        </row>
        <row r="1326">
          <cell r="K1326" t="str">
            <v/>
          </cell>
          <cell r="L1326" t="str">
            <v/>
          </cell>
        </row>
        <row r="1327">
          <cell r="C1327">
            <v>162624667</v>
          </cell>
          <cell r="D1327" t="str">
            <v>人工</v>
          </cell>
          <cell r="E1327" t="str">
            <v>实物</v>
          </cell>
          <cell r="F1327" t="str">
            <v>黄老五</v>
          </cell>
          <cell r="G1327" t="str">
            <v>蜀福优选</v>
          </cell>
          <cell r="H1327" t="str">
            <v>年节礼包/食品/零食礼包</v>
          </cell>
          <cell r="I1327" t="str">
            <v>2025-02-28</v>
          </cell>
        </row>
        <row r="1327">
          <cell r="K1327" t="str">
            <v/>
          </cell>
          <cell r="L1327" t="str">
            <v/>
          </cell>
        </row>
        <row r="1328">
          <cell r="C1328">
            <v>162624667</v>
          </cell>
          <cell r="D1328" t="str">
            <v>人工</v>
          </cell>
          <cell r="E1328" t="str">
            <v>实物</v>
          </cell>
          <cell r="F1328" t="str">
            <v>黄老五</v>
          </cell>
          <cell r="G1328" t="str">
            <v>蜀福优选</v>
          </cell>
          <cell r="H1328" t="str">
            <v>年节礼包/食品/零食礼包</v>
          </cell>
          <cell r="I1328" t="str">
            <v>2025-02-28</v>
          </cell>
        </row>
        <row r="1328">
          <cell r="K1328" t="str">
            <v/>
          </cell>
          <cell r="L1328" t="str">
            <v/>
          </cell>
        </row>
        <row r="1329">
          <cell r="C1329">
            <v>162624667</v>
          </cell>
          <cell r="D1329" t="str">
            <v>人工</v>
          </cell>
          <cell r="E1329" t="str">
            <v>实物</v>
          </cell>
          <cell r="F1329" t="str">
            <v>黄老五</v>
          </cell>
          <cell r="G1329" t="str">
            <v>蜀福优选</v>
          </cell>
          <cell r="H1329" t="str">
            <v>年节礼包/食品/零食礼包</v>
          </cell>
          <cell r="I1329" t="str">
            <v>2025-02-28</v>
          </cell>
        </row>
        <row r="1329">
          <cell r="K1329" t="str">
            <v/>
          </cell>
          <cell r="L1329" t="str">
            <v/>
          </cell>
        </row>
        <row r="1330">
          <cell r="C1330">
            <v>162501920</v>
          </cell>
          <cell r="D1330" t="str">
            <v>人工</v>
          </cell>
          <cell r="E1330" t="str">
            <v>实物</v>
          </cell>
          <cell r="F1330" t="str">
            <v/>
          </cell>
          <cell r="G1330" t="str">
            <v>耀阳</v>
          </cell>
          <cell r="H1330" t="str">
            <v>年节礼包/生鲜/肉禽礼包</v>
          </cell>
          <cell r="I1330" t="str">
            <v>2024-12-31</v>
          </cell>
          <cell r="J1330">
            <v>163597572</v>
          </cell>
          <cell r="K1330" t="str">
            <v/>
          </cell>
          <cell r="L1330" t="str">
            <v/>
          </cell>
        </row>
        <row r="1331">
          <cell r="C1331">
            <v>162501175</v>
          </cell>
          <cell r="D1331" t="str">
            <v>人工</v>
          </cell>
          <cell r="E1331" t="str">
            <v>实物</v>
          </cell>
          <cell r="F1331" t="str">
            <v>蓝月亮</v>
          </cell>
          <cell r="G1331" t="str">
            <v>蓝月亮-</v>
          </cell>
          <cell r="H1331" t="str">
            <v>年节礼包/家庭清洁/纸品/衣物清洁礼包</v>
          </cell>
          <cell r="I1331" t="str">
            <v>2025-04-30</v>
          </cell>
          <cell r="J1331">
            <v>163595731</v>
          </cell>
          <cell r="K1331" t="str">
            <v>10001681+80002564</v>
          </cell>
          <cell r="L1331" t="str">
            <v/>
          </cell>
        </row>
        <row r="1332">
          <cell r="C1332">
            <v>162501175</v>
          </cell>
          <cell r="D1332" t="str">
            <v>人工</v>
          </cell>
          <cell r="E1332" t="str">
            <v>实物</v>
          </cell>
          <cell r="F1332" t="str">
            <v>蓝月亮</v>
          </cell>
          <cell r="G1332" t="str">
            <v>蓝月亮-</v>
          </cell>
          <cell r="H1332" t="str">
            <v>年节礼包/家庭清洁/纸品/衣物清洁礼包</v>
          </cell>
          <cell r="I1332" t="str">
            <v>2025-04-30</v>
          </cell>
        </row>
        <row r="1332">
          <cell r="K1332" t="str">
            <v>10001681+80002564</v>
          </cell>
          <cell r="L1332" t="str">
            <v/>
          </cell>
        </row>
        <row r="1333">
          <cell r="C1333">
            <v>162501175</v>
          </cell>
          <cell r="D1333" t="str">
            <v>人工</v>
          </cell>
          <cell r="E1333" t="str">
            <v>实物</v>
          </cell>
          <cell r="F1333" t="str">
            <v>蓝月亮</v>
          </cell>
          <cell r="G1333" t="str">
            <v>蓝月亮-</v>
          </cell>
          <cell r="H1333" t="str">
            <v>年节礼包/家庭清洁/纸品/衣物清洁礼包</v>
          </cell>
          <cell r="I1333" t="str">
            <v>2025-04-30</v>
          </cell>
        </row>
        <row r="1333">
          <cell r="K1333" t="str">
            <v>10001681+80002564</v>
          </cell>
          <cell r="L1333" t="str">
            <v/>
          </cell>
        </row>
        <row r="1334">
          <cell r="C1334">
            <v>162501175</v>
          </cell>
          <cell r="D1334" t="str">
            <v>人工</v>
          </cell>
          <cell r="E1334" t="str">
            <v>实物</v>
          </cell>
          <cell r="F1334" t="str">
            <v>蓝月亮</v>
          </cell>
          <cell r="G1334" t="str">
            <v>蓝月亮-</v>
          </cell>
          <cell r="H1334" t="str">
            <v>年节礼包/家庭清洁/纸品/衣物清洁礼包</v>
          </cell>
          <cell r="I1334" t="str">
            <v>2025-04-30</v>
          </cell>
        </row>
        <row r="1334">
          <cell r="K1334" t="str">
            <v>10001681+80002564</v>
          </cell>
          <cell r="L1334" t="str">
            <v/>
          </cell>
        </row>
        <row r="1335">
          <cell r="C1335">
            <v>162501175</v>
          </cell>
          <cell r="D1335" t="str">
            <v>人工</v>
          </cell>
          <cell r="E1335" t="str">
            <v>实物</v>
          </cell>
          <cell r="F1335" t="str">
            <v>蓝月亮</v>
          </cell>
          <cell r="G1335" t="str">
            <v>蓝月亮-</v>
          </cell>
          <cell r="H1335" t="str">
            <v>年节礼包/家庭清洁/纸品/衣物清洁礼包</v>
          </cell>
          <cell r="I1335" t="str">
            <v>2025-04-30</v>
          </cell>
        </row>
        <row r="1335">
          <cell r="K1335" t="str">
            <v>10001681+80002564</v>
          </cell>
          <cell r="L1335" t="str">
            <v/>
          </cell>
        </row>
        <row r="1336">
          <cell r="C1336">
            <v>162501175</v>
          </cell>
          <cell r="D1336" t="str">
            <v>人工</v>
          </cell>
          <cell r="E1336" t="str">
            <v>实物</v>
          </cell>
          <cell r="F1336" t="str">
            <v>蓝月亮</v>
          </cell>
          <cell r="G1336" t="str">
            <v>蓝月亮-</v>
          </cell>
          <cell r="H1336" t="str">
            <v>年节礼包/家庭清洁/纸品/衣物清洁礼包</v>
          </cell>
          <cell r="I1336" t="str">
            <v>2025-04-30</v>
          </cell>
        </row>
        <row r="1336">
          <cell r="K1336" t="str">
            <v>10001681+80002564</v>
          </cell>
          <cell r="L1336" t="str">
            <v/>
          </cell>
        </row>
        <row r="1337">
          <cell r="C1337">
            <v>162501175</v>
          </cell>
          <cell r="D1337" t="str">
            <v>人工</v>
          </cell>
          <cell r="E1337" t="str">
            <v>实物</v>
          </cell>
          <cell r="F1337" t="str">
            <v>蓝月亮</v>
          </cell>
          <cell r="G1337" t="str">
            <v>蓝月亮-</v>
          </cell>
          <cell r="H1337" t="str">
            <v>年节礼包/家庭清洁/纸品/衣物清洁礼包</v>
          </cell>
          <cell r="I1337" t="str">
            <v>2025-04-30</v>
          </cell>
        </row>
        <row r="1337">
          <cell r="K1337" t="str">
            <v>10001681+80002564</v>
          </cell>
          <cell r="L1337" t="str">
            <v/>
          </cell>
        </row>
        <row r="1338">
          <cell r="C1338">
            <v>162501175</v>
          </cell>
          <cell r="D1338" t="str">
            <v>人工</v>
          </cell>
          <cell r="E1338" t="str">
            <v>实物</v>
          </cell>
          <cell r="F1338" t="str">
            <v>蓝月亮</v>
          </cell>
          <cell r="G1338" t="str">
            <v>蓝月亮-</v>
          </cell>
          <cell r="H1338" t="str">
            <v>年节礼包/家庭清洁/纸品/衣物清洁礼包</v>
          </cell>
          <cell r="I1338" t="str">
            <v>2025-04-30</v>
          </cell>
        </row>
        <row r="1338">
          <cell r="K1338" t="str">
            <v>10001681+80002564</v>
          </cell>
          <cell r="L1338" t="str">
            <v/>
          </cell>
        </row>
        <row r="1339">
          <cell r="C1339">
            <v>162501175</v>
          </cell>
          <cell r="D1339" t="str">
            <v>人工</v>
          </cell>
          <cell r="E1339" t="str">
            <v>实物</v>
          </cell>
          <cell r="F1339" t="str">
            <v>蓝月亮</v>
          </cell>
          <cell r="G1339" t="str">
            <v>蓝月亮-</v>
          </cell>
          <cell r="H1339" t="str">
            <v>年节礼包/家庭清洁/纸品/衣物清洁礼包</v>
          </cell>
          <cell r="I1339" t="str">
            <v>2025-04-30</v>
          </cell>
        </row>
        <row r="1339">
          <cell r="K1339" t="str">
            <v>10001681+80002564</v>
          </cell>
          <cell r="L1339" t="str">
            <v/>
          </cell>
        </row>
        <row r="1340">
          <cell r="C1340">
            <v>162502189</v>
          </cell>
          <cell r="D1340" t="str">
            <v>人工</v>
          </cell>
          <cell r="E1340" t="str">
            <v>实物</v>
          </cell>
          <cell r="F1340" t="str">
            <v/>
          </cell>
          <cell r="G1340" t="str">
            <v>福享汇</v>
          </cell>
          <cell r="H1340" t="str">
            <v>年节礼包/家庭清洁/纸品/衣物清洁礼包</v>
          </cell>
          <cell r="I1340" t="str">
            <v>2024-06-30</v>
          </cell>
          <cell r="J1340">
            <v>163598385</v>
          </cell>
          <cell r="K1340" t="str">
            <v/>
          </cell>
          <cell r="L1340" t="str">
            <v/>
          </cell>
        </row>
        <row r="1341">
          <cell r="C1341">
            <v>162405286</v>
          </cell>
          <cell r="D1341" t="str">
            <v>人工</v>
          </cell>
          <cell r="E1341" t="str">
            <v>实物</v>
          </cell>
          <cell r="F1341" t="str">
            <v>奥妙</v>
          </cell>
          <cell r="G1341" t="str">
            <v>福享汇</v>
          </cell>
          <cell r="H1341" t="str">
            <v>年节礼包/个人护理/洗发护发</v>
          </cell>
          <cell r="I1341" t="str">
            <v>2024-03-31</v>
          </cell>
          <cell r="J1341">
            <v>163373242</v>
          </cell>
          <cell r="K1341" t="str">
            <v/>
          </cell>
          <cell r="L1341" t="str">
            <v/>
          </cell>
        </row>
        <row r="1342">
          <cell r="C1342">
            <v>162328327</v>
          </cell>
          <cell r="D1342" t="str">
            <v>人工</v>
          </cell>
          <cell r="E1342" t="str">
            <v>实物</v>
          </cell>
          <cell r="F1342" t="str">
            <v/>
          </cell>
          <cell r="G1342" t="str">
            <v>【测试】支持在线签约11</v>
          </cell>
          <cell r="H1342" t="str">
            <v>测试/测试-yanny/测试3-1</v>
          </cell>
          <cell r="I1342" t="str">
            <v>2023-12-31</v>
          </cell>
          <cell r="J1342">
            <v>163187711</v>
          </cell>
          <cell r="K1342" t="str">
            <v/>
          </cell>
          <cell r="L1342" t="str">
            <v/>
          </cell>
        </row>
        <row r="1343">
          <cell r="C1343">
            <v>162328327</v>
          </cell>
          <cell r="D1343" t="str">
            <v>人工</v>
          </cell>
          <cell r="E1343" t="str">
            <v>实物</v>
          </cell>
          <cell r="F1343" t="str">
            <v/>
          </cell>
          <cell r="G1343" t="str">
            <v>【测试】支持在线签约11</v>
          </cell>
          <cell r="H1343" t="str">
            <v>测试/测试-yanny/测试3-1</v>
          </cell>
          <cell r="I1343" t="str">
            <v>2023-12-31</v>
          </cell>
        </row>
        <row r="1343">
          <cell r="K1343" t="str">
            <v/>
          </cell>
          <cell r="L1343" t="str">
            <v/>
          </cell>
        </row>
        <row r="1344">
          <cell r="C1344">
            <v>162328327</v>
          </cell>
          <cell r="D1344" t="str">
            <v>人工</v>
          </cell>
          <cell r="E1344" t="str">
            <v>实物</v>
          </cell>
          <cell r="F1344" t="str">
            <v/>
          </cell>
          <cell r="G1344" t="str">
            <v>【测试】支持在线签约11</v>
          </cell>
          <cell r="H1344" t="str">
            <v>测试/测试-yanny/测试3-1</v>
          </cell>
          <cell r="I1344" t="str">
            <v>2023-12-31</v>
          </cell>
        </row>
        <row r="1344">
          <cell r="K1344" t="str">
            <v/>
          </cell>
          <cell r="L1344" t="str">
            <v/>
          </cell>
        </row>
        <row r="1345">
          <cell r="C1345">
            <v>162328327</v>
          </cell>
          <cell r="D1345" t="str">
            <v>人工</v>
          </cell>
          <cell r="E1345" t="str">
            <v>实物</v>
          </cell>
          <cell r="F1345" t="str">
            <v/>
          </cell>
          <cell r="G1345" t="str">
            <v>【测试】支持在线签约11</v>
          </cell>
          <cell r="H1345" t="str">
            <v>测试/测试-yanny/测试3-1</v>
          </cell>
          <cell r="I1345" t="str">
            <v>2023-12-31</v>
          </cell>
        </row>
        <row r="1345">
          <cell r="K1345" t="str">
            <v/>
          </cell>
          <cell r="L1345" t="str">
            <v/>
          </cell>
        </row>
        <row r="1346">
          <cell r="C1346">
            <v>162316591</v>
          </cell>
          <cell r="D1346" t="str">
            <v>人工</v>
          </cell>
          <cell r="E1346" t="str">
            <v>实物</v>
          </cell>
          <cell r="F1346" t="str">
            <v/>
          </cell>
          <cell r="G1346" t="str">
            <v>品客易购</v>
          </cell>
          <cell r="H1346" t="str">
            <v>年节礼包/家庭清洁/纸品/衣物清洁礼包</v>
          </cell>
          <cell r="I1346" t="str">
            <v>2027-07-31</v>
          </cell>
          <cell r="J1346">
            <v>163174568</v>
          </cell>
          <cell r="K1346">
            <v>2023061205</v>
          </cell>
          <cell r="L1346" t="str">
            <v/>
          </cell>
        </row>
        <row r="1347">
          <cell r="C1347">
            <v>162406787</v>
          </cell>
          <cell r="D1347" t="str">
            <v>人工</v>
          </cell>
          <cell r="E1347" t="str">
            <v>组合商品</v>
          </cell>
          <cell r="F1347" t="str">
            <v/>
          </cell>
          <cell r="G1347" t="str">
            <v>苏打组合商品虚拟供应商</v>
          </cell>
          <cell r="H1347" t="str">
            <v>供应链类目/年节礼包/销售专属礼包</v>
          </cell>
          <cell r="I1347" t="str">
            <v>2023-08-18</v>
          </cell>
          <cell r="J1347">
            <v>163376482</v>
          </cell>
          <cell r="K1347" t="str">
            <v/>
          </cell>
          <cell r="L1347" t="str">
            <v/>
          </cell>
        </row>
        <row r="1348">
          <cell r="C1348">
            <v>162406787</v>
          </cell>
          <cell r="D1348" t="str">
            <v>人工</v>
          </cell>
          <cell r="E1348" t="str">
            <v>组合商品</v>
          </cell>
          <cell r="F1348" t="str">
            <v/>
          </cell>
          <cell r="G1348" t="str">
            <v>苏打组合商品虚拟供应商</v>
          </cell>
          <cell r="H1348" t="str">
            <v>供应链类目/年节礼包/销售专属礼包</v>
          </cell>
          <cell r="I1348" t="str">
            <v>2023-08-18</v>
          </cell>
        </row>
        <row r="1348">
          <cell r="K1348" t="str">
            <v/>
          </cell>
          <cell r="L1348" t="str">
            <v/>
          </cell>
        </row>
        <row r="1349">
          <cell r="C1349">
            <v>162406787</v>
          </cell>
          <cell r="D1349" t="str">
            <v>人工</v>
          </cell>
          <cell r="E1349" t="str">
            <v>组合商品</v>
          </cell>
          <cell r="F1349" t="str">
            <v/>
          </cell>
          <cell r="G1349" t="str">
            <v>苏打组合商品虚拟供应商</v>
          </cell>
          <cell r="H1349" t="str">
            <v>供应链类目/年节礼包/销售专属礼包</v>
          </cell>
          <cell r="I1349" t="str">
            <v>2023-08-18</v>
          </cell>
        </row>
        <row r="1349">
          <cell r="K1349" t="str">
            <v/>
          </cell>
          <cell r="L1349" t="str">
            <v/>
          </cell>
        </row>
        <row r="1350">
          <cell r="C1350">
            <v>162406787</v>
          </cell>
          <cell r="D1350" t="str">
            <v>人工</v>
          </cell>
          <cell r="E1350" t="str">
            <v>组合商品</v>
          </cell>
          <cell r="F1350" t="str">
            <v/>
          </cell>
          <cell r="G1350" t="str">
            <v>苏打组合商品虚拟供应商</v>
          </cell>
          <cell r="H1350" t="str">
            <v>供应链类目/年节礼包/销售专属礼包</v>
          </cell>
          <cell r="I1350" t="str">
            <v>2023-08-18</v>
          </cell>
        </row>
        <row r="1350">
          <cell r="K1350" t="str">
            <v/>
          </cell>
          <cell r="L1350" t="str">
            <v/>
          </cell>
        </row>
        <row r="1351">
          <cell r="C1351">
            <v>162406787</v>
          </cell>
          <cell r="D1351" t="str">
            <v>人工</v>
          </cell>
          <cell r="E1351" t="str">
            <v>组合商品</v>
          </cell>
          <cell r="F1351" t="str">
            <v/>
          </cell>
          <cell r="G1351" t="str">
            <v>苏打组合商品虚拟供应商</v>
          </cell>
          <cell r="H1351" t="str">
            <v>供应链类目/年节礼包/销售专属礼包</v>
          </cell>
          <cell r="I1351" t="str">
            <v>2023-08-18</v>
          </cell>
        </row>
        <row r="1351">
          <cell r="K1351" t="str">
            <v/>
          </cell>
          <cell r="L1351" t="str">
            <v/>
          </cell>
        </row>
        <row r="1352">
          <cell r="C1352">
            <v>162406787</v>
          </cell>
          <cell r="D1352" t="str">
            <v>人工</v>
          </cell>
          <cell r="E1352" t="str">
            <v>组合商品</v>
          </cell>
          <cell r="F1352" t="str">
            <v/>
          </cell>
          <cell r="G1352" t="str">
            <v>苏打组合商品虚拟供应商</v>
          </cell>
          <cell r="H1352" t="str">
            <v>供应链类目/年节礼包/销售专属礼包</v>
          </cell>
          <cell r="I1352" t="str">
            <v>2023-08-18</v>
          </cell>
        </row>
        <row r="1352">
          <cell r="K1352" t="str">
            <v/>
          </cell>
          <cell r="L1352" t="str">
            <v/>
          </cell>
        </row>
        <row r="1353">
          <cell r="C1353">
            <v>162406787</v>
          </cell>
          <cell r="D1353" t="str">
            <v>人工</v>
          </cell>
          <cell r="E1353" t="str">
            <v>组合商品</v>
          </cell>
          <cell r="F1353" t="str">
            <v/>
          </cell>
          <cell r="G1353" t="str">
            <v>苏打组合商品虚拟供应商</v>
          </cell>
          <cell r="H1353" t="str">
            <v>供应链类目/年节礼包/销售专属礼包</v>
          </cell>
          <cell r="I1353" t="str">
            <v>2023-08-18</v>
          </cell>
        </row>
        <row r="1353">
          <cell r="K1353" t="str">
            <v/>
          </cell>
          <cell r="L1353" t="str">
            <v/>
          </cell>
        </row>
        <row r="1354">
          <cell r="C1354">
            <v>162406787</v>
          </cell>
          <cell r="D1354" t="str">
            <v>人工</v>
          </cell>
          <cell r="E1354" t="str">
            <v>组合商品</v>
          </cell>
          <cell r="F1354" t="str">
            <v/>
          </cell>
          <cell r="G1354" t="str">
            <v>苏打组合商品虚拟供应商</v>
          </cell>
          <cell r="H1354" t="str">
            <v>供应链类目/年节礼包/销售专属礼包</v>
          </cell>
          <cell r="I1354" t="str">
            <v>2023-08-18</v>
          </cell>
        </row>
        <row r="1354">
          <cell r="K1354" t="str">
            <v/>
          </cell>
          <cell r="L1354" t="str">
            <v/>
          </cell>
        </row>
        <row r="1355">
          <cell r="C1355">
            <v>162406787</v>
          </cell>
          <cell r="D1355" t="str">
            <v>人工</v>
          </cell>
          <cell r="E1355" t="str">
            <v>组合商品</v>
          </cell>
          <cell r="F1355" t="str">
            <v/>
          </cell>
          <cell r="G1355" t="str">
            <v>苏打组合商品虚拟供应商</v>
          </cell>
          <cell r="H1355" t="str">
            <v>供应链类目/年节礼包/销售专属礼包</v>
          </cell>
          <cell r="I1355" t="str">
            <v>2023-08-18</v>
          </cell>
        </row>
        <row r="1355">
          <cell r="K1355" t="str">
            <v/>
          </cell>
          <cell r="L1355" t="str">
            <v/>
          </cell>
        </row>
        <row r="1356">
          <cell r="C1356">
            <v>162406787</v>
          </cell>
          <cell r="D1356" t="str">
            <v>人工</v>
          </cell>
          <cell r="E1356" t="str">
            <v>组合商品</v>
          </cell>
          <cell r="F1356" t="str">
            <v/>
          </cell>
          <cell r="G1356" t="str">
            <v>苏打组合商品虚拟供应商</v>
          </cell>
          <cell r="H1356" t="str">
            <v>供应链类目/年节礼包/销售专属礼包</v>
          </cell>
          <cell r="I1356" t="str">
            <v>2023-08-18</v>
          </cell>
        </row>
        <row r="1356">
          <cell r="K1356" t="str">
            <v/>
          </cell>
          <cell r="L1356" t="str">
            <v/>
          </cell>
        </row>
        <row r="1357">
          <cell r="C1357">
            <v>162406787</v>
          </cell>
          <cell r="D1357" t="str">
            <v>人工</v>
          </cell>
          <cell r="E1357" t="str">
            <v>组合商品</v>
          </cell>
          <cell r="F1357" t="str">
            <v/>
          </cell>
          <cell r="G1357" t="str">
            <v>苏打组合商品虚拟供应商</v>
          </cell>
          <cell r="H1357" t="str">
            <v>供应链类目/年节礼包/销售专属礼包</v>
          </cell>
          <cell r="I1357" t="str">
            <v>2023-08-18</v>
          </cell>
        </row>
        <row r="1357">
          <cell r="K1357" t="str">
            <v/>
          </cell>
          <cell r="L1357" t="str">
            <v/>
          </cell>
        </row>
        <row r="1358">
          <cell r="C1358">
            <v>162406787</v>
          </cell>
          <cell r="D1358" t="str">
            <v>人工</v>
          </cell>
          <cell r="E1358" t="str">
            <v>组合商品</v>
          </cell>
          <cell r="F1358" t="str">
            <v/>
          </cell>
          <cell r="G1358" t="str">
            <v>苏打组合商品虚拟供应商</v>
          </cell>
          <cell r="H1358" t="str">
            <v>供应链类目/年节礼包/销售专属礼包</v>
          </cell>
          <cell r="I1358" t="str">
            <v>2023-08-18</v>
          </cell>
        </row>
        <row r="1358">
          <cell r="K1358" t="str">
            <v/>
          </cell>
          <cell r="L1358" t="str">
            <v/>
          </cell>
        </row>
        <row r="1359">
          <cell r="C1359">
            <v>162406787</v>
          </cell>
          <cell r="D1359" t="str">
            <v>人工</v>
          </cell>
          <cell r="E1359" t="str">
            <v>组合商品</v>
          </cell>
          <cell r="F1359" t="str">
            <v/>
          </cell>
          <cell r="G1359" t="str">
            <v>苏打组合商品虚拟供应商</v>
          </cell>
          <cell r="H1359" t="str">
            <v>供应链类目/年节礼包/销售专属礼包</v>
          </cell>
          <cell r="I1359" t="str">
            <v>2023-08-18</v>
          </cell>
        </row>
        <row r="1359">
          <cell r="K1359" t="str">
            <v/>
          </cell>
          <cell r="L1359" t="str">
            <v/>
          </cell>
        </row>
        <row r="1360">
          <cell r="C1360">
            <v>162406787</v>
          </cell>
          <cell r="D1360" t="str">
            <v>人工</v>
          </cell>
          <cell r="E1360" t="str">
            <v>组合商品</v>
          </cell>
          <cell r="F1360" t="str">
            <v/>
          </cell>
          <cell r="G1360" t="str">
            <v>苏打组合商品虚拟供应商</v>
          </cell>
          <cell r="H1360" t="str">
            <v>供应链类目/年节礼包/销售专属礼包</v>
          </cell>
          <cell r="I1360" t="str">
            <v>2023-08-18</v>
          </cell>
        </row>
        <row r="1360">
          <cell r="K1360" t="str">
            <v/>
          </cell>
          <cell r="L1360" t="str">
            <v/>
          </cell>
        </row>
        <row r="1361">
          <cell r="C1361">
            <v>162406787</v>
          </cell>
          <cell r="D1361" t="str">
            <v>人工</v>
          </cell>
          <cell r="E1361" t="str">
            <v>组合商品</v>
          </cell>
          <cell r="F1361" t="str">
            <v/>
          </cell>
          <cell r="G1361" t="str">
            <v>苏打组合商品虚拟供应商</v>
          </cell>
          <cell r="H1361" t="str">
            <v>供应链类目/年节礼包/销售专属礼包</v>
          </cell>
          <cell r="I1361" t="str">
            <v>2023-08-18</v>
          </cell>
        </row>
        <row r="1361">
          <cell r="K1361" t="str">
            <v/>
          </cell>
          <cell r="L1361" t="str">
            <v/>
          </cell>
        </row>
        <row r="1362">
          <cell r="C1362">
            <v>162406787</v>
          </cell>
          <cell r="D1362" t="str">
            <v>人工</v>
          </cell>
          <cell r="E1362" t="str">
            <v>组合商品</v>
          </cell>
          <cell r="F1362" t="str">
            <v/>
          </cell>
          <cell r="G1362" t="str">
            <v>苏打组合商品虚拟供应商</v>
          </cell>
          <cell r="H1362" t="str">
            <v>供应链类目/年节礼包/销售专属礼包</v>
          </cell>
          <cell r="I1362" t="str">
            <v>2023-08-18</v>
          </cell>
        </row>
        <row r="1362">
          <cell r="K1362" t="str">
            <v/>
          </cell>
          <cell r="L1362" t="str">
            <v/>
          </cell>
        </row>
        <row r="1363">
          <cell r="C1363">
            <v>162406787</v>
          </cell>
          <cell r="D1363" t="str">
            <v>人工</v>
          </cell>
          <cell r="E1363" t="str">
            <v>组合商品</v>
          </cell>
          <cell r="F1363" t="str">
            <v/>
          </cell>
          <cell r="G1363" t="str">
            <v>苏打组合商品虚拟供应商</v>
          </cell>
          <cell r="H1363" t="str">
            <v>供应链类目/年节礼包/销售专属礼包</v>
          </cell>
          <cell r="I1363" t="str">
            <v>2023-08-18</v>
          </cell>
        </row>
        <row r="1363">
          <cell r="K1363" t="str">
            <v/>
          </cell>
          <cell r="L1363" t="str">
            <v/>
          </cell>
        </row>
        <row r="1364">
          <cell r="C1364">
            <v>162328315</v>
          </cell>
          <cell r="D1364" t="str">
            <v>人工</v>
          </cell>
          <cell r="E1364" t="str">
            <v>实物</v>
          </cell>
          <cell r="F1364" t="str">
            <v/>
          </cell>
          <cell r="G1364" t="str">
            <v>测试SUN供应商</v>
          </cell>
          <cell r="H1364" t="str">
            <v>运营类目/测试类目/测试类目9</v>
          </cell>
          <cell r="I1364" t="str">
            <v>2025-08-31</v>
          </cell>
          <cell r="J1364">
            <v>163187699</v>
          </cell>
          <cell r="K1364" t="str">
            <v>HH20230816001</v>
          </cell>
          <cell r="L1364" t="str">
            <v/>
          </cell>
        </row>
        <row r="1365">
          <cell r="C1365">
            <v>162328873</v>
          </cell>
          <cell r="D1365" t="str">
            <v>人工</v>
          </cell>
          <cell r="E1365" t="str">
            <v>实物</v>
          </cell>
          <cell r="F1365" t="str">
            <v/>
          </cell>
          <cell r="G1365" t="str">
            <v>测试供应商</v>
          </cell>
          <cell r="H1365" t="str">
            <v>测试/测试-yanny/测试3-1</v>
          </cell>
          <cell r="I1365" t="str">
            <v>2025-09-30</v>
          </cell>
          <cell r="J1365">
            <v>163188267</v>
          </cell>
          <cell r="K1365">
            <v>1111111111</v>
          </cell>
          <cell r="L1365" t="str">
            <v>倍数</v>
          </cell>
        </row>
        <row r="1366">
          <cell r="C1366">
            <v>162328873</v>
          </cell>
          <cell r="D1366" t="str">
            <v>人工</v>
          </cell>
          <cell r="E1366" t="str">
            <v>实物</v>
          </cell>
          <cell r="F1366" t="str">
            <v/>
          </cell>
          <cell r="G1366" t="str">
            <v>测试供应商</v>
          </cell>
          <cell r="H1366" t="str">
            <v>测试/测试-yanny/测试3-1</v>
          </cell>
          <cell r="I1366" t="str">
            <v>2025-09-30</v>
          </cell>
        </row>
        <row r="1366">
          <cell r="L1366" t="str">
            <v>倍数</v>
          </cell>
        </row>
        <row r="1367">
          <cell r="C1367">
            <v>162328873</v>
          </cell>
          <cell r="D1367" t="str">
            <v>人工</v>
          </cell>
          <cell r="E1367" t="str">
            <v>实物</v>
          </cell>
          <cell r="F1367" t="str">
            <v/>
          </cell>
          <cell r="G1367" t="str">
            <v>测试供应商</v>
          </cell>
          <cell r="H1367" t="str">
            <v>测试/测试-yanny/测试3-1</v>
          </cell>
          <cell r="I1367" t="str">
            <v>2025-09-30</v>
          </cell>
          <cell r="J1367">
            <v>163188268</v>
          </cell>
          <cell r="K1367">
            <v>33333333</v>
          </cell>
          <cell r="L1367" t="str">
            <v>悲伤</v>
          </cell>
        </row>
        <row r="1368">
          <cell r="D1368" t="str">
            <v>人工</v>
          </cell>
          <cell r="E1368" t="str">
            <v>实物</v>
          </cell>
          <cell r="F1368" t="str">
            <v/>
          </cell>
          <cell r="G1368" t="str">
            <v>测试供应商</v>
          </cell>
          <cell r="H1368" t="str">
            <v>测试/测试-yanny/测试3-1</v>
          </cell>
          <cell r="I1368" t="str">
            <v>2025-09-30</v>
          </cell>
        </row>
        <row r="1368">
          <cell r="L1368" t="str">
            <v>悲伤</v>
          </cell>
        </row>
        <row r="1369">
          <cell r="D1369" t="str">
            <v>人工</v>
          </cell>
          <cell r="E1369" t="str">
            <v>实物</v>
          </cell>
          <cell r="F1369" t="str">
            <v/>
          </cell>
          <cell r="G1369" t="str">
            <v>测试供应商</v>
          </cell>
          <cell r="H1369" t="str">
            <v>测试/测试-yanny/测试3-1</v>
          </cell>
          <cell r="I1369" t="str">
            <v>2025-09-30</v>
          </cell>
          <cell r="J1369">
            <v>163830867</v>
          </cell>
          <cell r="K1369" t="str">
            <v/>
          </cell>
          <cell r="L1369" t="str">
            <v>集配</v>
          </cell>
        </row>
        <row r="1370">
          <cell r="C1370">
            <v>162775902</v>
          </cell>
          <cell r="D1370" t="str">
            <v>人工</v>
          </cell>
          <cell r="E1370" t="str">
            <v>组合商品</v>
          </cell>
          <cell r="F1370" t="str">
            <v/>
          </cell>
          <cell r="G1370" t="str">
            <v>苏打组合商品虚拟供应商</v>
          </cell>
          <cell r="H1370" t="str">
            <v>供应链类目/年节礼包/销售专属礼包</v>
          </cell>
          <cell r="I1370" t="str">
            <v>2025-12-31</v>
          </cell>
          <cell r="J1370">
            <v>164153736</v>
          </cell>
          <cell r="K1370" t="str">
            <v/>
          </cell>
          <cell r="L1370" t="str">
            <v/>
          </cell>
        </row>
        <row r="1371">
          <cell r="C1371">
            <v>162775902</v>
          </cell>
          <cell r="D1371" t="str">
            <v>人工</v>
          </cell>
          <cell r="E1371" t="str">
            <v>组合商品</v>
          </cell>
          <cell r="F1371" t="str">
            <v/>
          </cell>
          <cell r="G1371" t="str">
            <v>苏打组合商品虚拟供应商</v>
          </cell>
          <cell r="H1371" t="str">
            <v>供应链类目/年节礼包/销售专属礼包</v>
          </cell>
          <cell r="I1371" t="str">
            <v>2025-12-31</v>
          </cell>
        </row>
        <row r="1371">
          <cell r="K1371" t="str">
            <v/>
          </cell>
          <cell r="L1371" t="str">
            <v/>
          </cell>
        </row>
        <row r="1372">
          <cell r="C1372">
            <v>162775902</v>
          </cell>
          <cell r="D1372" t="str">
            <v>人工</v>
          </cell>
          <cell r="E1372" t="str">
            <v>组合商品</v>
          </cell>
          <cell r="F1372" t="str">
            <v/>
          </cell>
          <cell r="G1372" t="str">
            <v>苏打组合商品虚拟供应商</v>
          </cell>
          <cell r="H1372" t="str">
            <v>供应链类目/年节礼包/销售专属礼包</v>
          </cell>
          <cell r="I1372" t="str">
            <v>2025-12-31</v>
          </cell>
        </row>
        <row r="1372">
          <cell r="K1372" t="str">
            <v/>
          </cell>
          <cell r="L1372" t="str">
            <v/>
          </cell>
        </row>
        <row r="1373">
          <cell r="C1373">
            <v>162775902</v>
          </cell>
          <cell r="D1373" t="str">
            <v>人工</v>
          </cell>
          <cell r="E1373" t="str">
            <v>组合商品</v>
          </cell>
          <cell r="F1373" t="str">
            <v/>
          </cell>
          <cell r="G1373" t="str">
            <v>苏打组合商品虚拟供应商</v>
          </cell>
          <cell r="H1373" t="str">
            <v>供应链类目/年节礼包/销售专属礼包</v>
          </cell>
          <cell r="I1373" t="str">
            <v>2025-12-31</v>
          </cell>
        </row>
        <row r="1373">
          <cell r="K1373" t="str">
            <v/>
          </cell>
          <cell r="L1373" t="str">
            <v/>
          </cell>
        </row>
        <row r="1374">
          <cell r="C1374">
            <v>162775902</v>
          </cell>
          <cell r="D1374" t="str">
            <v>人工</v>
          </cell>
          <cell r="E1374" t="str">
            <v>组合商品</v>
          </cell>
          <cell r="F1374" t="str">
            <v/>
          </cell>
          <cell r="G1374" t="str">
            <v>苏打组合商品虚拟供应商</v>
          </cell>
          <cell r="H1374" t="str">
            <v>供应链类目/年节礼包/销售专属礼包</v>
          </cell>
          <cell r="I1374" t="str">
            <v>2025-12-31</v>
          </cell>
        </row>
        <row r="1374">
          <cell r="K1374" t="str">
            <v/>
          </cell>
          <cell r="L1374" t="str">
            <v/>
          </cell>
        </row>
        <row r="1375">
          <cell r="C1375">
            <v>162775902</v>
          </cell>
          <cell r="D1375" t="str">
            <v>人工</v>
          </cell>
          <cell r="E1375" t="str">
            <v>组合商品</v>
          </cell>
          <cell r="F1375" t="str">
            <v/>
          </cell>
          <cell r="G1375" t="str">
            <v>苏打组合商品虚拟供应商</v>
          </cell>
          <cell r="H1375" t="str">
            <v>供应链类目/年节礼包/销售专属礼包</v>
          </cell>
          <cell r="I1375" t="str">
            <v>2025-12-31</v>
          </cell>
        </row>
        <row r="1375">
          <cell r="K1375" t="str">
            <v/>
          </cell>
          <cell r="L1375" t="str">
            <v/>
          </cell>
        </row>
        <row r="1376">
          <cell r="C1376">
            <v>162775902</v>
          </cell>
          <cell r="D1376" t="str">
            <v>人工</v>
          </cell>
          <cell r="E1376" t="str">
            <v>组合商品</v>
          </cell>
          <cell r="F1376" t="str">
            <v/>
          </cell>
          <cell r="G1376" t="str">
            <v>苏打组合商品虚拟供应商</v>
          </cell>
          <cell r="H1376" t="str">
            <v>供应链类目/年节礼包/销售专属礼包</v>
          </cell>
          <cell r="I1376" t="str">
            <v>2025-12-31</v>
          </cell>
        </row>
        <row r="1376">
          <cell r="K1376" t="str">
            <v/>
          </cell>
          <cell r="L1376" t="str">
            <v/>
          </cell>
        </row>
        <row r="1377">
          <cell r="C1377">
            <v>162775902</v>
          </cell>
          <cell r="D1377" t="str">
            <v>人工</v>
          </cell>
          <cell r="E1377" t="str">
            <v>组合商品</v>
          </cell>
          <cell r="F1377" t="str">
            <v/>
          </cell>
          <cell r="G1377" t="str">
            <v>苏打组合商品虚拟供应商</v>
          </cell>
          <cell r="H1377" t="str">
            <v>供应链类目/年节礼包/销售专属礼包</v>
          </cell>
          <cell r="I1377" t="str">
            <v>2025-12-31</v>
          </cell>
        </row>
        <row r="1377">
          <cell r="K1377" t="str">
            <v/>
          </cell>
          <cell r="L1377" t="str">
            <v/>
          </cell>
        </row>
        <row r="1378">
          <cell r="C1378">
            <v>162775902</v>
          </cell>
          <cell r="D1378" t="str">
            <v>人工</v>
          </cell>
          <cell r="E1378" t="str">
            <v>组合商品</v>
          </cell>
          <cell r="F1378" t="str">
            <v/>
          </cell>
          <cell r="G1378" t="str">
            <v>苏打组合商品虚拟供应商</v>
          </cell>
          <cell r="H1378" t="str">
            <v>供应链类目/年节礼包/销售专属礼包</v>
          </cell>
          <cell r="I1378" t="str">
            <v>2025-12-31</v>
          </cell>
        </row>
        <row r="1378">
          <cell r="K1378" t="str">
            <v/>
          </cell>
          <cell r="L1378" t="str">
            <v/>
          </cell>
        </row>
        <row r="1379">
          <cell r="C1379">
            <v>162775902</v>
          </cell>
          <cell r="D1379" t="str">
            <v>人工</v>
          </cell>
          <cell r="E1379" t="str">
            <v>组合商品</v>
          </cell>
          <cell r="F1379" t="str">
            <v/>
          </cell>
          <cell r="G1379" t="str">
            <v>苏打组合商品虚拟供应商</v>
          </cell>
          <cell r="H1379" t="str">
            <v>供应链类目/年节礼包/销售专属礼包</v>
          </cell>
          <cell r="I1379" t="str">
            <v>2025-12-31</v>
          </cell>
        </row>
        <row r="1379">
          <cell r="K1379" t="str">
            <v/>
          </cell>
          <cell r="L1379" t="str">
            <v/>
          </cell>
        </row>
        <row r="1380">
          <cell r="C1380">
            <v>162681395</v>
          </cell>
          <cell r="D1380" t="str">
            <v>人工</v>
          </cell>
          <cell r="E1380" t="str">
            <v>实物</v>
          </cell>
          <cell r="F1380" t="str">
            <v>西鲜记（XI XIAN JI）</v>
          </cell>
          <cell r="G1380" t="str">
            <v>阿格乐</v>
          </cell>
          <cell r="H1380" t="str">
            <v>年节礼包/生鲜/猪牛羊肉</v>
          </cell>
          <cell r="I1380" t="str">
            <v>2025-06-30</v>
          </cell>
          <cell r="J1380">
            <v>163941506</v>
          </cell>
          <cell r="K1380" t="str">
            <v>XXJ2509981001</v>
          </cell>
          <cell r="L1380" t="str">
            <v/>
          </cell>
        </row>
        <row r="1381">
          <cell r="C1381">
            <v>162682645</v>
          </cell>
          <cell r="D1381" t="str">
            <v>人工</v>
          </cell>
          <cell r="E1381" t="str">
            <v>实物</v>
          </cell>
          <cell r="F1381" t="str">
            <v>福临门</v>
          </cell>
          <cell r="G1381" t="str">
            <v>金盛永和</v>
          </cell>
          <cell r="H1381" t="str">
            <v>年节礼包/食品/粮油礼包</v>
          </cell>
          <cell r="I1381" t="str">
            <v>2025-06-30</v>
          </cell>
          <cell r="J1381">
            <v>163943941</v>
          </cell>
          <cell r="K1381" t="str">
            <v/>
          </cell>
          <cell r="L1381" t="str">
            <v/>
          </cell>
        </row>
        <row r="1382">
          <cell r="C1382">
            <v>162682645</v>
          </cell>
          <cell r="D1382" t="str">
            <v>人工</v>
          </cell>
          <cell r="E1382" t="str">
            <v>实物</v>
          </cell>
          <cell r="F1382" t="str">
            <v>福临门</v>
          </cell>
          <cell r="G1382" t="str">
            <v>金盛永和</v>
          </cell>
          <cell r="H1382" t="str">
            <v>年节礼包/食品/粮油礼包</v>
          </cell>
          <cell r="I1382" t="str">
            <v>2025-06-30</v>
          </cell>
        </row>
        <row r="1382">
          <cell r="K1382" t="str">
            <v/>
          </cell>
          <cell r="L1382" t="str">
            <v/>
          </cell>
        </row>
        <row r="1383">
          <cell r="C1383">
            <v>162682645</v>
          </cell>
          <cell r="D1383" t="str">
            <v>人工</v>
          </cell>
          <cell r="E1383" t="str">
            <v>实物</v>
          </cell>
          <cell r="F1383" t="str">
            <v>福临门</v>
          </cell>
          <cell r="G1383" t="str">
            <v>金盛永和</v>
          </cell>
          <cell r="H1383" t="str">
            <v>年节礼包/食品/粮油礼包</v>
          </cell>
          <cell r="I1383" t="str">
            <v>2025-06-30</v>
          </cell>
        </row>
        <row r="1383">
          <cell r="K1383" t="str">
            <v/>
          </cell>
          <cell r="L1383" t="str">
            <v/>
          </cell>
        </row>
        <row r="1384">
          <cell r="C1384">
            <v>162682645</v>
          </cell>
          <cell r="D1384" t="str">
            <v>人工</v>
          </cell>
          <cell r="E1384" t="str">
            <v>实物</v>
          </cell>
          <cell r="F1384" t="str">
            <v>福临门</v>
          </cell>
          <cell r="G1384" t="str">
            <v>金盛永和</v>
          </cell>
          <cell r="H1384" t="str">
            <v>年节礼包/食品/粮油礼包</v>
          </cell>
          <cell r="I1384" t="str">
            <v>2025-06-30</v>
          </cell>
        </row>
        <row r="1384">
          <cell r="K1384" t="str">
            <v/>
          </cell>
          <cell r="L1384" t="str">
            <v/>
          </cell>
        </row>
        <row r="1385">
          <cell r="C1385">
            <v>162681053</v>
          </cell>
          <cell r="D1385" t="str">
            <v>人工</v>
          </cell>
          <cell r="E1385" t="str">
            <v>实物</v>
          </cell>
          <cell r="F1385" t="str">
            <v>美的（Midea）</v>
          </cell>
          <cell r="G1385" t="str">
            <v>家美和意</v>
          </cell>
          <cell r="H1385" t="str">
            <v>年节礼包/家用电器/厨房小电</v>
          </cell>
          <cell r="I1385" t="str">
            <v>2026-12-31</v>
          </cell>
          <cell r="J1385">
            <v>163940429</v>
          </cell>
          <cell r="K1385" t="str">
            <v>PC23W6</v>
          </cell>
          <cell r="L1385" t="str">
            <v/>
          </cell>
        </row>
        <row r="1386">
          <cell r="C1386">
            <v>162697831</v>
          </cell>
          <cell r="D1386" t="str">
            <v>人工</v>
          </cell>
          <cell r="E1386" t="str">
            <v>实物</v>
          </cell>
          <cell r="F1386" t="str">
            <v/>
          </cell>
          <cell r="G1386" t="str">
            <v>淘得电子</v>
          </cell>
          <cell r="H1386" t="str">
            <v>年节礼包/食品/食品礼包</v>
          </cell>
          <cell r="I1386" t="str">
            <v>2025-10-31</v>
          </cell>
          <cell r="J1386">
            <v>163970175</v>
          </cell>
          <cell r="K1386" t="str">
            <v/>
          </cell>
          <cell r="L1386" t="str">
            <v/>
          </cell>
        </row>
        <row r="1387">
          <cell r="C1387">
            <v>162683475</v>
          </cell>
          <cell r="D1387" t="str">
            <v>人工</v>
          </cell>
          <cell r="E1387" t="str">
            <v>实物</v>
          </cell>
          <cell r="F1387" t="str">
            <v/>
          </cell>
          <cell r="G1387" t="str">
            <v>淘得电子</v>
          </cell>
          <cell r="H1387" t="str">
            <v>年节礼包/食品/营养健康</v>
          </cell>
          <cell r="I1387" t="str">
            <v>2025-06-30</v>
          </cell>
          <cell r="J1387">
            <v>163945387</v>
          </cell>
          <cell r="K1387" t="str">
            <v/>
          </cell>
          <cell r="L1387" t="str">
            <v/>
          </cell>
        </row>
        <row r="1388">
          <cell r="C1388">
            <v>162681271</v>
          </cell>
          <cell r="D1388" t="str">
            <v>人工</v>
          </cell>
          <cell r="E1388" t="str">
            <v>实物</v>
          </cell>
          <cell r="F1388" t="str">
            <v>利仁（Liven）</v>
          </cell>
          <cell r="G1388" t="str">
            <v>礼享</v>
          </cell>
          <cell r="H1388" t="str">
            <v>年节礼包/家用电器/生活小电</v>
          </cell>
          <cell r="I1388" t="str">
            <v>2025-06-30</v>
          </cell>
          <cell r="J1388">
            <v>163941002</v>
          </cell>
          <cell r="K1388" t="str">
            <v>GTJ-W1212(升级款)</v>
          </cell>
          <cell r="L1388" t="str">
            <v/>
          </cell>
        </row>
        <row r="1389">
          <cell r="C1389">
            <v>162682154</v>
          </cell>
          <cell r="D1389" t="str">
            <v>人工</v>
          </cell>
          <cell r="E1389" t="str">
            <v>实物</v>
          </cell>
          <cell r="F1389" t="str">
            <v>德铂（Debo）</v>
          </cell>
          <cell r="G1389" t="str">
            <v>德铂</v>
          </cell>
          <cell r="H1389" t="str">
            <v>年节礼包/餐厨/餐具</v>
          </cell>
          <cell r="I1389" t="str">
            <v>2025-06-30</v>
          </cell>
          <cell r="J1389">
            <v>163943016</v>
          </cell>
          <cell r="K1389" t="str">
            <v>CT0065</v>
          </cell>
          <cell r="L1389" t="str">
            <v/>
          </cell>
        </row>
        <row r="1390">
          <cell r="C1390">
            <v>162690437</v>
          </cell>
          <cell r="D1390" t="str">
            <v>人工</v>
          </cell>
          <cell r="E1390" t="str">
            <v>实物</v>
          </cell>
          <cell r="F1390" t="str">
            <v/>
          </cell>
          <cell r="G1390" t="str">
            <v>苏州润顺来</v>
          </cell>
          <cell r="H1390" t="str">
            <v>年节礼包/个人护理/洗发护发</v>
          </cell>
          <cell r="I1390" t="str">
            <v>2025-06-30</v>
          </cell>
          <cell r="J1390">
            <v>163957571</v>
          </cell>
          <cell r="K1390" t="str">
            <v/>
          </cell>
          <cell r="L1390" t="str">
            <v/>
          </cell>
        </row>
        <row r="1391">
          <cell r="C1391">
            <v>162624693</v>
          </cell>
          <cell r="D1391" t="str">
            <v>人工</v>
          </cell>
          <cell r="E1391" t="str">
            <v>实物</v>
          </cell>
          <cell r="F1391" t="str">
            <v>清扬</v>
          </cell>
          <cell r="G1391" t="str">
            <v>二向箔</v>
          </cell>
          <cell r="H1391" t="str">
            <v>年节礼包/个人护理/洗护礼包</v>
          </cell>
          <cell r="I1391" t="str">
            <v>2025-11-30</v>
          </cell>
          <cell r="J1391">
            <v>163853631</v>
          </cell>
          <cell r="K1391" t="str">
            <v>HYX2024110106</v>
          </cell>
          <cell r="L1391" t="str">
            <v/>
          </cell>
        </row>
        <row r="1392">
          <cell r="C1392">
            <v>162624693</v>
          </cell>
          <cell r="D1392" t="str">
            <v>人工</v>
          </cell>
          <cell r="E1392" t="str">
            <v>实物</v>
          </cell>
          <cell r="F1392" t="str">
            <v>清扬</v>
          </cell>
          <cell r="G1392" t="str">
            <v>二向箔</v>
          </cell>
          <cell r="H1392" t="str">
            <v>年节礼包/个人护理/洗护礼包</v>
          </cell>
          <cell r="I1392" t="str">
            <v>2025-11-30</v>
          </cell>
        </row>
        <row r="1392">
          <cell r="K1392" t="str">
            <v>HYX2024110106</v>
          </cell>
          <cell r="L1392" t="str">
            <v/>
          </cell>
        </row>
        <row r="1393">
          <cell r="C1393">
            <v>162624693</v>
          </cell>
          <cell r="D1393" t="str">
            <v>人工</v>
          </cell>
          <cell r="E1393" t="str">
            <v>实物</v>
          </cell>
          <cell r="F1393" t="str">
            <v>清扬</v>
          </cell>
          <cell r="G1393" t="str">
            <v>二向箔</v>
          </cell>
          <cell r="H1393" t="str">
            <v>年节礼包/个人护理/洗护礼包</v>
          </cell>
          <cell r="I1393" t="str">
            <v>2025-11-30</v>
          </cell>
        </row>
        <row r="1393">
          <cell r="K1393" t="str">
            <v>HYX2024110106</v>
          </cell>
          <cell r="L1393" t="str">
            <v/>
          </cell>
        </row>
        <row r="1394">
          <cell r="C1394">
            <v>162624693</v>
          </cell>
          <cell r="D1394" t="str">
            <v>人工</v>
          </cell>
          <cell r="E1394" t="str">
            <v>实物</v>
          </cell>
          <cell r="F1394" t="str">
            <v>清扬</v>
          </cell>
          <cell r="G1394" t="str">
            <v>二向箔</v>
          </cell>
          <cell r="H1394" t="str">
            <v>年节礼包/个人护理/洗护礼包</v>
          </cell>
          <cell r="I1394" t="str">
            <v>2025-11-30</v>
          </cell>
        </row>
        <row r="1394">
          <cell r="K1394" t="str">
            <v>HYX2024110106</v>
          </cell>
          <cell r="L1394" t="str">
            <v/>
          </cell>
        </row>
        <row r="1395">
          <cell r="C1395">
            <v>162624693</v>
          </cell>
          <cell r="D1395" t="str">
            <v>人工</v>
          </cell>
          <cell r="E1395" t="str">
            <v>实物</v>
          </cell>
          <cell r="F1395" t="str">
            <v>清扬</v>
          </cell>
          <cell r="G1395" t="str">
            <v>二向箔</v>
          </cell>
          <cell r="H1395" t="str">
            <v>年节礼包/个人护理/洗护礼包</v>
          </cell>
          <cell r="I1395" t="str">
            <v>2025-11-30</v>
          </cell>
        </row>
        <row r="1395">
          <cell r="K1395" t="str">
            <v>HYX2024110106</v>
          </cell>
          <cell r="L1395" t="str">
            <v/>
          </cell>
        </row>
        <row r="1396">
          <cell r="C1396">
            <v>162624693</v>
          </cell>
          <cell r="D1396" t="str">
            <v>人工</v>
          </cell>
          <cell r="E1396" t="str">
            <v>实物</v>
          </cell>
          <cell r="F1396" t="str">
            <v>清扬</v>
          </cell>
          <cell r="G1396" t="str">
            <v>二向箔</v>
          </cell>
          <cell r="H1396" t="str">
            <v>年节礼包/个人护理/洗护礼包</v>
          </cell>
          <cell r="I1396" t="str">
            <v>2025-11-30</v>
          </cell>
        </row>
        <row r="1396">
          <cell r="K1396" t="str">
            <v>HYX2024110106</v>
          </cell>
          <cell r="L1396" t="str">
            <v/>
          </cell>
        </row>
        <row r="1397">
          <cell r="C1397">
            <v>162624693</v>
          </cell>
          <cell r="D1397" t="str">
            <v>人工</v>
          </cell>
          <cell r="E1397" t="str">
            <v>实物</v>
          </cell>
          <cell r="F1397" t="str">
            <v>清扬</v>
          </cell>
          <cell r="G1397" t="str">
            <v>二向箔</v>
          </cell>
          <cell r="H1397" t="str">
            <v>年节礼包/个人护理/洗护礼包</v>
          </cell>
          <cell r="I1397" t="str">
            <v>2025-11-30</v>
          </cell>
        </row>
        <row r="1397">
          <cell r="K1397" t="str">
            <v>HYX2024110106</v>
          </cell>
          <cell r="L1397" t="str">
            <v/>
          </cell>
        </row>
        <row r="1398">
          <cell r="C1398">
            <v>162564808</v>
          </cell>
          <cell r="D1398" t="str">
            <v>人工</v>
          </cell>
          <cell r="E1398" t="str">
            <v>实物</v>
          </cell>
          <cell r="F1398" t="str">
            <v>塞拉菲诺.尚尼</v>
          </cell>
          <cell r="G1398" t="str">
            <v>礼福生</v>
          </cell>
          <cell r="H1398" t="str">
            <v>年节礼包/家用电器/厨房小电</v>
          </cell>
          <cell r="I1398" t="str">
            <v>2024-09-30</v>
          </cell>
          <cell r="J1398">
            <v>163745097</v>
          </cell>
          <cell r="K1398" t="str">
            <v>SZ-K21</v>
          </cell>
          <cell r="L1398" t="str">
            <v/>
          </cell>
        </row>
        <row r="1399">
          <cell r="C1399">
            <v>162625146</v>
          </cell>
          <cell r="D1399" t="str">
            <v>人工</v>
          </cell>
          <cell r="E1399" t="str">
            <v>实物</v>
          </cell>
          <cell r="F1399" t="str">
            <v/>
          </cell>
          <cell r="G1399" t="str">
            <v>阿格乐</v>
          </cell>
          <cell r="H1399" t="str">
            <v>年节礼包/生鲜/猪牛羊肉</v>
          </cell>
          <cell r="I1399" t="str">
            <v>2025-02-28</v>
          </cell>
          <cell r="J1399">
            <v>163854145</v>
          </cell>
          <cell r="K1399" t="str">
            <v>ZDXN2407982011</v>
          </cell>
          <cell r="L1399" t="str">
            <v/>
          </cell>
        </row>
        <row r="1400">
          <cell r="C1400">
            <v>162565870</v>
          </cell>
          <cell r="D1400" t="str">
            <v>人工</v>
          </cell>
          <cell r="E1400" t="str">
            <v>实物</v>
          </cell>
          <cell r="F1400" t="str">
            <v>立白</v>
          </cell>
          <cell r="G1400" t="str">
            <v>五州协腾</v>
          </cell>
          <cell r="H1400" t="str">
            <v>年节礼包/家庭清洁/纸品/衣物清洁礼包</v>
          </cell>
          <cell r="I1400" t="str">
            <v>2024-10-31</v>
          </cell>
          <cell r="J1400">
            <v>163747463</v>
          </cell>
          <cell r="K1400" t="str">
            <v>HYX2024071004</v>
          </cell>
          <cell r="L1400" t="str">
            <v/>
          </cell>
        </row>
        <row r="1401">
          <cell r="C1401">
            <v>162565870</v>
          </cell>
          <cell r="D1401" t="str">
            <v>人工</v>
          </cell>
          <cell r="E1401" t="str">
            <v>实物</v>
          </cell>
          <cell r="F1401" t="str">
            <v>立白</v>
          </cell>
          <cell r="G1401" t="str">
            <v>五州协腾</v>
          </cell>
          <cell r="H1401" t="str">
            <v>年节礼包/家庭清洁/纸品/衣物清洁礼包</v>
          </cell>
          <cell r="I1401" t="str">
            <v>2024-10-31</v>
          </cell>
        </row>
        <row r="1401">
          <cell r="K1401" t="str">
            <v>HYX2024071004</v>
          </cell>
          <cell r="L1401" t="str">
            <v/>
          </cell>
        </row>
        <row r="1402">
          <cell r="C1402">
            <v>162565870</v>
          </cell>
          <cell r="D1402" t="str">
            <v>人工</v>
          </cell>
          <cell r="E1402" t="str">
            <v>实物</v>
          </cell>
          <cell r="F1402" t="str">
            <v>立白</v>
          </cell>
          <cell r="G1402" t="str">
            <v>五州协腾</v>
          </cell>
          <cell r="H1402" t="str">
            <v>年节礼包/家庭清洁/纸品/衣物清洁礼包</v>
          </cell>
          <cell r="I1402" t="str">
            <v>2024-10-31</v>
          </cell>
        </row>
        <row r="1402">
          <cell r="K1402" t="str">
            <v>HYX2024071004</v>
          </cell>
          <cell r="L1402" t="str">
            <v/>
          </cell>
        </row>
        <row r="1403">
          <cell r="C1403">
            <v>162565870</v>
          </cell>
          <cell r="D1403" t="str">
            <v>人工</v>
          </cell>
          <cell r="E1403" t="str">
            <v>实物</v>
          </cell>
          <cell r="F1403" t="str">
            <v>立白</v>
          </cell>
          <cell r="G1403" t="str">
            <v>五州协腾</v>
          </cell>
          <cell r="H1403" t="str">
            <v>年节礼包/家庭清洁/纸品/衣物清洁礼包</v>
          </cell>
          <cell r="I1403" t="str">
            <v>2024-10-31</v>
          </cell>
        </row>
        <row r="1403">
          <cell r="K1403" t="str">
            <v>HYX2024071004</v>
          </cell>
          <cell r="L1403" t="str">
            <v/>
          </cell>
        </row>
        <row r="1404">
          <cell r="C1404">
            <v>162565870</v>
          </cell>
          <cell r="D1404" t="str">
            <v>人工</v>
          </cell>
          <cell r="E1404" t="str">
            <v>实物</v>
          </cell>
          <cell r="F1404" t="str">
            <v>立白</v>
          </cell>
          <cell r="G1404" t="str">
            <v>五州协腾</v>
          </cell>
          <cell r="H1404" t="str">
            <v>年节礼包/家庭清洁/纸品/衣物清洁礼包</v>
          </cell>
          <cell r="I1404" t="str">
            <v>2024-10-31</v>
          </cell>
        </row>
        <row r="1404">
          <cell r="K1404" t="str">
            <v>HYX2024071004</v>
          </cell>
          <cell r="L1404" t="str">
            <v/>
          </cell>
        </row>
        <row r="1405">
          <cell r="C1405">
            <v>162565870</v>
          </cell>
          <cell r="D1405" t="str">
            <v>人工</v>
          </cell>
          <cell r="E1405" t="str">
            <v>实物</v>
          </cell>
          <cell r="F1405" t="str">
            <v>立白</v>
          </cell>
          <cell r="G1405" t="str">
            <v>五州协腾</v>
          </cell>
          <cell r="H1405" t="str">
            <v>年节礼包/家庭清洁/纸品/衣物清洁礼包</v>
          </cell>
          <cell r="I1405" t="str">
            <v>2024-10-31</v>
          </cell>
        </row>
        <row r="1405">
          <cell r="K1405" t="str">
            <v>HYX2024071004</v>
          </cell>
          <cell r="L1405" t="str">
            <v/>
          </cell>
        </row>
        <row r="1406">
          <cell r="C1406">
            <v>162565870</v>
          </cell>
          <cell r="D1406" t="str">
            <v>人工</v>
          </cell>
          <cell r="E1406" t="str">
            <v>实物</v>
          </cell>
          <cell r="F1406" t="str">
            <v>立白</v>
          </cell>
          <cell r="G1406" t="str">
            <v>五州协腾</v>
          </cell>
          <cell r="H1406" t="str">
            <v>年节礼包/家庭清洁/纸品/衣物清洁礼包</v>
          </cell>
          <cell r="I1406" t="str">
            <v>2024-10-31</v>
          </cell>
        </row>
        <row r="1406">
          <cell r="K1406" t="str">
            <v>HYX2024071004</v>
          </cell>
          <cell r="L1406" t="str">
            <v/>
          </cell>
        </row>
        <row r="1407">
          <cell r="C1407">
            <v>162623865</v>
          </cell>
          <cell r="D1407" t="str">
            <v>人工</v>
          </cell>
          <cell r="E1407" t="str">
            <v>实物</v>
          </cell>
          <cell r="F1407" t="str">
            <v>水星家纺</v>
          </cell>
          <cell r="G1407" t="str">
            <v>水星</v>
          </cell>
          <cell r="H1407" t="str">
            <v>年节礼包/家纺/床上用品</v>
          </cell>
          <cell r="I1407" t="str">
            <v>2025-02-28</v>
          </cell>
          <cell r="J1407">
            <v>163852277</v>
          </cell>
          <cell r="K1407">
            <v>127383</v>
          </cell>
          <cell r="L1407" t="str">
            <v/>
          </cell>
        </row>
        <row r="1408">
          <cell r="C1408">
            <v>162565873</v>
          </cell>
          <cell r="D1408" t="str">
            <v>人工</v>
          </cell>
          <cell r="E1408" t="str">
            <v>实物</v>
          </cell>
          <cell r="F1408" t="str">
            <v>滴露</v>
          </cell>
          <cell r="G1408" t="str">
            <v>五州协腾</v>
          </cell>
          <cell r="H1408" t="str">
            <v>年节礼包/家庭清洁/纸品/家庭环境清洁</v>
          </cell>
          <cell r="I1408" t="str">
            <v>2024-10-31</v>
          </cell>
          <cell r="J1408">
            <v>163747466</v>
          </cell>
          <cell r="K1408" t="str">
            <v>HYX2024071006</v>
          </cell>
          <cell r="L1408" t="str">
            <v/>
          </cell>
        </row>
        <row r="1409">
          <cell r="C1409">
            <v>162565873</v>
          </cell>
          <cell r="D1409" t="str">
            <v>人工</v>
          </cell>
          <cell r="E1409" t="str">
            <v>实物</v>
          </cell>
          <cell r="F1409" t="str">
            <v>滴露</v>
          </cell>
          <cell r="G1409" t="str">
            <v>五州协腾</v>
          </cell>
          <cell r="H1409" t="str">
            <v>年节礼包/家庭清洁/纸品/家庭环境清洁</v>
          </cell>
          <cell r="I1409" t="str">
            <v>2024-10-31</v>
          </cell>
        </row>
        <row r="1409">
          <cell r="K1409" t="str">
            <v>HYX2024071006</v>
          </cell>
          <cell r="L1409" t="str">
            <v/>
          </cell>
        </row>
        <row r="1410">
          <cell r="C1410">
            <v>162565873</v>
          </cell>
          <cell r="D1410" t="str">
            <v>人工</v>
          </cell>
          <cell r="E1410" t="str">
            <v>实物</v>
          </cell>
          <cell r="F1410" t="str">
            <v>滴露</v>
          </cell>
          <cell r="G1410" t="str">
            <v>五州协腾</v>
          </cell>
          <cell r="H1410" t="str">
            <v>年节礼包/家庭清洁/纸品/家庭环境清洁</v>
          </cell>
          <cell r="I1410" t="str">
            <v>2024-10-31</v>
          </cell>
        </row>
        <row r="1410">
          <cell r="K1410" t="str">
            <v>HYX2024071006</v>
          </cell>
          <cell r="L1410" t="str">
            <v/>
          </cell>
        </row>
        <row r="1411">
          <cell r="C1411">
            <v>162565873</v>
          </cell>
          <cell r="D1411" t="str">
            <v>人工</v>
          </cell>
          <cell r="E1411" t="str">
            <v>实物</v>
          </cell>
          <cell r="F1411" t="str">
            <v>滴露</v>
          </cell>
          <cell r="G1411" t="str">
            <v>五州协腾</v>
          </cell>
          <cell r="H1411" t="str">
            <v>年节礼包/家庭清洁/纸品/家庭环境清洁</v>
          </cell>
          <cell r="I1411" t="str">
            <v>2024-10-31</v>
          </cell>
        </row>
        <row r="1411">
          <cell r="K1411" t="str">
            <v>HYX2024071006</v>
          </cell>
          <cell r="L1411" t="str">
            <v/>
          </cell>
        </row>
        <row r="1412">
          <cell r="C1412">
            <v>162565873</v>
          </cell>
          <cell r="D1412" t="str">
            <v>人工</v>
          </cell>
          <cell r="E1412" t="str">
            <v>实物</v>
          </cell>
          <cell r="F1412" t="str">
            <v>滴露</v>
          </cell>
          <cell r="G1412" t="str">
            <v>五州协腾</v>
          </cell>
          <cell r="H1412" t="str">
            <v>年节礼包/家庭清洁/纸品/家庭环境清洁</v>
          </cell>
          <cell r="I1412" t="str">
            <v>2024-10-31</v>
          </cell>
        </row>
        <row r="1412">
          <cell r="K1412" t="str">
            <v>HYX2024071006</v>
          </cell>
          <cell r="L1412" t="str">
            <v/>
          </cell>
        </row>
        <row r="1413">
          <cell r="C1413">
            <v>162565873</v>
          </cell>
          <cell r="D1413" t="str">
            <v>人工</v>
          </cell>
          <cell r="E1413" t="str">
            <v>实物</v>
          </cell>
          <cell r="F1413" t="str">
            <v>滴露</v>
          </cell>
          <cell r="G1413" t="str">
            <v>五州协腾</v>
          </cell>
          <cell r="H1413" t="str">
            <v>年节礼包/家庭清洁/纸品/家庭环境清洁</v>
          </cell>
          <cell r="I1413" t="str">
            <v>2024-10-31</v>
          </cell>
        </row>
        <row r="1413">
          <cell r="K1413" t="str">
            <v>HYX2024071006</v>
          </cell>
          <cell r="L1413" t="str">
            <v/>
          </cell>
        </row>
        <row r="1414">
          <cell r="C1414">
            <v>162565873</v>
          </cell>
          <cell r="D1414" t="str">
            <v>人工</v>
          </cell>
          <cell r="E1414" t="str">
            <v>实物</v>
          </cell>
          <cell r="F1414" t="str">
            <v>滴露</v>
          </cell>
          <cell r="G1414" t="str">
            <v>五州协腾</v>
          </cell>
          <cell r="H1414" t="str">
            <v>年节礼包/家庭清洁/纸品/家庭环境清洁</v>
          </cell>
          <cell r="I1414" t="str">
            <v>2024-10-31</v>
          </cell>
        </row>
        <row r="1414">
          <cell r="K1414" t="str">
            <v>HYX2024071006</v>
          </cell>
          <cell r="L1414" t="str">
            <v/>
          </cell>
        </row>
        <row r="1415">
          <cell r="C1415">
            <v>162564934</v>
          </cell>
          <cell r="D1415" t="str">
            <v>人工</v>
          </cell>
          <cell r="E1415" t="str">
            <v>实物</v>
          </cell>
          <cell r="F1415" t="str">
            <v>AXE斧头牌</v>
          </cell>
          <cell r="G1415" t="str">
            <v>二向箔</v>
          </cell>
          <cell r="H1415" t="str">
            <v>年节礼包/家庭清洁/纸品/家庭环境清洁</v>
          </cell>
          <cell r="I1415" t="str">
            <v>2025-07-31</v>
          </cell>
          <cell r="J1415">
            <v>163745249</v>
          </cell>
          <cell r="K1415" t="str">
            <v>HYX2024070901</v>
          </cell>
          <cell r="L1415" t="str">
            <v/>
          </cell>
        </row>
        <row r="1416">
          <cell r="C1416">
            <v>162564934</v>
          </cell>
          <cell r="D1416" t="str">
            <v>人工</v>
          </cell>
          <cell r="E1416" t="str">
            <v>实物</v>
          </cell>
          <cell r="F1416" t="str">
            <v>AXE斧头牌</v>
          </cell>
          <cell r="G1416" t="str">
            <v>二向箔</v>
          </cell>
          <cell r="H1416" t="str">
            <v>年节礼包/家庭清洁/纸品/家庭环境清洁</v>
          </cell>
          <cell r="I1416" t="str">
            <v>2025-07-31</v>
          </cell>
        </row>
        <row r="1416">
          <cell r="K1416" t="str">
            <v>HYX2024070901</v>
          </cell>
          <cell r="L1416" t="str">
            <v/>
          </cell>
        </row>
        <row r="1417">
          <cell r="C1417">
            <v>162564934</v>
          </cell>
          <cell r="D1417" t="str">
            <v>人工</v>
          </cell>
          <cell r="E1417" t="str">
            <v>实物</v>
          </cell>
          <cell r="F1417" t="str">
            <v>AXE斧头牌</v>
          </cell>
          <cell r="G1417" t="str">
            <v>二向箔</v>
          </cell>
          <cell r="H1417" t="str">
            <v>年节礼包/家庭清洁/纸品/家庭环境清洁</v>
          </cell>
          <cell r="I1417" t="str">
            <v>2025-07-31</v>
          </cell>
        </row>
        <row r="1417">
          <cell r="K1417" t="str">
            <v>HYX2024070901</v>
          </cell>
          <cell r="L1417" t="str">
            <v/>
          </cell>
        </row>
        <row r="1418">
          <cell r="C1418">
            <v>162564934</v>
          </cell>
          <cell r="D1418" t="str">
            <v>人工</v>
          </cell>
          <cell r="E1418" t="str">
            <v>实物</v>
          </cell>
          <cell r="F1418" t="str">
            <v>AXE斧头牌</v>
          </cell>
          <cell r="G1418" t="str">
            <v>二向箔</v>
          </cell>
          <cell r="H1418" t="str">
            <v>年节礼包/家庭清洁/纸品/家庭环境清洁</v>
          </cell>
          <cell r="I1418" t="str">
            <v>2025-07-31</v>
          </cell>
        </row>
        <row r="1418">
          <cell r="K1418" t="str">
            <v>HYX2024070901</v>
          </cell>
          <cell r="L1418" t="str">
            <v/>
          </cell>
        </row>
        <row r="1419">
          <cell r="C1419">
            <v>162564934</v>
          </cell>
          <cell r="D1419" t="str">
            <v>人工</v>
          </cell>
          <cell r="E1419" t="str">
            <v>实物</v>
          </cell>
          <cell r="F1419" t="str">
            <v>AXE斧头牌</v>
          </cell>
          <cell r="G1419" t="str">
            <v>二向箔</v>
          </cell>
          <cell r="H1419" t="str">
            <v>年节礼包/家庭清洁/纸品/家庭环境清洁</v>
          </cell>
          <cell r="I1419" t="str">
            <v>2025-07-31</v>
          </cell>
        </row>
        <row r="1419">
          <cell r="K1419" t="str">
            <v>HYX2024070901</v>
          </cell>
          <cell r="L1419" t="str">
            <v/>
          </cell>
        </row>
        <row r="1420">
          <cell r="C1420">
            <v>162634786</v>
          </cell>
          <cell r="D1420" t="str">
            <v>人工</v>
          </cell>
          <cell r="E1420" t="str">
            <v>实物</v>
          </cell>
          <cell r="F1420" t="str">
            <v>北纯</v>
          </cell>
          <cell r="G1420" t="str">
            <v>牡丹江北纯</v>
          </cell>
          <cell r="H1420" t="str">
            <v>年节礼包/食品/粮油礼包</v>
          </cell>
          <cell r="I1420" t="str">
            <v>2025-02-28</v>
          </cell>
          <cell r="J1420">
            <v>163866900</v>
          </cell>
          <cell r="K1420">
            <v>123042</v>
          </cell>
          <cell r="L1420" t="str">
            <v>4L+5kg</v>
          </cell>
        </row>
        <row r="1421">
          <cell r="C1421">
            <v>162624957</v>
          </cell>
          <cell r="D1421" t="str">
            <v>人工</v>
          </cell>
          <cell r="E1421" t="str">
            <v>实物</v>
          </cell>
          <cell r="F1421" t="str">
            <v>赤豪</v>
          </cell>
          <cell r="G1421" t="str">
            <v>耀阳</v>
          </cell>
          <cell r="H1421" t="str">
            <v>年节礼包/生鲜/猪牛羊肉</v>
          </cell>
          <cell r="I1421" t="str">
            <v>2025-02-28</v>
          </cell>
          <cell r="J1421">
            <v>163853923</v>
          </cell>
          <cell r="K1421" t="str">
            <v/>
          </cell>
          <cell r="L1421" t="str">
            <v/>
          </cell>
        </row>
        <row r="1422">
          <cell r="C1422">
            <v>162564788</v>
          </cell>
          <cell r="D1422" t="str">
            <v>人工</v>
          </cell>
          <cell r="E1422" t="str">
            <v>实物</v>
          </cell>
          <cell r="F1422" t="str">
            <v>格兰仕</v>
          </cell>
          <cell r="G1422" t="str">
            <v>九樱</v>
          </cell>
          <cell r="H1422" t="str">
            <v>年节礼包/家用电器/厨房小电</v>
          </cell>
          <cell r="I1422" t="str">
            <v>2024-09-30</v>
          </cell>
          <cell r="J1422">
            <v>163745076</v>
          </cell>
          <cell r="K1422" t="str">
            <v>P70D20TP-C6(W0)</v>
          </cell>
          <cell r="L1422" t="str">
            <v/>
          </cell>
        </row>
        <row r="1423">
          <cell r="C1423">
            <v>162336582</v>
          </cell>
          <cell r="D1423" t="str">
            <v>人工</v>
          </cell>
          <cell r="E1423" t="str">
            <v>实物</v>
          </cell>
          <cell r="F1423" t="str">
            <v>中粮</v>
          </cell>
          <cell r="G1423" t="str">
            <v>食安天下</v>
          </cell>
          <cell r="H1423" t="str">
            <v>年节礼包/食品/方便食品</v>
          </cell>
          <cell r="I1423" t="str">
            <v>2023-11-30</v>
          </cell>
          <cell r="J1423">
            <v>163197823</v>
          </cell>
          <cell r="K1423" t="str">
            <v/>
          </cell>
          <cell r="L1423" t="str">
            <v/>
          </cell>
        </row>
        <row r="1424">
          <cell r="C1424">
            <v>162403357</v>
          </cell>
          <cell r="D1424" t="str">
            <v>人工</v>
          </cell>
          <cell r="E1424" t="str">
            <v>实物</v>
          </cell>
          <cell r="F1424" t="str">
            <v>食尚知补</v>
          </cell>
          <cell r="G1424" t="str">
            <v>食尚知补</v>
          </cell>
          <cell r="H1424" t="str">
            <v>年节礼包/食品/营养健康</v>
          </cell>
          <cell r="I1424" t="str">
            <v>2024-03-31</v>
          </cell>
          <cell r="J1424">
            <v>163370678</v>
          </cell>
          <cell r="K1424" t="str">
            <v/>
          </cell>
          <cell r="L1424" t="str">
            <v/>
          </cell>
        </row>
        <row r="1425">
          <cell r="C1425">
            <v>162407006</v>
          </cell>
          <cell r="D1425" t="str">
            <v>人工</v>
          </cell>
          <cell r="E1425" t="str">
            <v>实物</v>
          </cell>
          <cell r="F1425" t="str">
            <v>外交官</v>
          </cell>
          <cell r="G1425" t="str">
            <v>虔谨商贸</v>
          </cell>
          <cell r="H1425" t="str">
            <v>年节礼包/箱包皮具/功能箱包</v>
          </cell>
          <cell r="I1425" t="str">
            <v>2024-03-31</v>
          </cell>
          <cell r="J1425">
            <v>163376719</v>
          </cell>
          <cell r="K1425" t="str">
            <v>DS-13099</v>
          </cell>
          <cell r="L1425" t="str">
            <v/>
          </cell>
        </row>
        <row r="1426">
          <cell r="C1426">
            <v>162405061</v>
          </cell>
          <cell r="D1426" t="str">
            <v>人工</v>
          </cell>
          <cell r="E1426" t="str">
            <v>实物</v>
          </cell>
          <cell r="F1426" t="str">
            <v>欧普照明（OPPLE）</v>
          </cell>
          <cell r="G1426" t="str">
            <v>爱尚家</v>
          </cell>
          <cell r="H1426" t="str">
            <v>年节礼包/家用电器/生活小电</v>
          </cell>
          <cell r="I1426" t="str">
            <v>2024-03-31</v>
          </cell>
          <cell r="J1426">
            <v>163372707</v>
          </cell>
          <cell r="K1426" t="str">
            <v>MT-HY03T-181</v>
          </cell>
          <cell r="L1426" t="str">
            <v/>
          </cell>
        </row>
        <row r="1427">
          <cell r="C1427">
            <v>162776392</v>
          </cell>
          <cell r="D1427" t="str">
            <v>人工</v>
          </cell>
          <cell r="E1427" t="str">
            <v>实物</v>
          </cell>
          <cell r="F1427" t="str">
            <v>联鲜</v>
          </cell>
          <cell r="G1427" t="str">
            <v>上海联鲜</v>
          </cell>
          <cell r="H1427" t="str">
            <v>年节礼包/食品/南北干货</v>
          </cell>
          <cell r="I1427" t="str">
            <v>2025-10-31</v>
          </cell>
          <cell r="J1427">
            <v>164154317</v>
          </cell>
          <cell r="K1427" t="str">
            <v/>
          </cell>
          <cell r="L1427" t="str">
            <v/>
          </cell>
        </row>
        <row r="1428">
          <cell r="C1428">
            <v>162776389</v>
          </cell>
          <cell r="D1428" t="str">
            <v>人工</v>
          </cell>
          <cell r="E1428" t="str">
            <v>实物</v>
          </cell>
          <cell r="F1428" t="str">
            <v>豪雄</v>
          </cell>
          <cell r="G1428" t="str">
            <v>上海联鲜</v>
          </cell>
          <cell r="H1428" t="str">
            <v>年节礼包/食品/南北干货</v>
          </cell>
          <cell r="I1428" t="str">
            <v>2025-10-31</v>
          </cell>
          <cell r="J1428">
            <v>164154314</v>
          </cell>
          <cell r="K1428" t="str">
            <v/>
          </cell>
          <cell r="L1428" t="str">
            <v/>
          </cell>
        </row>
        <row r="1429">
          <cell r="C1429">
            <v>162776377</v>
          </cell>
          <cell r="D1429" t="str">
            <v>人工</v>
          </cell>
          <cell r="E1429" t="str">
            <v>实物</v>
          </cell>
          <cell r="F1429" t="str">
            <v/>
          </cell>
          <cell r="G1429" t="str">
            <v>上海阿格莱亚</v>
          </cell>
          <cell r="H1429" t="str">
            <v>年节礼包/家纺/床上用品</v>
          </cell>
          <cell r="I1429" t="str">
            <v>2025-10-31</v>
          </cell>
          <cell r="J1429">
            <v>164154302</v>
          </cell>
          <cell r="K1429" t="str">
            <v/>
          </cell>
          <cell r="L1429" t="str">
            <v/>
          </cell>
        </row>
        <row r="1430">
          <cell r="C1430">
            <v>162776374</v>
          </cell>
          <cell r="D1430" t="str">
            <v>人工</v>
          </cell>
          <cell r="E1430" t="str">
            <v>实物</v>
          </cell>
          <cell r="F1430" t="str">
            <v/>
          </cell>
          <cell r="G1430" t="str">
            <v>瑞佳鑫达</v>
          </cell>
          <cell r="H1430" t="str">
            <v>年节礼包/家用电器/厨房小电</v>
          </cell>
          <cell r="I1430" t="str">
            <v>2025-07-27</v>
          </cell>
          <cell r="J1430">
            <v>164154299</v>
          </cell>
          <cell r="K1430" t="str">
            <v>KZ-J2010</v>
          </cell>
          <cell r="L1430" t="str">
            <v/>
          </cell>
        </row>
        <row r="1431">
          <cell r="C1431">
            <v>162776364</v>
          </cell>
          <cell r="D1431" t="str">
            <v>人工</v>
          </cell>
          <cell r="E1431" t="str">
            <v>实物</v>
          </cell>
          <cell r="F1431" t="str">
            <v/>
          </cell>
          <cell r="G1431" t="str">
            <v>上海阿格莱亚</v>
          </cell>
          <cell r="H1431" t="str">
            <v>年节礼包/个人护理/身体护理</v>
          </cell>
          <cell r="I1431" t="str">
            <v>2025-10-31</v>
          </cell>
          <cell r="J1431">
            <v>164154282</v>
          </cell>
          <cell r="K1431" t="str">
            <v/>
          </cell>
          <cell r="L1431" t="str">
            <v/>
          </cell>
        </row>
        <row r="1432">
          <cell r="C1432">
            <v>162776359</v>
          </cell>
          <cell r="D1432" t="str">
            <v>人工</v>
          </cell>
          <cell r="E1432" t="str">
            <v>实物</v>
          </cell>
          <cell r="F1432" t="str">
            <v>美盎斯</v>
          </cell>
          <cell r="G1432" t="str">
            <v>勃泰华盛</v>
          </cell>
          <cell r="H1432" t="str">
            <v>年节礼包/食品/茶叶</v>
          </cell>
          <cell r="I1432" t="str">
            <v>2027-12-31</v>
          </cell>
          <cell r="J1432">
            <v>164154277</v>
          </cell>
          <cell r="K1432">
            <v>2025070301</v>
          </cell>
          <cell r="L1432" t="str">
            <v>150g茶叶（75g/罐*2罐装）</v>
          </cell>
        </row>
        <row r="1433">
          <cell r="C1433">
            <v>162776358</v>
          </cell>
          <cell r="D1433" t="str">
            <v>人工</v>
          </cell>
          <cell r="E1433" t="str">
            <v>实物</v>
          </cell>
          <cell r="F1433" t="str">
            <v>美盎斯</v>
          </cell>
          <cell r="G1433" t="str">
            <v>勃泰华盛</v>
          </cell>
          <cell r="H1433" t="str">
            <v>年节礼包/食品/茶叶</v>
          </cell>
          <cell r="I1433" t="str">
            <v>2027-12-31</v>
          </cell>
          <cell r="J1433">
            <v>164154276</v>
          </cell>
          <cell r="K1433">
            <v>2025070302</v>
          </cell>
          <cell r="L1433" t="str">
            <v>茶叶144g（8g*18/包）</v>
          </cell>
        </row>
        <row r="1434">
          <cell r="C1434">
            <v>162776357</v>
          </cell>
          <cell r="D1434" t="str">
            <v>人工</v>
          </cell>
          <cell r="E1434" t="str">
            <v>实物</v>
          </cell>
          <cell r="F1434" t="str">
            <v>美盎斯</v>
          </cell>
          <cell r="G1434" t="str">
            <v>勃泰华盛</v>
          </cell>
          <cell r="H1434" t="str">
            <v>年节礼包/食品/茶叶</v>
          </cell>
          <cell r="I1434" t="str">
            <v>2027-12-31</v>
          </cell>
          <cell r="J1434">
            <v>164154275</v>
          </cell>
          <cell r="K1434">
            <v>2025070303</v>
          </cell>
          <cell r="L1434" t="str">
            <v>茶叶144g（8g*18/包）</v>
          </cell>
        </row>
        <row r="1435">
          <cell r="C1435">
            <v>162776354</v>
          </cell>
          <cell r="D1435" t="str">
            <v>人工</v>
          </cell>
          <cell r="E1435" t="str">
            <v>实物</v>
          </cell>
          <cell r="F1435" t="str">
            <v>金龙鱼</v>
          </cell>
          <cell r="G1435" t="str">
            <v>上海迦新</v>
          </cell>
          <cell r="H1435" t="str">
            <v>年节礼包/食品/粮油礼包</v>
          </cell>
          <cell r="I1435" t="str">
            <v>2025-10-31</v>
          </cell>
          <cell r="J1435">
            <v>164154272</v>
          </cell>
          <cell r="K1435" t="str">
            <v>6948195819813-133000</v>
          </cell>
          <cell r="L1435" t="str">
            <v/>
          </cell>
        </row>
        <row r="1436">
          <cell r="C1436">
            <v>162776354</v>
          </cell>
          <cell r="D1436" t="str">
            <v>人工</v>
          </cell>
          <cell r="E1436" t="str">
            <v>实物</v>
          </cell>
          <cell r="F1436" t="str">
            <v>金龙鱼</v>
          </cell>
          <cell r="G1436" t="str">
            <v>上海迦新</v>
          </cell>
          <cell r="H1436" t="str">
            <v>年节礼包/食品/粮油礼包</v>
          </cell>
          <cell r="I1436" t="str">
            <v>2025-10-31</v>
          </cell>
        </row>
        <row r="1436">
          <cell r="K1436" t="str">
            <v>6948195819813-133000</v>
          </cell>
          <cell r="L1436" t="str">
            <v/>
          </cell>
        </row>
        <row r="1437">
          <cell r="C1437">
            <v>162776354</v>
          </cell>
          <cell r="D1437" t="str">
            <v>人工</v>
          </cell>
          <cell r="E1437" t="str">
            <v>实物</v>
          </cell>
          <cell r="F1437" t="str">
            <v>金龙鱼</v>
          </cell>
          <cell r="G1437" t="str">
            <v>上海迦新</v>
          </cell>
          <cell r="H1437" t="str">
            <v>年节礼包/食品/粮油礼包</v>
          </cell>
          <cell r="I1437" t="str">
            <v>2025-10-31</v>
          </cell>
        </row>
        <row r="1437">
          <cell r="K1437" t="str">
            <v>6948195819813-133000</v>
          </cell>
          <cell r="L1437" t="str">
            <v/>
          </cell>
        </row>
        <row r="1438">
          <cell r="C1438">
            <v>162776354</v>
          </cell>
          <cell r="D1438" t="str">
            <v>人工</v>
          </cell>
          <cell r="E1438" t="str">
            <v>实物</v>
          </cell>
          <cell r="F1438" t="str">
            <v>金龙鱼</v>
          </cell>
          <cell r="G1438" t="str">
            <v>上海迦新</v>
          </cell>
          <cell r="H1438" t="str">
            <v>年节礼包/食品/粮油礼包</v>
          </cell>
          <cell r="I1438" t="str">
            <v>2025-10-31</v>
          </cell>
        </row>
        <row r="1438">
          <cell r="K1438" t="str">
            <v>6948195819813-133000</v>
          </cell>
          <cell r="L1438" t="str">
            <v/>
          </cell>
        </row>
        <row r="1439">
          <cell r="C1439">
            <v>162776349</v>
          </cell>
          <cell r="D1439" t="str">
            <v>人工</v>
          </cell>
          <cell r="E1439" t="str">
            <v>实物</v>
          </cell>
          <cell r="F1439" t="str">
            <v>金龙鱼</v>
          </cell>
          <cell r="G1439" t="str">
            <v>上海迦新</v>
          </cell>
          <cell r="H1439" t="str">
            <v>年节礼包/食品/粮油礼包</v>
          </cell>
          <cell r="I1439" t="str">
            <v>2025-10-31</v>
          </cell>
          <cell r="J1439">
            <v>164154267</v>
          </cell>
          <cell r="K1439" t="str">
            <v>6971599059561*3-5648-5631</v>
          </cell>
          <cell r="L1439" t="str">
            <v/>
          </cell>
        </row>
        <row r="1440">
          <cell r="C1440">
            <v>162776349</v>
          </cell>
          <cell r="D1440" t="str">
            <v>人工</v>
          </cell>
          <cell r="E1440" t="str">
            <v>实物</v>
          </cell>
          <cell r="F1440" t="str">
            <v>金龙鱼</v>
          </cell>
          <cell r="G1440" t="str">
            <v>上海迦新</v>
          </cell>
          <cell r="H1440" t="str">
            <v>年节礼包/食品/粮油礼包</v>
          </cell>
          <cell r="I1440" t="str">
            <v>2025-10-31</v>
          </cell>
        </row>
        <row r="1440">
          <cell r="K1440" t="str">
            <v>6971599059561*3-5648-5631</v>
          </cell>
          <cell r="L1440" t="str">
            <v/>
          </cell>
        </row>
        <row r="1441">
          <cell r="C1441">
            <v>162776349</v>
          </cell>
          <cell r="D1441" t="str">
            <v>人工</v>
          </cell>
          <cell r="E1441" t="str">
            <v>实物</v>
          </cell>
          <cell r="F1441" t="str">
            <v>金龙鱼</v>
          </cell>
          <cell r="G1441" t="str">
            <v>上海迦新</v>
          </cell>
          <cell r="H1441" t="str">
            <v>年节礼包/食品/粮油礼包</v>
          </cell>
          <cell r="I1441" t="str">
            <v>2025-10-31</v>
          </cell>
        </row>
        <row r="1441">
          <cell r="K1441" t="str">
            <v>6971599059561*3-5648-5631</v>
          </cell>
          <cell r="L1441" t="str">
            <v/>
          </cell>
        </row>
        <row r="1442">
          <cell r="C1442">
            <v>162776348</v>
          </cell>
          <cell r="D1442" t="str">
            <v>人工</v>
          </cell>
          <cell r="E1442" t="str">
            <v>实物</v>
          </cell>
          <cell r="F1442" t="str">
            <v>金龙鱼</v>
          </cell>
          <cell r="G1442" t="str">
            <v>上海迦新</v>
          </cell>
          <cell r="H1442" t="str">
            <v>年节礼包/食品/粮油礼包</v>
          </cell>
          <cell r="I1442" t="str">
            <v>2025-10-31</v>
          </cell>
          <cell r="J1442">
            <v>164154266</v>
          </cell>
          <cell r="K1442" t="str">
            <v>6941499125413-5631-2062-9062</v>
          </cell>
          <cell r="L1442" t="str">
            <v/>
          </cell>
        </row>
        <row r="1443">
          <cell r="C1443">
            <v>162776348</v>
          </cell>
          <cell r="D1443" t="str">
            <v>人工</v>
          </cell>
          <cell r="E1443" t="str">
            <v>实物</v>
          </cell>
          <cell r="F1443" t="str">
            <v>金龙鱼</v>
          </cell>
          <cell r="G1443" t="str">
            <v>上海迦新</v>
          </cell>
          <cell r="H1443" t="str">
            <v>年节礼包/食品/粮油礼包</v>
          </cell>
          <cell r="I1443" t="str">
            <v>2025-10-31</v>
          </cell>
        </row>
        <row r="1443">
          <cell r="K1443" t="str">
            <v>6941499125413-5631-2062-9062</v>
          </cell>
          <cell r="L1443" t="str">
            <v/>
          </cell>
        </row>
        <row r="1444">
          <cell r="C1444">
            <v>162776348</v>
          </cell>
          <cell r="D1444" t="str">
            <v>人工</v>
          </cell>
          <cell r="E1444" t="str">
            <v>实物</v>
          </cell>
          <cell r="F1444" t="str">
            <v>金龙鱼</v>
          </cell>
          <cell r="G1444" t="str">
            <v>上海迦新</v>
          </cell>
          <cell r="H1444" t="str">
            <v>年节礼包/食品/粮油礼包</v>
          </cell>
          <cell r="I1444" t="str">
            <v>2025-10-31</v>
          </cell>
        </row>
        <row r="1444">
          <cell r="K1444" t="str">
            <v>6941499125413-5631-2062-9062</v>
          </cell>
          <cell r="L1444" t="str">
            <v/>
          </cell>
        </row>
        <row r="1445">
          <cell r="C1445">
            <v>162776348</v>
          </cell>
          <cell r="D1445" t="str">
            <v>人工</v>
          </cell>
          <cell r="E1445" t="str">
            <v>实物</v>
          </cell>
          <cell r="F1445" t="str">
            <v>金龙鱼</v>
          </cell>
          <cell r="G1445" t="str">
            <v>上海迦新</v>
          </cell>
          <cell r="H1445" t="str">
            <v>年节礼包/食品/粮油礼包</v>
          </cell>
          <cell r="I1445" t="str">
            <v>2025-10-31</v>
          </cell>
        </row>
        <row r="1445">
          <cell r="K1445" t="str">
            <v>6941499125413-5631-2062-9062</v>
          </cell>
          <cell r="L1445" t="str">
            <v/>
          </cell>
        </row>
        <row r="1446">
          <cell r="C1446">
            <v>162776345</v>
          </cell>
          <cell r="D1446" t="str">
            <v>人工</v>
          </cell>
          <cell r="E1446" t="str">
            <v>实物</v>
          </cell>
          <cell r="F1446" t="str">
            <v>金龙鱼</v>
          </cell>
          <cell r="G1446" t="str">
            <v>上海迦新</v>
          </cell>
          <cell r="H1446" t="str">
            <v>年节礼包/食品/粮油礼包</v>
          </cell>
          <cell r="I1446" t="str">
            <v>2025-10-31</v>
          </cell>
          <cell r="J1446">
            <v>164154263</v>
          </cell>
          <cell r="K1446" t="str">
            <v>6948195815648-5631-9062</v>
          </cell>
          <cell r="L1446" t="str">
            <v/>
          </cell>
        </row>
        <row r="1447">
          <cell r="C1447">
            <v>162776345</v>
          </cell>
          <cell r="D1447" t="str">
            <v>人工</v>
          </cell>
          <cell r="E1447" t="str">
            <v>实物</v>
          </cell>
          <cell r="F1447" t="str">
            <v>金龙鱼</v>
          </cell>
          <cell r="G1447" t="str">
            <v>上海迦新</v>
          </cell>
          <cell r="H1447" t="str">
            <v>年节礼包/食品/粮油礼包</v>
          </cell>
          <cell r="I1447" t="str">
            <v>2025-10-31</v>
          </cell>
        </row>
        <row r="1447">
          <cell r="K1447" t="str">
            <v>6948195815648-5631-9062</v>
          </cell>
          <cell r="L1447" t="str">
            <v/>
          </cell>
        </row>
        <row r="1448">
          <cell r="C1448">
            <v>162776345</v>
          </cell>
          <cell r="D1448" t="str">
            <v>人工</v>
          </cell>
          <cell r="E1448" t="str">
            <v>实物</v>
          </cell>
          <cell r="F1448" t="str">
            <v>金龙鱼</v>
          </cell>
          <cell r="G1448" t="str">
            <v>上海迦新</v>
          </cell>
          <cell r="H1448" t="str">
            <v>年节礼包/食品/粮油礼包</v>
          </cell>
          <cell r="I1448" t="str">
            <v>2025-10-31</v>
          </cell>
        </row>
        <row r="1448">
          <cell r="K1448" t="str">
            <v>6948195815648-5631-9062</v>
          </cell>
          <cell r="L1448" t="str">
            <v/>
          </cell>
        </row>
        <row r="1449">
          <cell r="C1449">
            <v>162776344</v>
          </cell>
          <cell r="D1449" t="str">
            <v>人工</v>
          </cell>
          <cell r="E1449" t="str">
            <v>实物</v>
          </cell>
          <cell r="F1449" t="str">
            <v>金龙鱼</v>
          </cell>
          <cell r="G1449" t="str">
            <v>上海迦新</v>
          </cell>
          <cell r="H1449" t="str">
            <v>年节礼包/食品/粮油礼包</v>
          </cell>
          <cell r="I1449" t="str">
            <v>2025-10-31</v>
          </cell>
          <cell r="J1449">
            <v>164154262</v>
          </cell>
          <cell r="K1449" t="str">
            <v>6948195819813-3113-9561</v>
          </cell>
          <cell r="L1449" t="str">
            <v/>
          </cell>
        </row>
        <row r="1450">
          <cell r="C1450">
            <v>162776344</v>
          </cell>
          <cell r="D1450" t="str">
            <v>人工</v>
          </cell>
          <cell r="E1450" t="str">
            <v>实物</v>
          </cell>
          <cell r="F1450" t="str">
            <v>金龙鱼</v>
          </cell>
          <cell r="G1450" t="str">
            <v>上海迦新</v>
          </cell>
          <cell r="H1450" t="str">
            <v>年节礼包/食品/粮油礼包</v>
          </cell>
          <cell r="I1450" t="str">
            <v>2025-10-31</v>
          </cell>
        </row>
        <row r="1450">
          <cell r="K1450" t="str">
            <v>6948195819813-3113-9561</v>
          </cell>
          <cell r="L1450" t="str">
            <v/>
          </cell>
        </row>
        <row r="1451">
          <cell r="C1451">
            <v>162776344</v>
          </cell>
          <cell r="D1451" t="str">
            <v>人工</v>
          </cell>
          <cell r="E1451" t="str">
            <v>实物</v>
          </cell>
          <cell r="F1451" t="str">
            <v>金龙鱼</v>
          </cell>
          <cell r="G1451" t="str">
            <v>上海迦新</v>
          </cell>
          <cell r="H1451" t="str">
            <v>年节礼包/食品/粮油礼包</v>
          </cell>
          <cell r="I1451" t="str">
            <v>2025-10-31</v>
          </cell>
        </row>
        <row r="1451">
          <cell r="K1451" t="str">
            <v>6948195819813-3113-9561</v>
          </cell>
          <cell r="L1451" t="str">
            <v/>
          </cell>
        </row>
        <row r="1452">
          <cell r="C1452">
            <v>162776303</v>
          </cell>
          <cell r="D1452" t="str">
            <v>人工</v>
          </cell>
          <cell r="E1452" t="str">
            <v>实物</v>
          </cell>
          <cell r="F1452" t="str">
            <v>西屋</v>
          </cell>
          <cell r="G1452" t="str">
            <v>北京众品易达</v>
          </cell>
          <cell r="H1452" t="str">
            <v>年节礼包/餐厨/厨房配件</v>
          </cell>
          <cell r="I1452" t="str">
            <v>2025-12-31</v>
          </cell>
          <cell r="J1452">
            <v>164154209</v>
          </cell>
          <cell r="K1452" t="str">
            <v>WMT061</v>
          </cell>
          <cell r="L1452" t="str">
            <v>灰白色</v>
          </cell>
        </row>
        <row r="1453">
          <cell r="C1453">
            <v>162623485</v>
          </cell>
          <cell r="D1453" t="str">
            <v>人工</v>
          </cell>
          <cell r="E1453" t="str">
            <v>实物</v>
          </cell>
          <cell r="F1453" t="str">
            <v/>
          </cell>
          <cell r="G1453" t="str">
            <v>武汉中盛瑞尔</v>
          </cell>
          <cell r="H1453" t="str">
            <v>年节礼包/个人护理/洗护礼包</v>
          </cell>
          <cell r="I1453" t="str">
            <v>2025-02-28</v>
          </cell>
          <cell r="J1453">
            <v>163851775</v>
          </cell>
          <cell r="K1453" t="str">
            <v>CJTB-2410801</v>
          </cell>
          <cell r="L1453" t="str">
            <v/>
          </cell>
        </row>
        <row r="1454">
          <cell r="C1454">
            <v>162623482</v>
          </cell>
          <cell r="D1454" t="str">
            <v>人工</v>
          </cell>
          <cell r="E1454" t="str">
            <v>实物</v>
          </cell>
          <cell r="F1454" t="str">
            <v/>
          </cell>
          <cell r="G1454" t="str">
            <v>武汉中盛瑞尔</v>
          </cell>
          <cell r="H1454" t="str">
            <v>年节礼包/家庭清洁/纸品/家庭环境清洁</v>
          </cell>
          <cell r="I1454" t="str">
            <v>2025-02-28</v>
          </cell>
          <cell r="J1454">
            <v>163851772</v>
          </cell>
          <cell r="K1454" t="str">
            <v>CJTB-2410902</v>
          </cell>
          <cell r="L1454" t="str">
            <v/>
          </cell>
        </row>
        <row r="1455">
          <cell r="C1455">
            <v>162776269</v>
          </cell>
          <cell r="D1455" t="str">
            <v>人工</v>
          </cell>
          <cell r="E1455" t="str">
            <v>实物</v>
          </cell>
          <cell r="F1455" t="str">
            <v>西屋</v>
          </cell>
          <cell r="G1455" t="str">
            <v>北京众品易达</v>
          </cell>
          <cell r="H1455" t="str">
            <v>年节礼包/家用电器/厨房小电</v>
          </cell>
          <cell r="I1455" t="str">
            <v>2025-12-31</v>
          </cell>
          <cell r="J1455">
            <v>164154173</v>
          </cell>
          <cell r="K1455" t="str">
            <v>WPB15J24</v>
          </cell>
          <cell r="L1455" t="str">
            <v>杏仁白</v>
          </cell>
        </row>
        <row r="1456">
          <cell r="C1456">
            <v>162776248</v>
          </cell>
          <cell r="D1456" t="str">
            <v>人工</v>
          </cell>
          <cell r="E1456" t="str">
            <v>实物</v>
          </cell>
          <cell r="F1456" t="str">
            <v>西屋</v>
          </cell>
          <cell r="G1456" t="str">
            <v>北京众品易达</v>
          </cell>
          <cell r="H1456" t="str">
            <v>年节礼包/家用电器/生活小电</v>
          </cell>
          <cell r="I1456" t="str">
            <v>2025-12-31</v>
          </cell>
          <cell r="J1456">
            <v>164154146</v>
          </cell>
          <cell r="K1456" t="str">
            <v>UK3S</v>
          </cell>
          <cell r="L1456" t="str">
            <v>珐琅灰      </v>
          </cell>
        </row>
        <row r="1457">
          <cell r="C1457">
            <v>162776228</v>
          </cell>
          <cell r="D1457" t="str">
            <v>人工</v>
          </cell>
          <cell r="E1457" t="str">
            <v>实物</v>
          </cell>
          <cell r="F1457" t="str">
            <v>康宁（World Kitchen）</v>
          </cell>
          <cell r="G1457" t="str">
            <v>鲸宇信息</v>
          </cell>
          <cell r="H1457" t="str">
            <v>年节礼包/餐厨/烹饪锅具</v>
          </cell>
          <cell r="I1457" t="str">
            <v>2026-12-31</v>
          </cell>
          <cell r="J1457">
            <v>164154126</v>
          </cell>
          <cell r="K1457" t="str">
            <v/>
          </cell>
          <cell r="L1457" t="str">
            <v/>
          </cell>
        </row>
        <row r="1458">
          <cell r="C1458">
            <v>162776226</v>
          </cell>
          <cell r="D1458" t="str">
            <v>人工</v>
          </cell>
          <cell r="E1458" t="str">
            <v>实物</v>
          </cell>
          <cell r="F1458" t="str">
            <v>康宁（World Kitchen）</v>
          </cell>
          <cell r="G1458" t="str">
            <v>鲸宇信息</v>
          </cell>
          <cell r="H1458" t="str">
            <v>年节礼包/餐厨/烹饪锅具</v>
          </cell>
          <cell r="I1458" t="str">
            <v>2026-12-31</v>
          </cell>
          <cell r="J1458">
            <v>164154124</v>
          </cell>
          <cell r="K1458" t="str">
            <v/>
          </cell>
          <cell r="L1458" t="str">
            <v/>
          </cell>
        </row>
        <row r="1459">
          <cell r="C1459">
            <v>162776195</v>
          </cell>
          <cell r="D1459" t="str">
            <v>人工</v>
          </cell>
          <cell r="E1459" t="str">
            <v>实物</v>
          </cell>
          <cell r="F1459" t="str">
            <v>康宁（World Kitchen）</v>
          </cell>
          <cell r="G1459" t="str">
            <v>鲸宇信息</v>
          </cell>
          <cell r="H1459" t="str">
            <v>年节礼包/餐厨/水具</v>
          </cell>
          <cell r="I1459" t="str">
            <v>2026-12-31</v>
          </cell>
          <cell r="J1459">
            <v>164154093</v>
          </cell>
          <cell r="K1459" t="str">
            <v/>
          </cell>
          <cell r="L1459" t="str">
            <v/>
          </cell>
        </row>
        <row r="1460">
          <cell r="C1460">
            <v>162776178</v>
          </cell>
          <cell r="D1460" t="str">
            <v>人工</v>
          </cell>
          <cell r="E1460" t="str">
            <v>实物</v>
          </cell>
          <cell r="F1460" t="str">
            <v/>
          </cell>
          <cell r="G1460" t="str">
            <v>上海迦新</v>
          </cell>
          <cell r="H1460" t="str">
            <v>年节礼包/食品/粮油礼包</v>
          </cell>
          <cell r="I1460" t="str">
            <v>2025-10-31</v>
          </cell>
          <cell r="J1460">
            <v>164154076</v>
          </cell>
          <cell r="K1460" t="str">
            <v>6941499125413-0662</v>
          </cell>
          <cell r="L1460" t="str">
            <v/>
          </cell>
        </row>
        <row r="1461">
          <cell r="C1461">
            <v>162776178</v>
          </cell>
          <cell r="D1461" t="str">
            <v>人工</v>
          </cell>
          <cell r="E1461" t="str">
            <v>实物</v>
          </cell>
          <cell r="F1461" t="str">
            <v/>
          </cell>
          <cell r="G1461" t="str">
            <v>上海迦新</v>
          </cell>
          <cell r="H1461" t="str">
            <v>年节礼包/食品/粮油礼包</v>
          </cell>
          <cell r="I1461" t="str">
            <v>2025-10-31</v>
          </cell>
        </row>
        <row r="1461">
          <cell r="K1461" t="str">
            <v>6941499125413-0662</v>
          </cell>
          <cell r="L1461" t="str">
            <v/>
          </cell>
        </row>
        <row r="1462">
          <cell r="C1462">
            <v>162776171</v>
          </cell>
          <cell r="D1462" t="str">
            <v>人工</v>
          </cell>
          <cell r="E1462" t="str">
            <v>实物</v>
          </cell>
          <cell r="F1462" t="str">
            <v>金龙鱼</v>
          </cell>
          <cell r="G1462" t="str">
            <v>上海迦新</v>
          </cell>
          <cell r="H1462" t="str">
            <v>年节礼包/食品/粮油礼包</v>
          </cell>
          <cell r="I1462" t="str">
            <v>2025-10-31</v>
          </cell>
          <cell r="J1462">
            <v>164154069</v>
          </cell>
          <cell r="K1462" t="str">
            <v>6948195834724-9561-2839</v>
          </cell>
          <cell r="L1462" t="str">
            <v/>
          </cell>
        </row>
        <row r="1463">
          <cell r="C1463">
            <v>162776171</v>
          </cell>
          <cell r="D1463" t="str">
            <v>人工</v>
          </cell>
          <cell r="E1463" t="str">
            <v>实物</v>
          </cell>
          <cell r="F1463" t="str">
            <v>金龙鱼</v>
          </cell>
          <cell r="G1463" t="str">
            <v>上海迦新</v>
          </cell>
          <cell r="H1463" t="str">
            <v>年节礼包/食品/粮油礼包</v>
          </cell>
          <cell r="I1463" t="str">
            <v>2025-10-31</v>
          </cell>
        </row>
        <row r="1463">
          <cell r="K1463" t="str">
            <v>6948195834724-9561-2839</v>
          </cell>
          <cell r="L1463" t="str">
            <v/>
          </cell>
        </row>
        <row r="1464">
          <cell r="C1464">
            <v>162776171</v>
          </cell>
          <cell r="D1464" t="str">
            <v>人工</v>
          </cell>
          <cell r="E1464" t="str">
            <v>实物</v>
          </cell>
          <cell r="F1464" t="str">
            <v>金龙鱼</v>
          </cell>
          <cell r="G1464" t="str">
            <v>上海迦新</v>
          </cell>
          <cell r="H1464" t="str">
            <v>年节礼包/食品/粮油礼包</v>
          </cell>
          <cell r="I1464" t="str">
            <v>2025-10-31</v>
          </cell>
        </row>
        <row r="1464">
          <cell r="K1464" t="str">
            <v>6948195834724-9561-2839</v>
          </cell>
          <cell r="L1464" t="str">
            <v/>
          </cell>
        </row>
        <row r="1465">
          <cell r="C1465">
            <v>162776165</v>
          </cell>
          <cell r="D1465" t="str">
            <v>人工</v>
          </cell>
          <cell r="E1465" t="str">
            <v>实物</v>
          </cell>
          <cell r="F1465" t="str">
            <v/>
          </cell>
          <cell r="G1465" t="str">
            <v>上海迦新</v>
          </cell>
          <cell r="H1465" t="str">
            <v>年节礼包/食品/奶类饮品</v>
          </cell>
          <cell r="I1465" t="str">
            <v>2025-10-31</v>
          </cell>
          <cell r="J1465">
            <v>164154063</v>
          </cell>
          <cell r="K1465">
            <v>6973647363750</v>
          </cell>
          <cell r="L1465" t="str">
            <v/>
          </cell>
        </row>
        <row r="1466">
          <cell r="C1466">
            <v>162776164</v>
          </cell>
          <cell r="D1466" t="str">
            <v>人工</v>
          </cell>
          <cell r="E1466" t="str">
            <v>实物</v>
          </cell>
          <cell r="F1466" t="str">
            <v>冈州故事</v>
          </cell>
          <cell r="G1466" t="str">
            <v>明涛伟业</v>
          </cell>
          <cell r="H1466" t="str">
            <v>年节礼包/食品/南北干货</v>
          </cell>
          <cell r="I1466" t="str">
            <v>2025-10-31</v>
          </cell>
          <cell r="J1466">
            <v>164154062</v>
          </cell>
          <cell r="K1466" t="str">
            <v/>
          </cell>
          <cell r="L1466" t="str">
            <v/>
          </cell>
        </row>
        <row r="1467">
          <cell r="C1467">
            <v>162776160</v>
          </cell>
          <cell r="D1467" t="str">
            <v>人工</v>
          </cell>
          <cell r="E1467" t="str">
            <v>实物</v>
          </cell>
          <cell r="F1467" t="str">
            <v>新仰</v>
          </cell>
          <cell r="G1467" t="str">
            <v>明涛伟业</v>
          </cell>
          <cell r="H1467" t="str">
            <v>年节礼包/生鲜/猪牛羊肉</v>
          </cell>
          <cell r="I1467" t="str">
            <v>2025-11-30</v>
          </cell>
          <cell r="J1467">
            <v>164154058</v>
          </cell>
          <cell r="K1467" t="str">
            <v/>
          </cell>
          <cell r="L1467" t="str">
            <v/>
          </cell>
        </row>
        <row r="1468">
          <cell r="C1468">
            <v>162776158</v>
          </cell>
          <cell r="D1468" t="str">
            <v>人工</v>
          </cell>
          <cell r="E1468" t="str">
            <v>实物</v>
          </cell>
          <cell r="F1468" t="str">
            <v>新仰</v>
          </cell>
          <cell r="G1468" t="str">
            <v>明涛伟业</v>
          </cell>
          <cell r="H1468" t="str">
            <v>年节礼包/生鲜/猪牛羊肉</v>
          </cell>
          <cell r="I1468" t="str">
            <v>2025-11-30</v>
          </cell>
          <cell r="J1468">
            <v>164154056</v>
          </cell>
          <cell r="K1468" t="str">
            <v/>
          </cell>
          <cell r="L1468" t="str">
            <v/>
          </cell>
        </row>
        <row r="1469">
          <cell r="C1469">
            <v>162776155</v>
          </cell>
          <cell r="D1469" t="str">
            <v>人工</v>
          </cell>
          <cell r="E1469" t="str">
            <v>实物</v>
          </cell>
          <cell r="F1469" t="str">
            <v>宝聚源</v>
          </cell>
          <cell r="G1469" t="str">
            <v>明涛伟业</v>
          </cell>
          <cell r="H1469" t="str">
            <v>年节礼包/生鲜/猪牛羊肉</v>
          </cell>
          <cell r="I1469" t="str">
            <v>2025-11-30</v>
          </cell>
          <cell r="J1469">
            <v>164154053</v>
          </cell>
          <cell r="K1469" t="str">
            <v/>
          </cell>
          <cell r="L1469" t="str">
            <v/>
          </cell>
        </row>
        <row r="1470">
          <cell r="C1470">
            <v>162776152</v>
          </cell>
          <cell r="D1470" t="str">
            <v>人工</v>
          </cell>
          <cell r="E1470" t="str">
            <v>实物</v>
          </cell>
          <cell r="F1470" t="str">
            <v>祁连牧歌</v>
          </cell>
          <cell r="G1470" t="str">
            <v>明涛伟业</v>
          </cell>
          <cell r="H1470" t="str">
            <v>年节礼包/生鲜/猪牛羊肉</v>
          </cell>
          <cell r="I1470" t="str">
            <v>2025-11-30</v>
          </cell>
          <cell r="J1470">
            <v>164154050</v>
          </cell>
          <cell r="K1470" t="str">
            <v/>
          </cell>
          <cell r="L1470" t="str">
            <v/>
          </cell>
        </row>
        <row r="1471">
          <cell r="C1471">
            <v>162776126</v>
          </cell>
          <cell r="D1471" t="str">
            <v>人工</v>
          </cell>
          <cell r="E1471" t="str">
            <v>实物</v>
          </cell>
          <cell r="F1471" t="str">
            <v>康宁（World Kitchen）</v>
          </cell>
          <cell r="G1471" t="str">
            <v>鲸宇信息</v>
          </cell>
          <cell r="H1471" t="str">
            <v>年节礼包/餐厨/刀具菜板</v>
          </cell>
          <cell r="I1471" t="str">
            <v>2026-12-31</v>
          </cell>
          <cell r="J1471">
            <v>164154019</v>
          </cell>
          <cell r="K1471" t="str">
            <v/>
          </cell>
          <cell r="L1471" t="str">
            <v/>
          </cell>
        </row>
        <row r="1472">
          <cell r="C1472">
            <v>162681254</v>
          </cell>
          <cell r="D1472" t="str">
            <v>人工</v>
          </cell>
          <cell r="E1472" t="str">
            <v>实物</v>
          </cell>
          <cell r="F1472" t="str">
            <v>水星家纺</v>
          </cell>
          <cell r="G1472" t="str">
            <v>水星</v>
          </cell>
          <cell r="H1472" t="str">
            <v>年节礼包/家纺/床上用品</v>
          </cell>
          <cell r="I1472" t="str">
            <v>2025-06-30</v>
          </cell>
          <cell r="J1472">
            <v>163940982</v>
          </cell>
          <cell r="K1472">
            <v>130399</v>
          </cell>
          <cell r="L1472" t="str">
            <v/>
          </cell>
        </row>
        <row r="1473">
          <cell r="C1473">
            <v>162681252</v>
          </cell>
          <cell r="D1473" t="str">
            <v>人工</v>
          </cell>
          <cell r="E1473" t="str">
            <v>实物</v>
          </cell>
          <cell r="F1473" t="str">
            <v>张小泉</v>
          </cell>
          <cell r="G1473" t="str">
            <v>恋家实业</v>
          </cell>
          <cell r="H1473" t="str">
            <v>年节礼包/餐厨/烹饪锅具</v>
          </cell>
          <cell r="I1473" t="str">
            <v>2025-06-30</v>
          </cell>
          <cell r="J1473">
            <v>163940980</v>
          </cell>
          <cell r="K1473" t="str">
            <v>C35800100</v>
          </cell>
          <cell r="L1473" t="str">
            <v/>
          </cell>
        </row>
        <row r="1474">
          <cell r="C1474">
            <v>162682093</v>
          </cell>
          <cell r="D1474" t="str">
            <v>人工</v>
          </cell>
          <cell r="E1474" t="str">
            <v>实物</v>
          </cell>
          <cell r="F1474" t="str">
            <v>炊大皇</v>
          </cell>
          <cell r="G1474" t="str">
            <v>一礼千珏</v>
          </cell>
          <cell r="H1474" t="str">
            <v>年节礼包/餐厨/烹饪锅具</v>
          </cell>
          <cell r="I1474" t="str">
            <v>2025-06-30</v>
          </cell>
          <cell r="J1474">
            <v>163942950</v>
          </cell>
          <cell r="K1474" t="str">
            <v>CK73389</v>
          </cell>
          <cell r="L1474" t="str">
            <v/>
          </cell>
        </row>
        <row r="1475">
          <cell r="C1475">
            <v>162697430</v>
          </cell>
          <cell r="D1475" t="str">
            <v>人工</v>
          </cell>
          <cell r="E1475" t="str">
            <v>实物</v>
          </cell>
          <cell r="F1475" t="str">
            <v>外交官</v>
          </cell>
          <cell r="G1475" t="str">
            <v>虔谨商贸</v>
          </cell>
          <cell r="H1475" t="str">
            <v>年节礼包/箱包皮具/功能箱包</v>
          </cell>
          <cell r="I1475" t="str">
            <v>2025-10-31</v>
          </cell>
          <cell r="J1475">
            <v>163969360</v>
          </cell>
          <cell r="K1475" t="str">
            <v>BB-L3501</v>
          </cell>
          <cell r="L1475" t="str">
            <v/>
          </cell>
        </row>
        <row r="1476">
          <cell r="C1476">
            <v>162681931</v>
          </cell>
          <cell r="D1476" t="str">
            <v>人工</v>
          </cell>
          <cell r="E1476" t="str">
            <v>实物</v>
          </cell>
          <cell r="F1476" t="str">
            <v>赤豪</v>
          </cell>
          <cell r="G1476" t="str">
            <v>耀阳</v>
          </cell>
          <cell r="H1476" t="str">
            <v>年节礼包/生鲜/生鲜礼包</v>
          </cell>
          <cell r="I1476" t="str">
            <v>2025-06-30</v>
          </cell>
          <cell r="J1476">
            <v>163942724</v>
          </cell>
          <cell r="K1476" t="str">
            <v/>
          </cell>
          <cell r="L1476" t="str">
            <v/>
          </cell>
        </row>
        <row r="1477">
          <cell r="C1477">
            <v>162683088</v>
          </cell>
          <cell r="D1477" t="str">
            <v>人工</v>
          </cell>
          <cell r="E1477" t="str">
            <v>实物</v>
          </cell>
          <cell r="F1477" t="str">
            <v>鲜禾鲜</v>
          </cell>
          <cell r="G1477" t="str">
            <v>鲜禾鲜</v>
          </cell>
          <cell r="H1477" t="str">
            <v>年节礼包/食品/南北干货</v>
          </cell>
          <cell r="I1477" t="str">
            <v>2026-03-31</v>
          </cell>
          <cell r="J1477">
            <v>163944611</v>
          </cell>
          <cell r="K1477" t="str">
            <v/>
          </cell>
          <cell r="L1477" t="str">
            <v/>
          </cell>
        </row>
        <row r="1478">
          <cell r="C1478">
            <v>162682544</v>
          </cell>
          <cell r="D1478" t="str">
            <v>人工</v>
          </cell>
          <cell r="E1478" t="str">
            <v>实物</v>
          </cell>
          <cell r="F1478" t="str">
            <v/>
          </cell>
          <cell r="G1478" t="str">
            <v>上海译桦</v>
          </cell>
          <cell r="H1478" t="str">
            <v>年节礼包/生鲜/速冻美食</v>
          </cell>
          <cell r="I1478" t="str">
            <v>2025-06-30</v>
          </cell>
          <cell r="J1478">
            <v>163943642</v>
          </cell>
          <cell r="K1478" t="str">
            <v/>
          </cell>
          <cell r="L1478" t="str">
            <v/>
          </cell>
        </row>
        <row r="1479">
          <cell r="C1479">
            <v>162632494</v>
          </cell>
          <cell r="D1479" t="str">
            <v>人工</v>
          </cell>
          <cell r="E1479" t="str">
            <v>实物</v>
          </cell>
          <cell r="F1479" t="str">
            <v>西贝</v>
          </cell>
          <cell r="G1479" t="str">
            <v>海南捷诚融达</v>
          </cell>
          <cell r="H1479" t="str">
            <v>年节礼包/生鲜/生鲜礼包</v>
          </cell>
          <cell r="I1479" t="str">
            <v>2024-11-21</v>
          </cell>
          <cell r="J1479">
            <v>163863936</v>
          </cell>
          <cell r="K1479" t="str">
            <v/>
          </cell>
          <cell r="L1479" t="str">
            <v/>
          </cell>
        </row>
        <row r="1480">
          <cell r="C1480">
            <v>162632494</v>
          </cell>
          <cell r="D1480" t="str">
            <v>人工</v>
          </cell>
          <cell r="E1480" t="str">
            <v>实物</v>
          </cell>
          <cell r="F1480" t="str">
            <v>西贝</v>
          </cell>
          <cell r="G1480" t="str">
            <v>海南捷诚融达</v>
          </cell>
          <cell r="H1480" t="str">
            <v>年节礼包/生鲜/生鲜礼包</v>
          </cell>
          <cell r="I1480" t="str">
            <v>2024-11-21</v>
          </cell>
        </row>
        <row r="1480">
          <cell r="K1480" t="str">
            <v/>
          </cell>
          <cell r="L1480" t="str">
            <v/>
          </cell>
        </row>
        <row r="1481">
          <cell r="C1481">
            <v>162632494</v>
          </cell>
          <cell r="D1481" t="str">
            <v>人工</v>
          </cell>
          <cell r="E1481" t="str">
            <v>实物</v>
          </cell>
          <cell r="F1481" t="str">
            <v>西贝</v>
          </cell>
          <cell r="G1481" t="str">
            <v>海南捷诚融达</v>
          </cell>
          <cell r="H1481" t="str">
            <v>年节礼包/生鲜/生鲜礼包</v>
          </cell>
          <cell r="I1481" t="str">
            <v>2024-11-21</v>
          </cell>
        </row>
        <row r="1481">
          <cell r="K1481" t="str">
            <v/>
          </cell>
          <cell r="L1481" t="str">
            <v/>
          </cell>
        </row>
        <row r="1482">
          <cell r="C1482">
            <v>162632494</v>
          </cell>
          <cell r="D1482" t="str">
            <v>人工</v>
          </cell>
          <cell r="E1482" t="str">
            <v>实物</v>
          </cell>
          <cell r="F1482" t="str">
            <v>西贝</v>
          </cell>
          <cell r="G1482" t="str">
            <v>海南捷诚融达</v>
          </cell>
          <cell r="H1482" t="str">
            <v>年节礼包/生鲜/生鲜礼包</v>
          </cell>
          <cell r="I1482" t="str">
            <v>2024-11-21</v>
          </cell>
        </row>
        <row r="1482">
          <cell r="K1482" t="str">
            <v/>
          </cell>
          <cell r="L1482" t="str">
            <v/>
          </cell>
        </row>
        <row r="1483">
          <cell r="C1483">
            <v>162565008</v>
          </cell>
          <cell r="D1483" t="str">
            <v>人工</v>
          </cell>
          <cell r="E1483" t="str">
            <v>实物</v>
          </cell>
          <cell r="F1483" t="str">
            <v/>
          </cell>
          <cell r="G1483" t="str">
            <v>福享汇</v>
          </cell>
          <cell r="H1483" t="str">
            <v>年节礼包/家庭清洁/纸品/纸品礼包</v>
          </cell>
          <cell r="I1483" t="str">
            <v>2024-10-31</v>
          </cell>
          <cell r="J1483">
            <v>163745346</v>
          </cell>
          <cell r="K1483" t="str">
            <v/>
          </cell>
          <cell r="L1483" t="str">
            <v/>
          </cell>
        </row>
        <row r="1484">
          <cell r="C1484">
            <v>162625935</v>
          </cell>
          <cell r="D1484" t="str">
            <v>人工</v>
          </cell>
          <cell r="E1484" t="str">
            <v>实物</v>
          </cell>
          <cell r="F1484" t="str">
            <v>德国蓝宝</v>
          </cell>
          <cell r="G1484" t="str">
            <v>上海阿格莱亚</v>
          </cell>
          <cell r="H1484" t="str">
            <v>年节礼包/家用电器/厨房小电</v>
          </cell>
          <cell r="I1484" t="str">
            <v>2025-02-28</v>
          </cell>
          <cell r="J1484">
            <v>163855077</v>
          </cell>
          <cell r="K1484" t="str">
            <v>BP-ZQ01</v>
          </cell>
          <cell r="L1484" t="str">
            <v/>
          </cell>
        </row>
        <row r="1485">
          <cell r="C1485">
            <v>162625424</v>
          </cell>
          <cell r="D1485" t="str">
            <v>人工</v>
          </cell>
          <cell r="E1485" t="str">
            <v>实物</v>
          </cell>
          <cell r="F1485" t="str">
            <v/>
          </cell>
          <cell r="G1485" t="str">
            <v>金盛永和</v>
          </cell>
          <cell r="H1485" t="str">
            <v>年节礼包/食品/粮油礼包</v>
          </cell>
          <cell r="I1485" t="str">
            <v>2025-02-28</v>
          </cell>
          <cell r="J1485">
            <v>163854436</v>
          </cell>
          <cell r="K1485" t="str">
            <v/>
          </cell>
          <cell r="L1485" t="str">
            <v/>
          </cell>
        </row>
        <row r="1486">
          <cell r="C1486">
            <v>162624029</v>
          </cell>
          <cell r="D1486" t="str">
            <v>人工</v>
          </cell>
          <cell r="E1486" t="str">
            <v>实物</v>
          </cell>
          <cell r="F1486" t="str">
            <v>多喜爱（Dohia）</v>
          </cell>
          <cell r="G1486" t="str">
            <v>智汇中正</v>
          </cell>
          <cell r="H1486" t="str">
            <v>年节礼包/家纺/床上用品</v>
          </cell>
          <cell r="I1486" t="str">
            <v>2025-02-28</v>
          </cell>
          <cell r="J1486">
            <v>163852449</v>
          </cell>
          <cell r="K1486">
            <v>114021486730330</v>
          </cell>
          <cell r="L1486" t="str">
            <v>203*229cm</v>
          </cell>
        </row>
        <row r="1487">
          <cell r="C1487">
            <v>162624965</v>
          </cell>
          <cell r="D1487" t="str">
            <v>人工</v>
          </cell>
          <cell r="E1487" t="str">
            <v>实物</v>
          </cell>
          <cell r="F1487" t="str">
            <v>赤豪</v>
          </cell>
          <cell r="G1487" t="str">
            <v>耀阳</v>
          </cell>
          <cell r="H1487" t="str">
            <v>年节礼包/生鲜/肉禽礼包</v>
          </cell>
          <cell r="I1487" t="str">
            <v>2025-02-28</v>
          </cell>
          <cell r="J1487">
            <v>163853931</v>
          </cell>
          <cell r="K1487" t="str">
            <v/>
          </cell>
          <cell r="L1487" t="str">
            <v/>
          </cell>
        </row>
        <row r="1488">
          <cell r="C1488">
            <v>162625907</v>
          </cell>
          <cell r="D1488" t="str">
            <v>人工</v>
          </cell>
          <cell r="E1488" t="str">
            <v>实物</v>
          </cell>
          <cell r="F1488" t="str">
            <v/>
          </cell>
          <cell r="G1488" t="str">
            <v>深圳蒙牛</v>
          </cell>
          <cell r="H1488" t="str">
            <v>年节礼包/食品/奶类饮品</v>
          </cell>
          <cell r="I1488" t="str">
            <v>2025-11-05</v>
          </cell>
          <cell r="J1488">
            <v>163855017</v>
          </cell>
          <cell r="K1488" t="str">
            <v>6923644246068002</v>
          </cell>
          <cell r="L1488" t="str">
            <v/>
          </cell>
        </row>
        <row r="1489">
          <cell r="C1489">
            <v>162625443</v>
          </cell>
          <cell r="D1489" t="str">
            <v>人工</v>
          </cell>
          <cell r="E1489" t="str">
            <v>实物</v>
          </cell>
          <cell r="F1489" t="str">
            <v>美心（Meixin）</v>
          </cell>
          <cell r="G1489" t="str">
            <v>深圳品味人生</v>
          </cell>
          <cell r="H1489" t="str">
            <v>年节礼包/食品/食品礼包</v>
          </cell>
          <cell r="I1489" t="str">
            <v>2025-02-28</v>
          </cell>
          <cell r="J1489">
            <v>163854455</v>
          </cell>
          <cell r="K1489" t="str">
            <v/>
          </cell>
          <cell r="L1489" t="str">
            <v/>
          </cell>
        </row>
        <row r="1490">
          <cell r="C1490">
            <v>162623603</v>
          </cell>
          <cell r="D1490" t="str">
            <v>人工</v>
          </cell>
          <cell r="E1490" t="str">
            <v>实物</v>
          </cell>
          <cell r="F1490" t="str">
            <v/>
          </cell>
          <cell r="G1490" t="str">
            <v>五州协腾</v>
          </cell>
          <cell r="H1490" t="str">
            <v>年节礼包/个人护理/洗护礼包</v>
          </cell>
          <cell r="I1490" t="str">
            <v>2025-02-28</v>
          </cell>
          <cell r="J1490">
            <v>163851911</v>
          </cell>
          <cell r="K1490" t="str">
            <v>HYXCJ2024102905</v>
          </cell>
          <cell r="L1490" t="str">
            <v/>
          </cell>
        </row>
        <row r="1491">
          <cell r="C1491">
            <v>162623603</v>
          </cell>
          <cell r="D1491" t="str">
            <v>人工</v>
          </cell>
          <cell r="E1491" t="str">
            <v>实物</v>
          </cell>
          <cell r="F1491" t="str">
            <v/>
          </cell>
          <cell r="G1491" t="str">
            <v>五州协腾</v>
          </cell>
          <cell r="H1491" t="str">
            <v>年节礼包/个人护理/洗护礼包</v>
          </cell>
          <cell r="I1491" t="str">
            <v>2025-02-28</v>
          </cell>
        </row>
        <row r="1491">
          <cell r="K1491" t="str">
            <v>HYXCJ2024102905</v>
          </cell>
          <cell r="L1491" t="str">
            <v/>
          </cell>
        </row>
        <row r="1492">
          <cell r="C1492">
            <v>162623603</v>
          </cell>
          <cell r="D1492" t="str">
            <v>人工</v>
          </cell>
          <cell r="E1492" t="str">
            <v>实物</v>
          </cell>
          <cell r="F1492" t="str">
            <v/>
          </cell>
          <cell r="G1492" t="str">
            <v>五州协腾</v>
          </cell>
          <cell r="H1492" t="str">
            <v>年节礼包/个人护理/洗护礼包</v>
          </cell>
          <cell r="I1492" t="str">
            <v>2025-02-28</v>
          </cell>
        </row>
        <row r="1492">
          <cell r="K1492" t="str">
            <v>HYXCJ2024102905</v>
          </cell>
          <cell r="L1492" t="str">
            <v/>
          </cell>
        </row>
        <row r="1493">
          <cell r="C1493">
            <v>162623603</v>
          </cell>
          <cell r="D1493" t="str">
            <v>人工</v>
          </cell>
          <cell r="E1493" t="str">
            <v>实物</v>
          </cell>
          <cell r="F1493" t="str">
            <v/>
          </cell>
          <cell r="G1493" t="str">
            <v>五州协腾</v>
          </cell>
          <cell r="H1493" t="str">
            <v>年节礼包/个人护理/洗护礼包</v>
          </cell>
          <cell r="I1493" t="str">
            <v>2025-02-28</v>
          </cell>
        </row>
        <row r="1493">
          <cell r="K1493" t="str">
            <v>HYXCJ2024102905</v>
          </cell>
          <cell r="L1493" t="str">
            <v/>
          </cell>
        </row>
        <row r="1494">
          <cell r="C1494">
            <v>162623603</v>
          </cell>
          <cell r="D1494" t="str">
            <v>人工</v>
          </cell>
          <cell r="E1494" t="str">
            <v>实物</v>
          </cell>
          <cell r="F1494" t="str">
            <v/>
          </cell>
          <cell r="G1494" t="str">
            <v>五州协腾</v>
          </cell>
          <cell r="H1494" t="str">
            <v>年节礼包/个人护理/洗护礼包</v>
          </cell>
          <cell r="I1494" t="str">
            <v>2025-02-28</v>
          </cell>
        </row>
        <row r="1494">
          <cell r="K1494" t="str">
            <v>HYXCJ2024102905</v>
          </cell>
          <cell r="L1494" t="str">
            <v/>
          </cell>
        </row>
        <row r="1495">
          <cell r="C1495">
            <v>162623603</v>
          </cell>
          <cell r="D1495" t="str">
            <v>人工</v>
          </cell>
          <cell r="E1495" t="str">
            <v>实物</v>
          </cell>
          <cell r="F1495" t="str">
            <v/>
          </cell>
          <cell r="G1495" t="str">
            <v>五州协腾</v>
          </cell>
          <cell r="H1495" t="str">
            <v>年节礼包/个人护理/洗护礼包</v>
          </cell>
          <cell r="I1495" t="str">
            <v>2025-02-28</v>
          </cell>
        </row>
        <row r="1495">
          <cell r="K1495" t="str">
            <v>HYXCJ2024102905</v>
          </cell>
          <cell r="L1495" t="str">
            <v/>
          </cell>
        </row>
        <row r="1496">
          <cell r="C1496">
            <v>162624711</v>
          </cell>
          <cell r="D1496" t="str">
            <v>人工</v>
          </cell>
          <cell r="E1496" t="str">
            <v>实物</v>
          </cell>
          <cell r="F1496" t="str">
            <v>百果园</v>
          </cell>
          <cell r="G1496" t="str">
            <v>百果园公司直供</v>
          </cell>
          <cell r="H1496" t="str">
            <v>年节礼包/生鲜/水果礼包</v>
          </cell>
          <cell r="I1496" t="str">
            <v>2025-02-28</v>
          </cell>
          <cell r="J1496">
            <v>163853649</v>
          </cell>
          <cell r="K1496" t="str">
            <v>SDCJ2505</v>
          </cell>
          <cell r="L1496" t="str">
            <v/>
          </cell>
        </row>
        <row r="1497">
          <cell r="C1497">
            <v>162624627</v>
          </cell>
          <cell r="D1497" t="str">
            <v>人工</v>
          </cell>
          <cell r="E1497" t="str">
            <v>实物</v>
          </cell>
          <cell r="F1497" t="str">
            <v>大肥鲜生</v>
          </cell>
          <cell r="G1497" t="str">
            <v>俺挑食</v>
          </cell>
          <cell r="H1497" t="str">
            <v>年节礼包/生鲜/猪牛羊肉</v>
          </cell>
          <cell r="I1497" t="str">
            <v>2025-02-28</v>
          </cell>
          <cell r="J1497">
            <v>163853506</v>
          </cell>
          <cell r="K1497" t="str">
            <v>dfry</v>
          </cell>
          <cell r="L1497" t="str">
            <v/>
          </cell>
        </row>
        <row r="1498">
          <cell r="C1498">
            <v>162628845</v>
          </cell>
          <cell r="D1498" t="str">
            <v>人工</v>
          </cell>
          <cell r="E1498" t="str">
            <v>实物</v>
          </cell>
          <cell r="F1498" t="str">
            <v/>
          </cell>
          <cell r="G1498" t="str">
            <v>金盛永和</v>
          </cell>
          <cell r="H1498" t="str">
            <v>年节礼包/食品/粮油礼包</v>
          </cell>
          <cell r="I1498" t="str">
            <v>2025-02-28</v>
          </cell>
          <cell r="J1498">
            <v>163859151</v>
          </cell>
          <cell r="K1498" t="str">
            <v/>
          </cell>
          <cell r="L1498" t="str">
            <v/>
          </cell>
        </row>
        <row r="1499">
          <cell r="C1499">
            <v>162629844</v>
          </cell>
          <cell r="D1499" t="str">
            <v>人工</v>
          </cell>
          <cell r="E1499" t="str">
            <v>实物</v>
          </cell>
          <cell r="F1499" t="str">
            <v/>
          </cell>
          <cell r="G1499" t="str">
            <v>淘得电子</v>
          </cell>
          <cell r="H1499" t="str">
            <v>年节礼包/食品/粮油礼包</v>
          </cell>
          <cell r="I1499" t="str">
            <v>2025-02-28</v>
          </cell>
          <cell r="J1499">
            <v>163860419</v>
          </cell>
          <cell r="K1499" t="str">
            <v/>
          </cell>
          <cell r="L1499" t="str">
            <v/>
          </cell>
        </row>
        <row r="1500">
          <cell r="C1500">
            <v>162623684</v>
          </cell>
          <cell r="D1500" t="str">
            <v>人工</v>
          </cell>
          <cell r="E1500" t="str">
            <v>实物</v>
          </cell>
          <cell r="F1500" t="str">
            <v>九阳 </v>
          </cell>
          <cell r="G1500" t="str">
            <v>云朵</v>
          </cell>
          <cell r="H1500" t="str">
            <v>年节礼包/家用电器/厨房小电</v>
          </cell>
          <cell r="I1500" t="str">
            <v>2025-02-28</v>
          </cell>
          <cell r="J1500">
            <v>163851996</v>
          </cell>
          <cell r="K1500" t="str">
            <v/>
          </cell>
          <cell r="L1500" t="str">
            <v/>
          </cell>
        </row>
        <row r="1501">
          <cell r="C1501">
            <v>162495108</v>
          </cell>
          <cell r="D1501" t="str">
            <v>人工</v>
          </cell>
          <cell r="E1501" t="str">
            <v>实物</v>
          </cell>
          <cell r="F1501" t="str">
            <v/>
          </cell>
          <cell r="G1501" t="str">
            <v>五州协腾</v>
          </cell>
          <cell r="H1501" t="str">
            <v>年节礼包/家庭清洁/纸品/衣物清洁礼包</v>
          </cell>
          <cell r="I1501" t="str">
            <v>2024-12-31</v>
          </cell>
          <cell r="J1501">
            <v>163578355</v>
          </cell>
          <cell r="K1501" t="str">
            <v>HYX2024032905</v>
          </cell>
          <cell r="L1501" t="str">
            <v/>
          </cell>
        </row>
        <row r="1502">
          <cell r="C1502">
            <v>162495108</v>
          </cell>
          <cell r="D1502" t="str">
            <v>人工</v>
          </cell>
          <cell r="E1502" t="str">
            <v>实物</v>
          </cell>
          <cell r="F1502" t="str">
            <v/>
          </cell>
          <cell r="G1502" t="str">
            <v>五州协腾</v>
          </cell>
          <cell r="H1502" t="str">
            <v>年节礼包/家庭清洁/纸品/衣物清洁礼包</v>
          </cell>
          <cell r="I1502" t="str">
            <v>2024-12-31</v>
          </cell>
        </row>
        <row r="1502">
          <cell r="K1502" t="str">
            <v>HYX2024032905</v>
          </cell>
          <cell r="L1502" t="str">
            <v/>
          </cell>
        </row>
        <row r="1503">
          <cell r="C1503">
            <v>162495108</v>
          </cell>
          <cell r="D1503" t="str">
            <v>人工</v>
          </cell>
          <cell r="E1503" t="str">
            <v>实物</v>
          </cell>
          <cell r="F1503" t="str">
            <v/>
          </cell>
          <cell r="G1503" t="str">
            <v>五州协腾</v>
          </cell>
          <cell r="H1503" t="str">
            <v>年节礼包/家庭清洁/纸品/衣物清洁礼包</v>
          </cell>
          <cell r="I1503" t="str">
            <v>2024-12-31</v>
          </cell>
        </row>
        <row r="1503">
          <cell r="K1503" t="str">
            <v>HYX2024032905</v>
          </cell>
          <cell r="L1503" t="str">
            <v/>
          </cell>
        </row>
        <row r="1504">
          <cell r="C1504">
            <v>162495108</v>
          </cell>
          <cell r="D1504" t="str">
            <v>人工</v>
          </cell>
          <cell r="E1504" t="str">
            <v>实物</v>
          </cell>
          <cell r="F1504" t="str">
            <v/>
          </cell>
          <cell r="G1504" t="str">
            <v>五州协腾</v>
          </cell>
          <cell r="H1504" t="str">
            <v>年节礼包/家庭清洁/纸品/衣物清洁礼包</v>
          </cell>
          <cell r="I1504" t="str">
            <v>2024-12-31</v>
          </cell>
        </row>
        <row r="1504">
          <cell r="K1504" t="str">
            <v>HYX2024032905</v>
          </cell>
          <cell r="L1504" t="str">
            <v/>
          </cell>
        </row>
        <row r="1505">
          <cell r="C1505">
            <v>162495108</v>
          </cell>
          <cell r="D1505" t="str">
            <v>人工</v>
          </cell>
          <cell r="E1505" t="str">
            <v>实物</v>
          </cell>
          <cell r="F1505" t="str">
            <v/>
          </cell>
          <cell r="G1505" t="str">
            <v>五州协腾</v>
          </cell>
          <cell r="H1505" t="str">
            <v>年节礼包/家庭清洁/纸品/衣物清洁礼包</v>
          </cell>
          <cell r="I1505" t="str">
            <v>2024-12-31</v>
          </cell>
        </row>
        <row r="1505">
          <cell r="K1505" t="str">
            <v>HYX2024032905</v>
          </cell>
          <cell r="L1505" t="str">
            <v/>
          </cell>
        </row>
        <row r="1506">
          <cell r="C1506">
            <v>162495108</v>
          </cell>
          <cell r="D1506" t="str">
            <v>人工</v>
          </cell>
          <cell r="E1506" t="str">
            <v>实物</v>
          </cell>
          <cell r="F1506" t="str">
            <v/>
          </cell>
          <cell r="G1506" t="str">
            <v>五州协腾</v>
          </cell>
          <cell r="H1506" t="str">
            <v>年节礼包/家庭清洁/纸品/衣物清洁礼包</v>
          </cell>
          <cell r="I1506" t="str">
            <v>2024-12-31</v>
          </cell>
        </row>
        <row r="1506">
          <cell r="K1506" t="str">
            <v>HYX2024032905</v>
          </cell>
          <cell r="L1506" t="str">
            <v/>
          </cell>
        </row>
        <row r="1507">
          <cell r="C1507">
            <v>162494961</v>
          </cell>
          <cell r="D1507" t="str">
            <v>人工</v>
          </cell>
          <cell r="E1507" t="str">
            <v>实物</v>
          </cell>
          <cell r="F1507" t="str">
            <v/>
          </cell>
          <cell r="G1507" t="str">
            <v>惠通达行</v>
          </cell>
          <cell r="H1507" t="str">
            <v>年节礼包/生鲜/猪牛羊肉</v>
          </cell>
          <cell r="I1507" t="str">
            <v>2024-07-31</v>
          </cell>
          <cell r="J1507">
            <v>163578162</v>
          </cell>
          <cell r="K1507" t="str">
            <v>df</v>
          </cell>
          <cell r="L1507" t="str">
            <v/>
          </cell>
        </row>
        <row r="1508">
          <cell r="C1508">
            <v>162494961</v>
          </cell>
          <cell r="D1508" t="str">
            <v>人工</v>
          </cell>
          <cell r="E1508" t="str">
            <v>实物</v>
          </cell>
          <cell r="F1508" t="str">
            <v/>
          </cell>
          <cell r="G1508" t="str">
            <v>惠通达行</v>
          </cell>
          <cell r="H1508" t="str">
            <v>年节礼包/生鲜/猪牛羊肉</v>
          </cell>
          <cell r="I1508" t="str">
            <v>2024-07-31</v>
          </cell>
        </row>
        <row r="1508">
          <cell r="K1508" t="str">
            <v>df</v>
          </cell>
          <cell r="L1508" t="str">
            <v/>
          </cell>
        </row>
        <row r="1509">
          <cell r="C1509">
            <v>162494961</v>
          </cell>
          <cell r="D1509" t="str">
            <v>人工</v>
          </cell>
          <cell r="E1509" t="str">
            <v>实物</v>
          </cell>
          <cell r="F1509" t="str">
            <v/>
          </cell>
          <cell r="G1509" t="str">
            <v>惠通达行</v>
          </cell>
          <cell r="H1509" t="str">
            <v>年节礼包/生鲜/猪牛羊肉</v>
          </cell>
          <cell r="I1509" t="str">
            <v>2024-07-31</v>
          </cell>
        </row>
        <row r="1509">
          <cell r="K1509" t="str">
            <v>df</v>
          </cell>
          <cell r="L1509" t="str">
            <v/>
          </cell>
        </row>
        <row r="1510">
          <cell r="C1510">
            <v>162494961</v>
          </cell>
          <cell r="D1510" t="str">
            <v>人工</v>
          </cell>
          <cell r="E1510" t="str">
            <v>实物</v>
          </cell>
          <cell r="F1510" t="str">
            <v/>
          </cell>
          <cell r="G1510" t="str">
            <v>惠通达行</v>
          </cell>
          <cell r="H1510" t="str">
            <v>年节礼包/生鲜/猪牛羊肉</v>
          </cell>
          <cell r="I1510" t="str">
            <v>2024-07-31</v>
          </cell>
        </row>
        <row r="1510">
          <cell r="K1510" t="str">
            <v>df</v>
          </cell>
          <cell r="L1510" t="str">
            <v/>
          </cell>
        </row>
        <row r="1511">
          <cell r="C1511">
            <v>162494961</v>
          </cell>
          <cell r="D1511" t="str">
            <v>人工</v>
          </cell>
          <cell r="E1511" t="str">
            <v>实物</v>
          </cell>
          <cell r="F1511" t="str">
            <v/>
          </cell>
          <cell r="G1511" t="str">
            <v>惠通达行</v>
          </cell>
          <cell r="H1511" t="str">
            <v>年节礼包/生鲜/猪牛羊肉</v>
          </cell>
          <cell r="I1511" t="str">
            <v>2024-07-31</v>
          </cell>
        </row>
        <row r="1511">
          <cell r="K1511" t="str">
            <v>df</v>
          </cell>
          <cell r="L1511" t="str">
            <v/>
          </cell>
        </row>
        <row r="1512">
          <cell r="C1512">
            <v>162494961</v>
          </cell>
          <cell r="D1512" t="str">
            <v>人工</v>
          </cell>
          <cell r="E1512" t="str">
            <v>实物</v>
          </cell>
          <cell r="F1512" t="str">
            <v/>
          </cell>
          <cell r="G1512" t="str">
            <v>惠通达行</v>
          </cell>
          <cell r="H1512" t="str">
            <v>年节礼包/生鲜/猪牛羊肉</v>
          </cell>
          <cell r="I1512" t="str">
            <v>2024-07-31</v>
          </cell>
        </row>
        <row r="1512">
          <cell r="K1512" t="str">
            <v>df</v>
          </cell>
          <cell r="L1512" t="str">
            <v/>
          </cell>
        </row>
        <row r="1513">
          <cell r="C1513">
            <v>162406776</v>
          </cell>
          <cell r="D1513" t="str">
            <v>人工</v>
          </cell>
          <cell r="E1513" t="str">
            <v>实物</v>
          </cell>
          <cell r="F1513" t="str">
            <v>水星家纺</v>
          </cell>
          <cell r="G1513" t="str">
            <v>水星</v>
          </cell>
          <cell r="H1513" t="str">
            <v>年节礼包/家纺/床上用品</v>
          </cell>
          <cell r="I1513" t="str">
            <v>2024-03-31</v>
          </cell>
          <cell r="J1513">
            <v>163376470</v>
          </cell>
          <cell r="K1513">
            <v>123047114345</v>
          </cell>
          <cell r="L1513" t="str">
            <v/>
          </cell>
        </row>
        <row r="1514">
          <cell r="C1514">
            <v>162040580</v>
          </cell>
          <cell r="D1514" t="str">
            <v>人工</v>
          </cell>
          <cell r="E1514" t="str">
            <v>实物</v>
          </cell>
          <cell r="F1514" t="str">
            <v>爱华仕</v>
          </cell>
          <cell r="G1514" t="str">
            <v>爱华仕</v>
          </cell>
          <cell r="H1514" t="str">
            <v>年节礼包/箱包皮具/男包</v>
          </cell>
          <cell r="I1514" t="str">
            <v>2023-07-31</v>
          </cell>
          <cell r="J1514">
            <v>162407905</v>
          </cell>
          <cell r="K1514" t="str">
            <v>OCB4148010002112G</v>
          </cell>
          <cell r="L1514" t="str">
            <v>黑</v>
          </cell>
        </row>
        <row r="1515">
          <cell r="C1515">
            <v>162780997</v>
          </cell>
          <cell r="D1515" t="str">
            <v>人工</v>
          </cell>
          <cell r="E1515" t="str">
            <v>实物</v>
          </cell>
          <cell r="F1515" t="str">
            <v/>
          </cell>
          <cell r="G1515" t="str">
            <v>上海余味</v>
          </cell>
          <cell r="H1515" t="str">
            <v>年节礼包/生鲜/猪牛羊肉</v>
          </cell>
          <cell r="I1515" t="str">
            <v>2025-10-31</v>
          </cell>
          <cell r="J1515">
            <v>164160669</v>
          </cell>
          <cell r="K1515" t="str">
            <v>清美冷鲜土黑猪肉套餐4300g</v>
          </cell>
          <cell r="L1515" t="str">
            <v/>
          </cell>
        </row>
        <row r="1516">
          <cell r="C1516">
            <v>162780996</v>
          </cell>
          <cell r="D1516" t="str">
            <v>人工</v>
          </cell>
          <cell r="E1516" t="str">
            <v>实物</v>
          </cell>
          <cell r="F1516" t="str">
            <v/>
          </cell>
          <cell r="G1516" t="str">
            <v>上海余味</v>
          </cell>
          <cell r="H1516" t="str">
            <v>年节礼包/生鲜/猪牛羊肉</v>
          </cell>
          <cell r="I1516" t="str">
            <v>2025-10-31</v>
          </cell>
          <cell r="J1516">
            <v>164160668</v>
          </cell>
          <cell r="K1516" t="str">
            <v>清美冷鲜土黑猪肉套餐2350g</v>
          </cell>
          <cell r="L1516" t="str">
            <v/>
          </cell>
        </row>
        <row r="1517">
          <cell r="C1517">
            <v>162780995</v>
          </cell>
          <cell r="D1517" t="str">
            <v>人工</v>
          </cell>
          <cell r="E1517" t="str">
            <v>实物</v>
          </cell>
          <cell r="F1517" t="str">
            <v/>
          </cell>
          <cell r="G1517" t="str">
            <v>上海余味</v>
          </cell>
          <cell r="H1517" t="str">
            <v>年节礼包/生鲜/猪牛羊肉</v>
          </cell>
          <cell r="I1517" t="str">
            <v>2025-10-31</v>
          </cell>
          <cell r="J1517">
            <v>164160667</v>
          </cell>
          <cell r="K1517" t="str">
            <v>爱森鲜品肉858型YW25062501</v>
          </cell>
          <cell r="L1517" t="str">
            <v/>
          </cell>
        </row>
        <row r="1518">
          <cell r="C1518">
            <v>162780988</v>
          </cell>
          <cell r="D1518" t="str">
            <v>人工</v>
          </cell>
          <cell r="E1518" t="str">
            <v>实物</v>
          </cell>
          <cell r="F1518" t="str">
            <v/>
          </cell>
          <cell r="G1518" t="str">
            <v>上海余味</v>
          </cell>
          <cell r="H1518" t="str">
            <v>年节礼包/生鲜/猪牛羊肉</v>
          </cell>
          <cell r="I1518" t="str">
            <v>2025-10-31</v>
          </cell>
          <cell r="J1518">
            <v>164160657</v>
          </cell>
          <cell r="K1518" t="str">
            <v>爱森鲜品肉488型YW25062502</v>
          </cell>
          <cell r="L1518" t="str">
            <v/>
          </cell>
        </row>
        <row r="1519">
          <cell r="C1519">
            <v>162780981</v>
          </cell>
          <cell r="D1519" t="str">
            <v>人工</v>
          </cell>
          <cell r="E1519" t="str">
            <v>实物</v>
          </cell>
          <cell r="F1519" t="str">
            <v/>
          </cell>
          <cell r="G1519" t="str">
            <v>上海余味</v>
          </cell>
          <cell r="H1519" t="str">
            <v>年节礼包/生鲜/猪牛羊肉</v>
          </cell>
          <cell r="I1519" t="str">
            <v>2025-10-31</v>
          </cell>
          <cell r="J1519">
            <v>164160650</v>
          </cell>
          <cell r="K1519" t="str">
            <v>爱森鲜品肉348型YW25062503</v>
          </cell>
          <cell r="L1519" t="str">
            <v/>
          </cell>
        </row>
        <row r="1520">
          <cell r="C1520">
            <v>162780966</v>
          </cell>
          <cell r="D1520" t="str">
            <v>人工</v>
          </cell>
          <cell r="E1520" t="str">
            <v>实物</v>
          </cell>
          <cell r="F1520" t="str">
            <v/>
          </cell>
          <cell r="G1520" t="str">
            <v>上海余味</v>
          </cell>
          <cell r="H1520" t="str">
            <v>年节礼包/生鲜/乳品冷饮</v>
          </cell>
          <cell r="I1520" t="str">
            <v>2025-10-31</v>
          </cell>
          <cell r="J1520">
            <v>164160623</v>
          </cell>
          <cell r="K1520" t="str">
            <v>YW-2025BQL001</v>
          </cell>
          <cell r="L1520" t="str">
            <v/>
          </cell>
        </row>
        <row r="1521">
          <cell r="C1521">
            <v>162683761</v>
          </cell>
          <cell r="D1521" t="str">
            <v>人工</v>
          </cell>
          <cell r="E1521" t="str">
            <v>实物</v>
          </cell>
          <cell r="F1521" t="str">
            <v>蔡府（CHAIFOO）</v>
          </cell>
          <cell r="G1521" t="str">
            <v>俏十三</v>
          </cell>
          <cell r="H1521" t="str">
            <v>年节礼包/食品/方便食品</v>
          </cell>
          <cell r="I1521" t="str">
            <v>2025-10-31</v>
          </cell>
          <cell r="J1521">
            <v>163946494</v>
          </cell>
          <cell r="K1521">
            <v>6970638406502</v>
          </cell>
          <cell r="L1521" t="str">
            <v/>
          </cell>
        </row>
        <row r="1522">
          <cell r="C1522">
            <v>162427088</v>
          </cell>
          <cell r="D1522" t="str">
            <v>人工</v>
          </cell>
          <cell r="E1522" t="str">
            <v>实物</v>
          </cell>
          <cell r="F1522" t="str">
            <v>平台测试4</v>
          </cell>
          <cell r="G1522" t="str">
            <v>测试供应商</v>
          </cell>
          <cell r="H1522" t="str">
            <v>运营类目/测试类目/测试类目2</v>
          </cell>
          <cell r="I1522" t="str">
            <v>2024-12-31</v>
          </cell>
          <cell r="J1522">
            <v>163419567</v>
          </cell>
          <cell r="K1522" t="str">
            <v/>
          </cell>
          <cell r="L1522" t="str">
            <v>大码 白色</v>
          </cell>
        </row>
        <row r="1523">
          <cell r="C1523">
            <v>162427088</v>
          </cell>
          <cell r="D1523" t="str">
            <v>人工</v>
          </cell>
          <cell r="E1523" t="str">
            <v>实物</v>
          </cell>
          <cell r="F1523" t="str">
            <v>平台测试4</v>
          </cell>
          <cell r="G1523" t="str">
            <v>测试供应商</v>
          </cell>
          <cell r="H1523" t="str">
            <v>运营类目/测试类目/测试类目2</v>
          </cell>
          <cell r="I1523" t="str">
            <v>2024-12-31</v>
          </cell>
        </row>
        <row r="1523">
          <cell r="K1523" t="str">
            <v/>
          </cell>
          <cell r="L1523" t="str">
            <v>大码 白色</v>
          </cell>
        </row>
        <row r="1524">
          <cell r="C1524">
            <v>162427088</v>
          </cell>
          <cell r="D1524" t="str">
            <v>人工</v>
          </cell>
          <cell r="E1524" t="str">
            <v>实物</v>
          </cell>
          <cell r="F1524" t="str">
            <v>平台测试4</v>
          </cell>
          <cell r="G1524" t="str">
            <v>测试供应商</v>
          </cell>
          <cell r="H1524" t="str">
            <v>运营类目/测试类目/测试类目2</v>
          </cell>
          <cell r="I1524" t="str">
            <v>2024-12-31</v>
          </cell>
          <cell r="J1524">
            <v>163419568</v>
          </cell>
          <cell r="K1524" t="str">
            <v/>
          </cell>
          <cell r="L1524" t="str">
            <v>大码 黑色</v>
          </cell>
        </row>
        <row r="1525">
          <cell r="D1525" t="str">
            <v>人工</v>
          </cell>
          <cell r="E1525" t="str">
            <v>实物</v>
          </cell>
          <cell r="F1525" t="str">
            <v>平台测试4</v>
          </cell>
          <cell r="G1525" t="str">
            <v>测试供应商</v>
          </cell>
          <cell r="H1525" t="str">
            <v>运营类目/测试类目/测试类目2</v>
          </cell>
          <cell r="I1525" t="str">
            <v>2024-12-31</v>
          </cell>
          <cell r="J1525">
            <v>163419569</v>
          </cell>
          <cell r="K1525" t="str">
            <v/>
          </cell>
          <cell r="L1525" t="str">
            <v>小码1 白色</v>
          </cell>
        </row>
        <row r="1526">
          <cell r="D1526" t="str">
            <v>人工</v>
          </cell>
          <cell r="E1526" t="str">
            <v>实物</v>
          </cell>
          <cell r="F1526" t="str">
            <v>平台测试4</v>
          </cell>
          <cell r="G1526" t="str">
            <v>测试供应商</v>
          </cell>
          <cell r="H1526" t="str">
            <v>运营类目/测试类目/测试类目2</v>
          </cell>
          <cell r="I1526" t="str">
            <v>2024-12-31</v>
          </cell>
        </row>
        <row r="1526">
          <cell r="K1526" t="str">
            <v/>
          </cell>
          <cell r="L1526" t="str">
            <v>小码1 白色</v>
          </cell>
        </row>
        <row r="1527">
          <cell r="D1527" t="str">
            <v>人工</v>
          </cell>
          <cell r="E1527" t="str">
            <v>实物</v>
          </cell>
          <cell r="F1527" t="str">
            <v>平台测试4</v>
          </cell>
          <cell r="G1527" t="str">
            <v>测试供应商</v>
          </cell>
          <cell r="H1527" t="str">
            <v>运营类目/测试类目/测试类目2</v>
          </cell>
          <cell r="I1527" t="str">
            <v>2024-12-31</v>
          </cell>
          <cell r="J1527">
            <v>163419570</v>
          </cell>
          <cell r="K1527" t="str">
            <v/>
          </cell>
          <cell r="L1527" t="str">
            <v>小码1 黑色</v>
          </cell>
        </row>
        <row r="1528">
          <cell r="C1528">
            <v>162106779</v>
          </cell>
          <cell r="D1528" t="str">
            <v>人工</v>
          </cell>
          <cell r="E1528" t="str">
            <v>实物</v>
          </cell>
          <cell r="F1528" t="str">
            <v>舒肤佳</v>
          </cell>
          <cell r="G1528" t="str">
            <v>二向箔</v>
          </cell>
          <cell r="H1528" t="str">
            <v>年节礼包/个人护理/沐浴护理</v>
          </cell>
          <cell r="I1528" t="str">
            <v>1970-01-01</v>
          </cell>
          <cell r="J1528">
            <v>162580599</v>
          </cell>
          <cell r="K1528">
            <v>6903148300695</v>
          </cell>
          <cell r="L1528" t="str">
            <v/>
          </cell>
        </row>
        <row r="1529">
          <cell r="C1529">
            <v>162780887</v>
          </cell>
          <cell r="D1529" t="str">
            <v>人工</v>
          </cell>
          <cell r="E1529" t="str">
            <v>实物</v>
          </cell>
          <cell r="F1529" t="str">
            <v/>
          </cell>
          <cell r="G1529" t="str">
            <v>上海甄麒</v>
          </cell>
          <cell r="H1529" t="str">
            <v>年节礼包/食品/国内零食</v>
          </cell>
          <cell r="I1529" t="str">
            <v>2025-10-31</v>
          </cell>
          <cell r="J1529">
            <v>164160524</v>
          </cell>
          <cell r="K1529">
            <v>202507100001</v>
          </cell>
          <cell r="L1529" t="str">
            <v/>
          </cell>
        </row>
        <row r="1530">
          <cell r="C1530">
            <v>162780804</v>
          </cell>
          <cell r="D1530" t="str">
            <v>人工</v>
          </cell>
          <cell r="E1530" t="str">
            <v>实物</v>
          </cell>
          <cell r="F1530" t="str">
            <v/>
          </cell>
          <cell r="G1530" t="str">
            <v>利福</v>
          </cell>
          <cell r="H1530" t="str">
            <v>年节礼包/食品/大米</v>
          </cell>
          <cell r="I1530" t="str">
            <v>2025-10-31</v>
          </cell>
          <cell r="J1530">
            <v>164160431</v>
          </cell>
          <cell r="K1530" t="str">
            <v/>
          </cell>
          <cell r="L1530" t="str">
            <v/>
          </cell>
        </row>
        <row r="1531">
          <cell r="C1531">
            <v>162780800</v>
          </cell>
          <cell r="D1531" t="str">
            <v>人工</v>
          </cell>
          <cell r="E1531" t="str">
            <v>实物</v>
          </cell>
          <cell r="F1531" t="str">
            <v/>
          </cell>
          <cell r="G1531" t="str">
            <v>利福</v>
          </cell>
          <cell r="H1531" t="str">
            <v>年节礼包/家纺/床上用品</v>
          </cell>
          <cell r="I1531" t="str">
            <v>2025-10-31</v>
          </cell>
          <cell r="J1531">
            <v>164160427</v>
          </cell>
          <cell r="K1531" t="str">
            <v/>
          </cell>
          <cell r="L1531" t="str">
            <v/>
          </cell>
        </row>
        <row r="1532">
          <cell r="C1532">
            <v>162780797</v>
          </cell>
          <cell r="D1532" t="str">
            <v>人工</v>
          </cell>
          <cell r="E1532" t="str">
            <v>实物</v>
          </cell>
          <cell r="F1532" t="str">
            <v/>
          </cell>
          <cell r="G1532" t="str">
            <v>利福</v>
          </cell>
          <cell r="H1532" t="str">
            <v>年节礼包/食品/大米</v>
          </cell>
          <cell r="I1532" t="str">
            <v>2025-10-31</v>
          </cell>
          <cell r="J1532">
            <v>164160424</v>
          </cell>
          <cell r="K1532" t="str">
            <v/>
          </cell>
          <cell r="L1532" t="str">
            <v/>
          </cell>
        </row>
        <row r="1533">
          <cell r="C1533">
            <v>162683106</v>
          </cell>
          <cell r="D1533" t="str">
            <v>人工</v>
          </cell>
          <cell r="E1533" t="str">
            <v>实物</v>
          </cell>
          <cell r="F1533" t="str">
            <v/>
          </cell>
          <cell r="G1533" t="str">
            <v>利福</v>
          </cell>
          <cell r="H1533" t="str">
            <v>年节礼包/家庭清洁/纸品/清洁纸品</v>
          </cell>
          <cell r="I1533" t="str">
            <v>2025-10-31</v>
          </cell>
          <cell r="J1533">
            <v>163944640</v>
          </cell>
          <cell r="K1533">
            <v>51007719</v>
          </cell>
          <cell r="L1533" t="str">
            <v/>
          </cell>
        </row>
        <row r="1534">
          <cell r="C1534">
            <v>162407099</v>
          </cell>
          <cell r="D1534" t="str">
            <v>人工</v>
          </cell>
          <cell r="E1534" t="str">
            <v>实物</v>
          </cell>
          <cell r="F1534" t="str">
            <v/>
          </cell>
          <cell r="G1534" t="str">
            <v>食欲跳动</v>
          </cell>
          <cell r="H1534" t="str">
            <v>年节礼包/生鲜/速冻美食</v>
          </cell>
          <cell r="I1534" t="str">
            <v>2024-02-29</v>
          </cell>
          <cell r="J1534">
            <v>163376818</v>
          </cell>
          <cell r="K1534" t="str">
            <v>SYTD00991</v>
          </cell>
          <cell r="L1534" t="str">
            <v>撒尿牛肉丸240g*1+包心鱼丸240g*1+虾滑150g*1+鱼籽包240g*1+仿雪蟹120g*1+鱼豆腐240g*1+黄金蛋饺150g*1</v>
          </cell>
        </row>
        <row r="1535">
          <cell r="C1535">
            <v>162733902</v>
          </cell>
          <cell r="D1535" t="str">
            <v>人工</v>
          </cell>
          <cell r="E1535" t="str">
            <v>实物</v>
          </cell>
          <cell r="F1535" t="str">
            <v/>
          </cell>
          <cell r="G1535" t="str">
            <v>武汉中盛瑞尔</v>
          </cell>
          <cell r="H1535" t="str">
            <v>年节礼包/个人护理/洗发护发</v>
          </cell>
          <cell r="I1535" t="str">
            <v>2025-12-31</v>
          </cell>
          <cell r="J1535">
            <v>164038005</v>
          </cell>
          <cell r="K1535" t="str">
            <v>012SD250513-3</v>
          </cell>
          <cell r="L1535" t="str">
            <v/>
          </cell>
        </row>
        <row r="1536">
          <cell r="C1536">
            <v>162729510</v>
          </cell>
          <cell r="D1536" t="str">
            <v>人工</v>
          </cell>
          <cell r="E1536" t="str">
            <v>组合商品</v>
          </cell>
          <cell r="F1536" t="str">
            <v/>
          </cell>
          <cell r="G1536" t="str">
            <v>苏打组合商品虚拟供应商</v>
          </cell>
          <cell r="H1536" t="str">
            <v>供应链类目/年节礼包/销售专属礼包</v>
          </cell>
          <cell r="I1536" t="str">
            <v>2025-06-30</v>
          </cell>
          <cell r="J1536">
            <v>164027053</v>
          </cell>
          <cell r="K1536" t="str">
            <v/>
          </cell>
          <cell r="L1536" t="str">
            <v/>
          </cell>
        </row>
        <row r="1537">
          <cell r="C1537">
            <v>162729510</v>
          </cell>
          <cell r="D1537" t="str">
            <v>人工</v>
          </cell>
          <cell r="E1537" t="str">
            <v>组合商品</v>
          </cell>
          <cell r="F1537" t="str">
            <v/>
          </cell>
          <cell r="G1537" t="str">
            <v>苏打组合商品虚拟供应商</v>
          </cell>
          <cell r="H1537" t="str">
            <v>供应链类目/年节礼包/销售专属礼包</v>
          </cell>
          <cell r="I1537" t="str">
            <v>2025-06-30</v>
          </cell>
        </row>
        <row r="1537">
          <cell r="K1537" t="str">
            <v/>
          </cell>
          <cell r="L1537" t="str">
            <v/>
          </cell>
        </row>
        <row r="1538">
          <cell r="C1538">
            <v>162729510</v>
          </cell>
          <cell r="D1538" t="str">
            <v>人工</v>
          </cell>
          <cell r="E1538" t="str">
            <v>组合商品</v>
          </cell>
          <cell r="F1538" t="str">
            <v/>
          </cell>
          <cell r="G1538" t="str">
            <v>苏打组合商品虚拟供应商</v>
          </cell>
          <cell r="H1538" t="str">
            <v>供应链类目/年节礼包/销售专属礼包</v>
          </cell>
          <cell r="I1538" t="str">
            <v>2025-06-30</v>
          </cell>
        </row>
        <row r="1538">
          <cell r="K1538" t="str">
            <v/>
          </cell>
          <cell r="L1538" t="str">
            <v/>
          </cell>
        </row>
        <row r="1539">
          <cell r="C1539">
            <v>162733682</v>
          </cell>
          <cell r="D1539" t="str">
            <v>人工</v>
          </cell>
          <cell r="E1539" t="str">
            <v>实物</v>
          </cell>
          <cell r="F1539" t="str">
            <v/>
          </cell>
          <cell r="G1539" t="str">
            <v>上海青华</v>
          </cell>
          <cell r="H1539" t="str">
            <v>年节礼包/食品/食品礼包</v>
          </cell>
          <cell r="I1539" t="str">
            <v>2025-12-31</v>
          </cell>
          <cell r="J1539">
            <v>164037598</v>
          </cell>
          <cell r="K1539" t="str">
            <v/>
          </cell>
          <cell r="L1539" t="str">
            <v/>
          </cell>
        </row>
        <row r="1540">
          <cell r="C1540">
            <v>162733682</v>
          </cell>
          <cell r="D1540" t="str">
            <v>人工</v>
          </cell>
          <cell r="E1540" t="str">
            <v>实物</v>
          </cell>
          <cell r="F1540" t="str">
            <v/>
          </cell>
          <cell r="G1540" t="str">
            <v>上海青华</v>
          </cell>
          <cell r="H1540" t="str">
            <v>年节礼包/食品/食品礼包</v>
          </cell>
          <cell r="I1540" t="str">
            <v>2025-12-31</v>
          </cell>
        </row>
        <row r="1540">
          <cell r="K1540" t="str">
            <v/>
          </cell>
          <cell r="L1540" t="str">
            <v/>
          </cell>
        </row>
        <row r="1541">
          <cell r="C1541">
            <v>162733682</v>
          </cell>
          <cell r="D1541" t="str">
            <v>人工</v>
          </cell>
          <cell r="E1541" t="str">
            <v>实物</v>
          </cell>
          <cell r="F1541" t="str">
            <v/>
          </cell>
          <cell r="G1541" t="str">
            <v>上海青华</v>
          </cell>
          <cell r="H1541" t="str">
            <v>年节礼包/食品/食品礼包</v>
          </cell>
          <cell r="I1541" t="str">
            <v>2025-12-31</v>
          </cell>
        </row>
        <row r="1541">
          <cell r="K1541" t="str">
            <v/>
          </cell>
          <cell r="L1541" t="str">
            <v/>
          </cell>
        </row>
        <row r="1542">
          <cell r="C1542">
            <v>162733682</v>
          </cell>
          <cell r="D1542" t="str">
            <v>人工</v>
          </cell>
          <cell r="E1542" t="str">
            <v>实物</v>
          </cell>
          <cell r="F1542" t="str">
            <v/>
          </cell>
          <cell r="G1542" t="str">
            <v>上海青华</v>
          </cell>
          <cell r="H1542" t="str">
            <v>年节礼包/食品/食品礼包</v>
          </cell>
          <cell r="I1542" t="str">
            <v>2025-12-31</v>
          </cell>
        </row>
        <row r="1542">
          <cell r="K1542" t="str">
            <v/>
          </cell>
          <cell r="L1542" t="str">
            <v/>
          </cell>
        </row>
        <row r="1543">
          <cell r="C1543">
            <v>162727860</v>
          </cell>
          <cell r="D1543" t="str">
            <v>人工</v>
          </cell>
          <cell r="E1543" t="str">
            <v>实物</v>
          </cell>
          <cell r="F1543" t="str">
            <v>炊大皇</v>
          </cell>
          <cell r="G1543" t="str">
            <v>上海艺冉</v>
          </cell>
          <cell r="H1543" t="str">
            <v>年节礼包/项目专属/定制方案专属</v>
          </cell>
          <cell r="I1543" t="str">
            <v>2025-11-30</v>
          </cell>
          <cell r="J1543">
            <v>164024925</v>
          </cell>
          <cell r="K1543" t="str">
            <v>TCXW5002</v>
          </cell>
          <cell r="L1543" t="str">
            <v>5L</v>
          </cell>
        </row>
        <row r="1544">
          <cell r="C1544">
            <v>162729449</v>
          </cell>
          <cell r="D1544" t="str">
            <v>人工</v>
          </cell>
          <cell r="E1544" t="str">
            <v>组合商品</v>
          </cell>
          <cell r="F1544" t="str">
            <v/>
          </cell>
          <cell r="G1544" t="str">
            <v>苏打组合商品虚拟供应商</v>
          </cell>
          <cell r="H1544" t="str">
            <v>供应链类目/年节礼包/销售专属礼包</v>
          </cell>
          <cell r="I1544" t="str">
            <v>2025-06-30</v>
          </cell>
          <cell r="J1544">
            <v>164026992</v>
          </cell>
          <cell r="K1544" t="str">
            <v/>
          </cell>
          <cell r="L1544" t="str">
            <v/>
          </cell>
        </row>
        <row r="1545">
          <cell r="C1545">
            <v>162729449</v>
          </cell>
          <cell r="D1545" t="str">
            <v>人工</v>
          </cell>
          <cell r="E1545" t="str">
            <v>组合商品</v>
          </cell>
          <cell r="F1545" t="str">
            <v/>
          </cell>
          <cell r="G1545" t="str">
            <v>苏打组合商品虚拟供应商</v>
          </cell>
          <cell r="H1545" t="str">
            <v>供应链类目/年节礼包/销售专属礼包</v>
          </cell>
          <cell r="I1545" t="str">
            <v>2025-06-30</v>
          </cell>
        </row>
        <row r="1545">
          <cell r="K1545" t="str">
            <v/>
          </cell>
          <cell r="L1545" t="str">
            <v/>
          </cell>
        </row>
        <row r="1546">
          <cell r="C1546">
            <v>162729449</v>
          </cell>
          <cell r="D1546" t="str">
            <v>人工</v>
          </cell>
          <cell r="E1546" t="str">
            <v>组合商品</v>
          </cell>
          <cell r="F1546" t="str">
            <v/>
          </cell>
          <cell r="G1546" t="str">
            <v>苏打组合商品虚拟供应商</v>
          </cell>
          <cell r="H1546" t="str">
            <v>供应链类目/年节礼包/销售专属礼包</v>
          </cell>
          <cell r="I1546" t="str">
            <v>2025-06-30</v>
          </cell>
        </row>
        <row r="1546">
          <cell r="K1546" t="str">
            <v/>
          </cell>
          <cell r="L1546" t="str">
            <v/>
          </cell>
        </row>
        <row r="1547">
          <cell r="C1547">
            <v>162729513</v>
          </cell>
          <cell r="D1547" t="str">
            <v>人工</v>
          </cell>
          <cell r="E1547" t="str">
            <v>组合商品</v>
          </cell>
          <cell r="F1547" t="str">
            <v/>
          </cell>
          <cell r="G1547" t="str">
            <v>苏打组合商品虚拟供应商</v>
          </cell>
          <cell r="H1547" t="str">
            <v>供应链类目/年节礼包/销售专属礼包</v>
          </cell>
          <cell r="I1547" t="str">
            <v>2025-06-30</v>
          </cell>
          <cell r="J1547">
            <v>164027056</v>
          </cell>
          <cell r="K1547" t="str">
            <v/>
          </cell>
          <cell r="L1547" t="str">
            <v/>
          </cell>
        </row>
        <row r="1548">
          <cell r="C1548">
            <v>162729513</v>
          </cell>
          <cell r="D1548" t="str">
            <v>人工</v>
          </cell>
          <cell r="E1548" t="str">
            <v>组合商品</v>
          </cell>
          <cell r="F1548" t="str">
            <v/>
          </cell>
          <cell r="G1548" t="str">
            <v>苏打组合商品虚拟供应商</v>
          </cell>
          <cell r="H1548" t="str">
            <v>供应链类目/年节礼包/销售专属礼包</v>
          </cell>
          <cell r="I1548" t="str">
            <v>2025-06-30</v>
          </cell>
        </row>
        <row r="1548">
          <cell r="K1548" t="str">
            <v/>
          </cell>
          <cell r="L1548" t="str">
            <v/>
          </cell>
        </row>
        <row r="1549">
          <cell r="C1549">
            <v>162682627</v>
          </cell>
          <cell r="D1549" t="str">
            <v>人工</v>
          </cell>
          <cell r="E1549" t="str">
            <v>实物</v>
          </cell>
          <cell r="F1549" t="str">
            <v/>
          </cell>
          <cell r="G1549" t="str">
            <v>金盛永和</v>
          </cell>
          <cell r="H1549" t="str">
            <v>年节礼包/食品/粮油礼包</v>
          </cell>
          <cell r="I1549" t="str">
            <v>2025-06-30</v>
          </cell>
          <cell r="J1549">
            <v>163943923</v>
          </cell>
          <cell r="K1549" t="str">
            <v/>
          </cell>
          <cell r="L1549" t="str">
            <v/>
          </cell>
        </row>
        <row r="1550">
          <cell r="C1550">
            <v>162682627</v>
          </cell>
          <cell r="D1550" t="str">
            <v>人工</v>
          </cell>
          <cell r="E1550" t="str">
            <v>实物</v>
          </cell>
          <cell r="F1550" t="str">
            <v/>
          </cell>
          <cell r="G1550" t="str">
            <v>金盛永和</v>
          </cell>
          <cell r="H1550" t="str">
            <v>年节礼包/食品/粮油礼包</v>
          </cell>
          <cell r="I1550" t="str">
            <v>2025-06-30</v>
          </cell>
        </row>
        <row r="1550">
          <cell r="K1550" t="str">
            <v/>
          </cell>
          <cell r="L1550" t="str">
            <v/>
          </cell>
        </row>
        <row r="1551">
          <cell r="C1551">
            <v>162682621</v>
          </cell>
          <cell r="D1551" t="str">
            <v>人工</v>
          </cell>
          <cell r="E1551" t="str">
            <v>实物</v>
          </cell>
          <cell r="F1551" t="str">
            <v>雅觅</v>
          </cell>
          <cell r="G1551" t="str">
            <v>雅觅</v>
          </cell>
          <cell r="H1551" t="str">
            <v>年节礼包/食品/粽子礼包</v>
          </cell>
          <cell r="I1551" t="str">
            <v>2025-06-30</v>
          </cell>
          <cell r="J1551">
            <v>163943917</v>
          </cell>
          <cell r="K1551" t="str">
            <v>sfdwjswddglh285g-2025z</v>
          </cell>
          <cell r="L1551" t="str">
            <v>端午纪事·五毒豆糕礼盒285g</v>
          </cell>
        </row>
        <row r="1552">
          <cell r="C1552">
            <v>162681338</v>
          </cell>
          <cell r="D1552" t="str">
            <v>人工</v>
          </cell>
          <cell r="E1552" t="str">
            <v>实物</v>
          </cell>
          <cell r="F1552" t="str">
            <v>黄天鹅</v>
          </cell>
          <cell r="G1552" t="str">
            <v>凤鸣</v>
          </cell>
          <cell r="H1552" t="str">
            <v>年节礼包/生鲜/禽肉蛋品</v>
          </cell>
          <cell r="I1552" t="str">
            <v>2025-06-30</v>
          </cell>
          <cell r="J1552">
            <v>163941284</v>
          </cell>
          <cell r="K1552">
            <v>6971892270144</v>
          </cell>
          <cell r="L1552" t="str">
            <v/>
          </cell>
        </row>
        <row r="1553">
          <cell r="C1553">
            <v>162683893</v>
          </cell>
          <cell r="D1553" t="str">
            <v>人工</v>
          </cell>
          <cell r="E1553" t="str">
            <v>实物</v>
          </cell>
          <cell r="F1553" t="str">
            <v/>
          </cell>
          <cell r="G1553" t="str">
            <v>等蜂来</v>
          </cell>
          <cell r="H1553" t="str">
            <v>年节礼包/食品/饮品冲调</v>
          </cell>
          <cell r="I1553" t="str">
            <v>2025-06-30</v>
          </cell>
          <cell r="J1553">
            <v>163946957</v>
          </cell>
          <cell r="K1553" t="str">
            <v/>
          </cell>
          <cell r="L1553" t="str">
            <v/>
          </cell>
        </row>
        <row r="1554">
          <cell r="C1554">
            <v>162683831</v>
          </cell>
          <cell r="D1554" t="str">
            <v>人工</v>
          </cell>
          <cell r="E1554" t="str">
            <v>实物</v>
          </cell>
          <cell r="F1554" t="str">
            <v/>
          </cell>
          <cell r="G1554" t="str">
            <v>安徽洽福顺</v>
          </cell>
          <cell r="H1554" t="str">
            <v>年节礼包/食品/食品礼包</v>
          </cell>
          <cell r="I1554" t="str">
            <v>2025-06-30</v>
          </cell>
          <cell r="J1554">
            <v>163946849</v>
          </cell>
          <cell r="K1554" t="str">
            <v/>
          </cell>
          <cell r="L1554" t="str">
            <v/>
          </cell>
        </row>
        <row r="1555">
          <cell r="C1555">
            <v>162682153</v>
          </cell>
          <cell r="D1555" t="str">
            <v>人工</v>
          </cell>
          <cell r="E1555" t="str">
            <v>实物</v>
          </cell>
          <cell r="F1555" t="str">
            <v>德铂（Debo）</v>
          </cell>
          <cell r="G1555" t="str">
            <v>德铂</v>
          </cell>
          <cell r="H1555" t="str">
            <v>年节礼包/餐厨/水具</v>
          </cell>
          <cell r="I1555" t="str">
            <v>2025-06-30</v>
          </cell>
          <cell r="J1555">
            <v>163943015</v>
          </cell>
          <cell r="K1555" t="str">
            <v>DB-BH0453</v>
          </cell>
          <cell r="L1555" t="str">
            <v/>
          </cell>
        </row>
        <row r="1556">
          <cell r="C1556">
            <v>162681967</v>
          </cell>
          <cell r="D1556" t="str">
            <v>人工</v>
          </cell>
          <cell r="E1556" t="str">
            <v>实物</v>
          </cell>
          <cell r="F1556" t="str">
            <v/>
          </cell>
          <cell r="G1556" t="str">
            <v>惠通达行</v>
          </cell>
          <cell r="H1556" t="str">
            <v>年节礼包/生鲜/生鲜礼包</v>
          </cell>
          <cell r="I1556" t="str">
            <v>2025-06-30</v>
          </cell>
          <cell r="J1556">
            <v>163942761</v>
          </cell>
          <cell r="K1556" t="str">
            <v/>
          </cell>
          <cell r="L1556" t="str">
            <v/>
          </cell>
        </row>
        <row r="1557">
          <cell r="C1557">
            <v>162682080</v>
          </cell>
          <cell r="D1557" t="str">
            <v>人工</v>
          </cell>
          <cell r="E1557" t="str">
            <v>实物</v>
          </cell>
          <cell r="F1557" t="str">
            <v>一统如宜</v>
          </cell>
          <cell r="G1557" t="str">
            <v>上海一统</v>
          </cell>
          <cell r="H1557" t="str">
            <v>年节礼包/生鲜/猪牛羊肉</v>
          </cell>
          <cell r="I1557" t="str">
            <v>2025-06-30</v>
          </cell>
          <cell r="J1557">
            <v>163942936</v>
          </cell>
          <cell r="K1557">
            <v>52345</v>
          </cell>
          <cell r="L1557" t="str">
            <v/>
          </cell>
        </row>
        <row r="1558">
          <cell r="C1558">
            <v>162680484</v>
          </cell>
          <cell r="D1558" t="str">
            <v>人工</v>
          </cell>
          <cell r="E1558" t="str">
            <v>实物</v>
          </cell>
          <cell r="F1558" t="str">
            <v>北方农庄</v>
          </cell>
          <cell r="G1558" t="str">
            <v>北京汉信</v>
          </cell>
          <cell r="H1558" t="str">
            <v>年节礼包/食品/粮油礼包</v>
          </cell>
          <cell r="I1558" t="str">
            <v>2025-12-31</v>
          </cell>
          <cell r="J1558">
            <v>163939362</v>
          </cell>
          <cell r="K1558" t="str">
            <v>BFNZQHC-06</v>
          </cell>
          <cell r="L1558" t="str">
            <v/>
          </cell>
        </row>
        <row r="1559">
          <cell r="C1559">
            <v>162680458</v>
          </cell>
          <cell r="D1559" t="str">
            <v>人工</v>
          </cell>
          <cell r="E1559" t="str">
            <v>实物</v>
          </cell>
          <cell r="F1559" t="str">
            <v>福临门</v>
          </cell>
          <cell r="G1559" t="str">
            <v>勃泰华盛</v>
          </cell>
          <cell r="H1559" t="str">
            <v>年节礼包/食品/油</v>
          </cell>
          <cell r="I1559" t="str">
            <v>2025-12-31</v>
          </cell>
          <cell r="J1559">
            <v>163939313</v>
          </cell>
          <cell r="K1559">
            <v>202503055002</v>
          </cell>
          <cell r="L1559" t="str">
            <v>中粮福临门 亚麻籽油礼盒400ml*3瓶</v>
          </cell>
        </row>
        <row r="1560">
          <cell r="C1560">
            <v>162689736</v>
          </cell>
          <cell r="D1560" t="str">
            <v>人工</v>
          </cell>
          <cell r="E1560" t="str">
            <v>实物</v>
          </cell>
          <cell r="F1560" t="str">
            <v>福临门</v>
          </cell>
          <cell r="G1560" t="str">
            <v>金盛永和</v>
          </cell>
          <cell r="H1560" t="str">
            <v>年节礼包/食品/粮油礼包</v>
          </cell>
          <cell r="I1560" t="str">
            <v>2025-06-30</v>
          </cell>
          <cell r="J1560">
            <v>163956635</v>
          </cell>
          <cell r="K1560" t="str">
            <v/>
          </cell>
          <cell r="L1560" t="str">
            <v/>
          </cell>
        </row>
        <row r="1561">
          <cell r="C1561">
            <v>162689736</v>
          </cell>
          <cell r="D1561" t="str">
            <v>人工</v>
          </cell>
          <cell r="E1561" t="str">
            <v>实物</v>
          </cell>
          <cell r="F1561" t="str">
            <v>福临门</v>
          </cell>
          <cell r="G1561" t="str">
            <v>金盛永和</v>
          </cell>
          <cell r="H1561" t="str">
            <v>年节礼包/食品/粮油礼包</v>
          </cell>
          <cell r="I1561" t="str">
            <v>2025-06-30</v>
          </cell>
        </row>
        <row r="1561">
          <cell r="K1561" t="str">
            <v/>
          </cell>
          <cell r="L1561" t="str">
            <v/>
          </cell>
        </row>
        <row r="1562">
          <cell r="C1562">
            <v>162689736</v>
          </cell>
          <cell r="D1562" t="str">
            <v>人工</v>
          </cell>
          <cell r="E1562" t="str">
            <v>实物</v>
          </cell>
          <cell r="F1562" t="str">
            <v>福临门</v>
          </cell>
          <cell r="G1562" t="str">
            <v>金盛永和</v>
          </cell>
          <cell r="H1562" t="str">
            <v>年节礼包/食品/粮油礼包</v>
          </cell>
          <cell r="I1562" t="str">
            <v>2025-06-30</v>
          </cell>
        </row>
        <row r="1562">
          <cell r="K1562" t="str">
            <v/>
          </cell>
          <cell r="L1562" t="str">
            <v/>
          </cell>
        </row>
        <row r="1563">
          <cell r="C1563">
            <v>162682263</v>
          </cell>
          <cell r="D1563" t="str">
            <v>人工</v>
          </cell>
          <cell r="E1563" t="str">
            <v>实物</v>
          </cell>
          <cell r="F1563" t="str">
            <v>苏菲</v>
          </cell>
          <cell r="G1563" t="str">
            <v>利信馨</v>
          </cell>
          <cell r="H1563" t="str">
            <v>年节礼包/个人护理/女性用品</v>
          </cell>
          <cell r="I1563" t="str">
            <v>2026-12-31</v>
          </cell>
          <cell r="J1563">
            <v>163943135</v>
          </cell>
          <cell r="K1563">
            <v>6920165221251</v>
          </cell>
          <cell r="L1563" t="str">
            <v/>
          </cell>
        </row>
        <row r="1564">
          <cell r="C1564">
            <v>162682263</v>
          </cell>
          <cell r="D1564" t="str">
            <v>人工</v>
          </cell>
          <cell r="E1564" t="str">
            <v>实物</v>
          </cell>
          <cell r="F1564" t="str">
            <v>苏菲</v>
          </cell>
          <cell r="G1564" t="str">
            <v>利信馨</v>
          </cell>
          <cell r="H1564" t="str">
            <v>年节礼包/个人护理/女性用品</v>
          </cell>
          <cell r="I1564" t="str">
            <v>2026-12-31</v>
          </cell>
        </row>
        <row r="1564">
          <cell r="L1564" t="str">
            <v/>
          </cell>
        </row>
        <row r="1565">
          <cell r="C1565">
            <v>162682263</v>
          </cell>
          <cell r="D1565" t="str">
            <v>人工</v>
          </cell>
          <cell r="E1565" t="str">
            <v>实物</v>
          </cell>
          <cell r="F1565" t="str">
            <v>苏菲</v>
          </cell>
          <cell r="G1565" t="str">
            <v>利信馨</v>
          </cell>
          <cell r="H1565" t="str">
            <v>年节礼包/个人护理/女性用品</v>
          </cell>
          <cell r="I1565" t="str">
            <v>2026-12-31</v>
          </cell>
        </row>
        <row r="1565">
          <cell r="L1565" t="str">
            <v/>
          </cell>
        </row>
        <row r="1566">
          <cell r="C1566">
            <v>162682263</v>
          </cell>
          <cell r="D1566" t="str">
            <v>人工</v>
          </cell>
          <cell r="E1566" t="str">
            <v>实物</v>
          </cell>
          <cell r="F1566" t="str">
            <v>苏菲</v>
          </cell>
          <cell r="G1566" t="str">
            <v>利信馨</v>
          </cell>
          <cell r="H1566" t="str">
            <v>年节礼包/个人护理/女性用品</v>
          </cell>
          <cell r="I1566" t="str">
            <v>2026-12-31</v>
          </cell>
        </row>
        <row r="1566">
          <cell r="L1566" t="str">
            <v/>
          </cell>
        </row>
        <row r="1567">
          <cell r="C1567">
            <v>162682263</v>
          </cell>
          <cell r="D1567" t="str">
            <v>人工</v>
          </cell>
          <cell r="E1567" t="str">
            <v>实物</v>
          </cell>
          <cell r="F1567" t="str">
            <v>苏菲</v>
          </cell>
          <cell r="G1567" t="str">
            <v>利信馨</v>
          </cell>
          <cell r="H1567" t="str">
            <v>年节礼包/个人护理/女性用品</v>
          </cell>
          <cell r="I1567" t="str">
            <v>2026-12-31</v>
          </cell>
        </row>
        <row r="1567">
          <cell r="L1567" t="str">
            <v/>
          </cell>
        </row>
        <row r="1568">
          <cell r="C1568">
            <v>162681062</v>
          </cell>
          <cell r="D1568" t="str">
            <v>人工</v>
          </cell>
          <cell r="E1568" t="str">
            <v>实物</v>
          </cell>
          <cell r="F1568" t="str">
            <v>康铭</v>
          </cell>
          <cell r="G1568" t="str">
            <v>礼福生</v>
          </cell>
          <cell r="H1568" t="str">
            <v>年节礼包/家用电器/环境电器</v>
          </cell>
          <cell r="I1568" t="str">
            <v>2025-06-30</v>
          </cell>
          <cell r="J1568">
            <v>163940465</v>
          </cell>
          <cell r="K1568" t="str">
            <v>KM-6131</v>
          </cell>
          <cell r="L1568" t="str">
            <v>浅蓝色</v>
          </cell>
        </row>
        <row r="1569">
          <cell r="C1569">
            <v>162682103</v>
          </cell>
          <cell r="D1569" t="str">
            <v>人工</v>
          </cell>
          <cell r="E1569" t="str">
            <v>实物</v>
          </cell>
          <cell r="F1569" t="str">
            <v>康巴赫</v>
          </cell>
          <cell r="G1569" t="str">
            <v>一礼千珏</v>
          </cell>
          <cell r="H1569" t="str">
            <v>年节礼包/餐厨/烹饪锅具</v>
          </cell>
          <cell r="I1569" t="str">
            <v>2025-06-30</v>
          </cell>
          <cell r="J1569">
            <v>163942965</v>
          </cell>
          <cell r="K1569" t="str">
            <v>KWTN2A</v>
          </cell>
          <cell r="L1569" t="str">
            <v/>
          </cell>
        </row>
        <row r="1570">
          <cell r="C1570">
            <v>162680306</v>
          </cell>
          <cell r="D1570" t="str">
            <v>人工</v>
          </cell>
          <cell r="E1570" t="str">
            <v>实物</v>
          </cell>
          <cell r="F1570" t="str">
            <v/>
          </cell>
          <cell r="G1570" t="str">
            <v>苏州润顺来</v>
          </cell>
          <cell r="H1570" t="str">
            <v>年节礼包/家庭清洁/纸品/衣物清洁</v>
          </cell>
          <cell r="I1570" t="str">
            <v>2025-06-30</v>
          </cell>
          <cell r="J1570">
            <v>163939096</v>
          </cell>
          <cell r="K1570" t="str">
            <v/>
          </cell>
          <cell r="L1570" t="str">
            <v/>
          </cell>
        </row>
        <row r="1571">
          <cell r="C1571">
            <v>162683444</v>
          </cell>
          <cell r="D1571" t="str">
            <v>人工</v>
          </cell>
          <cell r="E1571" t="str">
            <v>实物</v>
          </cell>
          <cell r="F1571" t="str">
            <v/>
          </cell>
          <cell r="G1571" t="str">
            <v>淘得电子</v>
          </cell>
          <cell r="H1571" t="str">
            <v>年节礼包/食品/方便食品</v>
          </cell>
          <cell r="I1571" t="str">
            <v>2025-06-30</v>
          </cell>
          <cell r="J1571">
            <v>163945326</v>
          </cell>
          <cell r="K1571" t="str">
            <v/>
          </cell>
          <cell r="L1571" t="str">
            <v/>
          </cell>
        </row>
        <row r="1572">
          <cell r="C1572">
            <v>162681868</v>
          </cell>
          <cell r="D1572" t="str">
            <v>人工</v>
          </cell>
          <cell r="E1572" t="str">
            <v>实物</v>
          </cell>
          <cell r="F1572" t="str">
            <v/>
          </cell>
          <cell r="G1572" t="str">
            <v>上海甄麒</v>
          </cell>
          <cell r="H1572" t="str">
            <v>年节礼包/食品/茶叶</v>
          </cell>
          <cell r="I1572" t="str">
            <v>2025-06-30</v>
          </cell>
          <cell r="J1572">
            <v>163942585</v>
          </cell>
          <cell r="K1572">
            <v>20250307015</v>
          </cell>
          <cell r="L1572" t="str">
            <v/>
          </cell>
        </row>
        <row r="1573">
          <cell r="C1573">
            <v>162683461</v>
          </cell>
          <cell r="D1573" t="str">
            <v>人工</v>
          </cell>
          <cell r="E1573" t="str">
            <v>实物</v>
          </cell>
          <cell r="F1573" t="str">
            <v/>
          </cell>
          <cell r="G1573" t="str">
            <v>淘得电子</v>
          </cell>
          <cell r="H1573" t="str">
            <v>年节礼包/食品/营养健康</v>
          </cell>
          <cell r="I1573" t="str">
            <v>2025-06-30</v>
          </cell>
          <cell r="J1573">
            <v>163945373</v>
          </cell>
          <cell r="K1573" t="str">
            <v/>
          </cell>
          <cell r="L1573" t="str">
            <v/>
          </cell>
        </row>
        <row r="1574">
          <cell r="C1574">
            <v>162682175</v>
          </cell>
          <cell r="D1574" t="str">
            <v>人工</v>
          </cell>
          <cell r="E1574" t="str">
            <v>实物</v>
          </cell>
          <cell r="F1574" t="str">
            <v>爱华仕（OIWAS）</v>
          </cell>
          <cell r="G1574" t="str">
            <v>爱华仕</v>
          </cell>
          <cell r="H1574" t="str">
            <v>年节礼包/箱包皮具/功能箱包</v>
          </cell>
          <cell r="I1574" t="str">
            <v>2025-06-30</v>
          </cell>
          <cell r="J1574">
            <v>163943041</v>
          </cell>
          <cell r="K1574" t="str">
            <v>OCB4148</v>
          </cell>
          <cell r="L1574" t="str">
            <v/>
          </cell>
        </row>
        <row r="1575">
          <cell r="C1575">
            <v>162682026</v>
          </cell>
          <cell r="D1575" t="str">
            <v>人工</v>
          </cell>
          <cell r="E1575" t="str">
            <v>实物</v>
          </cell>
          <cell r="F1575" t="str">
            <v>飞科</v>
          </cell>
          <cell r="G1575" t="str">
            <v>上海艺冉</v>
          </cell>
          <cell r="H1575" t="str">
            <v>年节礼包/家用电器/个护健康</v>
          </cell>
          <cell r="I1575" t="str">
            <v>2025-06-30</v>
          </cell>
          <cell r="J1575">
            <v>163942881</v>
          </cell>
          <cell r="K1575" t="str">
            <v>FS933+FS5600</v>
          </cell>
          <cell r="L1575" t="str">
            <v/>
          </cell>
        </row>
        <row r="1576">
          <cell r="C1576">
            <v>162681997</v>
          </cell>
          <cell r="D1576" t="str">
            <v>人工</v>
          </cell>
          <cell r="E1576" t="str">
            <v>实物</v>
          </cell>
          <cell r="F1576" t="str">
            <v>倍思（Baseus）</v>
          </cell>
          <cell r="G1576" t="str">
            <v>熠宸</v>
          </cell>
          <cell r="H1576" t="str">
            <v>年节礼包/3C数码/数码配件</v>
          </cell>
          <cell r="I1576" t="str">
            <v>2025-06-30</v>
          </cell>
          <cell r="J1576">
            <v>163942850</v>
          </cell>
          <cell r="K1576" t="str">
            <v>DZ-FXL/FXD</v>
          </cell>
          <cell r="L1576" t="str">
            <v/>
          </cell>
        </row>
        <row r="1577">
          <cell r="C1577">
            <v>162681944</v>
          </cell>
          <cell r="D1577" t="str">
            <v>人工</v>
          </cell>
          <cell r="E1577" t="str">
            <v>实物</v>
          </cell>
          <cell r="F1577" t="str">
            <v>榴芒一刻</v>
          </cell>
          <cell r="G1577" t="str">
            <v>榴芒一刻</v>
          </cell>
          <cell r="H1577" t="str">
            <v>年节礼包/生鲜/速冻美食</v>
          </cell>
          <cell r="I1577" t="str">
            <v>2025-06-30</v>
          </cell>
          <cell r="J1577">
            <v>163942737</v>
          </cell>
          <cell r="K1577" t="str">
            <v>60LLPP10</v>
          </cell>
          <cell r="L1577" t="str">
            <v>金枕榴莲泡泡60g(20g*3个)*10袋</v>
          </cell>
        </row>
        <row r="1578">
          <cell r="C1578">
            <v>162683643</v>
          </cell>
          <cell r="D1578" t="str">
            <v>人工</v>
          </cell>
          <cell r="E1578" t="str">
            <v>实物</v>
          </cell>
          <cell r="F1578" t="str">
            <v>沃隆</v>
          </cell>
          <cell r="G1578" t="str">
            <v>勤善</v>
          </cell>
          <cell r="H1578" t="str">
            <v>年节礼包/食品/食品礼包</v>
          </cell>
          <cell r="I1578" t="str">
            <v>2025-06-30</v>
          </cell>
          <cell r="J1578">
            <v>163946168</v>
          </cell>
          <cell r="K1578" t="str">
            <v/>
          </cell>
          <cell r="L1578" t="str">
            <v/>
          </cell>
        </row>
        <row r="1579">
          <cell r="C1579">
            <v>162682356</v>
          </cell>
          <cell r="D1579" t="str">
            <v>人工</v>
          </cell>
          <cell r="E1579" t="str">
            <v>实物</v>
          </cell>
          <cell r="F1579" t="str">
            <v>舒肤佳</v>
          </cell>
          <cell r="G1579" t="str">
            <v>中山万荣</v>
          </cell>
          <cell r="H1579" t="str">
            <v>年节礼包/个人护理/洗护礼包</v>
          </cell>
          <cell r="I1579" t="str">
            <v>2025-06-30</v>
          </cell>
          <cell r="J1579">
            <v>163943228</v>
          </cell>
          <cell r="K1579" t="str">
            <v>sddw007</v>
          </cell>
          <cell r="L1579" t="str">
            <v>1套</v>
          </cell>
        </row>
        <row r="1580">
          <cell r="C1580">
            <v>162682356</v>
          </cell>
          <cell r="D1580" t="str">
            <v>人工</v>
          </cell>
          <cell r="E1580" t="str">
            <v>实物</v>
          </cell>
          <cell r="F1580" t="str">
            <v>舒肤佳</v>
          </cell>
          <cell r="G1580" t="str">
            <v>中山万荣</v>
          </cell>
          <cell r="H1580" t="str">
            <v>年节礼包/个人护理/洗护礼包</v>
          </cell>
          <cell r="I1580" t="str">
            <v>2025-06-30</v>
          </cell>
        </row>
        <row r="1580">
          <cell r="K1580" t="str">
            <v>sddw007</v>
          </cell>
          <cell r="L1580" t="str">
            <v>1套</v>
          </cell>
        </row>
        <row r="1581">
          <cell r="C1581">
            <v>162682356</v>
          </cell>
          <cell r="D1581" t="str">
            <v>人工</v>
          </cell>
          <cell r="E1581" t="str">
            <v>实物</v>
          </cell>
          <cell r="F1581" t="str">
            <v>舒肤佳</v>
          </cell>
          <cell r="G1581" t="str">
            <v>中山万荣</v>
          </cell>
          <cell r="H1581" t="str">
            <v>年节礼包/个人护理/洗护礼包</v>
          </cell>
          <cell r="I1581" t="str">
            <v>2025-06-30</v>
          </cell>
        </row>
        <row r="1581">
          <cell r="K1581" t="str">
            <v>sddw007</v>
          </cell>
          <cell r="L1581" t="str">
            <v>1套</v>
          </cell>
        </row>
        <row r="1582">
          <cell r="C1582">
            <v>162682356</v>
          </cell>
          <cell r="D1582" t="str">
            <v>人工</v>
          </cell>
          <cell r="E1582" t="str">
            <v>实物</v>
          </cell>
          <cell r="F1582" t="str">
            <v>舒肤佳</v>
          </cell>
          <cell r="G1582" t="str">
            <v>中山万荣</v>
          </cell>
          <cell r="H1582" t="str">
            <v>年节礼包/个人护理/洗护礼包</v>
          </cell>
          <cell r="I1582" t="str">
            <v>2025-06-30</v>
          </cell>
        </row>
        <row r="1582">
          <cell r="K1582" t="str">
            <v>sddw007</v>
          </cell>
          <cell r="L1582" t="str">
            <v>1套</v>
          </cell>
        </row>
        <row r="1583">
          <cell r="C1583">
            <v>162682356</v>
          </cell>
          <cell r="D1583" t="str">
            <v>人工</v>
          </cell>
          <cell r="E1583" t="str">
            <v>实物</v>
          </cell>
          <cell r="F1583" t="str">
            <v>舒肤佳</v>
          </cell>
          <cell r="G1583" t="str">
            <v>中山万荣</v>
          </cell>
          <cell r="H1583" t="str">
            <v>年节礼包/个人护理/洗护礼包</v>
          </cell>
          <cell r="I1583" t="str">
            <v>2025-06-30</v>
          </cell>
        </row>
        <row r="1583">
          <cell r="K1583" t="str">
            <v>sddw007</v>
          </cell>
          <cell r="L1583" t="str">
            <v>1套</v>
          </cell>
        </row>
        <row r="1584">
          <cell r="C1584">
            <v>162682356</v>
          </cell>
          <cell r="D1584" t="str">
            <v>人工</v>
          </cell>
          <cell r="E1584" t="str">
            <v>实物</v>
          </cell>
          <cell r="F1584" t="str">
            <v>舒肤佳</v>
          </cell>
          <cell r="G1584" t="str">
            <v>中山万荣</v>
          </cell>
          <cell r="H1584" t="str">
            <v>年节礼包/个人护理/洗护礼包</v>
          </cell>
          <cell r="I1584" t="str">
            <v>2025-06-30</v>
          </cell>
        </row>
        <row r="1584">
          <cell r="K1584" t="str">
            <v>sddw007</v>
          </cell>
          <cell r="L1584" t="str">
            <v>1套</v>
          </cell>
        </row>
        <row r="1585">
          <cell r="C1585">
            <v>162682283</v>
          </cell>
          <cell r="D1585" t="str">
            <v>人工</v>
          </cell>
          <cell r="E1585" t="str">
            <v>实物</v>
          </cell>
          <cell r="F1585" t="str">
            <v/>
          </cell>
          <cell r="G1585" t="str">
            <v>福享汇</v>
          </cell>
          <cell r="H1585" t="str">
            <v>年节礼包/家庭清洁/纸品/纸品礼包</v>
          </cell>
          <cell r="I1585" t="str">
            <v>2025-06-30</v>
          </cell>
          <cell r="J1585">
            <v>163943155</v>
          </cell>
          <cell r="K1585" t="str">
            <v/>
          </cell>
          <cell r="L1585" t="str">
            <v/>
          </cell>
        </row>
        <row r="1586">
          <cell r="C1586">
            <v>162682109</v>
          </cell>
          <cell r="D1586" t="str">
            <v>人工</v>
          </cell>
          <cell r="E1586" t="str">
            <v>实物</v>
          </cell>
          <cell r="F1586" t="str">
            <v>多喜爱（Dohia）</v>
          </cell>
          <cell r="G1586" t="str">
            <v>智汇中正</v>
          </cell>
          <cell r="H1586" t="str">
            <v>年节礼包/家纺/床上用品</v>
          </cell>
          <cell r="I1586" t="str">
            <v>2025-06-30</v>
          </cell>
          <cell r="J1586">
            <v>163942971</v>
          </cell>
          <cell r="K1586">
            <v>115020006530560</v>
          </cell>
          <cell r="L1586" t="str">
            <v/>
          </cell>
        </row>
        <row r="1587">
          <cell r="C1587">
            <v>162681261</v>
          </cell>
          <cell r="D1587" t="str">
            <v>人工</v>
          </cell>
          <cell r="E1587" t="str">
            <v>实物</v>
          </cell>
          <cell r="F1587" t="str">
            <v>蓝若亭家纺</v>
          </cell>
          <cell r="G1587" t="str">
            <v>霖臻实业</v>
          </cell>
          <cell r="H1587" t="str">
            <v>年节礼包/家纺/床上用品</v>
          </cell>
          <cell r="I1587" t="str">
            <v>2025-06-30</v>
          </cell>
          <cell r="J1587">
            <v>163940989</v>
          </cell>
          <cell r="K1587" t="str">
            <v>LRT-FJ0022Y</v>
          </cell>
          <cell r="L1587" t="str">
            <v/>
          </cell>
        </row>
        <row r="1588">
          <cell r="C1588">
            <v>162680046</v>
          </cell>
          <cell r="D1588" t="str">
            <v>人工</v>
          </cell>
          <cell r="E1588" t="str">
            <v>实物</v>
          </cell>
          <cell r="F1588" t="str">
            <v/>
          </cell>
          <cell r="G1588" t="str">
            <v>瑞佳鑫达</v>
          </cell>
          <cell r="H1588" t="str">
            <v>年节礼包/家纺/床上用品</v>
          </cell>
          <cell r="I1588" t="str">
            <v>2025-12-31</v>
          </cell>
          <cell r="J1588">
            <v>163938676</v>
          </cell>
          <cell r="K1588" t="str">
            <v>LL111</v>
          </cell>
          <cell r="L1588" t="str">
            <v/>
          </cell>
        </row>
        <row r="1589">
          <cell r="C1589">
            <v>162682262</v>
          </cell>
          <cell r="D1589" t="str">
            <v>人工</v>
          </cell>
          <cell r="E1589" t="str">
            <v>实物</v>
          </cell>
          <cell r="F1589" t="str">
            <v>格兰仕</v>
          </cell>
          <cell r="G1589" t="str">
            <v>九樱</v>
          </cell>
          <cell r="H1589" t="str">
            <v>年节礼包/家用电器/厨房小电</v>
          </cell>
          <cell r="I1589" t="str">
            <v>2025-06-30</v>
          </cell>
          <cell r="J1589">
            <v>163943134</v>
          </cell>
          <cell r="K1589" t="str">
            <v>TQH-42B</v>
          </cell>
          <cell r="L1589" t="str">
            <v/>
          </cell>
        </row>
        <row r="1590">
          <cell r="C1590">
            <v>162682176</v>
          </cell>
          <cell r="D1590" t="str">
            <v>人工</v>
          </cell>
          <cell r="E1590" t="str">
            <v>实物</v>
          </cell>
          <cell r="F1590" t="str">
            <v>小霸王</v>
          </cell>
          <cell r="G1590" t="str">
            <v>天基智慧科技</v>
          </cell>
          <cell r="H1590" t="str">
            <v>年节礼包/3C数码/智能设备</v>
          </cell>
          <cell r="I1590" t="str">
            <v>2025-06-30</v>
          </cell>
          <cell r="J1590">
            <v>163943042</v>
          </cell>
          <cell r="K1590" t="str">
            <v/>
          </cell>
          <cell r="L1590" t="str">
            <v>黑色</v>
          </cell>
        </row>
        <row r="1591">
          <cell r="D1591" t="str">
            <v>人工</v>
          </cell>
          <cell r="E1591" t="str">
            <v>实物</v>
          </cell>
          <cell r="F1591" t="str">
            <v>小霸王</v>
          </cell>
          <cell r="G1591" t="str">
            <v>天基智慧科技</v>
          </cell>
          <cell r="H1591" t="str">
            <v>年节礼包/3C数码/智能设备</v>
          </cell>
          <cell r="I1591" t="str">
            <v>2025-06-30</v>
          </cell>
          <cell r="J1591">
            <v>163943043</v>
          </cell>
          <cell r="K1591" t="str">
            <v/>
          </cell>
          <cell r="L1591" t="str">
            <v>蓝色</v>
          </cell>
        </row>
        <row r="1592">
          <cell r="D1592" t="str">
            <v>人工</v>
          </cell>
          <cell r="E1592" t="str">
            <v>实物</v>
          </cell>
          <cell r="F1592" t="str">
            <v>小霸王</v>
          </cell>
          <cell r="G1592" t="str">
            <v>天基智慧科技</v>
          </cell>
          <cell r="H1592" t="str">
            <v>年节礼包/3C数码/智能设备</v>
          </cell>
          <cell r="I1592" t="str">
            <v>2025-06-30</v>
          </cell>
          <cell r="J1592">
            <v>163943044</v>
          </cell>
          <cell r="K1592" t="str">
            <v/>
          </cell>
          <cell r="L1592" t="str">
            <v>粉色</v>
          </cell>
        </row>
        <row r="1593">
          <cell r="C1593">
            <v>162682066</v>
          </cell>
          <cell r="D1593" t="str">
            <v>人工</v>
          </cell>
          <cell r="E1593" t="str">
            <v>实物</v>
          </cell>
          <cell r="F1593" t="str">
            <v>先锋</v>
          </cell>
          <cell r="G1593" t="str">
            <v>米盛</v>
          </cell>
          <cell r="H1593" t="str">
            <v>年节礼包/家用电器/厨房小电</v>
          </cell>
          <cell r="I1593" t="str">
            <v>2025-06-30</v>
          </cell>
          <cell r="J1593">
            <v>163942922</v>
          </cell>
          <cell r="K1593" t="str">
            <v>DXH-S22R</v>
          </cell>
          <cell r="L1593" t="str">
            <v>DXH-S22R</v>
          </cell>
        </row>
        <row r="1594">
          <cell r="C1594">
            <v>162682053</v>
          </cell>
          <cell r="D1594" t="str">
            <v>人工</v>
          </cell>
          <cell r="E1594" t="str">
            <v>实物</v>
          </cell>
          <cell r="F1594" t="str">
            <v>鲜到鲜得</v>
          </cell>
          <cell r="G1594" t="str">
            <v>鲜味优选</v>
          </cell>
          <cell r="H1594" t="str">
            <v>年节礼包/生鲜/海鲜水产</v>
          </cell>
          <cell r="I1594" t="str">
            <v>2025-06-30</v>
          </cell>
          <cell r="J1594">
            <v>163942909</v>
          </cell>
          <cell r="K1594" t="str">
            <v>2024DW-SD100</v>
          </cell>
          <cell r="L1594" t="str">
            <v/>
          </cell>
        </row>
        <row r="1595">
          <cell r="C1595">
            <v>162682130</v>
          </cell>
          <cell r="D1595" t="str">
            <v>人工</v>
          </cell>
          <cell r="E1595" t="str">
            <v>实物</v>
          </cell>
          <cell r="F1595" t="str">
            <v>奔腾（POVOS）</v>
          </cell>
          <cell r="G1595" t="str">
            <v>云朵</v>
          </cell>
          <cell r="H1595" t="str">
            <v>年节礼包/家用电器/个护健康</v>
          </cell>
          <cell r="I1595" t="str">
            <v>2025-06-30</v>
          </cell>
          <cell r="J1595">
            <v>163942992</v>
          </cell>
          <cell r="K1595" t="str">
            <v/>
          </cell>
          <cell r="L1595" t="str">
            <v/>
          </cell>
        </row>
        <row r="1596">
          <cell r="C1596">
            <v>162623095</v>
          </cell>
          <cell r="D1596" t="str">
            <v>人工</v>
          </cell>
          <cell r="E1596" t="str">
            <v>实物</v>
          </cell>
          <cell r="F1596" t="str">
            <v>艾优</v>
          </cell>
          <cell r="G1596" t="str">
            <v>圈圈家</v>
          </cell>
          <cell r="H1596" t="str">
            <v>年节礼包/家用电器/个护健康</v>
          </cell>
          <cell r="I1596" t="str">
            <v>2025-02-28</v>
          </cell>
          <cell r="J1596">
            <v>163851271</v>
          </cell>
          <cell r="K1596" t="str">
            <v>AY148K15691</v>
          </cell>
          <cell r="L1596" t="str">
            <v/>
          </cell>
        </row>
        <row r="1597">
          <cell r="C1597">
            <v>162625171</v>
          </cell>
          <cell r="D1597" t="str">
            <v>人工</v>
          </cell>
          <cell r="E1597" t="str">
            <v>实物</v>
          </cell>
          <cell r="F1597" t="str">
            <v>佳食特</v>
          </cell>
          <cell r="G1597" t="str">
            <v>阿格乐</v>
          </cell>
          <cell r="H1597" t="str">
            <v>年节礼包/生鲜/猪牛羊肉</v>
          </cell>
          <cell r="I1597" t="str">
            <v>2025-02-28</v>
          </cell>
          <cell r="J1597">
            <v>163854170</v>
          </cell>
          <cell r="K1597" t="str">
            <v>JYR2501981001</v>
          </cell>
          <cell r="L1597" t="str">
            <v/>
          </cell>
        </row>
        <row r="1598">
          <cell r="C1598">
            <v>162629864</v>
          </cell>
          <cell r="D1598" t="str">
            <v>人工</v>
          </cell>
          <cell r="E1598" t="str">
            <v>实物</v>
          </cell>
          <cell r="F1598" t="str">
            <v/>
          </cell>
          <cell r="G1598" t="str">
            <v>淘得电子</v>
          </cell>
          <cell r="H1598" t="str">
            <v>年节礼包/食品/零食礼包</v>
          </cell>
          <cell r="I1598" t="str">
            <v>2025-02-28</v>
          </cell>
          <cell r="J1598">
            <v>163860442</v>
          </cell>
          <cell r="K1598" t="str">
            <v/>
          </cell>
          <cell r="L1598" t="str">
            <v/>
          </cell>
        </row>
        <row r="1599">
          <cell r="C1599">
            <v>162625128</v>
          </cell>
          <cell r="D1599" t="str">
            <v>人工</v>
          </cell>
          <cell r="E1599" t="str">
            <v>实物</v>
          </cell>
          <cell r="F1599" t="str">
            <v>佳食特</v>
          </cell>
          <cell r="G1599" t="str">
            <v>阿格乐</v>
          </cell>
          <cell r="H1599" t="str">
            <v>年节礼包/生鲜/猪牛羊肉</v>
          </cell>
          <cell r="I1599" t="str">
            <v>2025-02-28</v>
          </cell>
          <cell r="J1599">
            <v>163854127</v>
          </cell>
          <cell r="K1599" t="str">
            <v>JYP2502981001</v>
          </cell>
          <cell r="L1599" t="str">
            <v/>
          </cell>
        </row>
        <row r="1600">
          <cell r="C1600">
            <v>162624997</v>
          </cell>
          <cell r="D1600" t="str">
            <v>人工</v>
          </cell>
          <cell r="E1600" t="str">
            <v>实物</v>
          </cell>
          <cell r="F1600" t="str">
            <v/>
          </cell>
          <cell r="G1600" t="str">
            <v>中卡</v>
          </cell>
          <cell r="H1600" t="str">
            <v>年节礼包/生鲜/海鲜水产</v>
          </cell>
          <cell r="I1600" t="str">
            <v>2025-02-28</v>
          </cell>
          <cell r="J1600">
            <v>163853963</v>
          </cell>
          <cell r="K1600" t="str">
            <v>ZKDPC1102</v>
          </cell>
          <cell r="L1600" t="str">
            <v/>
          </cell>
        </row>
        <row r="1601">
          <cell r="C1601">
            <v>162629863</v>
          </cell>
          <cell r="D1601" t="str">
            <v>人工</v>
          </cell>
          <cell r="E1601" t="str">
            <v>实物</v>
          </cell>
          <cell r="F1601" t="str">
            <v/>
          </cell>
          <cell r="G1601" t="str">
            <v>淘得电子</v>
          </cell>
          <cell r="H1601" t="str">
            <v>年节礼包/食品/零食礼包</v>
          </cell>
          <cell r="I1601" t="str">
            <v>2025-02-28</v>
          </cell>
          <cell r="J1601">
            <v>163860441</v>
          </cell>
          <cell r="K1601" t="str">
            <v/>
          </cell>
          <cell r="L1601" t="str">
            <v/>
          </cell>
        </row>
        <row r="1602">
          <cell r="C1602">
            <v>162624964</v>
          </cell>
          <cell r="D1602" t="str">
            <v>人工</v>
          </cell>
          <cell r="E1602" t="str">
            <v>实物</v>
          </cell>
          <cell r="F1602" t="str">
            <v>蟹小杰</v>
          </cell>
          <cell r="G1602" t="str">
            <v>耀阳</v>
          </cell>
          <cell r="H1602" t="str">
            <v>年节礼包/生鲜/海鲜礼包</v>
          </cell>
          <cell r="I1602" t="str">
            <v>2025-02-28</v>
          </cell>
          <cell r="J1602">
            <v>163853930</v>
          </cell>
          <cell r="K1602" t="str">
            <v/>
          </cell>
          <cell r="L1602" t="str">
            <v/>
          </cell>
        </row>
        <row r="1603">
          <cell r="C1603">
            <v>162625039</v>
          </cell>
          <cell r="D1603" t="str">
            <v>人工</v>
          </cell>
          <cell r="E1603" t="str">
            <v>实物</v>
          </cell>
          <cell r="F1603" t="str">
            <v>燕之坊</v>
          </cell>
          <cell r="G1603" t="str">
            <v>燕之坊</v>
          </cell>
          <cell r="H1603" t="str">
            <v>年节礼包/食品/杂粮礼包</v>
          </cell>
          <cell r="I1603" t="str">
            <v>2025-02-28</v>
          </cell>
          <cell r="J1603">
            <v>163854027</v>
          </cell>
          <cell r="K1603" t="str">
            <v>C01070011001</v>
          </cell>
          <cell r="L1603" t="str">
            <v/>
          </cell>
        </row>
        <row r="1604">
          <cell r="C1604">
            <v>162624956</v>
          </cell>
          <cell r="D1604" t="str">
            <v>人工</v>
          </cell>
          <cell r="E1604" t="str">
            <v>实物</v>
          </cell>
          <cell r="F1604" t="str">
            <v>蟹小杰</v>
          </cell>
          <cell r="G1604" t="str">
            <v>耀阳</v>
          </cell>
          <cell r="H1604" t="str">
            <v>年节礼包/生鲜/海鲜礼包</v>
          </cell>
          <cell r="I1604" t="str">
            <v>2025-02-28</v>
          </cell>
          <cell r="J1604">
            <v>163853922</v>
          </cell>
          <cell r="K1604" t="str">
            <v/>
          </cell>
          <cell r="L1604" t="str">
            <v/>
          </cell>
        </row>
        <row r="1605">
          <cell r="C1605">
            <v>162623331</v>
          </cell>
          <cell r="D1605" t="str">
            <v>人工</v>
          </cell>
          <cell r="E1605" t="str">
            <v>实物</v>
          </cell>
          <cell r="F1605" t="str">
            <v>佬滋味</v>
          </cell>
          <cell r="G1605" t="str">
            <v>上海旭景</v>
          </cell>
          <cell r="H1605" t="str">
            <v>年节礼包/生鲜/生鲜礼包</v>
          </cell>
          <cell r="I1605" t="str">
            <v>2025-06-30</v>
          </cell>
          <cell r="J1605">
            <v>163851559</v>
          </cell>
          <cell r="K1605" t="str">
            <v/>
          </cell>
          <cell r="L1605" t="str">
            <v/>
          </cell>
        </row>
        <row r="1606">
          <cell r="C1606">
            <v>162620693</v>
          </cell>
          <cell r="D1606" t="str">
            <v>人工</v>
          </cell>
          <cell r="E1606" t="str">
            <v>实物</v>
          </cell>
          <cell r="F1606" t="str">
            <v/>
          </cell>
          <cell r="G1606" t="str">
            <v>丰祥福瑞</v>
          </cell>
          <cell r="H1606" t="str">
            <v>年节礼包/生鲜/猪牛羊肉</v>
          </cell>
          <cell r="I1606" t="str">
            <v>2025-10-31</v>
          </cell>
          <cell r="J1606">
            <v>163848234</v>
          </cell>
          <cell r="K1606" t="str">
            <v/>
          </cell>
          <cell r="L1606" t="str">
            <v/>
          </cell>
        </row>
        <row r="1607">
          <cell r="C1607">
            <v>162632750</v>
          </cell>
          <cell r="D1607" t="str">
            <v>人工</v>
          </cell>
          <cell r="E1607" t="str">
            <v>实物</v>
          </cell>
          <cell r="F1607" t="str">
            <v/>
          </cell>
          <cell r="G1607" t="str">
            <v>福享汇</v>
          </cell>
          <cell r="H1607" t="str">
            <v>年节礼包/家庭清洁/纸品/衣物清洁礼包</v>
          </cell>
          <cell r="I1607" t="str">
            <v>2025-02-28</v>
          </cell>
          <cell r="J1607">
            <v>163864303</v>
          </cell>
          <cell r="K1607" t="str">
            <v/>
          </cell>
          <cell r="L1607" t="str">
            <v/>
          </cell>
        </row>
        <row r="1608">
          <cell r="C1608">
            <v>162624576</v>
          </cell>
          <cell r="D1608" t="str">
            <v>人工</v>
          </cell>
          <cell r="E1608" t="str">
            <v>实物</v>
          </cell>
          <cell r="F1608" t="str">
            <v>汇柒鲜</v>
          </cell>
          <cell r="G1608" t="str">
            <v>和商</v>
          </cell>
          <cell r="H1608" t="str">
            <v>年节礼包/生鲜/猪牛羊肉</v>
          </cell>
          <cell r="I1608" t="str">
            <v>2025-02-28</v>
          </cell>
          <cell r="J1608">
            <v>163853443</v>
          </cell>
          <cell r="K1608" t="str">
            <v/>
          </cell>
          <cell r="L1608" t="str">
            <v/>
          </cell>
        </row>
        <row r="1609">
          <cell r="C1609">
            <v>162624576</v>
          </cell>
          <cell r="D1609" t="str">
            <v>人工</v>
          </cell>
          <cell r="E1609" t="str">
            <v>实物</v>
          </cell>
          <cell r="F1609" t="str">
            <v>汇柒鲜</v>
          </cell>
          <cell r="G1609" t="str">
            <v>和商</v>
          </cell>
          <cell r="H1609" t="str">
            <v>年节礼包/生鲜/猪牛羊肉</v>
          </cell>
          <cell r="I1609" t="str">
            <v>2025-02-28</v>
          </cell>
        </row>
        <row r="1609">
          <cell r="K1609" t="str">
            <v/>
          </cell>
          <cell r="L1609" t="str">
            <v/>
          </cell>
        </row>
        <row r="1610">
          <cell r="C1610">
            <v>162625875</v>
          </cell>
          <cell r="D1610" t="str">
            <v>人工</v>
          </cell>
          <cell r="E1610" t="str">
            <v>实物</v>
          </cell>
          <cell r="F1610" t="str">
            <v>刀唛</v>
          </cell>
          <cell r="G1610" t="str">
            <v>食安天下</v>
          </cell>
          <cell r="H1610" t="str">
            <v>年节礼包/食品/粮油礼包</v>
          </cell>
          <cell r="I1610" t="str">
            <v>2025-02-01</v>
          </cell>
          <cell r="J1610">
            <v>163854973</v>
          </cell>
          <cell r="K1610">
            <v>8</v>
          </cell>
          <cell r="L1610" t="str">
            <v>刀唛花生油5L+探禾泰国茉莉香米5KG+广州酒家珍味腊肠300g*2</v>
          </cell>
        </row>
        <row r="1611">
          <cell r="C1611">
            <v>162623549</v>
          </cell>
          <cell r="D1611" t="str">
            <v>人工</v>
          </cell>
          <cell r="E1611" t="str">
            <v>实物</v>
          </cell>
          <cell r="F1611" t="str">
            <v/>
          </cell>
          <cell r="G1611" t="str">
            <v>上海铭俊</v>
          </cell>
          <cell r="H1611" t="str">
            <v>年节礼包/食品/粮油礼包</v>
          </cell>
          <cell r="I1611" t="str">
            <v>2025-02-28</v>
          </cell>
          <cell r="J1611">
            <v>163851852</v>
          </cell>
          <cell r="K1611" t="str">
            <v>mjc2025002</v>
          </cell>
          <cell r="L1611" t="str">
            <v/>
          </cell>
        </row>
        <row r="1612">
          <cell r="C1612">
            <v>162625420</v>
          </cell>
          <cell r="D1612" t="str">
            <v>人工</v>
          </cell>
          <cell r="E1612" t="str">
            <v>实物</v>
          </cell>
          <cell r="F1612" t="str">
            <v>金龙鱼</v>
          </cell>
          <cell r="G1612" t="str">
            <v>上海迦新</v>
          </cell>
          <cell r="H1612" t="str">
            <v>年节礼包/食品/粮油礼包</v>
          </cell>
          <cell r="I1612" t="str">
            <v>2025-02-28</v>
          </cell>
          <cell r="J1612">
            <v>163854432</v>
          </cell>
          <cell r="K1612" t="str">
            <v>6941499125413-4653</v>
          </cell>
          <cell r="L1612" t="str">
            <v/>
          </cell>
        </row>
        <row r="1613">
          <cell r="C1613">
            <v>162624695</v>
          </cell>
          <cell r="D1613" t="str">
            <v>人工</v>
          </cell>
          <cell r="E1613" t="str">
            <v>实物</v>
          </cell>
          <cell r="F1613" t="str">
            <v>立白</v>
          </cell>
          <cell r="G1613" t="str">
            <v>二向箔</v>
          </cell>
          <cell r="H1613" t="str">
            <v>年节礼包/家庭清洁/纸品/衣物清洁</v>
          </cell>
          <cell r="I1613" t="str">
            <v>2025-11-30</v>
          </cell>
          <cell r="J1613">
            <v>163853633</v>
          </cell>
          <cell r="K1613" t="str">
            <v>HYX2024110102</v>
          </cell>
          <cell r="L1613" t="str">
            <v/>
          </cell>
        </row>
        <row r="1614">
          <cell r="C1614">
            <v>162624695</v>
          </cell>
          <cell r="D1614" t="str">
            <v>人工</v>
          </cell>
          <cell r="E1614" t="str">
            <v>实物</v>
          </cell>
          <cell r="F1614" t="str">
            <v>立白</v>
          </cell>
          <cell r="G1614" t="str">
            <v>二向箔</v>
          </cell>
          <cell r="H1614" t="str">
            <v>年节礼包/家庭清洁/纸品/衣物清洁</v>
          </cell>
          <cell r="I1614" t="str">
            <v>2025-11-30</v>
          </cell>
        </row>
        <row r="1614">
          <cell r="K1614" t="str">
            <v>HYX2024110102</v>
          </cell>
          <cell r="L1614" t="str">
            <v/>
          </cell>
        </row>
        <row r="1615">
          <cell r="C1615">
            <v>162624695</v>
          </cell>
          <cell r="D1615" t="str">
            <v>人工</v>
          </cell>
          <cell r="E1615" t="str">
            <v>实物</v>
          </cell>
          <cell r="F1615" t="str">
            <v>立白</v>
          </cell>
          <cell r="G1615" t="str">
            <v>二向箔</v>
          </cell>
          <cell r="H1615" t="str">
            <v>年节礼包/家庭清洁/纸品/衣物清洁</v>
          </cell>
          <cell r="I1615" t="str">
            <v>2025-11-30</v>
          </cell>
        </row>
        <row r="1615">
          <cell r="K1615" t="str">
            <v>HYX2024110102</v>
          </cell>
          <cell r="L1615" t="str">
            <v/>
          </cell>
        </row>
        <row r="1616">
          <cell r="C1616">
            <v>162624695</v>
          </cell>
          <cell r="D1616" t="str">
            <v>人工</v>
          </cell>
          <cell r="E1616" t="str">
            <v>实物</v>
          </cell>
          <cell r="F1616" t="str">
            <v>立白</v>
          </cell>
          <cell r="G1616" t="str">
            <v>二向箔</v>
          </cell>
          <cell r="H1616" t="str">
            <v>年节礼包/家庭清洁/纸品/衣物清洁</v>
          </cell>
          <cell r="I1616" t="str">
            <v>2025-11-30</v>
          </cell>
        </row>
        <row r="1616">
          <cell r="K1616" t="str">
            <v>HYX2024110102</v>
          </cell>
          <cell r="L1616" t="str">
            <v/>
          </cell>
        </row>
        <row r="1617">
          <cell r="C1617">
            <v>162624623</v>
          </cell>
          <cell r="D1617" t="str">
            <v>人工</v>
          </cell>
          <cell r="E1617" t="str">
            <v>实物</v>
          </cell>
          <cell r="F1617" t="str">
            <v>恒都</v>
          </cell>
          <cell r="G1617" t="str">
            <v>惠通达行</v>
          </cell>
          <cell r="H1617" t="str">
            <v>年节礼包/生鲜/生鲜礼包</v>
          </cell>
          <cell r="I1617" t="str">
            <v>2025-02-28</v>
          </cell>
          <cell r="J1617">
            <v>163853502</v>
          </cell>
          <cell r="K1617" t="str">
            <v/>
          </cell>
          <cell r="L1617" t="str">
            <v/>
          </cell>
        </row>
        <row r="1618">
          <cell r="C1618">
            <v>162657982</v>
          </cell>
          <cell r="D1618" t="str">
            <v>人工</v>
          </cell>
          <cell r="E1618" t="str">
            <v>组合商品</v>
          </cell>
          <cell r="F1618" t="str">
            <v/>
          </cell>
          <cell r="G1618" t="str">
            <v>苏打组合商品虚拟供应商</v>
          </cell>
          <cell r="H1618" t="str">
            <v>供应链类目/年节礼包/销售专属礼包</v>
          </cell>
          <cell r="I1618" t="str">
            <v>2025-02-28</v>
          </cell>
          <cell r="J1618">
            <v>163900644</v>
          </cell>
          <cell r="K1618" t="str">
            <v/>
          </cell>
          <cell r="L1618" t="str">
            <v/>
          </cell>
        </row>
        <row r="1619">
          <cell r="C1619">
            <v>162657982</v>
          </cell>
          <cell r="D1619" t="str">
            <v>人工</v>
          </cell>
          <cell r="E1619" t="str">
            <v>组合商品</v>
          </cell>
          <cell r="F1619" t="str">
            <v/>
          </cell>
          <cell r="G1619" t="str">
            <v>苏打组合商品虚拟供应商</v>
          </cell>
          <cell r="H1619" t="str">
            <v>供应链类目/年节礼包/销售专属礼包</v>
          </cell>
          <cell r="I1619" t="str">
            <v>2025-02-28</v>
          </cell>
        </row>
        <row r="1619">
          <cell r="K1619" t="str">
            <v/>
          </cell>
          <cell r="L1619" t="str">
            <v/>
          </cell>
        </row>
        <row r="1620">
          <cell r="C1620">
            <v>162624988</v>
          </cell>
          <cell r="D1620" t="str">
            <v>人工</v>
          </cell>
          <cell r="E1620" t="str">
            <v>实物</v>
          </cell>
          <cell r="F1620" t="str">
            <v/>
          </cell>
          <cell r="G1620" t="str">
            <v>中卡</v>
          </cell>
          <cell r="H1620" t="str">
            <v>年节礼包/生鲜/禽肉蛋品</v>
          </cell>
          <cell r="I1620" t="str">
            <v>2025-02-28</v>
          </cell>
          <cell r="J1620">
            <v>163853954</v>
          </cell>
          <cell r="K1620" t="str">
            <v>ZKQYJ1102</v>
          </cell>
          <cell r="L1620" t="str">
            <v/>
          </cell>
        </row>
        <row r="1621">
          <cell r="C1621">
            <v>162628811</v>
          </cell>
          <cell r="D1621" t="str">
            <v>人工</v>
          </cell>
          <cell r="E1621" t="str">
            <v>实物</v>
          </cell>
          <cell r="F1621" t="str">
            <v/>
          </cell>
          <cell r="G1621" t="str">
            <v>金盛永和</v>
          </cell>
          <cell r="H1621" t="str">
            <v>年节礼包/食品/粮油礼包</v>
          </cell>
          <cell r="I1621" t="str">
            <v>2025-02-28</v>
          </cell>
          <cell r="J1621">
            <v>163859114</v>
          </cell>
          <cell r="K1621" t="str">
            <v/>
          </cell>
          <cell r="L1621" t="str">
            <v/>
          </cell>
        </row>
        <row r="1622">
          <cell r="C1622">
            <v>162624614</v>
          </cell>
          <cell r="D1622" t="str">
            <v>人工</v>
          </cell>
          <cell r="E1622" t="str">
            <v>实物</v>
          </cell>
          <cell r="F1622" t="str">
            <v/>
          </cell>
          <cell r="G1622" t="str">
            <v>惠通达行</v>
          </cell>
          <cell r="H1622" t="str">
            <v>年节礼包/食品/奶类饮品</v>
          </cell>
          <cell r="I1622" t="str">
            <v>2025-02-28</v>
          </cell>
          <cell r="J1622">
            <v>163853490</v>
          </cell>
          <cell r="K1622" t="str">
            <v/>
          </cell>
          <cell r="L1622" t="str">
            <v/>
          </cell>
        </row>
        <row r="1623">
          <cell r="C1623">
            <v>162629861</v>
          </cell>
          <cell r="D1623" t="str">
            <v>人工</v>
          </cell>
          <cell r="E1623" t="str">
            <v>实物</v>
          </cell>
          <cell r="F1623" t="str">
            <v/>
          </cell>
          <cell r="G1623" t="str">
            <v>淘得电子</v>
          </cell>
          <cell r="H1623" t="str">
            <v>年节礼包/食品/粮油礼包</v>
          </cell>
          <cell r="I1623" t="str">
            <v>2025-02-28</v>
          </cell>
          <cell r="J1623">
            <v>163860438</v>
          </cell>
          <cell r="K1623" t="str">
            <v/>
          </cell>
          <cell r="L1623" t="str">
            <v/>
          </cell>
        </row>
        <row r="1624">
          <cell r="C1624">
            <v>162624697</v>
          </cell>
          <cell r="D1624" t="str">
            <v>人工</v>
          </cell>
          <cell r="E1624" t="str">
            <v>实物</v>
          </cell>
          <cell r="F1624" t="str">
            <v>AXE斧头牌</v>
          </cell>
          <cell r="G1624" t="str">
            <v>二向箔</v>
          </cell>
          <cell r="H1624" t="str">
            <v>年节礼包/家庭清洁/纸品/家庭环境清洁</v>
          </cell>
          <cell r="I1624" t="str">
            <v>2025-11-30</v>
          </cell>
          <cell r="J1624">
            <v>163853635</v>
          </cell>
          <cell r="K1624" t="str">
            <v>HYX2024110108</v>
          </cell>
          <cell r="L1624" t="str">
            <v/>
          </cell>
        </row>
        <row r="1625">
          <cell r="C1625">
            <v>162624697</v>
          </cell>
          <cell r="D1625" t="str">
            <v>人工</v>
          </cell>
          <cell r="E1625" t="str">
            <v>实物</v>
          </cell>
          <cell r="F1625" t="str">
            <v>AXE斧头牌</v>
          </cell>
          <cell r="G1625" t="str">
            <v>二向箔</v>
          </cell>
          <cell r="H1625" t="str">
            <v>年节礼包/家庭清洁/纸品/家庭环境清洁</v>
          </cell>
          <cell r="I1625" t="str">
            <v>2025-11-30</v>
          </cell>
        </row>
        <row r="1625">
          <cell r="K1625" t="str">
            <v>HYX2024110108</v>
          </cell>
          <cell r="L1625" t="str">
            <v/>
          </cell>
        </row>
        <row r="1626">
          <cell r="C1626">
            <v>162624697</v>
          </cell>
          <cell r="D1626" t="str">
            <v>人工</v>
          </cell>
          <cell r="E1626" t="str">
            <v>实物</v>
          </cell>
          <cell r="F1626" t="str">
            <v>AXE斧头牌</v>
          </cell>
          <cell r="G1626" t="str">
            <v>二向箔</v>
          </cell>
          <cell r="H1626" t="str">
            <v>年节礼包/家庭清洁/纸品/家庭环境清洁</v>
          </cell>
          <cell r="I1626" t="str">
            <v>2025-11-30</v>
          </cell>
        </row>
        <row r="1626">
          <cell r="K1626" t="str">
            <v>HYX2024110108</v>
          </cell>
          <cell r="L1626" t="str">
            <v/>
          </cell>
        </row>
        <row r="1627">
          <cell r="C1627">
            <v>162624697</v>
          </cell>
          <cell r="D1627" t="str">
            <v>人工</v>
          </cell>
          <cell r="E1627" t="str">
            <v>实物</v>
          </cell>
          <cell r="F1627" t="str">
            <v>AXE斧头牌</v>
          </cell>
          <cell r="G1627" t="str">
            <v>二向箔</v>
          </cell>
          <cell r="H1627" t="str">
            <v>年节礼包/家庭清洁/纸品/家庭环境清洁</v>
          </cell>
          <cell r="I1627" t="str">
            <v>2025-11-30</v>
          </cell>
        </row>
        <row r="1627">
          <cell r="K1627" t="str">
            <v>HYX2024110108</v>
          </cell>
          <cell r="L1627" t="str">
            <v/>
          </cell>
        </row>
        <row r="1628">
          <cell r="C1628">
            <v>162624697</v>
          </cell>
          <cell r="D1628" t="str">
            <v>人工</v>
          </cell>
          <cell r="E1628" t="str">
            <v>实物</v>
          </cell>
          <cell r="F1628" t="str">
            <v>AXE斧头牌</v>
          </cell>
          <cell r="G1628" t="str">
            <v>二向箔</v>
          </cell>
          <cell r="H1628" t="str">
            <v>年节礼包/家庭清洁/纸品/家庭环境清洁</v>
          </cell>
          <cell r="I1628" t="str">
            <v>2025-11-30</v>
          </cell>
        </row>
        <row r="1628">
          <cell r="K1628" t="str">
            <v>HYX2024110108</v>
          </cell>
          <cell r="L1628" t="str">
            <v/>
          </cell>
        </row>
        <row r="1629">
          <cell r="C1629">
            <v>162608036</v>
          </cell>
          <cell r="D1629" t="str">
            <v>人工</v>
          </cell>
          <cell r="E1629" t="str">
            <v>实物</v>
          </cell>
          <cell r="F1629" t="str">
            <v/>
          </cell>
          <cell r="G1629" t="str">
            <v>雅臻</v>
          </cell>
          <cell r="H1629" t="str">
            <v>年节礼包/项目专属/定制方案专属</v>
          </cell>
          <cell r="I1629" t="str">
            <v>2023-07-31</v>
          </cell>
          <cell r="J1629">
            <v>163830414</v>
          </cell>
          <cell r="K1629" t="str">
            <v>DY-SD02</v>
          </cell>
          <cell r="L1629" t="str">
            <v/>
          </cell>
        </row>
        <row r="1630">
          <cell r="C1630">
            <v>162566029</v>
          </cell>
          <cell r="D1630" t="str">
            <v>人工</v>
          </cell>
          <cell r="E1630" t="str">
            <v>实物</v>
          </cell>
          <cell r="F1630" t="str">
            <v>翰乐</v>
          </cell>
          <cell r="G1630" t="str">
            <v>翰乐</v>
          </cell>
          <cell r="H1630" t="str">
            <v>年节礼包/餐厨/烹饪锅具</v>
          </cell>
          <cell r="I1630" t="str">
            <v>2024-10-31</v>
          </cell>
          <cell r="J1630">
            <v>163747705</v>
          </cell>
          <cell r="K1630" t="str">
            <v>HL-C188</v>
          </cell>
          <cell r="L1630" t="str">
            <v/>
          </cell>
        </row>
        <row r="1631">
          <cell r="C1631">
            <v>162564760</v>
          </cell>
          <cell r="D1631" t="str">
            <v>人工</v>
          </cell>
          <cell r="E1631" t="str">
            <v>实物</v>
          </cell>
          <cell r="F1631" t="str">
            <v>富安娜</v>
          </cell>
          <cell r="G1631" t="str">
            <v>富安娜</v>
          </cell>
          <cell r="H1631" t="str">
            <v>年节礼包/家纺/床上用品</v>
          </cell>
          <cell r="I1631" t="str">
            <v>2024-09-30</v>
          </cell>
          <cell r="J1631">
            <v>163745047</v>
          </cell>
          <cell r="K1631">
            <v>713102425</v>
          </cell>
          <cell r="L1631" t="str">
            <v>203*229cm</v>
          </cell>
        </row>
        <row r="1632">
          <cell r="C1632">
            <v>162608037</v>
          </cell>
          <cell r="D1632" t="str">
            <v>人工</v>
          </cell>
          <cell r="E1632" t="str">
            <v>组合商品</v>
          </cell>
          <cell r="F1632" t="str">
            <v/>
          </cell>
          <cell r="G1632" t="str">
            <v>苏打组合商品虚拟供应商</v>
          </cell>
          <cell r="H1632" t="str">
            <v>供应链类目/年节礼包/销售专属礼包</v>
          </cell>
          <cell r="I1632" t="str">
            <v>2023-07-31</v>
          </cell>
          <cell r="J1632">
            <v>163830415</v>
          </cell>
          <cell r="K1632" t="str">
            <v/>
          </cell>
          <cell r="L1632" t="str">
            <v/>
          </cell>
        </row>
        <row r="1633">
          <cell r="C1633">
            <v>162409110</v>
          </cell>
          <cell r="D1633" t="str">
            <v>人工</v>
          </cell>
          <cell r="E1633" t="str">
            <v>实物</v>
          </cell>
          <cell r="F1633" t="str">
            <v>金龙鱼</v>
          </cell>
          <cell r="G1633" t="str">
            <v>新兴</v>
          </cell>
          <cell r="H1633" t="str">
            <v>年节礼包/食品/粮油礼包</v>
          </cell>
          <cell r="I1633" t="str">
            <v>2024-03-31</v>
          </cell>
          <cell r="J1633">
            <v>163381886</v>
          </cell>
          <cell r="K1633" t="str">
            <v>HYX20231124-02</v>
          </cell>
          <cell r="L1633" t="str">
            <v/>
          </cell>
        </row>
        <row r="1634">
          <cell r="C1634">
            <v>162405264</v>
          </cell>
          <cell r="D1634" t="str">
            <v>人工</v>
          </cell>
          <cell r="E1634" t="str">
            <v>实物</v>
          </cell>
          <cell r="F1634" t="str">
            <v>倍轻松</v>
          </cell>
          <cell r="G1634" t="str">
            <v>云朵</v>
          </cell>
          <cell r="H1634" t="str">
            <v>年节礼包/家用电器/个护健康</v>
          </cell>
          <cell r="I1634" t="str">
            <v>2025-06-30</v>
          </cell>
          <cell r="J1634">
            <v>163373083</v>
          </cell>
          <cell r="K1634" t="str">
            <v/>
          </cell>
          <cell r="L1634" t="str">
            <v/>
          </cell>
        </row>
        <row r="1635">
          <cell r="C1635">
            <v>162319524</v>
          </cell>
          <cell r="D1635" t="str">
            <v>人工</v>
          </cell>
          <cell r="E1635" t="str">
            <v>实物</v>
          </cell>
          <cell r="F1635" t="str">
            <v>苏泊尔</v>
          </cell>
          <cell r="G1635" t="str">
            <v>米盛</v>
          </cell>
          <cell r="H1635" t="str">
            <v>年节礼包/家用电器/厨房小电</v>
          </cell>
          <cell r="I1635" t="str">
            <v>2023-10-31</v>
          </cell>
          <cell r="J1635">
            <v>163178494</v>
          </cell>
          <cell r="K1635" t="str">
            <v>SY-50FC03Q</v>
          </cell>
          <cell r="L1635" t="str">
            <v>SY-50FC03Q</v>
          </cell>
        </row>
        <row r="1636">
          <cell r="C1636">
            <v>162780065</v>
          </cell>
          <cell r="D1636" t="str">
            <v>人工</v>
          </cell>
          <cell r="E1636" t="str">
            <v>实物</v>
          </cell>
          <cell r="F1636" t="str">
            <v/>
          </cell>
          <cell r="G1636" t="str">
            <v>上海自由食光</v>
          </cell>
          <cell r="H1636" t="str">
            <v>年节礼包/生鲜/水果</v>
          </cell>
          <cell r="I1636" t="str">
            <v>2025-08-31</v>
          </cell>
          <cell r="J1636">
            <v>164159598</v>
          </cell>
          <cell r="K1636" t="str">
            <v>ZYBS000SG10300</v>
          </cell>
          <cell r="L1636" t="str">
            <v/>
          </cell>
        </row>
        <row r="1637">
          <cell r="C1637">
            <v>162780067</v>
          </cell>
          <cell r="D1637" t="str">
            <v>人工</v>
          </cell>
          <cell r="E1637" t="str">
            <v>实物</v>
          </cell>
          <cell r="F1637" t="str">
            <v>伯纳德</v>
          </cell>
          <cell r="G1637" t="str">
            <v>中卡</v>
          </cell>
          <cell r="H1637" t="str">
            <v>生鲜/肉禽蛋/其它肉类</v>
          </cell>
          <cell r="I1637" t="str">
            <v>2025-12-31</v>
          </cell>
          <cell r="J1637">
            <v>164159600</v>
          </cell>
          <cell r="K1637">
            <v>6973205443900</v>
          </cell>
          <cell r="L1637" t="str">
            <v/>
          </cell>
        </row>
        <row r="1638">
          <cell r="C1638">
            <v>162695987</v>
          </cell>
          <cell r="D1638" t="str">
            <v>人工</v>
          </cell>
          <cell r="E1638" t="str">
            <v>实物</v>
          </cell>
          <cell r="F1638" t="str">
            <v/>
          </cell>
          <cell r="G1638" t="str">
            <v>上海青华</v>
          </cell>
          <cell r="H1638" t="str">
            <v>年节礼包/食品/食品礼包</v>
          </cell>
          <cell r="I1638" t="str">
            <v>2025-12-31</v>
          </cell>
          <cell r="J1638">
            <v>163967268</v>
          </cell>
          <cell r="K1638" t="str">
            <v/>
          </cell>
          <cell r="L1638" t="str">
            <v/>
          </cell>
        </row>
        <row r="1639">
          <cell r="C1639">
            <v>162681846</v>
          </cell>
          <cell r="D1639" t="str">
            <v>人工</v>
          </cell>
          <cell r="E1639" t="str">
            <v>实物</v>
          </cell>
          <cell r="F1639" t="str">
            <v>佳沃（joyvio）</v>
          </cell>
          <cell r="G1639" t="str">
            <v>佳沃</v>
          </cell>
          <cell r="H1639" t="str">
            <v>年节礼包/生鲜/水果</v>
          </cell>
          <cell r="I1639" t="str">
            <v>2025-06-30</v>
          </cell>
          <cell r="J1639">
            <v>163942529</v>
          </cell>
          <cell r="K1639">
            <v>20250317001</v>
          </cell>
          <cell r="L1639" t="str">
            <v/>
          </cell>
        </row>
        <row r="1640">
          <cell r="C1640">
            <v>162681412</v>
          </cell>
          <cell r="D1640" t="str">
            <v>人工</v>
          </cell>
          <cell r="E1640" t="str">
            <v>实物</v>
          </cell>
          <cell r="F1640" t="str">
            <v>游牧御品</v>
          </cell>
          <cell r="G1640" t="str">
            <v>阿格乐</v>
          </cell>
          <cell r="H1640" t="str">
            <v>年节礼包/生鲜/猪牛羊肉</v>
          </cell>
          <cell r="I1640" t="str">
            <v>2025-06-30</v>
          </cell>
          <cell r="J1640">
            <v>163941551</v>
          </cell>
          <cell r="K1640" t="str">
            <v>YM2403981011</v>
          </cell>
          <cell r="L1640" t="str">
            <v/>
          </cell>
        </row>
        <row r="1641">
          <cell r="C1641">
            <v>162683378</v>
          </cell>
          <cell r="D1641" t="str">
            <v>人工</v>
          </cell>
          <cell r="E1641" t="str">
            <v>实物</v>
          </cell>
          <cell r="F1641" t="str">
            <v>金龙鱼</v>
          </cell>
          <cell r="G1641" t="str">
            <v>食安天下</v>
          </cell>
          <cell r="H1641" t="str">
            <v>年节礼包/食品/粮油礼包</v>
          </cell>
          <cell r="I1641" t="str">
            <v>2025-06-30</v>
          </cell>
          <cell r="J1641">
            <v>163945196</v>
          </cell>
          <cell r="K1641">
            <v>3</v>
          </cell>
          <cell r="L1641" t="str">
            <v/>
          </cell>
        </row>
        <row r="1642">
          <cell r="C1642">
            <v>162680486</v>
          </cell>
          <cell r="D1642" t="str">
            <v>人工</v>
          </cell>
          <cell r="E1642" t="str">
            <v>实物</v>
          </cell>
          <cell r="F1642" t="str">
            <v>北方农庄</v>
          </cell>
          <cell r="G1642" t="str">
            <v>北京汉信</v>
          </cell>
          <cell r="H1642" t="str">
            <v>年节礼包/食品/粮油礼包</v>
          </cell>
          <cell r="I1642" t="str">
            <v>2025-12-31</v>
          </cell>
          <cell r="J1642">
            <v>163939364</v>
          </cell>
          <cell r="K1642" t="str">
            <v>bfnz-2608</v>
          </cell>
          <cell r="L1642" t="str">
            <v/>
          </cell>
        </row>
        <row r="1643">
          <cell r="C1643">
            <v>162682246</v>
          </cell>
          <cell r="D1643" t="str">
            <v>人工</v>
          </cell>
          <cell r="E1643" t="str">
            <v>实物</v>
          </cell>
          <cell r="F1643" t="str">
            <v>高洁丝</v>
          </cell>
          <cell r="G1643" t="str">
            <v>利信馨</v>
          </cell>
          <cell r="H1643" t="str">
            <v>年节礼包/个人护理/女性用品</v>
          </cell>
          <cell r="I1643" t="str">
            <v>2026-12-31</v>
          </cell>
          <cell r="J1643">
            <v>163943115</v>
          </cell>
          <cell r="K1643">
            <v>692358946201</v>
          </cell>
          <cell r="L1643" t="str">
            <v/>
          </cell>
        </row>
        <row r="1644">
          <cell r="C1644">
            <v>162682246</v>
          </cell>
          <cell r="D1644" t="str">
            <v>人工</v>
          </cell>
          <cell r="E1644" t="str">
            <v>实物</v>
          </cell>
          <cell r="F1644" t="str">
            <v>高洁丝</v>
          </cell>
          <cell r="G1644" t="str">
            <v>利信馨</v>
          </cell>
          <cell r="H1644" t="str">
            <v>年节礼包/个人护理/女性用品</v>
          </cell>
          <cell r="I1644" t="str">
            <v>2026-12-31</v>
          </cell>
        </row>
        <row r="1644">
          <cell r="L1644" t="str">
            <v/>
          </cell>
        </row>
        <row r="1645">
          <cell r="C1645">
            <v>162682246</v>
          </cell>
          <cell r="D1645" t="str">
            <v>人工</v>
          </cell>
          <cell r="E1645" t="str">
            <v>实物</v>
          </cell>
          <cell r="F1645" t="str">
            <v>高洁丝</v>
          </cell>
          <cell r="G1645" t="str">
            <v>利信馨</v>
          </cell>
          <cell r="H1645" t="str">
            <v>年节礼包/个人护理/女性用品</v>
          </cell>
          <cell r="I1645" t="str">
            <v>2026-12-31</v>
          </cell>
        </row>
        <row r="1645">
          <cell r="L1645" t="str">
            <v/>
          </cell>
        </row>
        <row r="1646">
          <cell r="C1646">
            <v>162682246</v>
          </cell>
          <cell r="D1646" t="str">
            <v>人工</v>
          </cell>
          <cell r="E1646" t="str">
            <v>实物</v>
          </cell>
          <cell r="F1646" t="str">
            <v>高洁丝</v>
          </cell>
          <cell r="G1646" t="str">
            <v>利信馨</v>
          </cell>
          <cell r="H1646" t="str">
            <v>年节礼包/个人护理/女性用品</v>
          </cell>
          <cell r="I1646" t="str">
            <v>2026-12-31</v>
          </cell>
        </row>
        <row r="1646">
          <cell r="L1646" t="str">
            <v/>
          </cell>
        </row>
        <row r="1647">
          <cell r="C1647">
            <v>162682246</v>
          </cell>
          <cell r="D1647" t="str">
            <v>人工</v>
          </cell>
          <cell r="E1647" t="str">
            <v>实物</v>
          </cell>
          <cell r="F1647" t="str">
            <v>高洁丝</v>
          </cell>
          <cell r="G1647" t="str">
            <v>利信馨</v>
          </cell>
          <cell r="H1647" t="str">
            <v>年节礼包/个人护理/女性用品</v>
          </cell>
          <cell r="I1647" t="str">
            <v>2026-12-31</v>
          </cell>
        </row>
        <row r="1647">
          <cell r="L1647" t="str">
            <v/>
          </cell>
        </row>
        <row r="1648">
          <cell r="C1648">
            <v>162681052</v>
          </cell>
          <cell r="D1648" t="str">
            <v>人工</v>
          </cell>
          <cell r="E1648" t="str">
            <v>实物</v>
          </cell>
          <cell r="F1648" t="str">
            <v>美的（Midea）</v>
          </cell>
          <cell r="G1648" t="str">
            <v>家美和意</v>
          </cell>
          <cell r="H1648" t="str">
            <v>年节礼包/家用电器/厨房小电</v>
          </cell>
          <cell r="I1648" t="str">
            <v>2026-12-31</v>
          </cell>
          <cell r="J1648">
            <v>163940428</v>
          </cell>
          <cell r="K1648" t="str">
            <v>PT12B0</v>
          </cell>
          <cell r="L1648" t="str">
            <v/>
          </cell>
        </row>
        <row r="1649">
          <cell r="C1649">
            <v>162680976</v>
          </cell>
          <cell r="D1649" t="str">
            <v>人工</v>
          </cell>
          <cell r="E1649" t="str">
            <v>实物</v>
          </cell>
          <cell r="F1649" t="str">
            <v>美的（Midea）</v>
          </cell>
          <cell r="G1649" t="str">
            <v>家美和意</v>
          </cell>
          <cell r="H1649" t="str">
            <v>年节礼包/家用电器/生活小电</v>
          </cell>
          <cell r="I1649" t="str">
            <v>2026-12-31</v>
          </cell>
          <cell r="J1649">
            <v>163940133</v>
          </cell>
          <cell r="K1649" t="str">
            <v>GAH20AB</v>
          </cell>
          <cell r="L1649" t="str">
            <v/>
          </cell>
        </row>
        <row r="1650">
          <cell r="C1650">
            <v>162680546</v>
          </cell>
          <cell r="D1650" t="str">
            <v>人工</v>
          </cell>
          <cell r="E1650" t="str">
            <v>实物</v>
          </cell>
          <cell r="F1650" t="str">
            <v/>
          </cell>
          <cell r="G1650" t="str">
            <v>北京昌盛丰</v>
          </cell>
          <cell r="H1650" t="str">
            <v>年节礼包/食品/大米</v>
          </cell>
          <cell r="I1650" t="str">
            <v>2026-03-31</v>
          </cell>
          <cell r="J1650">
            <v>163939438</v>
          </cell>
          <cell r="K1650" t="str">
            <v/>
          </cell>
          <cell r="L1650" t="str">
            <v/>
          </cell>
        </row>
        <row r="1651">
          <cell r="C1651">
            <v>162680546</v>
          </cell>
          <cell r="D1651" t="str">
            <v>人工</v>
          </cell>
          <cell r="E1651" t="str">
            <v>实物</v>
          </cell>
          <cell r="F1651" t="str">
            <v/>
          </cell>
          <cell r="G1651" t="str">
            <v>北京昌盛丰</v>
          </cell>
          <cell r="H1651" t="str">
            <v>年节礼包/食品/大米</v>
          </cell>
          <cell r="I1651" t="str">
            <v>2026-03-31</v>
          </cell>
        </row>
        <row r="1651">
          <cell r="K1651" t="str">
            <v/>
          </cell>
          <cell r="L1651" t="str">
            <v/>
          </cell>
        </row>
        <row r="1652">
          <cell r="C1652">
            <v>162680546</v>
          </cell>
          <cell r="D1652" t="str">
            <v>人工</v>
          </cell>
          <cell r="E1652" t="str">
            <v>实物</v>
          </cell>
          <cell r="F1652" t="str">
            <v/>
          </cell>
          <cell r="G1652" t="str">
            <v>北京昌盛丰</v>
          </cell>
          <cell r="H1652" t="str">
            <v>年节礼包/食品/大米</v>
          </cell>
          <cell r="I1652" t="str">
            <v>2026-03-31</v>
          </cell>
        </row>
        <row r="1652">
          <cell r="K1652" t="str">
            <v/>
          </cell>
          <cell r="L1652" t="str">
            <v/>
          </cell>
        </row>
        <row r="1653">
          <cell r="C1653">
            <v>162680450</v>
          </cell>
          <cell r="D1653" t="str">
            <v>人工</v>
          </cell>
          <cell r="E1653" t="str">
            <v>实物</v>
          </cell>
          <cell r="F1653" t="str">
            <v>趣游帮</v>
          </cell>
          <cell r="G1653" t="str">
            <v>勃泰华盛</v>
          </cell>
          <cell r="H1653" t="str">
            <v>年节礼包/户外运动/服饰配件</v>
          </cell>
          <cell r="I1653" t="str">
            <v>2025-12-31</v>
          </cell>
          <cell r="J1653">
            <v>163939304</v>
          </cell>
          <cell r="K1653">
            <v>2025030510003</v>
          </cell>
          <cell r="L1653" t="str">
            <v>修身均码灰色运动防晒衣（S-2306)</v>
          </cell>
        </row>
        <row r="1654">
          <cell r="C1654">
            <v>162681284</v>
          </cell>
          <cell r="D1654" t="str">
            <v>人工</v>
          </cell>
          <cell r="E1654" t="str">
            <v>实物</v>
          </cell>
          <cell r="F1654" t="str">
            <v>艾优</v>
          </cell>
          <cell r="G1654" t="str">
            <v>圈圈家</v>
          </cell>
          <cell r="H1654" t="str">
            <v>年节礼包/家用电器/个护健康</v>
          </cell>
          <cell r="I1654" t="str">
            <v>2025-06-30</v>
          </cell>
          <cell r="J1654">
            <v>163941055</v>
          </cell>
          <cell r="K1654" t="str">
            <v>T8-A-A</v>
          </cell>
          <cell r="L1654" t="str">
            <v/>
          </cell>
        </row>
        <row r="1655">
          <cell r="C1655">
            <v>162680246</v>
          </cell>
          <cell r="D1655" t="str">
            <v>人工</v>
          </cell>
          <cell r="E1655" t="str">
            <v>实物</v>
          </cell>
          <cell r="F1655" t="str">
            <v>佬滋味</v>
          </cell>
          <cell r="G1655" t="str">
            <v>上海旭景</v>
          </cell>
          <cell r="H1655" t="str">
            <v>年节礼包/生鲜/生鲜礼包</v>
          </cell>
          <cell r="I1655" t="str">
            <v>2025-06-30</v>
          </cell>
          <cell r="J1655">
            <v>163939002</v>
          </cell>
          <cell r="K1655" t="str">
            <v/>
          </cell>
          <cell r="L1655" t="str">
            <v/>
          </cell>
        </row>
        <row r="1656">
          <cell r="C1656">
            <v>162690829</v>
          </cell>
          <cell r="D1656" t="str">
            <v>人工</v>
          </cell>
          <cell r="E1656" t="str">
            <v>实物</v>
          </cell>
          <cell r="F1656" t="str">
            <v/>
          </cell>
          <cell r="G1656" t="str">
            <v>上海瀚白</v>
          </cell>
          <cell r="H1656" t="str">
            <v>年节礼包/食品/营养健康</v>
          </cell>
          <cell r="I1656" t="str">
            <v>2025-12-31</v>
          </cell>
          <cell r="J1656">
            <v>163958051</v>
          </cell>
          <cell r="K1656" t="str">
            <v>lys001</v>
          </cell>
          <cell r="L1656" t="str">
            <v/>
          </cell>
        </row>
        <row r="1657">
          <cell r="C1657">
            <v>162682851</v>
          </cell>
          <cell r="D1657" t="str">
            <v>人工</v>
          </cell>
          <cell r="E1657" t="str">
            <v>实物</v>
          </cell>
          <cell r="F1657" t="str">
            <v/>
          </cell>
          <cell r="G1657" t="str">
            <v>深圳蒙牛</v>
          </cell>
          <cell r="H1657" t="str">
            <v>年节礼包/食品/奶类饮品</v>
          </cell>
          <cell r="I1657" t="str">
            <v>2025-10-31</v>
          </cell>
          <cell r="J1657">
            <v>163944246</v>
          </cell>
          <cell r="K1657">
            <v>6923644246051</v>
          </cell>
          <cell r="L1657" t="str">
            <v/>
          </cell>
        </row>
        <row r="1658">
          <cell r="C1658">
            <v>162683846</v>
          </cell>
          <cell r="D1658" t="str">
            <v>人工</v>
          </cell>
          <cell r="E1658" t="str">
            <v>实物</v>
          </cell>
          <cell r="F1658" t="str">
            <v/>
          </cell>
          <cell r="G1658" t="str">
            <v>安徽洽福顺</v>
          </cell>
          <cell r="H1658" t="str">
            <v>年节礼包/食品/干货礼包</v>
          </cell>
          <cell r="I1658" t="str">
            <v>2025-06-30</v>
          </cell>
          <cell r="J1658">
            <v>163946910</v>
          </cell>
          <cell r="K1658" t="str">
            <v/>
          </cell>
          <cell r="L1658" t="str">
            <v/>
          </cell>
        </row>
        <row r="1659">
          <cell r="C1659">
            <v>162682651</v>
          </cell>
          <cell r="D1659" t="str">
            <v>人工</v>
          </cell>
          <cell r="E1659" t="str">
            <v>实物</v>
          </cell>
          <cell r="F1659" t="str">
            <v/>
          </cell>
          <cell r="G1659" t="str">
            <v>金盛永和</v>
          </cell>
          <cell r="H1659" t="str">
            <v>年节礼包/食品/粮油礼包</v>
          </cell>
          <cell r="I1659" t="str">
            <v>2025-06-30</v>
          </cell>
          <cell r="J1659">
            <v>163943947</v>
          </cell>
          <cell r="K1659" t="str">
            <v/>
          </cell>
          <cell r="L1659" t="str">
            <v/>
          </cell>
        </row>
        <row r="1660">
          <cell r="C1660">
            <v>162682034</v>
          </cell>
          <cell r="D1660" t="str">
            <v>人工</v>
          </cell>
          <cell r="E1660" t="str">
            <v>实物</v>
          </cell>
          <cell r="F1660" t="str">
            <v>西贝</v>
          </cell>
          <cell r="G1660" t="str">
            <v>海南捷诚融达</v>
          </cell>
          <cell r="H1660" t="str">
            <v>年节礼包/生鲜/速冻美食</v>
          </cell>
          <cell r="I1660" t="str">
            <v>2025-06-30</v>
          </cell>
          <cell r="J1660">
            <v>163942889</v>
          </cell>
          <cell r="K1660" t="str">
            <v/>
          </cell>
          <cell r="L1660" t="str">
            <v/>
          </cell>
        </row>
        <row r="1661">
          <cell r="C1661">
            <v>162680034</v>
          </cell>
          <cell r="D1661" t="str">
            <v>人工</v>
          </cell>
          <cell r="E1661" t="str">
            <v>实物</v>
          </cell>
          <cell r="F1661" t="str">
            <v>罗莱（LUOLAI）</v>
          </cell>
          <cell r="G1661" t="str">
            <v>瑞佳鑫达</v>
          </cell>
          <cell r="H1661" t="str">
            <v>年节礼包/家纺/床上用品</v>
          </cell>
          <cell r="I1661" t="str">
            <v>2025-12-31</v>
          </cell>
          <cell r="J1661">
            <v>163938664</v>
          </cell>
          <cell r="K1661" t="str">
            <v>LL110</v>
          </cell>
          <cell r="L1661" t="str">
            <v/>
          </cell>
        </row>
        <row r="1662">
          <cell r="C1662">
            <v>162681264</v>
          </cell>
          <cell r="D1662" t="str">
            <v>人工</v>
          </cell>
          <cell r="E1662" t="str">
            <v>实物</v>
          </cell>
          <cell r="F1662" t="str">
            <v>普沃达</v>
          </cell>
          <cell r="G1662" t="str">
            <v>霖臻实业</v>
          </cell>
          <cell r="H1662" t="str">
            <v>年节礼包/家用电器/生活小电</v>
          </cell>
          <cell r="I1662" t="str">
            <v>2025-06-30</v>
          </cell>
          <cell r="J1662">
            <v>163940992</v>
          </cell>
          <cell r="K1662" t="str">
            <v>P20Lite</v>
          </cell>
          <cell r="L1662" t="str">
            <v/>
          </cell>
        </row>
        <row r="1663">
          <cell r="C1663">
            <v>162697372</v>
          </cell>
          <cell r="D1663" t="str">
            <v>人工</v>
          </cell>
          <cell r="E1663" t="str">
            <v>实物</v>
          </cell>
          <cell r="F1663" t="str">
            <v>佬滋味</v>
          </cell>
          <cell r="G1663" t="str">
            <v>上海旭景</v>
          </cell>
          <cell r="H1663" t="str">
            <v>年节礼包/生鲜/生鲜礼包</v>
          </cell>
          <cell r="I1663" t="str">
            <v>2025-06-30</v>
          </cell>
          <cell r="J1663">
            <v>163969293</v>
          </cell>
          <cell r="K1663" t="str">
            <v/>
          </cell>
          <cell r="L1663" t="str">
            <v/>
          </cell>
        </row>
        <row r="1664">
          <cell r="C1664">
            <v>162682973</v>
          </cell>
          <cell r="D1664" t="str">
            <v>人工</v>
          </cell>
          <cell r="E1664" t="str">
            <v>实物</v>
          </cell>
          <cell r="F1664" t="str">
            <v/>
          </cell>
          <cell r="G1664" t="str">
            <v>富海胜</v>
          </cell>
          <cell r="H1664" t="str">
            <v>年节礼包/食品/国内零食</v>
          </cell>
          <cell r="I1664" t="str">
            <v>2025-06-30</v>
          </cell>
          <cell r="J1664">
            <v>163944373</v>
          </cell>
          <cell r="K1664" t="str">
            <v/>
          </cell>
          <cell r="L1664" t="str">
            <v/>
          </cell>
        </row>
        <row r="1665">
          <cell r="C1665">
            <v>162689728</v>
          </cell>
          <cell r="D1665" t="str">
            <v>人工</v>
          </cell>
          <cell r="E1665" t="str">
            <v>实物</v>
          </cell>
          <cell r="F1665" t="str">
            <v>长寿花</v>
          </cell>
          <cell r="G1665" t="str">
            <v>金盛永和</v>
          </cell>
          <cell r="H1665" t="str">
            <v>年节礼包/食品/粮油礼包</v>
          </cell>
          <cell r="I1665" t="str">
            <v>2025-06-30</v>
          </cell>
          <cell r="J1665">
            <v>163956627</v>
          </cell>
          <cell r="K1665" t="str">
            <v/>
          </cell>
          <cell r="L1665" t="str">
            <v/>
          </cell>
        </row>
        <row r="1666">
          <cell r="C1666">
            <v>162689728</v>
          </cell>
          <cell r="D1666" t="str">
            <v>人工</v>
          </cell>
          <cell r="E1666" t="str">
            <v>实物</v>
          </cell>
          <cell r="F1666" t="str">
            <v>长寿花</v>
          </cell>
          <cell r="G1666" t="str">
            <v>金盛永和</v>
          </cell>
          <cell r="H1666" t="str">
            <v>年节礼包/食品/粮油礼包</v>
          </cell>
          <cell r="I1666" t="str">
            <v>2025-06-30</v>
          </cell>
        </row>
        <row r="1666">
          <cell r="K1666" t="str">
            <v/>
          </cell>
          <cell r="L1666" t="str">
            <v/>
          </cell>
        </row>
        <row r="1667">
          <cell r="C1667">
            <v>162689728</v>
          </cell>
          <cell r="D1667" t="str">
            <v>人工</v>
          </cell>
          <cell r="E1667" t="str">
            <v>实物</v>
          </cell>
          <cell r="F1667" t="str">
            <v>长寿花</v>
          </cell>
          <cell r="G1667" t="str">
            <v>金盛永和</v>
          </cell>
          <cell r="H1667" t="str">
            <v>年节礼包/食品/粮油礼包</v>
          </cell>
          <cell r="I1667" t="str">
            <v>2025-06-30</v>
          </cell>
        </row>
        <row r="1667">
          <cell r="K1667" t="str">
            <v/>
          </cell>
          <cell r="L1667" t="str">
            <v/>
          </cell>
        </row>
        <row r="1668">
          <cell r="C1668">
            <v>162625036</v>
          </cell>
          <cell r="D1668" t="str">
            <v>人工</v>
          </cell>
          <cell r="E1668" t="str">
            <v>实物</v>
          </cell>
          <cell r="F1668" t="str">
            <v/>
          </cell>
          <cell r="G1668" t="str">
            <v>富海胜</v>
          </cell>
          <cell r="H1668" t="str">
            <v>年节礼包/食品/食品礼包</v>
          </cell>
          <cell r="I1668" t="str">
            <v>2025-02-28</v>
          </cell>
          <cell r="J1668">
            <v>163854024</v>
          </cell>
          <cell r="K1668" t="str">
            <v/>
          </cell>
          <cell r="L1668" t="str">
            <v/>
          </cell>
        </row>
        <row r="1669">
          <cell r="C1669">
            <v>162624660</v>
          </cell>
          <cell r="D1669" t="str">
            <v>人工</v>
          </cell>
          <cell r="E1669" t="str">
            <v>实物</v>
          </cell>
          <cell r="F1669" t="str">
            <v>高洁丝</v>
          </cell>
          <cell r="G1669" t="str">
            <v>利信馨</v>
          </cell>
          <cell r="H1669" t="str">
            <v>年节礼包/个人护理/女性用品</v>
          </cell>
          <cell r="I1669" t="str">
            <v>2025-10-31</v>
          </cell>
          <cell r="J1669">
            <v>163853580</v>
          </cell>
          <cell r="K1669">
            <v>692358946201</v>
          </cell>
          <cell r="L1669" t="str">
            <v/>
          </cell>
        </row>
        <row r="1670">
          <cell r="C1670">
            <v>162624660</v>
          </cell>
          <cell r="D1670" t="str">
            <v>人工</v>
          </cell>
          <cell r="E1670" t="str">
            <v>实物</v>
          </cell>
          <cell r="F1670" t="str">
            <v>高洁丝</v>
          </cell>
          <cell r="G1670" t="str">
            <v>利信馨</v>
          </cell>
          <cell r="H1670" t="str">
            <v>年节礼包/个人护理/女性用品</v>
          </cell>
          <cell r="I1670" t="str">
            <v>2025-10-31</v>
          </cell>
        </row>
        <row r="1670">
          <cell r="L1670" t="str">
            <v/>
          </cell>
        </row>
        <row r="1671">
          <cell r="C1671">
            <v>162624660</v>
          </cell>
          <cell r="D1671" t="str">
            <v>人工</v>
          </cell>
          <cell r="E1671" t="str">
            <v>实物</v>
          </cell>
          <cell r="F1671" t="str">
            <v>高洁丝</v>
          </cell>
          <cell r="G1671" t="str">
            <v>利信馨</v>
          </cell>
          <cell r="H1671" t="str">
            <v>年节礼包/个人护理/女性用品</v>
          </cell>
          <cell r="I1671" t="str">
            <v>2025-10-31</v>
          </cell>
        </row>
        <row r="1671">
          <cell r="L1671" t="str">
            <v/>
          </cell>
        </row>
        <row r="1672">
          <cell r="C1672">
            <v>162624660</v>
          </cell>
          <cell r="D1672" t="str">
            <v>人工</v>
          </cell>
          <cell r="E1672" t="str">
            <v>实物</v>
          </cell>
          <cell r="F1672" t="str">
            <v>高洁丝</v>
          </cell>
          <cell r="G1672" t="str">
            <v>利信馨</v>
          </cell>
          <cell r="H1672" t="str">
            <v>年节礼包/个人护理/女性用品</v>
          </cell>
          <cell r="I1672" t="str">
            <v>2025-10-31</v>
          </cell>
        </row>
        <row r="1672">
          <cell r="L1672" t="str">
            <v/>
          </cell>
        </row>
        <row r="1673">
          <cell r="C1673">
            <v>162624660</v>
          </cell>
          <cell r="D1673" t="str">
            <v>人工</v>
          </cell>
          <cell r="E1673" t="str">
            <v>实物</v>
          </cell>
          <cell r="F1673" t="str">
            <v>高洁丝</v>
          </cell>
          <cell r="G1673" t="str">
            <v>利信馨</v>
          </cell>
          <cell r="H1673" t="str">
            <v>年节礼包/个人护理/女性用品</v>
          </cell>
          <cell r="I1673" t="str">
            <v>2025-10-31</v>
          </cell>
        </row>
        <row r="1673">
          <cell r="L1673" t="str">
            <v/>
          </cell>
        </row>
        <row r="1674">
          <cell r="C1674">
            <v>162625322</v>
          </cell>
          <cell r="D1674" t="str">
            <v>人工</v>
          </cell>
          <cell r="E1674" t="str">
            <v>实物</v>
          </cell>
          <cell r="F1674" t="str">
            <v/>
          </cell>
          <cell r="G1674" t="str">
            <v>淘得电子</v>
          </cell>
          <cell r="H1674" t="str">
            <v>年节礼包/食品/熟食腊味礼包</v>
          </cell>
          <cell r="I1674" t="str">
            <v>2025-02-28</v>
          </cell>
          <cell r="J1674">
            <v>163854326</v>
          </cell>
          <cell r="K1674" t="str">
            <v/>
          </cell>
          <cell r="L1674" t="str">
            <v/>
          </cell>
        </row>
        <row r="1675">
          <cell r="C1675">
            <v>162623843</v>
          </cell>
          <cell r="D1675" t="str">
            <v>人工</v>
          </cell>
          <cell r="E1675" t="str">
            <v>实物</v>
          </cell>
          <cell r="F1675" t="str">
            <v>徽羚羊</v>
          </cell>
          <cell r="G1675" t="str">
            <v>雷斯达克</v>
          </cell>
          <cell r="H1675" t="str">
            <v>年节礼包/户外运动/户外露营</v>
          </cell>
          <cell r="I1675" t="str">
            <v>2025-02-28</v>
          </cell>
          <cell r="J1675">
            <v>163852251</v>
          </cell>
          <cell r="K1675" t="str">
            <v>HLY0227</v>
          </cell>
          <cell r="L1675" t="str">
            <v/>
          </cell>
        </row>
        <row r="1676">
          <cell r="C1676">
            <v>162623509</v>
          </cell>
          <cell r="D1676" t="str">
            <v>人工</v>
          </cell>
          <cell r="E1676" t="str">
            <v>实物</v>
          </cell>
          <cell r="F1676" t="str">
            <v>大嘴猴（paul frank）</v>
          </cell>
          <cell r="G1676" t="str">
            <v>爱尚家</v>
          </cell>
          <cell r="H1676" t="str">
            <v>年节礼包/家纺/床上用品</v>
          </cell>
          <cell r="I1676" t="str">
            <v>2025-02-28</v>
          </cell>
          <cell r="J1676">
            <v>163851810</v>
          </cell>
          <cell r="K1676" t="str">
            <v>大嘴猴金蚕乳丝被180*210cm</v>
          </cell>
          <cell r="L1676" t="str">
            <v/>
          </cell>
        </row>
        <row r="1677">
          <cell r="C1677">
            <v>162625070</v>
          </cell>
          <cell r="D1677" t="str">
            <v>人工</v>
          </cell>
          <cell r="E1677" t="str">
            <v>实物</v>
          </cell>
          <cell r="F1677" t="str">
            <v/>
          </cell>
          <cell r="G1677" t="str">
            <v>富海胜</v>
          </cell>
          <cell r="H1677" t="str">
            <v>年节礼包/食品/食品礼包</v>
          </cell>
          <cell r="I1677" t="str">
            <v>2025-02-28</v>
          </cell>
          <cell r="J1677">
            <v>163854058</v>
          </cell>
          <cell r="K1677" t="str">
            <v/>
          </cell>
          <cell r="L1677" t="str">
            <v/>
          </cell>
        </row>
        <row r="1678">
          <cell r="C1678">
            <v>162624992</v>
          </cell>
          <cell r="D1678" t="str">
            <v>人工</v>
          </cell>
          <cell r="E1678" t="str">
            <v>实物</v>
          </cell>
          <cell r="F1678" t="str">
            <v>皇家小虎</v>
          </cell>
          <cell r="G1678" t="str">
            <v>自然隆</v>
          </cell>
          <cell r="H1678" t="str">
            <v>年节礼包/生鲜/速冻美食</v>
          </cell>
          <cell r="I1678" t="str">
            <v>2025-02-28</v>
          </cell>
          <cell r="J1678">
            <v>163853958</v>
          </cell>
          <cell r="K1678" t="str">
            <v>128型</v>
          </cell>
          <cell r="L1678" t="str">
            <v/>
          </cell>
        </row>
        <row r="1679">
          <cell r="C1679">
            <v>162623780</v>
          </cell>
          <cell r="D1679" t="str">
            <v>人工</v>
          </cell>
          <cell r="E1679" t="str">
            <v>实物</v>
          </cell>
          <cell r="F1679" t="str">
            <v>形象派（X.X.PIE）</v>
          </cell>
          <cell r="G1679" t="str">
            <v>上海中烁</v>
          </cell>
          <cell r="H1679" t="str">
            <v>年节礼包/箱包皮具/功能箱包</v>
          </cell>
          <cell r="I1679" t="str">
            <v>2025-02-28</v>
          </cell>
          <cell r="J1679">
            <v>163852159</v>
          </cell>
          <cell r="K1679" t="str">
            <v>xxp-S313</v>
          </cell>
          <cell r="L1679" t="str">
            <v>白色</v>
          </cell>
        </row>
        <row r="1680">
          <cell r="D1680" t="str">
            <v>人工</v>
          </cell>
          <cell r="E1680" t="str">
            <v>实物</v>
          </cell>
          <cell r="F1680" t="str">
            <v>形象派（X.X.PIE）</v>
          </cell>
          <cell r="G1680" t="str">
            <v>上海中烁</v>
          </cell>
          <cell r="H1680" t="str">
            <v>年节礼包/箱包皮具/功能箱包</v>
          </cell>
          <cell r="I1680" t="str">
            <v>2025-02-28</v>
          </cell>
          <cell r="J1680">
            <v>163852160</v>
          </cell>
          <cell r="K1680" t="str">
            <v>xxp-S313</v>
          </cell>
          <cell r="L1680" t="str">
            <v>蓝色</v>
          </cell>
        </row>
        <row r="1681">
          <cell r="C1681">
            <v>162624617</v>
          </cell>
          <cell r="D1681" t="str">
            <v>人工</v>
          </cell>
          <cell r="E1681" t="str">
            <v>实物</v>
          </cell>
          <cell r="F1681" t="str">
            <v/>
          </cell>
          <cell r="G1681" t="str">
            <v>惠通达行</v>
          </cell>
          <cell r="H1681" t="str">
            <v>年节礼包/食品/饮品冲调</v>
          </cell>
          <cell r="I1681" t="str">
            <v>2025-02-28</v>
          </cell>
          <cell r="J1681">
            <v>163853493</v>
          </cell>
          <cell r="K1681">
            <v>1101574</v>
          </cell>
          <cell r="L1681" t="str">
            <v/>
          </cell>
        </row>
        <row r="1682">
          <cell r="C1682">
            <v>162564855</v>
          </cell>
          <cell r="D1682" t="str">
            <v>人工</v>
          </cell>
          <cell r="E1682" t="str">
            <v>实物</v>
          </cell>
          <cell r="F1682" t="str">
            <v>施华蔻</v>
          </cell>
          <cell r="G1682" t="str">
            <v>恒合信</v>
          </cell>
          <cell r="H1682" t="str">
            <v>年节礼包/个人护理/洗护礼包</v>
          </cell>
          <cell r="I1682" t="str">
            <v>2024-10-31</v>
          </cell>
          <cell r="J1682">
            <v>163745146</v>
          </cell>
          <cell r="K1682" t="str">
            <v>SP000203</v>
          </cell>
          <cell r="L1682" t="str">
            <v/>
          </cell>
        </row>
        <row r="1683">
          <cell r="C1683">
            <v>162502184</v>
          </cell>
          <cell r="D1683" t="str">
            <v>人工</v>
          </cell>
          <cell r="E1683" t="str">
            <v>实物</v>
          </cell>
          <cell r="F1683" t="str">
            <v/>
          </cell>
          <cell r="G1683" t="str">
            <v>优利威</v>
          </cell>
          <cell r="H1683" t="str">
            <v>年节礼包/家庭清洁/纸品/驱蚊驱虫</v>
          </cell>
          <cell r="I1683" t="str">
            <v>2024-06-30</v>
          </cell>
          <cell r="J1683">
            <v>163598380</v>
          </cell>
          <cell r="K1683" t="str">
            <v/>
          </cell>
          <cell r="L1683" t="str">
            <v/>
          </cell>
        </row>
        <row r="1684">
          <cell r="C1684">
            <v>162496427</v>
          </cell>
          <cell r="D1684" t="str">
            <v>人工</v>
          </cell>
          <cell r="E1684" t="str">
            <v>实物</v>
          </cell>
          <cell r="F1684" t="str">
            <v>佳食特</v>
          </cell>
          <cell r="G1684" t="str">
            <v>阿格乐</v>
          </cell>
          <cell r="H1684" t="str">
            <v>年节礼包/生鲜/猪牛羊肉</v>
          </cell>
          <cell r="I1684" t="str">
            <v>2024-07-31</v>
          </cell>
          <cell r="J1684">
            <v>163582147</v>
          </cell>
          <cell r="K1684" t="str">
            <v>JNR2401981011</v>
          </cell>
          <cell r="L1684" t="str">
            <v/>
          </cell>
        </row>
        <row r="1685">
          <cell r="C1685">
            <v>162493939</v>
          </cell>
          <cell r="D1685" t="str">
            <v>人工</v>
          </cell>
          <cell r="E1685" t="str">
            <v>实物</v>
          </cell>
          <cell r="F1685" t="str">
            <v>LOVO</v>
          </cell>
          <cell r="G1685" t="str">
            <v>爱尚家</v>
          </cell>
          <cell r="H1685" t="str">
            <v>年节礼包/家纺/床上用品</v>
          </cell>
          <cell r="I1685" t="str">
            <v>2025-02-28</v>
          </cell>
          <cell r="J1685">
            <v>163576332</v>
          </cell>
          <cell r="K1685" t="str">
            <v>繁花若梦</v>
          </cell>
          <cell r="L1685" t="str">
            <v/>
          </cell>
        </row>
        <row r="1686">
          <cell r="C1686">
            <v>162490761</v>
          </cell>
          <cell r="D1686" t="str">
            <v>人工</v>
          </cell>
          <cell r="E1686" t="str">
            <v>实物</v>
          </cell>
          <cell r="F1686" t="str">
            <v/>
          </cell>
          <cell r="G1686" t="str">
            <v>上海青华</v>
          </cell>
          <cell r="H1686" t="str">
            <v>年节礼包/食品/熟食腊味</v>
          </cell>
          <cell r="I1686" t="str">
            <v>2024-07-31</v>
          </cell>
          <cell r="J1686">
            <v>163569978</v>
          </cell>
          <cell r="K1686" t="str">
            <v/>
          </cell>
          <cell r="L1686" t="str">
            <v/>
          </cell>
        </row>
        <row r="1687">
          <cell r="C1687">
            <v>162494307</v>
          </cell>
          <cell r="D1687" t="str">
            <v>人工</v>
          </cell>
          <cell r="E1687" t="str">
            <v>实物</v>
          </cell>
          <cell r="F1687" t="str">
            <v/>
          </cell>
          <cell r="G1687" t="str">
            <v>耀阳</v>
          </cell>
          <cell r="H1687" t="str">
            <v>年节礼包/生鲜/肉禽礼包</v>
          </cell>
          <cell r="I1687" t="str">
            <v>2024-07-31</v>
          </cell>
          <cell r="J1687">
            <v>163576749</v>
          </cell>
          <cell r="K1687" t="str">
            <v/>
          </cell>
          <cell r="L1687" t="str">
            <v/>
          </cell>
        </row>
        <row r="1688">
          <cell r="C1688">
            <v>162405354</v>
          </cell>
          <cell r="D1688" t="str">
            <v>人工</v>
          </cell>
          <cell r="E1688" t="str">
            <v>实物</v>
          </cell>
          <cell r="F1688" t="str">
            <v>倍轻松</v>
          </cell>
          <cell r="G1688" t="str">
            <v>云朵</v>
          </cell>
          <cell r="H1688" t="str">
            <v>年节礼包/家用电器/个护健康</v>
          </cell>
          <cell r="I1688" t="str">
            <v>2025-02-28</v>
          </cell>
          <cell r="J1688">
            <v>163373555</v>
          </cell>
          <cell r="K1688" t="str">
            <v/>
          </cell>
          <cell r="L1688" t="str">
            <v/>
          </cell>
        </row>
        <row r="1689">
          <cell r="C1689">
            <v>162453718</v>
          </cell>
          <cell r="D1689" t="str">
            <v>人工</v>
          </cell>
          <cell r="E1689" t="str">
            <v>实物</v>
          </cell>
          <cell r="F1689" t="str">
            <v>金龙鱼</v>
          </cell>
          <cell r="G1689" t="str">
            <v>新兴</v>
          </cell>
          <cell r="H1689" t="str">
            <v>年节礼包/食品/粮油礼包</v>
          </cell>
          <cell r="I1689" t="str">
            <v>2024-03-31</v>
          </cell>
          <cell r="J1689">
            <v>163488080</v>
          </cell>
          <cell r="K1689" t="str">
            <v>HYX20240105-01</v>
          </cell>
          <cell r="L1689" t="str">
            <v/>
          </cell>
        </row>
        <row r="1690">
          <cell r="C1690">
            <v>162453718</v>
          </cell>
          <cell r="D1690" t="str">
            <v>人工</v>
          </cell>
          <cell r="E1690" t="str">
            <v>实物</v>
          </cell>
          <cell r="F1690" t="str">
            <v>金龙鱼</v>
          </cell>
          <cell r="G1690" t="str">
            <v>新兴</v>
          </cell>
          <cell r="H1690" t="str">
            <v>年节礼包/食品/粮油礼包</v>
          </cell>
          <cell r="I1690" t="str">
            <v>2024-03-31</v>
          </cell>
        </row>
        <row r="1690">
          <cell r="K1690" t="str">
            <v>HYX20240105-01</v>
          </cell>
          <cell r="L1690" t="str">
            <v/>
          </cell>
        </row>
        <row r="1691">
          <cell r="C1691">
            <v>162494077</v>
          </cell>
          <cell r="D1691" t="str">
            <v>人工</v>
          </cell>
          <cell r="E1691" t="str">
            <v>实物</v>
          </cell>
          <cell r="F1691" t="str">
            <v>夏普（Sharp）</v>
          </cell>
          <cell r="G1691" t="str">
            <v>乡酌</v>
          </cell>
          <cell r="H1691" t="str">
            <v>年节礼包/家用电器/生活小电</v>
          </cell>
          <cell r="I1691" t="str">
            <v>2024-06-30</v>
          </cell>
          <cell r="J1691">
            <v>163576487</v>
          </cell>
          <cell r="K1691" t="str">
            <v>PJ-CA204A</v>
          </cell>
          <cell r="L1691" t="str">
            <v/>
          </cell>
        </row>
        <row r="1692">
          <cell r="C1692">
            <v>162492137</v>
          </cell>
          <cell r="D1692" t="str">
            <v>人工</v>
          </cell>
          <cell r="E1692" t="str">
            <v>实物</v>
          </cell>
          <cell r="F1692" t="str">
            <v/>
          </cell>
          <cell r="G1692" t="str">
            <v>上海权礼</v>
          </cell>
          <cell r="H1692" t="str">
            <v>年节礼包/食品/油</v>
          </cell>
          <cell r="I1692" t="str">
            <v>2024-07-31</v>
          </cell>
          <cell r="J1692">
            <v>163572931</v>
          </cell>
          <cell r="K1692" t="str">
            <v>魔法农场750ml*2</v>
          </cell>
          <cell r="L1692" t="str">
            <v/>
          </cell>
        </row>
        <row r="1693">
          <cell r="C1693">
            <v>162406706</v>
          </cell>
          <cell r="D1693" t="str">
            <v>人工</v>
          </cell>
          <cell r="E1693" t="str">
            <v>实物</v>
          </cell>
          <cell r="F1693" t="str">
            <v/>
          </cell>
          <cell r="G1693" t="str">
            <v>优利威</v>
          </cell>
          <cell r="H1693" t="str">
            <v>年节礼包/美妆护理/面部护理</v>
          </cell>
          <cell r="I1693" t="str">
            <v>2024-03-31</v>
          </cell>
          <cell r="J1693">
            <v>163376392</v>
          </cell>
          <cell r="K1693" t="str">
            <v/>
          </cell>
          <cell r="L1693" t="str">
            <v/>
          </cell>
        </row>
        <row r="1694">
          <cell r="C1694">
            <v>162328919</v>
          </cell>
          <cell r="D1694" t="str">
            <v>人工</v>
          </cell>
          <cell r="E1694" t="str">
            <v>实物</v>
          </cell>
          <cell r="F1694" t="str">
            <v>何大屋</v>
          </cell>
          <cell r="G1694" t="str">
            <v>礼牛</v>
          </cell>
          <cell r="H1694" t="str">
            <v>年节礼包/户外运动/户外露营</v>
          </cell>
          <cell r="I1694" t="str">
            <v>2023-10-31</v>
          </cell>
          <cell r="J1694">
            <v>163188319</v>
          </cell>
          <cell r="K1694" t="str">
            <v>HDW1610</v>
          </cell>
          <cell r="L1694" t="str">
            <v/>
          </cell>
        </row>
        <row r="1695">
          <cell r="C1695">
            <v>162040858</v>
          </cell>
          <cell r="D1695" t="str">
            <v>人工</v>
          </cell>
          <cell r="E1695" t="str">
            <v>实物</v>
          </cell>
          <cell r="F1695" t="str">
            <v/>
          </cell>
          <cell r="G1695" t="str">
            <v>巨鲲</v>
          </cell>
          <cell r="H1695" t="str">
            <v>年节礼包/个人护理/洗护礼包</v>
          </cell>
          <cell r="I1695" t="str">
            <v>2023-07-31</v>
          </cell>
          <cell r="J1695">
            <v>162408243</v>
          </cell>
          <cell r="K1695" t="str">
            <v>4901872888719-e</v>
          </cell>
          <cell r="L1695" t="str">
            <v/>
          </cell>
        </row>
        <row r="1696">
          <cell r="C1696">
            <v>162319258</v>
          </cell>
          <cell r="D1696" t="str">
            <v>人工</v>
          </cell>
          <cell r="E1696" t="str">
            <v>实物</v>
          </cell>
          <cell r="F1696" t="str">
            <v>苏泊尔</v>
          </cell>
          <cell r="G1696" t="str">
            <v>辽宁苏泊尔</v>
          </cell>
          <cell r="H1696" t="str">
            <v>年节礼包/家用电器/厨房小电</v>
          </cell>
          <cell r="I1696" t="str">
            <v>2023-10-31</v>
          </cell>
          <cell r="J1696">
            <v>163178208</v>
          </cell>
          <cell r="K1696" t="str">
            <v>JRD06</v>
          </cell>
          <cell r="L1696" t="str">
            <v/>
          </cell>
        </row>
        <row r="1697">
          <cell r="C1697">
            <v>162319105</v>
          </cell>
          <cell r="D1697" t="str">
            <v>人工</v>
          </cell>
          <cell r="E1697" t="str">
            <v>实物</v>
          </cell>
          <cell r="F1697" t="str">
            <v>佰造</v>
          </cell>
          <cell r="G1697" t="str">
            <v>西安合晟</v>
          </cell>
          <cell r="H1697" t="str">
            <v>年节礼包/餐厨/餐具</v>
          </cell>
          <cell r="I1697" t="str">
            <v>2025-02-28</v>
          </cell>
          <cell r="J1697">
            <v>163178044</v>
          </cell>
          <cell r="K1697" t="str">
            <v>BZ-STZ108</v>
          </cell>
          <cell r="L1697" t="str">
            <v/>
          </cell>
        </row>
        <row r="1698">
          <cell r="C1698">
            <v>162776139</v>
          </cell>
          <cell r="D1698" t="str">
            <v>人工</v>
          </cell>
          <cell r="E1698" t="str">
            <v>实物</v>
          </cell>
          <cell r="F1698" t="str">
            <v>福临门</v>
          </cell>
          <cell r="G1698" t="str">
            <v>北京昌盛丰</v>
          </cell>
          <cell r="H1698" t="str">
            <v>年节礼包/食品/油</v>
          </cell>
          <cell r="I1698" t="str">
            <v>2026-07-01</v>
          </cell>
          <cell r="J1698">
            <v>164154037</v>
          </cell>
          <cell r="K1698" t="str">
            <v/>
          </cell>
          <cell r="L1698" t="str">
            <v/>
          </cell>
        </row>
        <row r="1699">
          <cell r="C1699">
            <v>162776139</v>
          </cell>
          <cell r="D1699" t="str">
            <v>人工</v>
          </cell>
          <cell r="E1699" t="str">
            <v>实物</v>
          </cell>
          <cell r="F1699" t="str">
            <v>福临门</v>
          </cell>
          <cell r="G1699" t="str">
            <v>北京昌盛丰</v>
          </cell>
          <cell r="H1699" t="str">
            <v>年节礼包/食品/油</v>
          </cell>
          <cell r="I1699" t="str">
            <v>2026-07-01</v>
          </cell>
        </row>
        <row r="1699">
          <cell r="K1699" t="str">
            <v/>
          </cell>
          <cell r="L1699" t="str">
            <v/>
          </cell>
        </row>
        <row r="1700">
          <cell r="C1700">
            <v>162780118</v>
          </cell>
          <cell r="D1700" t="str">
            <v>人工</v>
          </cell>
          <cell r="E1700" t="str">
            <v>实物</v>
          </cell>
          <cell r="F1700" t="str">
            <v/>
          </cell>
          <cell r="G1700" t="str">
            <v>武汉中盛瑞尔</v>
          </cell>
          <cell r="H1700" t="str">
            <v>年节礼包/个人护理/洗发护发</v>
          </cell>
          <cell r="I1700" t="str">
            <v>2025-10-31</v>
          </cell>
          <cell r="J1700">
            <v>164159683</v>
          </cell>
          <cell r="K1700" t="str">
            <v>30SD5061906</v>
          </cell>
          <cell r="L1700" t="str">
            <v/>
          </cell>
        </row>
        <row r="1701">
          <cell r="C1701">
            <v>162776137</v>
          </cell>
          <cell r="D1701" t="str">
            <v>人工</v>
          </cell>
          <cell r="E1701" t="str">
            <v>实物</v>
          </cell>
          <cell r="F1701" t="str">
            <v>福临门</v>
          </cell>
          <cell r="G1701" t="str">
            <v>北京昌盛丰</v>
          </cell>
          <cell r="H1701" t="str">
            <v>年节礼包/食品/大米</v>
          </cell>
          <cell r="I1701" t="str">
            <v>2026-07-31</v>
          </cell>
          <cell r="J1701">
            <v>164154035</v>
          </cell>
          <cell r="K1701" t="str">
            <v/>
          </cell>
          <cell r="L1701" t="str">
            <v/>
          </cell>
        </row>
        <row r="1702">
          <cell r="C1702">
            <v>162776137</v>
          </cell>
          <cell r="D1702" t="str">
            <v>人工</v>
          </cell>
          <cell r="E1702" t="str">
            <v>实物</v>
          </cell>
          <cell r="F1702" t="str">
            <v>福临门</v>
          </cell>
          <cell r="G1702" t="str">
            <v>北京昌盛丰</v>
          </cell>
          <cell r="H1702" t="str">
            <v>年节礼包/食品/大米</v>
          </cell>
          <cell r="I1702" t="str">
            <v>2026-07-31</v>
          </cell>
        </row>
        <row r="1702">
          <cell r="K1702" t="str">
            <v/>
          </cell>
          <cell r="L1702" t="str">
            <v/>
          </cell>
        </row>
        <row r="1703">
          <cell r="C1703">
            <v>162780558</v>
          </cell>
          <cell r="D1703" t="str">
            <v>人工</v>
          </cell>
          <cell r="E1703" t="str">
            <v>实物</v>
          </cell>
          <cell r="F1703" t="str">
            <v/>
          </cell>
          <cell r="G1703" t="str">
            <v>武汉中盛瑞尔</v>
          </cell>
          <cell r="H1703" t="str">
            <v>年节礼包/个人护理/洗发护发</v>
          </cell>
          <cell r="I1703" t="str">
            <v>2025-10-31</v>
          </cell>
          <cell r="J1703">
            <v>164160166</v>
          </cell>
          <cell r="K1703" t="str">
            <v>04SD5070301</v>
          </cell>
          <cell r="L1703" t="str">
            <v/>
          </cell>
        </row>
        <row r="1704">
          <cell r="C1704">
            <v>162776138</v>
          </cell>
          <cell r="D1704" t="str">
            <v>人工</v>
          </cell>
          <cell r="E1704" t="str">
            <v>实物</v>
          </cell>
          <cell r="F1704" t="str">
            <v>福临门</v>
          </cell>
          <cell r="G1704" t="str">
            <v>北京昌盛丰</v>
          </cell>
          <cell r="H1704" t="str">
            <v>年节礼包/食品/油</v>
          </cell>
          <cell r="I1704" t="str">
            <v>2026-07-31</v>
          </cell>
          <cell r="J1704">
            <v>164154036</v>
          </cell>
          <cell r="K1704" t="str">
            <v/>
          </cell>
          <cell r="L1704" t="str">
            <v/>
          </cell>
        </row>
        <row r="1705">
          <cell r="C1705">
            <v>162776138</v>
          </cell>
          <cell r="D1705" t="str">
            <v>人工</v>
          </cell>
          <cell r="E1705" t="str">
            <v>实物</v>
          </cell>
          <cell r="F1705" t="str">
            <v>福临门</v>
          </cell>
          <cell r="G1705" t="str">
            <v>北京昌盛丰</v>
          </cell>
          <cell r="H1705" t="str">
            <v>年节礼包/食品/油</v>
          </cell>
          <cell r="I1705" t="str">
            <v>2026-07-31</v>
          </cell>
        </row>
        <row r="1705">
          <cell r="K1705" t="str">
            <v/>
          </cell>
          <cell r="L1705" t="str">
            <v/>
          </cell>
        </row>
        <row r="1706">
          <cell r="C1706">
            <v>162776138</v>
          </cell>
          <cell r="D1706" t="str">
            <v>人工</v>
          </cell>
          <cell r="E1706" t="str">
            <v>实物</v>
          </cell>
          <cell r="F1706" t="str">
            <v>福临门</v>
          </cell>
          <cell r="G1706" t="str">
            <v>北京昌盛丰</v>
          </cell>
          <cell r="H1706" t="str">
            <v>年节礼包/食品/油</v>
          </cell>
          <cell r="I1706" t="str">
            <v>2026-07-31</v>
          </cell>
        </row>
        <row r="1706">
          <cell r="K1706" t="str">
            <v/>
          </cell>
          <cell r="L1706" t="str">
            <v/>
          </cell>
        </row>
        <row r="1707">
          <cell r="C1707">
            <v>162776134</v>
          </cell>
          <cell r="D1707" t="str">
            <v>人工</v>
          </cell>
          <cell r="E1707" t="str">
            <v>实物</v>
          </cell>
          <cell r="F1707" t="str">
            <v>福临门</v>
          </cell>
          <cell r="G1707" t="str">
            <v>北京昌盛丰</v>
          </cell>
          <cell r="H1707" t="str">
            <v>年节礼包/食品/油</v>
          </cell>
          <cell r="I1707" t="str">
            <v>2026-07-31</v>
          </cell>
          <cell r="J1707">
            <v>164154032</v>
          </cell>
          <cell r="K1707" t="str">
            <v/>
          </cell>
          <cell r="L1707" t="str">
            <v/>
          </cell>
        </row>
        <row r="1708">
          <cell r="C1708">
            <v>162776134</v>
          </cell>
          <cell r="D1708" t="str">
            <v>人工</v>
          </cell>
          <cell r="E1708" t="str">
            <v>实物</v>
          </cell>
          <cell r="F1708" t="str">
            <v>福临门</v>
          </cell>
          <cell r="G1708" t="str">
            <v>北京昌盛丰</v>
          </cell>
          <cell r="H1708" t="str">
            <v>年节礼包/食品/油</v>
          </cell>
          <cell r="I1708" t="str">
            <v>2026-07-31</v>
          </cell>
        </row>
        <row r="1708">
          <cell r="K1708" t="str">
            <v/>
          </cell>
          <cell r="L1708" t="str">
            <v/>
          </cell>
        </row>
        <row r="1709">
          <cell r="C1709">
            <v>162780548</v>
          </cell>
          <cell r="D1709" t="str">
            <v>人工</v>
          </cell>
          <cell r="E1709" t="str">
            <v>实物</v>
          </cell>
          <cell r="F1709" t="str">
            <v/>
          </cell>
          <cell r="G1709" t="str">
            <v>武汉中盛瑞尔</v>
          </cell>
          <cell r="H1709" t="str">
            <v>年节礼包/个人护理/洗发护发</v>
          </cell>
          <cell r="I1709" t="str">
            <v>2025-10-31</v>
          </cell>
          <cell r="J1709">
            <v>164160156</v>
          </cell>
          <cell r="K1709" t="str">
            <v>30SD5061909</v>
          </cell>
          <cell r="L1709" t="str">
            <v/>
          </cell>
        </row>
        <row r="1710">
          <cell r="C1710">
            <v>162776140</v>
          </cell>
          <cell r="D1710" t="str">
            <v>人工</v>
          </cell>
          <cell r="E1710" t="str">
            <v>实物</v>
          </cell>
          <cell r="F1710" t="str">
            <v>福临门</v>
          </cell>
          <cell r="G1710" t="str">
            <v>北京昌盛丰</v>
          </cell>
          <cell r="H1710" t="str">
            <v>年节礼包/食品/大米</v>
          </cell>
          <cell r="I1710" t="str">
            <v>2026-07-01</v>
          </cell>
          <cell r="J1710">
            <v>164154038</v>
          </cell>
          <cell r="K1710" t="str">
            <v/>
          </cell>
          <cell r="L1710" t="str">
            <v/>
          </cell>
        </row>
        <row r="1711">
          <cell r="C1711">
            <v>162776140</v>
          </cell>
          <cell r="D1711" t="str">
            <v>人工</v>
          </cell>
          <cell r="E1711" t="str">
            <v>实物</v>
          </cell>
          <cell r="F1711" t="str">
            <v>福临门</v>
          </cell>
          <cell r="G1711" t="str">
            <v>北京昌盛丰</v>
          </cell>
          <cell r="H1711" t="str">
            <v>年节礼包/食品/大米</v>
          </cell>
          <cell r="I1711" t="str">
            <v>2026-07-01</v>
          </cell>
        </row>
        <row r="1711">
          <cell r="K1711" t="str">
            <v/>
          </cell>
          <cell r="L1711" t="str">
            <v/>
          </cell>
        </row>
        <row r="1712">
          <cell r="C1712">
            <v>162776130</v>
          </cell>
          <cell r="D1712" t="str">
            <v>人工</v>
          </cell>
          <cell r="E1712" t="str">
            <v>实物</v>
          </cell>
          <cell r="F1712" t="str">
            <v>福临门</v>
          </cell>
          <cell r="G1712" t="str">
            <v>北京昌盛丰</v>
          </cell>
          <cell r="H1712" t="str">
            <v>年节礼包/食品/大米</v>
          </cell>
          <cell r="I1712" t="str">
            <v>2026-07-31</v>
          </cell>
          <cell r="J1712">
            <v>164154023</v>
          </cell>
          <cell r="K1712" t="str">
            <v/>
          </cell>
          <cell r="L1712" t="str">
            <v/>
          </cell>
        </row>
        <row r="1713">
          <cell r="C1713">
            <v>162776130</v>
          </cell>
          <cell r="D1713" t="str">
            <v>人工</v>
          </cell>
          <cell r="E1713" t="str">
            <v>实物</v>
          </cell>
          <cell r="F1713" t="str">
            <v>福临门</v>
          </cell>
          <cell r="G1713" t="str">
            <v>北京昌盛丰</v>
          </cell>
          <cell r="H1713" t="str">
            <v>年节礼包/食品/大米</v>
          </cell>
          <cell r="I1713" t="str">
            <v>2026-07-31</v>
          </cell>
        </row>
        <row r="1713">
          <cell r="K1713" t="str">
            <v/>
          </cell>
          <cell r="L1713" t="str">
            <v/>
          </cell>
        </row>
        <row r="1714">
          <cell r="C1714">
            <v>162780540</v>
          </cell>
          <cell r="D1714" t="str">
            <v>人工</v>
          </cell>
          <cell r="E1714" t="str">
            <v>实物</v>
          </cell>
          <cell r="F1714" t="str">
            <v>蔬果园（SukGarden）</v>
          </cell>
          <cell r="G1714" t="str">
            <v>武汉中盛瑞尔</v>
          </cell>
          <cell r="H1714" t="str">
            <v>年节礼包/家庭清洁/纸品/家庭环境清洁</v>
          </cell>
          <cell r="I1714" t="str">
            <v>2025-10-31</v>
          </cell>
          <cell r="J1714">
            <v>164160148</v>
          </cell>
          <cell r="K1714" t="str">
            <v>30SD5062501</v>
          </cell>
          <cell r="L1714" t="str">
            <v/>
          </cell>
        </row>
        <row r="1715">
          <cell r="C1715">
            <v>162776972</v>
          </cell>
          <cell r="D1715" t="str">
            <v>人工</v>
          </cell>
          <cell r="E1715" t="str">
            <v>实物</v>
          </cell>
          <cell r="F1715" t="str">
            <v>嗨果粒</v>
          </cell>
          <cell r="G1715" t="str">
            <v>有相非相</v>
          </cell>
          <cell r="H1715" t="str">
            <v>年节礼包/生鲜/水果</v>
          </cell>
          <cell r="I1715" t="str">
            <v>2025-12-31</v>
          </cell>
          <cell r="J1715">
            <v>164155026</v>
          </cell>
          <cell r="K1715" t="str">
            <v/>
          </cell>
          <cell r="L1715" t="str">
            <v/>
          </cell>
        </row>
        <row r="1716">
          <cell r="C1716">
            <v>162776967</v>
          </cell>
          <cell r="D1716" t="str">
            <v>人工</v>
          </cell>
          <cell r="E1716" t="str">
            <v>实物</v>
          </cell>
          <cell r="F1716" t="str">
            <v>嗨果粒</v>
          </cell>
          <cell r="G1716" t="str">
            <v>有相非相</v>
          </cell>
          <cell r="H1716" t="str">
            <v>年节礼包/生鲜/水果</v>
          </cell>
          <cell r="I1716" t="str">
            <v>2026-03-31</v>
          </cell>
          <cell r="J1716">
            <v>164155021</v>
          </cell>
          <cell r="K1716" t="str">
            <v/>
          </cell>
          <cell r="L1716" t="str">
            <v/>
          </cell>
        </row>
        <row r="1717">
          <cell r="C1717">
            <v>162776973</v>
          </cell>
          <cell r="D1717" t="str">
            <v>人工</v>
          </cell>
          <cell r="E1717" t="str">
            <v>实物</v>
          </cell>
          <cell r="F1717" t="str">
            <v>嗨果粒</v>
          </cell>
          <cell r="G1717" t="str">
            <v>有相非相</v>
          </cell>
          <cell r="H1717" t="str">
            <v>年节礼包/生鲜/水果</v>
          </cell>
          <cell r="I1717" t="str">
            <v>2025-10-31</v>
          </cell>
          <cell r="J1717">
            <v>164155027</v>
          </cell>
          <cell r="K1717" t="str">
            <v/>
          </cell>
          <cell r="L1717" t="str">
            <v/>
          </cell>
        </row>
        <row r="1718">
          <cell r="C1718">
            <v>162776971</v>
          </cell>
          <cell r="D1718" t="str">
            <v>人工</v>
          </cell>
          <cell r="E1718" t="str">
            <v>实物</v>
          </cell>
          <cell r="F1718" t="str">
            <v>嗨果粒</v>
          </cell>
          <cell r="G1718" t="str">
            <v>有相非相</v>
          </cell>
          <cell r="H1718" t="str">
            <v>年节礼包/生鲜/水果</v>
          </cell>
          <cell r="I1718" t="str">
            <v>2025-10-31</v>
          </cell>
          <cell r="J1718">
            <v>164155025</v>
          </cell>
          <cell r="K1718" t="str">
            <v/>
          </cell>
          <cell r="L1718" t="str">
            <v/>
          </cell>
        </row>
        <row r="1719">
          <cell r="C1719">
            <v>162776393</v>
          </cell>
          <cell r="D1719" t="str">
            <v>人工</v>
          </cell>
          <cell r="E1719" t="str">
            <v>实物</v>
          </cell>
          <cell r="F1719" t="str">
            <v>嗨果粒</v>
          </cell>
          <cell r="G1719" t="str">
            <v>有相非相</v>
          </cell>
          <cell r="H1719" t="str">
            <v>年节礼包/生鲜/水果</v>
          </cell>
          <cell r="I1719" t="str">
            <v>2025-11-30</v>
          </cell>
          <cell r="J1719">
            <v>164154319</v>
          </cell>
          <cell r="K1719" t="str">
            <v/>
          </cell>
          <cell r="L1719" t="str">
            <v/>
          </cell>
        </row>
        <row r="1720">
          <cell r="C1720">
            <v>162776968</v>
          </cell>
          <cell r="D1720" t="str">
            <v>人工</v>
          </cell>
          <cell r="E1720" t="str">
            <v>实物</v>
          </cell>
          <cell r="F1720" t="str">
            <v>嗨果粒</v>
          </cell>
          <cell r="G1720" t="str">
            <v>有相非相</v>
          </cell>
          <cell r="H1720" t="str">
            <v>年节礼包/生鲜/水果礼包</v>
          </cell>
          <cell r="I1720" t="str">
            <v>2025-10-31</v>
          </cell>
          <cell r="J1720">
            <v>164155022</v>
          </cell>
          <cell r="K1720" t="str">
            <v/>
          </cell>
          <cell r="L1720" t="str">
            <v/>
          </cell>
        </row>
        <row r="1721">
          <cell r="C1721">
            <v>162776970</v>
          </cell>
          <cell r="D1721" t="str">
            <v>人工</v>
          </cell>
          <cell r="E1721" t="str">
            <v>实物</v>
          </cell>
          <cell r="F1721" t="str">
            <v>嗨果粒</v>
          </cell>
          <cell r="G1721" t="str">
            <v>有相非相</v>
          </cell>
          <cell r="H1721" t="str">
            <v>年节礼包/生鲜/水果</v>
          </cell>
          <cell r="I1721" t="str">
            <v>2025-10-31</v>
          </cell>
          <cell r="J1721">
            <v>164155024</v>
          </cell>
          <cell r="K1721" t="str">
            <v/>
          </cell>
          <cell r="L1721" t="str">
            <v/>
          </cell>
        </row>
        <row r="1722">
          <cell r="C1722">
            <v>162780513</v>
          </cell>
          <cell r="D1722" t="str">
            <v>人工</v>
          </cell>
          <cell r="E1722" t="str">
            <v>实物</v>
          </cell>
          <cell r="F1722" t="str">
            <v/>
          </cell>
          <cell r="G1722" t="str">
            <v>和旭</v>
          </cell>
          <cell r="H1722" t="str">
            <v>年节礼包/食品/食品礼包</v>
          </cell>
          <cell r="I1722" t="str">
            <v>2025-10-31</v>
          </cell>
          <cell r="J1722">
            <v>164160112</v>
          </cell>
          <cell r="K1722">
            <v>14</v>
          </cell>
          <cell r="L1722" t="str">
            <v/>
          </cell>
        </row>
        <row r="1723">
          <cell r="C1723">
            <v>162780513</v>
          </cell>
          <cell r="D1723" t="str">
            <v>人工</v>
          </cell>
          <cell r="E1723" t="str">
            <v>实物</v>
          </cell>
          <cell r="F1723" t="str">
            <v/>
          </cell>
          <cell r="G1723" t="str">
            <v>和旭</v>
          </cell>
          <cell r="H1723" t="str">
            <v>年节礼包/食品/食品礼包</v>
          </cell>
          <cell r="I1723" t="str">
            <v>2025-10-31</v>
          </cell>
        </row>
        <row r="1723">
          <cell r="L1723" t="str">
            <v/>
          </cell>
        </row>
        <row r="1724">
          <cell r="C1724">
            <v>162780513</v>
          </cell>
          <cell r="D1724" t="str">
            <v>人工</v>
          </cell>
          <cell r="E1724" t="str">
            <v>实物</v>
          </cell>
          <cell r="F1724" t="str">
            <v/>
          </cell>
          <cell r="G1724" t="str">
            <v>和旭</v>
          </cell>
          <cell r="H1724" t="str">
            <v>年节礼包/食品/食品礼包</v>
          </cell>
          <cell r="I1724" t="str">
            <v>2025-10-31</v>
          </cell>
        </row>
        <row r="1724">
          <cell r="L1724" t="str">
            <v/>
          </cell>
        </row>
        <row r="1725">
          <cell r="C1725">
            <v>162780513</v>
          </cell>
          <cell r="D1725" t="str">
            <v>人工</v>
          </cell>
          <cell r="E1725" t="str">
            <v>实物</v>
          </cell>
          <cell r="F1725" t="str">
            <v/>
          </cell>
          <cell r="G1725" t="str">
            <v>和旭</v>
          </cell>
          <cell r="H1725" t="str">
            <v>年节礼包/食品/食品礼包</v>
          </cell>
          <cell r="I1725" t="str">
            <v>2025-10-31</v>
          </cell>
        </row>
        <row r="1725">
          <cell r="L1725" t="str">
            <v/>
          </cell>
        </row>
        <row r="1726">
          <cell r="C1726">
            <v>162780513</v>
          </cell>
          <cell r="D1726" t="str">
            <v>人工</v>
          </cell>
          <cell r="E1726" t="str">
            <v>实物</v>
          </cell>
          <cell r="F1726" t="str">
            <v/>
          </cell>
          <cell r="G1726" t="str">
            <v>和旭</v>
          </cell>
          <cell r="H1726" t="str">
            <v>年节礼包/食品/食品礼包</v>
          </cell>
          <cell r="I1726" t="str">
            <v>2025-10-31</v>
          </cell>
        </row>
        <row r="1726">
          <cell r="L1726" t="str">
            <v/>
          </cell>
        </row>
        <row r="1727">
          <cell r="C1727">
            <v>162780513</v>
          </cell>
          <cell r="D1727" t="str">
            <v>人工</v>
          </cell>
          <cell r="E1727" t="str">
            <v>实物</v>
          </cell>
          <cell r="F1727" t="str">
            <v/>
          </cell>
          <cell r="G1727" t="str">
            <v>和旭</v>
          </cell>
          <cell r="H1727" t="str">
            <v>年节礼包/食品/食品礼包</v>
          </cell>
          <cell r="I1727" t="str">
            <v>2025-10-31</v>
          </cell>
        </row>
        <row r="1727">
          <cell r="L1727" t="str">
            <v/>
          </cell>
        </row>
        <row r="1728">
          <cell r="C1728">
            <v>162780512</v>
          </cell>
          <cell r="D1728" t="str">
            <v>人工</v>
          </cell>
          <cell r="E1728" t="str">
            <v>实物</v>
          </cell>
          <cell r="F1728" t="str">
            <v/>
          </cell>
          <cell r="G1728" t="str">
            <v>和旭</v>
          </cell>
          <cell r="H1728" t="str">
            <v>年节礼包/食品/食品礼包</v>
          </cell>
          <cell r="I1728" t="str">
            <v>2025-10-31</v>
          </cell>
          <cell r="J1728">
            <v>164160111</v>
          </cell>
          <cell r="K1728">
            <v>13</v>
          </cell>
          <cell r="L1728" t="str">
            <v/>
          </cell>
        </row>
        <row r="1729">
          <cell r="C1729">
            <v>162780512</v>
          </cell>
          <cell r="D1729" t="str">
            <v>人工</v>
          </cell>
          <cell r="E1729" t="str">
            <v>实物</v>
          </cell>
          <cell r="F1729" t="str">
            <v/>
          </cell>
          <cell r="G1729" t="str">
            <v>和旭</v>
          </cell>
          <cell r="H1729" t="str">
            <v>年节礼包/食品/食品礼包</v>
          </cell>
          <cell r="I1729" t="str">
            <v>2025-10-31</v>
          </cell>
        </row>
        <row r="1729">
          <cell r="L1729" t="str">
            <v/>
          </cell>
        </row>
        <row r="1730">
          <cell r="C1730">
            <v>162780512</v>
          </cell>
          <cell r="D1730" t="str">
            <v>人工</v>
          </cell>
          <cell r="E1730" t="str">
            <v>实物</v>
          </cell>
          <cell r="F1730" t="str">
            <v/>
          </cell>
          <cell r="G1730" t="str">
            <v>和旭</v>
          </cell>
          <cell r="H1730" t="str">
            <v>年节礼包/食品/食品礼包</v>
          </cell>
          <cell r="I1730" t="str">
            <v>2025-10-31</v>
          </cell>
        </row>
        <row r="1730">
          <cell r="L1730" t="str">
            <v/>
          </cell>
        </row>
        <row r="1731">
          <cell r="C1731">
            <v>162780509</v>
          </cell>
          <cell r="D1731" t="str">
            <v>人工</v>
          </cell>
          <cell r="E1731" t="str">
            <v>实物</v>
          </cell>
          <cell r="F1731" t="str">
            <v/>
          </cell>
          <cell r="G1731" t="str">
            <v>和旭</v>
          </cell>
          <cell r="H1731" t="str">
            <v>年节礼包/食品/粮油礼包</v>
          </cell>
          <cell r="I1731" t="str">
            <v>2025-10-31</v>
          </cell>
          <cell r="J1731">
            <v>164160107</v>
          </cell>
          <cell r="K1731">
            <v>12</v>
          </cell>
          <cell r="L1731" t="str">
            <v/>
          </cell>
        </row>
        <row r="1732">
          <cell r="C1732">
            <v>162780509</v>
          </cell>
          <cell r="D1732" t="str">
            <v>人工</v>
          </cell>
          <cell r="E1732" t="str">
            <v>实物</v>
          </cell>
          <cell r="F1732" t="str">
            <v/>
          </cell>
          <cell r="G1732" t="str">
            <v>和旭</v>
          </cell>
          <cell r="H1732" t="str">
            <v>年节礼包/食品/粮油礼包</v>
          </cell>
          <cell r="I1732" t="str">
            <v>2025-10-31</v>
          </cell>
        </row>
        <row r="1732">
          <cell r="L1732" t="str">
            <v/>
          </cell>
        </row>
        <row r="1733">
          <cell r="C1733">
            <v>162780509</v>
          </cell>
          <cell r="D1733" t="str">
            <v>人工</v>
          </cell>
          <cell r="E1733" t="str">
            <v>实物</v>
          </cell>
          <cell r="F1733" t="str">
            <v/>
          </cell>
          <cell r="G1733" t="str">
            <v>和旭</v>
          </cell>
          <cell r="H1733" t="str">
            <v>年节礼包/食品/粮油礼包</v>
          </cell>
          <cell r="I1733" t="str">
            <v>2025-10-31</v>
          </cell>
        </row>
        <row r="1733">
          <cell r="L1733" t="str">
            <v/>
          </cell>
        </row>
        <row r="1734">
          <cell r="C1734">
            <v>162780508</v>
          </cell>
          <cell r="D1734" t="str">
            <v>人工</v>
          </cell>
          <cell r="E1734" t="str">
            <v>实物</v>
          </cell>
          <cell r="F1734" t="str">
            <v/>
          </cell>
          <cell r="G1734" t="str">
            <v>和旭</v>
          </cell>
          <cell r="H1734" t="str">
            <v>年节礼包/食品/食品礼包</v>
          </cell>
          <cell r="I1734" t="str">
            <v>2025-10-31</v>
          </cell>
          <cell r="J1734">
            <v>164160106</v>
          </cell>
          <cell r="K1734">
            <v>11</v>
          </cell>
          <cell r="L1734" t="str">
            <v/>
          </cell>
        </row>
        <row r="1735">
          <cell r="C1735">
            <v>162780508</v>
          </cell>
          <cell r="D1735" t="str">
            <v>人工</v>
          </cell>
          <cell r="E1735" t="str">
            <v>实物</v>
          </cell>
          <cell r="F1735" t="str">
            <v/>
          </cell>
          <cell r="G1735" t="str">
            <v>和旭</v>
          </cell>
          <cell r="H1735" t="str">
            <v>年节礼包/食品/食品礼包</v>
          </cell>
          <cell r="I1735" t="str">
            <v>2025-10-31</v>
          </cell>
        </row>
        <row r="1735">
          <cell r="L1735" t="str">
            <v/>
          </cell>
        </row>
        <row r="1736">
          <cell r="C1736">
            <v>162780507</v>
          </cell>
          <cell r="D1736" t="str">
            <v>人工</v>
          </cell>
          <cell r="E1736" t="str">
            <v>实物</v>
          </cell>
          <cell r="F1736" t="str">
            <v/>
          </cell>
          <cell r="G1736" t="str">
            <v>和旭</v>
          </cell>
          <cell r="H1736" t="str">
            <v>年节礼包/食品/粮油礼包</v>
          </cell>
          <cell r="I1736" t="str">
            <v>2025-10-31</v>
          </cell>
          <cell r="J1736">
            <v>164160105</v>
          </cell>
          <cell r="K1736">
            <v>10</v>
          </cell>
          <cell r="L1736" t="str">
            <v/>
          </cell>
        </row>
        <row r="1737">
          <cell r="C1737">
            <v>162780507</v>
          </cell>
          <cell r="D1737" t="str">
            <v>人工</v>
          </cell>
          <cell r="E1737" t="str">
            <v>实物</v>
          </cell>
          <cell r="F1737" t="str">
            <v/>
          </cell>
          <cell r="G1737" t="str">
            <v>和旭</v>
          </cell>
          <cell r="H1737" t="str">
            <v>年节礼包/食品/粮油礼包</v>
          </cell>
          <cell r="I1737" t="str">
            <v>2025-10-31</v>
          </cell>
        </row>
        <row r="1737">
          <cell r="L1737" t="str">
            <v/>
          </cell>
        </row>
        <row r="1738">
          <cell r="C1738">
            <v>162780507</v>
          </cell>
          <cell r="D1738" t="str">
            <v>人工</v>
          </cell>
          <cell r="E1738" t="str">
            <v>实物</v>
          </cell>
          <cell r="F1738" t="str">
            <v/>
          </cell>
          <cell r="G1738" t="str">
            <v>和旭</v>
          </cell>
          <cell r="H1738" t="str">
            <v>年节礼包/食品/粮油礼包</v>
          </cell>
          <cell r="I1738" t="str">
            <v>2025-10-31</v>
          </cell>
        </row>
        <row r="1738">
          <cell r="L1738" t="str">
            <v/>
          </cell>
        </row>
        <row r="1739">
          <cell r="C1739">
            <v>162780505</v>
          </cell>
          <cell r="D1739" t="str">
            <v>人工</v>
          </cell>
          <cell r="E1739" t="str">
            <v>实物</v>
          </cell>
          <cell r="F1739" t="str">
            <v/>
          </cell>
          <cell r="G1739" t="str">
            <v>和旭</v>
          </cell>
          <cell r="H1739" t="str">
            <v>年节礼包/食品/食品礼包</v>
          </cell>
          <cell r="I1739" t="str">
            <v>2025-10-31</v>
          </cell>
          <cell r="J1739">
            <v>164160102</v>
          </cell>
          <cell r="K1739">
            <v>9</v>
          </cell>
          <cell r="L1739" t="str">
            <v/>
          </cell>
        </row>
        <row r="1740">
          <cell r="C1740">
            <v>162780505</v>
          </cell>
          <cell r="D1740" t="str">
            <v>人工</v>
          </cell>
          <cell r="E1740" t="str">
            <v>实物</v>
          </cell>
          <cell r="F1740" t="str">
            <v/>
          </cell>
          <cell r="G1740" t="str">
            <v>和旭</v>
          </cell>
          <cell r="H1740" t="str">
            <v>年节礼包/食品/食品礼包</v>
          </cell>
          <cell r="I1740" t="str">
            <v>2025-10-31</v>
          </cell>
        </row>
        <row r="1740">
          <cell r="L1740" t="str">
            <v/>
          </cell>
        </row>
        <row r="1741">
          <cell r="C1741">
            <v>162780505</v>
          </cell>
          <cell r="D1741" t="str">
            <v>人工</v>
          </cell>
          <cell r="E1741" t="str">
            <v>实物</v>
          </cell>
          <cell r="F1741" t="str">
            <v/>
          </cell>
          <cell r="G1741" t="str">
            <v>和旭</v>
          </cell>
          <cell r="H1741" t="str">
            <v>年节礼包/食品/食品礼包</v>
          </cell>
          <cell r="I1741" t="str">
            <v>2025-10-31</v>
          </cell>
        </row>
        <row r="1741">
          <cell r="L1741" t="str">
            <v/>
          </cell>
        </row>
        <row r="1742">
          <cell r="C1742">
            <v>162780505</v>
          </cell>
          <cell r="D1742" t="str">
            <v>人工</v>
          </cell>
          <cell r="E1742" t="str">
            <v>实物</v>
          </cell>
          <cell r="F1742" t="str">
            <v/>
          </cell>
          <cell r="G1742" t="str">
            <v>和旭</v>
          </cell>
          <cell r="H1742" t="str">
            <v>年节礼包/食品/食品礼包</v>
          </cell>
          <cell r="I1742" t="str">
            <v>2025-10-31</v>
          </cell>
        </row>
        <row r="1742">
          <cell r="L1742" t="str">
            <v/>
          </cell>
        </row>
        <row r="1743">
          <cell r="C1743">
            <v>162780505</v>
          </cell>
          <cell r="D1743" t="str">
            <v>人工</v>
          </cell>
          <cell r="E1743" t="str">
            <v>实物</v>
          </cell>
          <cell r="F1743" t="str">
            <v/>
          </cell>
          <cell r="G1743" t="str">
            <v>和旭</v>
          </cell>
          <cell r="H1743" t="str">
            <v>年节礼包/食品/食品礼包</v>
          </cell>
          <cell r="I1743" t="str">
            <v>2025-10-31</v>
          </cell>
        </row>
        <row r="1743">
          <cell r="L1743" t="str">
            <v/>
          </cell>
        </row>
        <row r="1744">
          <cell r="C1744">
            <v>162780504</v>
          </cell>
          <cell r="D1744" t="str">
            <v>人工</v>
          </cell>
          <cell r="E1744" t="str">
            <v>实物</v>
          </cell>
          <cell r="F1744" t="str">
            <v/>
          </cell>
          <cell r="G1744" t="str">
            <v>和旭</v>
          </cell>
          <cell r="H1744" t="str">
            <v>年节礼包/食品/粮油礼包</v>
          </cell>
          <cell r="I1744" t="str">
            <v>2025-10-31</v>
          </cell>
          <cell r="J1744">
            <v>164160101</v>
          </cell>
          <cell r="K1744">
            <v>8</v>
          </cell>
          <cell r="L1744" t="str">
            <v/>
          </cell>
        </row>
        <row r="1745">
          <cell r="C1745">
            <v>162780504</v>
          </cell>
          <cell r="D1745" t="str">
            <v>人工</v>
          </cell>
          <cell r="E1745" t="str">
            <v>实物</v>
          </cell>
          <cell r="F1745" t="str">
            <v/>
          </cell>
          <cell r="G1745" t="str">
            <v>和旭</v>
          </cell>
          <cell r="H1745" t="str">
            <v>年节礼包/食品/粮油礼包</v>
          </cell>
          <cell r="I1745" t="str">
            <v>2025-10-31</v>
          </cell>
        </row>
        <row r="1745">
          <cell r="L1745" t="str">
            <v/>
          </cell>
        </row>
        <row r="1746">
          <cell r="C1746">
            <v>162780504</v>
          </cell>
          <cell r="D1746" t="str">
            <v>人工</v>
          </cell>
          <cell r="E1746" t="str">
            <v>实物</v>
          </cell>
          <cell r="F1746" t="str">
            <v/>
          </cell>
          <cell r="G1746" t="str">
            <v>和旭</v>
          </cell>
          <cell r="H1746" t="str">
            <v>年节礼包/食品/粮油礼包</v>
          </cell>
          <cell r="I1746" t="str">
            <v>2025-10-31</v>
          </cell>
        </row>
        <row r="1746">
          <cell r="L1746" t="str">
            <v/>
          </cell>
        </row>
        <row r="1747">
          <cell r="C1747">
            <v>162780502</v>
          </cell>
          <cell r="D1747" t="str">
            <v>人工</v>
          </cell>
          <cell r="E1747" t="str">
            <v>实物</v>
          </cell>
          <cell r="F1747" t="str">
            <v/>
          </cell>
          <cell r="G1747" t="str">
            <v>和旭</v>
          </cell>
          <cell r="H1747" t="str">
            <v>年节礼包/食品/粮油礼包</v>
          </cell>
          <cell r="I1747" t="str">
            <v>2025-10-31</v>
          </cell>
          <cell r="J1747">
            <v>164160099</v>
          </cell>
          <cell r="K1747">
            <v>7</v>
          </cell>
          <cell r="L1747" t="str">
            <v/>
          </cell>
        </row>
        <row r="1748">
          <cell r="C1748">
            <v>162780502</v>
          </cell>
          <cell r="D1748" t="str">
            <v>人工</v>
          </cell>
          <cell r="E1748" t="str">
            <v>实物</v>
          </cell>
          <cell r="F1748" t="str">
            <v/>
          </cell>
          <cell r="G1748" t="str">
            <v>和旭</v>
          </cell>
          <cell r="H1748" t="str">
            <v>年节礼包/食品/粮油礼包</v>
          </cell>
          <cell r="I1748" t="str">
            <v>2025-10-31</v>
          </cell>
        </row>
        <row r="1748">
          <cell r="L1748" t="str">
            <v/>
          </cell>
        </row>
        <row r="1749">
          <cell r="C1749">
            <v>162780502</v>
          </cell>
          <cell r="D1749" t="str">
            <v>人工</v>
          </cell>
          <cell r="E1749" t="str">
            <v>实物</v>
          </cell>
          <cell r="F1749" t="str">
            <v/>
          </cell>
          <cell r="G1749" t="str">
            <v>和旭</v>
          </cell>
          <cell r="H1749" t="str">
            <v>年节礼包/食品/粮油礼包</v>
          </cell>
          <cell r="I1749" t="str">
            <v>2025-10-31</v>
          </cell>
        </row>
        <row r="1749">
          <cell r="L1749" t="str">
            <v/>
          </cell>
        </row>
        <row r="1750">
          <cell r="C1750">
            <v>162780499</v>
          </cell>
          <cell r="D1750" t="str">
            <v>人工</v>
          </cell>
          <cell r="E1750" t="str">
            <v>实物</v>
          </cell>
          <cell r="F1750" t="str">
            <v/>
          </cell>
          <cell r="G1750" t="str">
            <v>和旭</v>
          </cell>
          <cell r="H1750" t="str">
            <v>年节礼包/食品/粮油礼包</v>
          </cell>
          <cell r="I1750" t="str">
            <v>2025-10-31</v>
          </cell>
          <cell r="J1750">
            <v>164160096</v>
          </cell>
          <cell r="K1750">
            <v>6</v>
          </cell>
          <cell r="L1750" t="str">
            <v/>
          </cell>
        </row>
        <row r="1751">
          <cell r="C1751">
            <v>162780499</v>
          </cell>
          <cell r="D1751" t="str">
            <v>人工</v>
          </cell>
          <cell r="E1751" t="str">
            <v>实物</v>
          </cell>
          <cell r="F1751" t="str">
            <v/>
          </cell>
          <cell r="G1751" t="str">
            <v>和旭</v>
          </cell>
          <cell r="H1751" t="str">
            <v>年节礼包/食品/粮油礼包</v>
          </cell>
          <cell r="I1751" t="str">
            <v>2025-10-31</v>
          </cell>
        </row>
        <row r="1751">
          <cell r="L1751" t="str">
            <v/>
          </cell>
        </row>
        <row r="1752">
          <cell r="C1752">
            <v>162780497</v>
          </cell>
          <cell r="D1752" t="str">
            <v>人工</v>
          </cell>
          <cell r="E1752" t="str">
            <v>实物</v>
          </cell>
          <cell r="F1752" t="str">
            <v/>
          </cell>
          <cell r="G1752" t="str">
            <v>和旭</v>
          </cell>
          <cell r="H1752" t="str">
            <v>年节礼包/食品/粮油礼包</v>
          </cell>
          <cell r="I1752" t="str">
            <v>2025-10-31</v>
          </cell>
          <cell r="J1752">
            <v>164160094</v>
          </cell>
          <cell r="K1752">
            <v>5</v>
          </cell>
          <cell r="L1752" t="str">
            <v/>
          </cell>
        </row>
        <row r="1753">
          <cell r="C1753">
            <v>162780497</v>
          </cell>
          <cell r="D1753" t="str">
            <v>人工</v>
          </cell>
          <cell r="E1753" t="str">
            <v>实物</v>
          </cell>
          <cell r="F1753" t="str">
            <v/>
          </cell>
          <cell r="G1753" t="str">
            <v>和旭</v>
          </cell>
          <cell r="H1753" t="str">
            <v>年节礼包/食品/粮油礼包</v>
          </cell>
          <cell r="I1753" t="str">
            <v>2025-10-31</v>
          </cell>
        </row>
        <row r="1753">
          <cell r="L1753" t="str">
            <v/>
          </cell>
        </row>
        <row r="1754">
          <cell r="C1754">
            <v>162780497</v>
          </cell>
          <cell r="D1754" t="str">
            <v>人工</v>
          </cell>
          <cell r="E1754" t="str">
            <v>实物</v>
          </cell>
          <cell r="F1754" t="str">
            <v/>
          </cell>
          <cell r="G1754" t="str">
            <v>和旭</v>
          </cell>
          <cell r="H1754" t="str">
            <v>年节礼包/食品/粮油礼包</v>
          </cell>
          <cell r="I1754" t="str">
            <v>2025-10-31</v>
          </cell>
        </row>
        <row r="1754">
          <cell r="L1754" t="str">
            <v/>
          </cell>
        </row>
        <row r="1755">
          <cell r="C1755">
            <v>162780497</v>
          </cell>
          <cell r="D1755" t="str">
            <v>人工</v>
          </cell>
          <cell r="E1755" t="str">
            <v>实物</v>
          </cell>
          <cell r="F1755" t="str">
            <v/>
          </cell>
          <cell r="G1755" t="str">
            <v>和旭</v>
          </cell>
          <cell r="H1755" t="str">
            <v>年节礼包/食品/粮油礼包</v>
          </cell>
          <cell r="I1755" t="str">
            <v>2025-10-31</v>
          </cell>
        </row>
        <row r="1755">
          <cell r="L1755" t="str">
            <v/>
          </cell>
        </row>
        <row r="1756">
          <cell r="C1756">
            <v>162780497</v>
          </cell>
          <cell r="D1756" t="str">
            <v>人工</v>
          </cell>
          <cell r="E1756" t="str">
            <v>实物</v>
          </cell>
          <cell r="F1756" t="str">
            <v/>
          </cell>
          <cell r="G1756" t="str">
            <v>和旭</v>
          </cell>
          <cell r="H1756" t="str">
            <v>年节礼包/食品/粮油礼包</v>
          </cell>
          <cell r="I1756" t="str">
            <v>2025-10-31</v>
          </cell>
        </row>
        <row r="1756">
          <cell r="L1756" t="str">
            <v/>
          </cell>
        </row>
        <row r="1757">
          <cell r="C1757">
            <v>162780495</v>
          </cell>
          <cell r="D1757" t="str">
            <v>人工</v>
          </cell>
          <cell r="E1757" t="str">
            <v>实物</v>
          </cell>
          <cell r="F1757" t="str">
            <v/>
          </cell>
          <cell r="G1757" t="str">
            <v>和旭</v>
          </cell>
          <cell r="H1757" t="str">
            <v>年节礼包/食品/粮油礼包</v>
          </cell>
          <cell r="I1757" t="str">
            <v>2025-10-31</v>
          </cell>
          <cell r="J1757">
            <v>164160092</v>
          </cell>
          <cell r="K1757">
            <v>4</v>
          </cell>
          <cell r="L1757" t="str">
            <v/>
          </cell>
        </row>
        <row r="1758">
          <cell r="C1758">
            <v>162780495</v>
          </cell>
          <cell r="D1758" t="str">
            <v>人工</v>
          </cell>
          <cell r="E1758" t="str">
            <v>实物</v>
          </cell>
          <cell r="F1758" t="str">
            <v/>
          </cell>
          <cell r="G1758" t="str">
            <v>和旭</v>
          </cell>
          <cell r="H1758" t="str">
            <v>年节礼包/食品/粮油礼包</v>
          </cell>
          <cell r="I1758" t="str">
            <v>2025-10-31</v>
          </cell>
        </row>
        <row r="1758">
          <cell r="L1758" t="str">
            <v/>
          </cell>
        </row>
        <row r="1759">
          <cell r="C1759">
            <v>162780495</v>
          </cell>
          <cell r="D1759" t="str">
            <v>人工</v>
          </cell>
          <cell r="E1759" t="str">
            <v>实物</v>
          </cell>
          <cell r="F1759" t="str">
            <v/>
          </cell>
          <cell r="G1759" t="str">
            <v>和旭</v>
          </cell>
          <cell r="H1759" t="str">
            <v>年节礼包/食品/粮油礼包</v>
          </cell>
          <cell r="I1759" t="str">
            <v>2025-10-31</v>
          </cell>
        </row>
        <row r="1759">
          <cell r="L1759" t="str">
            <v/>
          </cell>
        </row>
        <row r="1760">
          <cell r="C1760">
            <v>162780495</v>
          </cell>
          <cell r="D1760" t="str">
            <v>人工</v>
          </cell>
          <cell r="E1760" t="str">
            <v>实物</v>
          </cell>
          <cell r="F1760" t="str">
            <v/>
          </cell>
          <cell r="G1760" t="str">
            <v>和旭</v>
          </cell>
          <cell r="H1760" t="str">
            <v>年节礼包/食品/粮油礼包</v>
          </cell>
          <cell r="I1760" t="str">
            <v>2025-10-31</v>
          </cell>
        </row>
        <row r="1760">
          <cell r="L1760" t="str">
            <v/>
          </cell>
        </row>
        <row r="1761">
          <cell r="C1761">
            <v>162780494</v>
          </cell>
          <cell r="D1761" t="str">
            <v>人工</v>
          </cell>
          <cell r="E1761" t="str">
            <v>实物</v>
          </cell>
          <cell r="F1761" t="str">
            <v/>
          </cell>
          <cell r="G1761" t="str">
            <v>和旭</v>
          </cell>
          <cell r="H1761" t="str">
            <v>年节礼包/食品/粮油礼包</v>
          </cell>
          <cell r="I1761" t="str">
            <v>2025-10-31</v>
          </cell>
          <cell r="J1761">
            <v>164160091</v>
          </cell>
          <cell r="K1761">
            <v>3</v>
          </cell>
          <cell r="L1761" t="str">
            <v/>
          </cell>
        </row>
        <row r="1762">
          <cell r="C1762">
            <v>162780494</v>
          </cell>
          <cell r="D1762" t="str">
            <v>人工</v>
          </cell>
          <cell r="E1762" t="str">
            <v>实物</v>
          </cell>
          <cell r="F1762" t="str">
            <v/>
          </cell>
          <cell r="G1762" t="str">
            <v>和旭</v>
          </cell>
          <cell r="H1762" t="str">
            <v>年节礼包/食品/粮油礼包</v>
          </cell>
          <cell r="I1762" t="str">
            <v>2025-10-31</v>
          </cell>
        </row>
        <row r="1762">
          <cell r="L1762" t="str">
            <v/>
          </cell>
        </row>
        <row r="1763">
          <cell r="C1763">
            <v>162780494</v>
          </cell>
          <cell r="D1763" t="str">
            <v>人工</v>
          </cell>
          <cell r="E1763" t="str">
            <v>实物</v>
          </cell>
          <cell r="F1763" t="str">
            <v/>
          </cell>
          <cell r="G1763" t="str">
            <v>和旭</v>
          </cell>
          <cell r="H1763" t="str">
            <v>年节礼包/食品/粮油礼包</v>
          </cell>
          <cell r="I1763" t="str">
            <v>2025-10-31</v>
          </cell>
        </row>
        <row r="1763">
          <cell r="L1763" t="str">
            <v/>
          </cell>
        </row>
        <row r="1764">
          <cell r="C1764">
            <v>162780494</v>
          </cell>
          <cell r="D1764" t="str">
            <v>人工</v>
          </cell>
          <cell r="E1764" t="str">
            <v>实物</v>
          </cell>
          <cell r="F1764" t="str">
            <v/>
          </cell>
          <cell r="G1764" t="str">
            <v>和旭</v>
          </cell>
          <cell r="H1764" t="str">
            <v>年节礼包/食品/粮油礼包</v>
          </cell>
          <cell r="I1764" t="str">
            <v>2025-10-31</v>
          </cell>
        </row>
        <row r="1764">
          <cell r="L1764" t="str">
            <v/>
          </cell>
        </row>
        <row r="1765">
          <cell r="C1765">
            <v>162780492</v>
          </cell>
          <cell r="D1765" t="str">
            <v>人工</v>
          </cell>
          <cell r="E1765" t="str">
            <v>实物</v>
          </cell>
          <cell r="F1765" t="str">
            <v/>
          </cell>
          <cell r="G1765" t="str">
            <v>和旭</v>
          </cell>
          <cell r="H1765" t="str">
            <v>年节礼包/食品/粮油礼包</v>
          </cell>
          <cell r="I1765" t="str">
            <v>2025-10-31</v>
          </cell>
          <cell r="J1765">
            <v>164160089</v>
          </cell>
          <cell r="K1765">
            <v>2</v>
          </cell>
          <cell r="L1765" t="str">
            <v/>
          </cell>
        </row>
        <row r="1766">
          <cell r="C1766">
            <v>162780492</v>
          </cell>
          <cell r="D1766" t="str">
            <v>人工</v>
          </cell>
          <cell r="E1766" t="str">
            <v>实物</v>
          </cell>
          <cell r="F1766" t="str">
            <v/>
          </cell>
          <cell r="G1766" t="str">
            <v>和旭</v>
          </cell>
          <cell r="H1766" t="str">
            <v>年节礼包/食品/粮油礼包</v>
          </cell>
          <cell r="I1766" t="str">
            <v>2025-10-31</v>
          </cell>
        </row>
        <row r="1766">
          <cell r="L1766" t="str">
            <v/>
          </cell>
        </row>
        <row r="1767">
          <cell r="C1767">
            <v>162780492</v>
          </cell>
          <cell r="D1767" t="str">
            <v>人工</v>
          </cell>
          <cell r="E1767" t="str">
            <v>实物</v>
          </cell>
          <cell r="F1767" t="str">
            <v/>
          </cell>
          <cell r="G1767" t="str">
            <v>和旭</v>
          </cell>
          <cell r="H1767" t="str">
            <v>年节礼包/食品/粮油礼包</v>
          </cell>
          <cell r="I1767" t="str">
            <v>2025-10-31</v>
          </cell>
        </row>
        <row r="1767">
          <cell r="L1767" t="str">
            <v/>
          </cell>
        </row>
        <row r="1768">
          <cell r="C1768">
            <v>162780482</v>
          </cell>
          <cell r="D1768" t="str">
            <v>人工</v>
          </cell>
          <cell r="E1768" t="str">
            <v>实物</v>
          </cell>
          <cell r="F1768" t="str">
            <v/>
          </cell>
          <cell r="G1768" t="str">
            <v>武汉中盛瑞尔</v>
          </cell>
          <cell r="H1768" t="str">
            <v>年节礼包/个人护理/洗发护发</v>
          </cell>
          <cell r="I1768" t="str">
            <v>2025-10-31</v>
          </cell>
          <cell r="J1768">
            <v>164160079</v>
          </cell>
          <cell r="K1768" t="str">
            <v>30SD5062516</v>
          </cell>
          <cell r="L1768" t="str">
            <v/>
          </cell>
        </row>
        <row r="1769">
          <cell r="C1769">
            <v>162780429</v>
          </cell>
          <cell r="D1769" t="str">
            <v>人工</v>
          </cell>
          <cell r="E1769" t="str">
            <v>实物</v>
          </cell>
          <cell r="F1769" t="str">
            <v/>
          </cell>
          <cell r="G1769" t="str">
            <v>上海福玉</v>
          </cell>
          <cell r="H1769" t="str">
            <v>年节礼包/生鲜/速冻美食</v>
          </cell>
          <cell r="I1769" t="str">
            <v>2025-10-31</v>
          </cell>
          <cell r="J1769">
            <v>164160003</v>
          </cell>
          <cell r="K1769">
            <v>20250710</v>
          </cell>
          <cell r="L1769" t="str">
            <v/>
          </cell>
        </row>
        <row r="1770">
          <cell r="C1770">
            <v>162780445</v>
          </cell>
          <cell r="D1770" t="str">
            <v>人工</v>
          </cell>
          <cell r="E1770" t="str">
            <v>实物</v>
          </cell>
          <cell r="F1770" t="str">
            <v/>
          </cell>
          <cell r="G1770" t="str">
            <v>蟹食客</v>
          </cell>
          <cell r="H1770" t="str">
            <v>年节礼包/生鲜/海鲜水产</v>
          </cell>
          <cell r="I1770" t="str">
            <v>2025-12-31</v>
          </cell>
          <cell r="J1770">
            <v>164160019</v>
          </cell>
          <cell r="K1770">
            <v>6971560220327</v>
          </cell>
          <cell r="L1770" t="str">
            <v/>
          </cell>
        </row>
        <row r="1771">
          <cell r="C1771">
            <v>162779435</v>
          </cell>
          <cell r="D1771" t="str">
            <v>人工</v>
          </cell>
          <cell r="E1771" t="str">
            <v>实物</v>
          </cell>
          <cell r="F1771" t="str">
            <v>姑苏渔歌</v>
          </cell>
          <cell r="G1771" t="str">
            <v>蟹食客</v>
          </cell>
          <cell r="H1771" t="str">
            <v>年节礼包/生鲜/海鲜水产</v>
          </cell>
          <cell r="I1771" t="str">
            <v>2025-12-31</v>
          </cell>
          <cell r="J1771">
            <v>164158781</v>
          </cell>
          <cell r="K1771">
            <v>6971560220297</v>
          </cell>
          <cell r="L1771" t="str">
            <v/>
          </cell>
        </row>
        <row r="1772">
          <cell r="C1772">
            <v>162683488</v>
          </cell>
          <cell r="D1772" t="str">
            <v>人工</v>
          </cell>
          <cell r="E1772" t="str">
            <v>实物</v>
          </cell>
          <cell r="F1772" t="str">
            <v/>
          </cell>
          <cell r="G1772" t="str">
            <v>雷青</v>
          </cell>
          <cell r="H1772" t="str">
            <v>年节礼包/食品/国内零食</v>
          </cell>
          <cell r="I1772" t="str">
            <v>2025-10-31</v>
          </cell>
          <cell r="J1772">
            <v>163945423</v>
          </cell>
          <cell r="K1772" t="str">
            <v/>
          </cell>
          <cell r="L1772" t="str">
            <v/>
          </cell>
        </row>
        <row r="1773">
          <cell r="C1773">
            <v>162683487</v>
          </cell>
          <cell r="D1773" t="str">
            <v>人工</v>
          </cell>
          <cell r="E1773" t="str">
            <v>实物</v>
          </cell>
          <cell r="F1773" t="str">
            <v/>
          </cell>
          <cell r="G1773" t="str">
            <v>雷青</v>
          </cell>
          <cell r="H1773" t="str">
            <v>年节礼包/食品/零食礼包</v>
          </cell>
          <cell r="I1773" t="str">
            <v>2025-10-31</v>
          </cell>
          <cell r="J1773">
            <v>163945412</v>
          </cell>
          <cell r="K1773" t="str">
            <v/>
          </cell>
          <cell r="L1773" t="str">
            <v/>
          </cell>
        </row>
        <row r="1774">
          <cell r="C1774">
            <v>162683485</v>
          </cell>
          <cell r="D1774" t="str">
            <v>人工</v>
          </cell>
          <cell r="E1774" t="str">
            <v>实物</v>
          </cell>
          <cell r="F1774" t="str">
            <v>一袋惦记</v>
          </cell>
          <cell r="G1774" t="str">
            <v>雷青</v>
          </cell>
          <cell r="H1774" t="str">
            <v>年节礼包/食品/国内零食</v>
          </cell>
          <cell r="I1774" t="str">
            <v>2025-10-31</v>
          </cell>
          <cell r="J1774">
            <v>163945397</v>
          </cell>
          <cell r="K1774" t="str">
            <v/>
          </cell>
          <cell r="L1774" t="str">
            <v/>
          </cell>
        </row>
        <row r="1775">
          <cell r="C1775">
            <v>162780378</v>
          </cell>
          <cell r="D1775" t="str">
            <v>人工</v>
          </cell>
          <cell r="E1775" t="str">
            <v>实物</v>
          </cell>
          <cell r="F1775" t="str">
            <v>谭八爷</v>
          </cell>
          <cell r="G1775" t="str">
            <v>蜀福优选</v>
          </cell>
          <cell r="H1775" t="str">
            <v>年节礼包/食品/零食礼包</v>
          </cell>
          <cell r="I1775" t="str">
            <v>2025-10-31</v>
          </cell>
          <cell r="J1775">
            <v>164159948</v>
          </cell>
          <cell r="K1775" t="str">
            <v>京东快递</v>
          </cell>
          <cell r="L1775" t="str">
            <v/>
          </cell>
        </row>
        <row r="1776">
          <cell r="C1776">
            <v>162682708</v>
          </cell>
          <cell r="D1776" t="str">
            <v>人工</v>
          </cell>
          <cell r="E1776" t="str">
            <v>实物</v>
          </cell>
          <cell r="F1776" t="str">
            <v/>
          </cell>
          <cell r="G1776" t="str">
            <v>立帆</v>
          </cell>
          <cell r="H1776" t="str">
            <v>年节礼包/食品/食品礼包</v>
          </cell>
          <cell r="I1776" t="str">
            <v>2025-10-31</v>
          </cell>
          <cell r="J1776">
            <v>163944007</v>
          </cell>
          <cell r="K1776">
            <v>16227</v>
          </cell>
          <cell r="L1776" t="str">
            <v/>
          </cell>
        </row>
        <row r="1777">
          <cell r="C1777">
            <v>162682707</v>
          </cell>
          <cell r="D1777" t="str">
            <v>人工</v>
          </cell>
          <cell r="E1777" t="str">
            <v>实物</v>
          </cell>
          <cell r="F1777" t="str">
            <v>杞里香</v>
          </cell>
          <cell r="G1777" t="str">
            <v>立帆</v>
          </cell>
          <cell r="H1777" t="str">
            <v>年节礼包/食品/食品礼包</v>
          </cell>
          <cell r="I1777" t="str">
            <v>2025-10-31</v>
          </cell>
          <cell r="J1777">
            <v>163944006</v>
          </cell>
          <cell r="K1777">
            <v>15066</v>
          </cell>
          <cell r="L1777" t="str">
            <v/>
          </cell>
        </row>
        <row r="1778">
          <cell r="C1778">
            <v>162777740</v>
          </cell>
          <cell r="D1778" t="str">
            <v>人工</v>
          </cell>
          <cell r="E1778" t="str">
            <v>实物</v>
          </cell>
          <cell r="F1778" t="str">
            <v/>
          </cell>
          <cell r="G1778" t="str">
            <v>京礼荟</v>
          </cell>
          <cell r="H1778" t="str">
            <v>年节礼包/生鲜/生鲜礼包</v>
          </cell>
          <cell r="I1778" t="str">
            <v>2025-10-31</v>
          </cell>
          <cell r="J1778">
            <v>164156354</v>
          </cell>
          <cell r="K1778">
            <v>1159</v>
          </cell>
          <cell r="L1778" t="str">
            <v/>
          </cell>
        </row>
        <row r="1779">
          <cell r="C1779">
            <v>162777516</v>
          </cell>
          <cell r="D1779" t="str">
            <v>人工</v>
          </cell>
          <cell r="E1779" t="str">
            <v>实物</v>
          </cell>
          <cell r="F1779" t="str">
            <v>鲜灵岛</v>
          </cell>
          <cell r="G1779" t="str">
            <v>京礼荟</v>
          </cell>
          <cell r="H1779" t="str">
            <v>年节礼包/生鲜/生鲜礼包</v>
          </cell>
          <cell r="I1779" t="str">
            <v>2025-10-31</v>
          </cell>
          <cell r="J1779">
            <v>164155934</v>
          </cell>
          <cell r="K1779">
            <v>1073</v>
          </cell>
          <cell r="L1779" t="str">
            <v/>
          </cell>
        </row>
        <row r="1780">
          <cell r="C1780">
            <v>162407024</v>
          </cell>
          <cell r="D1780" t="str">
            <v>人工</v>
          </cell>
          <cell r="E1780" t="str">
            <v>实物</v>
          </cell>
          <cell r="F1780" t="str">
            <v>凯诗捷</v>
          </cell>
          <cell r="G1780" t="str">
            <v>礼享</v>
          </cell>
          <cell r="H1780" t="str">
            <v>年节礼包/家用电器/生活小电</v>
          </cell>
          <cell r="I1780" t="str">
            <v>2024-03-31</v>
          </cell>
          <cell r="J1780">
            <v>163376737</v>
          </cell>
          <cell r="K1780" t="str">
            <v>T5脚动款</v>
          </cell>
          <cell r="L1780" t="str">
            <v/>
          </cell>
        </row>
        <row r="1781">
          <cell r="C1781">
            <v>162315399</v>
          </cell>
          <cell r="D1781" t="str">
            <v>人工</v>
          </cell>
          <cell r="E1781" t="str">
            <v>实物</v>
          </cell>
          <cell r="F1781" t="str">
            <v>babycare</v>
          </cell>
          <cell r="G1781" t="str">
            <v>云魁</v>
          </cell>
          <cell r="H1781" t="str">
            <v>年节礼包/母婴儿童/喂养用品</v>
          </cell>
          <cell r="I1781" t="str">
            <v>2023-10-31</v>
          </cell>
          <cell r="J1781">
            <v>163173209</v>
          </cell>
          <cell r="K1781" t="str">
            <v>BC2106025</v>
          </cell>
          <cell r="L1781" t="str">
            <v>360ml-科洛玫</v>
          </cell>
        </row>
        <row r="1782">
          <cell r="D1782" t="str">
            <v>人工</v>
          </cell>
          <cell r="E1782" t="str">
            <v>实物</v>
          </cell>
          <cell r="F1782" t="str">
            <v>babycare</v>
          </cell>
          <cell r="G1782" t="str">
            <v>云魁</v>
          </cell>
          <cell r="H1782" t="str">
            <v>年节礼包/母婴儿童/喂养用品</v>
          </cell>
          <cell r="I1782" t="str">
            <v>2023-10-31</v>
          </cell>
          <cell r="J1782">
            <v>163173210</v>
          </cell>
          <cell r="K1782" t="str">
            <v>BC2106025</v>
          </cell>
          <cell r="L1782" t="str">
            <v>360ml-奥里安蓝</v>
          </cell>
        </row>
        <row r="1783">
          <cell r="D1783" t="str">
            <v>人工</v>
          </cell>
          <cell r="E1783" t="str">
            <v>实物</v>
          </cell>
          <cell r="F1783" t="str">
            <v>babycare</v>
          </cell>
          <cell r="G1783" t="str">
            <v>云魁</v>
          </cell>
          <cell r="H1783" t="str">
            <v>年节礼包/母婴儿童/喂养用品</v>
          </cell>
          <cell r="I1783" t="str">
            <v>2023-10-31</v>
          </cell>
          <cell r="J1783">
            <v>163173211</v>
          </cell>
          <cell r="K1783" t="str">
            <v>BC2106025</v>
          </cell>
          <cell r="L1783" t="str">
            <v>360ml-浅嗬绿</v>
          </cell>
        </row>
        <row r="1784">
          <cell r="C1784">
            <v>162680227</v>
          </cell>
          <cell r="D1784" t="str">
            <v>人工</v>
          </cell>
          <cell r="E1784" t="str">
            <v>组合商品</v>
          </cell>
          <cell r="F1784" t="str">
            <v/>
          </cell>
          <cell r="G1784" t="str">
            <v>苏打组合商品虚拟供应商</v>
          </cell>
          <cell r="H1784" t="str">
            <v>供应链类目/年节礼包/销售专属礼包</v>
          </cell>
          <cell r="I1784" t="str">
            <v>2025-03-07</v>
          </cell>
          <cell r="J1784">
            <v>163938977</v>
          </cell>
          <cell r="K1784" t="str">
            <v/>
          </cell>
          <cell r="L1784" t="str">
            <v/>
          </cell>
        </row>
        <row r="1785">
          <cell r="C1785">
            <v>162680227</v>
          </cell>
          <cell r="D1785" t="str">
            <v>人工</v>
          </cell>
          <cell r="E1785" t="str">
            <v>组合商品</v>
          </cell>
          <cell r="F1785" t="str">
            <v/>
          </cell>
          <cell r="G1785" t="str">
            <v>苏打组合商品虚拟供应商</v>
          </cell>
          <cell r="H1785" t="str">
            <v>供应链类目/年节礼包/销售专属礼包</v>
          </cell>
          <cell r="I1785" t="str">
            <v>2025-03-07</v>
          </cell>
        </row>
        <row r="1785">
          <cell r="K1785" t="str">
            <v/>
          </cell>
          <cell r="L1785" t="str">
            <v/>
          </cell>
        </row>
        <row r="1786">
          <cell r="C1786">
            <v>162680223</v>
          </cell>
          <cell r="D1786" t="str">
            <v>人工</v>
          </cell>
          <cell r="E1786" t="str">
            <v>组合商品</v>
          </cell>
          <cell r="F1786" t="str">
            <v/>
          </cell>
          <cell r="G1786" t="str">
            <v>苏打组合商品虚拟供应商</v>
          </cell>
          <cell r="H1786" t="str">
            <v>供应链类目/年节礼包/销售专属礼包</v>
          </cell>
          <cell r="I1786" t="str">
            <v>2025-03-07</v>
          </cell>
          <cell r="J1786">
            <v>163938971</v>
          </cell>
          <cell r="K1786" t="str">
            <v/>
          </cell>
          <cell r="L1786" t="str">
            <v/>
          </cell>
        </row>
        <row r="1787">
          <cell r="C1787">
            <v>162680223</v>
          </cell>
          <cell r="D1787" t="str">
            <v>人工</v>
          </cell>
          <cell r="E1787" t="str">
            <v>组合商品</v>
          </cell>
          <cell r="F1787" t="str">
            <v/>
          </cell>
          <cell r="G1787" t="str">
            <v>苏打组合商品虚拟供应商</v>
          </cell>
          <cell r="H1787" t="str">
            <v>供应链类目/年节礼包/销售专属礼包</v>
          </cell>
          <cell r="I1787" t="str">
            <v>2025-03-07</v>
          </cell>
        </row>
        <row r="1787">
          <cell r="K1787" t="str">
            <v/>
          </cell>
          <cell r="L1787" t="str">
            <v/>
          </cell>
        </row>
        <row r="1788">
          <cell r="C1788">
            <v>162674773</v>
          </cell>
          <cell r="D1788" t="str">
            <v>人工</v>
          </cell>
          <cell r="E1788" t="str">
            <v>实物</v>
          </cell>
          <cell r="F1788" t="str">
            <v>金稻</v>
          </cell>
          <cell r="G1788" t="str">
            <v>金稻</v>
          </cell>
          <cell r="H1788" t="str">
            <v>年节礼包/项目专属/定制方案专属</v>
          </cell>
          <cell r="I1788" t="str">
            <v>2025-07-31</v>
          </cell>
          <cell r="J1788">
            <v>163928733</v>
          </cell>
          <cell r="K1788" t="str">
            <v>KD23313白色</v>
          </cell>
          <cell r="L1788" t="str">
            <v/>
          </cell>
        </row>
        <row r="1789">
          <cell r="C1789">
            <v>162625031</v>
          </cell>
          <cell r="D1789" t="str">
            <v>人工</v>
          </cell>
          <cell r="E1789" t="str">
            <v>实物</v>
          </cell>
          <cell r="F1789" t="str">
            <v>雅觅</v>
          </cell>
          <cell r="G1789" t="str">
            <v>雅觅</v>
          </cell>
          <cell r="H1789" t="str">
            <v>年节礼包/食品/零食礼包</v>
          </cell>
          <cell r="I1789" t="str">
            <v>2025-02-28</v>
          </cell>
          <cell r="J1789">
            <v>163854019</v>
          </cell>
          <cell r="K1789" t="str">
            <v>sfyqfs690g-2024</v>
          </cell>
          <cell r="L1789" t="str">
            <v>元气·福酥糕点礼盒690g</v>
          </cell>
        </row>
        <row r="1790">
          <cell r="C1790">
            <v>162624986</v>
          </cell>
          <cell r="D1790" t="str">
            <v>人工</v>
          </cell>
          <cell r="E1790" t="str">
            <v>实物</v>
          </cell>
          <cell r="F1790" t="str">
            <v/>
          </cell>
          <cell r="G1790" t="str">
            <v>辰瑞兴安</v>
          </cell>
          <cell r="H1790" t="str">
            <v>年节礼包/家纺/床上用品</v>
          </cell>
          <cell r="I1790" t="str">
            <v>2025-12-31</v>
          </cell>
          <cell r="J1790">
            <v>163853952</v>
          </cell>
          <cell r="K1790" t="str">
            <v/>
          </cell>
          <cell r="L1790" t="str">
            <v/>
          </cell>
        </row>
        <row r="1791">
          <cell r="C1791">
            <v>162624680</v>
          </cell>
          <cell r="D1791" t="str">
            <v>人工</v>
          </cell>
          <cell r="E1791" t="str">
            <v>实物</v>
          </cell>
          <cell r="F1791" t="str">
            <v>泸溪河</v>
          </cell>
          <cell r="G1791" t="str">
            <v>泸溪河（一件代发）</v>
          </cell>
          <cell r="H1791" t="str">
            <v>年节礼包/食品/食品礼包</v>
          </cell>
          <cell r="I1791" t="str">
            <v>2025-02-28</v>
          </cell>
          <cell r="J1791">
            <v>163853618</v>
          </cell>
          <cell r="K1791" t="str">
            <v>FX-DFNJ334</v>
          </cell>
          <cell r="L1791" t="str">
            <v/>
          </cell>
        </row>
        <row r="1792">
          <cell r="C1792">
            <v>162623669</v>
          </cell>
          <cell r="D1792" t="str">
            <v>人工</v>
          </cell>
          <cell r="E1792" t="str">
            <v>实物</v>
          </cell>
          <cell r="F1792" t="str">
            <v>babycare</v>
          </cell>
          <cell r="G1792" t="str">
            <v>云魁</v>
          </cell>
          <cell r="H1792" t="str">
            <v>年节礼包/母婴儿童/婴童洗护</v>
          </cell>
          <cell r="I1792" t="str">
            <v>2025-02-28</v>
          </cell>
          <cell r="J1792">
            <v>163851978</v>
          </cell>
          <cell r="K1792" t="str">
            <v>BC2106025+BC2004084</v>
          </cell>
          <cell r="L1792" t="str">
            <v>棉柔巾100抽*7包+保温杯奥里安蓝360ml</v>
          </cell>
        </row>
        <row r="1793">
          <cell r="C1793">
            <v>162623669</v>
          </cell>
          <cell r="D1793" t="str">
            <v>人工</v>
          </cell>
          <cell r="E1793" t="str">
            <v>实物</v>
          </cell>
          <cell r="F1793" t="str">
            <v>babycare</v>
          </cell>
          <cell r="G1793" t="str">
            <v>云魁</v>
          </cell>
          <cell r="H1793" t="str">
            <v>年节礼包/母婴儿童/婴童洗护</v>
          </cell>
          <cell r="I1793" t="str">
            <v>2025-02-28</v>
          </cell>
        </row>
        <row r="1793">
          <cell r="K1793" t="str">
            <v>BC2106025+BC2004084</v>
          </cell>
          <cell r="L1793" t="str">
            <v>棉柔巾100抽*7包+保温杯奥里安蓝360ml</v>
          </cell>
        </row>
        <row r="1794">
          <cell r="C1794">
            <v>162623669</v>
          </cell>
          <cell r="D1794" t="str">
            <v>人工</v>
          </cell>
          <cell r="E1794" t="str">
            <v>实物</v>
          </cell>
          <cell r="F1794" t="str">
            <v>babycare</v>
          </cell>
          <cell r="G1794" t="str">
            <v>云魁</v>
          </cell>
          <cell r="H1794" t="str">
            <v>年节礼包/母婴儿童/婴童洗护</v>
          </cell>
          <cell r="I1794" t="str">
            <v>2025-02-28</v>
          </cell>
          <cell r="J1794">
            <v>163851979</v>
          </cell>
          <cell r="K1794" t="str">
            <v>BC2106025+BC2004084</v>
          </cell>
          <cell r="L1794" t="str">
            <v>棉柔巾100抽*7包+保温杯浅嗬绿360ml</v>
          </cell>
        </row>
        <row r="1795">
          <cell r="D1795" t="str">
            <v>人工</v>
          </cell>
          <cell r="E1795" t="str">
            <v>实物</v>
          </cell>
          <cell r="F1795" t="str">
            <v>babycare</v>
          </cell>
          <cell r="G1795" t="str">
            <v>云魁</v>
          </cell>
          <cell r="H1795" t="str">
            <v>年节礼包/母婴儿童/婴童洗护</v>
          </cell>
          <cell r="I1795" t="str">
            <v>2025-02-28</v>
          </cell>
        </row>
        <row r="1795">
          <cell r="K1795" t="str">
            <v>BC2106025+BC2004084</v>
          </cell>
          <cell r="L1795" t="str">
            <v>棉柔巾100抽*7包+保温杯浅嗬绿360ml</v>
          </cell>
        </row>
        <row r="1796">
          <cell r="C1796">
            <v>162606495</v>
          </cell>
          <cell r="D1796" t="str">
            <v>人工</v>
          </cell>
          <cell r="E1796" t="str">
            <v>实物</v>
          </cell>
          <cell r="F1796" t="str">
            <v>利仁（Liven）</v>
          </cell>
          <cell r="G1796" t="str">
            <v>礼享</v>
          </cell>
          <cell r="H1796" t="str">
            <v>年节礼包/家用电器/厨房小电</v>
          </cell>
          <cell r="I1796" t="str">
            <v>2024-10-31</v>
          </cell>
          <cell r="J1796">
            <v>163828702</v>
          </cell>
          <cell r="K1796" t="str">
            <v>LPHG-339</v>
          </cell>
          <cell r="L1796" t="str">
            <v/>
          </cell>
        </row>
        <row r="1797">
          <cell r="C1797">
            <v>162606962</v>
          </cell>
          <cell r="D1797" t="str">
            <v>人工</v>
          </cell>
          <cell r="E1797" t="str">
            <v>组合商品</v>
          </cell>
          <cell r="F1797" t="str">
            <v/>
          </cell>
          <cell r="G1797" t="str">
            <v>苏打组合商品虚拟供应商</v>
          </cell>
          <cell r="H1797" t="str">
            <v>供应链类目/年节礼包/销售专属礼包</v>
          </cell>
          <cell r="I1797" t="str">
            <v>2025-03-20</v>
          </cell>
          <cell r="J1797">
            <v>163829210</v>
          </cell>
          <cell r="K1797" t="str">
            <v/>
          </cell>
          <cell r="L1797" t="str">
            <v/>
          </cell>
        </row>
        <row r="1798">
          <cell r="C1798">
            <v>162606962</v>
          </cell>
          <cell r="D1798" t="str">
            <v>人工</v>
          </cell>
          <cell r="E1798" t="str">
            <v>组合商品</v>
          </cell>
          <cell r="F1798" t="str">
            <v/>
          </cell>
          <cell r="G1798" t="str">
            <v>苏打组合商品虚拟供应商</v>
          </cell>
          <cell r="H1798" t="str">
            <v>供应链类目/年节礼包/销售专属礼包</v>
          </cell>
          <cell r="I1798" t="str">
            <v>2025-03-20</v>
          </cell>
        </row>
        <row r="1798">
          <cell r="K1798" t="str">
            <v/>
          </cell>
          <cell r="L1798" t="str">
            <v/>
          </cell>
        </row>
        <row r="1799">
          <cell r="C1799">
            <v>162606962</v>
          </cell>
          <cell r="D1799" t="str">
            <v>人工</v>
          </cell>
          <cell r="E1799" t="str">
            <v>组合商品</v>
          </cell>
          <cell r="F1799" t="str">
            <v/>
          </cell>
          <cell r="G1799" t="str">
            <v>苏打组合商品虚拟供应商</v>
          </cell>
          <cell r="H1799" t="str">
            <v>供应链类目/年节礼包/销售专属礼包</v>
          </cell>
          <cell r="I1799" t="str">
            <v>2025-03-20</v>
          </cell>
        </row>
        <row r="1799">
          <cell r="K1799" t="str">
            <v/>
          </cell>
          <cell r="L1799" t="str">
            <v/>
          </cell>
        </row>
        <row r="1800">
          <cell r="C1800">
            <v>162620688</v>
          </cell>
          <cell r="D1800" t="str">
            <v>人工</v>
          </cell>
          <cell r="E1800" t="str">
            <v>实物</v>
          </cell>
          <cell r="F1800" t="str">
            <v/>
          </cell>
          <cell r="G1800" t="str">
            <v>亨德乐</v>
          </cell>
          <cell r="H1800" t="str">
            <v>年节礼包/个人护理/身体护理</v>
          </cell>
          <cell r="I1800" t="str">
            <v>2025-03-31</v>
          </cell>
          <cell r="J1800">
            <v>163848229</v>
          </cell>
          <cell r="K1800" t="str">
            <v>U25V13</v>
          </cell>
          <cell r="L1800" t="str">
            <v/>
          </cell>
        </row>
        <row r="1801">
          <cell r="C1801">
            <v>162493955</v>
          </cell>
          <cell r="D1801" t="str">
            <v>人工</v>
          </cell>
          <cell r="E1801" t="str">
            <v>实物</v>
          </cell>
          <cell r="F1801" t="str">
            <v>金丝莉（KINTHERI）</v>
          </cell>
          <cell r="G1801" t="str">
            <v>爱尚家</v>
          </cell>
          <cell r="H1801" t="str">
            <v>年节礼包/家纺/床上用品</v>
          </cell>
          <cell r="I1801" t="str">
            <v>2024-06-30</v>
          </cell>
          <cell r="J1801">
            <v>163576351</v>
          </cell>
          <cell r="K1801" t="str">
            <v>花映</v>
          </cell>
          <cell r="L1801" t="str">
            <v/>
          </cell>
        </row>
        <row r="1802">
          <cell r="C1802">
            <v>162315423</v>
          </cell>
          <cell r="D1802" t="str">
            <v>人工</v>
          </cell>
          <cell r="E1802" t="str">
            <v>实物</v>
          </cell>
          <cell r="F1802" t="str">
            <v>洁柔</v>
          </cell>
          <cell r="G1802" t="str">
            <v>利信馨</v>
          </cell>
          <cell r="H1802" t="str">
            <v>年节礼包/家庭清洁/纸品/纸品礼包</v>
          </cell>
          <cell r="I1802" t="str">
            <v>2023-10-20</v>
          </cell>
          <cell r="J1802">
            <v>163173241</v>
          </cell>
          <cell r="K1802">
            <v>691406802620645</v>
          </cell>
          <cell r="L1802" t="str">
            <v/>
          </cell>
        </row>
        <row r="1803">
          <cell r="C1803">
            <v>162040586</v>
          </cell>
          <cell r="D1803" t="str">
            <v>人工</v>
          </cell>
          <cell r="E1803" t="str">
            <v>实物</v>
          </cell>
          <cell r="F1803" t="str">
            <v/>
          </cell>
          <cell r="G1803" t="str">
            <v>虔谨商贸</v>
          </cell>
          <cell r="H1803" t="str">
            <v>年节礼包/箱包皮具/功能箱包</v>
          </cell>
          <cell r="I1803" t="str">
            <v>2023-07-31</v>
          </cell>
          <cell r="J1803">
            <v>162407911</v>
          </cell>
          <cell r="K1803" t="str">
            <v>DS-13054</v>
          </cell>
          <cell r="L1803" t="str">
            <v/>
          </cell>
        </row>
        <row r="1804">
          <cell r="C1804">
            <v>162664695</v>
          </cell>
          <cell r="D1804" t="str">
            <v>人工</v>
          </cell>
          <cell r="E1804" t="str">
            <v>组合商品</v>
          </cell>
          <cell r="F1804" t="str">
            <v/>
          </cell>
          <cell r="G1804" t="str">
            <v>苏打组合商品虚拟供应商</v>
          </cell>
          <cell r="H1804" t="str">
            <v>供应链类目/年节礼包/销售专属礼包</v>
          </cell>
          <cell r="I1804" t="str">
            <v>2025-02-28</v>
          </cell>
          <cell r="J1804">
            <v>163910179</v>
          </cell>
          <cell r="K1804" t="str">
            <v/>
          </cell>
          <cell r="L1804" t="str">
            <v/>
          </cell>
        </row>
        <row r="1805">
          <cell r="C1805">
            <v>162664695</v>
          </cell>
          <cell r="D1805" t="str">
            <v>人工</v>
          </cell>
          <cell r="E1805" t="str">
            <v>组合商品</v>
          </cell>
          <cell r="F1805" t="str">
            <v/>
          </cell>
          <cell r="G1805" t="str">
            <v>苏打组合商品虚拟供应商</v>
          </cell>
          <cell r="H1805" t="str">
            <v>供应链类目/年节礼包/销售专属礼包</v>
          </cell>
          <cell r="I1805" t="str">
            <v>2025-02-28</v>
          </cell>
        </row>
        <row r="1805">
          <cell r="K1805" t="str">
            <v/>
          </cell>
          <cell r="L1805" t="str">
            <v/>
          </cell>
        </row>
        <row r="1806">
          <cell r="C1806">
            <v>162657984</v>
          </cell>
          <cell r="D1806" t="str">
            <v>人工</v>
          </cell>
          <cell r="E1806" t="str">
            <v>组合商品</v>
          </cell>
          <cell r="F1806" t="str">
            <v/>
          </cell>
          <cell r="G1806" t="str">
            <v>苏打组合商品虚拟供应商</v>
          </cell>
          <cell r="H1806" t="str">
            <v>供应链类目/年节礼包/销售专属礼包</v>
          </cell>
          <cell r="I1806" t="str">
            <v>2025-02-28</v>
          </cell>
          <cell r="J1806">
            <v>163900646</v>
          </cell>
          <cell r="K1806" t="str">
            <v/>
          </cell>
          <cell r="L1806" t="str">
            <v/>
          </cell>
        </row>
        <row r="1807">
          <cell r="C1807">
            <v>162657984</v>
          </cell>
          <cell r="D1807" t="str">
            <v>人工</v>
          </cell>
          <cell r="E1807" t="str">
            <v>组合商品</v>
          </cell>
          <cell r="F1807" t="str">
            <v/>
          </cell>
          <cell r="G1807" t="str">
            <v>苏打组合商品虚拟供应商</v>
          </cell>
          <cell r="H1807" t="str">
            <v>供应链类目/年节礼包/销售专属礼包</v>
          </cell>
          <cell r="I1807" t="str">
            <v>2025-02-28</v>
          </cell>
        </row>
        <row r="1807">
          <cell r="K1807" t="str">
            <v/>
          </cell>
          <cell r="L1807" t="str">
            <v/>
          </cell>
        </row>
        <row r="1808">
          <cell r="C1808">
            <v>162622864</v>
          </cell>
          <cell r="D1808" t="str">
            <v>人工</v>
          </cell>
          <cell r="E1808" t="str">
            <v>实物</v>
          </cell>
          <cell r="F1808" t="str">
            <v>美的（Midea）</v>
          </cell>
          <cell r="G1808" t="str">
            <v>家美和意</v>
          </cell>
          <cell r="H1808" t="str">
            <v>年节礼包/家用电器/厨房小电</v>
          </cell>
          <cell r="I1808" t="str">
            <v>2025-12-31</v>
          </cell>
          <cell r="J1808">
            <v>163850863</v>
          </cell>
          <cell r="K1808" t="str">
            <v>DHE3008T</v>
          </cell>
          <cell r="L1808" t="str">
            <v/>
          </cell>
        </row>
        <row r="1809">
          <cell r="C1809">
            <v>162645235</v>
          </cell>
          <cell r="D1809" t="str">
            <v>人工</v>
          </cell>
          <cell r="E1809" t="str">
            <v>实物</v>
          </cell>
          <cell r="F1809" t="str">
            <v/>
          </cell>
          <cell r="G1809" t="str">
            <v>优利威</v>
          </cell>
          <cell r="H1809" t="str">
            <v>年节礼包/个人护理/洗护礼包</v>
          </cell>
          <cell r="I1809" t="str">
            <v>2026-12-31</v>
          </cell>
          <cell r="J1809">
            <v>163882223</v>
          </cell>
          <cell r="K1809" t="str">
            <v/>
          </cell>
          <cell r="L1809" t="str">
            <v/>
          </cell>
        </row>
        <row r="1810">
          <cell r="C1810">
            <v>162624015</v>
          </cell>
          <cell r="D1810" t="str">
            <v>人工</v>
          </cell>
          <cell r="E1810" t="str">
            <v>实物</v>
          </cell>
          <cell r="F1810" t="str">
            <v>馥绿德雅（RENE FURTERER）</v>
          </cell>
          <cell r="G1810" t="str">
            <v>恒合信</v>
          </cell>
          <cell r="H1810" t="str">
            <v>年节礼包/个人护理/洗发护发</v>
          </cell>
          <cell r="I1810" t="str">
            <v>2025-02-28</v>
          </cell>
          <cell r="J1810">
            <v>163852434</v>
          </cell>
          <cell r="K1810" t="str">
            <v>SP20243101</v>
          </cell>
          <cell r="L1810" t="str">
            <v/>
          </cell>
        </row>
        <row r="1811">
          <cell r="C1811">
            <v>162625763</v>
          </cell>
          <cell r="D1811" t="str">
            <v>人工</v>
          </cell>
          <cell r="E1811" t="str">
            <v>实物</v>
          </cell>
          <cell r="F1811" t="str">
            <v/>
          </cell>
          <cell r="G1811" t="str">
            <v>辰瑞兴安</v>
          </cell>
          <cell r="H1811" t="str">
            <v>年节礼包/家纺/床上用品</v>
          </cell>
          <cell r="I1811" t="str">
            <v>2025-12-31</v>
          </cell>
          <cell r="J1811">
            <v>163854854</v>
          </cell>
          <cell r="K1811" t="str">
            <v/>
          </cell>
          <cell r="L1811" t="str">
            <v/>
          </cell>
        </row>
        <row r="1812">
          <cell r="C1812">
            <v>162631493</v>
          </cell>
          <cell r="D1812" t="str">
            <v>人工</v>
          </cell>
          <cell r="E1812" t="str">
            <v>实物</v>
          </cell>
          <cell r="F1812" t="str">
            <v>金丝莉（KINTHERI）</v>
          </cell>
          <cell r="G1812" t="str">
            <v>爱尚家</v>
          </cell>
          <cell r="H1812" t="str">
            <v>年节礼包/家纺/床上用品</v>
          </cell>
          <cell r="I1812" t="str">
            <v>2025-02-28</v>
          </cell>
          <cell r="J1812">
            <v>163862677</v>
          </cell>
          <cell r="K1812" t="str">
            <v>安逸若兮</v>
          </cell>
          <cell r="L1812" t="str">
            <v/>
          </cell>
        </row>
        <row r="1813">
          <cell r="C1813">
            <v>162620689</v>
          </cell>
          <cell r="D1813" t="str">
            <v>人工</v>
          </cell>
          <cell r="E1813" t="str">
            <v>实物</v>
          </cell>
          <cell r="F1813" t="str">
            <v/>
          </cell>
          <cell r="G1813" t="str">
            <v>亨德乐</v>
          </cell>
          <cell r="H1813" t="str">
            <v>年节礼包/个人护理/身体护理</v>
          </cell>
          <cell r="I1813" t="str">
            <v>2025-03-31</v>
          </cell>
          <cell r="J1813">
            <v>163848230</v>
          </cell>
          <cell r="K1813" t="str">
            <v>悦享礼盒</v>
          </cell>
          <cell r="L1813" t="str">
            <v/>
          </cell>
        </row>
        <row r="1814">
          <cell r="C1814">
            <v>162566917</v>
          </cell>
          <cell r="D1814" t="str">
            <v>人工</v>
          </cell>
          <cell r="E1814" t="str">
            <v>实物</v>
          </cell>
          <cell r="F1814" t="str">
            <v>佳食特</v>
          </cell>
          <cell r="G1814" t="str">
            <v>阿格乐</v>
          </cell>
          <cell r="H1814" t="str">
            <v>年节礼包/生鲜/猪牛羊肉</v>
          </cell>
          <cell r="I1814" t="str">
            <v>2024-10-31</v>
          </cell>
          <cell r="J1814">
            <v>163749961</v>
          </cell>
          <cell r="K1814" t="str">
            <v>JYR2407981011&amp;XGS2407981011</v>
          </cell>
          <cell r="L1814" t="str">
            <v/>
          </cell>
        </row>
        <row r="1815">
          <cell r="C1815">
            <v>162494947</v>
          </cell>
          <cell r="D1815" t="str">
            <v>人工</v>
          </cell>
          <cell r="E1815" t="str">
            <v>实物</v>
          </cell>
          <cell r="F1815" t="str">
            <v/>
          </cell>
          <cell r="G1815" t="str">
            <v>惠通达行</v>
          </cell>
          <cell r="H1815" t="str">
            <v>年节礼包/生鲜/猪牛羊肉</v>
          </cell>
          <cell r="I1815" t="str">
            <v>2024-07-31</v>
          </cell>
          <cell r="J1815">
            <v>163578148</v>
          </cell>
          <cell r="K1815" t="str">
            <v>df</v>
          </cell>
          <cell r="L1815" t="str">
            <v/>
          </cell>
        </row>
        <row r="1816">
          <cell r="C1816">
            <v>162494947</v>
          </cell>
          <cell r="D1816" t="str">
            <v>人工</v>
          </cell>
          <cell r="E1816" t="str">
            <v>实物</v>
          </cell>
          <cell r="F1816" t="str">
            <v/>
          </cell>
          <cell r="G1816" t="str">
            <v>惠通达行</v>
          </cell>
          <cell r="H1816" t="str">
            <v>年节礼包/生鲜/猪牛羊肉</v>
          </cell>
          <cell r="I1816" t="str">
            <v>2024-07-31</v>
          </cell>
        </row>
        <row r="1816">
          <cell r="K1816" t="str">
            <v>df</v>
          </cell>
          <cell r="L1816" t="str">
            <v/>
          </cell>
        </row>
        <row r="1817">
          <cell r="C1817">
            <v>162494947</v>
          </cell>
          <cell r="D1817" t="str">
            <v>人工</v>
          </cell>
          <cell r="E1817" t="str">
            <v>实物</v>
          </cell>
          <cell r="F1817" t="str">
            <v/>
          </cell>
          <cell r="G1817" t="str">
            <v>惠通达行</v>
          </cell>
          <cell r="H1817" t="str">
            <v>年节礼包/生鲜/猪牛羊肉</v>
          </cell>
          <cell r="I1817" t="str">
            <v>2024-07-31</v>
          </cell>
        </row>
        <row r="1817">
          <cell r="K1817" t="str">
            <v>df</v>
          </cell>
          <cell r="L1817" t="str">
            <v/>
          </cell>
        </row>
        <row r="1818">
          <cell r="C1818">
            <v>162494947</v>
          </cell>
          <cell r="D1818" t="str">
            <v>人工</v>
          </cell>
          <cell r="E1818" t="str">
            <v>实物</v>
          </cell>
          <cell r="F1818" t="str">
            <v/>
          </cell>
          <cell r="G1818" t="str">
            <v>惠通达行</v>
          </cell>
          <cell r="H1818" t="str">
            <v>年节礼包/生鲜/猪牛羊肉</v>
          </cell>
          <cell r="I1818" t="str">
            <v>2024-07-31</v>
          </cell>
        </row>
        <row r="1818">
          <cell r="K1818" t="str">
            <v>df</v>
          </cell>
          <cell r="L1818" t="str">
            <v/>
          </cell>
        </row>
        <row r="1819">
          <cell r="C1819">
            <v>162494947</v>
          </cell>
          <cell r="D1819" t="str">
            <v>人工</v>
          </cell>
          <cell r="E1819" t="str">
            <v>实物</v>
          </cell>
          <cell r="F1819" t="str">
            <v/>
          </cell>
          <cell r="G1819" t="str">
            <v>惠通达行</v>
          </cell>
          <cell r="H1819" t="str">
            <v>年节礼包/生鲜/猪牛羊肉</v>
          </cell>
          <cell r="I1819" t="str">
            <v>2024-07-31</v>
          </cell>
        </row>
        <row r="1819">
          <cell r="K1819" t="str">
            <v>df</v>
          </cell>
          <cell r="L1819" t="str">
            <v/>
          </cell>
        </row>
        <row r="1820">
          <cell r="C1820">
            <v>162494947</v>
          </cell>
          <cell r="D1820" t="str">
            <v>人工</v>
          </cell>
          <cell r="E1820" t="str">
            <v>实物</v>
          </cell>
          <cell r="F1820" t="str">
            <v/>
          </cell>
          <cell r="G1820" t="str">
            <v>惠通达行</v>
          </cell>
          <cell r="H1820" t="str">
            <v>年节礼包/生鲜/猪牛羊肉</v>
          </cell>
          <cell r="I1820" t="str">
            <v>2024-07-31</v>
          </cell>
        </row>
        <row r="1820">
          <cell r="K1820" t="str">
            <v>df</v>
          </cell>
          <cell r="L1820" t="str">
            <v/>
          </cell>
        </row>
        <row r="1821">
          <cell r="C1821">
            <v>162494947</v>
          </cell>
          <cell r="D1821" t="str">
            <v>人工</v>
          </cell>
          <cell r="E1821" t="str">
            <v>实物</v>
          </cell>
          <cell r="F1821" t="str">
            <v/>
          </cell>
          <cell r="G1821" t="str">
            <v>惠通达行</v>
          </cell>
          <cell r="H1821" t="str">
            <v>年节礼包/生鲜/猪牛羊肉</v>
          </cell>
          <cell r="I1821" t="str">
            <v>2024-07-31</v>
          </cell>
        </row>
        <row r="1821">
          <cell r="K1821" t="str">
            <v>df</v>
          </cell>
          <cell r="L1821" t="str">
            <v/>
          </cell>
        </row>
        <row r="1822">
          <cell r="C1822">
            <v>162494947</v>
          </cell>
          <cell r="D1822" t="str">
            <v>人工</v>
          </cell>
          <cell r="E1822" t="str">
            <v>实物</v>
          </cell>
          <cell r="F1822" t="str">
            <v/>
          </cell>
          <cell r="G1822" t="str">
            <v>惠通达行</v>
          </cell>
          <cell r="H1822" t="str">
            <v>年节礼包/生鲜/猪牛羊肉</v>
          </cell>
          <cell r="I1822" t="str">
            <v>2024-07-31</v>
          </cell>
        </row>
        <row r="1822">
          <cell r="K1822" t="str">
            <v>df</v>
          </cell>
          <cell r="L1822" t="str">
            <v/>
          </cell>
        </row>
        <row r="1823">
          <cell r="C1823">
            <v>162494022</v>
          </cell>
          <cell r="D1823" t="str">
            <v>人工</v>
          </cell>
          <cell r="E1823" t="str">
            <v>实物</v>
          </cell>
          <cell r="F1823" t="str">
            <v>洁玉（Jeyu）</v>
          </cell>
          <cell r="G1823" t="str">
            <v>礼福生</v>
          </cell>
          <cell r="H1823" t="str">
            <v>年节礼包/家纺/居家布艺</v>
          </cell>
          <cell r="I1823" t="str">
            <v>2024-06-30</v>
          </cell>
          <cell r="J1823">
            <v>163576424</v>
          </cell>
          <cell r="K1823" t="str">
            <v>DSJ3-075F*8</v>
          </cell>
          <cell r="L1823" t="str">
            <v/>
          </cell>
        </row>
        <row r="1824">
          <cell r="C1824">
            <v>162494867</v>
          </cell>
          <cell r="D1824" t="str">
            <v>人工</v>
          </cell>
          <cell r="E1824" t="str">
            <v>实物</v>
          </cell>
          <cell r="F1824" t="str">
            <v>爱马仕（HERMES）</v>
          </cell>
          <cell r="G1824" t="str">
            <v>聚优来</v>
          </cell>
          <cell r="H1824" t="str">
            <v>年节礼包/美妆护理/香水/香氛</v>
          </cell>
          <cell r="I1824" t="str">
            <v>2025-02-28</v>
          </cell>
          <cell r="J1824">
            <v>163578057</v>
          </cell>
          <cell r="K1824">
            <v>20240329014</v>
          </cell>
          <cell r="L1824" t="str">
            <v/>
          </cell>
        </row>
        <row r="1825">
          <cell r="C1825">
            <v>162028596</v>
          </cell>
          <cell r="D1825" t="str">
            <v>人工</v>
          </cell>
          <cell r="E1825" t="str">
            <v>实物</v>
          </cell>
          <cell r="F1825" t="str">
            <v/>
          </cell>
          <cell r="G1825" t="str">
            <v>煜禧</v>
          </cell>
          <cell r="H1825" t="str">
            <v>年节礼包/个人护理/洗护礼包</v>
          </cell>
          <cell r="I1825" t="str">
            <v>2023-07-31</v>
          </cell>
          <cell r="J1825">
            <v>162395907</v>
          </cell>
          <cell r="K1825" t="str">
            <v>200-18-1</v>
          </cell>
          <cell r="L1825" t="str">
            <v/>
          </cell>
        </row>
        <row r="1826">
          <cell r="C1826">
            <v>162644829</v>
          </cell>
          <cell r="D1826" t="str">
            <v>人工</v>
          </cell>
          <cell r="E1826" t="str">
            <v>实物</v>
          </cell>
          <cell r="F1826" t="str">
            <v>摩飞（MORPHYRICHARDS）</v>
          </cell>
          <cell r="G1826" t="str">
            <v>西安帝凡</v>
          </cell>
          <cell r="H1826" t="str">
            <v>年节礼包/家用电器/厨房小电</v>
          </cell>
          <cell r="I1826" t="str">
            <v>2025-01-31</v>
          </cell>
          <cell r="J1826">
            <v>163881738</v>
          </cell>
          <cell r="K1826" t="str">
            <v>MR8101</v>
          </cell>
          <cell r="L1826" t="str">
            <v>蓝色</v>
          </cell>
        </row>
        <row r="1827">
          <cell r="C1827">
            <v>162644934</v>
          </cell>
          <cell r="D1827" t="str">
            <v>人工</v>
          </cell>
          <cell r="E1827" t="str">
            <v>实物</v>
          </cell>
          <cell r="F1827" t="str">
            <v>德铂（Debo）</v>
          </cell>
          <cell r="G1827" t="str">
            <v>德铂</v>
          </cell>
          <cell r="H1827" t="str">
            <v>年节礼包/餐厨/刀具菜板</v>
          </cell>
          <cell r="I1827" t="str">
            <v>2025-01-31</v>
          </cell>
          <cell r="J1827">
            <v>163881858</v>
          </cell>
          <cell r="K1827" t="str">
            <v/>
          </cell>
          <cell r="L1827" t="str">
            <v/>
          </cell>
        </row>
        <row r="1828">
          <cell r="C1828">
            <v>162663421</v>
          </cell>
          <cell r="D1828" t="str">
            <v>人工</v>
          </cell>
          <cell r="E1828" t="str">
            <v>组合商品</v>
          </cell>
          <cell r="F1828" t="str">
            <v/>
          </cell>
          <cell r="G1828" t="str">
            <v>苏打组合商品虚拟供应商</v>
          </cell>
          <cell r="H1828" t="str">
            <v>供应链类目/年节礼包/销售专属礼包</v>
          </cell>
          <cell r="I1828" t="str">
            <v>2025-02-28</v>
          </cell>
          <cell r="J1828">
            <v>163908407</v>
          </cell>
          <cell r="K1828" t="str">
            <v/>
          </cell>
          <cell r="L1828" t="str">
            <v/>
          </cell>
        </row>
        <row r="1829">
          <cell r="C1829">
            <v>162663421</v>
          </cell>
          <cell r="D1829" t="str">
            <v>人工</v>
          </cell>
          <cell r="E1829" t="str">
            <v>组合商品</v>
          </cell>
          <cell r="F1829" t="str">
            <v/>
          </cell>
          <cell r="G1829" t="str">
            <v>苏打组合商品虚拟供应商</v>
          </cell>
          <cell r="H1829" t="str">
            <v>供应链类目/年节礼包/销售专属礼包</v>
          </cell>
          <cell r="I1829" t="str">
            <v>2025-02-28</v>
          </cell>
        </row>
        <row r="1829">
          <cell r="K1829" t="str">
            <v/>
          </cell>
          <cell r="L1829" t="str">
            <v/>
          </cell>
        </row>
        <row r="1830">
          <cell r="C1830">
            <v>162663421</v>
          </cell>
          <cell r="D1830" t="str">
            <v>人工</v>
          </cell>
          <cell r="E1830" t="str">
            <v>组合商品</v>
          </cell>
          <cell r="F1830" t="str">
            <v/>
          </cell>
          <cell r="G1830" t="str">
            <v>苏打组合商品虚拟供应商</v>
          </cell>
          <cell r="H1830" t="str">
            <v>供应链类目/年节礼包/销售专属礼包</v>
          </cell>
          <cell r="I1830" t="str">
            <v>2025-02-28</v>
          </cell>
        </row>
        <row r="1830">
          <cell r="K1830" t="str">
            <v/>
          </cell>
          <cell r="L1830" t="str">
            <v/>
          </cell>
        </row>
        <row r="1831">
          <cell r="C1831">
            <v>162663421</v>
          </cell>
          <cell r="D1831" t="str">
            <v>人工</v>
          </cell>
          <cell r="E1831" t="str">
            <v>组合商品</v>
          </cell>
          <cell r="F1831" t="str">
            <v/>
          </cell>
          <cell r="G1831" t="str">
            <v>苏打组合商品虚拟供应商</v>
          </cell>
          <cell r="H1831" t="str">
            <v>供应链类目/年节礼包/销售专属礼包</v>
          </cell>
          <cell r="I1831" t="str">
            <v>2025-02-28</v>
          </cell>
        </row>
        <row r="1831">
          <cell r="K1831" t="str">
            <v/>
          </cell>
          <cell r="L1831" t="str">
            <v/>
          </cell>
        </row>
        <row r="1832">
          <cell r="C1832">
            <v>162645349</v>
          </cell>
          <cell r="D1832" t="str">
            <v>人工</v>
          </cell>
          <cell r="E1832" t="str">
            <v>组合商品</v>
          </cell>
          <cell r="F1832" t="str">
            <v/>
          </cell>
          <cell r="G1832" t="str">
            <v>苏打组合商品虚拟供应商</v>
          </cell>
          <cell r="H1832" t="str">
            <v>供应链类目/年节礼包/销售专属礼包</v>
          </cell>
          <cell r="I1832" t="str">
            <v>2025-01-31</v>
          </cell>
          <cell r="J1832">
            <v>163882345</v>
          </cell>
          <cell r="K1832" t="str">
            <v/>
          </cell>
          <cell r="L1832" t="str">
            <v/>
          </cell>
        </row>
        <row r="1833">
          <cell r="C1833">
            <v>162645349</v>
          </cell>
          <cell r="D1833" t="str">
            <v>人工</v>
          </cell>
          <cell r="E1833" t="str">
            <v>组合商品</v>
          </cell>
          <cell r="F1833" t="str">
            <v/>
          </cell>
          <cell r="G1833" t="str">
            <v>苏打组合商品虚拟供应商</v>
          </cell>
          <cell r="H1833" t="str">
            <v>供应链类目/年节礼包/销售专属礼包</v>
          </cell>
          <cell r="I1833" t="str">
            <v>2025-01-31</v>
          </cell>
        </row>
        <row r="1833">
          <cell r="K1833" t="str">
            <v/>
          </cell>
          <cell r="L1833" t="str">
            <v/>
          </cell>
        </row>
        <row r="1834">
          <cell r="C1834">
            <v>162606498</v>
          </cell>
          <cell r="D1834" t="str">
            <v>人工</v>
          </cell>
          <cell r="E1834" t="str">
            <v>实物</v>
          </cell>
          <cell r="F1834" t="str">
            <v>红秀世纺</v>
          </cell>
          <cell r="G1834" t="str">
            <v>爱尚家</v>
          </cell>
          <cell r="H1834" t="str">
            <v>年节礼包/家纺/床上用品</v>
          </cell>
          <cell r="I1834" t="str">
            <v>2024-09-30</v>
          </cell>
          <cell r="J1834">
            <v>163828705</v>
          </cell>
          <cell r="K1834" t="str">
            <v>莫奈花园</v>
          </cell>
          <cell r="L1834" t="str">
            <v/>
          </cell>
        </row>
        <row r="1835">
          <cell r="C1835">
            <v>162624976</v>
          </cell>
          <cell r="D1835" t="str">
            <v>人工</v>
          </cell>
          <cell r="E1835" t="str">
            <v>实物</v>
          </cell>
          <cell r="F1835" t="str">
            <v/>
          </cell>
          <cell r="G1835" t="str">
            <v>辰瑞兴安</v>
          </cell>
          <cell r="H1835" t="str">
            <v>年节礼包/家纺/床上用品</v>
          </cell>
          <cell r="I1835" t="str">
            <v>2025-11-01</v>
          </cell>
          <cell r="J1835">
            <v>163853942</v>
          </cell>
          <cell r="K1835" t="str">
            <v/>
          </cell>
          <cell r="L1835" t="str">
            <v/>
          </cell>
        </row>
        <row r="1836">
          <cell r="C1836">
            <v>162407054</v>
          </cell>
          <cell r="D1836" t="str">
            <v>人工</v>
          </cell>
          <cell r="E1836" t="str">
            <v>实物</v>
          </cell>
          <cell r="F1836" t="str">
            <v>苏泊尔（SUPOR）</v>
          </cell>
          <cell r="G1836" t="str">
            <v>辽宁苏泊尔</v>
          </cell>
          <cell r="H1836" t="str">
            <v>年节礼包/家用电器/厨房小电</v>
          </cell>
          <cell r="I1836" t="str">
            <v>2024-03-31</v>
          </cell>
          <cell r="J1836">
            <v>163376770</v>
          </cell>
          <cell r="K1836" t="str">
            <v>DG40YC36</v>
          </cell>
          <cell r="L1836" t="str">
            <v/>
          </cell>
        </row>
        <row r="1837">
          <cell r="C1837">
            <v>162625104</v>
          </cell>
          <cell r="D1837" t="str">
            <v>人工</v>
          </cell>
          <cell r="E1837" t="str">
            <v>实物</v>
          </cell>
          <cell r="F1837" t="str">
            <v>鲜禾鲜</v>
          </cell>
          <cell r="G1837" t="str">
            <v>鲜禾鲜</v>
          </cell>
          <cell r="H1837" t="str">
            <v>年节礼包/生鲜/海鲜水产</v>
          </cell>
          <cell r="I1837" t="str">
            <v>2025-03-01</v>
          </cell>
          <cell r="J1837">
            <v>163854093</v>
          </cell>
          <cell r="K1837" t="str">
            <v/>
          </cell>
          <cell r="L1837" t="str">
            <v/>
          </cell>
        </row>
        <row r="1838">
          <cell r="C1838">
            <v>162565044</v>
          </cell>
          <cell r="D1838" t="str">
            <v>人工</v>
          </cell>
          <cell r="E1838" t="str">
            <v>实物</v>
          </cell>
          <cell r="F1838" t="str">
            <v>苏泊尔（SUPOR）</v>
          </cell>
          <cell r="G1838" t="str">
            <v>辽宁苏泊尔</v>
          </cell>
          <cell r="H1838" t="str">
            <v>年节礼包/家用电器/厨房小电</v>
          </cell>
          <cell r="I1838" t="str">
            <v>2024-09-30</v>
          </cell>
          <cell r="J1838">
            <v>163745386</v>
          </cell>
          <cell r="K1838" t="str">
            <v>CJ26A10</v>
          </cell>
          <cell r="L1838" t="str">
            <v/>
          </cell>
        </row>
        <row r="1839">
          <cell r="C1839">
            <v>162494035</v>
          </cell>
          <cell r="D1839" t="str">
            <v>人工</v>
          </cell>
          <cell r="E1839" t="str">
            <v>实物</v>
          </cell>
          <cell r="F1839" t="str">
            <v>富安娜</v>
          </cell>
          <cell r="G1839" t="str">
            <v>富安娜</v>
          </cell>
          <cell r="H1839" t="str">
            <v>年节礼包/家纺/床上用品</v>
          </cell>
          <cell r="I1839" t="str">
            <v>2024-06-30</v>
          </cell>
          <cell r="J1839">
            <v>163576440</v>
          </cell>
          <cell r="K1839">
            <v>713102381</v>
          </cell>
          <cell r="L1839" t="str">
            <v>被套203*229cm*1 床单230*250cm*1 枕套74*48cm*2</v>
          </cell>
        </row>
        <row r="1840">
          <cell r="C1840">
            <v>162327713</v>
          </cell>
          <cell r="D1840" t="str">
            <v>人工</v>
          </cell>
          <cell r="E1840" t="str">
            <v>实物</v>
          </cell>
          <cell r="F1840" t="str">
            <v/>
          </cell>
          <cell r="G1840" t="str">
            <v>金盛永和</v>
          </cell>
          <cell r="H1840" t="str">
            <v>年节礼包/食品/大米</v>
          </cell>
          <cell r="I1840" t="str">
            <v>2023-10-31</v>
          </cell>
          <cell r="J1840">
            <v>163187071</v>
          </cell>
          <cell r="K1840" t="str">
            <v/>
          </cell>
          <cell r="L1840" t="str">
            <v/>
          </cell>
        </row>
        <row r="1841">
          <cell r="C1841">
            <v>162561711</v>
          </cell>
          <cell r="D1841" t="str">
            <v>人工</v>
          </cell>
          <cell r="E1841" t="str">
            <v>实物</v>
          </cell>
          <cell r="F1841" t="str">
            <v>樱桃鸭</v>
          </cell>
          <cell r="G1841" t="str">
            <v>南京樱桃鸭</v>
          </cell>
          <cell r="H1841" t="str">
            <v>年节礼包/食品/熟食腊味</v>
          </cell>
          <cell r="I1841" t="str">
            <v>2024-10-31</v>
          </cell>
          <cell r="J1841">
            <v>163738985</v>
          </cell>
          <cell r="K1841">
            <v>84076</v>
          </cell>
          <cell r="L1841" t="str">
            <v/>
          </cell>
        </row>
        <row r="1842">
          <cell r="C1842">
            <v>162406755</v>
          </cell>
          <cell r="D1842" t="str">
            <v>人工</v>
          </cell>
          <cell r="E1842" t="str">
            <v>实物</v>
          </cell>
          <cell r="F1842" t="str">
            <v>斯巴睿</v>
          </cell>
          <cell r="G1842" t="str">
            <v>雷斯达克</v>
          </cell>
          <cell r="H1842" t="str">
            <v>年节礼包/户外运动/户外露营</v>
          </cell>
          <cell r="I1842" t="str">
            <v>2024-03-31</v>
          </cell>
          <cell r="J1842">
            <v>163376448</v>
          </cell>
          <cell r="K1842" t="str">
            <v>SR-8001</v>
          </cell>
          <cell r="L1842" t="str">
            <v/>
          </cell>
        </row>
        <row r="1843">
          <cell r="C1843">
            <v>162316574</v>
          </cell>
          <cell r="D1843" t="str">
            <v>人工</v>
          </cell>
          <cell r="E1843" t="str">
            <v>实物</v>
          </cell>
          <cell r="F1843" t="str">
            <v>可悠然</v>
          </cell>
          <cell r="G1843" t="str">
            <v>巨鲲</v>
          </cell>
          <cell r="H1843" t="str">
            <v>年节礼包/个人护理/洗护礼包</v>
          </cell>
          <cell r="I1843" t="str">
            <v>2023-10-20</v>
          </cell>
          <cell r="J1843">
            <v>163174551</v>
          </cell>
          <cell r="K1843" t="str">
            <v>sd4901872836253</v>
          </cell>
          <cell r="L1843" t="str">
            <v/>
          </cell>
        </row>
        <row r="1844">
          <cell r="C1844">
            <v>162675348</v>
          </cell>
          <cell r="D1844" t="str">
            <v>人工</v>
          </cell>
          <cell r="E1844" t="str">
            <v>实物</v>
          </cell>
          <cell r="F1844" t="str">
            <v/>
          </cell>
          <cell r="G1844" t="str">
            <v>勃泰华盛</v>
          </cell>
          <cell r="H1844" t="str">
            <v>年节礼包/居家日用/个人防护</v>
          </cell>
          <cell r="I1844" t="str">
            <v>2025-04-30</v>
          </cell>
          <cell r="J1844">
            <v>163930073</v>
          </cell>
          <cell r="K1844">
            <v>2025022605</v>
          </cell>
          <cell r="L1844" t="str">
            <v>面部防护口罩</v>
          </cell>
        </row>
        <row r="1845">
          <cell r="C1845">
            <v>162674733</v>
          </cell>
          <cell r="D1845" t="str">
            <v>人工</v>
          </cell>
          <cell r="E1845" t="str">
            <v>实物</v>
          </cell>
          <cell r="F1845" t="str">
            <v/>
          </cell>
          <cell r="G1845" t="str">
            <v>勃泰华盛</v>
          </cell>
          <cell r="H1845" t="str">
            <v>年节礼包/居家日用/个人防护</v>
          </cell>
          <cell r="I1845" t="str">
            <v>2025-04-30</v>
          </cell>
          <cell r="J1845">
            <v>163928685</v>
          </cell>
          <cell r="K1845">
            <v>202502261</v>
          </cell>
          <cell r="L1845" t="str">
            <v>口袋系列五折伞-宛鹤</v>
          </cell>
        </row>
        <row r="1846">
          <cell r="C1846">
            <v>162650807</v>
          </cell>
          <cell r="D1846" t="str">
            <v>人工</v>
          </cell>
          <cell r="E1846" t="str">
            <v>组合商品</v>
          </cell>
          <cell r="F1846" t="str">
            <v/>
          </cell>
          <cell r="G1846" t="str">
            <v>苏打组合商品虚拟供应商</v>
          </cell>
          <cell r="H1846" t="str">
            <v>供应链类目/年节礼包/销售专属礼包</v>
          </cell>
          <cell r="I1846" t="str">
            <v>2025-02-28</v>
          </cell>
          <cell r="J1846">
            <v>163889838</v>
          </cell>
          <cell r="K1846" t="str">
            <v/>
          </cell>
          <cell r="L1846" t="str">
            <v/>
          </cell>
        </row>
        <row r="1847">
          <cell r="C1847">
            <v>162650807</v>
          </cell>
          <cell r="D1847" t="str">
            <v>人工</v>
          </cell>
          <cell r="E1847" t="str">
            <v>组合商品</v>
          </cell>
          <cell r="F1847" t="str">
            <v/>
          </cell>
          <cell r="G1847" t="str">
            <v>苏打组合商品虚拟供应商</v>
          </cell>
          <cell r="H1847" t="str">
            <v>供应链类目/年节礼包/销售专属礼包</v>
          </cell>
          <cell r="I1847" t="str">
            <v>2025-02-28</v>
          </cell>
        </row>
        <row r="1847">
          <cell r="K1847" t="str">
            <v/>
          </cell>
          <cell r="L1847" t="str">
            <v/>
          </cell>
        </row>
        <row r="1848">
          <cell r="C1848">
            <v>162650807</v>
          </cell>
          <cell r="D1848" t="str">
            <v>人工</v>
          </cell>
          <cell r="E1848" t="str">
            <v>组合商品</v>
          </cell>
          <cell r="F1848" t="str">
            <v/>
          </cell>
          <cell r="G1848" t="str">
            <v>苏打组合商品虚拟供应商</v>
          </cell>
          <cell r="H1848" t="str">
            <v>供应链类目/年节礼包/销售专属礼包</v>
          </cell>
          <cell r="I1848" t="str">
            <v>2025-02-28</v>
          </cell>
        </row>
        <row r="1848">
          <cell r="K1848" t="str">
            <v/>
          </cell>
          <cell r="L1848" t="str">
            <v/>
          </cell>
        </row>
        <row r="1849">
          <cell r="C1849">
            <v>162650807</v>
          </cell>
          <cell r="D1849" t="str">
            <v>人工</v>
          </cell>
          <cell r="E1849" t="str">
            <v>组合商品</v>
          </cell>
          <cell r="F1849" t="str">
            <v/>
          </cell>
          <cell r="G1849" t="str">
            <v>苏打组合商品虚拟供应商</v>
          </cell>
          <cell r="H1849" t="str">
            <v>供应链类目/年节礼包/销售专属礼包</v>
          </cell>
          <cell r="I1849" t="str">
            <v>2025-02-28</v>
          </cell>
        </row>
        <row r="1849">
          <cell r="K1849" t="str">
            <v/>
          </cell>
          <cell r="L1849" t="str">
            <v/>
          </cell>
        </row>
        <row r="1850">
          <cell r="C1850">
            <v>162645264</v>
          </cell>
          <cell r="D1850" t="str">
            <v>人工</v>
          </cell>
          <cell r="E1850" t="str">
            <v>实物</v>
          </cell>
          <cell r="F1850" t="str">
            <v/>
          </cell>
          <cell r="G1850" t="str">
            <v>恋家实业</v>
          </cell>
          <cell r="H1850" t="str">
            <v>年节礼包/餐厨/烹饪锅具</v>
          </cell>
          <cell r="I1850" t="str">
            <v>2025-12-31</v>
          </cell>
          <cell r="J1850">
            <v>163882253</v>
          </cell>
          <cell r="K1850" t="str">
            <v>C35603000</v>
          </cell>
          <cell r="L1850" t="str">
            <v/>
          </cell>
        </row>
        <row r="1851">
          <cell r="C1851">
            <v>162645264</v>
          </cell>
          <cell r="D1851" t="str">
            <v>人工</v>
          </cell>
          <cell r="E1851" t="str">
            <v>实物</v>
          </cell>
          <cell r="F1851" t="str">
            <v/>
          </cell>
          <cell r="G1851" t="str">
            <v>恋家实业</v>
          </cell>
          <cell r="H1851" t="str">
            <v>年节礼包/餐厨/烹饪锅具</v>
          </cell>
          <cell r="I1851" t="str">
            <v>2025-12-31</v>
          </cell>
        </row>
        <row r="1851">
          <cell r="K1851" t="str">
            <v>C35603000</v>
          </cell>
          <cell r="L1851" t="str">
            <v/>
          </cell>
        </row>
        <row r="1852">
          <cell r="C1852">
            <v>162645264</v>
          </cell>
          <cell r="D1852" t="str">
            <v>人工</v>
          </cell>
          <cell r="E1852" t="str">
            <v>实物</v>
          </cell>
          <cell r="F1852" t="str">
            <v/>
          </cell>
          <cell r="G1852" t="str">
            <v>恋家实业</v>
          </cell>
          <cell r="H1852" t="str">
            <v>年节礼包/餐厨/烹饪锅具</v>
          </cell>
          <cell r="I1852" t="str">
            <v>2025-12-31</v>
          </cell>
        </row>
        <row r="1852">
          <cell r="K1852" t="str">
            <v>C35603000</v>
          </cell>
          <cell r="L1852" t="str">
            <v/>
          </cell>
        </row>
        <row r="1853">
          <cell r="C1853">
            <v>162643439</v>
          </cell>
          <cell r="D1853" t="str">
            <v>人工</v>
          </cell>
          <cell r="E1853" t="str">
            <v>组合商品</v>
          </cell>
          <cell r="F1853" t="str">
            <v/>
          </cell>
          <cell r="G1853" t="str">
            <v>苏打组合商品虚拟供应商</v>
          </cell>
          <cell r="H1853" t="str">
            <v>供应链类目/年节礼包/销售专属礼包</v>
          </cell>
          <cell r="I1853" t="str">
            <v>2025-02-28</v>
          </cell>
          <cell r="J1853">
            <v>163879754</v>
          </cell>
          <cell r="K1853" t="str">
            <v/>
          </cell>
          <cell r="L1853" t="str">
            <v/>
          </cell>
        </row>
        <row r="1854">
          <cell r="C1854">
            <v>162643439</v>
          </cell>
          <cell r="D1854" t="str">
            <v>人工</v>
          </cell>
          <cell r="E1854" t="str">
            <v>组合商品</v>
          </cell>
          <cell r="F1854" t="str">
            <v/>
          </cell>
          <cell r="G1854" t="str">
            <v>苏打组合商品虚拟供应商</v>
          </cell>
          <cell r="H1854" t="str">
            <v>供应链类目/年节礼包/销售专属礼包</v>
          </cell>
          <cell r="I1854" t="str">
            <v>2025-02-28</v>
          </cell>
        </row>
        <row r="1854">
          <cell r="K1854" t="str">
            <v/>
          </cell>
          <cell r="L1854" t="str">
            <v/>
          </cell>
        </row>
        <row r="1855">
          <cell r="C1855">
            <v>162569736</v>
          </cell>
          <cell r="D1855" t="str">
            <v>人工</v>
          </cell>
          <cell r="E1855" t="str">
            <v>实物</v>
          </cell>
          <cell r="F1855" t="str">
            <v/>
          </cell>
          <cell r="G1855" t="str">
            <v>广东元手</v>
          </cell>
          <cell r="H1855" t="str">
            <v>年节礼包/食品/粮油礼包</v>
          </cell>
          <cell r="I1855" t="str">
            <v>2024-12-31</v>
          </cell>
          <cell r="J1855">
            <v>163755761</v>
          </cell>
          <cell r="K1855" t="str">
            <v>6948195817765+8951+0877+8550+3616</v>
          </cell>
          <cell r="L1855" t="str">
            <v/>
          </cell>
        </row>
        <row r="1856">
          <cell r="C1856">
            <v>162569736</v>
          </cell>
          <cell r="D1856" t="str">
            <v>人工</v>
          </cell>
          <cell r="E1856" t="str">
            <v>实物</v>
          </cell>
          <cell r="F1856" t="str">
            <v/>
          </cell>
          <cell r="G1856" t="str">
            <v>广东元手</v>
          </cell>
          <cell r="H1856" t="str">
            <v>年节礼包/食品/粮油礼包</v>
          </cell>
          <cell r="I1856" t="str">
            <v>2024-12-31</v>
          </cell>
        </row>
        <row r="1856">
          <cell r="K1856" t="str">
            <v>6948195817765+8951+0877+8550+3616</v>
          </cell>
          <cell r="L1856" t="str">
            <v/>
          </cell>
        </row>
        <row r="1857">
          <cell r="C1857">
            <v>162569736</v>
          </cell>
          <cell r="D1857" t="str">
            <v>人工</v>
          </cell>
          <cell r="E1857" t="str">
            <v>实物</v>
          </cell>
          <cell r="F1857" t="str">
            <v/>
          </cell>
          <cell r="G1857" t="str">
            <v>广东元手</v>
          </cell>
          <cell r="H1857" t="str">
            <v>年节礼包/食品/粮油礼包</v>
          </cell>
          <cell r="I1857" t="str">
            <v>2024-12-31</v>
          </cell>
        </row>
        <row r="1857">
          <cell r="K1857" t="str">
            <v>6948195817765+8951+0877+8550+3616</v>
          </cell>
          <cell r="L1857" t="str">
            <v/>
          </cell>
        </row>
        <row r="1858">
          <cell r="C1858">
            <v>162569736</v>
          </cell>
          <cell r="D1858" t="str">
            <v>人工</v>
          </cell>
          <cell r="E1858" t="str">
            <v>实物</v>
          </cell>
          <cell r="F1858" t="str">
            <v/>
          </cell>
          <cell r="G1858" t="str">
            <v>广东元手</v>
          </cell>
          <cell r="H1858" t="str">
            <v>年节礼包/食品/粮油礼包</v>
          </cell>
          <cell r="I1858" t="str">
            <v>2024-12-31</v>
          </cell>
        </row>
        <row r="1858">
          <cell r="K1858" t="str">
            <v>6948195817765+8951+0877+8550+3616</v>
          </cell>
          <cell r="L1858" t="str">
            <v/>
          </cell>
        </row>
        <row r="1859">
          <cell r="C1859">
            <v>162569736</v>
          </cell>
          <cell r="D1859" t="str">
            <v>人工</v>
          </cell>
          <cell r="E1859" t="str">
            <v>实物</v>
          </cell>
          <cell r="F1859" t="str">
            <v/>
          </cell>
          <cell r="G1859" t="str">
            <v>广东元手</v>
          </cell>
          <cell r="H1859" t="str">
            <v>年节礼包/食品/粮油礼包</v>
          </cell>
          <cell r="I1859" t="str">
            <v>2024-12-31</v>
          </cell>
        </row>
        <row r="1859">
          <cell r="K1859" t="str">
            <v>6948195817765+8951+0877+8550+3616</v>
          </cell>
          <cell r="L1859" t="str">
            <v/>
          </cell>
        </row>
        <row r="1860">
          <cell r="C1860">
            <v>162567291</v>
          </cell>
          <cell r="D1860" t="str">
            <v>人工</v>
          </cell>
          <cell r="E1860" t="str">
            <v>实物</v>
          </cell>
          <cell r="F1860" t="str">
            <v>美的（Midea）</v>
          </cell>
          <cell r="G1860" t="str">
            <v>家美和意</v>
          </cell>
          <cell r="H1860" t="str">
            <v>年节礼包/家用电器/个护健康</v>
          </cell>
          <cell r="I1860" t="str">
            <v>2025-02-28</v>
          </cell>
          <cell r="J1860">
            <v>163750404</v>
          </cell>
          <cell r="K1860" t="str">
            <v>MB-AJ0502</v>
          </cell>
          <cell r="L1860" t="str">
            <v/>
          </cell>
        </row>
        <row r="1861">
          <cell r="C1861">
            <v>162565078</v>
          </cell>
          <cell r="D1861" t="str">
            <v>人工</v>
          </cell>
          <cell r="E1861" t="str">
            <v>实物</v>
          </cell>
          <cell r="F1861" t="str">
            <v/>
          </cell>
          <cell r="G1861" t="str">
            <v>梦洁</v>
          </cell>
          <cell r="H1861" t="str">
            <v>年节礼包/家纺/床上用品</v>
          </cell>
          <cell r="I1861" t="str">
            <v>2025-12-31</v>
          </cell>
          <cell r="J1861">
            <v>163745427</v>
          </cell>
          <cell r="K1861" t="str">
            <v>1040189002AX005</v>
          </cell>
          <cell r="L1861" t="str">
            <v/>
          </cell>
        </row>
        <row r="1862">
          <cell r="C1862">
            <v>162606842</v>
          </cell>
          <cell r="D1862" t="str">
            <v>人工</v>
          </cell>
          <cell r="E1862" t="str">
            <v>组合商品</v>
          </cell>
          <cell r="F1862" t="str">
            <v/>
          </cell>
          <cell r="G1862" t="str">
            <v>苏打组合商品虚拟供应商</v>
          </cell>
          <cell r="H1862" t="str">
            <v>供应链类目/年节礼包/销售专属礼包</v>
          </cell>
          <cell r="I1862" t="str">
            <v>2024-09-30</v>
          </cell>
          <cell r="J1862">
            <v>163829086</v>
          </cell>
          <cell r="K1862" t="str">
            <v/>
          </cell>
          <cell r="L1862" t="str">
            <v/>
          </cell>
        </row>
        <row r="1863">
          <cell r="C1863">
            <v>162606842</v>
          </cell>
          <cell r="D1863" t="str">
            <v>人工</v>
          </cell>
          <cell r="E1863" t="str">
            <v>组合商品</v>
          </cell>
          <cell r="F1863" t="str">
            <v/>
          </cell>
          <cell r="G1863" t="str">
            <v>苏打组合商品虚拟供应商</v>
          </cell>
          <cell r="H1863" t="str">
            <v>供应链类目/年节礼包/销售专属礼包</v>
          </cell>
          <cell r="I1863" t="str">
            <v>2024-09-30</v>
          </cell>
        </row>
        <row r="1863">
          <cell r="K1863" t="str">
            <v/>
          </cell>
          <cell r="L1863" t="str">
            <v/>
          </cell>
        </row>
        <row r="1864">
          <cell r="C1864">
            <v>162606842</v>
          </cell>
          <cell r="D1864" t="str">
            <v>人工</v>
          </cell>
          <cell r="E1864" t="str">
            <v>组合商品</v>
          </cell>
          <cell r="F1864" t="str">
            <v/>
          </cell>
          <cell r="G1864" t="str">
            <v>苏打组合商品虚拟供应商</v>
          </cell>
          <cell r="H1864" t="str">
            <v>供应链类目/年节礼包/销售专属礼包</v>
          </cell>
          <cell r="I1864" t="str">
            <v>2024-09-30</v>
          </cell>
        </row>
        <row r="1864">
          <cell r="K1864" t="str">
            <v/>
          </cell>
          <cell r="L1864" t="str">
            <v/>
          </cell>
        </row>
        <row r="1865">
          <cell r="C1865">
            <v>162405222</v>
          </cell>
          <cell r="D1865" t="str">
            <v>人工</v>
          </cell>
          <cell r="E1865" t="str">
            <v>实物</v>
          </cell>
          <cell r="F1865" t="str">
            <v>独特艾琳（Dear lrean）</v>
          </cell>
          <cell r="G1865" t="str">
            <v>锦萱商贸</v>
          </cell>
          <cell r="H1865" t="str">
            <v>年节礼包/个人护理/身体护理</v>
          </cell>
          <cell r="I1865" t="str">
            <v>2024-03-31</v>
          </cell>
          <cell r="J1865">
            <v>163372886</v>
          </cell>
          <cell r="K1865" t="str">
            <v>YBMY-0207</v>
          </cell>
          <cell r="L1865" t="str">
            <v/>
          </cell>
        </row>
        <row r="1866">
          <cell r="C1866">
            <v>162667761</v>
          </cell>
          <cell r="D1866" t="str">
            <v>人工</v>
          </cell>
          <cell r="E1866" t="str">
            <v>实物</v>
          </cell>
          <cell r="F1866" t="str">
            <v/>
          </cell>
          <cell r="G1866" t="str">
            <v>中卡</v>
          </cell>
          <cell r="H1866" t="str">
            <v>年节礼包/项目专属/定制方案专属</v>
          </cell>
          <cell r="I1866" t="str">
            <v>2025-02-28</v>
          </cell>
          <cell r="J1866">
            <v>163914474</v>
          </cell>
          <cell r="K1866" t="str">
            <v>ZKTY1102</v>
          </cell>
          <cell r="L1866" t="str">
            <v/>
          </cell>
        </row>
        <row r="1867">
          <cell r="C1867">
            <v>162667762</v>
          </cell>
          <cell r="D1867" t="str">
            <v>人工</v>
          </cell>
          <cell r="E1867" t="str">
            <v>组合商品</v>
          </cell>
          <cell r="F1867" t="str">
            <v/>
          </cell>
          <cell r="G1867" t="str">
            <v>苏打组合商品虚拟供应商</v>
          </cell>
          <cell r="H1867" t="str">
            <v>供应链类目/年节礼包/销售专属礼包</v>
          </cell>
          <cell r="I1867" t="str">
            <v>2025-02-28</v>
          </cell>
          <cell r="J1867">
            <v>163914475</v>
          </cell>
          <cell r="K1867" t="str">
            <v/>
          </cell>
          <cell r="L1867" t="str">
            <v/>
          </cell>
        </row>
        <row r="1868">
          <cell r="C1868">
            <v>162667696</v>
          </cell>
          <cell r="D1868" t="str">
            <v>人工</v>
          </cell>
          <cell r="E1868" t="str">
            <v>组合商品</v>
          </cell>
          <cell r="F1868" t="str">
            <v/>
          </cell>
          <cell r="G1868" t="str">
            <v>苏打组合商品虚拟供应商</v>
          </cell>
          <cell r="H1868" t="str">
            <v>供应链类目/年节礼包/销售专属礼包</v>
          </cell>
          <cell r="I1868" t="str">
            <v>2025-02-28</v>
          </cell>
          <cell r="J1868">
            <v>163914373</v>
          </cell>
          <cell r="K1868" t="str">
            <v/>
          </cell>
          <cell r="L1868" t="str">
            <v/>
          </cell>
        </row>
        <row r="1869">
          <cell r="C1869">
            <v>162667696</v>
          </cell>
          <cell r="D1869" t="str">
            <v>人工</v>
          </cell>
          <cell r="E1869" t="str">
            <v>组合商品</v>
          </cell>
          <cell r="F1869" t="str">
            <v/>
          </cell>
          <cell r="G1869" t="str">
            <v>苏打组合商品虚拟供应商</v>
          </cell>
          <cell r="H1869" t="str">
            <v>供应链类目/年节礼包/销售专属礼包</v>
          </cell>
          <cell r="I1869" t="str">
            <v>2025-02-28</v>
          </cell>
        </row>
        <row r="1869">
          <cell r="K1869" t="str">
            <v/>
          </cell>
          <cell r="L1869" t="str">
            <v/>
          </cell>
        </row>
        <row r="1870">
          <cell r="C1870">
            <v>162599464</v>
          </cell>
          <cell r="D1870" t="str">
            <v>人工</v>
          </cell>
          <cell r="E1870" t="str">
            <v>组合商品</v>
          </cell>
          <cell r="F1870" t="str">
            <v/>
          </cell>
          <cell r="G1870" t="str">
            <v>苏打组合商品虚拟供应商</v>
          </cell>
          <cell r="H1870" t="str">
            <v>供应链类目/年节礼包/销售专属礼包</v>
          </cell>
          <cell r="I1870" t="str">
            <v>2024-07-31</v>
          </cell>
          <cell r="J1870">
            <v>163819909</v>
          </cell>
          <cell r="K1870" t="str">
            <v/>
          </cell>
          <cell r="L1870" t="str">
            <v/>
          </cell>
        </row>
        <row r="1871">
          <cell r="C1871">
            <v>162599464</v>
          </cell>
          <cell r="D1871" t="str">
            <v>人工</v>
          </cell>
          <cell r="E1871" t="str">
            <v>组合商品</v>
          </cell>
          <cell r="F1871" t="str">
            <v/>
          </cell>
          <cell r="G1871" t="str">
            <v>苏打组合商品虚拟供应商</v>
          </cell>
          <cell r="H1871" t="str">
            <v>供应链类目/年节礼包/销售专属礼包</v>
          </cell>
          <cell r="I1871" t="str">
            <v>2024-07-31</v>
          </cell>
        </row>
        <row r="1871">
          <cell r="K1871" t="str">
            <v/>
          </cell>
          <cell r="L1871" t="str">
            <v/>
          </cell>
        </row>
        <row r="1872">
          <cell r="C1872">
            <v>162599464</v>
          </cell>
          <cell r="D1872" t="str">
            <v>人工</v>
          </cell>
          <cell r="E1872" t="str">
            <v>组合商品</v>
          </cell>
          <cell r="F1872" t="str">
            <v/>
          </cell>
          <cell r="G1872" t="str">
            <v>苏打组合商品虚拟供应商</v>
          </cell>
          <cell r="H1872" t="str">
            <v>供应链类目/年节礼包/销售专属礼包</v>
          </cell>
          <cell r="I1872" t="str">
            <v>2024-07-31</v>
          </cell>
        </row>
        <row r="1872">
          <cell r="K1872" t="str">
            <v/>
          </cell>
          <cell r="L1872" t="str">
            <v/>
          </cell>
        </row>
        <row r="1873">
          <cell r="C1873">
            <v>162565073</v>
          </cell>
          <cell r="D1873" t="str">
            <v>人工</v>
          </cell>
          <cell r="E1873" t="str">
            <v>实物</v>
          </cell>
          <cell r="F1873" t="str">
            <v>外交官</v>
          </cell>
          <cell r="G1873" t="str">
            <v>虔谨商贸</v>
          </cell>
          <cell r="H1873" t="str">
            <v>年节礼包/箱包皮具/功能箱包</v>
          </cell>
          <cell r="I1873" t="str">
            <v>2024-09-30</v>
          </cell>
          <cell r="J1873">
            <v>163745422</v>
          </cell>
          <cell r="K1873" t="str">
            <v>DS-13053+DS-14118L</v>
          </cell>
          <cell r="L1873" t="str">
            <v/>
          </cell>
        </row>
        <row r="1874">
          <cell r="C1874">
            <v>162606204</v>
          </cell>
          <cell r="D1874" t="str">
            <v>人工</v>
          </cell>
          <cell r="E1874" t="str">
            <v>实物</v>
          </cell>
          <cell r="F1874" t="str">
            <v>普沃达</v>
          </cell>
          <cell r="G1874" t="str">
            <v>缪阳</v>
          </cell>
          <cell r="H1874" t="str">
            <v>年节礼包/家用电器/生活小电</v>
          </cell>
          <cell r="I1874" t="str">
            <v>2024-11-30</v>
          </cell>
          <cell r="J1874">
            <v>163828328</v>
          </cell>
          <cell r="K1874" t="str">
            <v>SHMY0007739</v>
          </cell>
          <cell r="L1874" t="str">
            <v/>
          </cell>
        </row>
        <row r="1875">
          <cell r="C1875">
            <v>162406741</v>
          </cell>
          <cell r="D1875" t="str">
            <v>人工</v>
          </cell>
          <cell r="E1875" t="str">
            <v>实物</v>
          </cell>
          <cell r="F1875" t="str">
            <v>富安娜</v>
          </cell>
          <cell r="G1875" t="str">
            <v>富安娜</v>
          </cell>
          <cell r="H1875" t="str">
            <v>年节礼包/家纺/床上用品</v>
          </cell>
          <cell r="I1875" t="str">
            <v>2024-03-31</v>
          </cell>
          <cell r="J1875">
            <v>163376434</v>
          </cell>
          <cell r="K1875">
            <v>713102175</v>
          </cell>
          <cell r="L1875" t="str">
            <v>203*229cm</v>
          </cell>
        </row>
        <row r="1876">
          <cell r="C1876">
            <v>162501074</v>
          </cell>
          <cell r="D1876" t="str">
            <v>人工</v>
          </cell>
          <cell r="E1876" t="str">
            <v>实物</v>
          </cell>
          <cell r="F1876" t="str">
            <v/>
          </cell>
          <cell r="G1876" t="str">
            <v>二向箔</v>
          </cell>
          <cell r="H1876" t="str">
            <v>年节礼包/个人护理/沐浴护理</v>
          </cell>
          <cell r="I1876" t="str">
            <v>2024-06-30</v>
          </cell>
          <cell r="J1876">
            <v>163595623</v>
          </cell>
          <cell r="K1876" t="str">
            <v>EBHYX2024042901</v>
          </cell>
          <cell r="L1876" t="str">
            <v/>
          </cell>
        </row>
        <row r="1877">
          <cell r="C1877">
            <v>162501074</v>
          </cell>
          <cell r="D1877" t="str">
            <v>人工</v>
          </cell>
          <cell r="E1877" t="str">
            <v>实物</v>
          </cell>
          <cell r="F1877" t="str">
            <v/>
          </cell>
          <cell r="G1877" t="str">
            <v>二向箔</v>
          </cell>
          <cell r="H1877" t="str">
            <v>年节礼包/个人护理/沐浴护理</v>
          </cell>
          <cell r="I1877" t="str">
            <v>2024-06-30</v>
          </cell>
        </row>
        <row r="1877">
          <cell r="K1877" t="str">
            <v>EBHYX2024042901</v>
          </cell>
          <cell r="L1877" t="str">
            <v/>
          </cell>
        </row>
        <row r="1878">
          <cell r="C1878">
            <v>162501074</v>
          </cell>
          <cell r="D1878" t="str">
            <v>人工</v>
          </cell>
          <cell r="E1878" t="str">
            <v>实物</v>
          </cell>
          <cell r="F1878" t="str">
            <v/>
          </cell>
          <cell r="G1878" t="str">
            <v>二向箔</v>
          </cell>
          <cell r="H1878" t="str">
            <v>年节礼包/个人护理/沐浴护理</v>
          </cell>
          <cell r="I1878" t="str">
            <v>2024-06-30</v>
          </cell>
        </row>
        <row r="1878">
          <cell r="K1878" t="str">
            <v>EBHYX2024042901</v>
          </cell>
          <cell r="L1878" t="str">
            <v/>
          </cell>
        </row>
        <row r="1879">
          <cell r="C1879">
            <v>162501074</v>
          </cell>
          <cell r="D1879" t="str">
            <v>人工</v>
          </cell>
          <cell r="E1879" t="str">
            <v>实物</v>
          </cell>
          <cell r="F1879" t="str">
            <v/>
          </cell>
          <cell r="G1879" t="str">
            <v>二向箔</v>
          </cell>
          <cell r="H1879" t="str">
            <v>年节礼包/个人护理/沐浴护理</v>
          </cell>
          <cell r="I1879" t="str">
            <v>2024-06-30</v>
          </cell>
        </row>
        <row r="1879">
          <cell r="K1879" t="str">
            <v>EBHYX2024042901</v>
          </cell>
          <cell r="L1879" t="str">
            <v/>
          </cell>
        </row>
        <row r="1880">
          <cell r="C1880">
            <v>162501074</v>
          </cell>
          <cell r="D1880" t="str">
            <v>人工</v>
          </cell>
          <cell r="E1880" t="str">
            <v>实物</v>
          </cell>
          <cell r="F1880" t="str">
            <v/>
          </cell>
          <cell r="G1880" t="str">
            <v>二向箔</v>
          </cell>
          <cell r="H1880" t="str">
            <v>年节礼包/个人护理/沐浴护理</v>
          </cell>
          <cell r="I1880" t="str">
            <v>2024-06-30</v>
          </cell>
        </row>
        <row r="1880">
          <cell r="K1880" t="str">
            <v>EBHYX2024042901</v>
          </cell>
          <cell r="L1880" t="str">
            <v/>
          </cell>
        </row>
        <row r="1881">
          <cell r="C1881">
            <v>162319255</v>
          </cell>
          <cell r="D1881" t="str">
            <v>人工</v>
          </cell>
          <cell r="E1881" t="str">
            <v>实物</v>
          </cell>
          <cell r="F1881" t="str">
            <v>苏泊尔</v>
          </cell>
          <cell r="G1881" t="str">
            <v>辽宁苏泊尔</v>
          </cell>
          <cell r="H1881" t="str">
            <v>年节礼包/家用电器/厨房小电</v>
          </cell>
          <cell r="I1881" t="str">
            <v>2023-10-31</v>
          </cell>
          <cell r="J1881">
            <v>163178205</v>
          </cell>
          <cell r="K1881" t="str">
            <v>SW-15YT01</v>
          </cell>
          <cell r="L1881" t="str">
            <v/>
          </cell>
        </row>
        <row r="1882">
          <cell r="C1882">
            <v>162667786</v>
          </cell>
          <cell r="D1882" t="str">
            <v>人工</v>
          </cell>
          <cell r="E1882" t="str">
            <v>组合商品</v>
          </cell>
          <cell r="F1882" t="str">
            <v/>
          </cell>
          <cell r="G1882" t="str">
            <v>苏打组合商品虚拟供应商</v>
          </cell>
          <cell r="H1882" t="str">
            <v>供应链类目/年节礼包/销售专属礼包</v>
          </cell>
          <cell r="I1882" t="str">
            <v>2025-04-30</v>
          </cell>
          <cell r="J1882">
            <v>163914506</v>
          </cell>
          <cell r="K1882" t="str">
            <v/>
          </cell>
          <cell r="L1882" t="str">
            <v/>
          </cell>
        </row>
        <row r="1883">
          <cell r="C1883">
            <v>162624630</v>
          </cell>
          <cell r="D1883" t="str">
            <v>人工</v>
          </cell>
          <cell r="E1883" t="str">
            <v>实物</v>
          </cell>
          <cell r="F1883" t="str">
            <v>大肥鲜生</v>
          </cell>
          <cell r="G1883" t="str">
            <v>俺挑食</v>
          </cell>
          <cell r="H1883" t="str">
            <v>年节礼包/生鲜/猪牛羊肉</v>
          </cell>
          <cell r="I1883" t="str">
            <v>2025-02-28</v>
          </cell>
          <cell r="J1883">
            <v>163853509</v>
          </cell>
          <cell r="K1883" t="str">
            <v>dfhy</v>
          </cell>
          <cell r="L1883" t="str">
            <v/>
          </cell>
        </row>
        <row r="1884">
          <cell r="C1884">
            <v>162608344</v>
          </cell>
          <cell r="D1884" t="str">
            <v>人工</v>
          </cell>
          <cell r="E1884" t="str">
            <v>组合商品</v>
          </cell>
          <cell r="F1884" t="str">
            <v/>
          </cell>
          <cell r="G1884" t="str">
            <v>苏打组合商品虚拟供应商</v>
          </cell>
          <cell r="H1884" t="str">
            <v>供应链类目/年节礼包/销售专属礼包</v>
          </cell>
          <cell r="I1884" t="str">
            <v>2024-10-31</v>
          </cell>
          <cell r="J1884">
            <v>163830782</v>
          </cell>
          <cell r="K1884" t="str">
            <v/>
          </cell>
          <cell r="L1884" t="str">
            <v/>
          </cell>
        </row>
        <row r="1885">
          <cell r="C1885">
            <v>162608344</v>
          </cell>
          <cell r="D1885" t="str">
            <v>人工</v>
          </cell>
          <cell r="E1885" t="str">
            <v>组合商品</v>
          </cell>
          <cell r="F1885" t="str">
            <v/>
          </cell>
          <cell r="G1885" t="str">
            <v>苏打组合商品虚拟供应商</v>
          </cell>
          <cell r="H1885" t="str">
            <v>供应链类目/年节礼包/销售专属礼包</v>
          </cell>
          <cell r="I1885" t="str">
            <v>2024-10-31</v>
          </cell>
        </row>
        <row r="1885">
          <cell r="K1885" t="str">
            <v/>
          </cell>
          <cell r="L1885" t="str">
            <v/>
          </cell>
        </row>
        <row r="1886">
          <cell r="C1886">
            <v>162608344</v>
          </cell>
          <cell r="D1886" t="str">
            <v>人工</v>
          </cell>
          <cell r="E1886" t="str">
            <v>组合商品</v>
          </cell>
          <cell r="F1886" t="str">
            <v/>
          </cell>
          <cell r="G1886" t="str">
            <v>苏打组合商品虚拟供应商</v>
          </cell>
          <cell r="H1886" t="str">
            <v>供应链类目/年节礼包/销售专属礼包</v>
          </cell>
          <cell r="I1886" t="str">
            <v>2024-10-31</v>
          </cell>
        </row>
        <row r="1886">
          <cell r="K1886" t="str">
            <v/>
          </cell>
          <cell r="L1886" t="str">
            <v/>
          </cell>
        </row>
        <row r="1887">
          <cell r="C1887">
            <v>162566756</v>
          </cell>
          <cell r="D1887" t="str">
            <v>人工</v>
          </cell>
          <cell r="E1887" t="str">
            <v>实物</v>
          </cell>
          <cell r="F1887" t="str">
            <v>胡姬花</v>
          </cell>
          <cell r="G1887" t="str">
            <v>新兴</v>
          </cell>
          <cell r="H1887" t="str">
            <v>年节礼包/食品/油</v>
          </cell>
          <cell r="I1887" t="str">
            <v>2025-07-11</v>
          </cell>
          <cell r="J1887">
            <v>163749768</v>
          </cell>
          <cell r="K1887" t="str">
            <v>ZQZH7811556</v>
          </cell>
          <cell r="L1887" t="str">
            <v/>
          </cell>
        </row>
        <row r="1888">
          <cell r="C1888">
            <v>162566756</v>
          </cell>
          <cell r="D1888" t="str">
            <v>人工</v>
          </cell>
          <cell r="E1888" t="str">
            <v>实物</v>
          </cell>
          <cell r="F1888" t="str">
            <v>胡姬花</v>
          </cell>
          <cell r="G1888" t="str">
            <v>新兴</v>
          </cell>
          <cell r="H1888" t="str">
            <v>年节礼包/食品/油</v>
          </cell>
          <cell r="I1888" t="str">
            <v>2025-07-11</v>
          </cell>
        </row>
        <row r="1888">
          <cell r="K1888" t="str">
            <v>ZQZH7811556</v>
          </cell>
          <cell r="L1888" t="str">
            <v/>
          </cell>
        </row>
        <row r="1889">
          <cell r="C1889">
            <v>162606499</v>
          </cell>
          <cell r="D1889" t="str">
            <v>人工</v>
          </cell>
          <cell r="E1889" t="str">
            <v>实物</v>
          </cell>
          <cell r="F1889" t="str">
            <v>裕道府</v>
          </cell>
          <cell r="G1889" t="str">
            <v>金盛永和</v>
          </cell>
          <cell r="H1889" t="str">
            <v>年节礼包/食品/粮油礼包</v>
          </cell>
          <cell r="I1889" t="str">
            <v>2024-10-31</v>
          </cell>
          <cell r="J1889">
            <v>163828706</v>
          </cell>
          <cell r="K1889" t="str">
            <v/>
          </cell>
          <cell r="L1889" t="str">
            <v/>
          </cell>
        </row>
        <row r="1890">
          <cell r="C1890">
            <v>162407056</v>
          </cell>
          <cell r="D1890" t="str">
            <v>人工</v>
          </cell>
          <cell r="E1890" t="str">
            <v>实物</v>
          </cell>
          <cell r="F1890" t="str">
            <v>苏泊尔（SUPOR）</v>
          </cell>
          <cell r="G1890" t="str">
            <v>辽宁苏泊尔</v>
          </cell>
          <cell r="H1890" t="str">
            <v>年节礼包/家用电器/厨房小电</v>
          </cell>
          <cell r="I1890" t="str">
            <v>2024-03-31</v>
          </cell>
          <cell r="J1890">
            <v>163376772</v>
          </cell>
          <cell r="K1890" t="str">
            <v>SF40FC71</v>
          </cell>
          <cell r="L1890" t="str">
            <v/>
          </cell>
        </row>
        <row r="1891">
          <cell r="C1891">
            <v>162494875</v>
          </cell>
          <cell r="D1891" t="str">
            <v>人工</v>
          </cell>
          <cell r="E1891" t="str">
            <v>实物</v>
          </cell>
          <cell r="F1891" t="str">
            <v>康巴赫</v>
          </cell>
          <cell r="G1891" t="str">
            <v>一礼千珏</v>
          </cell>
          <cell r="H1891" t="str">
            <v>年节礼包/餐厨/烹饪锅具</v>
          </cell>
          <cell r="I1891" t="str">
            <v>2024-07-31</v>
          </cell>
          <cell r="J1891">
            <v>163578065</v>
          </cell>
          <cell r="K1891" t="str">
            <v>LCJT3A</v>
          </cell>
          <cell r="L1891" t="str">
            <v/>
          </cell>
        </row>
        <row r="1892">
          <cell r="C1892">
            <v>162493994</v>
          </cell>
          <cell r="D1892" t="str">
            <v>人工</v>
          </cell>
          <cell r="E1892" t="str">
            <v>实物</v>
          </cell>
          <cell r="F1892" t="str">
            <v>添乐</v>
          </cell>
          <cell r="G1892" t="str">
            <v>利信馨</v>
          </cell>
          <cell r="H1892" t="str">
            <v>年节礼包/母婴儿童/婴童洗护</v>
          </cell>
          <cell r="I1892" t="str">
            <v>2024-09-30</v>
          </cell>
          <cell r="J1892">
            <v>163576393</v>
          </cell>
          <cell r="K1892">
            <v>69368808010112</v>
          </cell>
          <cell r="L1892" t="str">
            <v/>
          </cell>
        </row>
        <row r="1893">
          <cell r="C1893">
            <v>162317670</v>
          </cell>
          <cell r="D1893" t="str">
            <v>人工</v>
          </cell>
          <cell r="E1893" t="str">
            <v>实物</v>
          </cell>
          <cell r="F1893" t="str">
            <v/>
          </cell>
          <cell r="G1893" t="str">
            <v>巨鲲</v>
          </cell>
          <cell r="H1893" t="str">
            <v>年节礼包/家庭清洁/纸品/驱蚊驱虫</v>
          </cell>
          <cell r="I1893" t="str">
            <v>2023-07-31</v>
          </cell>
          <cell r="J1893">
            <v>163176039</v>
          </cell>
          <cell r="K1893" t="str">
            <v>4582560782566-1</v>
          </cell>
          <cell r="L1893" t="str">
            <v/>
          </cell>
        </row>
        <row r="1894">
          <cell r="C1894">
            <v>162040717</v>
          </cell>
          <cell r="D1894" t="str">
            <v>人工</v>
          </cell>
          <cell r="E1894" t="str">
            <v>实物</v>
          </cell>
          <cell r="F1894" t="str">
            <v>Debo德铂</v>
          </cell>
          <cell r="G1894" t="str">
            <v>德铂</v>
          </cell>
          <cell r="H1894" t="str">
            <v>年节礼包/餐厨/餐具</v>
          </cell>
          <cell r="I1894" t="str">
            <v>2023-06-22</v>
          </cell>
          <cell r="J1894">
            <v>162408081</v>
          </cell>
          <cell r="K1894" t="str">
            <v>DB-85</v>
          </cell>
          <cell r="L1894" t="str">
            <v/>
          </cell>
        </row>
        <row r="1895">
          <cell r="C1895">
            <v>162623395</v>
          </cell>
          <cell r="D1895" t="str">
            <v>人工</v>
          </cell>
          <cell r="E1895" t="str">
            <v>实物</v>
          </cell>
          <cell r="F1895" t="str">
            <v/>
          </cell>
          <cell r="G1895" t="str">
            <v>京杭盛达</v>
          </cell>
          <cell r="H1895" t="str">
            <v>年节礼包/食品/食品礼包</v>
          </cell>
          <cell r="I1895" t="str">
            <v>2025-04-30</v>
          </cell>
          <cell r="J1895">
            <v>163851649</v>
          </cell>
          <cell r="K1895" t="str">
            <v/>
          </cell>
          <cell r="L1895" t="str">
            <v/>
          </cell>
        </row>
        <row r="1896">
          <cell r="C1896">
            <v>162646133</v>
          </cell>
          <cell r="D1896" t="str">
            <v>人工</v>
          </cell>
          <cell r="E1896" t="str">
            <v>实物</v>
          </cell>
          <cell r="F1896" t="str">
            <v/>
          </cell>
          <cell r="G1896" t="str">
            <v>淘得电子</v>
          </cell>
          <cell r="H1896" t="str">
            <v>年节礼包/食品/零食礼包</v>
          </cell>
          <cell r="I1896" t="str">
            <v>2025-12-31</v>
          </cell>
          <cell r="J1896">
            <v>163883485</v>
          </cell>
          <cell r="K1896" t="str">
            <v/>
          </cell>
          <cell r="L1896" t="str">
            <v/>
          </cell>
        </row>
        <row r="1897">
          <cell r="C1897">
            <v>162565861</v>
          </cell>
          <cell r="D1897" t="str">
            <v>人工</v>
          </cell>
          <cell r="E1897" t="str">
            <v>实物</v>
          </cell>
          <cell r="F1897" t="str">
            <v>阿道夫</v>
          </cell>
          <cell r="G1897" t="str">
            <v>五州协腾</v>
          </cell>
          <cell r="H1897" t="str">
            <v>年节礼包/个人护理/洗护礼包</v>
          </cell>
          <cell r="I1897" t="str">
            <v>2024-10-31</v>
          </cell>
          <cell r="J1897">
            <v>163747453</v>
          </cell>
          <cell r="K1897" t="str">
            <v>HYX2024071009</v>
          </cell>
          <cell r="L1897" t="str">
            <v/>
          </cell>
        </row>
        <row r="1898">
          <cell r="C1898">
            <v>162565861</v>
          </cell>
          <cell r="D1898" t="str">
            <v>人工</v>
          </cell>
          <cell r="E1898" t="str">
            <v>实物</v>
          </cell>
          <cell r="F1898" t="str">
            <v>阿道夫</v>
          </cell>
          <cell r="G1898" t="str">
            <v>五州协腾</v>
          </cell>
          <cell r="H1898" t="str">
            <v>年节礼包/个人护理/洗护礼包</v>
          </cell>
          <cell r="I1898" t="str">
            <v>2024-10-31</v>
          </cell>
        </row>
        <row r="1898">
          <cell r="K1898" t="str">
            <v>HYX2024071009</v>
          </cell>
          <cell r="L1898" t="str">
            <v/>
          </cell>
        </row>
        <row r="1899">
          <cell r="C1899">
            <v>162565861</v>
          </cell>
          <cell r="D1899" t="str">
            <v>人工</v>
          </cell>
          <cell r="E1899" t="str">
            <v>实物</v>
          </cell>
          <cell r="F1899" t="str">
            <v>阿道夫</v>
          </cell>
          <cell r="G1899" t="str">
            <v>五州协腾</v>
          </cell>
          <cell r="H1899" t="str">
            <v>年节礼包/个人护理/洗护礼包</v>
          </cell>
          <cell r="I1899" t="str">
            <v>2024-10-31</v>
          </cell>
        </row>
        <row r="1899">
          <cell r="K1899" t="str">
            <v>HYX2024071009</v>
          </cell>
          <cell r="L1899" t="str">
            <v/>
          </cell>
        </row>
        <row r="1900">
          <cell r="C1900">
            <v>162565861</v>
          </cell>
          <cell r="D1900" t="str">
            <v>人工</v>
          </cell>
          <cell r="E1900" t="str">
            <v>实物</v>
          </cell>
          <cell r="F1900" t="str">
            <v>阿道夫</v>
          </cell>
          <cell r="G1900" t="str">
            <v>五州协腾</v>
          </cell>
          <cell r="H1900" t="str">
            <v>年节礼包/个人护理/洗护礼包</v>
          </cell>
          <cell r="I1900" t="str">
            <v>2024-10-31</v>
          </cell>
        </row>
        <row r="1900">
          <cell r="K1900" t="str">
            <v>HYX2024071009</v>
          </cell>
          <cell r="L1900" t="str">
            <v/>
          </cell>
        </row>
        <row r="1901">
          <cell r="C1901">
            <v>162565861</v>
          </cell>
          <cell r="D1901" t="str">
            <v>人工</v>
          </cell>
          <cell r="E1901" t="str">
            <v>实物</v>
          </cell>
          <cell r="F1901" t="str">
            <v>阿道夫</v>
          </cell>
          <cell r="G1901" t="str">
            <v>五州协腾</v>
          </cell>
          <cell r="H1901" t="str">
            <v>年节礼包/个人护理/洗护礼包</v>
          </cell>
          <cell r="I1901" t="str">
            <v>2024-10-31</v>
          </cell>
        </row>
        <row r="1901">
          <cell r="K1901" t="str">
            <v>HYX2024071009</v>
          </cell>
          <cell r="L1901" t="str">
            <v/>
          </cell>
        </row>
        <row r="1902">
          <cell r="C1902">
            <v>162565861</v>
          </cell>
          <cell r="D1902" t="str">
            <v>人工</v>
          </cell>
          <cell r="E1902" t="str">
            <v>实物</v>
          </cell>
          <cell r="F1902" t="str">
            <v>阿道夫</v>
          </cell>
          <cell r="G1902" t="str">
            <v>五州协腾</v>
          </cell>
          <cell r="H1902" t="str">
            <v>年节礼包/个人护理/洗护礼包</v>
          </cell>
          <cell r="I1902" t="str">
            <v>2024-10-31</v>
          </cell>
        </row>
        <row r="1902">
          <cell r="K1902" t="str">
            <v>HYX2024071009</v>
          </cell>
          <cell r="L1902" t="str">
            <v/>
          </cell>
        </row>
        <row r="1903">
          <cell r="C1903">
            <v>162565861</v>
          </cell>
          <cell r="D1903" t="str">
            <v>人工</v>
          </cell>
          <cell r="E1903" t="str">
            <v>实物</v>
          </cell>
          <cell r="F1903" t="str">
            <v>阿道夫</v>
          </cell>
          <cell r="G1903" t="str">
            <v>五州协腾</v>
          </cell>
          <cell r="H1903" t="str">
            <v>年节礼包/个人护理/洗护礼包</v>
          </cell>
          <cell r="I1903" t="str">
            <v>2024-10-31</v>
          </cell>
        </row>
        <row r="1903">
          <cell r="K1903" t="str">
            <v>HYX2024071009</v>
          </cell>
          <cell r="L1903" t="str">
            <v/>
          </cell>
        </row>
        <row r="1904">
          <cell r="C1904">
            <v>162565861</v>
          </cell>
          <cell r="D1904" t="str">
            <v>人工</v>
          </cell>
          <cell r="E1904" t="str">
            <v>实物</v>
          </cell>
          <cell r="F1904" t="str">
            <v>阿道夫</v>
          </cell>
          <cell r="G1904" t="str">
            <v>五州协腾</v>
          </cell>
          <cell r="H1904" t="str">
            <v>年节礼包/个人护理/洗护礼包</v>
          </cell>
          <cell r="I1904" t="str">
            <v>2024-10-31</v>
          </cell>
        </row>
        <row r="1904">
          <cell r="K1904" t="str">
            <v>HYX2024071009</v>
          </cell>
          <cell r="L1904" t="str">
            <v/>
          </cell>
        </row>
        <row r="1905">
          <cell r="C1905">
            <v>162565861</v>
          </cell>
          <cell r="D1905" t="str">
            <v>人工</v>
          </cell>
          <cell r="E1905" t="str">
            <v>实物</v>
          </cell>
          <cell r="F1905" t="str">
            <v>阿道夫</v>
          </cell>
          <cell r="G1905" t="str">
            <v>五州协腾</v>
          </cell>
          <cell r="H1905" t="str">
            <v>年节礼包/个人护理/洗护礼包</v>
          </cell>
          <cell r="I1905" t="str">
            <v>2024-10-31</v>
          </cell>
        </row>
        <row r="1905">
          <cell r="K1905" t="str">
            <v>HYX2024071009</v>
          </cell>
          <cell r="L1905" t="str">
            <v/>
          </cell>
        </row>
        <row r="1906">
          <cell r="C1906">
            <v>162567179</v>
          </cell>
          <cell r="D1906" t="str">
            <v>人工</v>
          </cell>
          <cell r="E1906" t="str">
            <v>实物</v>
          </cell>
          <cell r="F1906" t="str">
            <v>粮佰年</v>
          </cell>
          <cell r="G1906" t="str">
            <v>北京众宜城</v>
          </cell>
          <cell r="H1906" t="str">
            <v>年节礼包/食品/南北干货</v>
          </cell>
          <cell r="I1906" t="str">
            <v>2025-04-01</v>
          </cell>
          <cell r="J1906">
            <v>163750258</v>
          </cell>
          <cell r="K1906" t="str">
            <v>LBNSYZP600</v>
          </cell>
          <cell r="L1906" t="str">
            <v/>
          </cell>
        </row>
        <row r="1907">
          <cell r="C1907">
            <v>162567179</v>
          </cell>
          <cell r="D1907" t="str">
            <v>人工</v>
          </cell>
          <cell r="E1907" t="str">
            <v>实物</v>
          </cell>
          <cell r="F1907" t="str">
            <v>粮佰年</v>
          </cell>
          <cell r="G1907" t="str">
            <v>北京众宜城</v>
          </cell>
          <cell r="H1907" t="str">
            <v>年节礼包/食品/南北干货</v>
          </cell>
          <cell r="I1907" t="str">
            <v>2025-04-01</v>
          </cell>
        </row>
        <row r="1907">
          <cell r="K1907" t="str">
            <v>LBNSYZP600</v>
          </cell>
          <cell r="L1907" t="str">
            <v/>
          </cell>
        </row>
        <row r="1908">
          <cell r="C1908">
            <v>162567179</v>
          </cell>
          <cell r="D1908" t="str">
            <v>人工</v>
          </cell>
          <cell r="E1908" t="str">
            <v>实物</v>
          </cell>
          <cell r="F1908" t="str">
            <v>粮佰年</v>
          </cell>
          <cell r="G1908" t="str">
            <v>北京众宜城</v>
          </cell>
          <cell r="H1908" t="str">
            <v>年节礼包/食品/南北干货</v>
          </cell>
          <cell r="I1908" t="str">
            <v>2025-04-01</v>
          </cell>
        </row>
        <row r="1908">
          <cell r="K1908" t="str">
            <v>LBNSYZP600</v>
          </cell>
          <cell r="L1908" t="str">
            <v/>
          </cell>
        </row>
        <row r="1909">
          <cell r="C1909">
            <v>162567179</v>
          </cell>
          <cell r="D1909" t="str">
            <v>人工</v>
          </cell>
          <cell r="E1909" t="str">
            <v>实物</v>
          </cell>
          <cell r="F1909" t="str">
            <v>粮佰年</v>
          </cell>
          <cell r="G1909" t="str">
            <v>北京众宜城</v>
          </cell>
          <cell r="H1909" t="str">
            <v>年节礼包/食品/南北干货</v>
          </cell>
          <cell r="I1909" t="str">
            <v>2025-04-01</v>
          </cell>
        </row>
        <row r="1909">
          <cell r="K1909" t="str">
            <v>LBNSYZP600</v>
          </cell>
          <cell r="L1909" t="str">
            <v/>
          </cell>
        </row>
        <row r="1910">
          <cell r="C1910">
            <v>162567179</v>
          </cell>
          <cell r="D1910" t="str">
            <v>人工</v>
          </cell>
          <cell r="E1910" t="str">
            <v>实物</v>
          </cell>
          <cell r="F1910" t="str">
            <v>粮佰年</v>
          </cell>
          <cell r="G1910" t="str">
            <v>北京众宜城</v>
          </cell>
          <cell r="H1910" t="str">
            <v>年节礼包/食品/南北干货</v>
          </cell>
          <cell r="I1910" t="str">
            <v>2025-04-01</v>
          </cell>
        </row>
        <row r="1910">
          <cell r="K1910" t="str">
            <v>LBNSYZP600</v>
          </cell>
          <cell r="L1910" t="str">
            <v/>
          </cell>
        </row>
        <row r="1911">
          <cell r="C1911">
            <v>162567179</v>
          </cell>
          <cell r="D1911" t="str">
            <v>人工</v>
          </cell>
          <cell r="E1911" t="str">
            <v>实物</v>
          </cell>
          <cell r="F1911" t="str">
            <v>粮佰年</v>
          </cell>
          <cell r="G1911" t="str">
            <v>北京众宜城</v>
          </cell>
          <cell r="H1911" t="str">
            <v>年节礼包/食品/南北干货</v>
          </cell>
          <cell r="I1911" t="str">
            <v>2025-04-01</v>
          </cell>
        </row>
        <row r="1911">
          <cell r="K1911" t="str">
            <v>LBNSYZP600</v>
          </cell>
          <cell r="L1911" t="str">
            <v/>
          </cell>
        </row>
        <row r="1912">
          <cell r="C1912">
            <v>162683465</v>
          </cell>
          <cell r="D1912" t="str">
            <v>人工</v>
          </cell>
          <cell r="E1912" t="str">
            <v>实物</v>
          </cell>
          <cell r="F1912" t="str">
            <v/>
          </cell>
          <cell r="G1912" t="str">
            <v>淘得电子</v>
          </cell>
          <cell r="H1912" t="str">
            <v>年节礼包/食品/营养健康</v>
          </cell>
          <cell r="I1912" t="str">
            <v>2025-06-30</v>
          </cell>
          <cell r="J1912">
            <v>163945377</v>
          </cell>
          <cell r="K1912" t="str">
            <v/>
          </cell>
          <cell r="L1912" t="str">
            <v/>
          </cell>
        </row>
        <row r="1913">
          <cell r="C1913">
            <v>162690449</v>
          </cell>
          <cell r="D1913" t="str">
            <v>人工</v>
          </cell>
          <cell r="E1913" t="str">
            <v>组合商品</v>
          </cell>
          <cell r="F1913" t="str">
            <v/>
          </cell>
          <cell r="G1913" t="str">
            <v>苏打组合商品虚拟供应商</v>
          </cell>
          <cell r="H1913" t="str">
            <v>供应链类目/年节礼包/销售专属礼包</v>
          </cell>
          <cell r="I1913" t="str">
            <v>2025-06-30</v>
          </cell>
          <cell r="J1913">
            <v>163957583</v>
          </cell>
          <cell r="K1913" t="str">
            <v/>
          </cell>
          <cell r="L1913" t="str">
            <v/>
          </cell>
        </row>
        <row r="1914">
          <cell r="C1914">
            <v>162690448</v>
          </cell>
          <cell r="D1914" t="str">
            <v>人工</v>
          </cell>
          <cell r="E1914" t="str">
            <v>组合商品</v>
          </cell>
          <cell r="F1914" t="str">
            <v/>
          </cell>
          <cell r="G1914" t="str">
            <v>苏打组合商品虚拟供应商</v>
          </cell>
          <cell r="H1914" t="str">
            <v>供应链类目/年节礼包/销售专属礼包</v>
          </cell>
          <cell r="I1914" t="str">
            <v>2025-06-30</v>
          </cell>
          <cell r="J1914">
            <v>163957582</v>
          </cell>
          <cell r="K1914" t="str">
            <v/>
          </cell>
          <cell r="L1914" t="str">
            <v/>
          </cell>
        </row>
        <row r="1915">
          <cell r="C1915">
            <v>162690446</v>
          </cell>
          <cell r="D1915" t="str">
            <v>人工</v>
          </cell>
          <cell r="E1915" t="str">
            <v>组合商品</v>
          </cell>
          <cell r="F1915" t="str">
            <v/>
          </cell>
          <cell r="G1915" t="str">
            <v>苏打组合商品虚拟供应商</v>
          </cell>
          <cell r="H1915" t="str">
            <v>供应链类目/年节礼包/销售专属礼包</v>
          </cell>
          <cell r="I1915" t="str">
            <v>2025-06-30</v>
          </cell>
          <cell r="J1915">
            <v>163957580</v>
          </cell>
          <cell r="K1915" t="str">
            <v/>
          </cell>
          <cell r="L1915" t="str">
            <v/>
          </cell>
        </row>
        <row r="1916">
          <cell r="C1916">
            <v>162690446</v>
          </cell>
          <cell r="D1916" t="str">
            <v>人工</v>
          </cell>
          <cell r="E1916" t="str">
            <v>组合商品</v>
          </cell>
          <cell r="F1916" t="str">
            <v/>
          </cell>
          <cell r="G1916" t="str">
            <v>苏打组合商品虚拟供应商</v>
          </cell>
          <cell r="H1916" t="str">
            <v>供应链类目/年节礼包/销售专属礼包</v>
          </cell>
          <cell r="I1916" t="str">
            <v>2025-06-30</v>
          </cell>
        </row>
        <row r="1916">
          <cell r="K1916" t="str">
            <v/>
          </cell>
          <cell r="L1916" t="str">
            <v/>
          </cell>
        </row>
        <row r="1917">
          <cell r="C1917">
            <v>162690285</v>
          </cell>
          <cell r="D1917" t="str">
            <v>人工</v>
          </cell>
          <cell r="E1917" t="str">
            <v>实物</v>
          </cell>
          <cell r="F1917" t="str">
            <v/>
          </cell>
          <cell r="G1917" t="str">
            <v>煜禧</v>
          </cell>
          <cell r="H1917" t="str">
            <v>年节礼包/项目专属/定制方案专属</v>
          </cell>
          <cell r="I1917" t="str">
            <v>2025-12-31</v>
          </cell>
          <cell r="J1917">
            <v>163957361</v>
          </cell>
          <cell r="K1917">
            <v>6931395815082</v>
          </cell>
          <cell r="L1917" t="str">
            <v/>
          </cell>
        </row>
        <row r="1918">
          <cell r="C1918">
            <v>162667757</v>
          </cell>
          <cell r="D1918" t="str">
            <v>人工</v>
          </cell>
          <cell r="E1918" t="str">
            <v>组合商品</v>
          </cell>
          <cell r="F1918" t="str">
            <v/>
          </cell>
          <cell r="G1918" t="str">
            <v>苏打组合商品虚拟供应商</v>
          </cell>
          <cell r="H1918" t="str">
            <v>供应链类目/年节礼包/销售专属礼包</v>
          </cell>
          <cell r="I1918" t="str">
            <v>2025-02-28</v>
          </cell>
          <cell r="J1918">
            <v>163914468</v>
          </cell>
          <cell r="K1918" t="str">
            <v/>
          </cell>
          <cell r="L1918" t="str">
            <v/>
          </cell>
        </row>
        <row r="1919">
          <cell r="C1919">
            <v>162667757</v>
          </cell>
          <cell r="D1919" t="str">
            <v>人工</v>
          </cell>
          <cell r="E1919" t="str">
            <v>组合商品</v>
          </cell>
          <cell r="F1919" t="str">
            <v/>
          </cell>
          <cell r="G1919" t="str">
            <v>苏打组合商品虚拟供应商</v>
          </cell>
          <cell r="H1919" t="str">
            <v>供应链类目/年节礼包/销售专属礼包</v>
          </cell>
          <cell r="I1919" t="str">
            <v>2025-02-28</v>
          </cell>
        </row>
        <row r="1919">
          <cell r="K1919" t="str">
            <v/>
          </cell>
          <cell r="L1919" t="str">
            <v/>
          </cell>
        </row>
        <row r="1920">
          <cell r="C1920">
            <v>162568256</v>
          </cell>
          <cell r="D1920" t="str">
            <v>人工</v>
          </cell>
          <cell r="E1920" t="str">
            <v>实物</v>
          </cell>
          <cell r="F1920" t="str">
            <v>鲜上皇</v>
          </cell>
          <cell r="G1920" t="str">
            <v>丰祥福瑞</v>
          </cell>
          <cell r="H1920" t="str">
            <v>年节礼包/生鲜/猪牛羊肉</v>
          </cell>
          <cell r="I1920" t="str">
            <v>2024-12-31</v>
          </cell>
          <cell r="J1920">
            <v>163753293</v>
          </cell>
          <cell r="K1920" t="str">
            <v>XSHZQNP898</v>
          </cell>
          <cell r="L1920" t="str">
            <v/>
          </cell>
        </row>
        <row r="1921">
          <cell r="C1921">
            <v>162522205</v>
          </cell>
          <cell r="D1921" t="str">
            <v>人工</v>
          </cell>
          <cell r="E1921" t="str">
            <v>组合商品</v>
          </cell>
          <cell r="F1921" t="str">
            <v/>
          </cell>
          <cell r="G1921" t="str">
            <v>苏打组合商品虚拟供应商</v>
          </cell>
          <cell r="H1921" t="str">
            <v>供应链类目/年节礼包/销售专属礼包</v>
          </cell>
          <cell r="I1921" t="str">
            <v>2024-03-31</v>
          </cell>
          <cell r="J1921">
            <v>163650635</v>
          </cell>
          <cell r="K1921" t="str">
            <v/>
          </cell>
          <cell r="L1921" t="str">
            <v/>
          </cell>
        </row>
        <row r="1922">
          <cell r="C1922">
            <v>162522205</v>
          </cell>
          <cell r="D1922" t="str">
            <v>人工</v>
          </cell>
          <cell r="E1922" t="str">
            <v>组合商品</v>
          </cell>
          <cell r="F1922" t="str">
            <v/>
          </cell>
          <cell r="G1922" t="str">
            <v>苏打组合商品虚拟供应商</v>
          </cell>
          <cell r="H1922" t="str">
            <v>供应链类目/年节礼包/销售专属礼包</v>
          </cell>
          <cell r="I1922" t="str">
            <v>2024-03-31</v>
          </cell>
        </row>
        <row r="1922">
          <cell r="K1922" t="str">
            <v/>
          </cell>
          <cell r="L1922" t="str">
            <v/>
          </cell>
        </row>
        <row r="1923">
          <cell r="C1923">
            <v>162405223</v>
          </cell>
          <cell r="D1923" t="str">
            <v>人工</v>
          </cell>
          <cell r="E1923" t="str">
            <v>实物</v>
          </cell>
          <cell r="F1923" t="str">
            <v>多喜爱（Dohia）</v>
          </cell>
          <cell r="G1923" t="str">
            <v>智汇中正</v>
          </cell>
          <cell r="H1923" t="str">
            <v>年节礼包/家纺/床上用品</v>
          </cell>
          <cell r="I1923" t="str">
            <v>2024-03-31</v>
          </cell>
          <cell r="J1923">
            <v>163372887</v>
          </cell>
          <cell r="K1923">
            <v>115011335620130</v>
          </cell>
          <cell r="L1923" t="str">
            <v/>
          </cell>
        </row>
        <row r="1924">
          <cell r="C1924">
            <v>162405337</v>
          </cell>
          <cell r="D1924" t="str">
            <v>人工</v>
          </cell>
          <cell r="E1924" t="str">
            <v>实物</v>
          </cell>
          <cell r="F1924" t="str">
            <v/>
          </cell>
          <cell r="G1924" t="str">
            <v>金盛永和</v>
          </cell>
          <cell r="H1924" t="str">
            <v>年节礼包/食品/大米</v>
          </cell>
          <cell r="I1924" t="str">
            <v>2025-03-31</v>
          </cell>
          <cell r="J1924">
            <v>163373498</v>
          </cell>
          <cell r="K1924">
            <v>6959742800864</v>
          </cell>
          <cell r="L1924" t="str">
            <v/>
          </cell>
        </row>
        <row r="1925">
          <cell r="C1925">
            <v>162667252</v>
          </cell>
          <cell r="D1925" t="str">
            <v>人工</v>
          </cell>
          <cell r="E1925" t="str">
            <v>实物</v>
          </cell>
          <cell r="F1925" t="str">
            <v/>
          </cell>
          <cell r="G1925" t="str">
            <v>礼福生</v>
          </cell>
          <cell r="H1925" t="str">
            <v>年节礼包/项目专属/定制方案专属</v>
          </cell>
          <cell r="I1925" t="str">
            <v>2025-06-30</v>
          </cell>
          <cell r="J1925">
            <v>163913801</v>
          </cell>
          <cell r="K1925" t="str">
            <v>DL-6400</v>
          </cell>
          <cell r="L1925" t="str">
            <v>DL-6400钛金灰</v>
          </cell>
        </row>
        <row r="1926">
          <cell r="C1926">
            <v>162667778</v>
          </cell>
          <cell r="D1926" t="str">
            <v>人工</v>
          </cell>
          <cell r="E1926" t="str">
            <v>组合商品</v>
          </cell>
          <cell r="F1926" t="str">
            <v/>
          </cell>
          <cell r="G1926" t="str">
            <v>苏打组合商品虚拟供应商</v>
          </cell>
          <cell r="H1926" t="str">
            <v>供应链类目/年节礼包/销售专属礼包</v>
          </cell>
          <cell r="I1926" t="str">
            <v>2025-06-30</v>
          </cell>
          <cell r="J1926">
            <v>163914494</v>
          </cell>
          <cell r="K1926" t="str">
            <v/>
          </cell>
          <cell r="L1926" t="str">
            <v/>
          </cell>
        </row>
        <row r="1927">
          <cell r="C1927">
            <v>162634790</v>
          </cell>
          <cell r="D1927" t="str">
            <v>人工</v>
          </cell>
          <cell r="E1927" t="str">
            <v>实物</v>
          </cell>
          <cell r="F1927" t="str">
            <v>嘉顿</v>
          </cell>
          <cell r="G1927" t="str">
            <v>深圳品味人生</v>
          </cell>
          <cell r="H1927" t="str">
            <v>年节礼包/食品/方便食品</v>
          </cell>
          <cell r="I1927" t="str">
            <v>2025-02-28</v>
          </cell>
          <cell r="J1927">
            <v>163866911</v>
          </cell>
          <cell r="K1927" t="str">
            <v/>
          </cell>
          <cell r="L1927" t="str">
            <v/>
          </cell>
        </row>
        <row r="1928">
          <cell r="C1928">
            <v>162624494</v>
          </cell>
          <cell r="D1928" t="str">
            <v>人工</v>
          </cell>
          <cell r="E1928" t="str">
            <v>实物</v>
          </cell>
          <cell r="F1928" t="str">
            <v/>
          </cell>
          <cell r="G1928" t="str">
            <v>梦洁</v>
          </cell>
          <cell r="H1928" t="str">
            <v>年节礼包/家纺/床上用品</v>
          </cell>
          <cell r="I1928" t="str">
            <v>2025-12-31</v>
          </cell>
          <cell r="J1928">
            <v>163853165</v>
          </cell>
          <cell r="K1928" t="str">
            <v>1010289087AM001</v>
          </cell>
          <cell r="L1928" t="str">
            <v/>
          </cell>
        </row>
        <row r="1929">
          <cell r="C1929">
            <v>162625510</v>
          </cell>
          <cell r="D1929" t="str">
            <v>人工</v>
          </cell>
          <cell r="E1929" t="str">
            <v>实物</v>
          </cell>
          <cell r="F1929" t="str">
            <v/>
          </cell>
          <cell r="G1929" t="str">
            <v>利福</v>
          </cell>
          <cell r="H1929" t="str">
            <v>年节礼包/餐厨/烹饪锅具</v>
          </cell>
          <cell r="I1929" t="str">
            <v>2025-02-28</v>
          </cell>
          <cell r="J1929">
            <v>163854525</v>
          </cell>
          <cell r="K1929" t="str">
            <v>COSTA-9712</v>
          </cell>
          <cell r="L1929" t="str">
            <v/>
          </cell>
        </row>
        <row r="1930">
          <cell r="C1930">
            <v>162624480</v>
          </cell>
          <cell r="D1930" t="str">
            <v>人工</v>
          </cell>
          <cell r="E1930" t="str">
            <v>实物</v>
          </cell>
          <cell r="F1930" t="str">
            <v/>
          </cell>
          <cell r="G1930" t="str">
            <v>梦洁</v>
          </cell>
          <cell r="H1930" t="str">
            <v>年节礼包/家纺/床上用品</v>
          </cell>
          <cell r="I1930" t="str">
            <v>2025-12-31</v>
          </cell>
          <cell r="J1930">
            <v>163853151</v>
          </cell>
          <cell r="K1930" t="str">
            <v>1010189081AX011</v>
          </cell>
          <cell r="L1930" t="str">
            <v/>
          </cell>
        </row>
        <row r="1931">
          <cell r="C1931">
            <v>162625464</v>
          </cell>
          <cell r="D1931" t="str">
            <v>人工</v>
          </cell>
          <cell r="E1931" t="str">
            <v>实物</v>
          </cell>
          <cell r="F1931" t="str">
            <v/>
          </cell>
          <cell r="G1931" t="str">
            <v>利福</v>
          </cell>
          <cell r="H1931" t="str">
            <v>年节礼包/餐厨/茶具</v>
          </cell>
          <cell r="I1931" t="str">
            <v>2025-02-28</v>
          </cell>
          <cell r="J1931">
            <v>163854476</v>
          </cell>
          <cell r="K1931" t="str">
            <v>Y-D004B</v>
          </cell>
          <cell r="L1931" t="str">
            <v/>
          </cell>
        </row>
        <row r="1932">
          <cell r="C1932">
            <v>162565026</v>
          </cell>
          <cell r="D1932" t="str">
            <v>人工</v>
          </cell>
          <cell r="E1932" t="str">
            <v>实物</v>
          </cell>
          <cell r="F1932" t="str">
            <v>婴侍卫</v>
          </cell>
          <cell r="G1932" t="str">
            <v>婴侍卫</v>
          </cell>
          <cell r="H1932" t="str">
            <v>年节礼包/母婴儿童/玩具</v>
          </cell>
          <cell r="I1932" t="str">
            <v>2024-10-31</v>
          </cell>
          <cell r="J1932">
            <v>163745368</v>
          </cell>
          <cell r="K1932" t="str">
            <v>566-328</v>
          </cell>
          <cell r="L1932" t="str">
            <v/>
          </cell>
        </row>
        <row r="1933">
          <cell r="C1933">
            <v>162315959</v>
          </cell>
          <cell r="D1933" t="str">
            <v>人工</v>
          </cell>
          <cell r="E1933" t="str">
            <v>实物</v>
          </cell>
          <cell r="F1933" t="str">
            <v>蓝月亮</v>
          </cell>
          <cell r="G1933" t="str">
            <v>蓝月亮-</v>
          </cell>
          <cell r="H1933" t="str">
            <v>年节礼包/家庭清洁/纸品/衣物清洁</v>
          </cell>
          <cell r="I1933" t="str">
            <v>2023-10-31</v>
          </cell>
          <cell r="J1933">
            <v>163173796</v>
          </cell>
          <cell r="K1933" t="str">
            <v>10001153+10001681</v>
          </cell>
          <cell r="L1933" t="str">
            <v/>
          </cell>
        </row>
        <row r="1934">
          <cell r="C1934">
            <v>162319181</v>
          </cell>
          <cell r="D1934" t="str">
            <v>人工</v>
          </cell>
          <cell r="E1934" t="str">
            <v>实物</v>
          </cell>
          <cell r="F1934" t="str">
            <v/>
          </cell>
          <cell r="G1934" t="str">
            <v>利福</v>
          </cell>
          <cell r="H1934" t="str">
            <v>年节礼包/户外运动/健身训练</v>
          </cell>
          <cell r="I1934" t="str">
            <v>2023-10-31</v>
          </cell>
          <cell r="J1934">
            <v>163178121</v>
          </cell>
          <cell r="K1934" t="str">
            <v/>
          </cell>
          <cell r="L1934" t="str">
            <v/>
          </cell>
        </row>
        <row r="1935">
          <cell r="C1935">
            <v>162689785</v>
          </cell>
          <cell r="D1935" t="str">
            <v>人工</v>
          </cell>
          <cell r="E1935" t="str">
            <v>组合商品</v>
          </cell>
          <cell r="F1935" t="str">
            <v/>
          </cell>
          <cell r="G1935" t="str">
            <v>苏打组合商品虚拟供应商</v>
          </cell>
          <cell r="H1935" t="str">
            <v>供应链类目/年节礼包/销售专属礼包</v>
          </cell>
          <cell r="I1935" t="str">
            <v>2025-03-31</v>
          </cell>
          <cell r="J1935">
            <v>163956684</v>
          </cell>
          <cell r="K1935" t="str">
            <v/>
          </cell>
          <cell r="L1935" t="str">
            <v/>
          </cell>
        </row>
        <row r="1936">
          <cell r="C1936">
            <v>162689632</v>
          </cell>
          <cell r="D1936" t="str">
            <v>人工</v>
          </cell>
          <cell r="E1936" t="str">
            <v>实物</v>
          </cell>
          <cell r="F1936" t="str">
            <v>茶马世家</v>
          </cell>
          <cell r="G1936" t="str">
            <v>中惠优选</v>
          </cell>
          <cell r="H1936" t="str">
            <v>年节礼包/食品/茶叶</v>
          </cell>
          <cell r="I1936" t="str">
            <v>2025-06-30</v>
          </cell>
          <cell r="J1936">
            <v>163956521</v>
          </cell>
          <cell r="K1936" t="str">
            <v>ZHS0357CY+FL00197</v>
          </cell>
          <cell r="L1936" t="str">
            <v/>
          </cell>
        </row>
        <row r="1937">
          <cell r="C1937">
            <v>162667694</v>
          </cell>
          <cell r="D1937" t="str">
            <v>人工</v>
          </cell>
          <cell r="E1937" t="str">
            <v>组合商品</v>
          </cell>
          <cell r="F1937" t="str">
            <v/>
          </cell>
          <cell r="G1937" t="str">
            <v>苏打组合商品虚拟供应商</v>
          </cell>
          <cell r="H1937" t="str">
            <v>供应链类目/年节礼包/销售专属礼包</v>
          </cell>
          <cell r="I1937" t="str">
            <v>2024-06-30</v>
          </cell>
          <cell r="J1937">
            <v>163914371</v>
          </cell>
          <cell r="K1937" t="str">
            <v/>
          </cell>
          <cell r="L1937" t="str">
            <v/>
          </cell>
        </row>
        <row r="1938">
          <cell r="C1938">
            <v>162667754</v>
          </cell>
          <cell r="D1938" t="str">
            <v>人工</v>
          </cell>
          <cell r="E1938" t="str">
            <v>组合商品</v>
          </cell>
          <cell r="F1938" t="str">
            <v/>
          </cell>
          <cell r="G1938" t="str">
            <v>苏打组合商品虚拟供应商</v>
          </cell>
          <cell r="H1938" t="str">
            <v>供应链类目/年节礼包/销售专属礼包</v>
          </cell>
          <cell r="I1938" t="str">
            <v>2025-02-22</v>
          </cell>
          <cell r="J1938">
            <v>163914463</v>
          </cell>
          <cell r="K1938" t="str">
            <v/>
          </cell>
          <cell r="L1938" t="str">
            <v/>
          </cell>
        </row>
        <row r="1939">
          <cell r="C1939">
            <v>162667754</v>
          </cell>
          <cell r="D1939" t="str">
            <v>人工</v>
          </cell>
          <cell r="E1939" t="str">
            <v>组合商品</v>
          </cell>
          <cell r="F1939" t="str">
            <v/>
          </cell>
          <cell r="G1939" t="str">
            <v>苏打组合商品虚拟供应商</v>
          </cell>
          <cell r="H1939" t="str">
            <v>供应链类目/年节礼包/销售专属礼包</v>
          </cell>
          <cell r="I1939" t="str">
            <v>2025-02-22</v>
          </cell>
        </row>
        <row r="1939">
          <cell r="K1939" t="str">
            <v/>
          </cell>
          <cell r="L1939" t="str">
            <v/>
          </cell>
        </row>
        <row r="1940">
          <cell r="C1940">
            <v>162624478</v>
          </cell>
          <cell r="D1940" t="str">
            <v>人工</v>
          </cell>
          <cell r="E1940" t="str">
            <v>实物</v>
          </cell>
          <cell r="F1940" t="str">
            <v/>
          </cell>
          <cell r="G1940" t="str">
            <v>梦洁</v>
          </cell>
          <cell r="H1940" t="str">
            <v>年节礼包/家纺/床上用品</v>
          </cell>
          <cell r="I1940" t="str">
            <v>2025-12-31</v>
          </cell>
          <cell r="J1940">
            <v>163853149</v>
          </cell>
          <cell r="K1940">
            <v>1010189081</v>
          </cell>
          <cell r="L1940" t="str">
            <v/>
          </cell>
        </row>
        <row r="1941">
          <cell r="C1941">
            <v>162567037</v>
          </cell>
          <cell r="D1941" t="str">
            <v>人工</v>
          </cell>
          <cell r="E1941" t="str">
            <v>实物</v>
          </cell>
          <cell r="F1941" t="str">
            <v>圣王宴</v>
          </cell>
          <cell r="G1941" t="str">
            <v>勃泰华盛</v>
          </cell>
          <cell r="H1941" t="str">
            <v>年节礼包/生鲜/猪牛羊肉</v>
          </cell>
          <cell r="I1941" t="str">
            <v>2025-01-10</v>
          </cell>
          <cell r="J1941">
            <v>163750116</v>
          </cell>
          <cell r="K1941">
            <v>4000101</v>
          </cell>
          <cell r="L1941" t="str">
            <v>圣王宴美味羊肉礼盒2000g</v>
          </cell>
        </row>
        <row r="1942">
          <cell r="C1942">
            <v>162405325</v>
          </cell>
          <cell r="D1942" t="str">
            <v>人工</v>
          </cell>
          <cell r="E1942" t="str">
            <v>实物</v>
          </cell>
          <cell r="F1942" t="str">
            <v>九阳 </v>
          </cell>
          <cell r="G1942" t="str">
            <v>云朵</v>
          </cell>
          <cell r="H1942" t="str">
            <v>年节礼包/家用电器/厨房小电</v>
          </cell>
          <cell r="I1942" t="str">
            <v>2024-03-31</v>
          </cell>
          <cell r="J1942">
            <v>163373486</v>
          </cell>
          <cell r="K1942" t="str">
            <v/>
          </cell>
          <cell r="L1942" t="str">
            <v/>
          </cell>
        </row>
        <row r="1943">
          <cell r="C1943">
            <v>162667740</v>
          </cell>
          <cell r="D1943" t="str">
            <v>人工</v>
          </cell>
          <cell r="E1943" t="str">
            <v>组合商品</v>
          </cell>
          <cell r="F1943" t="str">
            <v/>
          </cell>
          <cell r="G1943" t="str">
            <v>苏打组合商品虚拟供应商</v>
          </cell>
          <cell r="H1943" t="str">
            <v>供应链类目/年节礼包/销售专属礼包</v>
          </cell>
          <cell r="I1943" t="str">
            <v>2025-02-22</v>
          </cell>
          <cell r="J1943">
            <v>163914436</v>
          </cell>
          <cell r="K1943" t="str">
            <v/>
          </cell>
          <cell r="L1943" t="str">
            <v/>
          </cell>
        </row>
        <row r="1944">
          <cell r="C1944">
            <v>162667740</v>
          </cell>
          <cell r="D1944" t="str">
            <v>人工</v>
          </cell>
          <cell r="E1944" t="str">
            <v>组合商品</v>
          </cell>
          <cell r="F1944" t="str">
            <v/>
          </cell>
          <cell r="G1944" t="str">
            <v>苏打组合商品虚拟供应商</v>
          </cell>
          <cell r="H1944" t="str">
            <v>供应链类目/年节礼包/销售专属礼包</v>
          </cell>
          <cell r="I1944" t="str">
            <v>2025-02-22</v>
          </cell>
        </row>
        <row r="1944">
          <cell r="K1944" t="str">
            <v/>
          </cell>
          <cell r="L1944" t="str">
            <v/>
          </cell>
        </row>
        <row r="1945">
          <cell r="C1945">
            <v>162622867</v>
          </cell>
          <cell r="D1945" t="str">
            <v>人工</v>
          </cell>
          <cell r="E1945" t="str">
            <v>实物</v>
          </cell>
          <cell r="F1945" t="str">
            <v>美的（Midea）</v>
          </cell>
          <cell r="G1945" t="str">
            <v>家美和意</v>
          </cell>
          <cell r="H1945" t="str">
            <v>年节礼包/家用电器/厨房小电</v>
          </cell>
          <cell r="I1945" t="str">
            <v>2025-12-31</v>
          </cell>
          <cell r="J1945">
            <v>163850866</v>
          </cell>
          <cell r="K1945" t="str">
            <v>FC2</v>
          </cell>
          <cell r="L1945" t="str">
            <v/>
          </cell>
        </row>
        <row r="1946">
          <cell r="C1946">
            <v>162568411</v>
          </cell>
          <cell r="D1946" t="str">
            <v>人工</v>
          </cell>
          <cell r="E1946" t="str">
            <v>实物</v>
          </cell>
          <cell r="F1946" t="str">
            <v/>
          </cell>
          <cell r="G1946" t="str">
            <v>亨德乐</v>
          </cell>
          <cell r="H1946" t="str">
            <v>年节礼包/家庭清洁/纸品/家庭环境清洁</v>
          </cell>
          <cell r="I1946" t="str">
            <v>2025-01-10</v>
          </cell>
          <cell r="J1946">
            <v>163753475</v>
          </cell>
          <cell r="K1946" t="str">
            <v>KA2411</v>
          </cell>
          <cell r="L1946" t="str">
            <v/>
          </cell>
        </row>
        <row r="1947">
          <cell r="C1947">
            <v>162319257</v>
          </cell>
          <cell r="D1947" t="str">
            <v>人工</v>
          </cell>
          <cell r="E1947" t="str">
            <v>实物</v>
          </cell>
          <cell r="F1947" t="str">
            <v>苏泊尔</v>
          </cell>
          <cell r="G1947" t="str">
            <v>辽宁苏泊尔</v>
          </cell>
          <cell r="H1947" t="str">
            <v>年节礼包/家用电器/生活小电</v>
          </cell>
          <cell r="I1947" t="str">
            <v>2023-10-31</v>
          </cell>
          <cell r="J1947">
            <v>163178207</v>
          </cell>
          <cell r="K1947" t="str">
            <v>GH-200C</v>
          </cell>
          <cell r="L1947" t="str">
            <v/>
          </cell>
        </row>
        <row r="1948">
          <cell r="C1948">
            <v>162407100</v>
          </cell>
          <cell r="D1948" t="str">
            <v>人工</v>
          </cell>
          <cell r="E1948" t="str">
            <v>实物</v>
          </cell>
          <cell r="F1948" t="str">
            <v>苏泊尔</v>
          </cell>
          <cell r="G1948" t="str">
            <v>米盛</v>
          </cell>
          <cell r="H1948" t="str">
            <v>年节礼包/家用电器/厨房小电</v>
          </cell>
          <cell r="I1948" t="str">
            <v>2024-03-31</v>
          </cell>
          <cell r="J1948">
            <v>163376819</v>
          </cell>
          <cell r="K1948" t="str">
            <v>SY-60FC07Q</v>
          </cell>
          <cell r="L1948" t="str">
            <v>SY-60FC07Q</v>
          </cell>
        </row>
        <row r="1949">
          <cell r="C1949">
            <v>162407098</v>
          </cell>
          <cell r="D1949" t="str">
            <v>人工</v>
          </cell>
          <cell r="E1949" t="str">
            <v>实物</v>
          </cell>
          <cell r="F1949" t="str">
            <v>苏泊尔</v>
          </cell>
          <cell r="G1949" t="str">
            <v>米盛</v>
          </cell>
          <cell r="H1949" t="str">
            <v>年节礼包/家用电器/厨房小电</v>
          </cell>
          <cell r="I1949" t="str">
            <v>2024-03-31</v>
          </cell>
          <cell r="J1949">
            <v>163376817</v>
          </cell>
          <cell r="K1949" t="str">
            <v>SF40HC82</v>
          </cell>
          <cell r="L1949" t="str">
            <v>SF40HC82</v>
          </cell>
        </row>
        <row r="1950">
          <cell r="C1950">
            <v>162319256</v>
          </cell>
          <cell r="D1950" t="str">
            <v>人工</v>
          </cell>
          <cell r="E1950" t="str">
            <v>实物</v>
          </cell>
          <cell r="F1950" t="str">
            <v>苏泊尔</v>
          </cell>
          <cell r="G1950" t="str">
            <v>辽宁苏泊尔</v>
          </cell>
          <cell r="H1950" t="str">
            <v>年节礼包/家用电器/厨房小电</v>
          </cell>
          <cell r="I1950" t="str">
            <v>2023-10-31</v>
          </cell>
          <cell r="J1950">
            <v>163178206</v>
          </cell>
          <cell r="K1950" t="str">
            <v>H24YK11</v>
          </cell>
          <cell r="L1950" t="str">
            <v/>
          </cell>
        </row>
        <row r="1951">
          <cell r="C1951">
            <v>162659319</v>
          </cell>
          <cell r="D1951" t="str">
            <v>人工</v>
          </cell>
          <cell r="E1951" t="str">
            <v>组合商品</v>
          </cell>
          <cell r="F1951" t="str">
            <v/>
          </cell>
          <cell r="G1951" t="str">
            <v>苏打组合商品虚拟供应商</v>
          </cell>
          <cell r="H1951" t="str">
            <v>供应链类目/年节礼包/销售专属礼包</v>
          </cell>
          <cell r="I1951" t="str">
            <v>2025-02-28</v>
          </cell>
          <cell r="J1951">
            <v>163902696</v>
          </cell>
          <cell r="K1951" t="str">
            <v/>
          </cell>
          <cell r="L1951" t="str">
            <v/>
          </cell>
        </row>
        <row r="1952">
          <cell r="C1952">
            <v>162659319</v>
          </cell>
          <cell r="D1952" t="str">
            <v>人工</v>
          </cell>
          <cell r="E1952" t="str">
            <v>组合商品</v>
          </cell>
          <cell r="F1952" t="str">
            <v/>
          </cell>
          <cell r="G1952" t="str">
            <v>苏打组合商品虚拟供应商</v>
          </cell>
          <cell r="H1952" t="str">
            <v>供应链类目/年节礼包/销售专属礼包</v>
          </cell>
          <cell r="I1952" t="str">
            <v>2025-02-28</v>
          </cell>
        </row>
        <row r="1952">
          <cell r="K1952" t="str">
            <v/>
          </cell>
          <cell r="L1952" t="str">
            <v/>
          </cell>
        </row>
        <row r="1953">
          <cell r="C1953">
            <v>162659319</v>
          </cell>
          <cell r="D1953" t="str">
            <v>人工</v>
          </cell>
          <cell r="E1953" t="str">
            <v>组合商品</v>
          </cell>
          <cell r="F1953" t="str">
            <v/>
          </cell>
          <cell r="G1953" t="str">
            <v>苏打组合商品虚拟供应商</v>
          </cell>
          <cell r="H1953" t="str">
            <v>供应链类目/年节礼包/销售专属礼包</v>
          </cell>
          <cell r="I1953" t="str">
            <v>2025-02-28</v>
          </cell>
        </row>
        <row r="1953">
          <cell r="K1953" t="str">
            <v/>
          </cell>
          <cell r="L1953" t="str">
            <v/>
          </cell>
        </row>
        <row r="1954">
          <cell r="C1954">
            <v>162667573</v>
          </cell>
          <cell r="D1954" t="str">
            <v>人工</v>
          </cell>
          <cell r="E1954" t="str">
            <v>组合商品</v>
          </cell>
          <cell r="F1954" t="str">
            <v/>
          </cell>
          <cell r="G1954" t="str">
            <v>苏打组合商品虚拟供应商</v>
          </cell>
          <cell r="H1954" t="str">
            <v>供应链类目/年节礼包/销售专属礼包</v>
          </cell>
          <cell r="I1954" t="str">
            <v>2025-02-28</v>
          </cell>
          <cell r="J1954">
            <v>163914208</v>
          </cell>
          <cell r="K1954" t="str">
            <v/>
          </cell>
          <cell r="L1954" t="str">
            <v/>
          </cell>
        </row>
        <row r="1955">
          <cell r="C1955">
            <v>162667573</v>
          </cell>
          <cell r="D1955" t="str">
            <v>人工</v>
          </cell>
          <cell r="E1955" t="str">
            <v>组合商品</v>
          </cell>
          <cell r="F1955" t="str">
            <v/>
          </cell>
          <cell r="G1955" t="str">
            <v>苏打组合商品虚拟供应商</v>
          </cell>
          <cell r="H1955" t="str">
            <v>供应链类目/年节礼包/销售专属礼包</v>
          </cell>
          <cell r="I1955" t="str">
            <v>2025-02-28</v>
          </cell>
        </row>
        <row r="1955">
          <cell r="K1955" t="str">
            <v/>
          </cell>
          <cell r="L1955" t="str">
            <v/>
          </cell>
        </row>
        <row r="1956">
          <cell r="C1956">
            <v>162567103</v>
          </cell>
          <cell r="D1956" t="str">
            <v>人工</v>
          </cell>
          <cell r="E1956" t="str">
            <v>实物</v>
          </cell>
          <cell r="F1956" t="str">
            <v>恒都</v>
          </cell>
          <cell r="G1956" t="str">
            <v>惠通达行</v>
          </cell>
          <cell r="H1956" t="str">
            <v>年节礼包/生鲜/肉禽礼包</v>
          </cell>
          <cell r="I1956" t="str">
            <v>2024-12-31</v>
          </cell>
          <cell r="J1956">
            <v>163750182</v>
          </cell>
          <cell r="K1956" t="str">
            <v/>
          </cell>
          <cell r="L1956" t="str">
            <v/>
          </cell>
        </row>
        <row r="1957">
          <cell r="C1957">
            <v>162658055</v>
          </cell>
          <cell r="D1957" t="str">
            <v>人工</v>
          </cell>
          <cell r="E1957" t="str">
            <v>组合商品</v>
          </cell>
          <cell r="F1957" t="str">
            <v/>
          </cell>
          <cell r="G1957" t="str">
            <v>苏打组合商品虚拟供应商</v>
          </cell>
          <cell r="H1957" t="str">
            <v>供应链类目/年节礼包/销售专属礼包</v>
          </cell>
          <cell r="I1957" t="str">
            <v>2025-02-28</v>
          </cell>
          <cell r="J1957">
            <v>163900756</v>
          </cell>
          <cell r="K1957" t="str">
            <v/>
          </cell>
          <cell r="L1957" t="str">
            <v/>
          </cell>
        </row>
        <row r="1958">
          <cell r="C1958">
            <v>162658055</v>
          </cell>
          <cell r="D1958" t="str">
            <v>人工</v>
          </cell>
          <cell r="E1958" t="str">
            <v>组合商品</v>
          </cell>
          <cell r="F1958" t="str">
            <v/>
          </cell>
          <cell r="G1958" t="str">
            <v>苏打组合商品虚拟供应商</v>
          </cell>
          <cell r="H1958" t="str">
            <v>供应链类目/年节礼包/销售专属礼包</v>
          </cell>
          <cell r="I1958" t="str">
            <v>2025-02-28</v>
          </cell>
        </row>
        <row r="1958">
          <cell r="K1958" t="str">
            <v/>
          </cell>
          <cell r="L1958" t="str">
            <v/>
          </cell>
        </row>
        <row r="1959">
          <cell r="C1959">
            <v>162658047</v>
          </cell>
          <cell r="D1959" t="str">
            <v>人工</v>
          </cell>
          <cell r="E1959" t="str">
            <v>组合商品</v>
          </cell>
          <cell r="F1959" t="str">
            <v/>
          </cell>
          <cell r="G1959" t="str">
            <v>苏打组合商品虚拟供应商</v>
          </cell>
          <cell r="H1959" t="str">
            <v>供应链类目/年节礼包/销售专属礼包</v>
          </cell>
          <cell r="I1959" t="str">
            <v>2025-06-30</v>
          </cell>
          <cell r="J1959">
            <v>163900747</v>
          </cell>
          <cell r="K1959" t="str">
            <v/>
          </cell>
          <cell r="L1959" t="str">
            <v/>
          </cell>
        </row>
        <row r="1960">
          <cell r="C1960">
            <v>162658047</v>
          </cell>
          <cell r="D1960" t="str">
            <v>人工</v>
          </cell>
          <cell r="E1960" t="str">
            <v>组合商品</v>
          </cell>
          <cell r="F1960" t="str">
            <v/>
          </cell>
          <cell r="G1960" t="str">
            <v>苏打组合商品虚拟供应商</v>
          </cell>
          <cell r="H1960" t="str">
            <v>供应链类目/年节礼包/销售专属礼包</v>
          </cell>
          <cell r="I1960" t="str">
            <v>2025-06-30</v>
          </cell>
        </row>
        <row r="1960">
          <cell r="K1960" t="str">
            <v/>
          </cell>
          <cell r="L1960" t="str">
            <v/>
          </cell>
        </row>
        <row r="1961">
          <cell r="C1961">
            <v>162662005</v>
          </cell>
          <cell r="D1961" t="str">
            <v>人工</v>
          </cell>
          <cell r="E1961" t="str">
            <v>组合商品</v>
          </cell>
          <cell r="F1961" t="str">
            <v/>
          </cell>
          <cell r="G1961" t="str">
            <v>苏打组合商品虚拟供应商</v>
          </cell>
          <cell r="H1961" t="str">
            <v>供应链类目/年节礼包/销售专属礼包</v>
          </cell>
          <cell r="I1961" t="str">
            <v>2025-02-28</v>
          </cell>
          <cell r="J1961">
            <v>163906550</v>
          </cell>
          <cell r="K1961" t="str">
            <v/>
          </cell>
          <cell r="L1961" t="str">
            <v/>
          </cell>
        </row>
        <row r="1962">
          <cell r="C1962">
            <v>162662005</v>
          </cell>
          <cell r="D1962" t="str">
            <v>人工</v>
          </cell>
          <cell r="E1962" t="str">
            <v>组合商品</v>
          </cell>
          <cell r="F1962" t="str">
            <v/>
          </cell>
          <cell r="G1962" t="str">
            <v>苏打组合商品虚拟供应商</v>
          </cell>
          <cell r="H1962" t="str">
            <v>供应链类目/年节礼包/销售专属礼包</v>
          </cell>
          <cell r="I1962" t="str">
            <v>2025-02-28</v>
          </cell>
        </row>
        <row r="1962">
          <cell r="K1962" t="str">
            <v/>
          </cell>
          <cell r="L1962" t="str">
            <v/>
          </cell>
        </row>
        <row r="1963">
          <cell r="C1963">
            <v>162662005</v>
          </cell>
          <cell r="D1963" t="str">
            <v>人工</v>
          </cell>
          <cell r="E1963" t="str">
            <v>组合商品</v>
          </cell>
          <cell r="F1963" t="str">
            <v/>
          </cell>
          <cell r="G1963" t="str">
            <v>苏打组合商品虚拟供应商</v>
          </cell>
          <cell r="H1963" t="str">
            <v>供应链类目/年节礼包/销售专属礼包</v>
          </cell>
          <cell r="I1963" t="str">
            <v>2025-02-28</v>
          </cell>
        </row>
        <row r="1963">
          <cell r="K1963" t="str">
            <v/>
          </cell>
          <cell r="L1963" t="str">
            <v/>
          </cell>
        </row>
        <row r="1964">
          <cell r="C1964">
            <v>162662005</v>
          </cell>
          <cell r="D1964" t="str">
            <v>人工</v>
          </cell>
          <cell r="E1964" t="str">
            <v>组合商品</v>
          </cell>
          <cell r="F1964" t="str">
            <v/>
          </cell>
          <cell r="G1964" t="str">
            <v>苏打组合商品虚拟供应商</v>
          </cell>
          <cell r="H1964" t="str">
            <v>供应链类目/年节礼包/销售专属礼包</v>
          </cell>
          <cell r="I1964" t="str">
            <v>2025-02-28</v>
          </cell>
        </row>
        <row r="1964">
          <cell r="K1964" t="str">
            <v/>
          </cell>
          <cell r="L1964" t="str">
            <v/>
          </cell>
        </row>
        <row r="1965">
          <cell r="C1965">
            <v>162565260</v>
          </cell>
          <cell r="D1965" t="str">
            <v>人工</v>
          </cell>
          <cell r="E1965" t="str">
            <v>实物</v>
          </cell>
          <cell r="F1965" t="str">
            <v>富安娜</v>
          </cell>
          <cell r="G1965" t="str">
            <v>富安娜</v>
          </cell>
          <cell r="H1965" t="str">
            <v>年节礼包/家纺/床上用品</v>
          </cell>
          <cell r="I1965" t="str">
            <v>2024-09-30</v>
          </cell>
          <cell r="J1965">
            <v>163745647</v>
          </cell>
          <cell r="K1965">
            <v>713102656</v>
          </cell>
          <cell r="L1965" t="str">
            <v>203*229cm</v>
          </cell>
        </row>
        <row r="1966">
          <cell r="C1966">
            <v>162493435</v>
          </cell>
          <cell r="D1966" t="str">
            <v>人工</v>
          </cell>
          <cell r="E1966" t="str">
            <v>实物</v>
          </cell>
          <cell r="F1966" t="str">
            <v>惠润</v>
          </cell>
          <cell r="G1966" t="str">
            <v>巨鲲</v>
          </cell>
          <cell r="H1966" t="str">
            <v>年节礼包/个人护理/洗护礼包</v>
          </cell>
          <cell r="I1966" t="str">
            <v>2024-07-31</v>
          </cell>
          <cell r="J1966">
            <v>163575490</v>
          </cell>
          <cell r="K1966" t="str">
            <v>4901872895830-dw</v>
          </cell>
          <cell r="L1966" t="str">
            <v/>
          </cell>
        </row>
        <row r="1967">
          <cell r="C1967">
            <v>162663423</v>
          </cell>
          <cell r="D1967" t="str">
            <v>人工</v>
          </cell>
          <cell r="E1967" t="str">
            <v>组合商品</v>
          </cell>
          <cell r="F1967" t="str">
            <v/>
          </cell>
          <cell r="G1967" t="str">
            <v>苏打组合商品虚拟供应商</v>
          </cell>
          <cell r="H1967" t="str">
            <v>供应链类目/年节礼包/销售专属礼包</v>
          </cell>
          <cell r="I1967" t="str">
            <v>2023-10-20</v>
          </cell>
          <cell r="J1967">
            <v>163908409</v>
          </cell>
          <cell r="K1967" t="str">
            <v/>
          </cell>
          <cell r="L1967" t="str">
            <v/>
          </cell>
        </row>
        <row r="1968">
          <cell r="C1968">
            <v>162663423</v>
          </cell>
          <cell r="D1968" t="str">
            <v>人工</v>
          </cell>
          <cell r="E1968" t="str">
            <v>组合商品</v>
          </cell>
          <cell r="F1968" t="str">
            <v/>
          </cell>
          <cell r="G1968" t="str">
            <v>苏打组合商品虚拟供应商</v>
          </cell>
          <cell r="H1968" t="str">
            <v>供应链类目/年节礼包/销售专属礼包</v>
          </cell>
          <cell r="I1968" t="str">
            <v>2023-10-20</v>
          </cell>
        </row>
        <row r="1968">
          <cell r="K1968" t="str">
            <v/>
          </cell>
          <cell r="L1968" t="str">
            <v/>
          </cell>
        </row>
        <row r="1969">
          <cell r="C1969">
            <v>162663423</v>
          </cell>
          <cell r="D1969" t="str">
            <v>人工</v>
          </cell>
          <cell r="E1969" t="str">
            <v>组合商品</v>
          </cell>
          <cell r="F1969" t="str">
            <v/>
          </cell>
          <cell r="G1969" t="str">
            <v>苏打组合商品虚拟供应商</v>
          </cell>
          <cell r="H1969" t="str">
            <v>供应链类目/年节礼包/销售专属礼包</v>
          </cell>
          <cell r="I1969" t="str">
            <v>2023-10-20</v>
          </cell>
        </row>
        <row r="1969">
          <cell r="K1969" t="str">
            <v/>
          </cell>
          <cell r="L1969" t="str">
            <v/>
          </cell>
        </row>
        <row r="1970">
          <cell r="C1970">
            <v>162663423</v>
          </cell>
          <cell r="D1970" t="str">
            <v>人工</v>
          </cell>
          <cell r="E1970" t="str">
            <v>组合商品</v>
          </cell>
          <cell r="F1970" t="str">
            <v/>
          </cell>
          <cell r="G1970" t="str">
            <v>苏打组合商品虚拟供应商</v>
          </cell>
          <cell r="H1970" t="str">
            <v>供应链类目/年节礼包/销售专属礼包</v>
          </cell>
          <cell r="I1970" t="str">
            <v>2023-10-20</v>
          </cell>
        </row>
        <row r="1970">
          <cell r="K1970" t="str">
            <v/>
          </cell>
          <cell r="L1970" t="str">
            <v/>
          </cell>
        </row>
        <row r="1971">
          <cell r="C1971">
            <v>162663423</v>
          </cell>
          <cell r="D1971" t="str">
            <v>人工</v>
          </cell>
          <cell r="E1971" t="str">
            <v>组合商品</v>
          </cell>
          <cell r="F1971" t="str">
            <v/>
          </cell>
          <cell r="G1971" t="str">
            <v>苏打组合商品虚拟供应商</v>
          </cell>
          <cell r="H1971" t="str">
            <v>供应链类目/年节礼包/销售专属礼包</v>
          </cell>
          <cell r="I1971" t="str">
            <v>2023-10-20</v>
          </cell>
        </row>
        <row r="1971">
          <cell r="K1971" t="str">
            <v/>
          </cell>
          <cell r="L1971" t="str">
            <v/>
          </cell>
        </row>
        <row r="1972">
          <cell r="C1972">
            <v>162663423</v>
          </cell>
          <cell r="D1972" t="str">
            <v>人工</v>
          </cell>
          <cell r="E1972" t="str">
            <v>组合商品</v>
          </cell>
          <cell r="F1972" t="str">
            <v/>
          </cell>
          <cell r="G1972" t="str">
            <v>苏打组合商品虚拟供应商</v>
          </cell>
          <cell r="H1972" t="str">
            <v>供应链类目/年节礼包/销售专属礼包</v>
          </cell>
          <cell r="I1972" t="str">
            <v>2023-10-20</v>
          </cell>
        </row>
        <row r="1972">
          <cell r="K1972" t="str">
            <v/>
          </cell>
          <cell r="L1972" t="str">
            <v/>
          </cell>
        </row>
        <row r="1973">
          <cell r="C1973">
            <v>162663423</v>
          </cell>
          <cell r="D1973" t="str">
            <v>人工</v>
          </cell>
          <cell r="E1973" t="str">
            <v>组合商品</v>
          </cell>
          <cell r="F1973" t="str">
            <v/>
          </cell>
          <cell r="G1973" t="str">
            <v>苏打组合商品虚拟供应商</v>
          </cell>
          <cell r="H1973" t="str">
            <v>供应链类目/年节礼包/销售专属礼包</v>
          </cell>
          <cell r="I1973" t="str">
            <v>2023-10-20</v>
          </cell>
        </row>
        <row r="1973">
          <cell r="K1973" t="str">
            <v/>
          </cell>
          <cell r="L1973" t="str">
            <v/>
          </cell>
        </row>
        <row r="1974">
          <cell r="C1974">
            <v>162663423</v>
          </cell>
          <cell r="D1974" t="str">
            <v>人工</v>
          </cell>
          <cell r="E1974" t="str">
            <v>组合商品</v>
          </cell>
          <cell r="F1974" t="str">
            <v/>
          </cell>
          <cell r="G1974" t="str">
            <v>苏打组合商品虚拟供应商</v>
          </cell>
          <cell r="H1974" t="str">
            <v>供应链类目/年节礼包/销售专属礼包</v>
          </cell>
          <cell r="I1974" t="str">
            <v>2023-10-20</v>
          </cell>
        </row>
        <row r="1974">
          <cell r="K1974" t="str">
            <v/>
          </cell>
          <cell r="L1974" t="str">
            <v/>
          </cell>
        </row>
        <row r="1975">
          <cell r="C1975">
            <v>162663423</v>
          </cell>
          <cell r="D1975" t="str">
            <v>人工</v>
          </cell>
          <cell r="E1975" t="str">
            <v>组合商品</v>
          </cell>
          <cell r="F1975" t="str">
            <v/>
          </cell>
          <cell r="G1975" t="str">
            <v>苏打组合商品虚拟供应商</v>
          </cell>
          <cell r="H1975" t="str">
            <v>供应链类目/年节礼包/销售专属礼包</v>
          </cell>
          <cell r="I1975" t="str">
            <v>2023-10-20</v>
          </cell>
        </row>
        <row r="1975">
          <cell r="K1975" t="str">
            <v/>
          </cell>
          <cell r="L1975" t="str">
            <v/>
          </cell>
        </row>
        <row r="1976">
          <cell r="C1976">
            <v>162625176</v>
          </cell>
          <cell r="D1976" t="str">
            <v>人工</v>
          </cell>
          <cell r="E1976" t="str">
            <v>实物</v>
          </cell>
          <cell r="F1976" t="str">
            <v/>
          </cell>
          <cell r="G1976" t="str">
            <v>缪阳</v>
          </cell>
          <cell r="H1976" t="str">
            <v>年节礼包/居家日用/生活日用</v>
          </cell>
          <cell r="I1976" t="str">
            <v>2025-02-28</v>
          </cell>
          <cell r="J1976">
            <v>163854175</v>
          </cell>
          <cell r="K1976" t="str">
            <v>SHMY0005671</v>
          </cell>
          <cell r="L1976" t="str">
            <v/>
          </cell>
        </row>
        <row r="1977">
          <cell r="C1977">
            <v>162624467</v>
          </cell>
          <cell r="D1977" t="str">
            <v>人工</v>
          </cell>
          <cell r="E1977" t="str">
            <v>实物</v>
          </cell>
          <cell r="F1977" t="str">
            <v>泓花会</v>
          </cell>
          <cell r="G1977" t="str">
            <v>和商</v>
          </cell>
          <cell r="H1977" t="str">
            <v>年节礼包/生鲜/猪牛羊肉</v>
          </cell>
          <cell r="I1977" t="str">
            <v>2025-02-28</v>
          </cell>
          <cell r="J1977">
            <v>163853138</v>
          </cell>
          <cell r="K1977" t="str">
            <v/>
          </cell>
          <cell r="L1977" t="str">
            <v/>
          </cell>
        </row>
        <row r="1978">
          <cell r="C1978">
            <v>162624467</v>
          </cell>
          <cell r="D1978" t="str">
            <v>人工</v>
          </cell>
          <cell r="E1978" t="str">
            <v>实物</v>
          </cell>
          <cell r="F1978" t="str">
            <v>泓花会</v>
          </cell>
          <cell r="G1978" t="str">
            <v>和商</v>
          </cell>
          <cell r="H1978" t="str">
            <v>年节礼包/生鲜/猪牛羊肉</v>
          </cell>
          <cell r="I1978" t="str">
            <v>2025-02-28</v>
          </cell>
        </row>
        <row r="1978">
          <cell r="K1978" t="str">
            <v/>
          </cell>
          <cell r="L1978" t="str">
            <v/>
          </cell>
        </row>
        <row r="1979">
          <cell r="C1979">
            <v>162624467</v>
          </cell>
          <cell r="D1979" t="str">
            <v>人工</v>
          </cell>
          <cell r="E1979" t="str">
            <v>实物</v>
          </cell>
          <cell r="F1979" t="str">
            <v>泓花会</v>
          </cell>
          <cell r="G1979" t="str">
            <v>和商</v>
          </cell>
          <cell r="H1979" t="str">
            <v>年节礼包/生鲜/猪牛羊肉</v>
          </cell>
          <cell r="I1979" t="str">
            <v>2025-02-28</v>
          </cell>
        </row>
        <row r="1979">
          <cell r="K1979" t="str">
            <v/>
          </cell>
          <cell r="L1979" t="str">
            <v/>
          </cell>
        </row>
        <row r="1980">
          <cell r="C1980">
            <v>162624467</v>
          </cell>
          <cell r="D1980" t="str">
            <v>人工</v>
          </cell>
          <cell r="E1980" t="str">
            <v>实物</v>
          </cell>
          <cell r="F1980" t="str">
            <v>泓花会</v>
          </cell>
          <cell r="G1980" t="str">
            <v>和商</v>
          </cell>
          <cell r="H1980" t="str">
            <v>年节礼包/生鲜/猪牛羊肉</v>
          </cell>
          <cell r="I1980" t="str">
            <v>2025-02-28</v>
          </cell>
        </row>
        <row r="1980">
          <cell r="K1980" t="str">
            <v/>
          </cell>
          <cell r="L1980" t="str">
            <v/>
          </cell>
        </row>
        <row r="1981">
          <cell r="C1981">
            <v>162494178</v>
          </cell>
          <cell r="D1981" t="str">
            <v>人工</v>
          </cell>
          <cell r="E1981" t="str">
            <v>实物</v>
          </cell>
          <cell r="F1981" t="str">
            <v>苏泊尔（SUPOR）</v>
          </cell>
          <cell r="G1981" t="str">
            <v>米盛</v>
          </cell>
          <cell r="H1981" t="str">
            <v>年节礼包/家用电器/厨房小电</v>
          </cell>
          <cell r="I1981" t="str">
            <v>2024-06-30</v>
          </cell>
          <cell r="J1981">
            <v>163576598</v>
          </cell>
          <cell r="K1981" t="str">
            <v>SF50FC375</v>
          </cell>
          <cell r="L1981" t="str">
            <v>SF50FC375</v>
          </cell>
        </row>
        <row r="1982">
          <cell r="C1982">
            <v>162407053</v>
          </cell>
          <cell r="D1982" t="str">
            <v>人工</v>
          </cell>
          <cell r="E1982" t="str">
            <v>实物</v>
          </cell>
          <cell r="F1982" t="str">
            <v>苏泊尔（SUPOR）</v>
          </cell>
          <cell r="G1982" t="str">
            <v>辽宁苏泊尔</v>
          </cell>
          <cell r="H1982" t="str">
            <v>年节礼包/家用电器/厨房小电</v>
          </cell>
          <cell r="I1982" t="str">
            <v>2024-03-31</v>
          </cell>
          <cell r="J1982">
            <v>163376769</v>
          </cell>
          <cell r="K1982" t="str">
            <v>SF50FC77</v>
          </cell>
          <cell r="L1982" t="str">
            <v/>
          </cell>
        </row>
        <row r="1983">
          <cell r="C1983">
            <v>162034945</v>
          </cell>
          <cell r="D1983" t="str">
            <v>人工</v>
          </cell>
          <cell r="E1983" t="str">
            <v>实物</v>
          </cell>
          <cell r="F1983" t="str">
            <v>水星家纺</v>
          </cell>
          <cell r="G1983" t="str">
            <v>水星</v>
          </cell>
          <cell r="H1983" t="str">
            <v>年节礼包/家纺/床上用品</v>
          </cell>
          <cell r="I1983" t="str">
            <v>2023-07-31</v>
          </cell>
          <cell r="J1983">
            <v>162402265</v>
          </cell>
          <cell r="K1983">
            <v>123006</v>
          </cell>
          <cell r="L1983" t="str">
            <v/>
          </cell>
        </row>
        <row r="1984">
          <cell r="C1984">
            <v>162642872</v>
          </cell>
          <cell r="D1984" t="str">
            <v>人工</v>
          </cell>
          <cell r="E1984" t="str">
            <v>实物</v>
          </cell>
          <cell r="F1984" t="str">
            <v>西王</v>
          </cell>
          <cell r="G1984" t="str">
            <v>一粥一饭</v>
          </cell>
          <cell r="H1984" t="str">
            <v>年节礼包/食品/粮油礼包</v>
          </cell>
          <cell r="I1984" t="str">
            <v>2025-02-27</v>
          </cell>
          <cell r="J1984">
            <v>163879100</v>
          </cell>
          <cell r="K1984" t="str">
            <v>SDYX-YMD-9000</v>
          </cell>
          <cell r="L1984" t="str">
            <v> 4L+5kg</v>
          </cell>
        </row>
        <row r="1985">
          <cell r="C1985">
            <v>162645041</v>
          </cell>
          <cell r="D1985" t="str">
            <v>人工</v>
          </cell>
          <cell r="E1985" t="str">
            <v>实物</v>
          </cell>
          <cell r="F1985" t="str">
            <v>外交官</v>
          </cell>
          <cell r="G1985" t="str">
            <v>虔谨商贸</v>
          </cell>
          <cell r="H1985" t="str">
            <v>年节礼包/箱包皮具/功能箱包</v>
          </cell>
          <cell r="I1985" t="str">
            <v>2025-02-28</v>
          </cell>
          <cell r="J1985">
            <v>163882001</v>
          </cell>
          <cell r="K1985" t="str">
            <v>DS-13059+DS14096L</v>
          </cell>
          <cell r="L1985" t="str">
            <v/>
          </cell>
        </row>
        <row r="1986">
          <cell r="C1986">
            <v>162338908</v>
          </cell>
          <cell r="D1986" t="str">
            <v>人工</v>
          </cell>
          <cell r="E1986" t="str">
            <v>实物</v>
          </cell>
          <cell r="F1986" t="str">
            <v>雷柏</v>
          </cell>
          <cell r="G1986" t="str">
            <v>信诚泰和</v>
          </cell>
          <cell r="H1986" t="str">
            <v>年节礼包/3C数码/数码配件</v>
          </cell>
          <cell r="I1986" t="str">
            <v>2023-12-31</v>
          </cell>
          <cell r="J1986">
            <v>163202079</v>
          </cell>
          <cell r="K1986" t="str">
            <v>VH500黑色</v>
          </cell>
          <cell r="L1986" t="str">
            <v>黑色-USB接口有线耳机</v>
          </cell>
        </row>
        <row r="1987">
          <cell r="C1987">
            <v>162405360</v>
          </cell>
          <cell r="D1987" t="str">
            <v>人工</v>
          </cell>
          <cell r="E1987" t="str">
            <v>实物</v>
          </cell>
          <cell r="F1987" t="str">
            <v>蓝月亮</v>
          </cell>
          <cell r="G1987" t="str">
            <v>蓝月亮-</v>
          </cell>
          <cell r="H1987" t="str">
            <v>年节礼包/家庭清洁/纸品/家庭环境清洁</v>
          </cell>
          <cell r="I1987" t="str">
            <v>2024-03-31</v>
          </cell>
          <cell r="J1987">
            <v>163373561</v>
          </cell>
          <cell r="K1987" t="str">
            <v>10000936+10001681</v>
          </cell>
          <cell r="L1987" t="str">
            <v/>
          </cell>
        </row>
        <row r="1988">
          <cell r="C1988">
            <v>162405360</v>
          </cell>
          <cell r="D1988" t="str">
            <v>人工</v>
          </cell>
          <cell r="E1988" t="str">
            <v>实物</v>
          </cell>
          <cell r="F1988" t="str">
            <v>蓝月亮</v>
          </cell>
          <cell r="G1988" t="str">
            <v>蓝月亮-</v>
          </cell>
          <cell r="H1988" t="str">
            <v>年节礼包/家庭清洁/纸品/家庭环境清洁</v>
          </cell>
          <cell r="I1988" t="str">
            <v>2024-03-31</v>
          </cell>
        </row>
        <row r="1988">
          <cell r="K1988" t="str">
            <v>10000936+10001681</v>
          </cell>
          <cell r="L1988" t="str">
            <v/>
          </cell>
        </row>
        <row r="1989">
          <cell r="C1989">
            <v>162405360</v>
          </cell>
          <cell r="D1989" t="str">
            <v>人工</v>
          </cell>
          <cell r="E1989" t="str">
            <v>实物</v>
          </cell>
          <cell r="F1989" t="str">
            <v>蓝月亮</v>
          </cell>
          <cell r="G1989" t="str">
            <v>蓝月亮-</v>
          </cell>
          <cell r="H1989" t="str">
            <v>年节礼包/家庭清洁/纸品/家庭环境清洁</v>
          </cell>
          <cell r="I1989" t="str">
            <v>2024-03-31</v>
          </cell>
        </row>
        <row r="1989">
          <cell r="K1989" t="str">
            <v>10000936+10001681</v>
          </cell>
          <cell r="L1989" t="str">
            <v/>
          </cell>
        </row>
        <row r="1990">
          <cell r="C1990">
            <v>162405360</v>
          </cell>
          <cell r="D1990" t="str">
            <v>人工</v>
          </cell>
          <cell r="E1990" t="str">
            <v>实物</v>
          </cell>
          <cell r="F1990" t="str">
            <v>蓝月亮</v>
          </cell>
          <cell r="G1990" t="str">
            <v>蓝月亮-</v>
          </cell>
          <cell r="H1990" t="str">
            <v>年节礼包/家庭清洁/纸品/家庭环境清洁</v>
          </cell>
          <cell r="I1990" t="str">
            <v>2024-03-31</v>
          </cell>
        </row>
        <row r="1990">
          <cell r="K1990" t="str">
            <v>10000936+10001681</v>
          </cell>
          <cell r="L1990" t="str">
            <v/>
          </cell>
        </row>
        <row r="1991">
          <cell r="C1991">
            <v>162405360</v>
          </cell>
          <cell r="D1991" t="str">
            <v>人工</v>
          </cell>
          <cell r="E1991" t="str">
            <v>实物</v>
          </cell>
          <cell r="F1991" t="str">
            <v>蓝月亮</v>
          </cell>
          <cell r="G1991" t="str">
            <v>蓝月亮-</v>
          </cell>
          <cell r="H1991" t="str">
            <v>年节礼包/家庭清洁/纸品/家庭环境清洁</v>
          </cell>
          <cell r="I1991" t="str">
            <v>2024-03-31</v>
          </cell>
        </row>
        <row r="1991">
          <cell r="K1991" t="str">
            <v>10000936+10001681</v>
          </cell>
          <cell r="L1991" t="str">
            <v/>
          </cell>
        </row>
        <row r="1992">
          <cell r="C1992">
            <v>162405360</v>
          </cell>
          <cell r="D1992" t="str">
            <v>人工</v>
          </cell>
          <cell r="E1992" t="str">
            <v>实物</v>
          </cell>
          <cell r="F1992" t="str">
            <v>蓝月亮</v>
          </cell>
          <cell r="G1992" t="str">
            <v>蓝月亮-</v>
          </cell>
          <cell r="H1992" t="str">
            <v>年节礼包/家庭清洁/纸品/家庭环境清洁</v>
          </cell>
          <cell r="I1992" t="str">
            <v>2024-03-31</v>
          </cell>
        </row>
        <row r="1992">
          <cell r="K1992" t="str">
            <v>10000936+10001681</v>
          </cell>
          <cell r="L1992" t="str">
            <v/>
          </cell>
        </row>
        <row r="1993">
          <cell r="C1993">
            <v>162405360</v>
          </cell>
          <cell r="D1993" t="str">
            <v>人工</v>
          </cell>
          <cell r="E1993" t="str">
            <v>实物</v>
          </cell>
          <cell r="F1993" t="str">
            <v>蓝月亮</v>
          </cell>
          <cell r="G1993" t="str">
            <v>蓝月亮-</v>
          </cell>
          <cell r="H1993" t="str">
            <v>年节礼包/家庭清洁/纸品/家庭环境清洁</v>
          </cell>
          <cell r="I1993" t="str">
            <v>2024-03-31</v>
          </cell>
        </row>
        <row r="1993">
          <cell r="K1993" t="str">
            <v>10000936+10001681</v>
          </cell>
          <cell r="L1993" t="str">
            <v/>
          </cell>
        </row>
        <row r="1994">
          <cell r="C1994">
            <v>162405360</v>
          </cell>
          <cell r="D1994" t="str">
            <v>人工</v>
          </cell>
          <cell r="E1994" t="str">
            <v>实物</v>
          </cell>
          <cell r="F1994" t="str">
            <v>蓝月亮</v>
          </cell>
          <cell r="G1994" t="str">
            <v>蓝月亮-</v>
          </cell>
          <cell r="H1994" t="str">
            <v>年节礼包/家庭清洁/纸品/家庭环境清洁</v>
          </cell>
          <cell r="I1994" t="str">
            <v>2024-03-31</v>
          </cell>
        </row>
        <row r="1994">
          <cell r="K1994" t="str">
            <v>10000936+10001681</v>
          </cell>
          <cell r="L1994" t="str">
            <v/>
          </cell>
        </row>
        <row r="1995">
          <cell r="C1995">
            <v>162658029</v>
          </cell>
          <cell r="D1995" t="str">
            <v>人工</v>
          </cell>
          <cell r="E1995" t="str">
            <v>组合商品</v>
          </cell>
          <cell r="F1995" t="str">
            <v/>
          </cell>
          <cell r="G1995" t="str">
            <v>苏打组合商品虚拟供应商</v>
          </cell>
          <cell r="H1995" t="str">
            <v>供应链类目/年节礼包/销售专属礼包</v>
          </cell>
          <cell r="I1995" t="str">
            <v>2025-02-28</v>
          </cell>
          <cell r="J1995">
            <v>163900725</v>
          </cell>
          <cell r="K1995" t="str">
            <v/>
          </cell>
          <cell r="L1995" t="str">
            <v/>
          </cell>
        </row>
        <row r="1996">
          <cell r="C1996">
            <v>162658029</v>
          </cell>
          <cell r="D1996" t="str">
            <v>人工</v>
          </cell>
          <cell r="E1996" t="str">
            <v>组合商品</v>
          </cell>
          <cell r="F1996" t="str">
            <v/>
          </cell>
          <cell r="G1996" t="str">
            <v>苏打组合商品虚拟供应商</v>
          </cell>
          <cell r="H1996" t="str">
            <v>供应链类目/年节礼包/销售专属礼包</v>
          </cell>
          <cell r="I1996" t="str">
            <v>2025-02-28</v>
          </cell>
        </row>
        <row r="1996">
          <cell r="K1996" t="str">
            <v/>
          </cell>
          <cell r="L1996" t="str">
            <v/>
          </cell>
        </row>
        <row r="1997">
          <cell r="C1997">
            <v>162658041</v>
          </cell>
          <cell r="D1997" t="str">
            <v>人工</v>
          </cell>
          <cell r="E1997" t="str">
            <v>组合商品</v>
          </cell>
          <cell r="F1997" t="str">
            <v/>
          </cell>
          <cell r="G1997" t="str">
            <v>苏打组合商品虚拟供应商</v>
          </cell>
          <cell r="H1997" t="str">
            <v>供应链类目/年节礼包/销售专属礼包</v>
          </cell>
          <cell r="I1997" t="str">
            <v>2025-02-28</v>
          </cell>
          <cell r="J1997">
            <v>163900737</v>
          </cell>
          <cell r="K1997" t="str">
            <v/>
          </cell>
          <cell r="L1997" t="str">
            <v/>
          </cell>
        </row>
        <row r="1998">
          <cell r="C1998">
            <v>162658041</v>
          </cell>
          <cell r="D1998" t="str">
            <v>人工</v>
          </cell>
          <cell r="E1998" t="str">
            <v>组合商品</v>
          </cell>
          <cell r="F1998" t="str">
            <v/>
          </cell>
          <cell r="G1998" t="str">
            <v>苏打组合商品虚拟供应商</v>
          </cell>
          <cell r="H1998" t="str">
            <v>供应链类目/年节礼包/销售专属礼包</v>
          </cell>
          <cell r="I1998" t="str">
            <v>2025-02-28</v>
          </cell>
        </row>
        <row r="1998">
          <cell r="K1998" t="str">
            <v/>
          </cell>
          <cell r="L1998" t="str">
            <v/>
          </cell>
        </row>
        <row r="1999">
          <cell r="C1999">
            <v>162658030</v>
          </cell>
          <cell r="D1999" t="str">
            <v>人工</v>
          </cell>
          <cell r="E1999" t="str">
            <v>组合商品</v>
          </cell>
          <cell r="F1999" t="str">
            <v/>
          </cell>
          <cell r="G1999" t="str">
            <v>苏打组合商品虚拟供应商</v>
          </cell>
          <cell r="H1999" t="str">
            <v>供应链类目/年节礼包/销售专属礼包</v>
          </cell>
          <cell r="I1999" t="str">
            <v>2025-02-28</v>
          </cell>
          <cell r="J1999">
            <v>163900726</v>
          </cell>
          <cell r="K1999" t="str">
            <v/>
          </cell>
          <cell r="L1999" t="str">
            <v/>
          </cell>
        </row>
        <row r="2000">
          <cell r="C2000">
            <v>162658030</v>
          </cell>
          <cell r="D2000" t="str">
            <v>人工</v>
          </cell>
          <cell r="E2000" t="str">
            <v>组合商品</v>
          </cell>
          <cell r="F2000" t="str">
            <v/>
          </cell>
          <cell r="G2000" t="str">
            <v>苏打组合商品虚拟供应商</v>
          </cell>
          <cell r="H2000" t="str">
            <v>供应链类目/年节礼包/销售专属礼包</v>
          </cell>
          <cell r="I2000" t="str">
            <v>2025-02-28</v>
          </cell>
        </row>
        <row r="2000">
          <cell r="K2000" t="str">
            <v/>
          </cell>
          <cell r="L2000" t="str">
            <v/>
          </cell>
        </row>
        <row r="2001">
          <cell r="C2001">
            <v>162614006</v>
          </cell>
          <cell r="D2001" t="str">
            <v>人工</v>
          </cell>
          <cell r="E2001" t="str">
            <v>组合商品</v>
          </cell>
          <cell r="F2001" t="str">
            <v/>
          </cell>
          <cell r="G2001" t="str">
            <v>苏打组合商品虚拟供应商</v>
          </cell>
          <cell r="H2001" t="str">
            <v>供应链类目/年节礼包/销售专属礼包</v>
          </cell>
          <cell r="I2001" t="str">
            <v>2024-10-31</v>
          </cell>
          <cell r="J2001">
            <v>163839678</v>
          </cell>
          <cell r="K2001" t="str">
            <v/>
          </cell>
          <cell r="L2001" t="str">
            <v/>
          </cell>
        </row>
        <row r="2002">
          <cell r="C2002">
            <v>162614006</v>
          </cell>
          <cell r="D2002" t="str">
            <v>人工</v>
          </cell>
          <cell r="E2002" t="str">
            <v>组合商品</v>
          </cell>
          <cell r="F2002" t="str">
            <v/>
          </cell>
          <cell r="G2002" t="str">
            <v>苏打组合商品虚拟供应商</v>
          </cell>
          <cell r="H2002" t="str">
            <v>供应链类目/年节礼包/销售专属礼包</v>
          </cell>
          <cell r="I2002" t="str">
            <v>2024-10-31</v>
          </cell>
        </row>
        <row r="2002">
          <cell r="K2002" t="str">
            <v/>
          </cell>
          <cell r="L2002" t="str">
            <v/>
          </cell>
        </row>
        <row r="2003">
          <cell r="C2003">
            <v>162614006</v>
          </cell>
          <cell r="D2003" t="str">
            <v>人工</v>
          </cell>
          <cell r="E2003" t="str">
            <v>组合商品</v>
          </cell>
          <cell r="F2003" t="str">
            <v/>
          </cell>
          <cell r="G2003" t="str">
            <v>苏打组合商品虚拟供应商</v>
          </cell>
          <cell r="H2003" t="str">
            <v>供应链类目/年节礼包/销售专属礼包</v>
          </cell>
          <cell r="I2003" t="str">
            <v>2024-10-31</v>
          </cell>
        </row>
        <row r="2003">
          <cell r="K2003" t="str">
            <v/>
          </cell>
          <cell r="L2003" t="str">
            <v/>
          </cell>
        </row>
        <row r="2004">
          <cell r="C2004">
            <v>162614006</v>
          </cell>
          <cell r="D2004" t="str">
            <v>人工</v>
          </cell>
          <cell r="E2004" t="str">
            <v>组合商品</v>
          </cell>
          <cell r="F2004" t="str">
            <v/>
          </cell>
          <cell r="G2004" t="str">
            <v>苏打组合商品虚拟供应商</v>
          </cell>
          <cell r="H2004" t="str">
            <v>供应链类目/年节礼包/销售专属礼包</v>
          </cell>
          <cell r="I2004" t="str">
            <v>2024-10-31</v>
          </cell>
        </row>
        <row r="2004">
          <cell r="K2004" t="str">
            <v/>
          </cell>
          <cell r="L2004" t="str">
            <v/>
          </cell>
        </row>
        <row r="2005">
          <cell r="C2005">
            <v>162614006</v>
          </cell>
          <cell r="D2005" t="str">
            <v>人工</v>
          </cell>
          <cell r="E2005" t="str">
            <v>组合商品</v>
          </cell>
          <cell r="F2005" t="str">
            <v/>
          </cell>
          <cell r="G2005" t="str">
            <v>苏打组合商品虚拟供应商</v>
          </cell>
          <cell r="H2005" t="str">
            <v>供应链类目/年节礼包/销售专属礼包</v>
          </cell>
          <cell r="I2005" t="str">
            <v>2024-10-31</v>
          </cell>
        </row>
        <row r="2005">
          <cell r="K2005" t="str">
            <v/>
          </cell>
          <cell r="L2005" t="str">
            <v/>
          </cell>
        </row>
        <row r="2006">
          <cell r="C2006">
            <v>162494921</v>
          </cell>
          <cell r="D2006" t="str">
            <v>人工</v>
          </cell>
          <cell r="E2006" t="str">
            <v>实物</v>
          </cell>
          <cell r="F2006" t="str">
            <v/>
          </cell>
          <cell r="G2006" t="str">
            <v>佳承佳续</v>
          </cell>
          <cell r="H2006" t="str">
            <v>年节礼包/家庭清洁/纸品/衣物清洁</v>
          </cell>
          <cell r="I2006" t="str">
            <v>2024-07-31</v>
          </cell>
          <cell r="J2006">
            <v>163578119</v>
          </cell>
          <cell r="K2006">
            <v>1060205001</v>
          </cell>
          <cell r="L2006" t="str">
            <v/>
          </cell>
        </row>
        <row r="2007">
          <cell r="C2007">
            <v>162494921</v>
          </cell>
          <cell r="D2007" t="str">
            <v>人工</v>
          </cell>
          <cell r="E2007" t="str">
            <v>实物</v>
          </cell>
          <cell r="F2007" t="str">
            <v/>
          </cell>
          <cell r="G2007" t="str">
            <v>佳承佳续</v>
          </cell>
          <cell r="H2007" t="str">
            <v>年节礼包/家庭清洁/纸品/衣物清洁</v>
          </cell>
          <cell r="I2007" t="str">
            <v>2024-07-31</v>
          </cell>
        </row>
        <row r="2007">
          <cell r="L2007" t="str">
            <v/>
          </cell>
        </row>
        <row r="2008">
          <cell r="C2008">
            <v>162494921</v>
          </cell>
          <cell r="D2008" t="str">
            <v>人工</v>
          </cell>
          <cell r="E2008" t="str">
            <v>实物</v>
          </cell>
          <cell r="F2008" t="str">
            <v/>
          </cell>
          <cell r="G2008" t="str">
            <v>佳承佳续</v>
          </cell>
          <cell r="H2008" t="str">
            <v>年节礼包/家庭清洁/纸品/衣物清洁</v>
          </cell>
          <cell r="I2008" t="str">
            <v>2024-07-31</v>
          </cell>
        </row>
        <row r="2008">
          <cell r="L2008" t="str">
            <v/>
          </cell>
        </row>
        <row r="2009">
          <cell r="C2009">
            <v>162494921</v>
          </cell>
          <cell r="D2009" t="str">
            <v>人工</v>
          </cell>
          <cell r="E2009" t="str">
            <v>实物</v>
          </cell>
          <cell r="F2009" t="str">
            <v/>
          </cell>
          <cell r="G2009" t="str">
            <v>佳承佳续</v>
          </cell>
          <cell r="H2009" t="str">
            <v>年节礼包/家庭清洁/纸品/衣物清洁</v>
          </cell>
          <cell r="I2009" t="str">
            <v>2024-07-31</v>
          </cell>
        </row>
        <row r="2009">
          <cell r="L2009" t="str">
            <v/>
          </cell>
        </row>
        <row r="2010">
          <cell r="C2010">
            <v>162494921</v>
          </cell>
          <cell r="D2010" t="str">
            <v>人工</v>
          </cell>
          <cell r="E2010" t="str">
            <v>实物</v>
          </cell>
          <cell r="F2010" t="str">
            <v/>
          </cell>
          <cell r="G2010" t="str">
            <v>佳承佳续</v>
          </cell>
          <cell r="H2010" t="str">
            <v>年节礼包/家庭清洁/纸品/衣物清洁</v>
          </cell>
          <cell r="I2010" t="str">
            <v>2024-07-31</v>
          </cell>
        </row>
        <row r="2010">
          <cell r="L2010" t="str">
            <v/>
          </cell>
        </row>
        <row r="2011">
          <cell r="C2011">
            <v>162494921</v>
          </cell>
          <cell r="D2011" t="str">
            <v>人工</v>
          </cell>
          <cell r="E2011" t="str">
            <v>实物</v>
          </cell>
          <cell r="F2011" t="str">
            <v/>
          </cell>
          <cell r="G2011" t="str">
            <v>佳承佳续</v>
          </cell>
          <cell r="H2011" t="str">
            <v>年节礼包/家庭清洁/纸品/衣物清洁</v>
          </cell>
          <cell r="I2011" t="str">
            <v>2024-07-31</v>
          </cell>
        </row>
        <row r="2011">
          <cell r="L2011" t="str">
            <v/>
          </cell>
        </row>
        <row r="2012">
          <cell r="C2012">
            <v>162494921</v>
          </cell>
          <cell r="D2012" t="str">
            <v>人工</v>
          </cell>
          <cell r="E2012" t="str">
            <v>实物</v>
          </cell>
          <cell r="F2012" t="str">
            <v/>
          </cell>
          <cell r="G2012" t="str">
            <v>佳承佳续</v>
          </cell>
          <cell r="H2012" t="str">
            <v>年节礼包/家庭清洁/纸品/衣物清洁</v>
          </cell>
          <cell r="I2012" t="str">
            <v>2024-07-31</v>
          </cell>
        </row>
        <row r="2012">
          <cell r="L2012" t="str">
            <v/>
          </cell>
        </row>
        <row r="2013">
          <cell r="C2013">
            <v>162661987</v>
          </cell>
          <cell r="D2013" t="str">
            <v>人工</v>
          </cell>
          <cell r="E2013" t="str">
            <v>组合商品</v>
          </cell>
          <cell r="F2013" t="str">
            <v/>
          </cell>
          <cell r="G2013" t="str">
            <v>苏打组合商品虚拟供应商</v>
          </cell>
          <cell r="H2013" t="str">
            <v>供应链类目/年节礼包/销售专属礼包</v>
          </cell>
          <cell r="I2013" t="str">
            <v>2025-02-28</v>
          </cell>
          <cell r="J2013">
            <v>163906532</v>
          </cell>
          <cell r="K2013" t="str">
            <v/>
          </cell>
          <cell r="L2013" t="str">
            <v/>
          </cell>
        </row>
        <row r="2014">
          <cell r="C2014">
            <v>162661987</v>
          </cell>
          <cell r="D2014" t="str">
            <v>人工</v>
          </cell>
          <cell r="E2014" t="str">
            <v>组合商品</v>
          </cell>
          <cell r="F2014" t="str">
            <v/>
          </cell>
          <cell r="G2014" t="str">
            <v>苏打组合商品虚拟供应商</v>
          </cell>
          <cell r="H2014" t="str">
            <v>供应链类目/年节礼包/销售专属礼包</v>
          </cell>
          <cell r="I2014" t="str">
            <v>2025-02-28</v>
          </cell>
        </row>
        <row r="2014">
          <cell r="K2014" t="str">
            <v/>
          </cell>
          <cell r="L2014" t="str">
            <v/>
          </cell>
        </row>
        <row r="2015">
          <cell r="C2015">
            <v>162661987</v>
          </cell>
          <cell r="D2015" t="str">
            <v>人工</v>
          </cell>
          <cell r="E2015" t="str">
            <v>组合商品</v>
          </cell>
          <cell r="F2015" t="str">
            <v/>
          </cell>
          <cell r="G2015" t="str">
            <v>苏打组合商品虚拟供应商</v>
          </cell>
          <cell r="H2015" t="str">
            <v>供应链类目/年节礼包/销售专属礼包</v>
          </cell>
          <cell r="I2015" t="str">
            <v>2025-02-28</v>
          </cell>
        </row>
        <row r="2015">
          <cell r="K2015" t="str">
            <v/>
          </cell>
          <cell r="L2015" t="str">
            <v/>
          </cell>
        </row>
        <row r="2016">
          <cell r="C2016">
            <v>162568867</v>
          </cell>
          <cell r="D2016" t="str">
            <v>人工</v>
          </cell>
          <cell r="E2016" t="str">
            <v>实物</v>
          </cell>
          <cell r="F2016" t="str">
            <v>粮佰年</v>
          </cell>
          <cell r="G2016" t="str">
            <v>北京众宜城</v>
          </cell>
          <cell r="H2016" t="str">
            <v>年节礼包/食品/大米</v>
          </cell>
          <cell r="I2016" t="str">
            <v>2025-04-01</v>
          </cell>
          <cell r="J2016">
            <v>163754079</v>
          </cell>
          <cell r="K2016" t="str">
            <v>LBNFUCLX5000</v>
          </cell>
          <cell r="L2016" t="str">
            <v/>
          </cell>
        </row>
        <row r="2017">
          <cell r="C2017">
            <v>162405116</v>
          </cell>
          <cell r="D2017" t="str">
            <v>人工</v>
          </cell>
          <cell r="E2017" t="str">
            <v>实物</v>
          </cell>
          <cell r="F2017" t="str">
            <v>谷格</v>
          </cell>
          <cell r="G2017" t="str">
            <v>乡酌</v>
          </cell>
          <cell r="H2017" t="str">
            <v>年节礼包/家用电器/厨房小电</v>
          </cell>
          <cell r="I2017" t="str">
            <v>2024-03-31</v>
          </cell>
          <cell r="J2017">
            <v>163372775</v>
          </cell>
          <cell r="K2017" t="str">
            <v>GB88</v>
          </cell>
          <cell r="L2017" t="str">
            <v/>
          </cell>
        </row>
        <row r="2018">
          <cell r="C2018">
            <v>162405146</v>
          </cell>
          <cell r="D2018" t="str">
            <v>人工</v>
          </cell>
          <cell r="E2018" t="str">
            <v>实物</v>
          </cell>
          <cell r="F2018" t="str">
            <v>夏普（Sharp）</v>
          </cell>
          <cell r="G2018" t="str">
            <v>乡酌</v>
          </cell>
          <cell r="H2018" t="str">
            <v>年节礼包/家用电器/生活小电</v>
          </cell>
          <cell r="I2018" t="str">
            <v>2024-03-31</v>
          </cell>
          <cell r="J2018">
            <v>163372805</v>
          </cell>
          <cell r="K2018" t="str">
            <v>HX-BM221B-W</v>
          </cell>
          <cell r="L2018" t="str">
            <v/>
          </cell>
        </row>
        <row r="2019">
          <cell r="C2019">
            <v>162315943</v>
          </cell>
          <cell r="D2019" t="str">
            <v>人工</v>
          </cell>
          <cell r="E2019" t="str">
            <v>实物</v>
          </cell>
          <cell r="F2019" t="str">
            <v>卡诗</v>
          </cell>
          <cell r="G2019" t="str">
            <v>恒合信</v>
          </cell>
          <cell r="H2019" t="str">
            <v>年节礼包/个人护理/洗发护发</v>
          </cell>
          <cell r="I2019" t="str">
            <v>2023-10-20</v>
          </cell>
          <cell r="J2019">
            <v>163173780</v>
          </cell>
          <cell r="K2019" t="str">
            <v>SP000593</v>
          </cell>
          <cell r="L2019" t="str">
            <v/>
          </cell>
        </row>
        <row r="2020">
          <cell r="C2020">
            <v>162315943</v>
          </cell>
          <cell r="D2020" t="str">
            <v>人工</v>
          </cell>
          <cell r="E2020" t="str">
            <v>实物</v>
          </cell>
          <cell r="F2020" t="str">
            <v>卡诗</v>
          </cell>
          <cell r="G2020" t="str">
            <v>恒合信</v>
          </cell>
          <cell r="H2020" t="str">
            <v>年节礼包/个人护理/洗发护发</v>
          </cell>
          <cell r="I2020" t="str">
            <v>2023-10-20</v>
          </cell>
        </row>
        <row r="2020">
          <cell r="K2020" t="str">
            <v>SP000593</v>
          </cell>
          <cell r="L2020" t="str">
            <v/>
          </cell>
        </row>
        <row r="2021">
          <cell r="C2021">
            <v>162040792</v>
          </cell>
          <cell r="D2021" t="str">
            <v>人工</v>
          </cell>
          <cell r="E2021" t="str">
            <v>实物</v>
          </cell>
          <cell r="F2021" t="str">
            <v>康巴赫</v>
          </cell>
          <cell r="G2021" t="str">
            <v>一礼千珏</v>
          </cell>
          <cell r="H2021" t="str">
            <v>年节礼包/餐厨/烹饪锅具</v>
          </cell>
          <cell r="I2021" t="str">
            <v>2023-06-22</v>
          </cell>
          <cell r="J2021">
            <v>162408156</v>
          </cell>
          <cell r="K2021" t="str">
            <v>CFC32A1</v>
          </cell>
          <cell r="L2021" t="str">
            <v/>
          </cell>
        </row>
        <row r="2022">
          <cell r="C2022">
            <v>162685578</v>
          </cell>
          <cell r="D2022" t="str">
            <v>人工</v>
          </cell>
          <cell r="E2022" t="str">
            <v>实物</v>
          </cell>
          <cell r="F2022" t="str">
            <v>SHISEIDO/资生堂</v>
          </cell>
          <cell r="G2022" t="str">
            <v>正心诚意</v>
          </cell>
          <cell r="H2022" t="str">
            <v>年节礼包/美妆护理/美妆套装</v>
          </cell>
          <cell r="I2022" t="str">
            <v>2025-12-31</v>
          </cell>
          <cell r="J2022">
            <v>163949853</v>
          </cell>
          <cell r="K2022">
            <v>729238145733</v>
          </cell>
          <cell r="L2022" t="str">
            <v>小金瓶60ml+KS遮阳伞+防嗮帽+口罩+袖套</v>
          </cell>
        </row>
        <row r="2023">
          <cell r="C2023">
            <v>162685578</v>
          </cell>
          <cell r="D2023" t="str">
            <v>人工</v>
          </cell>
          <cell r="E2023" t="str">
            <v>实物</v>
          </cell>
          <cell r="F2023" t="str">
            <v>SHISEIDO/资生堂</v>
          </cell>
          <cell r="G2023" t="str">
            <v>正心诚意</v>
          </cell>
          <cell r="H2023" t="str">
            <v>年节礼包/美妆护理/美妆套装</v>
          </cell>
          <cell r="I2023" t="str">
            <v>2025-12-31</v>
          </cell>
        </row>
        <row r="2023">
          <cell r="L2023" t="str">
            <v>小金瓶60ml+KS遮阳伞+防嗮帽+口罩+袖套</v>
          </cell>
        </row>
        <row r="2024">
          <cell r="C2024">
            <v>162685578</v>
          </cell>
          <cell r="D2024" t="str">
            <v>人工</v>
          </cell>
          <cell r="E2024" t="str">
            <v>实物</v>
          </cell>
          <cell r="F2024" t="str">
            <v>SHISEIDO/资生堂</v>
          </cell>
          <cell r="G2024" t="str">
            <v>正心诚意</v>
          </cell>
          <cell r="H2024" t="str">
            <v>年节礼包/美妆护理/美妆套装</v>
          </cell>
          <cell r="I2024" t="str">
            <v>2025-12-31</v>
          </cell>
        </row>
        <row r="2024">
          <cell r="L2024" t="str">
            <v>小金瓶60ml+KS遮阳伞+防嗮帽+口罩+袖套</v>
          </cell>
        </row>
        <row r="2025">
          <cell r="C2025">
            <v>162685578</v>
          </cell>
          <cell r="D2025" t="str">
            <v>人工</v>
          </cell>
          <cell r="E2025" t="str">
            <v>实物</v>
          </cell>
          <cell r="F2025" t="str">
            <v>SHISEIDO/资生堂</v>
          </cell>
          <cell r="G2025" t="str">
            <v>正心诚意</v>
          </cell>
          <cell r="H2025" t="str">
            <v>年节礼包/美妆护理/美妆套装</v>
          </cell>
          <cell r="I2025" t="str">
            <v>2025-12-31</v>
          </cell>
        </row>
        <row r="2025">
          <cell r="L2025" t="str">
            <v>小金瓶60ml+KS遮阳伞+防嗮帽+口罩+袖套</v>
          </cell>
        </row>
        <row r="2026">
          <cell r="C2026">
            <v>162685575</v>
          </cell>
          <cell r="D2026" t="str">
            <v>人工</v>
          </cell>
          <cell r="E2026" t="str">
            <v>实物</v>
          </cell>
          <cell r="F2026" t="str">
            <v>SHISEIDO/资生堂</v>
          </cell>
          <cell r="G2026" t="str">
            <v>正心诚意</v>
          </cell>
          <cell r="H2026" t="str">
            <v>年节礼包/美妆护理/美妆套装</v>
          </cell>
          <cell r="I2026" t="str">
            <v>2025-12-31</v>
          </cell>
          <cell r="J2026">
            <v>163949850</v>
          </cell>
          <cell r="K2026">
            <v>729238145733</v>
          </cell>
          <cell r="L2026" t="str">
            <v>小金瓶60ml+KS遮阳伞</v>
          </cell>
        </row>
        <row r="2027">
          <cell r="C2027">
            <v>162685575</v>
          </cell>
          <cell r="D2027" t="str">
            <v>人工</v>
          </cell>
          <cell r="E2027" t="str">
            <v>实物</v>
          </cell>
          <cell r="F2027" t="str">
            <v>SHISEIDO/资生堂</v>
          </cell>
          <cell r="G2027" t="str">
            <v>正心诚意</v>
          </cell>
          <cell r="H2027" t="str">
            <v>年节礼包/美妆护理/美妆套装</v>
          </cell>
          <cell r="I2027" t="str">
            <v>2025-12-31</v>
          </cell>
        </row>
        <row r="2027">
          <cell r="L2027" t="str">
            <v>小金瓶60ml+KS遮阳伞</v>
          </cell>
        </row>
        <row r="2028">
          <cell r="C2028">
            <v>162647722</v>
          </cell>
          <cell r="D2028" t="str">
            <v>人工</v>
          </cell>
          <cell r="E2028" t="str">
            <v>实物</v>
          </cell>
          <cell r="F2028" t="str">
            <v>绿联（UGREEN）</v>
          </cell>
          <cell r="G2028" t="str">
            <v>仁馨</v>
          </cell>
          <cell r="H2028" t="str">
            <v>年节礼包/3C数码/数码配件</v>
          </cell>
          <cell r="I2028" t="str">
            <v>2024-12-31</v>
          </cell>
          <cell r="J2028">
            <v>163885905</v>
          </cell>
          <cell r="K2028">
            <v>90843</v>
          </cell>
          <cell r="L2028" t="str">
            <v/>
          </cell>
        </row>
        <row r="2029">
          <cell r="C2029">
            <v>162645036</v>
          </cell>
          <cell r="D2029" t="str">
            <v>人工</v>
          </cell>
          <cell r="E2029" t="str">
            <v>实物</v>
          </cell>
          <cell r="F2029" t="str">
            <v>水星家纺</v>
          </cell>
          <cell r="G2029" t="str">
            <v>水星</v>
          </cell>
          <cell r="H2029" t="str">
            <v>年节礼包/家纺/床上用品</v>
          </cell>
          <cell r="I2029" t="str">
            <v>2025-02-28</v>
          </cell>
          <cell r="J2029">
            <v>163881995</v>
          </cell>
          <cell r="K2029">
            <v>123005</v>
          </cell>
          <cell r="L2029" t="str">
            <v/>
          </cell>
        </row>
        <row r="2030">
          <cell r="C2030">
            <v>162495116</v>
          </cell>
          <cell r="D2030" t="str">
            <v>人工</v>
          </cell>
          <cell r="E2030" t="str">
            <v>实物</v>
          </cell>
          <cell r="F2030" t="str">
            <v>薇诺娜（WINONA）</v>
          </cell>
          <cell r="G2030" t="str">
            <v>锦萱商贸</v>
          </cell>
          <cell r="H2030" t="str">
            <v>年节礼包/美妆护理/面部护理</v>
          </cell>
          <cell r="I2030" t="str">
            <v>2024-08-31</v>
          </cell>
          <cell r="J2030">
            <v>163578363</v>
          </cell>
          <cell r="K2030" t="str">
            <v>YBMY-0243/0268</v>
          </cell>
          <cell r="L2030" t="str">
            <v/>
          </cell>
        </row>
        <row r="2031">
          <cell r="C2031">
            <v>162647295</v>
          </cell>
          <cell r="D2031" t="str">
            <v>人工</v>
          </cell>
          <cell r="E2031" t="str">
            <v>组合商品</v>
          </cell>
          <cell r="F2031" t="str">
            <v/>
          </cell>
          <cell r="G2031" t="str">
            <v>苏打组合商品虚拟供应商</v>
          </cell>
          <cell r="H2031" t="str">
            <v>供应链类目/年节礼包/销售专属礼包</v>
          </cell>
          <cell r="I2031" t="str">
            <v>2025-01-03</v>
          </cell>
          <cell r="J2031">
            <v>163885303</v>
          </cell>
          <cell r="K2031" t="str">
            <v/>
          </cell>
          <cell r="L2031" t="str">
            <v/>
          </cell>
        </row>
        <row r="2032">
          <cell r="C2032">
            <v>162624500</v>
          </cell>
          <cell r="D2032" t="str">
            <v>人工</v>
          </cell>
          <cell r="E2032" t="str">
            <v>实物</v>
          </cell>
          <cell r="F2032" t="str">
            <v>福临门</v>
          </cell>
          <cell r="G2032" t="str">
            <v>勃泰华盛</v>
          </cell>
          <cell r="H2032" t="str">
            <v>年节礼包/食品/粮油礼包</v>
          </cell>
          <cell r="I2032" t="str">
            <v>2025-10-31</v>
          </cell>
          <cell r="J2032">
            <v>163853172</v>
          </cell>
          <cell r="K2032">
            <v>2024110110001</v>
          </cell>
          <cell r="L2032" t="str">
            <v>米面油礼盒E款2181g+400ml</v>
          </cell>
        </row>
        <row r="2033">
          <cell r="C2033">
            <v>162623851</v>
          </cell>
          <cell r="D2033" t="str">
            <v>人工</v>
          </cell>
          <cell r="E2033" t="str">
            <v>实物</v>
          </cell>
          <cell r="F2033" t="str">
            <v>食尚知补</v>
          </cell>
          <cell r="G2033" t="str">
            <v>食尚知补</v>
          </cell>
          <cell r="H2033" t="str">
            <v>年节礼包/食品/营养健康</v>
          </cell>
          <cell r="I2033" t="str">
            <v>2025-02-28</v>
          </cell>
          <cell r="J2033">
            <v>163852262</v>
          </cell>
          <cell r="K2033" t="str">
            <v/>
          </cell>
          <cell r="L2033" t="str">
            <v/>
          </cell>
        </row>
        <row r="2034">
          <cell r="C2034">
            <v>162569677</v>
          </cell>
          <cell r="D2034" t="str">
            <v>人工</v>
          </cell>
          <cell r="E2034" t="str">
            <v>实物</v>
          </cell>
          <cell r="F2034" t="str">
            <v/>
          </cell>
          <cell r="G2034" t="str">
            <v>广东元手</v>
          </cell>
          <cell r="H2034" t="str">
            <v>年节礼包/食品/粮油礼包</v>
          </cell>
          <cell r="I2034" t="str">
            <v>2024-12-31</v>
          </cell>
          <cell r="J2034">
            <v>163755688</v>
          </cell>
          <cell r="K2034" t="str">
            <v>6948195800613+8089+8951+7304</v>
          </cell>
          <cell r="L2034" t="str">
            <v/>
          </cell>
        </row>
        <row r="2035">
          <cell r="C2035">
            <v>162569677</v>
          </cell>
          <cell r="D2035" t="str">
            <v>人工</v>
          </cell>
          <cell r="E2035" t="str">
            <v>实物</v>
          </cell>
          <cell r="F2035" t="str">
            <v/>
          </cell>
          <cell r="G2035" t="str">
            <v>广东元手</v>
          </cell>
          <cell r="H2035" t="str">
            <v>年节礼包/食品/粮油礼包</v>
          </cell>
          <cell r="I2035" t="str">
            <v>2024-12-31</v>
          </cell>
        </row>
        <row r="2035">
          <cell r="K2035" t="str">
            <v>6948195800613+8089+8951+7304</v>
          </cell>
          <cell r="L2035" t="str">
            <v/>
          </cell>
        </row>
        <row r="2036">
          <cell r="C2036">
            <v>162569677</v>
          </cell>
          <cell r="D2036" t="str">
            <v>人工</v>
          </cell>
          <cell r="E2036" t="str">
            <v>实物</v>
          </cell>
          <cell r="F2036" t="str">
            <v/>
          </cell>
          <cell r="G2036" t="str">
            <v>广东元手</v>
          </cell>
          <cell r="H2036" t="str">
            <v>年节礼包/食品/粮油礼包</v>
          </cell>
          <cell r="I2036" t="str">
            <v>2024-12-31</v>
          </cell>
        </row>
        <row r="2036">
          <cell r="K2036" t="str">
            <v>6948195800613+8089+8951+7304</v>
          </cell>
          <cell r="L2036" t="str">
            <v/>
          </cell>
        </row>
        <row r="2037">
          <cell r="C2037">
            <v>162569677</v>
          </cell>
          <cell r="D2037" t="str">
            <v>人工</v>
          </cell>
          <cell r="E2037" t="str">
            <v>实物</v>
          </cell>
          <cell r="F2037" t="str">
            <v/>
          </cell>
          <cell r="G2037" t="str">
            <v>广东元手</v>
          </cell>
          <cell r="H2037" t="str">
            <v>年节礼包/食品/粮油礼包</v>
          </cell>
          <cell r="I2037" t="str">
            <v>2024-12-31</v>
          </cell>
        </row>
        <row r="2037">
          <cell r="K2037" t="str">
            <v>6948195800613+8089+8951+7304</v>
          </cell>
          <cell r="L2037" t="str">
            <v/>
          </cell>
        </row>
        <row r="2038">
          <cell r="C2038">
            <v>162565963</v>
          </cell>
          <cell r="D2038" t="str">
            <v>人工</v>
          </cell>
          <cell r="E2038" t="str">
            <v>实物</v>
          </cell>
          <cell r="F2038" t="str">
            <v/>
          </cell>
          <cell r="G2038" t="str">
            <v>惠通达行</v>
          </cell>
          <cell r="H2038" t="str">
            <v>年节礼包/食品/粮油礼包</v>
          </cell>
          <cell r="I2038" t="str">
            <v>2024-12-31</v>
          </cell>
          <cell r="J2038">
            <v>163747620</v>
          </cell>
          <cell r="K2038" t="str">
            <v/>
          </cell>
          <cell r="L2038" t="str">
            <v/>
          </cell>
        </row>
        <row r="2039">
          <cell r="C2039">
            <v>162494956</v>
          </cell>
          <cell r="D2039" t="str">
            <v>人工</v>
          </cell>
          <cell r="E2039" t="str">
            <v>实物</v>
          </cell>
          <cell r="F2039" t="str">
            <v>多芬</v>
          </cell>
          <cell r="G2039" t="str">
            <v>二向箔</v>
          </cell>
          <cell r="H2039" t="str">
            <v>年节礼包/个人护理/沐浴护理</v>
          </cell>
          <cell r="I2039" t="str">
            <v>2024-12-31</v>
          </cell>
          <cell r="J2039">
            <v>163578157</v>
          </cell>
          <cell r="K2039" t="str">
            <v>EBHYX240527</v>
          </cell>
          <cell r="L2039" t="str">
            <v/>
          </cell>
        </row>
        <row r="2040">
          <cell r="C2040">
            <v>162494956</v>
          </cell>
          <cell r="D2040" t="str">
            <v>人工</v>
          </cell>
          <cell r="E2040" t="str">
            <v>实物</v>
          </cell>
          <cell r="F2040" t="str">
            <v>多芬</v>
          </cell>
          <cell r="G2040" t="str">
            <v>二向箔</v>
          </cell>
          <cell r="H2040" t="str">
            <v>年节礼包/个人护理/沐浴护理</v>
          </cell>
          <cell r="I2040" t="str">
            <v>2024-12-31</v>
          </cell>
        </row>
        <row r="2040">
          <cell r="K2040" t="str">
            <v>EBHYX240527</v>
          </cell>
          <cell r="L2040" t="str">
            <v/>
          </cell>
        </row>
        <row r="2041">
          <cell r="C2041">
            <v>162494956</v>
          </cell>
          <cell r="D2041" t="str">
            <v>人工</v>
          </cell>
          <cell r="E2041" t="str">
            <v>实物</v>
          </cell>
          <cell r="F2041" t="str">
            <v>多芬</v>
          </cell>
          <cell r="G2041" t="str">
            <v>二向箔</v>
          </cell>
          <cell r="H2041" t="str">
            <v>年节礼包/个人护理/沐浴护理</v>
          </cell>
          <cell r="I2041" t="str">
            <v>2024-12-31</v>
          </cell>
        </row>
        <row r="2041">
          <cell r="K2041" t="str">
            <v>EBHYX240527</v>
          </cell>
          <cell r="L2041" t="str">
            <v/>
          </cell>
        </row>
        <row r="2042">
          <cell r="C2042">
            <v>162494956</v>
          </cell>
          <cell r="D2042" t="str">
            <v>人工</v>
          </cell>
          <cell r="E2042" t="str">
            <v>实物</v>
          </cell>
          <cell r="F2042" t="str">
            <v>多芬</v>
          </cell>
          <cell r="G2042" t="str">
            <v>二向箔</v>
          </cell>
          <cell r="H2042" t="str">
            <v>年节礼包/个人护理/沐浴护理</v>
          </cell>
          <cell r="I2042" t="str">
            <v>2024-12-31</v>
          </cell>
        </row>
        <row r="2042">
          <cell r="K2042" t="str">
            <v>EBHYX240527</v>
          </cell>
          <cell r="L2042" t="str">
            <v/>
          </cell>
        </row>
        <row r="2043">
          <cell r="C2043">
            <v>162494956</v>
          </cell>
          <cell r="D2043" t="str">
            <v>人工</v>
          </cell>
          <cell r="E2043" t="str">
            <v>实物</v>
          </cell>
          <cell r="F2043" t="str">
            <v>多芬</v>
          </cell>
          <cell r="G2043" t="str">
            <v>二向箔</v>
          </cell>
          <cell r="H2043" t="str">
            <v>年节礼包/个人护理/沐浴护理</v>
          </cell>
          <cell r="I2043" t="str">
            <v>2024-12-31</v>
          </cell>
        </row>
        <row r="2043">
          <cell r="K2043" t="str">
            <v>EBHYX240527</v>
          </cell>
          <cell r="L2043" t="str">
            <v/>
          </cell>
        </row>
        <row r="2044">
          <cell r="C2044">
            <v>162494956</v>
          </cell>
          <cell r="D2044" t="str">
            <v>人工</v>
          </cell>
          <cell r="E2044" t="str">
            <v>实物</v>
          </cell>
          <cell r="F2044" t="str">
            <v>多芬</v>
          </cell>
          <cell r="G2044" t="str">
            <v>二向箔</v>
          </cell>
          <cell r="H2044" t="str">
            <v>年节礼包/个人护理/沐浴护理</v>
          </cell>
          <cell r="I2044" t="str">
            <v>2024-12-31</v>
          </cell>
        </row>
        <row r="2044">
          <cell r="K2044" t="str">
            <v>EBHYX240527</v>
          </cell>
          <cell r="L2044" t="str">
            <v/>
          </cell>
        </row>
        <row r="2045">
          <cell r="C2045">
            <v>162494956</v>
          </cell>
          <cell r="D2045" t="str">
            <v>人工</v>
          </cell>
          <cell r="E2045" t="str">
            <v>实物</v>
          </cell>
          <cell r="F2045" t="str">
            <v>多芬</v>
          </cell>
          <cell r="G2045" t="str">
            <v>二向箔</v>
          </cell>
          <cell r="H2045" t="str">
            <v>年节礼包/个人护理/沐浴护理</v>
          </cell>
          <cell r="I2045" t="str">
            <v>2024-12-31</v>
          </cell>
        </row>
        <row r="2045">
          <cell r="K2045" t="str">
            <v>EBHYX240527</v>
          </cell>
          <cell r="L2045" t="str">
            <v/>
          </cell>
        </row>
        <row r="2046">
          <cell r="C2046">
            <v>162494956</v>
          </cell>
          <cell r="D2046" t="str">
            <v>人工</v>
          </cell>
          <cell r="E2046" t="str">
            <v>实物</v>
          </cell>
          <cell r="F2046" t="str">
            <v>多芬</v>
          </cell>
          <cell r="G2046" t="str">
            <v>二向箔</v>
          </cell>
          <cell r="H2046" t="str">
            <v>年节礼包/个人护理/沐浴护理</v>
          </cell>
          <cell r="I2046" t="str">
            <v>2024-12-31</v>
          </cell>
        </row>
        <row r="2046">
          <cell r="K2046" t="str">
            <v>EBHYX240527</v>
          </cell>
          <cell r="L2046" t="str">
            <v/>
          </cell>
        </row>
        <row r="2047">
          <cell r="C2047">
            <v>162494956</v>
          </cell>
          <cell r="D2047" t="str">
            <v>人工</v>
          </cell>
          <cell r="E2047" t="str">
            <v>实物</v>
          </cell>
          <cell r="F2047" t="str">
            <v>多芬</v>
          </cell>
          <cell r="G2047" t="str">
            <v>二向箔</v>
          </cell>
          <cell r="H2047" t="str">
            <v>年节礼包/个人护理/沐浴护理</v>
          </cell>
          <cell r="I2047" t="str">
            <v>2024-12-31</v>
          </cell>
        </row>
        <row r="2047">
          <cell r="K2047" t="str">
            <v>EBHYX240527</v>
          </cell>
          <cell r="L2047" t="str">
            <v/>
          </cell>
        </row>
        <row r="2048">
          <cell r="C2048">
            <v>162494357</v>
          </cell>
          <cell r="D2048" t="str">
            <v>人工</v>
          </cell>
          <cell r="E2048" t="str">
            <v>实物</v>
          </cell>
          <cell r="F2048" t="str">
            <v>苏泊尔（SUPOR）</v>
          </cell>
          <cell r="G2048" t="str">
            <v>辽宁苏泊尔</v>
          </cell>
          <cell r="H2048" t="str">
            <v>年节礼包/家用电器/厨房小电</v>
          </cell>
          <cell r="I2048" t="str">
            <v>2024-06-30</v>
          </cell>
          <cell r="J2048">
            <v>163576799</v>
          </cell>
          <cell r="K2048" t="str">
            <v>SY-50FC08</v>
          </cell>
          <cell r="L2048" t="str">
            <v/>
          </cell>
        </row>
        <row r="2049">
          <cell r="C2049">
            <v>162315283</v>
          </cell>
          <cell r="D2049" t="str">
            <v>人工</v>
          </cell>
          <cell r="E2049" t="str">
            <v>实物</v>
          </cell>
          <cell r="F2049" t="str">
            <v>富安娜</v>
          </cell>
          <cell r="G2049" t="str">
            <v>富安娜</v>
          </cell>
          <cell r="H2049" t="str">
            <v>年节礼包/家纺/床上用品</v>
          </cell>
          <cell r="I2049" t="str">
            <v>2023-10-31</v>
          </cell>
          <cell r="J2049">
            <v>163173101</v>
          </cell>
          <cell r="K2049">
            <v>8110036224125</v>
          </cell>
          <cell r="L2049" t="str">
            <v>230*229cm</v>
          </cell>
        </row>
        <row r="2050">
          <cell r="C2050">
            <v>162041600</v>
          </cell>
          <cell r="D2050" t="str">
            <v>人工</v>
          </cell>
          <cell r="E2050" t="str">
            <v>实物</v>
          </cell>
          <cell r="F2050" t="str">
            <v>美的</v>
          </cell>
          <cell r="G2050" t="str">
            <v>康乐佰莲</v>
          </cell>
          <cell r="H2050" t="str">
            <v>年节礼包/家用电器/厨房小电</v>
          </cell>
          <cell r="I2050" t="str">
            <v>2023-07-31</v>
          </cell>
          <cell r="J2050">
            <v>162409551</v>
          </cell>
          <cell r="K2050" t="str">
            <v>KZ30E3L</v>
          </cell>
          <cell r="L2050" t="str">
            <v/>
          </cell>
        </row>
        <row r="2051">
          <cell r="C2051">
            <v>162305029</v>
          </cell>
          <cell r="D2051" t="str">
            <v>人工</v>
          </cell>
          <cell r="E2051" t="str">
            <v>实物</v>
          </cell>
          <cell r="F2051" t="str">
            <v>喜茶</v>
          </cell>
          <cell r="G2051" t="str">
            <v>绿兹源</v>
          </cell>
          <cell r="H2051" t="str">
            <v>年节礼包/食品/饮品冲调</v>
          </cell>
          <cell r="I2051" t="str">
            <v>2027-07-24</v>
          </cell>
          <cell r="J2051">
            <v>163151070</v>
          </cell>
          <cell r="K2051">
            <v>69743487210235</v>
          </cell>
          <cell r="L2051" t="str">
            <v/>
          </cell>
        </row>
        <row r="2052">
          <cell r="C2052">
            <v>162683636</v>
          </cell>
          <cell r="D2052" t="str">
            <v>人工</v>
          </cell>
          <cell r="E2052" t="str">
            <v>实物</v>
          </cell>
          <cell r="F2052" t="str">
            <v>沃隆</v>
          </cell>
          <cell r="G2052" t="str">
            <v>勤善</v>
          </cell>
          <cell r="H2052" t="str">
            <v>年节礼包/食品/食品礼包</v>
          </cell>
          <cell r="I2052" t="str">
            <v>2025-06-30</v>
          </cell>
          <cell r="J2052">
            <v>163946161</v>
          </cell>
          <cell r="K2052" t="str">
            <v/>
          </cell>
          <cell r="L2052" t="str">
            <v/>
          </cell>
        </row>
        <row r="2053">
          <cell r="C2053">
            <v>162683468</v>
          </cell>
          <cell r="D2053" t="str">
            <v>人工</v>
          </cell>
          <cell r="E2053" t="str">
            <v>实物</v>
          </cell>
          <cell r="F2053" t="str">
            <v/>
          </cell>
          <cell r="G2053" t="str">
            <v>淘得电子</v>
          </cell>
          <cell r="H2053" t="str">
            <v>年节礼包/食品/营养健康</v>
          </cell>
          <cell r="I2053" t="str">
            <v>2025-06-30</v>
          </cell>
          <cell r="J2053">
            <v>163945380</v>
          </cell>
          <cell r="K2053" t="str">
            <v/>
          </cell>
          <cell r="L2053" t="str">
            <v/>
          </cell>
        </row>
        <row r="2054">
          <cell r="C2054">
            <v>162662034</v>
          </cell>
          <cell r="D2054" t="str">
            <v>人工</v>
          </cell>
          <cell r="E2054" t="str">
            <v>组合商品</v>
          </cell>
          <cell r="F2054" t="str">
            <v/>
          </cell>
          <cell r="G2054" t="str">
            <v>苏打组合商品虚拟供应商</v>
          </cell>
          <cell r="H2054" t="str">
            <v>供应链类目/年节礼包/销售专属礼包</v>
          </cell>
          <cell r="I2054" t="str">
            <v>2025-02-28</v>
          </cell>
          <cell r="J2054">
            <v>163906579</v>
          </cell>
          <cell r="K2054" t="str">
            <v/>
          </cell>
          <cell r="L2054" t="str">
            <v/>
          </cell>
        </row>
        <row r="2055">
          <cell r="C2055">
            <v>162662034</v>
          </cell>
          <cell r="D2055" t="str">
            <v>人工</v>
          </cell>
          <cell r="E2055" t="str">
            <v>组合商品</v>
          </cell>
          <cell r="F2055" t="str">
            <v/>
          </cell>
          <cell r="G2055" t="str">
            <v>苏打组合商品虚拟供应商</v>
          </cell>
          <cell r="H2055" t="str">
            <v>供应链类目/年节礼包/销售专属礼包</v>
          </cell>
          <cell r="I2055" t="str">
            <v>2025-02-28</v>
          </cell>
        </row>
        <row r="2055">
          <cell r="K2055" t="str">
            <v/>
          </cell>
          <cell r="L2055" t="str">
            <v/>
          </cell>
        </row>
        <row r="2056">
          <cell r="C2056">
            <v>162662034</v>
          </cell>
          <cell r="D2056" t="str">
            <v>人工</v>
          </cell>
          <cell r="E2056" t="str">
            <v>组合商品</v>
          </cell>
          <cell r="F2056" t="str">
            <v/>
          </cell>
          <cell r="G2056" t="str">
            <v>苏打组合商品虚拟供应商</v>
          </cell>
          <cell r="H2056" t="str">
            <v>供应链类目/年节礼包/销售专属礼包</v>
          </cell>
          <cell r="I2056" t="str">
            <v>2025-02-28</v>
          </cell>
        </row>
        <row r="2056">
          <cell r="K2056" t="str">
            <v/>
          </cell>
          <cell r="L2056" t="str">
            <v/>
          </cell>
        </row>
        <row r="2057">
          <cell r="C2057">
            <v>162662034</v>
          </cell>
          <cell r="D2057" t="str">
            <v>人工</v>
          </cell>
          <cell r="E2057" t="str">
            <v>组合商品</v>
          </cell>
          <cell r="F2057" t="str">
            <v/>
          </cell>
          <cell r="G2057" t="str">
            <v>苏打组合商品虚拟供应商</v>
          </cell>
          <cell r="H2057" t="str">
            <v>供应链类目/年节礼包/销售专属礼包</v>
          </cell>
          <cell r="I2057" t="str">
            <v>2025-02-28</v>
          </cell>
        </row>
        <row r="2057">
          <cell r="K2057" t="str">
            <v/>
          </cell>
          <cell r="L2057" t="str">
            <v/>
          </cell>
        </row>
        <row r="2058">
          <cell r="C2058">
            <v>162662034</v>
          </cell>
          <cell r="D2058" t="str">
            <v>人工</v>
          </cell>
          <cell r="E2058" t="str">
            <v>组合商品</v>
          </cell>
          <cell r="F2058" t="str">
            <v/>
          </cell>
          <cell r="G2058" t="str">
            <v>苏打组合商品虚拟供应商</v>
          </cell>
          <cell r="H2058" t="str">
            <v>供应链类目/年节礼包/销售专属礼包</v>
          </cell>
          <cell r="I2058" t="str">
            <v>2025-02-28</v>
          </cell>
        </row>
        <row r="2058">
          <cell r="K2058" t="str">
            <v/>
          </cell>
          <cell r="L2058" t="str">
            <v/>
          </cell>
        </row>
        <row r="2059">
          <cell r="C2059">
            <v>162494118</v>
          </cell>
          <cell r="D2059" t="str">
            <v>人工</v>
          </cell>
          <cell r="E2059" t="str">
            <v>实物</v>
          </cell>
          <cell r="F2059" t="str">
            <v>多喜爱（Dohia）</v>
          </cell>
          <cell r="G2059" t="str">
            <v>智汇中正</v>
          </cell>
          <cell r="H2059" t="str">
            <v>年节礼包/家纺/床上用品</v>
          </cell>
          <cell r="I2059" t="str">
            <v>2024-06-30</v>
          </cell>
          <cell r="J2059">
            <v>163576528</v>
          </cell>
          <cell r="K2059">
            <v>114021473520330</v>
          </cell>
          <cell r="L2059" t="str">
            <v>L203*229cm</v>
          </cell>
        </row>
        <row r="2060">
          <cell r="C2060">
            <v>162683194</v>
          </cell>
          <cell r="D2060" t="str">
            <v>人工</v>
          </cell>
          <cell r="E2060" t="str">
            <v>实物</v>
          </cell>
          <cell r="F2060" t="str">
            <v/>
          </cell>
          <cell r="G2060" t="str">
            <v>安徽佳度</v>
          </cell>
          <cell r="H2060" t="str">
            <v>年节礼包/食品/食品礼包</v>
          </cell>
          <cell r="I2060" t="str">
            <v>2025-06-30</v>
          </cell>
          <cell r="J2060">
            <v>163944866</v>
          </cell>
          <cell r="K2060" t="str">
            <v>MMHHLH776</v>
          </cell>
          <cell r="L2060" t="str">
            <v/>
          </cell>
        </row>
        <row r="2061">
          <cell r="C2061">
            <v>162681966</v>
          </cell>
          <cell r="D2061" t="str">
            <v>人工</v>
          </cell>
          <cell r="E2061" t="str">
            <v>实物</v>
          </cell>
          <cell r="F2061" t="str">
            <v>错山</v>
          </cell>
          <cell r="G2061" t="str">
            <v>错山</v>
          </cell>
          <cell r="H2061" t="str">
            <v>年节礼包/户外运动/户外露营</v>
          </cell>
          <cell r="I2061" t="str">
            <v>2025-06-30</v>
          </cell>
          <cell r="J2061">
            <v>163942760</v>
          </cell>
          <cell r="K2061" t="str">
            <v>MS807+MC502+MS813+MH814+A-01Y</v>
          </cell>
          <cell r="L2061" t="str">
            <v/>
          </cell>
        </row>
        <row r="2062">
          <cell r="C2062">
            <v>162681962</v>
          </cell>
          <cell r="D2062" t="str">
            <v>人工</v>
          </cell>
          <cell r="E2062" t="str">
            <v>实物</v>
          </cell>
          <cell r="F2062" t="str">
            <v>错山</v>
          </cell>
          <cell r="G2062" t="str">
            <v>错山</v>
          </cell>
          <cell r="H2062" t="str">
            <v>年节礼包/户外运动/户外露营</v>
          </cell>
          <cell r="I2062" t="str">
            <v>2025-06-30</v>
          </cell>
          <cell r="J2062">
            <v>163942755</v>
          </cell>
          <cell r="K2062" t="str">
            <v>T-05+B-02</v>
          </cell>
          <cell r="L2062" t="str">
            <v/>
          </cell>
        </row>
        <row r="2063">
          <cell r="C2063">
            <v>162681957</v>
          </cell>
          <cell r="D2063" t="str">
            <v>人工</v>
          </cell>
          <cell r="E2063" t="str">
            <v>实物</v>
          </cell>
          <cell r="F2063" t="str">
            <v>错山</v>
          </cell>
          <cell r="G2063" t="str">
            <v>错山</v>
          </cell>
          <cell r="H2063" t="str">
            <v>年节礼包/户外运动/户外露营</v>
          </cell>
          <cell r="I2063" t="str">
            <v>2025-06-30</v>
          </cell>
          <cell r="J2063">
            <v>163942750</v>
          </cell>
          <cell r="K2063" t="str">
            <v>W-04+T-071</v>
          </cell>
          <cell r="L2063" t="str">
            <v/>
          </cell>
        </row>
        <row r="2064">
          <cell r="C2064">
            <v>162683111</v>
          </cell>
          <cell r="D2064" t="str">
            <v>人工</v>
          </cell>
          <cell r="E2064" t="str">
            <v>实物</v>
          </cell>
          <cell r="F2064" t="str">
            <v/>
          </cell>
          <cell r="G2064" t="str">
            <v>利福</v>
          </cell>
          <cell r="H2064" t="str">
            <v>年节礼包/食品/国内零食</v>
          </cell>
          <cell r="I2064" t="str">
            <v>2025-06-30</v>
          </cell>
          <cell r="J2064">
            <v>163944645</v>
          </cell>
          <cell r="K2064" t="str">
            <v/>
          </cell>
          <cell r="L2064" t="str">
            <v/>
          </cell>
        </row>
        <row r="2065">
          <cell r="C2065">
            <v>162683096</v>
          </cell>
          <cell r="D2065" t="str">
            <v>人工</v>
          </cell>
          <cell r="E2065" t="str">
            <v>实物</v>
          </cell>
          <cell r="F2065" t="str">
            <v>鲜禾鲜</v>
          </cell>
          <cell r="G2065" t="str">
            <v>鲜禾鲜</v>
          </cell>
          <cell r="H2065" t="str">
            <v>年节礼包/食品/杂粮</v>
          </cell>
          <cell r="I2065" t="str">
            <v>2026-03-31</v>
          </cell>
          <cell r="J2065">
            <v>163944630</v>
          </cell>
          <cell r="K2065" t="str">
            <v/>
          </cell>
          <cell r="L2065" t="str">
            <v/>
          </cell>
        </row>
        <row r="2066">
          <cell r="C2066">
            <v>162683093</v>
          </cell>
          <cell r="D2066" t="str">
            <v>人工</v>
          </cell>
          <cell r="E2066" t="str">
            <v>实物</v>
          </cell>
          <cell r="F2066" t="str">
            <v>鲜禾鲜</v>
          </cell>
          <cell r="G2066" t="str">
            <v>鲜禾鲜</v>
          </cell>
          <cell r="H2066" t="str">
            <v>年节礼包/食品/营养健康</v>
          </cell>
          <cell r="I2066" t="str">
            <v>2026-03-31</v>
          </cell>
          <cell r="J2066">
            <v>163944627</v>
          </cell>
          <cell r="K2066" t="str">
            <v/>
          </cell>
          <cell r="L2066" t="str">
            <v/>
          </cell>
        </row>
        <row r="2067">
          <cell r="C2067">
            <v>162682911</v>
          </cell>
          <cell r="D2067" t="str">
            <v>人工</v>
          </cell>
          <cell r="E2067" t="str">
            <v>实物</v>
          </cell>
          <cell r="F2067" t="str">
            <v/>
          </cell>
          <cell r="G2067" t="str">
            <v>惠通达行</v>
          </cell>
          <cell r="H2067" t="str">
            <v>年节礼包/食品/食品礼包</v>
          </cell>
          <cell r="I2067" t="str">
            <v>2025-06-30</v>
          </cell>
          <cell r="J2067">
            <v>163944306</v>
          </cell>
          <cell r="K2067" t="str">
            <v/>
          </cell>
          <cell r="L2067" t="str">
            <v/>
          </cell>
        </row>
        <row r="2068">
          <cell r="C2068">
            <v>162682864</v>
          </cell>
          <cell r="D2068" t="str">
            <v>人工</v>
          </cell>
          <cell r="E2068" t="str">
            <v>实物</v>
          </cell>
          <cell r="F2068" t="str">
            <v/>
          </cell>
          <cell r="G2068" t="str">
            <v>万方</v>
          </cell>
          <cell r="H2068" t="str">
            <v>年节礼包/食品/南北干货</v>
          </cell>
          <cell r="I2068" t="str">
            <v>2025-12-31</v>
          </cell>
          <cell r="J2068">
            <v>163944259</v>
          </cell>
          <cell r="K2068" t="str">
            <v>山珍祥礼380g</v>
          </cell>
          <cell r="L2068" t="str">
            <v/>
          </cell>
        </row>
        <row r="2069">
          <cell r="C2069">
            <v>162682654</v>
          </cell>
          <cell r="D2069" t="str">
            <v>人工</v>
          </cell>
          <cell r="E2069" t="str">
            <v>实物</v>
          </cell>
          <cell r="F2069" t="str">
            <v>燕之坊</v>
          </cell>
          <cell r="G2069" t="str">
            <v>燕之坊</v>
          </cell>
          <cell r="H2069" t="str">
            <v>年节礼包/食品/茶叶</v>
          </cell>
          <cell r="I2069" t="str">
            <v>2025-06-30</v>
          </cell>
          <cell r="J2069">
            <v>163943950</v>
          </cell>
          <cell r="K2069" t="str">
            <v>C6018010065</v>
          </cell>
          <cell r="L2069" t="str">
            <v/>
          </cell>
        </row>
        <row r="2070">
          <cell r="C2070">
            <v>162682552</v>
          </cell>
          <cell r="D2070" t="str">
            <v>人工</v>
          </cell>
          <cell r="E2070" t="str">
            <v>实物</v>
          </cell>
          <cell r="F2070" t="str">
            <v>后Whoo</v>
          </cell>
          <cell r="G2070" t="str">
            <v>锦萱商贸</v>
          </cell>
          <cell r="H2070" t="str">
            <v>年节礼包/美妆护理/面部护理</v>
          </cell>
          <cell r="I2070" t="str">
            <v>2025-06-30</v>
          </cell>
          <cell r="J2070">
            <v>163943651</v>
          </cell>
          <cell r="K2070">
            <v>8801051993431</v>
          </cell>
          <cell r="L2070" t="str">
            <v/>
          </cell>
        </row>
        <row r="2071">
          <cell r="C2071">
            <v>162682541</v>
          </cell>
          <cell r="D2071" t="str">
            <v>人工</v>
          </cell>
          <cell r="E2071" t="str">
            <v>实物</v>
          </cell>
          <cell r="F2071" t="str">
            <v/>
          </cell>
          <cell r="G2071" t="str">
            <v>品客易购</v>
          </cell>
          <cell r="H2071" t="str">
            <v>年节礼包/个人护理/洗发护发</v>
          </cell>
          <cell r="I2071" t="str">
            <v>2026-03-31</v>
          </cell>
          <cell r="J2071">
            <v>163943639</v>
          </cell>
          <cell r="K2071">
            <v>202503112003</v>
          </cell>
          <cell r="L2071" t="str">
            <v/>
          </cell>
        </row>
        <row r="2072">
          <cell r="C2072">
            <v>162625224</v>
          </cell>
          <cell r="D2072" t="str">
            <v>人工</v>
          </cell>
          <cell r="E2072" t="str">
            <v>实物</v>
          </cell>
          <cell r="F2072" t="str">
            <v/>
          </cell>
          <cell r="G2072" t="str">
            <v>缪阳</v>
          </cell>
          <cell r="H2072" t="str">
            <v>年节礼包/家用电器/生活小电</v>
          </cell>
          <cell r="I2072" t="str">
            <v>2025-02-28</v>
          </cell>
          <cell r="J2072">
            <v>163854226</v>
          </cell>
          <cell r="K2072" t="str">
            <v>SHMY0007029</v>
          </cell>
          <cell r="L2072" t="str">
            <v/>
          </cell>
        </row>
        <row r="2073">
          <cell r="C2073">
            <v>162566739</v>
          </cell>
          <cell r="D2073" t="str">
            <v>人工</v>
          </cell>
          <cell r="E2073" t="str">
            <v>实物</v>
          </cell>
          <cell r="F2073" t="str">
            <v>惠润</v>
          </cell>
          <cell r="G2073" t="str">
            <v>巨鲲</v>
          </cell>
          <cell r="H2073" t="str">
            <v>年节礼包/个人护理/洗护礼包</v>
          </cell>
          <cell r="I2073" t="str">
            <v>2024-10-31</v>
          </cell>
          <cell r="J2073">
            <v>163749751</v>
          </cell>
          <cell r="K2073" t="str">
            <v>4901872895830-sd</v>
          </cell>
          <cell r="L2073" t="str">
            <v/>
          </cell>
        </row>
        <row r="2074">
          <cell r="C2074">
            <v>162406838</v>
          </cell>
          <cell r="D2074" t="str">
            <v>人工</v>
          </cell>
          <cell r="E2074" t="str">
            <v>实物</v>
          </cell>
          <cell r="F2074" t="str">
            <v>VELOSAN</v>
          </cell>
          <cell r="G2074" t="str">
            <v>一礼千珏</v>
          </cell>
          <cell r="H2074" t="str">
            <v>年节礼包/餐厨/烹饪锅具</v>
          </cell>
          <cell r="I2074" t="str">
            <v>2024-03-31</v>
          </cell>
          <cell r="J2074">
            <v>163376537</v>
          </cell>
          <cell r="K2074" t="str">
            <v>VE051</v>
          </cell>
          <cell r="L2074" t="str">
            <v/>
          </cell>
        </row>
        <row r="2075">
          <cell r="C2075">
            <v>162407086</v>
          </cell>
          <cell r="D2075" t="str">
            <v>人工</v>
          </cell>
          <cell r="E2075" t="str">
            <v>实物</v>
          </cell>
          <cell r="F2075" t="str">
            <v>婴侍卫</v>
          </cell>
          <cell r="G2075" t="str">
            <v>婴侍卫</v>
          </cell>
          <cell r="H2075" t="str">
            <v>年节礼包/母婴儿童/玩具</v>
          </cell>
          <cell r="I2075" t="str">
            <v>2024-03-31</v>
          </cell>
          <cell r="J2075">
            <v>163376805</v>
          </cell>
          <cell r="K2075" t="str">
            <v>2102-16</v>
          </cell>
          <cell r="L2075" t="str">
            <v>配件颜色随机</v>
          </cell>
        </row>
        <row r="2076">
          <cell r="C2076">
            <v>162406913</v>
          </cell>
          <cell r="D2076" t="str">
            <v>人工</v>
          </cell>
          <cell r="E2076" t="str">
            <v>实物</v>
          </cell>
          <cell r="F2076" t="str">
            <v>张飞</v>
          </cell>
          <cell r="G2076" t="str">
            <v>蜀福优选</v>
          </cell>
          <cell r="H2076" t="str">
            <v>年节礼包/食品/零食礼包</v>
          </cell>
          <cell r="I2076" t="str">
            <v>2024-03-31</v>
          </cell>
          <cell r="J2076">
            <v>163376625</v>
          </cell>
          <cell r="K2076" t="str">
            <v/>
          </cell>
          <cell r="L2076" t="str">
            <v/>
          </cell>
        </row>
        <row r="2077">
          <cell r="C2077">
            <v>162406913</v>
          </cell>
          <cell r="D2077" t="str">
            <v>人工</v>
          </cell>
          <cell r="E2077" t="str">
            <v>实物</v>
          </cell>
          <cell r="F2077" t="str">
            <v>张飞</v>
          </cell>
          <cell r="G2077" t="str">
            <v>蜀福优选</v>
          </cell>
          <cell r="H2077" t="str">
            <v>年节礼包/食品/零食礼包</v>
          </cell>
          <cell r="I2077" t="str">
            <v>2024-03-31</v>
          </cell>
        </row>
        <row r="2077">
          <cell r="K2077" t="str">
            <v/>
          </cell>
          <cell r="L2077" t="str">
            <v/>
          </cell>
        </row>
        <row r="2078">
          <cell r="C2078">
            <v>162406913</v>
          </cell>
          <cell r="D2078" t="str">
            <v>人工</v>
          </cell>
          <cell r="E2078" t="str">
            <v>实物</v>
          </cell>
          <cell r="F2078" t="str">
            <v>张飞</v>
          </cell>
          <cell r="G2078" t="str">
            <v>蜀福优选</v>
          </cell>
          <cell r="H2078" t="str">
            <v>年节礼包/食品/零食礼包</v>
          </cell>
          <cell r="I2078" t="str">
            <v>2024-03-31</v>
          </cell>
        </row>
        <row r="2078">
          <cell r="K2078" t="str">
            <v/>
          </cell>
          <cell r="L2078" t="str">
            <v/>
          </cell>
        </row>
        <row r="2079">
          <cell r="C2079">
            <v>162406913</v>
          </cell>
          <cell r="D2079" t="str">
            <v>人工</v>
          </cell>
          <cell r="E2079" t="str">
            <v>实物</v>
          </cell>
          <cell r="F2079" t="str">
            <v>张飞</v>
          </cell>
          <cell r="G2079" t="str">
            <v>蜀福优选</v>
          </cell>
          <cell r="H2079" t="str">
            <v>年节礼包/食品/零食礼包</v>
          </cell>
          <cell r="I2079" t="str">
            <v>2024-03-31</v>
          </cell>
        </row>
        <row r="2079">
          <cell r="K2079" t="str">
            <v/>
          </cell>
          <cell r="L2079" t="str">
            <v/>
          </cell>
        </row>
        <row r="2080">
          <cell r="C2080">
            <v>162406913</v>
          </cell>
          <cell r="D2080" t="str">
            <v>人工</v>
          </cell>
          <cell r="E2080" t="str">
            <v>实物</v>
          </cell>
          <cell r="F2080" t="str">
            <v>张飞</v>
          </cell>
          <cell r="G2080" t="str">
            <v>蜀福优选</v>
          </cell>
          <cell r="H2080" t="str">
            <v>年节礼包/食品/零食礼包</v>
          </cell>
          <cell r="I2080" t="str">
            <v>2024-03-31</v>
          </cell>
        </row>
        <row r="2080">
          <cell r="K2080" t="str">
            <v/>
          </cell>
          <cell r="L2080" t="str">
            <v/>
          </cell>
        </row>
        <row r="2081">
          <cell r="C2081">
            <v>162406913</v>
          </cell>
          <cell r="D2081" t="str">
            <v>人工</v>
          </cell>
          <cell r="E2081" t="str">
            <v>实物</v>
          </cell>
          <cell r="F2081" t="str">
            <v>张飞</v>
          </cell>
          <cell r="G2081" t="str">
            <v>蜀福优选</v>
          </cell>
          <cell r="H2081" t="str">
            <v>年节礼包/食品/零食礼包</v>
          </cell>
          <cell r="I2081" t="str">
            <v>2024-03-31</v>
          </cell>
        </row>
        <row r="2081">
          <cell r="K2081" t="str">
            <v/>
          </cell>
          <cell r="L2081" t="str">
            <v/>
          </cell>
        </row>
        <row r="2082">
          <cell r="C2082">
            <v>162406913</v>
          </cell>
          <cell r="D2082" t="str">
            <v>人工</v>
          </cell>
          <cell r="E2082" t="str">
            <v>实物</v>
          </cell>
          <cell r="F2082" t="str">
            <v>张飞</v>
          </cell>
          <cell r="G2082" t="str">
            <v>蜀福优选</v>
          </cell>
          <cell r="H2082" t="str">
            <v>年节礼包/食品/零食礼包</v>
          </cell>
          <cell r="I2082" t="str">
            <v>2024-03-31</v>
          </cell>
        </row>
        <row r="2082">
          <cell r="K2082" t="str">
            <v/>
          </cell>
          <cell r="L2082" t="str">
            <v/>
          </cell>
        </row>
        <row r="2083">
          <cell r="C2083">
            <v>162406913</v>
          </cell>
          <cell r="D2083" t="str">
            <v>人工</v>
          </cell>
          <cell r="E2083" t="str">
            <v>实物</v>
          </cell>
          <cell r="F2083" t="str">
            <v>张飞</v>
          </cell>
          <cell r="G2083" t="str">
            <v>蜀福优选</v>
          </cell>
          <cell r="H2083" t="str">
            <v>年节礼包/食品/零食礼包</v>
          </cell>
          <cell r="I2083" t="str">
            <v>2024-03-31</v>
          </cell>
        </row>
        <row r="2083">
          <cell r="K2083" t="str">
            <v/>
          </cell>
          <cell r="L2083" t="str">
            <v/>
          </cell>
        </row>
        <row r="2084">
          <cell r="C2084">
            <v>162406913</v>
          </cell>
          <cell r="D2084" t="str">
            <v>人工</v>
          </cell>
          <cell r="E2084" t="str">
            <v>实物</v>
          </cell>
          <cell r="F2084" t="str">
            <v>张飞</v>
          </cell>
          <cell r="G2084" t="str">
            <v>蜀福优选</v>
          </cell>
          <cell r="H2084" t="str">
            <v>年节礼包/食品/零食礼包</v>
          </cell>
          <cell r="I2084" t="str">
            <v>2024-03-31</v>
          </cell>
        </row>
        <row r="2084">
          <cell r="K2084" t="str">
            <v/>
          </cell>
          <cell r="L2084" t="str">
            <v/>
          </cell>
        </row>
        <row r="2085">
          <cell r="C2085">
            <v>162682385</v>
          </cell>
          <cell r="D2085" t="str">
            <v>人工</v>
          </cell>
          <cell r="E2085" t="str">
            <v>实物</v>
          </cell>
          <cell r="F2085" t="str">
            <v>潘婷</v>
          </cell>
          <cell r="G2085" t="str">
            <v>二向箔</v>
          </cell>
          <cell r="H2085" t="str">
            <v>年节礼包/个人护理/洗护礼包</v>
          </cell>
          <cell r="I2085" t="str">
            <v>2025-06-30</v>
          </cell>
          <cell r="J2085">
            <v>163943348</v>
          </cell>
          <cell r="K2085" t="str">
            <v>hyx2025030610</v>
          </cell>
          <cell r="L2085" t="str">
            <v/>
          </cell>
        </row>
        <row r="2086">
          <cell r="C2086">
            <v>162682385</v>
          </cell>
          <cell r="D2086" t="str">
            <v>人工</v>
          </cell>
          <cell r="E2086" t="str">
            <v>实物</v>
          </cell>
          <cell r="F2086" t="str">
            <v>潘婷</v>
          </cell>
          <cell r="G2086" t="str">
            <v>二向箔</v>
          </cell>
          <cell r="H2086" t="str">
            <v>年节礼包/个人护理/洗护礼包</v>
          </cell>
          <cell r="I2086" t="str">
            <v>2025-06-30</v>
          </cell>
        </row>
        <row r="2086">
          <cell r="K2086" t="str">
            <v>hyx2025030610</v>
          </cell>
          <cell r="L2086" t="str">
            <v/>
          </cell>
        </row>
        <row r="2087">
          <cell r="C2087">
            <v>162682385</v>
          </cell>
          <cell r="D2087" t="str">
            <v>人工</v>
          </cell>
          <cell r="E2087" t="str">
            <v>实物</v>
          </cell>
          <cell r="F2087" t="str">
            <v>潘婷</v>
          </cell>
          <cell r="G2087" t="str">
            <v>二向箔</v>
          </cell>
          <cell r="H2087" t="str">
            <v>年节礼包/个人护理/洗护礼包</v>
          </cell>
          <cell r="I2087" t="str">
            <v>2025-06-30</v>
          </cell>
        </row>
        <row r="2087">
          <cell r="K2087" t="str">
            <v>hyx2025030610</v>
          </cell>
          <cell r="L2087" t="str">
            <v/>
          </cell>
        </row>
        <row r="2088">
          <cell r="C2088">
            <v>162682385</v>
          </cell>
          <cell r="D2088" t="str">
            <v>人工</v>
          </cell>
          <cell r="E2088" t="str">
            <v>实物</v>
          </cell>
          <cell r="F2088" t="str">
            <v>潘婷</v>
          </cell>
          <cell r="G2088" t="str">
            <v>二向箔</v>
          </cell>
          <cell r="H2088" t="str">
            <v>年节礼包/个人护理/洗护礼包</v>
          </cell>
          <cell r="I2088" t="str">
            <v>2025-06-30</v>
          </cell>
        </row>
        <row r="2088">
          <cell r="K2088" t="str">
            <v>hyx2025030610</v>
          </cell>
          <cell r="L2088" t="str">
            <v/>
          </cell>
        </row>
        <row r="2089">
          <cell r="C2089">
            <v>162682385</v>
          </cell>
          <cell r="D2089" t="str">
            <v>人工</v>
          </cell>
          <cell r="E2089" t="str">
            <v>实物</v>
          </cell>
          <cell r="F2089" t="str">
            <v>潘婷</v>
          </cell>
          <cell r="G2089" t="str">
            <v>二向箔</v>
          </cell>
          <cell r="H2089" t="str">
            <v>年节礼包/个人护理/洗护礼包</v>
          </cell>
          <cell r="I2089" t="str">
            <v>2025-06-30</v>
          </cell>
        </row>
        <row r="2089">
          <cell r="K2089" t="str">
            <v>hyx2025030610</v>
          </cell>
          <cell r="L2089" t="str">
            <v/>
          </cell>
        </row>
        <row r="2090">
          <cell r="C2090">
            <v>162682385</v>
          </cell>
          <cell r="D2090" t="str">
            <v>人工</v>
          </cell>
          <cell r="E2090" t="str">
            <v>实物</v>
          </cell>
          <cell r="F2090" t="str">
            <v>潘婷</v>
          </cell>
          <cell r="G2090" t="str">
            <v>二向箔</v>
          </cell>
          <cell r="H2090" t="str">
            <v>年节礼包/个人护理/洗护礼包</v>
          </cell>
          <cell r="I2090" t="str">
            <v>2025-06-30</v>
          </cell>
        </row>
        <row r="2090">
          <cell r="K2090" t="str">
            <v>hyx2025030610</v>
          </cell>
          <cell r="L2090" t="str">
            <v/>
          </cell>
        </row>
        <row r="2091">
          <cell r="C2091">
            <v>162682385</v>
          </cell>
          <cell r="D2091" t="str">
            <v>人工</v>
          </cell>
          <cell r="E2091" t="str">
            <v>实物</v>
          </cell>
          <cell r="F2091" t="str">
            <v>潘婷</v>
          </cell>
          <cell r="G2091" t="str">
            <v>二向箔</v>
          </cell>
          <cell r="H2091" t="str">
            <v>年节礼包/个人护理/洗护礼包</v>
          </cell>
          <cell r="I2091" t="str">
            <v>2025-06-30</v>
          </cell>
        </row>
        <row r="2091">
          <cell r="K2091" t="str">
            <v>hyx2025030610</v>
          </cell>
          <cell r="L2091" t="str">
            <v/>
          </cell>
        </row>
        <row r="2092">
          <cell r="C2092">
            <v>162682329</v>
          </cell>
          <cell r="D2092" t="str">
            <v>人工</v>
          </cell>
          <cell r="E2092" t="str">
            <v>实物</v>
          </cell>
          <cell r="F2092" t="str">
            <v>飘柔（Rejoice）</v>
          </cell>
          <cell r="G2092" t="str">
            <v>中山万荣</v>
          </cell>
          <cell r="H2092" t="str">
            <v>年节礼包/个人护理/洗护礼包</v>
          </cell>
          <cell r="I2092" t="str">
            <v>2025-06-30</v>
          </cell>
          <cell r="J2092">
            <v>163943201</v>
          </cell>
          <cell r="K2092" t="str">
            <v>sddw014</v>
          </cell>
          <cell r="L2092" t="str">
            <v>1套</v>
          </cell>
        </row>
        <row r="2093">
          <cell r="C2093">
            <v>162682329</v>
          </cell>
          <cell r="D2093" t="str">
            <v>人工</v>
          </cell>
          <cell r="E2093" t="str">
            <v>实物</v>
          </cell>
          <cell r="F2093" t="str">
            <v>飘柔（Rejoice）</v>
          </cell>
          <cell r="G2093" t="str">
            <v>中山万荣</v>
          </cell>
          <cell r="H2093" t="str">
            <v>年节礼包/个人护理/洗护礼包</v>
          </cell>
          <cell r="I2093" t="str">
            <v>2025-06-30</v>
          </cell>
        </row>
        <row r="2093">
          <cell r="K2093" t="str">
            <v>sddw014</v>
          </cell>
          <cell r="L2093" t="str">
            <v>1套</v>
          </cell>
        </row>
        <row r="2094">
          <cell r="C2094">
            <v>162682329</v>
          </cell>
          <cell r="D2094" t="str">
            <v>人工</v>
          </cell>
          <cell r="E2094" t="str">
            <v>实物</v>
          </cell>
          <cell r="F2094" t="str">
            <v>飘柔（Rejoice）</v>
          </cell>
          <cell r="G2094" t="str">
            <v>中山万荣</v>
          </cell>
          <cell r="H2094" t="str">
            <v>年节礼包/个人护理/洗护礼包</v>
          </cell>
          <cell r="I2094" t="str">
            <v>2025-06-30</v>
          </cell>
        </row>
        <row r="2094">
          <cell r="K2094" t="str">
            <v>sddw014</v>
          </cell>
          <cell r="L2094" t="str">
            <v>1套</v>
          </cell>
        </row>
        <row r="2095">
          <cell r="C2095">
            <v>162682329</v>
          </cell>
          <cell r="D2095" t="str">
            <v>人工</v>
          </cell>
          <cell r="E2095" t="str">
            <v>实物</v>
          </cell>
          <cell r="F2095" t="str">
            <v>飘柔（Rejoice）</v>
          </cell>
          <cell r="G2095" t="str">
            <v>中山万荣</v>
          </cell>
          <cell r="H2095" t="str">
            <v>年节礼包/个人护理/洗护礼包</v>
          </cell>
          <cell r="I2095" t="str">
            <v>2025-06-30</v>
          </cell>
        </row>
        <row r="2095">
          <cell r="K2095" t="str">
            <v>sddw014</v>
          </cell>
          <cell r="L2095" t="str">
            <v>1套</v>
          </cell>
        </row>
        <row r="2096">
          <cell r="C2096">
            <v>162682329</v>
          </cell>
          <cell r="D2096" t="str">
            <v>人工</v>
          </cell>
          <cell r="E2096" t="str">
            <v>实物</v>
          </cell>
          <cell r="F2096" t="str">
            <v>飘柔（Rejoice）</v>
          </cell>
          <cell r="G2096" t="str">
            <v>中山万荣</v>
          </cell>
          <cell r="H2096" t="str">
            <v>年节礼包/个人护理/洗护礼包</v>
          </cell>
          <cell r="I2096" t="str">
            <v>2025-06-30</v>
          </cell>
        </row>
        <row r="2096">
          <cell r="K2096" t="str">
            <v>sddw014</v>
          </cell>
          <cell r="L2096" t="str">
            <v>1套</v>
          </cell>
        </row>
        <row r="2097">
          <cell r="C2097">
            <v>162682321</v>
          </cell>
          <cell r="D2097" t="str">
            <v>人工</v>
          </cell>
          <cell r="E2097" t="str">
            <v>实物</v>
          </cell>
          <cell r="F2097" t="str">
            <v>洁柔（C&amp;S）</v>
          </cell>
          <cell r="G2097" t="str">
            <v>中山万荣</v>
          </cell>
          <cell r="H2097" t="str">
            <v>年节礼包/个人护理/洗护礼包</v>
          </cell>
          <cell r="I2097" t="str">
            <v>2025-06-30</v>
          </cell>
          <cell r="J2097">
            <v>163943193</v>
          </cell>
          <cell r="K2097" t="str">
            <v>sddw019</v>
          </cell>
          <cell r="L2097" t="str">
            <v>1套</v>
          </cell>
        </row>
        <row r="2098">
          <cell r="C2098">
            <v>162682321</v>
          </cell>
          <cell r="D2098" t="str">
            <v>人工</v>
          </cell>
          <cell r="E2098" t="str">
            <v>实物</v>
          </cell>
          <cell r="F2098" t="str">
            <v>洁柔（C&amp;S）</v>
          </cell>
          <cell r="G2098" t="str">
            <v>中山万荣</v>
          </cell>
          <cell r="H2098" t="str">
            <v>年节礼包/个人护理/洗护礼包</v>
          </cell>
          <cell r="I2098" t="str">
            <v>2025-06-30</v>
          </cell>
        </row>
        <row r="2098">
          <cell r="K2098" t="str">
            <v>sddw019</v>
          </cell>
          <cell r="L2098" t="str">
            <v>1套</v>
          </cell>
        </row>
        <row r="2099">
          <cell r="C2099">
            <v>162682321</v>
          </cell>
          <cell r="D2099" t="str">
            <v>人工</v>
          </cell>
          <cell r="E2099" t="str">
            <v>实物</v>
          </cell>
          <cell r="F2099" t="str">
            <v>洁柔（C&amp;S）</v>
          </cell>
          <cell r="G2099" t="str">
            <v>中山万荣</v>
          </cell>
          <cell r="H2099" t="str">
            <v>年节礼包/个人护理/洗护礼包</v>
          </cell>
          <cell r="I2099" t="str">
            <v>2025-06-30</v>
          </cell>
        </row>
        <row r="2099">
          <cell r="K2099" t="str">
            <v>sddw019</v>
          </cell>
          <cell r="L2099" t="str">
            <v>1套</v>
          </cell>
        </row>
        <row r="2100">
          <cell r="C2100">
            <v>162682321</v>
          </cell>
          <cell r="D2100" t="str">
            <v>人工</v>
          </cell>
          <cell r="E2100" t="str">
            <v>实物</v>
          </cell>
          <cell r="F2100" t="str">
            <v>洁柔（C&amp;S）</v>
          </cell>
          <cell r="G2100" t="str">
            <v>中山万荣</v>
          </cell>
          <cell r="H2100" t="str">
            <v>年节礼包/个人护理/洗护礼包</v>
          </cell>
          <cell r="I2100" t="str">
            <v>2025-06-30</v>
          </cell>
        </row>
        <row r="2100">
          <cell r="K2100" t="str">
            <v>sddw019</v>
          </cell>
          <cell r="L2100" t="str">
            <v>1套</v>
          </cell>
        </row>
        <row r="2101">
          <cell r="C2101">
            <v>162682321</v>
          </cell>
          <cell r="D2101" t="str">
            <v>人工</v>
          </cell>
          <cell r="E2101" t="str">
            <v>实物</v>
          </cell>
          <cell r="F2101" t="str">
            <v>洁柔（C&amp;S）</v>
          </cell>
          <cell r="G2101" t="str">
            <v>中山万荣</v>
          </cell>
          <cell r="H2101" t="str">
            <v>年节礼包/个人护理/洗护礼包</v>
          </cell>
          <cell r="I2101" t="str">
            <v>2025-06-30</v>
          </cell>
        </row>
        <row r="2101">
          <cell r="K2101" t="str">
            <v>sddw019</v>
          </cell>
          <cell r="L2101" t="str">
            <v>1套</v>
          </cell>
        </row>
        <row r="2102">
          <cell r="C2102">
            <v>162682312</v>
          </cell>
          <cell r="D2102" t="str">
            <v>人工</v>
          </cell>
          <cell r="E2102" t="str">
            <v>实物</v>
          </cell>
          <cell r="F2102" t="str">
            <v>娇韵诗（CLARINS）</v>
          </cell>
          <cell r="G2102" t="str">
            <v>晋之星辰</v>
          </cell>
          <cell r="H2102" t="str">
            <v>年节礼包/美妆护理/面部护理</v>
          </cell>
          <cell r="I2102" t="str">
            <v>2025-06-30</v>
          </cell>
          <cell r="J2102">
            <v>163943184</v>
          </cell>
          <cell r="K2102" t="str">
            <v/>
          </cell>
          <cell r="L2102" t="str">
            <v/>
          </cell>
        </row>
        <row r="2103">
          <cell r="C2103">
            <v>162682303</v>
          </cell>
          <cell r="D2103" t="str">
            <v>人工</v>
          </cell>
          <cell r="E2103" t="str">
            <v>实物</v>
          </cell>
          <cell r="F2103" t="str">
            <v>阿玛尼（ARMANI）</v>
          </cell>
          <cell r="G2103" t="str">
            <v>晋之星辰</v>
          </cell>
          <cell r="H2103" t="str">
            <v>年节礼包/美妆护理/香水/香氛</v>
          </cell>
          <cell r="I2103" t="str">
            <v>2025-06-30</v>
          </cell>
          <cell r="J2103">
            <v>163943175</v>
          </cell>
          <cell r="K2103" t="str">
            <v/>
          </cell>
          <cell r="L2103" t="str">
            <v/>
          </cell>
        </row>
        <row r="2104">
          <cell r="C2104">
            <v>162682281</v>
          </cell>
          <cell r="D2104" t="str">
            <v>人工</v>
          </cell>
          <cell r="E2104" t="str">
            <v>实物</v>
          </cell>
          <cell r="F2104" t="str">
            <v>卡诗</v>
          </cell>
          <cell r="G2104" t="str">
            <v>恒合信</v>
          </cell>
          <cell r="H2104" t="str">
            <v>年节礼包/个人护理/洗护礼包</v>
          </cell>
          <cell r="I2104" t="str">
            <v>2025-06-30</v>
          </cell>
          <cell r="J2104">
            <v>163943153</v>
          </cell>
          <cell r="K2104" t="str">
            <v>SP000593-1</v>
          </cell>
          <cell r="L2104" t="str">
            <v/>
          </cell>
        </row>
        <row r="2105">
          <cell r="C2105">
            <v>162682281</v>
          </cell>
          <cell r="D2105" t="str">
            <v>人工</v>
          </cell>
          <cell r="E2105" t="str">
            <v>实物</v>
          </cell>
          <cell r="F2105" t="str">
            <v>卡诗</v>
          </cell>
          <cell r="G2105" t="str">
            <v>恒合信</v>
          </cell>
          <cell r="H2105" t="str">
            <v>年节礼包/个人护理/洗护礼包</v>
          </cell>
          <cell r="I2105" t="str">
            <v>2025-06-30</v>
          </cell>
        </row>
        <row r="2105">
          <cell r="K2105" t="str">
            <v>SP000593-1</v>
          </cell>
          <cell r="L2105" t="str">
            <v/>
          </cell>
        </row>
        <row r="2106">
          <cell r="C2106">
            <v>162682281</v>
          </cell>
          <cell r="D2106" t="str">
            <v>人工</v>
          </cell>
          <cell r="E2106" t="str">
            <v>实物</v>
          </cell>
          <cell r="F2106" t="str">
            <v>卡诗</v>
          </cell>
          <cell r="G2106" t="str">
            <v>恒合信</v>
          </cell>
          <cell r="H2106" t="str">
            <v>年节礼包/个人护理/洗护礼包</v>
          </cell>
          <cell r="I2106" t="str">
            <v>2025-06-30</v>
          </cell>
        </row>
        <row r="2106">
          <cell r="K2106" t="str">
            <v>SP000593-1</v>
          </cell>
          <cell r="L2106" t="str">
            <v/>
          </cell>
        </row>
        <row r="2107">
          <cell r="C2107">
            <v>162682281</v>
          </cell>
          <cell r="D2107" t="str">
            <v>人工</v>
          </cell>
          <cell r="E2107" t="str">
            <v>实物</v>
          </cell>
          <cell r="F2107" t="str">
            <v>卡诗</v>
          </cell>
          <cell r="G2107" t="str">
            <v>恒合信</v>
          </cell>
          <cell r="H2107" t="str">
            <v>年节礼包/个人护理/洗护礼包</v>
          </cell>
          <cell r="I2107" t="str">
            <v>2025-06-30</v>
          </cell>
        </row>
        <row r="2107">
          <cell r="K2107" t="str">
            <v>SP000593-1</v>
          </cell>
          <cell r="L2107" t="str">
            <v/>
          </cell>
        </row>
        <row r="2108">
          <cell r="C2108">
            <v>162682281</v>
          </cell>
          <cell r="D2108" t="str">
            <v>人工</v>
          </cell>
          <cell r="E2108" t="str">
            <v>实物</v>
          </cell>
          <cell r="F2108" t="str">
            <v>卡诗</v>
          </cell>
          <cell r="G2108" t="str">
            <v>恒合信</v>
          </cell>
          <cell r="H2108" t="str">
            <v>年节礼包/个人护理/洗护礼包</v>
          </cell>
          <cell r="I2108" t="str">
            <v>2025-06-30</v>
          </cell>
        </row>
        <row r="2108">
          <cell r="K2108" t="str">
            <v>SP000593-1</v>
          </cell>
          <cell r="L2108" t="str">
            <v/>
          </cell>
        </row>
        <row r="2109">
          <cell r="C2109">
            <v>162682275</v>
          </cell>
          <cell r="D2109" t="str">
            <v>人工</v>
          </cell>
          <cell r="E2109" t="str">
            <v>实物</v>
          </cell>
          <cell r="F2109" t="str">
            <v>卡诗</v>
          </cell>
          <cell r="G2109" t="str">
            <v>恒合信</v>
          </cell>
          <cell r="H2109" t="str">
            <v>年节礼包/个人护理/洗护礼包</v>
          </cell>
          <cell r="I2109" t="str">
            <v>2025-06-30</v>
          </cell>
          <cell r="J2109">
            <v>163943147</v>
          </cell>
          <cell r="K2109" t="str">
            <v>SP000641</v>
          </cell>
          <cell r="L2109" t="str">
            <v/>
          </cell>
        </row>
        <row r="2110">
          <cell r="C2110">
            <v>162682206</v>
          </cell>
          <cell r="D2110" t="str">
            <v>人工</v>
          </cell>
          <cell r="E2110" t="str">
            <v>实物</v>
          </cell>
          <cell r="F2110" t="str">
            <v>摩飞（MORPHYRICHARDS）</v>
          </cell>
          <cell r="G2110" t="str">
            <v>西安帝凡</v>
          </cell>
          <cell r="H2110" t="str">
            <v>年节礼包/家用电器/生活小电</v>
          </cell>
          <cell r="I2110" t="str">
            <v>2025-06-30</v>
          </cell>
          <cell r="J2110">
            <v>163943075</v>
          </cell>
          <cell r="K2110" t="str">
            <v>MR6087-L</v>
          </cell>
          <cell r="L2110" t="str">
            <v/>
          </cell>
        </row>
        <row r="2111">
          <cell r="C2111">
            <v>162680867</v>
          </cell>
          <cell r="D2111" t="str">
            <v>人工</v>
          </cell>
          <cell r="E2111" t="str">
            <v>实物</v>
          </cell>
          <cell r="F2111" t="str">
            <v/>
          </cell>
          <cell r="G2111" t="str">
            <v>勃泰华盛</v>
          </cell>
          <cell r="H2111" t="str">
            <v>年节礼包/食品/食品礼包</v>
          </cell>
          <cell r="I2111" t="str">
            <v>2025-12-31</v>
          </cell>
          <cell r="J2111">
            <v>163939863</v>
          </cell>
          <cell r="K2111">
            <v>2025030550002</v>
          </cell>
          <cell r="L2111" t="str">
            <v>中粮2025产品福利到家G款</v>
          </cell>
        </row>
        <row r="2112">
          <cell r="C2112">
            <v>162682155</v>
          </cell>
          <cell r="D2112" t="str">
            <v>人工</v>
          </cell>
          <cell r="E2112" t="str">
            <v>实物</v>
          </cell>
          <cell r="F2112" t="str">
            <v>富安娜（FUANNA）</v>
          </cell>
          <cell r="G2112" t="str">
            <v>富安娜</v>
          </cell>
          <cell r="H2112" t="str">
            <v>年节礼包/家纺/床上用品</v>
          </cell>
          <cell r="I2112" t="str">
            <v>2025-06-30</v>
          </cell>
          <cell r="J2112">
            <v>163943018</v>
          </cell>
          <cell r="K2112">
            <v>713102781</v>
          </cell>
          <cell r="L2112" t="str">
            <v>被套203*229cm*1 床单230*250cm*1 枕套74*48cm*2  </v>
          </cell>
        </row>
        <row r="2113">
          <cell r="C2113">
            <v>162682147</v>
          </cell>
          <cell r="D2113" t="str">
            <v>人工</v>
          </cell>
          <cell r="E2113" t="str">
            <v>实物</v>
          </cell>
          <cell r="F2113" t="str">
            <v>九阳 </v>
          </cell>
          <cell r="G2113" t="str">
            <v>雅臻</v>
          </cell>
          <cell r="H2113" t="str">
            <v>年节礼包/家用电器/厨房小电</v>
          </cell>
          <cell r="I2113" t="str">
            <v>2025-06-30</v>
          </cell>
          <cell r="J2113">
            <v>163943009</v>
          </cell>
          <cell r="K2113" t="str">
            <v>JYW-WE116L</v>
          </cell>
          <cell r="L2113" t="str">
            <v/>
          </cell>
        </row>
        <row r="2114">
          <cell r="C2114">
            <v>162682145</v>
          </cell>
          <cell r="D2114" t="str">
            <v>人工</v>
          </cell>
          <cell r="E2114" t="str">
            <v>实物</v>
          </cell>
          <cell r="F2114" t="str">
            <v>九阳 </v>
          </cell>
          <cell r="G2114" t="str">
            <v>雅臻</v>
          </cell>
          <cell r="H2114" t="str">
            <v>年节礼包/家用电器/厨房小电</v>
          </cell>
          <cell r="I2114" t="str">
            <v>2025-06-30</v>
          </cell>
          <cell r="J2114">
            <v>163943007</v>
          </cell>
          <cell r="K2114" t="str">
            <v>LZ5</v>
          </cell>
          <cell r="L2114" t="str">
            <v/>
          </cell>
        </row>
        <row r="2115">
          <cell r="C2115">
            <v>162682051</v>
          </cell>
          <cell r="D2115" t="str">
            <v>人工</v>
          </cell>
          <cell r="E2115" t="str">
            <v>实物</v>
          </cell>
          <cell r="F2115" t="str">
            <v>力士</v>
          </cell>
          <cell r="G2115" t="str">
            <v>二向箔</v>
          </cell>
          <cell r="H2115" t="str">
            <v>年节礼包/个人护理/洗护礼包</v>
          </cell>
          <cell r="I2115" t="str">
            <v>2025-06-30</v>
          </cell>
          <cell r="J2115">
            <v>163942907</v>
          </cell>
          <cell r="K2115" t="str">
            <v>hyx2025030607</v>
          </cell>
          <cell r="L2115" t="str">
            <v/>
          </cell>
        </row>
        <row r="2116">
          <cell r="C2116">
            <v>162682051</v>
          </cell>
          <cell r="D2116" t="str">
            <v>人工</v>
          </cell>
          <cell r="E2116" t="str">
            <v>实物</v>
          </cell>
          <cell r="F2116" t="str">
            <v>力士</v>
          </cell>
          <cell r="G2116" t="str">
            <v>二向箔</v>
          </cell>
          <cell r="H2116" t="str">
            <v>年节礼包/个人护理/洗护礼包</v>
          </cell>
          <cell r="I2116" t="str">
            <v>2025-06-30</v>
          </cell>
        </row>
        <row r="2116">
          <cell r="K2116" t="str">
            <v>hyx2025030607</v>
          </cell>
          <cell r="L2116" t="str">
            <v/>
          </cell>
        </row>
        <row r="2117">
          <cell r="C2117">
            <v>162682051</v>
          </cell>
          <cell r="D2117" t="str">
            <v>人工</v>
          </cell>
          <cell r="E2117" t="str">
            <v>实物</v>
          </cell>
          <cell r="F2117" t="str">
            <v>力士</v>
          </cell>
          <cell r="G2117" t="str">
            <v>二向箔</v>
          </cell>
          <cell r="H2117" t="str">
            <v>年节礼包/个人护理/洗护礼包</v>
          </cell>
          <cell r="I2117" t="str">
            <v>2025-06-30</v>
          </cell>
        </row>
        <row r="2117">
          <cell r="K2117" t="str">
            <v>hyx2025030607</v>
          </cell>
          <cell r="L2117" t="str">
            <v/>
          </cell>
        </row>
        <row r="2118">
          <cell r="C2118">
            <v>162682051</v>
          </cell>
          <cell r="D2118" t="str">
            <v>人工</v>
          </cell>
          <cell r="E2118" t="str">
            <v>实物</v>
          </cell>
          <cell r="F2118" t="str">
            <v>力士</v>
          </cell>
          <cell r="G2118" t="str">
            <v>二向箔</v>
          </cell>
          <cell r="H2118" t="str">
            <v>年节礼包/个人护理/洗护礼包</v>
          </cell>
          <cell r="I2118" t="str">
            <v>2025-06-30</v>
          </cell>
        </row>
        <row r="2118">
          <cell r="K2118" t="str">
            <v>hyx2025030607</v>
          </cell>
          <cell r="L2118" t="str">
            <v/>
          </cell>
        </row>
        <row r="2119">
          <cell r="C2119">
            <v>162682051</v>
          </cell>
          <cell r="D2119" t="str">
            <v>人工</v>
          </cell>
          <cell r="E2119" t="str">
            <v>实物</v>
          </cell>
          <cell r="F2119" t="str">
            <v>力士</v>
          </cell>
          <cell r="G2119" t="str">
            <v>二向箔</v>
          </cell>
          <cell r="H2119" t="str">
            <v>年节礼包/个人护理/洗护礼包</v>
          </cell>
          <cell r="I2119" t="str">
            <v>2025-06-30</v>
          </cell>
        </row>
        <row r="2119">
          <cell r="K2119" t="str">
            <v>hyx2025030607</v>
          </cell>
          <cell r="L2119" t="str">
            <v/>
          </cell>
        </row>
        <row r="2120">
          <cell r="C2120">
            <v>162682051</v>
          </cell>
          <cell r="D2120" t="str">
            <v>人工</v>
          </cell>
          <cell r="E2120" t="str">
            <v>实物</v>
          </cell>
          <cell r="F2120" t="str">
            <v>力士</v>
          </cell>
          <cell r="G2120" t="str">
            <v>二向箔</v>
          </cell>
          <cell r="H2120" t="str">
            <v>年节礼包/个人护理/洗护礼包</v>
          </cell>
          <cell r="I2120" t="str">
            <v>2025-06-30</v>
          </cell>
        </row>
        <row r="2120">
          <cell r="K2120" t="str">
            <v>hyx2025030607</v>
          </cell>
          <cell r="L2120" t="str">
            <v/>
          </cell>
        </row>
        <row r="2121">
          <cell r="C2121">
            <v>162682051</v>
          </cell>
          <cell r="D2121" t="str">
            <v>人工</v>
          </cell>
          <cell r="E2121" t="str">
            <v>实物</v>
          </cell>
          <cell r="F2121" t="str">
            <v>力士</v>
          </cell>
          <cell r="G2121" t="str">
            <v>二向箔</v>
          </cell>
          <cell r="H2121" t="str">
            <v>年节礼包/个人护理/洗护礼包</v>
          </cell>
          <cell r="I2121" t="str">
            <v>2025-06-30</v>
          </cell>
        </row>
        <row r="2121">
          <cell r="K2121" t="str">
            <v>hyx2025030607</v>
          </cell>
          <cell r="L2121" t="str">
            <v/>
          </cell>
        </row>
        <row r="2122">
          <cell r="C2122">
            <v>162682051</v>
          </cell>
          <cell r="D2122" t="str">
            <v>人工</v>
          </cell>
          <cell r="E2122" t="str">
            <v>实物</v>
          </cell>
          <cell r="F2122" t="str">
            <v>力士</v>
          </cell>
          <cell r="G2122" t="str">
            <v>二向箔</v>
          </cell>
          <cell r="H2122" t="str">
            <v>年节礼包/个人护理/洗护礼包</v>
          </cell>
          <cell r="I2122" t="str">
            <v>2025-06-30</v>
          </cell>
        </row>
        <row r="2122">
          <cell r="K2122" t="str">
            <v>hyx2025030607</v>
          </cell>
          <cell r="L2122" t="str">
            <v/>
          </cell>
        </row>
        <row r="2123">
          <cell r="C2123">
            <v>162682051</v>
          </cell>
          <cell r="D2123" t="str">
            <v>人工</v>
          </cell>
          <cell r="E2123" t="str">
            <v>实物</v>
          </cell>
          <cell r="F2123" t="str">
            <v>力士</v>
          </cell>
          <cell r="G2123" t="str">
            <v>二向箔</v>
          </cell>
          <cell r="H2123" t="str">
            <v>年节礼包/个人护理/洗护礼包</v>
          </cell>
          <cell r="I2123" t="str">
            <v>2025-06-30</v>
          </cell>
        </row>
        <row r="2123">
          <cell r="K2123" t="str">
            <v>hyx2025030607</v>
          </cell>
          <cell r="L2123" t="str">
            <v/>
          </cell>
        </row>
        <row r="2124">
          <cell r="C2124">
            <v>162682051</v>
          </cell>
          <cell r="D2124" t="str">
            <v>人工</v>
          </cell>
          <cell r="E2124" t="str">
            <v>实物</v>
          </cell>
          <cell r="F2124" t="str">
            <v>力士</v>
          </cell>
          <cell r="G2124" t="str">
            <v>二向箔</v>
          </cell>
          <cell r="H2124" t="str">
            <v>年节礼包/个人护理/洗护礼包</v>
          </cell>
          <cell r="I2124" t="str">
            <v>2025-06-30</v>
          </cell>
        </row>
        <row r="2124">
          <cell r="K2124" t="str">
            <v>hyx2025030607</v>
          </cell>
          <cell r="L2124" t="str">
            <v/>
          </cell>
        </row>
        <row r="2125">
          <cell r="C2125">
            <v>162682030</v>
          </cell>
          <cell r="D2125" t="str">
            <v>人工</v>
          </cell>
          <cell r="E2125" t="str">
            <v>实物</v>
          </cell>
          <cell r="F2125" t="str">
            <v>西贝</v>
          </cell>
          <cell r="G2125" t="str">
            <v>海南捷诚融达</v>
          </cell>
          <cell r="H2125" t="str">
            <v>年节礼包/生鲜/速冻美食</v>
          </cell>
          <cell r="I2125" t="str">
            <v>2025-06-30</v>
          </cell>
          <cell r="J2125">
            <v>163942885</v>
          </cell>
          <cell r="K2125" t="str">
            <v/>
          </cell>
          <cell r="L2125" t="str">
            <v/>
          </cell>
        </row>
        <row r="2126">
          <cell r="C2126">
            <v>162682018</v>
          </cell>
          <cell r="D2126" t="str">
            <v>人工</v>
          </cell>
          <cell r="E2126" t="str">
            <v>实物</v>
          </cell>
          <cell r="F2126" t="str">
            <v>亚摩斯</v>
          </cell>
          <cell r="G2126" t="str">
            <v>上海艺冉</v>
          </cell>
          <cell r="H2126" t="str">
            <v>年节礼包/家用电器/厨房小电</v>
          </cell>
          <cell r="I2126" t="str">
            <v>2025-06-30</v>
          </cell>
          <cell r="J2126">
            <v>163942872</v>
          </cell>
          <cell r="K2126" t="str">
            <v>AS-MS80W</v>
          </cell>
          <cell r="L2126" t="str">
            <v/>
          </cell>
        </row>
        <row r="2127">
          <cell r="C2127">
            <v>162681985</v>
          </cell>
          <cell r="D2127" t="str">
            <v>人工</v>
          </cell>
          <cell r="E2127" t="str">
            <v>实物</v>
          </cell>
          <cell r="F2127" t="str">
            <v>恒都</v>
          </cell>
          <cell r="G2127" t="str">
            <v>惠通达行</v>
          </cell>
          <cell r="H2127" t="str">
            <v>年节礼包/生鲜/生鲜礼包</v>
          </cell>
          <cell r="I2127" t="str">
            <v>2025-06-30</v>
          </cell>
          <cell r="J2127">
            <v>163942779</v>
          </cell>
          <cell r="K2127" t="str">
            <v/>
          </cell>
          <cell r="L2127" t="str">
            <v/>
          </cell>
        </row>
        <row r="2128">
          <cell r="C2128">
            <v>162681969</v>
          </cell>
          <cell r="D2128" t="str">
            <v>人工</v>
          </cell>
          <cell r="E2128" t="str">
            <v>实物</v>
          </cell>
          <cell r="F2128" t="str">
            <v>圣伦西尼</v>
          </cell>
          <cell r="G2128" t="str">
            <v>乡酌</v>
          </cell>
          <cell r="H2128" t="str">
            <v>年节礼包/家用电器/生活小电</v>
          </cell>
          <cell r="I2128" t="str">
            <v>2025-06-30</v>
          </cell>
          <cell r="J2128">
            <v>163942763</v>
          </cell>
          <cell r="K2128" t="str">
            <v>H7Pro</v>
          </cell>
          <cell r="L2128" t="str">
            <v/>
          </cell>
        </row>
        <row r="2129">
          <cell r="C2129">
            <v>162681945</v>
          </cell>
          <cell r="D2129" t="str">
            <v>人工</v>
          </cell>
          <cell r="E2129" t="str">
            <v>实物</v>
          </cell>
          <cell r="F2129" t="str">
            <v/>
          </cell>
          <cell r="G2129" t="str">
            <v>蓝月亮-</v>
          </cell>
          <cell r="H2129" t="str">
            <v>年节礼包/家庭清洁/纸品/衣物清洁礼包</v>
          </cell>
          <cell r="I2129" t="str">
            <v>2025-12-31</v>
          </cell>
          <cell r="J2129">
            <v>163942738</v>
          </cell>
          <cell r="K2129" t="str">
            <v>10001681+80001965</v>
          </cell>
          <cell r="L2129" t="str">
            <v/>
          </cell>
        </row>
        <row r="2130">
          <cell r="C2130">
            <v>162681945</v>
          </cell>
          <cell r="D2130" t="str">
            <v>人工</v>
          </cell>
          <cell r="E2130" t="str">
            <v>实物</v>
          </cell>
          <cell r="F2130" t="str">
            <v/>
          </cell>
          <cell r="G2130" t="str">
            <v>蓝月亮-</v>
          </cell>
          <cell r="H2130" t="str">
            <v>年节礼包/家庭清洁/纸品/衣物清洁礼包</v>
          </cell>
          <cell r="I2130" t="str">
            <v>2025-12-31</v>
          </cell>
        </row>
        <row r="2130">
          <cell r="K2130" t="str">
            <v>10001681+80001965</v>
          </cell>
          <cell r="L2130" t="str">
            <v/>
          </cell>
        </row>
        <row r="2131">
          <cell r="C2131">
            <v>162681945</v>
          </cell>
          <cell r="D2131" t="str">
            <v>人工</v>
          </cell>
          <cell r="E2131" t="str">
            <v>实物</v>
          </cell>
          <cell r="F2131" t="str">
            <v/>
          </cell>
          <cell r="G2131" t="str">
            <v>蓝月亮-</v>
          </cell>
          <cell r="H2131" t="str">
            <v>年节礼包/家庭清洁/纸品/衣物清洁礼包</v>
          </cell>
          <cell r="I2131" t="str">
            <v>2025-12-31</v>
          </cell>
        </row>
        <row r="2131">
          <cell r="K2131" t="str">
            <v>10001681+80001965</v>
          </cell>
          <cell r="L2131" t="str">
            <v/>
          </cell>
        </row>
        <row r="2132">
          <cell r="C2132">
            <v>162681945</v>
          </cell>
          <cell r="D2132" t="str">
            <v>人工</v>
          </cell>
          <cell r="E2132" t="str">
            <v>实物</v>
          </cell>
          <cell r="F2132" t="str">
            <v/>
          </cell>
          <cell r="G2132" t="str">
            <v>蓝月亮-</v>
          </cell>
          <cell r="H2132" t="str">
            <v>年节礼包/家庭清洁/纸品/衣物清洁礼包</v>
          </cell>
          <cell r="I2132" t="str">
            <v>2025-12-31</v>
          </cell>
        </row>
        <row r="2132">
          <cell r="K2132" t="str">
            <v>10001681+80001965</v>
          </cell>
          <cell r="L2132" t="str">
            <v/>
          </cell>
        </row>
        <row r="2133">
          <cell r="C2133">
            <v>162681945</v>
          </cell>
          <cell r="D2133" t="str">
            <v>人工</v>
          </cell>
          <cell r="E2133" t="str">
            <v>实物</v>
          </cell>
          <cell r="F2133" t="str">
            <v/>
          </cell>
          <cell r="G2133" t="str">
            <v>蓝月亮-</v>
          </cell>
          <cell r="H2133" t="str">
            <v>年节礼包/家庭清洁/纸品/衣物清洁礼包</v>
          </cell>
          <cell r="I2133" t="str">
            <v>2025-12-31</v>
          </cell>
        </row>
        <row r="2133">
          <cell r="K2133" t="str">
            <v>10001681+80001965</v>
          </cell>
          <cell r="L2133" t="str">
            <v/>
          </cell>
        </row>
        <row r="2134">
          <cell r="C2134">
            <v>162681919</v>
          </cell>
          <cell r="D2134" t="str">
            <v>人工</v>
          </cell>
          <cell r="E2134" t="str">
            <v>实物</v>
          </cell>
          <cell r="F2134" t="str">
            <v>奥妙</v>
          </cell>
          <cell r="G2134" t="str">
            <v>二向箔</v>
          </cell>
          <cell r="H2134" t="str">
            <v>年节礼包/家庭清洁/纸品/衣物清洁</v>
          </cell>
          <cell r="I2134" t="str">
            <v>2025-06-30</v>
          </cell>
          <cell r="J2134">
            <v>163942712</v>
          </cell>
          <cell r="K2134" t="str">
            <v>hyx2025030611</v>
          </cell>
          <cell r="L2134" t="str">
            <v/>
          </cell>
        </row>
        <row r="2135">
          <cell r="C2135">
            <v>162681919</v>
          </cell>
          <cell r="D2135" t="str">
            <v>人工</v>
          </cell>
          <cell r="E2135" t="str">
            <v>实物</v>
          </cell>
          <cell r="F2135" t="str">
            <v>奥妙</v>
          </cell>
          <cell r="G2135" t="str">
            <v>二向箔</v>
          </cell>
          <cell r="H2135" t="str">
            <v>年节礼包/家庭清洁/纸品/衣物清洁</v>
          </cell>
          <cell r="I2135" t="str">
            <v>2025-06-30</v>
          </cell>
        </row>
        <row r="2135">
          <cell r="K2135" t="str">
            <v>hyx2025030611</v>
          </cell>
          <cell r="L2135" t="str">
            <v/>
          </cell>
        </row>
        <row r="2136">
          <cell r="C2136">
            <v>162681919</v>
          </cell>
          <cell r="D2136" t="str">
            <v>人工</v>
          </cell>
          <cell r="E2136" t="str">
            <v>实物</v>
          </cell>
          <cell r="F2136" t="str">
            <v>奥妙</v>
          </cell>
          <cell r="G2136" t="str">
            <v>二向箔</v>
          </cell>
          <cell r="H2136" t="str">
            <v>年节礼包/家庭清洁/纸品/衣物清洁</v>
          </cell>
          <cell r="I2136" t="str">
            <v>2025-06-30</v>
          </cell>
        </row>
        <row r="2136">
          <cell r="K2136" t="str">
            <v>hyx2025030611</v>
          </cell>
          <cell r="L2136" t="str">
            <v/>
          </cell>
        </row>
        <row r="2137">
          <cell r="C2137">
            <v>162681919</v>
          </cell>
          <cell r="D2137" t="str">
            <v>人工</v>
          </cell>
          <cell r="E2137" t="str">
            <v>实物</v>
          </cell>
          <cell r="F2137" t="str">
            <v>奥妙</v>
          </cell>
          <cell r="G2137" t="str">
            <v>二向箔</v>
          </cell>
          <cell r="H2137" t="str">
            <v>年节礼包/家庭清洁/纸品/衣物清洁</v>
          </cell>
          <cell r="I2137" t="str">
            <v>2025-06-30</v>
          </cell>
        </row>
        <row r="2137">
          <cell r="K2137" t="str">
            <v>hyx2025030611</v>
          </cell>
          <cell r="L2137" t="str">
            <v/>
          </cell>
        </row>
        <row r="2138">
          <cell r="C2138">
            <v>162681919</v>
          </cell>
          <cell r="D2138" t="str">
            <v>人工</v>
          </cell>
          <cell r="E2138" t="str">
            <v>实物</v>
          </cell>
          <cell r="F2138" t="str">
            <v>奥妙</v>
          </cell>
          <cell r="G2138" t="str">
            <v>二向箔</v>
          </cell>
          <cell r="H2138" t="str">
            <v>年节礼包/家庭清洁/纸品/衣物清洁</v>
          </cell>
          <cell r="I2138" t="str">
            <v>2025-06-30</v>
          </cell>
        </row>
        <row r="2138">
          <cell r="K2138" t="str">
            <v>hyx2025030611</v>
          </cell>
          <cell r="L2138" t="str">
            <v/>
          </cell>
        </row>
        <row r="2139">
          <cell r="C2139">
            <v>162681919</v>
          </cell>
          <cell r="D2139" t="str">
            <v>人工</v>
          </cell>
          <cell r="E2139" t="str">
            <v>实物</v>
          </cell>
          <cell r="F2139" t="str">
            <v>奥妙</v>
          </cell>
          <cell r="G2139" t="str">
            <v>二向箔</v>
          </cell>
          <cell r="H2139" t="str">
            <v>年节礼包/家庭清洁/纸品/衣物清洁</v>
          </cell>
          <cell r="I2139" t="str">
            <v>2025-06-30</v>
          </cell>
        </row>
        <row r="2139">
          <cell r="K2139" t="str">
            <v>hyx2025030611</v>
          </cell>
          <cell r="L2139" t="str">
            <v/>
          </cell>
        </row>
        <row r="2140">
          <cell r="C2140">
            <v>162681884</v>
          </cell>
          <cell r="D2140" t="str">
            <v>人工</v>
          </cell>
          <cell r="E2140" t="str">
            <v>实物</v>
          </cell>
          <cell r="F2140" t="str">
            <v>多芬</v>
          </cell>
          <cell r="G2140" t="str">
            <v>二向箔</v>
          </cell>
          <cell r="H2140" t="str">
            <v>年节礼包/个人护理/洗护礼包</v>
          </cell>
          <cell r="I2140" t="str">
            <v>2025-06-30</v>
          </cell>
          <cell r="J2140">
            <v>163942648</v>
          </cell>
          <cell r="K2140" t="str">
            <v>hyx2025030609</v>
          </cell>
          <cell r="L2140" t="str">
            <v/>
          </cell>
        </row>
        <row r="2141">
          <cell r="C2141">
            <v>162681884</v>
          </cell>
          <cell r="D2141" t="str">
            <v>人工</v>
          </cell>
          <cell r="E2141" t="str">
            <v>实物</v>
          </cell>
          <cell r="F2141" t="str">
            <v>多芬</v>
          </cell>
          <cell r="G2141" t="str">
            <v>二向箔</v>
          </cell>
          <cell r="H2141" t="str">
            <v>年节礼包/个人护理/洗护礼包</v>
          </cell>
          <cell r="I2141" t="str">
            <v>2025-06-30</v>
          </cell>
        </row>
        <row r="2141">
          <cell r="K2141" t="str">
            <v>hyx2025030609</v>
          </cell>
          <cell r="L2141" t="str">
            <v/>
          </cell>
        </row>
        <row r="2142">
          <cell r="C2142">
            <v>162681884</v>
          </cell>
          <cell r="D2142" t="str">
            <v>人工</v>
          </cell>
          <cell r="E2142" t="str">
            <v>实物</v>
          </cell>
          <cell r="F2142" t="str">
            <v>多芬</v>
          </cell>
          <cell r="G2142" t="str">
            <v>二向箔</v>
          </cell>
          <cell r="H2142" t="str">
            <v>年节礼包/个人护理/洗护礼包</v>
          </cell>
          <cell r="I2142" t="str">
            <v>2025-06-30</v>
          </cell>
        </row>
        <row r="2142">
          <cell r="K2142" t="str">
            <v>hyx2025030609</v>
          </cell>
          <cell r="L2142" t="str">
            <v/>
          </cell>
        </row>
        <row r="2143">
          <cell r="C2143">
            <v>162681884</v>
          </cell>
          <cell r="D2143" t="str">
            <v>人工</v>
          </cell>
          <cell r="E2143" t="str">
            <v>实物</v>
          </cell>
          <cell r="F2143" t="str">
            <v>多芬</v>
          </cell>
          <cell r="G2143" t="str">
            <v>二向箔</v>
          </cell>
          <cell r="H2143" t="str">
            <v>年节礼包/个人护理/洗护礼包</v>
          </cell>
          <cell r="I2143" t="str">
            <v>2025-06-30</v>
          </cell>
        </row>
        <row r="2143">
          <cell r="K2143" t="str">
            <v>hyx2025030609</v>
          </cell>
          <cell r="L2143" t="str">
            <v/>
          </cell>
        </row>
        <row r="2144">
          <cell r="C2144">
            <v>162681884</v>
          </cell>
          <cell r="D2144" t="str">
            <v>人工</v>
          </cell>
          <cell r="E2144" t="str">
            <v>实物</v>
          </cell>
          <cell r="F2144" t="str">
            <v>多芬</v>
          </cell>
          <cell r="G2144" t="str">
            <v>二向箔</v>
          </cell>
          <cell r="H2144" t="str">
            <v>年节礼包/个人护理/洗护礼包</v>
          </cell>
          <cell r="I2144" t="str">
            <v>2025-06-30</v>
          </cell>
        </row>
        <row r="2144">
          <cell r="K2144" t="str">
            <v>hyx2025030609</v>
          </cell>
          <cell r="L2144" t="str">
            <v/>
          </cell>
        </row>
        <row r="2145">
          <cell r="C2145">
            <v>162681884</v>
          </cell>
          <cell r="D2145" t="str">
            <v>人工</v>
          </cell>
          <cell r="E2145" t="str">
            <v>实物</v>
          </cell>
          <cell r="F2145" t="str">
            <v>多芬</v>
          </cell>
          <cell r="G2145" t="str">
            <v>二向箔</v>
          </cell>
          <cell r="H2145" t="str">
            <v>年节礼包/个人护理/洗护礼包</v>
          </cell>
          <cell r="I2145" t="str">
            <v>2025-06-30</v>
          </cell>
        </row>
        <row r="2145">
          <cell r="K2145" t="str">
            <v>hyx2025030609</v>
          </cell>
          <cell r="L2145" t="str">
            <v/>
          </cell>
        </row>
        <row r="2146">
          <cell r="C2146">
            <v>162681884</v>
          </cell>
          <cell r="D2146" t="str">
            <v>人工</v>
          </cell>
          <cell r="E2146" t="str">
            <v>实物</v>
          </cell>
          <cell r="F2146" t="str">
            <v>多芬</v>
          </cell>
          <cell r="G2146" t="str">
            <v>二向箔</v>
          </cell>
          <cell r="H2146" t="str">
            <v>年节礼包/个人护理/洗护礼包</v>
          </cell>
          <cell r="I2146" t="str">
            <v>2025-06-30</v>
          </cell>
        </row>
        <row r="2146">
          <cell r="K2146" t="str">
            <v>hyx2025030609</v>
          </cell>
          <cell r="L2146" t="str">
            <v/>
          </cell>
        </row>
        <row r="2147">
          <cell r="C2147">
            <v>162681880</v>
          </cell>
          <cell r="D2147" t="str">
            <v>人工</v>
          </cell>
          <cell r="E2147" t="str">
            <v>实物</v>
          </cell>
          <cell r="F2147" t="str">
            <v>错山</v>
          </cell>
          <cell r="G2147" t="str">
            <v>错山</v>
          </cell>
          <cell r="H2147" t="str">
            <v>年节礼包/户外运动/户外露营</v>
          </cell>
          <cell r="I2147" t="str">
            <v>2025-06-30</v>
          </cell>
          <cell r="J2147">
            <v>163942643</v>
          </cell>
          <cell r="K2147" t="str">
            <v>MD808</v>
          </cell>
          <cell r="L2147" t="str">
            <v/>
          </cell>
        </row>
        <row r="2148">
          <cell r="C2148">
            <v>162681858</v>
          </cell>
          <cell r="D2148" t="str">
            <v>人工</v>
          </cell>
          <cell r="E2148" t="str">
            <v>实物</v>
          </cell>
          <cell r="F2148" t="str">
            <v>飘柔</v>
          </cell>
          <cell r="G2148" t="str">
            <v>二向箔</v>
          </cell>
          <cell r="H2148" t="str">
            <v>年节礼包/个人护理/洗护礼包</v>
          </cell>
          <cell r="I2148" t="str">
            <v>2025-06-30</v>
          </cell>
          <cell r="J2148">
            <v>163942541</v>
          </cell>
          <cell r="K2148" t="str">
            <v>hyx2025030608</v>
          </cell>
          <cell r="L2148" t="str">
            <v/>
          </cell>
        </row>
        <row r="2149">
          <cell r="C2149">
            <v>162681858</v>
          </cell>
          <cell r="D2149" t="str">
            <v>人工</v>
          </cell>
          <cell r="E2149" t="str">
            <v>实物</v>
          </cell>
          <cell r="F2149" t="str">
            <v>飘柔</v>
          </cell>
          <cell r="G2149" t="str">
            <v>二向箔</v>
          </cell>
          <cell r="H2149" t="str">
            <v>年节礼包/个人护理/洗护礼包</v>
          </cell>
          <cell r="I2149" t="str">
            <v>2025-06-30</v>
          </cell>
        </row>
        <row r="2149">
          <cell r="K2149" t="str">
            <v>hyx2025030608</v>
          </cell>
          <cell r="L2149" t="str">
            <v/>
          </cell>
        </row>
        <row r="2150">
          <cell r="C2150">
            <v>162681858</v>
          </cell>
          <cell r="D2150" t="str">
            <v>人工</v>
          </cell>
          <cell r="E2150" t="str">
            <v>实物</v>
          </cell>
          <cell r="F2150" t="str">
            <v>飘柔</v>
          </cell>
          <cell r="G2150" t="str">
            <v>二向箔</v>
          </cell>
          <cell r="H2150" t="str">
            <v>年节礼包/个人护理/洗护礼包</v>
          </cell>
          <cell r="I2150" t="str">
            <v>2025-06-30</v>
          </cell>
        </row>
        <row r="2150">
          <cell r="K2150" t="str">
            <v>hyx2025030608</v>
          </cell>
          <cell r="L2150" t="str">
            <v/>
          </cell>
        </row>
        <row r="2151">
          <cell r="C2151">
            <v>162681858</v>
          </cell>
          <cell r="D2151" t="str">
            <v>人工</v>
          </cell>
          <cell r="E2151" t="str">
            <v>实物</v>
          </cell>
          <cell r="F2151" t="str">
            <v>飘柔</v>
          </cell>
          <cell r="G2151" t="str">
            <v>二向箔</v>
          </cell>
          <cell r="H2151" t="str">
            <v>年节礼包/个人护理/洗护礼包</v>
          </cell>
          <cell r="I2151" t="str">
            <v>2025-06-30</v>
          </cell>
        </row>
        <row r="2151">
          <cell r="K2151" t="str">
            <v>hyx2025030608</v>
          </cell>
          <cell r="L2151" t="str">
            <v/>
          </cell>
        </row>
        <row r="2152">
          <cell r="C2152">
            <v>162681858</v>
          </cell>
          <cell r="D2152" t="str">
            <v>人工</v>
          </cell>
          <cell r="E2152" t="str">
            <v>实物</v>
          </cell>
          <cell r="F2152" t="str">
            <v>飘柔</v>
          </cell>
          <cell r="G2152" t="str">
            <v>二向箔</v>
          </cell>
          <cell r="H2152" t="str">
            <v>年节礼包/个人护理/洗护礼包</v>
          </cell>
          <cell r="I2152" t="str">
            <v>2025-06-30</v>
          </cell>
        </row>
        <row r="2152">
          <cell r="K2152" t="str">
            <v>hyx2025030608</v>
          </cell>
          <cell r="L2152" t="str">
            <v/>
          </cell>
        </row>
        <row r="2153">
          <cell r="C2153">
            <v>162681858</v>
          </cell>
          <cell r="D2153" t="str">
            <v>人工</v>
          </cell>
          <cell r="E2153" t="str">
            <v>实物</v>
          </cell>
          <cell r="F2153" t="str">
            <v>飘柔</v>
          </cell>
          <cell r="G2153" t="str">
            <v>二向箔</v>
          </cell>
          <cell r="H2153" t="str">
            <v>年节礼包/个人护理/洗护礼包</v>
          </cell>
          <cell r="I2153" t="str">
            <v>2025-06-30</v>
          </cell>
        </row>
        <row r="2153">
          <cell r="K2153" t="str">
            <v>hyx2025030608</v>
          </cell>
          <cell r="L2153" t="str">
            <v/>
          </cell>
        </row>
        <row r="2154">
          <cell r="C2154">
            <v>162681858</v>
          </cell>
          <cell r="D2154" t="str">
            <v>人工</v>
          </cell>
          <cell r="E2154" t="str">
            <v>实物</v>
          </cell>
          <cell r="F2154" t="str">
            <v>飘柔</v>
          </cell>
          <cell r="G2154" t="str">
            <v>二向箔</v>
          </cell>
          <cell r="H2154" t="str">
            <v>年节礼包/个人护理/洗护礼包</v>
          </cell>
          <cell r="I2154" t="str">
            <v>2025-06-30</v>
          </cell>
        </row>
        <row r="2154">
          <cell r="K2154" t="str">
            <v>hyx2025030608</v>
          </cell>
          <cell r="L2154" t="str">
            <v/>
          </cell>
        </row>
        <row r="2155">
          <cell r="C2155">
            <v>162681858</v>
          </cell>
          <cell r="D2155" t="str">
            <v>人工</v>
          </cell>
          <cell r="E2155" t="str">
            <v>实物</v>
          </cell>
          <cell r="F2155" t="str">
            <v>飘柔</v>
          </cell>
          <cell r="G2155" t="str">
            <v>二向箔</v>
          </cell>
          <cell r="H2155" t="str">
            <v>年节礼包/个人护理/洗护礼包</v>
          </cell>
          <cell r="I2155" t="str">
            <v>2025-06-30</v>
          </cell>
        </row>
        <row r="2155">
          <cell r="K2155" t="str">
            <v>hyx2025030608</v>
          </cell>
          <cell r="L2155" t="str">
            <v/>
          </cell>
        </row>
        <row r="2156">
          <cell r="C2156">
            <v>162663424</v>
          </cell>
          <cell r="D2156" t="str">
            <v>人工</v>
          </cell>
          <cell r="E2156" t="str">
            <v>组合商品</v>
          </cell>
          <cell r="F2156" t="str">
            <v/>
          </cell>
          <cell r="G2156" t="str">
            <v>苏打组合商品虚拟供应商</v>
          </cell>
          <cell r="H2156" t="str">
            <v>供应链类目/年节礼包/销售专属礼包</v>
          </cell>
          <cell r="I2156" t="str">
            <v>2025-02-28</v>
          </cell>
          <cell r="J2156">
            <v>163908410</v>
          </cell>
          <cell r="K2156" t="str">
            <v/>
          </cell>
          <cell r="L2156" t="str">
            <v/>
          </cell>
        </row>
        <row r="2157">
          <cell r="C2157">
            <v>162663424</v>
          </cell>
          <cell r="D2157" t="str">
            <v>人工</v>
          </cell>
          <cell r="E2157" t="str">
            <v>组合商品</v>
          </cell>
          <cell r="F2157" t="str">
            <v/>
          </cell>
          <cell r="G2157" t="str">
            <v>苏打组合商品虚拟供应商</v>
          </cell>
          <cell r="H2157" t="str">
            <v>供应链类目/年节礼包/销售专属礼包</v>
          </cell>
          <cell r="I2157" t="str">
            <v>2025-02-28</v>
          </cell>
        </row>
        <row r="2157">
          <cell r="K2157" t="str">
            <v/>
          </cell>
          <cell r="L2157" t="str">
            <v/>
          </cell>
        </row>
        <row r="2158">
          <cell r="C2158">
            <v>162626222</v>
          </cell>
          <cell r="D2158" t="str">
            <v>人工</v>
          </cell>
          <cell r="E2158" t="str">
            <v>实物</v>
          </cell>
          <cell r="F2158" t="str">
            <v/>
          </cell>
          <cell r="G2158" t="str">
            <v>利福</v>
          </cell>
          <cell r="H2158" t="str">
            <v>年节礼包/居家日用/保暖用品</v>
          </cell>
          <cell r="I2158" t="str">
            <v>2025-02-28</v>
          </cell>
          <cell r="J2158">
            <v>163855455</v>
          </cell>
          <cell r="K2158" t="str">
            <v>S-3305</v>
          </cell>
          <cell r="L2158" t="str">
            <v/>
          </cell>
        </row>
        <row r="2159">
          <cell r="C2159">
            <v>162565208</v>
          </cell>
          <cell r="D2159" t="str">
            <v>人工</v>
          </cell>
          <cell r="E2159" t="str">
            <v>实物</v>
          </cell>
          <cell r="F2159" t="str">
            <v>谷格</v>
          </cell>
          <cell r="G2159" t="str">
            <v>乡酌</v>
          </cell>
          <cell r="H2159" t="str">
            <v>年节礼包/家用电器/厨房小电</v>
          </cell>
          <cell r="I2159" t="str">
            <v>2024-09-30</v>
          </cell>
          <cell r="J2159">
            <v>163745583</v>
          </cell>
          <cell r="K2159" t="str">
            <v>GG588</v>
          </cell>
          <cell r="L2159" t="str">
            <v/>
          </cell>
        </row>
        <row r="2160">
          <cell r="C2160">
            <v>162568221</v>
          </cell>
          <cell r="D2160" t="str">
            <v>人工</v>
          </cell>
          <cell r="E2160" t="str">
            <v>实物</v>
          </cell>
          <cell r="F2160" t="str">
            <v>迪美娜</v>
          </cell>
          <cell r="G2160" t="str">
            <v>北京汉信</v>
          </cell>
          <cell r="H2160" t="str">
            <v>年节礼包/食品/粮油礼包</v>
          </cell>
          <cell r="I2160" t="str">
            <v>2025-07-12</v>
          </cell>
          <cell r="J2160">
            <v>163753253</v>
          </cell>
          <cell r="K2160" t="str">
            <v>精品礼盒A</v>
          </cell>
          <cell r="L2160" t="str">
            <v/>
          </cell>
        </row>
        <row r="2161">
          <cell r="C2161">
            <v>162564290</v>
          </cell>
          <cell r="D2161" t="str">
            <v>人工</v>
          </cell>
          <cell r="E2161" t="str">
            <v>实物</v>
          </cell>
          <cell r="F2161" t="str">
            <v/>
          </cell>
          <cell r="G2161" t="str">
            <v>上海译桦</v>
          </cell>
          <cell r="H2161" t="str">
            <v>年节礼包/食品/粮油礼包</v>
          </cell>
          <cell r="I2161" t="str">
            <v>2024-10-31</v>
          </cell>
          <cell r="J2161">
            <v>163743610</v>
          </cell>
          <cell r="K2161" t="str">
            <v>A0006069</v>
          </cell>
          <cell r="L2161" t="str">
            <v/>
          </cell>
        </row>
        <row r="2162">
          <cell r="C2162">
            <v>162623685</v>
          </cell>
          <cell r="D2162" t="str">
            <v>人工</v>
          </cell>
          <cell r="E2162" t="str">
            <v>实物</v>
          </cell>
          <cell r="F2162" t="str">
            <v/>
          </cell>
          <cell r="G2162" t="str">
            <v>上海自由食光</v>
          </cell>
          <cell r="H2162" t="str">
            <v>年节礼包/食品/国内零食</v>
          </cell>
          <cell r="I2162" t="str">
            <v>2025-02-28</v>
          </cell>
          <cell r="J2162">
            <v>163851997</v>
          </cell>
          <cell r="K2162" t="str">
            <v/>
          </cell>
          <cell r="L2162" t="str">
            <v/>
          </cell>
        </row>
        <row r="2163">
          <cell r="C2163">
            <v>162624461</v>
          </cell>
          <cell r="D2163" t="str">
            <v>人工</v>
          </cell>
          <cell r="E2163" t="str">
            <v>实物</v>
          </cell>
          <cell r="F2163" t="str">
            <v>琴叶</v>
          </cell>
          <cell r="G2163" t="str">
            <v>羽娜</v>
          </cell>
          <cell r="H2163" t="str">
            <v>年节礼包/个人护理/洗护礼包</v>
          </cell>
          <cell r="I2163" t="str">
            <v>2025-02-28</v>
          </cell>
          <cell r="J2163">
            <v>163853131</v>
          </cell>
          <cell r="K2163" t="str">
            <v>QY4JIAN</v>
          </cell>
          <cell r="L2163" t="str">
            <v>洗发水+发膜+沐浴露</v>
          </cell>
        </row>
        <row r="2164">
          <cell r="C2164">
            <v>162624461</v>
          </cell>
          <cell r="D2164" t="str">
            <v>人工</v>
          </cell>
          <cell r="E2164" t="str">
            <v>实物</v>
          </cell>
          <cell r="F2164" t="str">
            <v>琴叶</v>
          </cell>
          <cell r="G2164" t="str">
            <v>羽娜</v>
          </cell>
          <cell r="H2164" t="str">
            <v>年节礼包/个人护理/洗护礼包</v>
          </cell>
          <cell r="I2164" t="str">
            <v>2025-02-28</v>
          </cell>
        </row>
        <row r="2164">
          <cell r="K2164" t="str">
            <v>QY4JIAN</v>
          </cell>
          <cell r="L2164" t="str">
            <v>洗发水+发膜+沐浴露</v>
          </cell>
        </row>
        <row r="2165">
          <cell r="C2165">
            <v>162624461</v>
          </cell>
          <cell r="D2165" t="str">
            <v>人工</v>
          </cell>
          <cell r="E2165" t="str">
            <v>实物</v>
          </cell>
          <cell r="F2165" t="str">
            <v>琴叶</v>
          </cell>
          <cell r="G2165" t="str">
            <v>羽娜</v>
          </cell>
          <cell r="H2165" t="str">
            <v>年节礼包/个人护理/洗护礼包</v>
          </cell>
          <cell r="I2165" t="str">
            <v>2025-02-28</v>
          </cell>
        </row>
        <row r="2165">
          <cell r="K2165" t="str">
            <v>QY4JIAN</v>
          </cell>
          <cell r="L2165" t="str">
            <v>洗发水+发膜+沐浴露</v>
          </cell>
        </row>
        <row r="2166">
          <cell r="C2166">
            <v>162624461</v>
          </cell>
          <cell r="D2166" t="str">
            <v>人工</v>
          </cell>
          <cell r="E2166" t="str">
            <v>实物</v>
          </cell>
          <cell r="F2166" t="str">
            <v>琴叶</v>
          </cell>
          <cell r="G2166" t="str">
            <v>羽娜</v>
          </cell>
          <cell r="H2166" t="str">
            <v>年节礼包/个人护理/洗护礼包</v>
          </cell>
          <cell r="I2166" t="str">
            <v>2025-02-28</v>
          </cell>
        </row>
        <row r="2166">
          <cell r="K2166" t="str">
            <v>QY4JIAN</v>
          </cell>
          <cell r="L2166" t="str">
            <v>洗发水+发膜+沐浴露</v>
          </cell>
        </row>
        <row r="2167">
          <cell r="C2167">
            <v>162629852</v>
          </cell>
          <cell r="D2167" t="str">
            <v>人工</v>
          </cell>
          <cell r="E2167" t="str">
            <v>实物</v>
          </cell>
          <cell r="F2167" t="str">
            <v/>
          </cell>
          <cell r="G2167" t="str">
            <v>淘得电子</v>
          </cell>
          <cell r="H2167" t="str">
            <v>年节礼包/食品/粮油礼包</v>
          </cell>
          <cell r="I2167" t="str">
            <v>2025-02-28</v>
          </cell>
          <cell r="J2167">
            <v>163860427</v>
          </cell>
          <cell r="K2167" t="str">
            <v/>
          </cell>
          <cell r="L2167" t="str">
            <v/>
          </cell>
        </row>
        <row r="2168">
          <cell r="C2168">
            <v>162625435</v>
          </cell>
          <cell r="D2168" t="str">
            <v>人工</v>
          </cell>
          <cell r="E2168" t="str">
            <v>实物</v>
          </cell>
          <cell r="F2168" t="str">
            <v/>
          </cell>
          <cell r="G2168" t="str">
            <v>淘得电子</v>
          </cell>
          <cell r="H2168" t="str">
            <v>年节礼包/食品/零食礼包</v>
          </cell>
          <cell r="I2168" t="str">
            <v>2025-02-28</v>
          </cell>
          <cell r="J2168">
            <v>163854447</v>
          </cell>
          <cell r="K2168" t="str">
            <v/>
          </cell>
          <cell r="L2168" t="str">
            <v/>
          </cell>
        </row>
        <row r="2169">
          <cell r="C2169">
            <v>162622865</v>
          </cell>
          <cell r="D2169" t="str">
            <v>人工</v>
          </cell>
          <cell r="E2169" t="str">
            <v>实物</v>
          </cell>
          <cell r="F2169" t="str">
            <v>美的（Midea）</v>
          </cell>
          <cell r="G2169" t="str">
            <v>家美和意</v>
          </cell>
          <cell r="H2169" t="str">
            <v>年节礼包/家用电器/个护健康</v>
          </cell>
          <cell r="I2169" t="str">
            <v>2025-12-31</v>
          </cell>
          <cell r="J2169">
            <v>163850864</v>
          </cell>
          <cell r="K2169" t="str">
            <v>MDV-N02Q</v>
          </cell>
          <cell r="L2169" t="str">
            <v/>
          </cell>
        </row>
        <row r="2170">
          <cell r="C2170">
            <v>162625029</v>
          </cell>
          <cell r="D2170" t="str">
            <v>人工</v>
          </cell>
          <cell r="E2170" t="str">
            <v>实物</v>
          </cell>
          <cell r="F2170" t="str">
            <v>燕之坊</v>
          </cell>
          <cell r="G2170" t="str">
            <v>燕之坊</v>
          </cell>
          <cell r="H2170" t="str">
            <v>年节礼包/食品/干货礼包</v>
          </cell>
          <cell r="I2170" t="str">
            <v>2025-02-28</v>
          </cell>
          <cell r="J2170">
            <v>163854017</v>
          </cell>
          <cell r="K2170" t="str">
            <v>C02080010366，C01070010989</v>
          </cell>
          <cell r="L2170" t="str">
            <v/>
          </cell>
        </row>
        <row r="2171">
          <cell r="C2171">
            <v>162561671</v>
          </cell>
          <cell r="D2171" t="str">
            <v>人工</v>
          </cell>
          <cell r="E2171" t="str">
            <v>实物</v>
          </cell>
          <cell r="F2171" t="str">
            <v/>
          </cell>
          <cell r="G2171" t="str">
            <v>上海青华</v>
          </cell>
          <cell r="H2171" t="str">
            <v>年节礼包/食品/食品礼包</v>
          </cell>
          <cell r="I2171" t="str">
            <v>2024-10-31</v>
          </cell>
          <cell r="J2171">
            <v>163738938</v>
          </cell>
          <cell r="K2171" t="str">
            <v/>
          </cell>
          <cell r="L2171" t="str">
            <v/>
          </cell>
        </row>
        <row r="2172">
          <cell r="C2172">
            <v>162625156</v>
          </cell>
          <cell r="D2172" t="str">
            <v>人工</v>
          </cell>
          <cell r="E2172" t="str">
            <v>实物</v>
          </cell>
          <cell r="F2172" t="str">
            <v>游牧御品</v>
          </cell>
          <cell r="G2172" t="str">
            <v>阿格乐</v>
          </cell>
          <cell r="H2172" t="str">
            <v>年节礼包/生鲜/猪牛羊肉</v>
          </cell>
          <cell r="I2172" t="str">
            <v>2025-02-28</v>
          </cell>
          <cell r="J2172">
            <v>163854155</v>
          </cell>
          <cell r="K2172" t="str">
            <v>YM2405981011</v>
          </cell>
          <cell r="L2172" t="str">
            <v/>
          </cell>
        </row>
        <row r="2173">
          <cell r="C2173">
            <v>162624498</v>
          </cell>
          <cell r="D2173" t="str">
            <v>人工</v>
          </cell>
          <cell r="E2173" t="str">
            <v>实物</v>
          </cell>
          <cell r="F2173" t="str">
            <v/>
          </cell>
          <cell r="G2173" t="str">
            <v>勃泰华盛</v>
          </cell>
          <cell r="H2173" t="str">
            <v>年节礼包/食品/食品礼包</v>
          </cell>
          <cell r="I2173" t="str">
            <v>2025-10-31</v>
          </cell>
          <cell r="J2173">
            <v>163853170</v>
          </cell>
          <cell r="K2173">
            <v>2024110115001</v>
          </cell>
          <cell r="L2173" t="str">
            <v>萃语印象坚果礼盒1060g</v>
          </cell>
        </row>
        <row r="2174">
          <cell r="C2174">
            <v>162625326</v>
          </cell>
          <cell r="D2174" t="str">
            <v>人工</v>
          </cell>
          <cell r="E2174" t="str">
            <v>实物</v>
          </cell>
          <cell r="F2174" t="str">
            <v/>
          </cell>
          <cell r="G2174" t="str">
            <v>淘得电子</v>
          </cell>
          <cell r="H2174" t="str">
            <v>年节礼包/食品/调味品</v>
          </cell>
          <cell r="I2174" t="str">
            <v>2025-02-28</v>
          </cell>
          <cell r="J2174">
            <v>163854330</v>
          </cell>
          <cell r="K2174" t="str">
            <v/>
          </cell>
          <cell r="L2174" t="str">
            <v/>
          </cell>
        </row>
        <row r="2175">
          <cell r="C2175">
            <v>162619960</v>
          </cell>
          <cell r="D2175" t="str">
            <v>人工</v>
          </cell>
          <cell r="E2175" t="str">
            <v>实物</v>
          </cell>
          <cell r="F2175" t="str">
            <v/>
          </cell>
          <cell r="G2175" t="str">
            <v>时代金辉</v>
          </cell>
          <cell r="H2175" t="str">
            <v>年节礼包/餐厨/烹饪锅具</v>
          </cell>
          <cell r="I2175" t="str">
            <v>2025-12-31</v>
          </cell>
          <cell r="J2175">
            <v>163847372</v>
          </cell>
          <cell r="K2175" t="str">
            <v>LPB-32B1</v>
          </cell>
          <cell r="L2175" t="str">
            <v/>
          </cell>
        </row>
        <row r="2176">
          <cell r="C2176">
            <v>162492525</v>
          </cell>
          <cell r="D2176" t="str">
            <v>人工</v>
          </cell>
          <cell r="E2176" t="str">
            <v>实物</v>
          </cell>
          <cell r="F2176" t="str">
            <v/>
          </cell>
          <cell r="G2176" t="str">
            <v>上海甄麒</v>
          </cell>
          <cell r="H2176" t="str">
            <v>年节礼包/食品/粮油礼包</v>
          </cell>
          <cell r="I2176" t="str">
            <v>2024-07-31</v>
          </cell>
          <cell r="J2176">
            <v>163574018</v>
          </cell>
          <cell r="K2176">
            <v>200008</v>
          </cell>
          <cell r="L2176" t="str">
            <v/>
          </cell>
        </row>
        <row r="2177">
          <cell r="C2177">
            <v>162492849</v>
          </cell>
          <cell r="D2177" t="str">
            <v>人工</v>
          </cell>
          <cell r="E2177" t="str">
            <v>实物</v>
          </cell>
          <cell r="F2177" t="str">
            <v>阿格乐生鲜</v>
          </cell>
          <cell r="G2177" t="str">
            <v>阿格乐</v>
          </cell>
          <cell r="H2177" t="str">
            <v>年节礼包/生鲜/生鲜礼包</v>
          </cell>
          <cell r="I2177" t="str">
            <v>2024-07-31</v>
          </cell>
          <cell r="J2177">
            <v>163574434</v>
          </cell>
          <cell r="K2177" t="str">
            <v>SX2403981011</v>
          </cell>
          <cell r="L2177" t="str">
            <v/>
          </cell>
        </row>
        <row r="2178">
          <cell r="C2178">
            <v>162040795</v>
          </cell>
          <cell r="D2178" t="str">
            <v>人工</v>
          </cell>
          <cell r="E2178" t="str">
            <v>实物</v>
          </cell>
          <cell r="F2178" t="str">
            <v>康巴赫</v>
          </cell>
          <cell r="G2178" t="str">
            <v>一礼千珏</v>
          </cell>
          <cell r="H2178" t="str">
            <v>年节礼包/餐厨/烹饪锅具</v>
          </cell>
          <cell r="I2178" t="str">
            <v>2023-07-01</v>
          </cell>
          <cell r="J2178">
            <v>162408159</v>
          </cell>
          <cell r="K2178" t="str">
            <v>KCT3A1</v>
          </cell>
          <cell r="L2178" t="str">
            <v/>
          </cell>
        </row>
        <row r="2179">
          <cell r="C2179">
            <v>162778230</v>
          </cell>
          <cell r="D2179" t="str">
            <v>人工</v>
          </cell>
          <cell r="E2179" t="str">
            <v>实物</v>
          </cell>
          <cell r="F2179" t="str">
            <v/>
          </cell>
          <cell r="G2179" t="str">
            <v>上海甄麒</v>
          </cell>
          <cell r="H2179" t="str">
            <v>年节礼包/生鲜/速冻美食</v>
          </cell>
          <cell r="I2179" t="str">
            <v>2025-10-31</v>
          </cell>
          <cell r="J2179">
            <v>164157322</v>
          </cell>
          <cell r="K2179">
            <v>20250705003</v>
          </cell>
          <cell r="L2179" t="str">
            <v/>
          </cell>
        </row>
        <row r="2180">
          <cell r="C2180">
            <v>162778229</v>
          </cell>
          <cell r="D2180" t="str">
            <v>人工</v>
          </cell>
          <cell r="E2180" t="str">
            <v>实物</v>
          </cell>
          <cell r="F2180" t="str">
            <v/>
          </cell>
          <cell r="G2180" t="str">
            <v>上海甄麒</v>
          </cell>
          <cell r="H2180" t="str">
            <v>年节礼包/食品/国内零食</v>
          </cell>
          <cell r="I2180" t="str">
            <v>2025-10-31</v>
          </cell>
          <cell r="J2180">
            <v>164157321</v>
          </cell>
          <cell r="K2180">
            <v>20250705001</v>
          </cell>
          <cell r="L2180" t="str">
            <v/>
          </cell>
        </row>
        <row r="2181">
          <cell r="C2181">
            <v>162778186</v>
          </cell>
          <cell r="D2181" t="str">
            <v>人工</v>
          </cell>
          <cell r="E2181" t="str">
            <v>实物</v>
          </cell>
          <cell r="F2181" t="str">
            <v/>
          </cell>
          <cell r="G2181" t="str">
            <v>上海甄麒</v>
          </cell>
          <cell r="H2181" t="str">
            <v>年节礼包/食品/熟食腊味</v>
          </cell>
          <cell r="I2181" t="str">
            <v>2025-10-31</v>
          </cell>
          <cell r="J2181">
            <v>164157265</v>
          </cell>
          <cell r="K2181">
            <v>20250705004</v>
          </cell>
          <cell r="L2181" t="str">
            <v/>
          </cell>
        </row>
        <row r="2182">
          <cell r="C2182">
            <v>162778122</v>
          </cell>
          <cell r="D2182" t="str">
            <v>人工</v>
          </cell>
          <cell r="E2182" t="str">
            <v>实物</v>
          </cell>
          <cell r="F2182" t="str">
            <v/>
          </cell>
          <cell r="G2182" t="str">
            <v>上海甄麒</v>
          </cell>
          <cell r="H2182" t="str">
            <v>年节礼包/食品/食品礼包</v>
          </cell>
          <cell r="I2182" t="str">
            <v>2025-10-31</v>
          </cell>
          <cell r="J2182">
            <v>164157174</v>
          </cell>
          <cell r="K2182">
            <v>20250705002</v>
          </cell>
          <cell r="L2182" t="str">
            <v/>
          </cell>
        </row>
        <row r="2183">
          <cell r="C2183">
            <v>162778063</v>
          </cell>
          <cell r="D2183" t="str">
            <v>人工</v>
          </cell>
          <cell r="E2183" t="str">
            <v>实物</v>
          </cell>
          <cell r="F2183" t="str">
            <v/>
          </cell>
          <cell r="G2183" t="str">
            <v>上海阿格莱亚</v>
          </cell>
          <cell r="H2183" t="str">
            <v>年节礼包/家用电器/生活小电</v>
          </cell>
          <cell r="I2183" t="str">
            <v>2025-10-31</v>
          </cell>
          <cell r="J2183">
            <v>164157097</v>
          </cell>
          <cell r="K2183" t="str">
            <v/>
          </cell>
          <cell r="L2183" t="str">
            <v/>
          </cell>
        </row>
        <row r="2184">
          <cell r="C2184">
            <v>162778015</v>
          </cell>
          <cell r="D2184" t="str">
            <v>人工</v>
          </cell>
          <cell r="E2184" t="str">
            <v>实物</v>
          </cell>
          <cell r="F2184" t="str">
            <v/>
          </cell>
          <cell r="G2184" t="str">
            <v>上海自由食光</v>
          </cell>
          <cell r="H2184" t="str">
            <v>年节礼包/生鲜/水果</v>
          </cell>
          <cell r="I2184" t="str">
            <v>2025-10-31</v>
          </cell>
          <cell r="J2184">
            <v>164157021</v>
          </cell>
          <cell r="K2184" t="str">
            <v>ZYBS000SG20085</v>
          </cell>
          <cell r="L2184" t="str">
            <v/>
          </cell>
        </row>
        <row r="2185">
          <cell r="C2185">
            <v>162777998</v>
          </cell>
          <cell r="D2185" t="str">
            <v>人工</v>
          </cell>
          <cell r="E2185" t="str">
            <v>实物</v>
          </cell>
          <cell r="F2185" t="str">
            <v/>
          </cell>
          <cell r="G2185" t="str">
            <v>上海自由食光</v>
          </cell>
          <cell r="H2185" t="str">
            <v>年节礼包/生鲜/水果</v>
          </cell>
          <cell r="I2185" t="str">
            <v>2025-10-31</v>
          </cell>
          <cell r="J2185">
            <v>164156972</v>
          </cell>
          <cell r="K2185" t="str">
            <v>ZYBS000SG20083</v>
          </cell>
          <cell r="L2185" t="str">
            <v/>
          </cell>
        </row>
        <row r="2186">
          <cell r="C2186">
            <v>162777981</v>
          </cell>
          <cell r="D2186" t="str">
            <v>人工</v>
          </cell>
          <cell r="E2186" t="str">
            <v>实物</v>
          </cell>
          <cell r="F2186" t="str">
            <v/>
          </cell>
          <cell r="G2186" t="str">
            <v>上海自由食光</v>
          </cell>
          <cell r="H2186" t="str">
            <v>年节礼包/生鲜/水果</v>
          </cell>
          <cell r="I2186" t="str">
            <v>2025-10-31</v>
          </cell>
          <cell r="J2186">
            <v>164156930</v>
          </cell>
          <cell r="K2186" t="str">
            <v>ZYBS000SG20081</v>
          </cell>
          <cell r="L2186" t="str">
            <v/>
          </cell>
        </row>
        <row r="2187">
          <cell r="C2187">
            <v>162777971</v>
          </cell>
          <cell r="D2187" t="str">
            <v>人工</v>
          </cell>
          <cell r="E2187" t="str">
            <v>实物</v>
          </cell>
          <cell r="F2187" t="str">
            <v/>
          </cell>
          <cell r="G2187" t="str">
            <v>上海自由食光</v>
          </cell>
          <cell r="H2187" t="str">
            <v>年节礼包/生鲜/水果</v>
          </cell>
          <cell r="I2187" t="str">
            <v>2025-10-31</v>
          </cell>
          <cell r="J2187">
            <v>164156919</v>
          </cell>
          <cell r="K2187" t="str">
            <v>ZYBSxJWSG30025</v>
          </cell>
          <cell r="L2187" t="str">
            <v/>
          </cell>
        </row>
        <row r="2188">
          <cell r="C2188">
            <v>162777971</v>
          </cell>
          <cell r="D2188" t="str">
            <v>人工</v>
          </cell>
          <cell r="E2188" t="str">
            <v>实物</v>
          </cell>
          <cell r="F2188" t="str">
            <v/>
          </cell>
          <cell r="G2188" t="str">
            <v>上海自由食光</v>
          </cell>
          <cell r="H2188" t="str">
            <v>年节礼包/生鲜/水果</v>
          </cell>
          <cell r="I2188" t="str">
            <v>2025-10-31</v>
          </cell>
        </row>
        <row r="2188">
          <cell r="K2188" t="str">
            <v>ZYBSxJWSG30025</v>
          </cell>
          <cell r="L2188" t="str">
            <v/>
          </cell>
        </row>
        <row r="2189">
          <cell r="C2189">
            <v>162777971</v>
          </cell>
          <cell r="D2189" t="str">
            <v>人工</v>
          </cell>
          <cell r="E2189" t="str">
            <v>实物</v>
          </cell>
          <cell r="F2189" t="str">
            <v/>
          </cell>
          <cell r="G2189" t="str">
            <v>上海自由食光</v>
          </cell>
          <cell r="H2189" t="str">
            <v>年节礼包/生鲜/水果</v>
          </cell>
          <cell r="I2189" t="str">
            <v>2025-10-31</v>
          </cell>
        </row>
        <row r="2189">
          <cell r="K2189" t="str">
            <v>ZYBSxJWSG30025</v>
          </cell>
          <cell r="L2189" t="str">
            <v/>
          </cell>
        </row>
        <row r="2190">
          <cell r="C2190">
            <v>162777960</v>
          </cell>
          <cell r="D2190" t="str">
            <v>人工</v>
          </cell>
          <cell r="E2190" t="str">
            <v>实物</v>
          </cell>
          <cell r="F2190" t="str">
            <v/>
          </cell>
          <cell r="G2190" t="str">
            <v>上海自由食光</v>
          </cell>
          <cell r="H2190" t="str">
            <v>年节礼包/生鲜/水果</v>
          </cell>
          <cell r="I2190" t="str">
            <v>2025-10-31</v>
          </cell>
          <cell r="J2190">
            <v>164156905</v>
          </cell>
          <cell r="K2190" t="str">
            <v>ZYBSxDLSG30024</v>
          </cell>
          <cell r="L2190" t="str">
            <v/>
          </cell>
        </row>
        <row r="2191">
          <cell r="C2191">
            <v>162777960</v>
          </cell>
          <cell r="D2191" t="str">
            <v>人工</v>
          </cell>
          <cell r="E2191" t="str">
            <v>实物</v>
          </cell>
          <cell r="F2191" t="str">
            <v/>
          </cell>
          <cell r="G2191" t="str">
            <v>上海自由食光</v>
          </cell>
          <cell r="H2191" t="str">
            <v>年节礼包/生鲜/水果</v>
          </cell>
          <cell r="I2191" t="str">
            <v>2025-10-31</v>
          </cell>
        </row>
        <row r="2191">
          <cell r="K2191" t="str">
            <v>ZYBSxDLSG30024</v>
          </cell>
          <cell r="L2191" t="str">
            <v/>
          </cell>
        </row>
        <row r="2192">
          <cell r="C2192">
            <v>162777943</v>
          </cell>
          <cell r="D2192" t="str">
            <v>人工</v>
          </cell>
          <cell r="E2192" t="str">
            <v>实物</v>
          </cell>
          <cell r="F2192" t="str">
            <v/>
          </cell>
          <cell r="G2192" t="str">
            <v>上海自由食光</v>
          </cell>
          <cell r="H2192" t="str">
            <v>年节礼包/生鲜/水果</v>
          </cell>
          <cell r="I2192" t="str">
            <v>2025-10-31</v>
          </cell>
          <cell r="J2192">
            <v>164156849</v>
          </cell>
          <cell r="K2192" t="str">
            <v>ZYJW000SG10286</v>
          </cell>
          <cell r="L2192" t="str">
            <v/>
          </cell>
        </row>
        <row r="2193">
          <cell r="C2193">
            <v>162777895</v>
          </cell>
          <cell r="D2193" t="str">
            <v>人工</v>
          </cell>
          <cell r="E2193" t="str">
            <v>实物</v>
          </cell>
          <cell r="F2193" t="str">
            <v/>
          </cell>
          <cell r="G2193" t="str">
            <v>上海自由食光</v>
          </cell>
          <cell r="H2193" t="str">
            <v>年节礼包/生鲜/水果</v>
          </cell>
          <cell r="I2193" t="str">
            <v>2025-10-31</v>
          </cell>
          <cell r="J2193">
            <v>164156673</v>
          </cell>
          <cell r="K2193" t="str">
            <v>ZYJNxJWSG30023</v>
          </cell>
          <cell r="L2193" t="str">
            <v/>
          </cell>
        </row>
        <row r="2194">
          <cell r="C2194">
            <v>162777895</v>
          </cell>
          <cell r="D2194" t="str">
            <v>人工</v>
          </cell>
          <cell r="E2194" t="str">
            <v>实物</v>
          </cell>
          <cell r="F2194" t="str">
            <v/>
          </cell>
          <cell r="G2194" t="str">
            <v>上海自由食光</v>
          </cell>
          <cell r="H2194" t="str">
            <v>年节礼包/生鲜/水果</v>
          </cell>
          <cell r="I2194" t="str">
            <v>2025-10-31</v>
          </cell>
        </row>
        <row r="2194">
          <cell r="K2194" t="str">
            <v>ZYJNxJWSG30023</v>
          </cell>
          <cell r="L2194" t="str">
            <v/>
          </cell>
        </row>
        <row r="2195">
          <cell r="C2195">
            <v>162777877</v>
          </cell>
          <cell r="D2195" t="str">
            <v>人工</v>
          </cell>
          <cell r="E2195" t="str">
            <v>实物</v>
          </cell>
          <cell r="F2195" t="str">
            <v/>
          </cell>
          <cell r="G2195" t="str">
            <v>上海自由食光</v>
          </cell>
          <cell r="H2195" t="str">
            <v>年节礼包/生鲜/水果</v>
          </cell>
          <cell r="I2195" t="str">
            <v>2025-10-31</v>
          </cell>
          <cell r="J2195">
            <v>164156636</v>
          </cell>
          <cell r="K2195" t="str">
            <v>ZYDL000SG10002</v>
          </cell>
          <cell r="L2195" t="str">
            <v/>
          </cell>
        </row>
        <row r="2196">
          <cell r="C2196">
            <v>162777867</v>
          </cell>
          <cell r="D2196" t="str">
            <v>人工</v>
          </cell>
          <cell r="E2196" t="str">
            <v>实物</v>
          </cell>
          <cell r="F2196" t="str">
            <v/>
          </cell>
          <cell r="G2196" t="str">
            <v>上海自由食光</v>
          </cell>
          <cell r="H2196" t="str">
            <v>年节礼包/生鲜/水果</v>
          </cell>
          <cell r="I2196" t="str">
            <v>2025-10-31</v>
          </cell>
          <cell r="J2196">
            <v>164156622</v>
          </cell>
          <cell r="K2196" t="str">
            <v>ZYBS000SG10144</v>
          </cell>
          <cell r="L2196" t="str">
            <v/>
          </cell>
        </row>
        <row r="2197">
          <cell r="C2197">
            <v>162777733</v>
          </cell>
          <cell r="D2197" t="str">
            <v>人工</v>
          </cell>
          <cell r="E2197" t="str">
            <v>实物</v>
          </cell>
          <cell r="F2197" t="str">
            <v/>
          </cell>
          <cell r="G2197" t="str">
            <v>京礼荟</v>
          </cell>
          <cell r="H2197" t="str">
            <v>年节礼包/食品/熟食腊味</v>
          </cell>
          <cell r="I2197" t="str">
            <v>2025-10-31</v>
          </cell>
          <cell r="J2197">
            <v>164156347</v>
          </cell>
          <cell r="K2197" t="str">
            <v/>
          </cell>
          <cell r="L2197" t="str">
            <v/>
          </cell>
        </row>
        <row r="2198">
          <cell r="C2198">
            <v>162777738</v>
          </cell>
          <cell r="D2198" t="str">
            <v>人工</v>
          </cell>
          <cell r="E2198" t="str">
            <v>实物</v>
          </cell>
          <cell r="F2198" t="str">
            <v>鲜灵岛</v>
          </cell>
          <cell r="G2198" t="str">
            <v>京礼荟</v>
          </cell>
          <cell r="H2198" t="str">
            <v>年节礼包/生鲜/海鲜礼包</v>
          </cell>
          <cell r="I2198" t="str">
            <v>2025-10-31</v>
          </cell>
          <cell r="J2198">
            <v>164156352</v>
          </cell>
          <cell r="K2198">
            <v>1066</v>
          </cell>
          <cell r="L2198" t="str">
            <v/>
          </cell>
        </row>
        <row r="2199">
          <cell r="C2199">
            <v>162777735</v>
          </cell>
          <cell r="D2199" t="str">
            <v>人工</v>
          </cell>
          <cell r="E2199" t="str">
            <v>实物</v>
          </cell>
          <cell r="F2199" t="str">
            <v/>
          </cell>
          <cell r="G2199" t="str">
            <v>京礼荟</v>
          </cell>
          <cell r="H2199" t="str">
            <v>年节礼包/食品/熟食腊味</v>
          </cell>
          <cell r="I2199" t="str">
            <v>2025-10-31</v>
          </cell>
          <cell r="J2199">
            <v>164156349</v>
          </cell>
          <cell r="K2199" t="str">
            <v/>
          </cell>
          <cell r="L2199" t="str">
            <v/>
          </cell>
        </row>
        <row r="2200">
          <cell r="C2200">
            <v>162777726</v>
          </cell>
          <cell r="D2200" t="str">
            <v>人工</v>
          </cell>
          <cell r="E2200" t="str">
            <v>实物</v>
          </cell>
          <cell r="F2200" t="str">
            <v>高洁丝</v>
          </cell>
          <cell r="G2200" t="str">
            <v>利信馨</v>
          </cell>
          <cell r="H2200" t="str">
            <v>年节礼包/个人护理/女性用品</v>
          </cell>
          <cell r="I2200" t="str">
            <v>2026-12-31</v>
          </cell>
          <cell r="J2200">
            <v>164156327</v>
          </cell>
          <cell r="K2200">
            <v>6975511435806</v>
          </cell>
          <cell r="L2200" t="str">
            <v/>
          </cell>
        </row>
        <row r="2201">
          <cell r="C2201">
            <v>162777726</v>
          </cell>
          <cell r="D2201" t="str">
            <v>人工</v>
          </cell>
          <cell r="E2201" t="str">
            <v>实物</v>
          </cell>
          <cell r="F2201" t="str">
            <v>高洁丝</v>
          </cell>
          <cell r="G2201" t="str">
            <v>利信馨</v>
          </cell>
          <cell r="H2201" t="str">
            <v>年节礼包/个人护理/女性用品</v>
          </cell>
          <cell r="I2201" t="str">
            <v>2026-12-31</v>
          </cell>
        </row>
        <row r="2201">
          <cell r="L2201" t="str">
            <v/>
          </cell>
        </row>
        <row r="2202">
          <cell r="C2202">
            <v>162777726</v>
          </cell>
          <cell r="D2202" t="str">
            <v>人工</v>
          </cell>
          <cell r="E2202" t="str">
            <v>实物</v>
          </cell>
          <cell r="F2202" t="str">
            <v>高洁丝</v>
          </cell>
          <cell r="G2202" t="str">
            <v>利信馨</v>
          </cell>
          <cell r="H2202" t="str">
            <v>年节礼包/个人护理/女性用品</v>
          </cell>
          <cell r="I2202" t="str">
            <v>2026-12-31</v>
          </cell>
        </row>
        <row r="2202">
          <cell r="L2202" t="str">
            <v/>
          </cell>
        </row>
        <row r="2203">
          <cell r="C2203">
            <v>162777726</v>
          </cell>
          <cell r="D2203" t="str">
            <v>人工</v>
          </cell>
          <cell r="E2203" t="str">
            <v>实物</v>
          </cell>
          <cell r="F2203" t="str">
            <v>高洁丝</v>
          </cell>
          <cell r="G2203" t="str">
            <v>利信馨</v>
          </cell>
          <cell r="H2203" t="str">
            <v>年节礼包/个人护理/女性用品</v>
          </cell>
          <cell r="I2203" t="str">
            <v>2026-12-31</v>
          </cell>
        </row>
        <row r="2203">
          <cell r="L2203" t="str">
            <v/>
          </cell>
        </row>
        <row r="2204">
          <cell r="C2204">
            <v>162777726</v>
          </cell>
          <cell r="D2204" t="str">
            <v>人工</v>
          </cell>
          <cell r="E2204" t="str">
            <v>实物</v>
          </cell>
          <cell r="F2204" t="str">
            <v>高洁丝</v>
          </cell>
          <cell r="G2204" t="str">
            <v>利信馨</v>
          </cell>
          <cell r="H2204" t="str">
            <v>年节礼包/个人护理/女性用品</v>
          </cell>
          <cell r="I2204" t="str">
            <v>2026-12-31</v>
          </cell>
        </row>
        <row r="2204">
          <cell r="L2204" t="str">
            <v/>
          </cell>
        </row>
        <row r="2205">
          <cell r="C2205">
            <v>162777561</v>
          </cell>
          <cell r="D2205" t="str">
            <v>人工</v>
          </cell>
          <cell r="E2205" t="str">
            <v>实物</v>
          </cell>
          <cell r="F2205" t="str">
            <v>兔头妈妈</v>
          </cell>
          <cell r="G2205" t="str">
            <v>利信馨</v>
          </cell>
          <cell r="H2205" t="str">
            <v>年节礼包/母婴儿童/婴童洗护</v>
          </cell>
          <cell r="I2205" t="str">
            <v>2026-12-31</v>
          </cell>
          <cell r="J2205">
            <v>164155982</v>
          </cell>
          <cell r="K2205">
            <v>6975511435807</v>
          </cell>
          <cell r="L2205" t="str">
            <v/>
          </cell>
        </row>
        <row r="2206">
          <cell r="C2206">
            <v>162777561</v>
          </cell>
          <cell r="D2206" t="str">
            <v>人工</v>
          </cell>
          <cell r="E2206" t="str">
            <v>实物</v>
          </cell>
          <cell r="F2206" t="str">
            <v>兔头妈妈</v>
          </cell>
          <cell r="G2206" t="str">
            <v>利信馨</v>
          </cell>
          <cell r="H2206" t="str">
            <v>年节礼包/母婴儿童/婴童洗护</v>
          </cell>
          <cell r="I2206" t="str">
            <v>2026-12-31</v>
          </cell>
        </row>
        <row r="2206">
          <cell r="L2206" t="str">
            <v/>
          </cell>
        </row>
        <row r="2207">
          <cell r="C2207">
            <v>162777561</v>
          </cell>
          <cell r="D2207" t="str">
            <v>人工</v>
          </cell>
          <cell r="E2207" t="str">
            <v>实物</v>
          </cell>
          <cell r="F2207" t="str">
            <v>兔头妈妈</v>
          </cell>
          <cell r="G2207" t="str">
            <v>利信馨</v>
          </cell>
          <cell r="H2207" t="str">
            <v>年节礼包/母婴儿童/婴童洗护</v>
          </cell>
          <cell r="I2207" t="str">
            <v>2026-12-31</v>
          </cell>
        </row>
        <row r="2207">
          <cell r="L2207" t="str">
            <v/>
          </cell>
        </row>
        <row r="2208">
          <cell r="C2208">
            <v>162777561</v>
          </cell>
          <cell r="D2208" t="str">
            <v>人工</v>
          </cell>
          <cell r="E2208" t="str">
            <v>实物</v>
          </cell>
          <cell r="F2208" t="str">
            <v>兔头妈妈</v>
          </cell>
          <cell r="G2208" t="str">
            <v>利信馨</v>
          </cell>
          <cell r="H2208" t="str">
            <v>年节礼包/母婴儿童/婴童洗护</v>
          </cell>
          <cell r="I2208" t="str">
            <v>2026-12-31</v>
          </cell>
        </row>
        <row r="2208">
          <cell r="L2208" t="str">
            <v/>
          </cell>
        </row>
        <row r="2209">
          <cell r="C2209">
            <v>162777561</v>
          </cell>
          <cell r="D2209" t="str">
            <v>人工</v>
          </cell>
          <cell r="E2209" t="str">
            <v>实物</v>
          </cell>
          <cell r="F2209" t="str">
            <v>兔头妈妈</v>
          </cell>
          <cell r="G2209" t="str">
            <v>利信馨</v>
          </cell>
          <cell r="H2209" t="str">
            <v>年节礼包/母婴儿童/婴童洗护</v>
          </cell>
          <cell r="I2209" t="str">
            <v>2026-12-31</v>
          </cell>
        </row>
        <row r="2209">
          <cell r="L2209" t="str">
            <v/>
          </cell>
        </row>
        <row r="2210">
          <cell r="C2210">
            <v>162681424</v>
          </cell>
          <cell r="D2210" t="str">
            <v>人工</v>
          </cell>
          <cell r="E2210" t="str">
            <v>实物</v>
          </cell>
          <cell r="F2210" t="str">
            <v>泓花会</v>
          </cell>
          <cell r="G2210" t="str">
            <v>和商</v>
          </cell>
          <cell r="H2210" t="str">
            <v>年节礼包/生鲜/禽肉蛋品</v>
          </cell>
          <cell r="I2210" t="str">
            <v>2025-10-31</v>
          </cell>
          <cell r="J2210">
            <v>163941563</v>
          </cell>
          <cell r="K2210" t="str">
            <v/>
          </cell>
          <cell r="L2210" t="str">
            <v/>
          </cell>
        </row>
        <row r="2211">
          <cell r="C2211">
            <v>162681424</v>
          </cell>
          <cell r="D2211" t="str">
            <v>人工</v>
          </cell>
          <cell r="E2211" t="str">
            <v>实物</v>
          </cell>
          <cell r="F2211" t="str">
            <v>泓花会</v>
          </cell>
          <cell r="G2211" t="str">
            <v>和商</v>
          </cell>
          <cell r="H2211" t="str">
            <v>年节礼包/生鲜/禽肉蛋品</v>
          </cell>
          <cell r="I2211" t="str">
            <v>2025-10-31</v>
          </cell>
        </row>
        <row r="2211">
          <cell r="K2211" t="str">
            <v/>
          </cell>
          <cell r="L2211" t="str">
            <v/>
          </cell>
        </row>
        <row r="2212">
          <cell r="C2212">
            <v>162681424</v>
          </cell>
          <cell r="D2212" t="str">
            <v>人工</v>
          </cell>
          <cell r="E2212" t="str">
            <v>实物</v>
          </cell>
          <cell r="F2212" t="str">
            <v>泓花会</v>
          </cell>
          <cell r="G2212" t="str">
            <v>和商</v>
          </cell>
          <cell r="H2212" t="str">
            <v>年节礼包/生鲜/禽肉蛋品</v>
          </cell>
          <cell r="I2212" t="str">
            <v>2025-10-31</v>
          </cell>
        </row>
        <row r="2212">
          <cell r="K2212" t="str">
            <v/>
          </cell>
          <cell r="L2212" t="str">
            <v/>
          </cell>
        </row>
        <row r="2213">
          <cell r="C2213">
            <v>162728086</v>
          </cell>
          <cell r="D2213" t="str">
            <v>人工</v>
          </cell>
          <cell r="E2213" t="str">
            <v>实物</v>
          </cell>
          <cell r="F2213" t="str">
            <v>飞利浦</v>
          </cell>
          <cell r="G2213" t="str">
            <v>深圳懒熊</v>
          </cell>
          <cell r="H2213" t="str">
            <v>年节礼包/项目专属/定制方案专属</v>
          </cell>
          <cell r="I2213" t="str">
            <v>2025-11-30</v>
          </cell>
          <cell r="J2213">
            <v>164025229</v>
          </cell>
          <cell r="K2213" t="str">
            <v>TAT1168黑色</v>
          </cell>
          <cell r="L2213" t="str">
            <v>黑色</v>
          </cell>
        </row>
        <row r="2214">
          <cell r="D2214" t="str">
            <v>人工</v>
          </cell>
          <cell r="E2214" t="str">
            <v>实物</v>
          </cell>
          <cell r="F2214" t="str">
            <v>飞利浦</v>
          </cell>
          <cell r="G2214" t="str">
            <v>深圳懒熊</v>
          </cell>
          <cell r="H2214" t="str">
            <v>年节礼包/项目专属/定制方案专属</v>
          </cell>
          <cell r="I2214" t="str">
            <v>2025-11-30</v>
          </cell>
          <cell r="J2214">
            <v>164025230</v>
          </cell>
          <cell r="K2214" t="str">
            <v>TAT1168白色</v>
          </cell>
          <cell r="L2214" t="str">
            <v>白色</v>
          </cell>
        </row>
        <row r="2215">
          <cell r="C2215">
            <v>162683107</v>
          </cell>
          <cell r="D2215" t="str">
            <v>人工</v>
          </cell>
          <cell r="E2215" t="str">
            <v>实物</v>
          </cell>
          <cell r="F2215" t="str">
            <v/>
          </cell>
          <cell r="G2215" t="str">
            <v>利福</v>
          </cell>
          <cell r="H2215" t="str">
            <v>年节礼包/居家日用/个人防护</v>
          </cell>
          <cell r="I2215" t="str">
            <v>2025-06-30</v>
          </cell>
          <cell r="J2215">
            <v>163944641</v>
          </cell>
          <cell r="K2215" t="str">
            <v>PFU106</v>
          </cell>
          <cell r="L2215" t="str">
            <v/>
          </cell>
        </row>
        <row r="2216">
          <cell r="C2216">
            <v>162680146</v>
          </cell>
          <cell r="D2216" t="str">
            <v>人工</v>
          </cell>
          <cell r="E2216" t="str">
            <v>实物</v>
          </cell>
          <cell r="F2216" t="str">
            <v/>
          </cell>
          <cell r="G2216" t="str">
            <v>上海中烁</v>
          </cell>
          <cell r="H2216" t="str">
            <v>年节礼包/餐厨/烹饪锅具</v>
          </cell>
          <cell r="I2216" t="str">
            <v>2025-06-30</v>
          </cell>
          <cell r="J2216">
            <v>163938810</v>
          </cell>
          <cell r="K2216" t="str">
            <v>MGJ-LA32304</v>
          </cell>
          <cell r="L2216" t="str">
            <v/>
          </cell>
        </row>
        <row r="2217">
          <cell r="C2217">
            <v>162683763</v>
          </cell>
          <cell r="D2217" t="str">
            <v>人工</v>
          </cell>
          <cell r="E2217" t="str">
            <v>实物</v>
          </cell>
          <cell r="F2217" t="str">
            <v>北纯</v>
          </cell>
          <cell r="G2217" t="str">
            <v>牡丹江北纯</v>
          </cell>
          <cell r="H2217" t="str">
            <v>年节礼包/食品/粮油礼包</v>
          </cell>
          <cell r="I2217" t="str">
            <v>2025-06-30</v>
          </cell>
          <cell r="J2217">
            <v>163946511</v>
          </cell>
          <cell r="K2217" t="str">
            <v/>
          </cell>
          <cell r="L2217" t="str">
            <v/>
          </cell>
        </row>
        <row r="2218">
          <cell r="C2218">
            <v>162682097</v>
          </cell>
          <cell r="D2218" t="str">
            <v>人工</v>
          </cell>
          <cell r="E2218" t="str">
            <v>实物</v>
          </cell>
          <cell r="F2218" t="str">
            <v>多喜爱（Dohia）</v>
          </cell>
          <cell r="G2218" t="str">
            <v>智汇中正</v>
          </cell>
          <cell r="H2218" t="str">
            <v>年节礼包/家纺/床上用品</v>
          </cell>
          <cell r="I2218" t="str">
            <v>2025-06-30</v>
          </cell>
          <cell r="J2218">
            <v>163942959</v>
          </cell>
          <cell r="K2218">
            <v>116011394500120</v>
          </cell>
          <cell r="L2218" t="str">
            <v/>
          </cell>
        </row>
        <row r="2219">
          <cell r="C2219">
            <v>162681321</v>
          </cell>
          <cell r="D2219" t="str">
            <v>人工</v>
          </cell>
          <cell r="E2219" t="str">
            <v>实物</v>
          </cell>
          <cell r="F2219" t="str">
            <v>SKG</v>
          </cell>
          <cell r="G2219" t="str">
            <v>九程</v>
          </cell>
          <cell r="H2219" t="str">
            <v>年节礼包/家用电器/个护健康</v>
          </cell>
          <cell r="I2219" t="str">
            <v>2025-06-30</v>
          </cell>
          <cell r="J2219">
            <v>163941189</v>
          </cell>
          <cell r="K2219">
            <v>1105120013</v>
          </cell>
          <cell r="L2219" t="str">
            <v/>
          </cell>
        </row>
        <row r="2220">
          <cell r="C2220">
            <v>162683453</v>
          </cell>
          <cell r="D2220" t="str">
            <v>人工</v>
          </cell>
          <cell r="E2220" t="str">
            <v>实物</v>
          </cell>
          <cell r="F2220" t="str">
            <v/>
          </cell>
          <cell r="G2220" t="str">
            <v>淘得电子</v>
          </cell>
          <cell r="H2220" t="str">
            <v>年节礼包/食品/熟食腊味礼包</v>
          </cell>
          <cell r="I2220" t="str">
            <v>2025-06-30</v>
          </cell>
          <cell r="J2220">
            <v>163945350</v>
          </cell>
          <cell r="K2220" t="str">
            <v/>
          </cell>
          <cell r="L2220" t="str">
            <v/>
          </cell>
        </row>
        <row r="2221">
          <cell r="C2221">
            <v>162691077</v>
          </cell>
          <cell r="D2221" t="str">
            <v>人工</v>
          </cell>
          <cell r="E2221" t="str">
            <v>实物</v>
          </cell>
          <cell r="F2221" t="str">
            <v>酣畅</v>
          </cell>
          <cell r="G2221" t="str">
            <v>上海瀚白</v>
          </cell>
          <cell r="H2221" t="str">
            <v>年节礼包/生鲜/猪牛羊肉</v>
          </cell>
          <cell r="I2221" t="str">
            <v>2025-12-31</v>
          </cell>
          <cell r="J2221">
            <v>163958405</v>
          </cell>
          <cell r="K2221" t="str">
            <v>hc001</v>
          </cell>
          <cell r="L2221" t="str">
            <v/>
          </cell>
        </row>
        <row r="2222">
          <cell r="C2222">
            <v>162683584</v>
          </cell>
          <cell r="D2222" t="str">
            <v>人工</v>
          </cell>
          <cell r="E2222" t="str">
            <v>实物</v>
          </cell>
          <cell r="F2222" t="str">
            <v>鲁花</v>
          </cell>
          <cell r="G2222" t="str">
            <v>北京锦福</v>
          </cell>
          <cell r="H2222" t="str">
            <v>年节礼包/食品/粮油礼包</v>
          </cell>
          <cell r="I2222" t="str">
            <v>2025-06-30</v>
          </cell>
          <cell r="J2222">
            <v>163946009</v>
          </cell>
          <cell r="K2222" t="str">
            <v/>
          </cell>
          <cell r="L2222" t="str">
            <v/>
          </cell>
        </row>
        <row r="2223">
          <cell r="C2223">
            <v>162681927</v>
          </cell>
          <cell r="D2223" t="str">
            <v>人工</v>
          </cell>
          <cell r="E2223" t="str">
            <v>实物</v>
          </cell>
          <cell r="F2223" t="str">
            <v>红秀世纺</v>
          </cell>
          <cell r="G2223" t="str">
            <v>爱尚家</v>
          </cell>
          <cell r="H2223" t="str">
            <v>年节礼包/家纺/床上用品</v>
          </cell>
          <cell r="I2223" t="str">
            <v>2025-06-30</v>
          </cell>
          <cell r="J2223">
            <v>163942720</v>
          </cell>
          <cell r="K2223" t="str">
            <v>SF2302-T001</v>
          </cell>
          <cell r="L2223" t="str">
            <v/>
          </cell>
        </row>
        <row r="2224">
          <cell r="C2224">
            <v>162682949</v>
          </cell>
          <cell r="D2224" t="str">
            <v>人工</v>
          </cell>
          <cell r="E2224" t="str">
            <v>实物</v>
          </cell>
          <cell r="F2224" t="str">
            <v/>
          </cell>
          <cell r="G2224" t="str">
            <v>富海胜</v>
          </cell>
          <cell r="H2224" t="str">
            <v>年节礼包/食品/零食礼包</v>
          </cell>
          <cell r="I2224" t="str">
            <v>2025-06-30</v>
          </cell>
          <cell r="J2224">
            <v>163944346</v>
          </cell>
          <cell r="K2224" t="str">
            <v/>
          </cell>
          <cell r="L2224" t="str">
            <v/>
          </cell>
        </row>
        <row r="2225">
          <cell r="C2225">
            <v>162681268</v>
          </cell>
          <cell r="D2225" t="str">
            <v>人工</v>
          </cell>
          <cell r="E2225" t="str">
            <v>实物</v>
          </cell>
          <cell r="F2225" t="str">
            <v>翰乐</v>
          </cell>
          <cell r="G2225" t="str">
            <v>翰乐</v>
          </cell>
          <cell r="H2225" t="str">
            <v>年节礼包/户外运动/户外露营</v>
          </cell>
          <cell r="I2225" t="str">
            <v>2025-06-30</v>
          </cell>
          <cell r="J2225">
            <v>163940999</v>
          </cell>
          <cell r="K2225">
            <v>6926935601645</v>
          </cell>
          <cell r="L2225" t="str">
            <v/>
          </cell>
        </row>
        <row r="2226">
          <cell r="C2226">
            <v>162681912</v>
          </cell>
          <cell r="D2226" t="str">
            <v>人工</v>
          </cell>
          <cell r="E2226" t="str">
            <v>实物</v>
          </cell>
          <cell r="F2226" t="str">
            <v>诺顿逸品</v>
          </cell>
          <cell r="G2226" t="str">
            <v>耀阳</v>
          </cell>
          <cell r="H2226" t="str">
            <v>年节礼包/生鲜/生鲜礼包</v>
          </cell>
          <cell r="I2226" t="str">
            <v>2025-06-30</v>
          </cell>
          <cell r="J2226">
            <v>163942705</v>
          </cell>
          <cell r="K2226" t="str">
            <v/>
          </cell>
          <cell r="L2226" t="str">
            <v/>
          </cell>
        </row>
        <row r="2227">
          <cell r="C2227">
            <v>162681820</v>
          </cell>
          <cell r="D2227" t="str">
            <v>人工</v>
          </cell>
          <cell r="E2227" t="str">
            <v>实物</v>
          </cell>
          <cell r="F2227" t="str">
            <v>樱桃鸭</v>
          </cell>
          <cell r="G2227" t="str">
            <v>南京樱桃鸭</v>
          </cell>
          <cell r="H2227" t="str">
            <v>年节礼包/食品/粽子礼包</v>
          </cell>
          <cell r="I2227" t="str">
            <v>2025-06-30</v>
          </cell>
          <cell r="J2227">
            <v>163942503</v>
          </cell>
          <cell r="K2227">
            <v>35080</v>
          </cell>
          <cell r="L2227" t="str">
            <v/>
          </cell>
        </row>
        <row r="2228">
          <cell r="C2228">
            <v>162682090</v>
          </cell>
          <cell r="D2228" t="str">
            <v>人工</v>
          </cell>
          <cell r="E2228" t="str">
            <v>实物</v>
          </cell>
          <cell r="F2228" t="str">
            <v/>
          </cell>
          <cell r="G2228" t="str">
            <v>福享汇</v>
          </cell>
          <cell r="H2228" t="str">
            <v>年节礼包/家庭清洁/纸品/纸品礼包</v>
          </cell>
          <cell r="I2228" t="str">
            <v>2025-06-30</v>
          </cell>
          <cell r="J2228">
            <v>163942947</v>
          </cell>
          <cell r="K2228" t="str">
            <v/>
          </cell>
          <cell r="L2228" t="str">
            <v/>
          </cell>
        </row>
        <row r="2229">
          <cell r="C2229">
            <v>162681270</v>
          </cell>
          <cell r="D2229" t="str">
            <v>人工</v>
          </cell>
          <cell r="E2229" t="str">
            <v>实物</v>
          </cell>
          <cell r="F2229" t="str">
            <v>翰乐</v>
          </cell>
          <cell r="G2229" t="str">
            <v>翰乐</v>
          </cell>
          <cell r="H2229" t="str">
            <v>年节礼包/餐厨/烹饪锅具</v>
          </cell>
          <cell r="I2229" t="str">
            <v>2025-06-30</v>
          </cell>
          <cell r="J2229">
            <v>163941001</v>
          </cell>
          <cell r="K2229">
            <v>6926935615574</v>
          </cell>
          <cell r="L2229" t="str">
            <v/>
          </cell>
        </row>
        <row r="2230">
          <cell r="C2230">
            <v>162682168</v>
          </cell>
          <cell r="D2230" t="str">
            <v>人工</v>
          </cell>
          <cell r="E2230" t="str">
            <v>实物</v>
          </cell>
          <cell r="F2230" t="str">
            <v>忆捷（EAGET）</v>
          </cell>
          <cell r="G2230" t="str">
            <v>天基智慧科技</v>
          </cell>
          <cell r="H2230" t="str">
            <v>年节礼包/3C数码/数码配件</v>
          </cell>
          <cell r="I2230" t="str">
            <v>2025-06-30</v>
          </cell>
          <cell r="J2230">
            <v>163943033</v>
          </cell>
          <cell r="K2230" t="str">
            <v/>
          </cell>
          <cell r="L2230" t="str">
            <v/>
          </cell>
        </row>
        <row r="2231">
          <cell r="C2231">
            <v>162681992</v>
          </cell>
          <cell r="D2231" t="str">
            <v>人工</v>
          </cell>
          <cell r="E2231" t="str">
            <v>实物</v>
          </cell>
          <cell r="F2231" t="str">
            <v>百果园</v>
          </cell>
          <cell r="G2231" t="str">
            <v>百果园公司直供</v>
          </cell>
          <cell r="H2231" t="str">
            <v>年节礼包/生鲜/水果礼包</v>
          </cell>
          <cell r="I2231" t="str">
            <v>2025-06-30</v>
          </cell>
          <cell r="J2231">
            <v>163942829</v>
          </cell>
          <cell r="K2231" t="str">
            <v>SD25DW005</v>
          </cell>
          <cell r="L2231" t="str">
            <v/>
          </cell>
        </row>
        <row r="2232">
          <cell r="C2232">
            <v>162680054</v>
          </cell>
          <cell r="D2232" t="str">
            <v>人工</v>
          </cell>
          <cell r="E2232" t="str">
            <v>实物</v>
          </cell>
          <cell r="F2232" t="str">
            <v/>
          </cell>
          <cell r="G2232" t="str">
            <v>苏州润顺来</v>
          </cell>
          <cell r="H2232" t="str">
            <v>年节礼包/个人护理/洗发护发</v>
          </cell>
          <cell r="I2232" t="str">
            <v>2025-06-30</v>
          </cell>
          <cell r="J2232">
            <v>163938684</v>
          </cell>
          <cell r="K2232" t="str">
            <v/>
          </cell>
          <cell r="L2232" t="str">
            <v/>
          </cell>
        </row>
        <row r="2233">
          <cell r="C2233">
            <v>162681119</v>
          </cell>
          <cell r="D2233" t="str">
            <v>人工</v>
          </cell>
          <cell r="E2233" t="str">
            <v>实物</v>
          </cell>
          <cell r="F2233" t="str">
            <v/>
          </cell>
          <cell r="G2233" t="str">
            <v>上海青华</v>
          </cell>
          <cell r="H2233" t="str">
            <v>年节礼包/食品/零食礼包</v>
          </cell>
          <cell r="I2233" t="str">
            <v>2025-06-30</v>
          </cell>
          <cell r="J2233">
            <v>163940595</v>
          </cell>
          <cell r="K2233" t="str">
            <v/>
          </cell>
          <cell r="L2233" t="str">
            <v/>
          </cell>
        </row>
        <row r="2234">
          <cell r="C2234">
            <v>162683825</v>
          </cell>
          <cell r="D2234" t="str">
            <v>人工</v>
          </cell>
          <cell r="E2234" t="str">
            <v>实物</v>
          </cell>
          <cell r="F2234" t="str">
            <v>茶马世家</v>
          </cell>
          <cell r="G2234" t="str">
            <v>中惠优选</v>
          </cell>
          <cell r="H2234" t="str">
            <v>年节礼包/食品/茶叶</v>
          </cell>
          <cell r="I2234" t="str">
            <v>2025-06-30</v>
          </cell>
          <cell r="J2234">
            <v>163946820</v>
          </cell>
          <cell r="K2234" t="str">
            <v>ZHGJ0928FZ+FL00186</v>
          </cell>
          <cell r="L2234" t="str">
            <v/>
          </cell>
        </row>
        <row r="2235">
          <cell r="C2235">
            <v>162624560</v>
          </cell>
          <cell r="D2235" t="str">
            <v>人工</v>
          </cell>
          <cell r="E2235" t="str">
            <v>实物</v>
          </cell>
          <cell r="F2235" t="str">
            <v>水之密语（AQUAIR）</v>
          </cell>
          <cell r="G2235" t="str">
            <v>巨鲲</v>
          </cell>
          <cell r="H2235" t="str">
            <v>年节礼包/个人护理/洗护礼包</v>
          </cell>
          <cell r="I2235" t="str">
            <v>2025-02-28</v>
          </cell>
          <cell r="J2235">
            <v>163853427</v>
          </cell>
          <cell r="K2235" t="str">
            <v>sd6926799693015</v>
          </cell>
          <cell r="L2235" t="str">
            <v/>
          </cell>
        </row>
        <row r="2236">
          <cell r="C2236">
            <v>162629875</v>
          </cell>
          <cell r="D2236" t="str">
            <v>人工</v>
          </cell>
          <cell r="E2236" t="str">
            <v>实物</v>
          </cell>
          <cell r="F2236" t="str">
            <v/>
          </cell>
          <cell r="G2236" t="str">
            <v>淘得电子</v>
          </cell>
          <cell r="H2236" t="str">
            <v>年节礼包/食品/食品礼包</v>
          </cell>
          <cell r="I2236" t="str">
            <v>2025-02-28</v>
          </cell>
          <cell r="J2236">
            <v>163860453</v>
          </cell>
          <cell r="K2236" t="str">
            <v/>
          </cell>
          <cell r="L2236" t="str">
            <v/>
          </cell>
        </row>
        <row r="2237">
          <cell r="C2237">
            <v>162623484</v>
          </cell>
          <cell r="D2237" t="str">
            <v>人工</v>
          </cell>
          <cell r="E2237" t="str">
            <v>实物</v>
          </cell>
          <cell r="F2237" t="str">
            <v>金丝莉（KINTHERI）</v>
          </cell>
          <cell r="G2237" t="str">
            <v>爱尚家</v>
          </cell>
          <cell r="H2237" t="str">
            <v>年节礼包/家纺/床上用品</v>
          </cell>
          <cell r="I2237" t="str">
            <v>2025-02-28</v>
          </cell>
          <cell r="J2237">
            <v>163851774</v>
          </cell>
          <cell r="K2237" t="str">
            <v>金丝莉美高全棉四件套安妮日记200*230cm</v>
          </cell>
          <cell r="L2237" t="str">
            <v/>
          </cell>
        </row>
        <row r="2238">
          <cell r="C2238">
            <v>162628823</v>
          </cell>
          <cell r="D2238" t="str">
            <v>人工</v>
          </cell>
          <cell r="E2238" t="str">
            <v>实物</v>
          </cell>
          <cell r="F2238" t="str">
            <v/>
          </cell>
          <cell r="G2238" t="str">
            <v>金盛永和</v>
          </cell>
          <cell r="H2238" t="str">
            <v>年节礼包/食品/粮油礼包</v>
          </cell>
          <cell r="I2238" t="str">
            <v>2025-02-28</v>
          </cell>
          <cell r="J2238">
            <v>163859126</v>
          </cell>
          <cell r="K2238" t="str">
            <v/>
          </cell>
          <cell r="L2238" t="str">
            <v/>
          </cell>
        </row>
        <row r="2239">
          <cell r="C2239">
            <v>162662184</v>
          </cell>
          <cell r="D2239" t="str">
            <v>人工</v>
          </cell>
          <cell r="E2239" t="str">
            <v>组合商品</v>
          </cell>
          <cell r="F2239" t="str">
            <v/>
          </cell>
          <cell r="G2239" t="str">
            <v>苏打组合商品虚拟供应商</v>
          </cell>
          <cell r="H2239" t="str">
            <v>供应链类目/年节礼包/销售专属礼包</v>
          </cell>
          <cell r="I2239" t="str">
            <v>2025-02-28</v>
          </cell>
          <cell r="J2239">
            <v>163906779</v>
          </cell>
          <cell r="K2239" t="str">
            <v/>
          </cell>
          <cell r="L2239" t="str">
            <v/>
          </cell>
        </row>
        <row r="2240">
          <cell r="C2240">
            <v>162662184</v>
          </cell>
          <cell r="D2240" t="str">
            <v>人工</v>
          </cell>
          <cell r="E2240" t="str">
            <v>组合商品</v>
          </cell>
          <cell r="F2240" t="str">
            <v/>
          </cell>
          <cell r="G2240" t="str">
            <v>苏打组合商品虚拟供应商</v>
          </cell>
          <cell r="H2240" t="str">
            <v>供应链类目/年节礼包/销售专属礼包</v>
          </cell>
          <cell r="I2240" t="str">
            <v>2025-02-28</v>
          </cell>
        </row>
        <row r="2240">
          <cell r="K2240" t="str">
            <v/>
          </cell>
          <cell r="L2240" t="str">
            <v/>
          </cell>
        </row>
        <row r="2241">
          <cell r="C2241">
            <v>162662184</v>
          </cell>
          <cell r="D2241" t="str">
            <v>人工</v>
          </cell>
          <cell r="E2241" t="str">
            <v>组合商品</v>
          </cell>
          <cell r="F2241" t="str">
            <v/>
          </cell>
          <cell r="G2241" t="str">
            <v>苏打组合商品虚拟供应商</v>
          </cell>
          <cell r="H2241" t="str">
            <v>供应链类目/年节礼包/销售专属礼包</v>
          </cell>
          <cell r="I2241" t="str">
            <v>2025-02-28</v>
          </cell>
        </row>
        <row r="2241">
          <cell r="K2241" t="str">
            <v/>
          </cell>
          <cell r="L2241" t="str">
            <v/>
          </cell>
        </row>
        <row r="2242">
          <cell r="C2242">
            <v>162662184</v>
          </cell>
          <cell r="D2242" t="str">
            <v>人工</v>
          </cell>
          <cell r="E2242" t="str">
            <v>组合商品</v>
          </cell>
          <cell r="F2242" t="str">
            <v/>
          </cell>
          <cell r="G2242" t="str">
            <v>苏打组合商品虚拟供应商</v>
          </cell>
          <cell r="H2242" t="str">
            <v>供应链类目/年节礼包/销售专属礼包</v>
          </cell>
          <cell r="I2242" t="str">
            <v>2025-02-28</v>
          </cell>
        </row>
        <row r="2242">
          <cell r="K2242" t="str">
            <v/>
          </cell>
          <cell r="L2242" t="str">
            <v/>
          </cell>
        </row>
        <row r="2243">
          <cell r="C2243">
            <v>162662184</v>
          </cell>
          <cell r="D2243" t="str">
            <v>人工</v>
          </cell>
          <cell r="E2243" t="str">
            <v>组合商品</v>
          </cell>
          <cell r="F2243" t="str">
            <v/>
          </cell>
          <cell r="G2243" t="str">
            <v>苏打组合商品虚拟供应商</v>
          </cell>
          <cell r="H2243" t="str">
            <v>供应链类目/年节礼包/销售专属礼包</v>
          </cell>
          <cell r="I2243" t="str">
            <v>2025-02-28</v>
          </cell>
        </row>
        <row r="2243">
          <cell r="K2243" t="str">
            <v/>
          </cell>
          <cell r="L2243" t="str">
            <v/>
          </cell>
        </row>
        <row r="2244">
          <cell r="C2244">
            <v>162623341</v>
          </cell>
          <cell r="D2244" t="str">
            <v>人工</v>
          </cell>
          <cell r="E2244" t="str">
            <v>实物</v>
          </cell>
          <cell r="F2244" t="str">
            <v>佬滋味</v>
          </cell>
          <cell r="G2244" t="str">
            <v>上海旭景</v>
          </cell>
          <cell r="H2244" t="str">
            <v>年节礼包/生鲜/生鲜礼包</v>
          </cell>
          <cell r="I2244" t="str">
            <v>2025-02-28</v>
          </cell>
          <cell r="J2244">
            <v>163851572</v>
          </cell>
          <cell r="K2244" t="str">
            <v/>
          </cell>
          <cell r="L2244" t="str">
            <v/>
          </cell>
        </row>
        <row r="2245">
          <cell r="C2245">
            <v>162632460</v>
          </cell>
          <cell r="D2245" t="str">
            <v>人工</v>
          </cell>
          <cell r="E2245" t="str">
            <v>实物</v>
          </cell>
          <cell r="F2245" t="str">
            <v>汰渍（TIDE）</v>
          </cell>
          <cell r="G2245" t="str">
            <v>中山万荣</v>
          </cell>
          <cell r="H2245" t="str">
            <v>年节礼包/家庭清洁/纸品/家庭环境清洁</v>
          </cell>
          <cell r="I2245" t="str">
            <v>2025-02-28</v>
          </cell>
          <cell r="J2245">
            <v>163863894</v>
          </cell>
          <cell r="K2245" t="str">
            <v>sd25006</v>
          </cell>
          <cell r="L2245" t="str">
            <v>1套</v>
          </cell>
        </row>
        <row r="2246">
          <cell r="C2246">
            <v>162632460</v>
          </cell>
          <cell r="D2246" t="str">
            <v>人工</v>
          </cell>
          <cell r="E2246" t="str">
            <v>实物</v>
          </cell>
          <cell r="F2246" t="str">
            <v>汰渍（TIDE）</v>
          </cell>
          <cell r="G2246" t="str">
            <v>中山万荣</v>
          </cell>
          <cell r="H2246" t="str">
            <v>年节礼包/家庭清洁/纸品/家庭环境清洁</v>
          </cell>
          <cell r="I2246" t="str">
            <v>2025-02-28</v>
          </cell>
        </row>
        <row r="2246">
          <cell r="K2246" t="str">
            <v>sd25006</v>
          </cell>
          <cell r="L2246" t="str">
            <v>1套</v>
          </cell>
        </row>
        <row r="2247">
          <cell r="C2247">
            <v>162632460</v>
          </cell>
          <cell r="D2247" t="str">
            <v>人工</v>
          </cell>
          <cell r="E2247" t="str">
            <v>实物</v>
          </cell>
          <cell r="F2247" t="str">
            <v>汰渍（TIDE）</v>
          </cell>
          <cell r="G2247" t="str">
            <v>中山万荣</v>
          </cell>
          <cell r="H2247" t="str">
            <v>年节礼包/家庭清洁/纸品/家庭环境清洁</v>
          </cell>
          <cell r="I2247" t="str">
            <v>2025-02-28</v>
          </cell>
        </row>
        <row r="2247">
          <cell r="K2247" t="str">
            <v>sd25006</v>
          </cell>
          <cell r="L2247" t="str">
            <v>1套</v>
          </cell>
        </row>
        <row r="2248">
          <cell r="C2248">
            <v>162632460</v>
          </cell>
          <cell r="D2248" t="str">
            <v>人工</v>
          </cell>
          <cell r="E2248" t="str">
            <v>实物</v>
          </cell>
          <cell r="F2248" t="str">
            <v>汰渍（TIDE）</v>
          </cell>
          <cell r="G2248" t="str">
            <v>中山万荣</v>
          </cell>
          <cell r="H2248" t="str">
            <v>年节礼包/家庭清洁/纸品/家庭环境清洁</v>
          </cell>
          <cell r="I2248" t="str">
            <v>2025-02-28</v>
          </cell>
        </row>
        <row r="2248">
          <cell r="K2248" t="str">
            <v>sd25006</v>
          </cell>
          <cell r="L2248" t="str">
            <v>1套</v>
          </cell>
        </row>
        <row r="2249">
          <cell r="C2249">
            <v>162625333</v>
          </cell>
          <cell r="D2249" t="str">
            <v>人工</v>
          </cell>
          <cell r="E2249" t="str">
            <v>实物</v>
          </cell>
          <cell r="F2249" t="str">
            <v/>
          </cell>
          <cell r="G2249" t="str">
            <v>金盛永和</v>
          </cell>
          <cell r="H2249" t="str">
            <v>年节礼包/食品/粮油礼包</v>
          </cell>
          <cell r="I2249" t="str">
            <v>2025-02-28</v>
          </cell>
          <cell r="J2249">
            <v>163854337</v>
          </cell>
          <cell r="K2249" t="str">
            <v/>
          </cell>
          <cell r="L2249" t="str">
            <v/>
          </cell>
        </row>
        <row r="2250">
          <cell r="C2250">
            <v>162623343</v>
          </cell>
          <cell r="D2250" t="str">
            <v>人工</v>
          </cell>
          <cell r="E2250" t="str">
            <v>实物</v>
          </cell>
          <cell r="F2250" t="str">
            <v>佬滋味</v>
          </cell>
          <cell r="G2250" t="str">
            <v>上海旭景</v>
          </cell>
          <cell r="H2250" t="str">
            <v>年节礼包/生鲜/生鲜礼包</v>
          </cell>
          <cell r="I2250" t="str">
            <v>2025-06-30</v>
          </cell>
          <cell r="J2250">
            <v>163851576</v>
          </cell>
          <cell r="K2250" t="str">
            <v/>
          </cell>
          <cell r="L2250" t="str">
            <v/>
          </cell>
        </row>
        <row r="2251">
          <cell r="C2251">
            <v>162624580</v>
          </cell>
          <cell r="D2251" t="str">
            <v>人工</v>
          </cell>
          <cell r="E2251" t="str">
            <v>实物</v>
          </cell>
          <cell r="F2251" t="str">
            <v>汇柒鲜</v>
          </cell>
          <cell r="G2251" t="str">
            <v>和商</v>
          </cell>
          <cell r="H2251" t="str">
            <v>年节礼包/生鲜/猪牛羊肉</v>
          </cell>
          <cell r="I2251" t="str">
            <v>2026-06-30</v>
          </cell>
          <cell r="J2251">
            <v>163853447</v>
          </cell>
          <cell r="K2251" t="str">
            <v/>
          </cell>
          <cell r="L2251" t="str">
            <v/>
          </cell>
        </row>
        <row r="2252">
          <cell r="C2252">
            <v>162624580</v>
          </cell>
          <cell r="D2252" t="str">
            <v>人工</v>
          </cell>
          <cell r="E2252" t="str">
            <v>实物</v>
          </cell>
          <cell r="F2252" t="str">
            <v>汇柒鲜</v>
          </cell>
          <cell r="G2252" t="str">
            <v>和商</v>
          </cell>
          <cell r="H2252" t="str">
            <v>年节礼包/生鲜/猪牛羊肉</v>
          </cell>
          <cell r="I2252" t="str">
            <v>2026-06-30</v>
          </cell>
        </row>
        <row r="2252">
          <cell r="K2252" t="str">
            <v/>
          </cell>
          <cell r="L2252" t="str">
            <v/>
          </cell>
        </row>
        <row r="2253">
          <cell r="C2253">
            <v>162624580</v>
          </cell>
          <cell r="D2253" t="str">
            <v>人工</v>
          </cell>
          <cell r="E2253" t="str">
            <v>实物</v>
          </cell>
          <cell r="F2253" t="str">
            <v>汇柒鲜</v>
          </cell>
          <cell r="G2253" t="str">
            <v>和商</v>
          </cell>
          <cell r="H2253" t="str">
            <v>年节礼包/生鲜/猪牛羊肉</v>
          </cell>
          <cell r="I2253" t="str">
            <v>2026-06-30</v>
          </cell>
        </row>
        <row r="2253">
          <cell r="K2253" t="str">
            <v/>
          </cell>
          <cell r="L2253" t="str">
            <v/>
          </cell>
        </row>
        <row r="2254">
          <cell r="C2254">
            <v>162565883</v>
          </cell>
          <cell r="D2254" t="str">
            <v>人工</v>
          </cell>
          <cell r="E2254" t="str">
            <v>实物</v>
          </cell>
          <cell r="F2254" t="str">
            <v/>
          </cell>
          <cell r="G2254" t="str">
            <v>品客易购</v>
          </cell>
          <cell r="H2254" t="str">
            <v>年节礼包/家庭清洁/纸品/衣物清洁礼包</v>
          </cell>
          <cell r="I2254" t="str">
            <v>2025-07-31</v>
          </cell>
          <cell r="J2254">
            <v>163747478</v>
          </cell>
          <cell r="K2254">
            <v>20240710200</v>
          </cell>
          <cell r="L2254" t="str">
            <v/>
          </cell>
        </row>
        <row r="2255">
          <cell r="C2255">
            <v>162494199</v>
          </cell>
          <cell r="D2255" t="str">
            <v>人工</v>
          </cell>
          <cell r="E2255" t="str">
            <v>实物</v>
          </cell>
          <cell r="F2255" t="str">
            <v>榴芒一刻</v>
          </cell>
          <cell r="G2255" t="str">
            <v>榴芒一刻</v>
          </cell>
          <cell r="H2255" t="str">
            <v>年节礼包/食品/粽子礼包</v>
          </cell>
          <cell r="I2255" t="str">
            <v>2025-06-30</v>
          </cell>
          <cell r="J2255">
            <v>163576619</v>
          </cell>
          <cell r="K2255" t="str">
            <v>mswllbz</v>
          </cell>
          <cell r="L2255" t="str">
            <v>54g*8枚/盒</v>
          </cell>
        </row>
        <row r="2256">
          <cell r="C2256">
            <v>162567019</v>
          </cell>
          <cell r="D2256" t="str">
            <v>人工</v>
          </cell>
          <cell r="E2256" t="str">
            <v>实物</v>
          </cell>
          <cell r="F2256" t="str">
            <v>恒都</v>
          </cell>
          <cell r="G2256" t="str">
            <v>阿格乐</v>
          </cell>
          <cell r="H2256" t="str">
            <v>年节礼包/生鲜/猪牛羊肉</v>
          </cell>
          <cell r="I2256" t="str">
            <v>2024-10-31</v>
          </cell>
          <cell r="J2256">
            <v>163750098</v>
          </cell>
          <cell r="K2256" t="str">
            <v>HNR2402982001</v>
          </cell>
          <cell r="L2256" t="str">
            <v/>
          </cell>
        </row>
        <row r="2257">
          <cell r="C2257">
            <v>162492501</v>
          </cell>
          <cell r="D2257" t="str">
            <v>人工</v>
          </cell>
          <cell r="E2257" t="str">
            <v>实物</v>
          </cell>
          <cell r="F2257" t="str">
            <v/>
          </cell>
          <cell r="G2257" t="str">
            <v>上海甄麒</v>
          </cell>
          <cell r="H2257" t="str">
            <v>年节礼包/食品/饮品冲调</v>
          </cell>
          <cell r="I2257" t="str">
            <v>2024-07-31</v>
          </cell>
          <cell r="J2257">
            <v>163573993</v>
          </cell>
          <cell r="K2257">
            <v>200003</v>
          </cell>
          <cell r="L2257" t="str">
            <v/>
          </cell>
        </row>
        <row r="2258">
          <cell r="C2258">
            <v>162493438</v>
          </cell>
          <cell r="D2258" t="str">
            <v>人工</v>
          </cell>
          <cell r="E2258" t="str">
            <v>实物</v>
          </cell>
          <cell r="F2258" t="str">
            <v> 芬浓</v>
          </cell>
          <cell r="G2258" t="str">
            <v>巨鲲</v>
          </cell>
          <cell r="H2258" t="str">
            <v>年节礼包/个人护理/洗护礼包</v>
          </cell>
          <cell r="I2258" t="str">
            <v>2024-07-31</v>
          </cell>
          <cell r="J2258">
            <v>163575493</v>
          </cell>
          <cell r="K2258" t="str">
            <v>729238461628-dw</v>
          </cell>
          <cell r="L2258" t="str">
            <v/>
          </cell>
        </row>
        <row r="2259">
          <cell r="C2259">
            <v>162407152</v>
          </cell>
          <cell r="D2259" t="str">
            <v>人工</v>
          </cell>
          <cell r="E2259" t="str">
            <v>实物</v>
          </cell>
          <cell r="F2259" t="str">
            <v>拜尔（BAIR）</v>
          </cell>
          <cell r="G2259" t="str">
            <v>新嵘禾</v>
          </cell>
          <cell r="H2259" t="str">
            <v>年节礼包/家用电器/个护健康</v>
          </cell>
          <cell r="I2259" t="str">
            <v>2024-03-31</v>
          </cell>
          <cell r="J2259">
            <v>163376873</v>
          </cell>
          <cell r="K2259" t="str">
            <v>V2</v>
          </cell>
          <cell r="L2259" t="str">
            <v>半夏</v>
          </cell>
        </row>
        <row r="2260">
          <cell r="D2260" t="str">
            <v>人工</v>
          </cell>
          <cell r="E2260" t="str">
            <v>实物</v>
          </cell>
          <cell r="F2260" t="str">
            <v>拜尔（BAIR）</v>
          </cell>
          <cell r="G2260" t="str">
            <v>新嵘禾</v>
          </cell>
          <cell r="H2260" t="str">
            <v>年节礼包/家用电器/个护健康</v>
          </cell>
          <cell r="I2260" t="str">
            <v>2024-03-31</v>
          </cell>
          <cell r="J2260">
            <v>163376874</v>
          </cell>
          <cell r="K2260" t="str">
            <v>V2</v>
          </cell>
          <cell r="L2260" t="str">
            <v>落葵</v>
          </cell>
        </row>
        <row r="2261">
          <cell r="C2261">
            <v>162034115</v>
          </cell>
          <cell r="D2261" t="str">
            <v>人工</v>
          </cell>
          <cell r="E2261" t="str">
            <v>实物</v>
          </cell>
          <cell r="F2261" t="str">
            <v>富安娜家纺</v>
          </cell>
          <cell r="G2261" t="str">
            <v>富安娜</v>
          </cell>
          <cell r="H2261" t="str">
            <v>年节礼包/家纺/床上用品</v>
          </cell>
          <cell r="I2261" t="str">
            <v>2023-07-31</v>
          </cell>
          <cell r="J2261">
            <v>162401434</v>
          </cell>
          <cell r="K2261">
            <v>713101746</v>
          </cell>
          <cell r="L2261" t="str">
            <v>70*45cm*2</v>
          </cell>
        </row>
        <row r="2262">
          <cell r="C2262">
            <v>162106353</v>
          </cell>
          <cell r="D2262" t="str">
            <v>人工</v>
          </cell>
          <cell r="E2262" t="str">
            <v>实物</v>
          </cell>
          <cell r="F2262" t="str">
            <v>babycare</v>
          </cell>
          <cell r="G2262" t="str">
            <v>云魁</v>
          </cell>
          <cell r="H2262" t="str">
            <v>年节礼包/母婴儿童/玩具</v>
          </cell>
          <cell r="I2262" t="str">
            <v>2023-07-31</v>
          </cell>
          <cell r="J2262">
            <v>162580120</v>
          </cell>
          <cell r="K2262" t="str">
            <v>RWA012-360A</v>
          </cell>
          <cell r="L2262" t="str">
            <v>冰川蓝</v>
          </cell>
        </row>
        <row r="2263">
          <cell r="C2263">
            <v>162690555</v>
          </cell>
          <cell r="D2263" t="str">
            <v>人工</v>
          </cell>
          <cell r="E2263" t="str">
            <v>实物</v>
          </cell>
          <cell r="F2263" t="str">
            <v>清美</v>
          </cell>
          <cell r="G2263" t="str">
            <v>上海福玉</v>
          </cell>
          <cell r="H2263" t="str">
            <v>年节礼包/生鲜/生鲜礼包</v>
          </cell>
          <cell r="I2263" t="str">
            <v>2025-06-30</v>
          </cell>
          <cell r="J2263">
            <v>163957701</v>
          </cell>
          <cell r="K2263" t="str">
            <v/>
          </cell>
          <cell r="L2263" t="str">
            <v/>
          </cell>
        </row>
        <row r="2264">
          <cell r="C2264">
            <v>162683129</v>
          </cell>
          <cell r="D2264" t="str">
            <v>人工</v>
          </cell>
          <cell r="E2264" t="str">
            <v>实物</v>
          </cell>
          <cell r="F2264" t="str">
            <v/>
          </cell>
          <cell r="G2264" t="str">
            <v>利福</v>
          </cell>
          <cell r="H2264" t="str">
            <v>年节礼包/食品/零食礼包</v>
          </cell>
          <cell r="I2264" t="str">
            <v>2025-06-30</v>
          </cell>
          <cell r="J2264">
            <v>163944665</v>
          </cell>
          <cell r="K2264" t="str">
            <v/>
          </cell>
          <cell r="L2264" t="str">
            <v/>
          </cell>
        </row>
        <row r="2265">
          <cell r="C2265">
            <v>162680912</v>
          </cell>
          <cell r="D2265" t="str">
            <v>人工</v>
          </cell>
          <cell r="E2265" t="str">
            <v>实物</v>
          </cell>
          <cell r="F2265" t="str">
            <v/>
          </cell>
          <cell r="G2265" t="str">
            <v>上海自由食光</v>
          </cell>
          <cell r="H2265" t="str">
            <v>年节礼包/生鲜/水果礼包</v>
          </cell>
          <cell r="I2265" t="str">
            <v>2025-06-30</v>
          </cell>
          <cell r="J2265">
            <v>163939929</v>
          </cell>
          <cell r="K2265" t="str">
            <v>ZYBS000SG20026</v>
          </cell>
          <cell r="L2265" t="str">
            <v/>
          </cell>
        </row>
        <row r="2266">
          <cell r="C2266">
            <v>162680445</v>
          </cell>
          <cell r="D2266" t="str">
            <v>人工</v>
          </cell>
          <cell r="E2266" t="str">
            <v>实物</v>
          </cell>
          <cell r="F2266" t="str">
            <v>康宁（World Kitchen）</v>
          </cell>
          <cell r="G2266" t="str">
            <v>鲸宇信息</v>
          </cell>
          <cell r="H2266" t="str">
            <v>年节礼包/家用电器/厨房小电</v>
          </cell>
          <cell r="I2266" t="str">
            <v>2025-06-30</v>
          </cell>
          <cell r="J2266">
            <v>163939299</v>
          </cell>
          <cell r="K2266" t="str">
            <v/>
          </cell>
          <cell r="L2266" t="str">
            <v/>
          </cell>
        </row>
        <row r="2267">
          <cell r="C2267">
            <v>162681981</v>
          </cell>
          <cell r="D2267" t="str">
            <v>人工</v>
          </cell>
          <cell r="E2267" t="str">
            <v>实物</v>
          </cell>
          <cell r="F2267" t="str">
            <v/>
          </cell>
          <cell r="G2267" t="str">
            <v>惠通达行</v>
          </cell>
          <cell r="H2267" t="str">
            <v>年节礼包/生鲜/猪牛羊肉</v>
          </cell>
          <cell r="I2267" t="str">
            <v>2025-06-30</v>
          </cell>
          <cell r="J2267">
            <v>163942775</v>
          </cell>
          <cell r="K2267" t="str">
            <v>df</v>
          </cell>
          <cell r="L2267" t="str">
            <v/>
          </cell>
        </row>
        <row r="2268">
          <cell r="C2268">
            <v>162682314</v>
          </cell>
          <cell r="D2268" t="str">
            <v>人工</v>
          </cell>
          <cell r="E2268" t="str">
            <v>实物</v>
          </cell>
          <cell r="F2268" t="str">
            <v>SK-II</v>
          </cell>
          <cell r="G2268" t="str">
            <v>晋之星辰</v>
          </cell>
          <cell r="H2268" t="str">
            <v>年节礼包/美妆护理/面部护理</v>
          </cell>
          <cell r="I2268" t="str">
            <v>2025-06-30</v>
          </cell>
          <cell r="J2268">
            <v>163943186</v>
          </cell>
          <cell r="K2268" t="str">
            <v/>
          </cell>
          <cell r="L2268" t="str">
            <v/>
          </cell>
        </row>
        <row r="2269">
          <cell r="C2269">
            <v>162660989</v>
          </cell>
          <cell r="D2269" t="str">
            <v>人工</v>
          </cell>
          <cell r="E2269" t="str">
            <v>实物</v>
          </cell>
          <cell r="F2269" t="str">
            <v/>
          </cell>
          <cell r="G2269" t="str">
            <v>金盛永和</v>
          </cell>
          <cell r="H2269" t="str">
            <v>年节礼包/食品/油</v>
          </cell>
          <cell r="I2269" t="str">
            <v>2025-04-30</v>
          </cell>
          <cell r="J2269">
            <v>163905138</v>
          </cell>
          <cell r="K2269" t="str">
            <v/>
          </cell>
          <cell r="L2269" t="str">
            <v/>
          </cell>
        </row>
        <row r="2270">
          <cell r="C2270">
            <v>162682849</v>
          </cell>
          <cell r="D2270" t="str">
            <v>人工</v>
          </cell>
          <cell r="E2270" t="str">
            <v>实物</v>
          </cell>
          <cell r="F2270" t="str">
            <v/>
          </cell>
          <cell r="G2270" t="str">
            <v>金唐（福建）</v>
          </cell>
          <cell r="H2270" t="str">
            <v>年节礼包/食品/方便食品</v>
          </cell>
          <cell r="I2270" t="str">
            <v>2025-12-31</v>
          </cell>
          <cell r="J2270">
            <v>163944240</v>
          </cell>
          <cell r="K2270">
            <v>6922351507639</v>
          </cell>
          <cell r="L2270" t="str">
            <v/>
          </cell>
        </row>
        <row r="2271">
          <cell r="C2271">
            <v>162682249</v>
          </cell>
          <cell r="D2271" t="str">
            <v>人工</v>
          </cell>
          <cell r="E2271" t="str">
            <v>实物</v>
          </cell>
          <cell r="F2271" t="str">
            <v>小黄鸭</v>
          </cell>
          <cell r="G2271" t="str">
            <v>利信馨</v>
          </cell>
          <cell r="H2271" t="str">
            <v>年节礼包/母婴儿童/婴童洗护</v>
          </cell>
          <cell r="I2271" t="str">
            <v>2026-12-31</v>
          </cell>
          <cell r="J2271">
            <v>163943118</v>
          </cell>
          <cell r="K2271">
            <v>692165221250</v>
          </cell>
          <cell r="L2271" t="str">
            <v/>
          </cell>
        </row>
        <row r="2272">
          <cell r="C2272">
            <v>162682249</v>
          </cell>
          <cell r="D2272" t="str">
            <v>人工</v>
          </cell>
          <cell r="E2272" t="str">
            <v>实物</v>
          </cell>
          <cell r="F2272" t="str">
            <v>小黄鸭</v>
          </cell>
          <cell r="G2272" t="str">
            <v>利信馨</v>
          </cell>
          <cell r="H2272" t="str">
            <v>年节礼包/母婴儿童/婴童洗护</v>
          </cell>
          <cell r="I2272" t="str">
            <v>2026-12-31</v>
          </cell>
        </row>
        <row r="2272">
          <cell r="L2272" t="str">
            <v/>
          </cell>
        </row>
        <row r="2273">
          <cell r="C2273">
            <v>162682249</v>
          </cell>
          <cell r="D2273" t="str">
            <v>人工</v>
          </cell>
          <cell r="E2273" t="str">
            <v>实物</v>
          </cell>
          <cell r="F2273" t="str">
            <v>小黄鸭</v>
          </cell>
          <cell r="G2273" t="str">
            <v>利信馨</v>
          </cell>
          <cell r="H2273" t="str">
            <v>年节礼包/母婴儿童/婴童洗护</v>
          </cell>
          <cell r="I2273" t="str">
            <v>2026-12-31</v>
          </cell>
        </row>
        <row r="2273">
          <cell r="L2273" t="str">
            <v/>
          </cell>
        </row>
        <row r="2274">
          <cell r="C2274">
            <v>162682249</v>
          </cell>
          <cell r="D2274" t="str">
            <v>人工</v>
          </cell>
          <cell r="E2274" t="str">
            <v>实物</v>
          </cell>
          <cell r="F2274" t="str">
            <v>小黄鸭</v>
          </cell>
          <cell r="G2274" t="str">
            <v>利信馨</v>
          </cell>
          <cell r="H2274" t="str">
            <v>年节礼包/母婴儿童/婴童洗护</v>
          </cell>
          <cell r="I2274" t="str">
            <v>2026-12-31</v>
          </cell>
        </row>
        <row r="2274">
          <cell r="L2274" t="str">
            <v/>
          </cell>
        </row>
        <row r="2275">
          <cell r="C2275">
            <v>162682249</v>
          </cell>
          <cell r="D2275" t="str">
            <v>人工</v>
          </cell>
          <cell r="E2275" t="str">
            <v>实物</v>
          </cell>
          <cell r="F2275" t="str">
            <v>小黄鸭</v>
          </cell>
          <cell r="G2275" t="str">
            <v>利信馨</v>
          </cell>
          <cell r="H2275" t="str">
            <v>年节礼包/母婴儿童/婴童洗护</v>
          </cell>
          <cell r="I2275" t="str">
            <v>2026-12-31</v>
          </cell>
        </row>
        <row r="2275">
          <cell r="L2275" t="str">
            <v/>
          </cell>
        </row>
        <row r="2276">
          <cell r="C2276">
            <v>162681366</v>
          </cell>
          <cell r="D2276" t="str">
            <v>人工</v>
          </cell>
          <cell r="E2276" t="str">
            <v>实物</v>
          </cell>
          <cell r="F2276" t="str">
            <v/>
          </cell>
          <cell r="G2276" t="str">
            <v>上海阿格莱亚</v>
          </cell>
          <cell r="H2276" t="str">
            <v>年节礼包/家用电器/个护健康</v>
          </cell>
          <cell r="I2276" t="str">
            <v>2025-06-30</v>
          </cell>
          <cell r="J2276">
            <v>163941353</v>
          </cell>
          <cell r="K2276" t="str">
            <v/>
          </cell>
          <cell r="L2276" t="str">
            <v/>
          </cell>
        </row>
        <row r="2277">
          <cell r="C2277">
            <v>162681329</v>
          </cell>
          <cell r="D2277" t="str">
            <v>人工</v>
          </cell>
          <cell r="E2277" t="str">
            <v>实物</v>
          </cell>
          <cell r="F2277" t="str">
            <v>安井</v>
          </cell>
          <cell r="G2277" t="str">
            <v>自然隆</v>
          </cell>
          <cell r="H2277" t="str">
            <v>年节礼包/生鲜/速冻美食</v>
          </cell>
          <cell r="I2277" t="str">
            <v>2025-06-30</v>
          </cell>
          <cell r="J2277">
            <v>163941252</v>
          </cell>
          <cell r="K2277" t="str">
            <v/>
          </cell>
          <cell r="L2277" t="str">
            <v/>
          </cell>
        </row>
        <row r="2278">
          <cell r="C2278">
            <v>162682234</v>
          </cell>
          <cell r="D2278" t="str">
            <v>人工</v>
          </cell>
          <cell r="E2278" t="str">
            <v>实物</v>
          </cell>
          <cell r="F2278" t="str">
            <v/>
          </cell>
          <cell r="G2278" t="str">
            <v>福享汇</v>
          </cell>
          <cell r="H2278" t="str">
            <v>年节礼包/家庭清洁/纸品/家庭环境清洁</v>
          </cell>
          <cell r="I2278" t="str">
            <v>2025-06-30</v>
          </cell>
          <cell r="J2278">
            <v>163943103</v>
          </cell>
          <cell r="K2278" t="str">
            <v/>
          </cell>
          <cell r="L2278" t="str">
            <v/>
          </cell>
        </row>
        <row r="2279">
          <cell r="C2279">
            <v>162683127</v>
          </cell>
          <cell r="D2279" t="str">
            <v>人工</v>
          </cell>
          <cell r="E2279" t="str">
            <v>实物</v>
          </cell>
          <cell r="F2279" t="str">
            <v/>
          </cell>
          <cell r="G2279" t="str">
            <v>利福</v>
          </cell>
          <cell r="H2279" t="str">
            <v>年节礼包/餐厨/水具</v>
          </cell>
          <cell r="I2279" t="str">
            <v>2025-06-30</v>
          </cell>
          <cell r="J2279">
            <v>163944663</v>
          </cell>
          <cell r="K2279" t="str">
            <v>CBH010271</v>
          </cell>
          <cell r="L2279" t="str">
            <v/>
          </cell>
        </row>
        <row r="2280">
          <cell r="C2280">
            <v>162681344</v>
          </cell>
          <cell r="D2280" t="str">
            <v>人工</v>
          </cell>
          <cell r="E2280" t="str">
            <v>实物</v>
          </cell>
          <cell r="F2280" t="str">
            <v/>
          </cell>
          <cell r="G2280" t="str">
            <v>上海铭俊</v>
          </cell>
          <cell r="H2280" t="str">
            <v>年节礼包/食品/粮油礼包</v>
          </cell>
          <cell r="I2280" t="str">
            <v>2025-06-30</v>
          </cell>
          <cell r="J2280">
            <v>163941290</v>
          </cell>
          <cell r="K2280" t="str">
            <v>2025SK76</v>
          </cell>
          <cell r="L2280" t="str">
            <v/>
          </cell>
        </row>
        <row r="2281">
          <cell r="C2281">
            <v>162681258</v>
          </cell>
          <cell r="D2281" t="str">
            <v>人工</v>
          </cell>
          <cell r="E2281" t="str">
            <v>实物</v>
          </cell>
          <cell r="F2281" t="str">
            <v>外交官</v>
          </cell>
          <cell r="G2281" t="str">
            <v>虔谨商贸</v>
          </cell>
          <cell r="H2281" t="str">
            <v>年节礼包/箱包皮具/功能箱包</v>
          </cell>
          <cell r="I2281" t="str">
            <v>2025-06-30</v>
          </cell>
          <cell r="J2281">
            <v>163940986</v>
          </cell>
          <cell r="K2281" t="str">
            <v>DS-14082+TC-6902</v>
          </cell>
          <cell r="L2281" t="str">
            <v/>
          </cell>
        </row>
        <row r="2282">
          <cell r="C2282">
            <v>162683412</v>
          </cell>
          <cell r="D2282" t="str">
            <v>人工</v>
          </cell>
          <cell r="E2282" t="str">
            <v>实物</v>
          </cell>
          <cell r="F2282" t="str">
            <v/>
          </cell>
          <cell r="G2282" t="str">
            <v>食安天下</v>
          </cell>
          <cell r="H2282" t="str">
            <v>年节礼包/食品/粮油礼包</v>
          </cell>
          <cell r="I2282" t="str">
            <v>2025-06-30</v>
          </cell>
          <cell r="J2282">
            <v>163945276</v>
          </cell>
          <cell r="K2282">
            <v>5</v>
          </cell>
          <cell r="L2282" t="str">
            <v/>
          </cell>
        </row>
        <row r="2283">
          <cell r="C2283">
            <v>162682003</v>
          </cell>
          <cell r="D2283" t="str">
            <v>人工</v>
          </cell>
          <cell r="E2283" t="str">
            <v>实物</v>
          </cell>
          <cell r="F2283" t="str">
            <v>猫王</v>
          </cell>
          <cell r="G2283" t="str">
            <v>熠宸</v>
          </cell>
          <cell r="H2283" t="str">
            <v>年节礼包/3C数码/影视娱乐</v>
          </cell>
          <cell r="I2283" t="str">
            <v>2025-06-30</v>
          </cell>
          <cell r="J2283">
            <v>163942856</v>
          </cell>
          <cell r="K2283" t="str">
            <v>MW-1A</v>
          </cell>
          <cell r="L2283" t="str">
            <v>红色</v>
          </cell>
        </row>
        <row r="2284">
          <cell r="D2284" t="str">
            <v>人工</v>
          </cell>
          <cell r="E2284" t="str">
            <v>实物</v>
          </cell>
          <cell r="F2284" t="str">
            <v>猫王</v>
          </cell>
          <cell r="G2284" t="str">
            <v>熠宸</v>
          </cell>
          <cell r="H2284" t="str">
            <v>年节礼包/3C数码/影视娱乐</v>
          </cell>
          <cell r="I2284" t="str">
            <v>2025-06-30</v>
          </cell>
          <cell r="J2284">
            <v>163942857</v>
          </cell>
          <cell r="K2284" t="str">
            <v>MW-1A</v>
          </cell>
          <cell r="L2284" t="str">
            <v>绿色</v>
          </cell>
        </row>
        <row r="2285">
          <cell r="C2285">
            <v>162657947</v>
          </cell>
          <cell r="D2285" t="str">
            <v>人工</v>
          </cell>
          <cell r="E2285" t="str">
            <v>组合商品</v>
          </cell>
          <cell r="F2285" t="str">
            <v/>
          </cell>
          <cell r="G2285" t="str">
            <v>苏打组合商品虚拟供应商</v>
          </cell>
          <cell r="H2285" t="str">
            <v>供应链类目/年节礼包/销售专属礼包</v>
          </cell>
          <cell r="I2285" t="str">
            <v>2025-02-28</v>
          </cell>
          <cell r="J2285">
            <v>163900602</v>
          </cell>
          <cell r="K2285" t="str">
            <v/>
          </cell>
          <cell r="L2285" t="str">
            <v/>
          </cell>
        </row>
        <row r="2286">
          <cell r="C2286">
            <v>162657947</v>
          </cell>
          <cell r="D2286" t="str">
            <v>人工</v>
          </cell>
          <cell r="E2286" t="str">
            <v>组合商品</v>
          </cell>
          <cell r="F2286" t="str">
            <v/>
          </cell>
          <cell r="G2286" t="str">
            <v>苏打组合商品虚拟供应商</v>
          </cell>
          <cell r="H2286" t="str">
            <v>供应链类目/年节礼包/销售专属礼包</v>
          </cell>
          <cell r="I2286" t="str">
            <v>2025-02-28</v>
          </cell>
        </row>
        <row r="2286">
          <cell r="K2286" t="str">
            <v/>
          </cell>
          <cell r="L2286" t="str">
            <v/>
          </cell>
        </row>
        <row r="2287">
          <cell r="C2287">
            <v>162624682</v>
          </cell>
          <cell r="D2287" t="str">
            <v>人工</v>
          </cell>
          <cell r="E2287" t="str">
            <v>实物</v>
          </cell>
          <cell r="F2287" t="str">
            <v/>
          </cell>
          <cell r="G2287" t="str">
            <v>食欲跳动</v>
          </cell>
          <cell r="H2287" t="str">
            <v>年节礼包/生鲜/禽肉蛋品</v>
          </cell>
          <cell r="I2287" t="str">
            <v>2025-02-28</v>
          </cell>
          <cell r="J2287">
            <v>163853620</v>
          </cell>
          <cell r="K2287" t="str">
            <v>SYTD00729</v>
          </cell>
          <cell r="L2287" t="str">
            <v>30枚SF礼盒装</v>
          </cell>
        </row>
        <row r="2288">
          <cell r="C2288">
            <v>162622879</v>
          </cell>
          <cell r="D2288" t="str">
            <v>人工</v>
          </cell>
          <cell r="E2288" t="str">
            <v>实物</v>
          </cell>
          <cell r="F2288" t="str">
            <v/>
          </cell>
          <cell r="G2288" t="str">
            <v>上海权礼</v>
          </cell>
          <cell r="H2288" t="str">
            <v>年节礼包/食品/方便食品</v>
          </cell>
          <cell r="I2288" t="str">
            <v>2025-02-28</v>
          </cell>
          <cell r="J2288">
            <v>163850879</v>
          </cell>
          <cell r="K2288" t="str">
            <v>wsz318</v>
          </cell>
          <cell r="L2288" t="str">
            <v/>
          </cell>
        </row>
        <row r="2289">
          <cell r="C2289">
            <v>162623309</v>
          </cell>
          <cell r="D2289" t="str">
            <v>人工</v>
          </cell>
          <cell r="E2289" t="str">
            <v>实物</v>
          </cell>
          <cell r="F2289" t="str">
            <v/>
          </cell>
          <cell r="G2289" t="str">
            <v>上海联鲜</v>
          </cell>
          <cell r="H2289" t="str">
            <v>年节礼包/食品/南北干货</v>
          </cell>
          <cell r="I2289" t="str">
            <v>2025-02-28</v>
          </cell>
          <cell r="J2289">
            <v>163851531</v>
          </cell>
          <cell r="K2289" t="str">
            <v/>
          </cell>
          <cell r="L2289" t="str">
            <v/>
          </cell>
        </row>
        <row r="2290">
          <cell r="C2290">
            <v>162624487</v>
          </cell>
          <cell r="D2290" t="str">
            <v>人工</v>
          </cell>
          <cell r="E2290" t="str">
            <v>实物</v>
          </cell>
          <cell r="F2290" t="str">
            <v/>
          </cell>
          <cell r="G2290" t="str">
            <v>瑞佳鑫达</v>
          </cell>
          <cell r="H2290" t="str">
            <v>年节礼包/家用电器/厨房小电</v>
          </cell>
          <cell r="I2290" t="str">
            <v>2025-04-30</v>
          </cell>
          <cell r="J2290">
            <v>163853158</v>
          </cell>
          <cell r="K2290">
            <v>1</v>
          </cell>
          <cell r="L2290" t="str">
            <v/>
          </cell>
        </row>
        <row r="2291">
          <cell r="C2291">
            <v>162623771</v>
          </cell>
          <cell r="D2291" t="str">
            <v>人工</v>
          </cell>
          <cell r="E2291" t="str">
            <v>实物</v>
          </cell>
          <cell r="F2291" t="str">
            <v>苏泊尔</v>
          </cell>
          <cell r="G2291" t="str">
            <v>米盛</v>
          </cell>
          <cell r="H2291" t="str">
            <v>年节礼包/家用电器/厨房小电</v>
          </cell>
          <cell r="I2291" t="str">
            <v>2025-02-28</v>
          </cell>
          <cell r="J2291">
            <v>163852149</v>
          </cell>
          <cell r="K2291" t="str">
            <v>SF50FC61</v>
          </cell>
          <cell r="L2291" t="str">
            <v>5L</v>
          </cell>
        </row>
        <row r="2292">
          <cell r="C2292">
            <v>162623532</v>
          </cell>
          <cell r="D2292" t="str">
            <v>人工</v>
          </cell>
          <cell r="E2292" t="str">
            <v>实物</v>
          </cell>
          <cell r="F2292" t="str">
            <v/>
          </cell>
          <cell r="G2292" t="str">
            <v>上海甄麒</v>
          </cell>
          <cell r="H2292" t="str">
            <v>年节礼包/生鲜/肉禽礼包</v>
          </cell>
          <cell r="I2292" t="str">
            <v>2025-02-28</v>
          </cell>
          <cell r="J2292">
            <v>163851833</v>
          </cell>
          <cell r="K2292">
            <v>202410287</v>
          </cell>
          <cell r="L2292" t="str">
            <v/>
          </cell>
        </row>
        <row r="2293">
          <cell r="C2293">
            <v>162619955</v>
          </cell>
          <cell r="D2293" t="str">
            <v>人工</v>
          </cell>
          <cell r="E2293" t="str">
            <v>实物</v>
          </cell>
          <cell r="F2293" t="str">
            <v/>
          </cell>
          <cell r="G2293" t="str">
            <v>时代金辉</v>
          </cell>
          <cell r="H2293" t="str">
            <v>年节礼包/箱包皮具/功能箱包</v>
          </cell>
          <cell r="I2293" t="str">
            <v>2025-12-31</v>
          </cell>
          <cell r="J2293">
            <v>163847363</v>
          </cell>
          <cell r="K2293" t="str">
            <v>OCX6639-20银色</v>
          </cell>
          <cell r="L2293" t="str">
            <v>银色20寸</v>
          </cell>
        </row>
        <row r="2294">
          <cell r="D2294" t="str">
            <v>人工</v>
          </cell>
          <cell r="E2294" t="str">
            <v>实物</v>
          </cell>
          <cell r="F2294" t="str">
            <v/>
          </cell>
          <cell r="G2294" t="str">
            <v>时代金辉</v>
          </cell>
          <cell r="H2294" t="str">
            <v>年节礼包/箱包皮具/功能箱包</v>
          </cell>
          <cell r="I2294" t="str">
            <v>2025-12-31</v>
          </cell>
          <cell r="J2294">
            <v>163847364</v>
          </cell>
          <cell r="K2294" t="str">
            <v>OCX6639-20黑色</v>
          </cell>
          <cell r="L2294" t="str">
            <v>黑色20寸</v>
          </cell>
        </row>
        <row r="2295">
          <cell r="C2295">
            <v>162624489</v>
          </cell>
          <cell r="D2295" t="str">
            <v>人工</v>
          </cell>
          <cell r="E2295" t="str">
            <v>实物</v>
          </cell>
          <cell r="F2295" t="str">
            <v/>
          </cell>
          <cell r="G2295" t="str">
            <v>瑞佳鑫达</v>
          </cell>
          <cell r="H2295" t="str">
            <v>年节礼包/家纺/床上用品</v>
          </cell>
          <cell r="I2295" t="str">
            <v>2024-12-31</v>
          </cell>
          <cell r="J2295">
            <v>163853160</v>
          </cell>
          <cell r="K2295">
            <v>6923283294963</v>
          </cell>
          <cell r="L2295" t="str">
            <v/>
          </cell>
        </row>
        <row r="2296">
          <cell r="C2296">
            <v>162625895</v>
          </cell>
          <cell r="D2296" t="str">
            <v>人工</v>
          </cell>
          <cell r="E2296" t="str">
            <v>实物</v>
          </cell>
          <cell r="F2296" t="str">
            <v/>
          </cell>
          <cell r="G2296" t="str">
            <v>利福</v>
          </cell>
          <cell r="H2296" t="str">
            <v>年节礼包/家用电器/生活小电</v>
          </cell>
          <cell r="I2296" t="str">
            <v>2025-02-28</v>
          </cell>
          <cell r="J2296">
            <v>163855003</v>
          </cell>
          <cell r="K2296" t="str">
            <v>Y-D015W</v>
          </cell>
          <cell r="L2296" t="str">
            <v/>
          </cell>
        </row>
        <row r="2297">
          <cell r="C2297">
            <v>162623650</v>
          </cell>
          <cell r="D2297" t="str">
            <v>人工</v>
          </cell>
          <cell r="E2297" t="str">
            <v>实物</v>
          </cell>
          <cell r="F2297" t="str">
            <v>立白</v>
          </cell>
          <cell r="G2297" t="str">
            <v>五州协腾</v>
          </cell>
          <cell r="H2297" t="str">
            <v>年节礼包/家庭清洁/纸品/衣物清洁</v>
          </cell>
          <cell r="I2297" t="str">
            <v>2025-02-28</v>
          </cell>
          <cell r="J2297">
            <v>163851958</v>
          </cell>
          <cell r="K2297" t="str">
            <v>HYXCJ2024102902</v>
          </cell>
          <cell r="L2297" t="str">
            <v/>
          </cell>
        </row>
        <row r="2298">
          <cell r="C2298">
            <v>162623650</v>
          </cell>
          <cell r="D2298" t="str">
            <v>人工</v>
          </cell>
          <cell r="E2298" t="str">
            <v>实物</v>
          </cell>
          <cell r="F2298" t="str">
            <v>立白</v>
          </cell>
          <cell r="G2298" t="str">
            <v>五州协腾</v>
          </cell>
          <cell r="H2298" t="str">
            <v>年节礼包/家庭清洁/纸品/衣物清洁</v>
          </cell>
          <cell r="I2298" t="str">
            <v>2025-02-28</v>
          </cell>
        </row>
        <row r="2298">
          <cell r="K2298" t="str">
            <v>HYXCJ2024102902</v>
          </cell>
          <cell r="L2298" t="str">
            <v/>
          </cell>
        </row>
        <row r="2299">
          <cell r="C2299">
            <v>162623650</v>
          </cell>
          <cell r="D2299" t="str">
            <v>人工</v>
          </cell>
          <cell r="E2299" t="str">
            <v>实物</v>
          </cell>
          <cell r="F2299" t="str">
            <v>立白</v>
          </cell>
          <cell r="G2299" t="str">
            <v>五州协腾</v>
          </cell>
          <cell r="H2299" t="str">
            <v>年节礼包/家庭清洁/纸品/衣物清洁</v>
          </cell>
          <cell r="I2299" t="str">
            <v>2025-02-28</v>
          </cell>
        </row>
        <row r="2299">
          <cell r="K2299" t="str">
            <v>HYXCJ2024102902</v>
          </cell>
          <cell r="L2299" t="str">
            <v/>
          </cell>
        </row>
        <row r="2300">
          <cell r="C2300">
            <v>162567132</v>
          </cell>
          <cell r="D2300" t="str">
            <v>人工</v>
          </cell>
          <cell r="E2300" t="str">
            <v>实物</v>
          </cell>
          <cell r="F2300" t="str">
            <v>恒都</v>
          </cell>
          <cell r="G2300" t="str">
            <v>惠通达行</v>
          </cell>
          <cell r="H2300" t="str">
            <v>年节礼包/生鲜/肉禽礼包</v>
          </cell>
          <cell r="I2300" t="str">
            <v>2024-12-31</v>
          </cell>
          <cell r="J2300">
            <v>163750211</v>
          </cell>
          <cell r="K2300" t="str">
            <v/>
          </cell>
          <cell r="L2300" t="str">
            <v/>
          </cell>
        </row>
        <row r="2301">
          <cell r="C2301">
            <v>162625414</v>
          </cell>
          <cell r="D2301" t="str">
            <v>人工</v>
          </cell>
          <cell r="E2301" t="str">
            <v>实物</v>
          </cell>
          <cell r="F2301" t="str">
            <v/>
          </cell>
          <cell r="G2301" t="str">
            <v>牡丹江北纯</v>
          </cell>
          <cell r="H2301" t="str">
            <v>年节礼包/食品/油</v>
          </cell>
          <cell r="I2301" t="str">
            <v>2025-02-28</v>
          </cell>
          <cell r="J2301">
            <v>163854426</v>
          </cell>
          <cell r="K2301">
            <v>411133</v>
          </cell>
          <cell r="L2301" t="str">
            <v/>
          </cell>
        </row>
        <row r="2302">
          <cell r="C2302">
            <v>162624942</v>
          </cell>
          <cell r="D2302" t="str">
            <v>人工</v>
          </cell>
          <cell r="E2302" t="str">
            <v>实物</v>
          </cell>
          <cell r="F2302" t="str">
            <v>胡姬花</v>
          </cell>
          <cell r="G2302" t="str">
            <v>新兴</v>
          </cell>
          <cell r="H2302" t="str">
            <v>年节礼包/食品/粮油礼包</v>
          </cell>
          <cell r="I2302" t="str">
            <v>2025-11-30</v>
          </cell>
          <cell r="J2302">
            <v>163853908</v>
          </cell>
          <cell r="K2302" t="str">
            <v>CJ11021821</v>
          </cell>
          <cell r="L2302" t="str">
            <v/>
          </cell>
        </row>
        <row r="2303">
          <cell r="C2303">
            <v>162624942</v>
          </cell>
          <cell r="D2303" t="str">
            <v>人工</v>
          </cell>
          <cell r="E2303" t="str">
            <v>实物</v>
          </cell>
          <cell r="F2303" t="str">
            <v>胡姬花</v>
          </cell>
          <cell r="G2303" t="str">
            <v>新兴</v>
          </cell>
          <cell r="H2303" t="str">
            <v>年节礼包/食品/粮油礼包</v>
          </cell>
          <cell r="I2303" t="str">
            <v>2025-11-30</v>
          </cell>
        </row>
        <row r="2303">
          <cell r="K2303" t="str">
            <v>CJ11021821</v>
          </cell>
          <cell r="L2303" t="str">
            <v/>
          </cell>
        </row>
        <row r="2304">
          <cell r="C2304">
            <v>162623616</v>
          </cell>
          <cell r="D2304" t="str">
            <v>人工</v>
          </cell>
          <cell r="E2304" t="str">
            <v>实物</v>
          </cell>
          <cell r="F2304" t="str">
            <v/>
          </cell>
          <cell r="G2304" t="str">
            <v>福享汇</v>
          </cell>
          <cell r="H2304" t="str">
            <v>年节礼包/家庭清洁/纸品/纸品礼包</v>
          </cell>
          <cell r="I2304" t="str">
            <v>2025-02-28</v>
          </cell>
          <cell r="J2304">
            <v>163851924</v>
          </cell>
          <cell r="K2304" t="str">
            <v/>
          </cell>
          <cell r="L2304" t="str">
            <v/>
          </cell>
        </row>
        <row r="2305">
          <cell r="C2305">
            <v>162624026</v>
          </cell>
          <cell r="D2305" t="str">
            <v>人工</v>
          </cell>
          <cell r="E2305" t="str">
            <v>实物</v>
          </cell>
          <cell r="F2305" t="str">
            <v>海蓝之谜（LA MER）</v>
          </cell>
          <cell r="G2305" t="str">
            <v>晋之星辰</v>
          </cell>
          <cell r="H2305" t="str">
            <v>年节礼包/美妆护理/面部护理</v>
          </cell>
          <cell r="I2305" t="str">
            <v>2025-02-28</v>
          </cell>
          <cell r="J2305">
            <v>163852446</v>
          </cell>
          <cell r="K2305" t="str">
            <v/>
          </cell>
          <cell r="L2305" t="str">
            <v/>
          </cell>
        </row>
        <row r="2306">
          <cell r="C2306">
            <v>162623519</v>
          </cell>
          <cell r="D2306" t="str">
            <v>人工</v>
          </cell>
          <cell r="E2306" t="str">
            <v>实物</v>
          </cell>
          <cell r="F2306" t="str">
            <v/>
          </cell>
          <cell r="G2306" t="str">
            <v>上海甄麒</v>
          </cell>
          <cell r="H2306" t="str">
            <v>年节礼包/食品/杂粮礼包</v>
          </cell>
          <cell r="I2306" t="str">
            <v>2025-02-28</v>
          </cell>
          <cell r="J2306">
            <v>163851820</v>
          </cell>
          <cell r="K2306">
            <v>202410284</v>
          </cell>
          <cell r="L2306" t="str">
            <v/>
          </cell>
        </row>
        <row r="2307">
          <cell r="C2307">
            <v>162624665</v>
          </cell>
          <cell r="D2307" t="str">
            <v>人工</v>
          </cell>
          <cell r="E2307" t="str">
            <v>实物</v>
          </cell>
          <cell r="F2307" t="str">
            <v>泸溪河</v>
          </cell>
          <cell r="G2307" t="str">
            <v>泸溪河（一件代发）</v>
          </cell>
          <cell r="H2307" t="str">
            <v>年节礼包/食品/食品礼包</v>
          </cell>
          <cell r="I2307" t="str">
            <v>2025-02-28</v>
          </cell>
          <cell r="J2307">
            <v>163853603</v>
          </cell>
          <cell r="K2307" t="str">
            <v>FX-DFNJ2012</v>
          </cell>
          <cell r="L2307" t="str">
            <v/>
          </cell>
        </row>
        <row r="2308">
          <cell r="C2308">
            <v>162624638</v>
          </cell>
          <cell r="D2308" t="str">
            <v>人工</v>
          </cell>
          <cell r="E2308" t="str">
            <v>实物</v>
          </cell>
          <cell r="F2308" t="str">
            <v>大肥鲜生</v>
          </cell>
          <cell r="G2308" t="str">
            <v>俺挑食</v>
          </cell>
          <cell r="H2308" t="str">
            <v>年节礼包/生鲜/猪牛羊肉</v>
          </cell>
          <cell r="I2308" t="str">
            <v>2025-02-28</v>
          </cell>
          <cell r="J2308">
            <v>163853545</v>
          </cell>
          <cell r="K2308" t="str">
            <v>dfyr</v>
          </cell>
          <cell r="L2308" t="str">
            <v/>
          </cell>
        </row>
        <row r="2309">
          <cell r="C2309">
            <v>162623279</v>
          </cell>
          <cell r="D2309" t="str">
            <v>人工</v>
          </cell>
          <cell r="E2309" t="str">
            <v>实物</v>
          </cell>
          <cell r="F2309" t="str">
            <v>爱华仕（OIWAS）</v>
          </cell>
          <cell r="G2309" t="str">
            <v>爱华仕</v>
          </cell>
          <cell r="H2309" t="str">
            <v>年节礼包/箱包皮具/功能箱包</v>
          </cell>
          <cell r="I2309" t="str">
            <v>2025-02-28</v>
          </cell>
          <cell r="J2309">
            <v>163851501</v>
          </cell>
          <cell r="K2309" t="str">
            <v>OCX6639-20</v>
          </cell>
          <cell r="L2309" t="str">
            <v/>
          </cell>
        </row>
        <row r="2310">
          <cell r="C2310">
            <v>162625432</v>
          </cell>
          <cell r="D2310" t="str">
            <v>人工</v>
          </cell>
          <cell r="E2310" t="str">
            <v>实物</v>
          </cell>
          <cell r="F2310" t="str">
            <v>金龙鱼</v>
          </cell>
          <cell r="G2310" t="str">
            <v>上海迦新</v>
          </cell>
          <cell r="H2310" t="str">
            <v>年节礼包/食品/粮油礼包</v>
          </cell>
          <cell r="I2310" t="str">
            <v>2025-02-28</v>
          </cell>
          <cell r="J2310">
            <v>163854444</v>
          </cell>
          <cell r="K2310" t="str">
            <v>6948195815631-648113*3</v>
          </cell>
          <cell r="L2310" t="str">
            <v/>
          </cell>
        </row>
        <row r="2311">
          <cell r="C2311">
            <v>162623782</v>
          </cell>
          <cell r="D2311" t="str">
            <v>人工</v>
          </cell>
          <cell r="E2311" t="str">
            <v>实物</v>
          </cell>
          <cell r="F2311" t="str">
            <v>先锋</v>
          </cell>
          <cell r="G2311" t="str">
            <v>米盛</v>
          </cell>
          <cell r="H2311" t="str">
            <v>年节礼包/家用电器/生活小电</v>
          </cell>
          <cell r="I2311" t="str">
            <v>2025-02-28</v>
          </cell>
          <cell r="J2311">
            <v>163852162</v>
          </cell>
          <cell r="K2311" t="str">
            <v>HN2035PS-22</v>
          </cell>
          <cell r="L2311" t="str">
            <v>HN2035PS-22</v>
          </cell>
        </row>
        <row r="2312">
          <cell r="C2312">
            <v>162623522</v>
          </cell>
          <cell r="D2312" t="str">
            <v>人工</v>
          </cell>
          <cell r="E2312" t="str">
            <v>实物</v>
          </cell>
          <cell r="F2312" t="str">
            <v/>
          </cell>
          <cell r="G2312" t="str">
            <v>上海甄麒</v>
          </cell>
          <cell r="H2312" t="str">
            <v>年节礼包/食品/零食礼包</v>
          </cell>
          <cell r="I2312" t="str">
            <v>2025-02-28</v>
          </cell>
          <cell r="J2312">
            <v>163851823</v>
          </cell>
          <cell r="K2312">
            <v>2024102810</v>
          </cell>
          <cell r="L2312" t="str">
            <v/>
          </cell>
        </row>
        <row r="2313">
          <cell r="C2313">
            <v>162405338</v>
          </cell>
          <cell r="D2313" t="str">
            <v>人工</v>
          </cell>
          <cell r="E2313" t="str">
            <v>实物</v>
          </cell>
          <cell r="F2313" t="str">
            <v/>
          </cell>
          <cell r="G2313" t="str">
            <v>金盛永和</v>
          </cell>
          <cell r="H2313" t="str">
            <v>年节礼包/食品/油</v>
          </cell>
          <cell r="I2313" t="str">
            <v>2024-03-31</v>
          </cell>
          <cell r="J2313">
            <v>163373499</v>
          </cell>
          <cell r="K2313" t="str">
            <v/>
          </cell>
          <cell r="L2313" t="str">
            <v/>
          </cell>
        </row>
        <row r="2314">
          <cell r="C2314">
            <v>162501912</v>
          </cell>
          <cell r="D2314" t="str">
            <v>人工</v>
          </cell>
          <cell r="E2314" t="str">
            <v>实物</v>
          </cell>
          <cell r="F2314" t="str">
            <v>泓花会</v>
          </cell>
          <cell r="G2314" t="str">
            <v>和商</v>
          </cell>
          <cell r="H2314" t="str">
            <v>年节礼包/生鲜/禽肉蛋品</v>
          </cell>
          <cell r="I2314" t="str">
            <v>2024-10-31</v>
          </cell>
          <cell r="J2314">
            <v>163597564</v>
          </cell>
          <cell r="K2314" t="str">
            <v/>
          </cell>
          <cell r="L2314" t="str">
            <v/>
          </cell>
        </row>
        <row r="2315">
          <cell r="C2315">
            <v>162501912</v>
          </cell>
          <cell r="D2315" t="str">
            <v>人工</v>
          </cell>
          <cell r="E2315" t="str">
            <v>实物</v>
          </cell>
          <cell r="F2315" t="str">
            <v>泓花会</v>
          </cell>
          <cell r="G2315" t="str">
            <v>和商</v>
          </cell>
          <cell r="H2315" t="str">
            <v>年节礼包/生鲜/禽肉蛋品</v>
          </cell>
          <cell r="I2315" t="str">
            <v>2024-10-31</v>
          </cell>
        </row>
        <row r="2315">
          <cell r="K2315" t="str">
            <v/>
          </cell>
          <cell r="L2315" t="str">
            <v/>
          </cell>
        </row>
        <row r="2316">
          <cell r="C2316">
            <v>162407097</v>
          </cell>
          <cell r="D2316" t="str">
            <v>人工</v>
          </cell>
          <cell r="E2316" t="str">
            <v>实物</v>
          </cell>
          <cell r="F2316" t="str">
            <v/>
          </cell>
          <cell r="G2316" t="str">
            <v>食欲跳动</v>
          </cell>
          <cell r="H2316" t="str">
            <v>年节礼包/生鲜/速冻美食</v>
          </cell>
          <cell r="I2316" t="str">
            <v>2024-02-29</v>
          </cell>
          <cell r="J2316">
            <v>163376816</v>
          </cell>
          <cell r="K2316" t="str">
            <v>SYTD00688</v>
          </cell>
          <cell r="L2316" t="str">
            <v>奶黄包360g*2+豆沙包360g*2+金麦流沙包300g*1+核桃包360g*1</v>
          </cell>
        </row>
        <row r="2317">
          <cell r="C2317">
            <v>162406695</v>
          </cell>
          <cell r="D2317" t="str">
            <v>人工</v>
          </cell>
          <cell r="E2317" t="str">
            <v>实物</v>
          </cell>
          <cell r="F2317" t="str">
            <v>大公鸡管家</v>
          </cell>
          <cell r="G2317" t="str">
            <v>品客易购</v>
          </cell>
          <cell r="H2317" t="str">
            <v>年节礼包/家庭清洁/纸品/衣物清洁礼包</v>
          </cell>
          <cell r="I2317" t="str">
            <v>2024-11-01</v>
          </cell>
          <cell r="J2317">
            <v>163376375</v>
          </cell>
          <cell r="K2317">
            <v>202311221502</v>
          </cell>
          <cell r="L2317" t="str">
            <v/>
          </cell>
        </row>
        <row r="2318">
          <cell r="C2318">
            <v>162502195</v>
          </cell>
          <cell r="D2318" t="str">
            <v>人工</v>
          </cell>
          <cell r="E2318" t="str">
            <v>实物</v>
          </cell>
          <cell r="F2318" t="str">
            <v/>
          </cell>
          <cell r="G2318" t="str">
            <v>福享汇</v>
          </cell>
          <cell r="H2318" t="str">
            <v>年节礼包/家庭清洁/纸品/衣物清洁礼包</v>
          </cell>
          <cell r="I2318" t="str">
            <v>2024-06-30</v>
          </cell>
          <cell r="J2318">
            <v>163598391</v>
          </cell>
          <cell r="K2318" t="str">
            <v/>
          </cell>
          <cell r="L2318" t="str">
            <v/>
          </cell>
        </row>
        <row r="2319">
          <cell r="C2319">
            <v>162107862</v>
          </cell>
          <cell r="D2319" t="str">
            <v>人工</v>
          </cell>
          <cell r="E2319" t="str">
            <v>实物</v>
          </cell>
          <cell r="F2319" t="str">
            <v/>
          </cell>
          <cell r="G2319" t="str">
            <v>富海胜</v>
          </cell>
          <cell r="H2319" t="str">
            <v>食品/国内零食/休闲零食</v>
          </cell>
          <cell r="I2319" t="str">
            <v>2023-09-01</v>
          </cell>
          <cell r="J2319">
            <v>162582117</v>
          </cell>
          <cell r="K2319" t="str">
            <v/>
          </cell>
          <cell r="L2319" t="str">
            <v/>
          </cell>
        </row>
        <row r="2320">
          <cell r="C2320">
            <v>162727865</v>
          </cell>
          <cell r="D2320" t="str">
            <v>人工</v>
          </cell>
          <cell r="E2320" t="str">
            <v>实物</v>
          </cell>
          <cell r="F2320" t="str">
            <v>苏泊尔</v>
          </cell>
          <cell r="G2320" t="str">
            <v>和瑞盛</v>
          </cell>
          <cell r="H2320" t="str">
            <v>年节礼包/项目专属/定制方案专属</v>
          </cell>
          <cell r="I2320" t="str">
            <v>2025-12-31</v>
          </cell>
          <cell r="J2320">
            <v>164024933</v>
          </cell>
          <cell r="K2320" t="str">
            <v>VC32BH01</v>
          </cell>
          <cell r="L2320" t="str">
            <v>32cm</v>
          </cell>
        </row>
        <row r="2321">
          <cell r="C2321">
            <v>162736460</v>
          </cell>
          <cell r="D2321" t="str">
            <v>人工</v>
          </cell>
          <cell r="E2321" t="str">
            <v>实物</v>
          </cell>
          <cell r="F2321" t="str">
            <v>利仁（Liven）</v>
          </cell>
          <cell r="G2321" t="str">
            <v>礼享</v>
          </cell>
          <cell r="H2321" t="str">
            <v>年节礼包/项目专属/定制方案专属</v>
          </cell>
          <cell r="I2321" t="str">
            <v>2025-11-30</v>
          </cell>
          <cell r="J2321">
            <v>164042185</v>
          </cell>
          <cell r="K2321" t="str">
            <v>LR-J3435</v>
          </cell>
          <cell r="L2321" t="str">
            <v/>
          </cell>
        </row>
        <row r="2322">
          <cell r="C2322">
            <v>162728083</v>
          </cell>
          <cell r="D2322" t="str">
            <v>人工</v>
          </cell>
          <cell r="E2322" t="str">
            <v>实物</v>
          </cell>
          <cell r="F2322" t="str">
            <v>利格</v>
          </cell>
          <cell r="G2322" t="str">
            <v>天基智慧科技</v>
          </cell>
          <cell r="H2322" t="str">
            <v>年节礼包/项目专属/定制方案专属</v>
          </cell>
          <cell r="I2322" t="str">
            <v>2025-12-31</v>
          </cell>
          <cell r="J2322">
            <v>164025223</v>
          </cell>
          <cell r="K2322" t="str">
            <v/>
          </cell>
          <cell r="L2322" t="str">
            <v>BW0223A黑色</v>
          </cell>
        </row>
        <row r="2323">
          <cell r="D2323" t="str">
            <v>人工</v>
          </cell>
          <cell r="E2323" t="str">
            <v>实物</v>
          </cell>
          <cell r="F2323" t="str">
            <v>利格</v>
          </cell>
          <cell r="G2323" t="str">
            <v>天基智慧科技</v>
          </cell>
          <cell r="H2323" t="str">
            <v>年节礼包/项目专属/定制方案专属</v>
          </cell>
          <cell r="I2323" t="str">
            <v>2025-12-31</v>
          </cell>
          <cell r="J2323">
            <v>164025224</v>
          </cell>
          <cell r="K2323" t="str">
            <v/>
          </cell>
          <cell r="L2323" t="str">
            <v>BW0223B蓝色</v>
          </cell>
        </row>
        <row r="2324">
          <cell r="D2324" t="str">
            <v>人工</v>
          </cell>
          <cell r="E2324" t="str">
            <v>实物</v>
          </cell>
          <cell r="F2324" t="str">
            <v>利格</v>
          </cell>
          <cell r="G2324" t="str">
            <v>天基智慧科技</v>
          </cell>
          <cell r="H2324" t="str">
            <v>年节礼包/项目专属/定制方案专属</v>
          </cell>
          <cell r="I2324" t="str">
            <v>2025-12-31</v>
          </cell>
          <cell r="J2324">
            <v>164025225</v>
          </cell>
          <cell r="K2324" t="str">
            <v/>
          </cell>
          <cell r="L2324" t="str">
            <v>BW0223C粉色</v>
          </cell>
        </row>
        <row r="2325">
          <cell r="D2325" t="str">
            <v>人工</v>
          </cell>
          <cell r="E2325" t="str">
            <v>实物</v>
          </cell>
          <cell r="F2325" t="str">
            <v>利格</v>
          </cell>
          <cell r="G2325" t="str">
            <v>天基智慧科技</v>
          </cell>
          <cell r="H2325" t="str">
            <v>年节礼包/项目专属/定制方案专属</v>
          </cell>
          <cell r="I2325" t="str">
            <v>2025-12-31</v>
          </cell>
          <cell r="J2325">
            <v>164025226</v>
          </cell>
          <cell r="K2325" t="str">
            <v/>
          </cell>
          <cell r="L2325" t="str">
            <v>BW0223D黄色</v>
          </cell>
        </row>
        <row r="2326">
          <cell r="C2326">
            <v>162727702</v>
          </cell>
          <cell r="D2326" t="str">
            <v>人工</v>
          </cell>
          <cell r="E2326" t="str">
            <v>实物</v>
          </cell>
          <cell r="F2326" t="str">
            <v/>
          </cell>
          <cell r="G2326" t="str">
            <v>巨鲲</v>
          </cell>
          <cell r="H2326" t="str">
            <v>年节礼包/项目专属/定制方案专属</v>
          </cell>
          <cell r="I2326" t="str">
            <v>2025-11-30</v>
          </cell>
          <cell r="J2326">
            <v>164024719</v>
          </cell>
          <cell r="K2326" t="str">
            <v>6911652214834-4</v>
          </cell>
          <cell r="L2326" t="str">
            <v/>
          </cell>
        </row>
        <row r="2327">
          <cell r="C2327">
            <v>162681246</v>
          </cell>
          <cell r="D2327" t="str">
            <v>人工</v>
          </cell>
          <cell r="E2327" t="str">
            <v>实物</v>
          </cell>
          <cell r="F2327" t="str">
            <v>水星家纺</v>
          </cell>
          <cell r="G2327" t="str">
            <v>水星</v>
          </cell>
          <cell r="H2327" t="str">
            <v>年节礼包/家纺/床上用品</v>
          </cell>
          <cell r="I2327" t="str">
            <v>2025-06-30</v>
          </cell>
          <cell r="J2327">
            <v>163940974</v>
          </cell>
          <cell r="K2327">
            <v>127520</v>
          </cell>
          <cell r="L2327" t="str">
            <v/>
          </cell>
        </row>
        <row r="2328">
          <cell r="C2328">
            <v>162682964</v>
          </cell>
          <cell r="D2328" t="str">
            <v>人工</v>
          </cell>
          <cell r="E2328" t="str">
            <v>实物</v>
          </cell>
          <cell r="F2328" t="str">
            <v/>
          </cell>
          <cell r="G2328" t="str">
            <v>富海胜</v>
          </cell>
          <cell r="H2328" t="str">
            <v>年节礼包/食品/零食礼包</v>
          </cell>
          <cell r="I2328" t="str">
            <v>2025-06-30</v>
          </cell>
          <cell r="J2328">
            <v>163944364</v>
          </cell>
          <cell r="K2328" t="str">
            <v/>
          </cell>
          <cell r="L2328" t="str">
            <v/>
          </cell>
        </row>
        <row r="2329">
          <cell r="C2329">
            <v>162681897</v>
          </cell>
          <cell r="D2329" t="str">
            <v>人工</v>
          </cell>
          <cell r="E2329" t="str">
            <v>实物</v>
          </cell>
          <cell r="F2329" t="str">
            <v/>
          </cell>
          <cell r="G2329" t="str">
            <v>上海甄麒</v>
          </cell>
          <cell r="H2329" t="str">
            <v>年节礼包/食品/食品礼包</v>
          </cell>
          <cell r="I2329" t="str">
            <v>2025-06-30</v>
          </cell>
          <cell r="J2329">
            <v>163942661</v>
          </cell>
          <cell r="K2329" t="str">
            <v/>
          </cell>
          <cell r="L2329" t="str">
            <v/>
          </cell>
        </row>
        <row r="2330">
          <cell r="C2330">
            <v>162681897</v>
          </cell>
          <cell r="D2330" t="str">
            <v>人工</v>
          </cell>
          <cell r="E2330" t="str">
            <v>实物</v>
          </cell>
          <cell r="F2330" t="str">
            <v/>
          </cell>
          <cell r="G2330" t="str">
            <v>上海甄麒</v>
          </cell>
          <cell r="H2330" t="str">
            <v>年节礼包/食品/食品礼包</v>
          </cell>
          <cell r="I2330" t="str">
            <v>2025-06-30</v>
          </cell>
        </row>
        <row r="2330">
          <cell r="K2330" t="str">
            <v/>
          </cell>
          <cell r="L2330" t="str">
            <v/>
          </cell>
        </row>
        <row r="2331">
          <cell r="C2331">
            <v>162680482</v>
          </cell>
          <cell r="D2331" t="str">
            <v>人工</v>
          </cell>
          <cell r="E2331" t="str">
            <v>实物</v>
          </cell>
          <cell r="F2331" t="str">
            <v/>
          </cell>
          <cell r="G2331" t="str">
            <v>曈宝</v>
          </cell>
          <cell r="H2331" t="str">
            <v>年节礼包/食品/奶类饮品</v>
          </cell>
          <cell r="I2331" t="str">
            <v>2025-06-30</v>
          </cell>
          <cell r="J2331">
            <v>163939359</v>
          </cell>
          <cell r="K2331">
            <v>123456</v>
          </cell>
          <cell r="L2331" t="str">
            <v/>
          </cell>
        </row>
        <row r="2332">
          <cell r="C2332">
            <v>162689680</v>
          </cell>
          <cell r="D2332" t="str">
            <v>人工</v>
          </cell>
          <cell r="E2332" t="str">
            <v>实物</v>
          </cell>
          <cell r="F2332" t="str">
            <v>山真美</v>
          </cell>
          <cell r="G2332" t="str">
            <v>蜀福优选</v>
          </cell>
          <cell r="H2332" t="str">
            <v>年节礼包/食品/零食礼包</v>
          </cell>
          <cell r="I2332" t="str">
            <v>2025-06-30</v>
          </cell>
          <cell r="J2332">
            <v>163956579</v>
          </cell>
          <cell r="K2332" t="str">
            <v>京东快递</v>
          </cell>
          <cell r="L2332" t="str">
            <v/>
          </cell>
        </row>
        <row r="2333">
          <cell r="C2333">
            <v>162689733</v>
          </cell>
          <cell r="D2333" t="str">
            <v>人工</v>
          </cell>
          <cell r="E2333" t="str">
            <v>实物</v>
          </cell>
          <cell r="F2333" t="str">
            <v>嘉顿</v>
          </cell>
          <cell r="G2333" t="str">
            <v>深圳品味人生</v>
          </cell>
          <cell r="H2333" t="str">
            <v>年节礼包/食品/零食礼包</v>
          </cell>
          <cell r="I2333" t="str">
            <v>2025-12-31</v>
          </cell>
          <cell r="J2333">
            <v>163956632</v>
          </cell>
          <cell r="K2333">
            <v>2025022201</v>
          </cell>
          <cell r="L2333" t="str">
            <v/>
          </cell>
        </row>
        <row r="2334">
          <cell r="C2334">
            <v>162682648</v>
          </cell>
          <cell r="D2334" t="str">
            <v>人工</v>
          </cell>
          <cell r="E2334" t="str">
            <v>实物</v>
          </cell>
          <cell r="F2334" t="str">
            <v>鲁花</v>
          </cell>
          <cell r="G2334" t="str">
            <v>金盛永和</v>
          </cell>
          <cell r="H2334" t="str">
            <v>年节礼包/食品/粮油礼包</v>
          </cell>
          <cell r="I2334" t="str">
            <v>2025-06-30</v>
          </cell>
          <cell r="J2334">
            <v>163943944</v>
          </cell>
          <cell r="K2334" t="str">
            <v/>
          </cell>
          <cell r="L2334" t="str">
            <v/>
          </cell>
        </row>
        <row r="2335">
          <cell r="C2335">
            <v>162682648</v>
          </cell>
          <cell r="D2335" t="str">
            <v>人工</v>
          </cell>
          <cell r="E2335" t="str">
            <v>实物</v>
          </cell>
          <cell r="F2335" t="str">
            <v>鲁花</v>
          </cell>
          <cell r="G2335" t="str">
            <v>金盛永和</v>
          </cell>
          <cell r="H2335" t="str">
            <v>年节礼包/食品/粮油礼包</v>
          </cell>
          <cell r="I2335" t="str">
            <v>2025-06-30</v>
          </cell>
        </row>
        <row r="2335">
          <cell r="K2335" t="str">
            <v/>
          </cell>
          <cell r="L2335" t="str">
            <v/>
          </cell>
        </row>
        <row r="2336">
          <cell r="C2336">
            <v>162682648</v>
          </cell>
          <cell r="D2336" t="str">
            <v>人工</v>
          </cell>
          <cell r="E2336" t="str">
            <v>实物</v>
          </cell>
          <cell r="F2336" t="str">
            <v>鲁花</v>
          </cell>
          <cell r="G2336" t="str">
            <v>金盛永和</v>
          </cell>
          <cell r="H2336" t="str">
            <v>年节礼包/食品/粮油礼包</v>
          </cell>
          <cell r="I2336" t="str">
            <v>2025-06-30</v>
          </cell>
        </row>
        <row r="2336">
          <cell r="K2336" t="str">
            <v/>
          </cell>
          <cell r="L2336" t="str">
            <v/>
          </cell>
        </row>
        <row r="2337">
          <cell r="C2337">
            <v>162682648</v>
          </cell>
          <cell r="D2337" t="str">
            <v>人工</v>
          </cell>
          <cell r="E2337" t="str">
            <v>实物</v>
          </cell>
          <cell r="F2337" t="str">
            <v>鲁花</v>
          </cell>
          <cell r="G2337" t="str">
            <v>金盛永和</v>
          </cell>
          <cell r="H2337" t="str">
            <v>年节礼包/食品/粮油礼包</v>
          </cell>
          <cell r="I2337" t="str">
            <v>2025-06-30</v>
          </cell>
        </row>
        <row r="2337">
          <cell r="K2337" t="str">
            <v/>
          </cell>
          <cell r="L2337" t="str">
            <v/>
          </cell>
        </row>
        <row r="2338">
          <cell r="C2338">
            <v>162683010</v>
          </cell>
          <cell r="D2338" t="str">
            <v>人工</v>
          </cell>
          <cell r="E2338" t="str">
            <v>实物</v>
          </cell>
          <cell r="F2338" t="str">
            <v/>
          </cell>
          <cell r="G2338" t="str">
            <v>富海胜</v>
          </cell>
          <cell r="H2338" t="str">
            <v>年节礼包/食品/食品礼包</v>
          </cell>
          <cell r="I2338" t="str">
            <v>2025-06-30</v>
          </cell>
          <cell r="J2338">
            <v>163944417</v>
          </cell>
          <cell r="K2338" t="str">
            <v/>
          </cell>
          <cell r="L2338" t="str">
            <v/>
          </cell>
        </row>
        <row r="2339">
          <cell r="C2339">
            <v>162683617</v>
          </cell>
          <cell r="D2339" t="str">
            <v>人工</v>
          </cell>
          <cell r="E2339" t="str">
            <v>实物</v>
          </cell>
          <cell r="F2339" t="str">
            <v>港荣</v>
          </cell>
          <cell r="G2339" t="str">
            <v>勤善</v>
          </cell>
          <cell r="H2339" t="str">
            <v>年节礼包/食品/食品礼包</v>
          </cell>
          <cell r="I2339" t="str">
            <v>2025-06-30</v>
          </cell>
          <cell r="J2339">
            <v>163946137</v>
          </cell>
          <cell r="K2339" t="str">
            <v/>
          </cell>
          <cell r="L2339" t="str">
            <v/>
          </cell>
        </row>
        <row r="2340">
          <cell r="C2340">
            <v>162690552</v>
          </cell>
          <cell r="D2340" t="str">
            <v>人工</v>
          </cell>
          <cell r="E2340" t="str">
            <v>实物</v>
          </cell>
          <cell r="F2340" t="str">
            <v/>
          </cell>
          <cell r="G2340" t="str">
            <v>上海自由食光</v>
          </cell>
          <cell r="H2340" t="str">
            <v>年节礼包/生鲜/水果</v>
          </cell>
          <cell r="I2340" t="str">
            <v>2025-06-30</v>
          </cell>
          <cell r="J2340">
            <v>163957698</v>
          </cell>
          <cell r="K2340" t="str">
            <v>ZYBS000SG10119</v>
          </cell>
          <cell r="L2340" t="str">
            <v/>
          </cell>
        </row>
        <row r="2341">
          <cell r="C2341">
            <v>162681361</v>
          </cell>
          <cell r="D2341" t="str">
            <v>人工</v>
          </cell>
          <cell r="E2341" t="str">
            <v>实物</v>
          </cell>
          <cell r="F2341" t="str">
            <v/>
          </cell>
          <cell r="G2341" t="str">
            <v>上海阿格莱亚</v>
          </cell>
          <cell r="H2341" t="str">
            <v>年节礼包/家纺/床上用品</v>
          </cell>
          <cell r="I2341" t="str">
            <v>2025-06-30</v>
          </cell>
          <cell r="J2341">
            <v>163941324</v>
          </cell>
          <cell r="K2341" t="str">
            <v/>
          </cell>
          <cell r="L2341" t="str">
            <v/>
          </cell>
        </row>
        <row r="2342">
          <cell r="C2342">
            <v>162681923</v>
          </cell>
          <cell r="D2342" t="str">
            <v>人工</v>
          </cell>
          <cell r="E2342" t="str">
            <v>实物</v>
          </cell>
          <cell r="F2342" t="str">
            <v>红秀世纺</v>
          </cell>
          <cell r="G2342" t="str">
            <v>爱尚家</v>
          </cell>
          <cell r="H2342" t="str">
            <v>年节礼包/家纺/床上用品</v>
          </cell>
          <cell r="I2342" t="str">
            <v>2025-06-30</v>
          </cell>
          <cell r="J2342">
            <v>163942716</v>
          </cell>
          <cell r="K2342" t="str">
            <v>HX2403-C005</v>
          </cell>
          <cell r="L2342" t="str">
            <v/>
          </cell>
        </row>
        <row r="2343">
          <cell r="C2343">
            <v>162680459</v>
          </cell>
          <cell r="D2343" t="str">
            <v>人工</v>
          </cell>
          <cell r="E2343" t="str">
            <v>实物</v>
          </cell>
          <cell r="F2343" t="str">
            <v>柏缇</v>
          </cell>
          <cell r="G2343" t="str">
            <v>勃泰华盛</v>
          </cell>
          <cell r="H2343" t="str">
            <v>年节礼包/个人护理/身体护理</v>
          </cell>
          <cell r="I2343" t="str">
            <v>2025-12-31</v>
          </cell>
          <cell r="J2343">
            <v>163939314</v>
          </cell>
          <cell r="K2343">
            <v>2503055001</v>
          </cell>
          <cell r="L2343" t="str">
            <v>柏缇海洋之谜洗沐套装</v>
          </cell>
        </row>
        <row r="2344">
          <cell r="C2344">
            <v>162623123</v>
          </cell>
          <cell r="D2344" t="str">
            <v>人工</v>
          </cell>
          <cell r="E2344" t="str">
            <v>实物</v>
          </cell>
          <cell r="F2344" t="str">
            <v>康巴赫</v>
          </cell>
          <cell r="G2344" t="str">
            <v>一礼千珏</v>
          </cell>
          <cell r="H2344" t="str">
            <v>年节礼包/餐厨/烹饪锅具</v>
          </cell>
          <cell r="I2344" t="str">
            <v>2025-02-28</v>
          </cell>
          <cell r="J2344">
            <v>163851306</v>
          </cell>
          <cell r="K2344" t="str">
            <v>KGM-C32T</v>
          </cell>
          <cell r="L2344" t="str">
            <v/>
          </cell>
        </row>
        <row r="2345">
          <cell r="C2345">
            <v>162625451</v>
          </cell>
          <cell r="D2345" t="str">
            <v>人工</v>
          </cell>
          <cell r="E2345" t="str">
            <v>实物</v>
          </cell>
          <cell r="F2345" t="str">
            <v>锋味派</v>
          </cell>
          <cell r="G2345" t="str">
            <v>深圳品味人生</v>
          </cell>
          <cell r="H2345" t="str">
            <v>年节礼包/食品/食品礼包</v>
          </cell>
          <cell r="I2345" t="str">
            <v>2025-02-28</v>
          </cell>
          <cell r="J2345">
            <v>163854463</v>
          </cell>
          <cell r="K2345" t="str">
            <v/>
          </cell>
          <cell r="L2345" t="str">
            <v/>
          </cell>
        </row>
        <row r="2346">
          <cell r="C2346">
            <v>162624460</v>
          </cell>
          <cell r="D2346" t="str">
            <v>人工</v>
          </cell>
          <cell r="E2346" t="str">
            <v>实物</v>
          </cell>
          <cell r="F2346" t="str">
            <v>蓝月亮</v>
          </cell>
          <cell r="G2346" t="str">
            <v>蓝月亮-</v>
          </cell>
          <cell r="H2346" t="str">
            <v>年节礼包/家庭清洁/纸品/衣物清洁礼包</v>
          </cell>
          <cell r="I2346" t="str">
            <v>2025-12-31</v>
          </cell>
          <cell r="J2346">
            <v>163853130</v>
          </cell>
          <cell r="K2346" t="str">
            <v>80002416+80001145</v>
          </cell>
          <cell r="L2346" t="str">
            <v/>
          </cell>
        </row>
        <row r="2347">
          <cell r="C2347">
            <v>162624460</v>
          </cell>
          <cell r="D2347" t="str">
            <v>人工</v>
          </cell>
          <cell r="E2347" t="str">
            <v>实物</v>
          </cell>
          <cell r="F2347" t="str">
            <v>蓝月亮</v>
          </cell>
          <cell r="G2347" t="str">
            <v>蓝月亮-</v>
          </cell>
          <cell r="H2347" t="str">
            <v>年节礼包/家庭清洁/纸品/衣物清洁礼包</v>
          </cell>
          <cell r="I2347" t="str">
            <v>2025-12-31</v>
          </cell>
        </row>
        <row r="2347">
          <cell r="K2347" t="str">
            <v>80002416+80001145</v>
          </cell>
          <cell r="L2347" t="str">
            <v/>
          </cell>
        </row>
        <row r="2348">
          <cell r="C2348">
            <v>162624460</v>
          </cell>
          <cell r="D2348" t="str">
            <v>人工</v>
          </cell>
          <cell r="E2348" t="str">
            <v>实物</v>
          </cell>
          <cell r="F2348" t="str">
            <v>蓝月亮</v>
          </cell>
          <cell r="G2348" t="str">
            <v>蓝月亮-</v>
          </cell>
          <cell r="H2348" t="str">
            <v>年节礼包/家庭清洁/纸品/衣物清洁礼包</v>
          </cell>
          <cell r="I2348" t="str">
            <v>2025-12-31</v>
          </cell>
        </row>
        <row r="2348">
          <cell r="K2348" t="str">
            <v>80002416+80001145</v>
          </cell>
          <cell r="L2348" t="str">
            <v/>
          </cell>
        </row>
        <row r="2349">
          <cell r="C2349">
            <v>162624460</v>
          </cell>
          <cell r="D2349" t="str">
            <v>人工</v>
          </cell>
          <cell r="E2349" t="str">
            <v>实物</v>
          </cell>
          <cell r="F2349" t="str">
            <v>蓝月亮</v>
          </cell>
          <cell r="G2349" t="str">
            <v>蓝月亮-</v>
          </cell>
          <cell r="H2349" t="str">
            <v>年节礼包/家庭清洁/纸品/衣物清洁礼包</v>
          </cell>
          <cell r="I2349" t="str">
            <v>2025-12-31</v>
          </cell>
        </row>
        <row r="2349">
          <cell r="K2349" t="str">
            <v>80002416+80001145</v>
          </cell>
          <cell r="L2349" t="str">
            <v/>
          </cell>
        </row>
        <row r="2350">
          <cell r="C2350">
            <v>162624460</v>
          </cell>
          <cell r="D2350" t="str">
            <v>人工</v>
          </cell>
          <cell r="E2350" t="str">
            <v>实物</v>
          </cell>
          <cell r="F2350" t="str">
            <v>蓝月亮</v>
          </cell>
          <cell r="G2350" t="str">
            <v>蓝月亮-</v>
          </cell>
          <cell r="H2350" t="str">
            <v>年节礼包/家庭清洁/纸品/衣物清洁礼包</v>
          </cell>
          <cell r="I2350" t="str">
            <v>2025-12-31</v>
          </cell>
        </row>
        <row r="2350">
          <cell r="K2350" t="str">
            <v>80002416+80001145</v>
          </cell>
          <cell r="L2350" t="str">
            <v/>
          </cell>
        </row>
        <row r="2351">
          <cell r="C2351">
            <v>162624460</v>
          </cell>
          <cell r="D2351" t="str">
            <v>人工</v>
          </cell>
          <cell r="E2351" t="str">
            <v>实物</v>
          </cell>
          <cell r="F2351" t="str">
            <v>蓝月亮</v>
          </cell>
          <cell r="G2351" t="str">
            <v>蓝月亮-</v>
          </cell>
          <cell r="H2351" t="str">
            <v>年节礼包/家庭清洁/纸品/衣物清洁礼包</v>
          </cell>
          <cell r="I2351" t="str">
            <v>2025-12-31</v>
          </cell>
        </row>
        <row r="2351">
          <cell r="K2351" t="str">
            <v>80002416+80001145</v>
          </cell>
          <cell r="L2351" t="str">
            <v/>
          </cell>
        </row>
        <row r="2352">
          <cell r="C2352">
            <v>162625514</v>
          </cell>
          <cell r="D2352" t="str">
            <v>人工</v>
          </cell>
          <cell r="E2352" t="str">
            <v>实物</v>
          </cell>
          <cell r="F2352" t="str">
            <v/>
          </cell>
          <cell r="G2352" t="str">
            <v>利福</v>
          </cell>
          <cell r="H2352" t="str">
            <v>年节礼包/家纺/床上用品</v>
          </cell>
          <cell r="I2352" t="str">
            <v>2025-02-28</v>
          </cell>
          <cell r="J2352">
            <v>163854531</v>
          </cell>
          <cell r="K2352" t="str">
            <v>XF-B2304</v>
          </cell>
          <cell r="L2352" t="str">
            <v/>
          </cell>
        </row>
        <row r="2353">
          <cell r="C2353">
            <v>162623767</v>
          </cell>
          <cell r="D2353" t="str">
            <v>人工</v>
          </cell>
          <cell r="E2353" t="str">
            <v>实物</v>
          </cell>
          <cell r="F2353" t="str">
            <v>陌旅仕</v>
          </cell>
          <cell r="G2353" t="str">
            <v>上海中烁</v>
          </cell>
          <cell r="H2353" t="str">
            <v>年节礼包/户外运动/旅行装备</v>
          </cell>
          <cell r="I2353" t="str">
            <v>2025-02-28</v>
          </cell>
          <cell r="J2353">
            <v>163852145</v>
          </cell>
          <cell r="K2353" t="str">
            <v>MX-126</v>
          </cell>
          <cell r="L2353" t="str">
            <v/>
          </cell>
        </row>
        <row r="2354">
          <cell r="C2354">
            <v>162623604</v>
          </cell>
          <cell r="D2354" t="str">
            <v>人工</v>
          </cell>
          <cell r="E2354" t="str">
            <v>实物</v>
          </cell>
          <cell r="F2354" t="str">
            <v/>
          </cell>
          <cell r="G2354" t="str">
            <v>五州协腾</v>
          </cell>
          <cell r="H2354" t="str">
            <v>年节礼包/个人护理/洗护礼包</v>
          </cell>
          <cell r="I2354" t="str">
            <v>2025-02-28</v>
          </cell>
          <cell r="J2354">
            <v>163851912</v>
          </cell>
          <cell r="K2354" t="str">
            <v>HYXCJ2024102906</v>
          </cell>
          <cell r="L2354" t="str">
            <v/>
          </cell>
        </row>
        <row r="2355">
          <cell r="C2355">
            <v>162623604</v>
          </cell>
          <cell r="D2355" t="str">
            <v>人工</v>
          </cell>
          <cell r="E2355" t="str">
            <v>实物</v>
          </cell>
          <cell r="F2355" t="str">
            <v/>
          </cell>
          <cell r="G2355" t="str">
            <v>五州协腾</v>
          </cell>
          <cell r="H2355" t="str">
            <v>年节礼包/个人护理/洗护礼包</v>
          </cell>
          <cell r="I2355" t="str">
            <v>2025-02-28</v>
          </cell>
        </row>
        <row r="2355">
          <cell r="K2355" t="str">
            <v>HYXCJ2024102906</v>
          </cell>
          <cell r="L2355" t="str">
            <v/>
          </cell>
        </row>
        <row r="2356">
          <cell r="C2356">
            <v>162623604</v>
          </cell>
          <cell r="D2356" t="str">
            <v>人工</v>
          </cell>
          <cell r="E2356" t="str">
            <v>实物</v>
          </cell>
          <cell r="F2356" t="str">
            <v/>
          </cell>
          <cell r="G2356" t="str">
            <v>五州协腾</v>
          </cell>
          <cell r="H2356" t="str">
            <v>年节礼包/个人护理/洗护礼包</v>
          </cell>
          <cell r="I2356" t="str">
            <v>2025-02-28</v>
          </cell>
        </row>
        <row r="2356">
          <cell r="K2356" t="str">
            <v>HYXCJ2024102906</v>
          </cell>
          <cell r="L2356" t="str">
            <v/>
          </cell>
        </row>
        <row r="2357">
          <cell r="C2357">
            <v>162623604</v>
          </cell>
          <cell r="D2357" t="str">
            <v>人工</v>
          </cell>
          <cell r="E2357" t="str">
            <v>实物</v>
          </cell>
          <cell r="F2357" t="str">
            <v/>
          </cell>
          <cell r="G2357" t="str">
            <v>五州协腾</v>
          </cell>
          <cell r="H2357" t="str">
            <v>年节礼包/个人护理/洗护礼包</v>
          </cell>
          <cell r="I2357" t="str">
            <v>2025-02-28</v>
          </cell>
        </row>
        <row r="2357">
          <cell r="K2357" t="str">
            <v>HYXCJ2024102906</v>
          </cell>
          <cell r="L2357" t="str">
            <v/>
          </cell>
        </row>
        <row r="2358">
          <cell r="C2358">
            <v>162623604</v>
          </cell>
          <cell r="D2358" t="str">
            <v>人工</v>
          </cell>
          <cell r="E2358" t="str">
            <v>实物</v>
          </cell>
          <cell r="F2358" t="str">
            <v/>
          </cell>
          <cell r="G2358" t="str">
            <v>五州协腾</v>
          </cell>
          <cell r="H2358" t="str">
            <v>年节礼包/个人护理/洗护礼包</v>
          </cell>
          <cell r="I2358" t="str">
            <v>2025-02-28</v>
          </cell>
        </row>
        <row r="2358">
          <cell r="K2358" t="str">
            <v>HYXCJ2024102906</v>
          </cell>
          <cell r="L2358" t="str">
            <v/>
          </cell>
        </row>
        <row r="2359">
          <cell r="C2359">
            <v>162623604</v>
          </cell>
          <cell r="D2359" t="str">
            <v>人工</v>
          </cell>
          <cell r="E2359" t="str">
            <v>实物</v>
          </cell>
          <cell r="F2359" t="str">
            <v/>
          </cell>
          <cell r="G2359" t="str">
            <v>五州协腾</v>
          </cell>
          <cell r="H2359" t="str">
            <v>年节礼包/个人护理/洗护礼包</v>
          </cell>
          <cell r="I2359" t="str">
            <v>2025-02-28</v>
          </cell>
        </row>
        <row r="2359">
          <cell r="K2359" t="str">
            <v>HYXCJ2024102906</v>
          </cell>
          <cell r="L2359" t="str">
            <v/>
          </cell>
        </row>
        <row r="2360">
          <cell r="C2360">
            <v>162623604</v>
          </cell>
          <cell r="D2360" t="str">
            <v>人工</v>
          </cell>
          <cell r="E2360" t="str">
            <v>实物</v>
          </cell>
          <cell r="F2360" t="str">
            <v/>
          </cell>
          <cell r="G2360" t="str">
            <v>五州协腾</v>
          </cell>
          <cell r="H2360" t="str">
            <v>年节礼包/个人护理/洗护礼包</v>
          </cell>
          <cell r="I2360" t="str">
            <v>2025-02-28</v>
          </cell>
        </row>
        <row r="2360">
          <cell r="K2360" t="str">
            <v>HYXCJ2024102906</v>
          </cell>
          <cell r="L2360" t="str">
            <v/>
          </cell>
        </row>
        <row r="2361">
          <cell r="C2361">
            <v>162606508</v>
          </cell>
          <cell r="D2361" t="str">
            <v>人工</v>
          </cell>
          <cell r="E2361" t="str">
            <v>实物</v>
          </cell>
          <cell r="F2361" t="str">
            <v>SKG</v>
          </cell>
          <cell r="G2361" t="str">
            <v>九程</v>
          </cell>
          <cell r="H2361" t="str">
            <v>年节礼包/项目专属/定制方案专属</v>
          </cell>
          <cell r="I2361" t="str">
            <v>2025-02-28</v>
          </cell>
          <cell r="J2361">
            <v>163828715</v>
          </cell>
          <cell r="K2361" t="str">
            <v>SKG19</v>
          </cell>
          <cell r="L2361" t="str">
            <v/>
          </cell>
        </row>
        <row r="2362">
          <cell r="C2362">
            <v>162625165</v>
          </cell>
          <cell r="D2362" t="str">
            <v>人工</v>
          </cell>
          <cell r="E2362" t="str">
            <v>实物</v>
          </cell>
          <cell r="F2362" t="str">
            <v>佳食特</v>
          </cell>
          <cell r="G2362" t="str">
            <v>阿格乐</v>
          </cell>
          <cell r="H2362" t="str">
            <v>年节礼包/生鲜/猪牛羊肉</v>
          </cell>
          <cell r="I2362" t="str">
            <v>2025-02-28</v>
          </cell>
          <cell r="J2362">
            <v>163854164</v>
          </cell>
          <cell r="K2362" t="str">
            <v>JYR2505981001</v>
          </cell>
          <cell r="L2362" t="str">
            <v/>
          </cell>
        </row>
        <row r="2363">
          <cell r="C2363">
            <v>162624031</v>
          </cell>
          <cell r="D2363" t="str">
            <v>人工</v>
          </cell>
          <cell r="E2363" t="str">
            <v>实物</v>
          </cell>
          <cell r="F2363" t="str">
            <v>丽特斐</v>
          </cell>
          <cell r="G2363" t="str">
            <v>智汇中正</v>
          </cell>
          <cell r="H2363" t="str">
            <v>年节礼包/家用电器/生活小电</v>
          </cell>
          <cell r="I2363" t="str">
            <v>2025-02-28</v>
          </cell>
          <cell r="J2363">
            <v>163852451</v>
          </cell>
          <cell r="K2363">
            <v>6975868530959</v>
          </cell>
          <cell r="L2363" t="str">
            <v/>
          </cell>
        </row>
        <row r="2364">
          <cell r="C2364">
            <v>162606891</v>
          </cell>
          <cell r="D2364" t="str">
            <v>人工</v>
          </cell>
          <cell r="E2364" t="str">
            <v>组合商品</v>
          </cell>
          <cell r="F2364" t="str">
            <v/>
          </cell>
          <cell r="G2364" t="str">
            <v>苏打组合商品虚拟供应商</v>
          </cell>
          <cell r="H2364" t="str">
            <v>供应链类目/年节礼包/销售专属礼包</v>
          </cell>
          <cell r="I2364" t="str">
            <v>2025-02-28</v>
          </cell>
          <cell r="J2364">
            <v>163829136</v>
          </cell>
          <cell r="K2364" t="str">
            <v/>
          </cell>
          <cell r="L2364" t="str">
            <v/>
          </cell>
        </row>
        <row r="2365">
          <cell r="C2365">
            <v>162494879</v>
          </cell>
          <cell r="D2365" t="str">
            <v>人工</v>
          </cell>
          <cell r="E2365" t="str">
            <v>实物</v>
          </cell>
          <cell r="F2365" t="str">
            <v>心相印</v>
          </cell>
          <cell r="G2365" t="str">
            <v>综研</v>
          </cell>
          <cell r="H2365" t="str">
            <v>年节礼包/家庭清洁/纸品/纸品礼包</v>
          </cell>
          <cell r="I2365" t="str">
            <v>2024-07-31</v>
          </cell>
          <cell r="J2365">
            <v>163578069</v>
          </cell>
          <cell r="K2365" t="str">
            <v/>
          </cell>
          <cell r="L2365" t="str">
            <v/>
          </cell>
        </row>
        <row r="2366">
          <cell r="C2366">
            <v>162494879</v>
          </cell>
          <cell r="D2366" t="str">
            <v>人工</v>
          </cell>
          <cell r="E2366" t="str">
            <v>实物</v>
          </cell>
          <cell r="F2366" t="str">
            <v>心相印</v>
          </cell>
          <cell r="G2366" t="str">
            <v>综研</v>
          </cell>
          <cell r="H2366" t="str">
            <v>年节礼包/家庭清洁/纸品/纸品礼包</v>
          </cell>
          <cell r="I2366" t="str">
            <v>2024-07-31</v>
          </cell>
        </row>
        <row r="2366">
          <cell r="K2366" t="str">
            <v/>
          </cell>
          <cell r="L2366" t="str">
            <v/>
          </cell>
        </row>
        <row r="2367">
          <cell r="C2367">
            <v>162494879</v>
          </cell>
          <cell r="D2367" t="str">
            <v>人工</v>
          </cell>
          <cell r="E2367" t="str">
            <v>实物</v>
          </cell>
          <cell r="F2367" t="str">
            <v>心相印</v>
          </cell>
          <cell r="G2367" t="str">
            <v>综研</v>
          </cell>
          <cell r="H2367" t="str">
            <v>年节礼包/家庭清洁/纸品/纸品礼包</v>
          </cell>
          <cell r="I2367" t="str">
            <v>2024-07-31</v>
          </cell>
        </row>
        <row r="2367">
          <cell r="K2367" t="str">
            <v/>
          </cell>
          <cell r="L2367" t="str">
            <v/>
          </cell>
        </row>
        <row r="2368">
          <cell r="C2368">
            <v>162564813</v>
          </cell>
          <cell r="D2368" t="str">
            <v>人工</v>
          </cell>
          <cell r="E2368" t="str">
            <v>实物</v>
          </cell>
          <cell r="F2368" t="str">
            <v>塞拉菲诺.尚尼</v>
          </cell>
          <cell r="G2368" t="str">
            <v>礼福生</v>
          </cell>
          <cell r="H2368" t="str">
            <v>年节礼包/家用电器/厨房小电</v>
          </cell>
          <cell r="I2368" t="str">
            <v>2024-09-30</v>
          </cell>
          <cell r="J2368">
            <v>163745104</v>
          </cell>
          <cell r="K2368" t="str">
            <v>SN-DSP028</v>
          </cell>
          <cell r="L2368" t="str">
            <v/>
          </cell>
        </row>
        <row r="2369">
          <cell r="C2369">
            <v>162565245</v>
          </cell>
          <cell r="D2369" t="str">
            <v>人工</v>
          </cell>
          <cell r="E2369" t="str">
            <v>实物</v>
          </cell>
          <cell r="F2369" t="str">
            <v>多喜爱（Dohia）</v>
          </cell>
          <cell r="G2369" t="str">
            <v>智汇中正</v>
          </cell>
          <cell r="H2369" t="str">
            <v>年节礼包/家纺/床上用品</v>
          </cell>
          <cell r="I2369" t="str">
            <v>2024-09-30</v>
          </cell>
          <cell r="J2369">
            <v>163745631</v>
          </cell>
          <cell r="K2369">
            <v>115011336540130</v>
          </cell>
          <cell r="L2369" t="str">
            <v/>
          </cell>
        </row>
        <row r="2370">
          <cell r="C2370">
            <v>162327770</v>
          </cell>
          <cell r="D2370" t="str">
            <v>人工</v>
          </cell>
          <cell r="E2370" t="str">
            <v>实物</v>
          </cell>
          <cell r="F2370" t="str">
            <v>欧舒丹（L'OCCITANE）</v>
          </cell>
          <cell r="G2370" t="str">
            <v>聚优来</v>
          </cell>
          <cell r="H2370" t="str">
            <v>年节礼包/个人护理/身体护理</v>
          </cell>
          <cell r="I2370" t="str">
            <v>2023-10-20</v>
          </cell>
          <cell r="J2370">
            <v>163187142</v>
          </cell>
          <cell r="K2370">
            <v>20230814001</v>
          </cell>
          <cell r="L2370" t="str">
            <v/>
          </cell>
        </row>
        <row r="2371">
          <cell r="C2371">
            <v>162319550</v>
          </cell>
          <cell r="D2371" t="str">
            <v>人工</v>
          </cell>
          <cell r="E2371" t="str">
            <v>实物</v>
          </cell>
          <cell r="F2371" t="str">
            <v>飞科</v>
          </cell>
          <cell r="G2371" t="str">
            <v>上海襄鼎</v>
          </cell>
          <cell r="H2371" t="str">
            <v>年节礼包/家用电器/个护健康</v>
          </cell>
          <cell r="I2371" t="str">
            <v>2023-10-31</v>
          </cell>
          <cell r="J2371">
            <v>163178527</v>
          </cell>
          <cell r="K2371" t="str">
            <v>FS968剃须刀+FS5600鼻毛修剪器</v>
          </cell>
          <cell r="L2371" t="str">
            <v/>
          </cell>
        </row>
        <row r="2372">
          <cell r="C2372">
            <v>162028589</v>
          </cell>
          <cell r="D2372" t="str">
            <v>人工</v>
          </cell>
          <cell r="E2372" t="str">
            <v>实物</v>
          </cell>
          <cell r="F2372" t="str">
            <v/>
          </cell>
          <cell r="G2372" t="str">
            <v>羽娜</v>
          </cell>
          <cell r="H2372" t="str">
            <v>年节礼包/个人护理/洗发护发</v>
          </cell>
          <cell r="I2372" t="str">
            <v>2023-07-31</v>
          </cell>
          <cell r="J2372">
            <v>162395900</v>
          </cell>
          <cell r="K2372" t="str">
            <v>HLXFS3333</v>
          </cell>
          <cell r="L2372" t="str">
            <v>净屑洗发水400ml+控油洗发水400ml+营润修护护发乳400ml</v>
          </cell>
        </row>
        <row r="2373">
          <cell r="C2373">
            <v>162040869</v>
          </cell>
          <cell r="D2373" t="str">
            <v>人工</v>
          </cell>
          <cell r="E2373" t="str">
            <v>实物</v>
          </cell>
          <cell r="F2373" t="str">
            <v>超能</v>
          </cell>
          <cell r="G2373" t="str">
            <v>佳承佳续</v>
          </cell>
          <cell r="H2373" t="str">
            <v>年节礼包/家庭清洁/纸品/衣物清洁礼包</v>
          </cell>
          <cell r="I2373" t="str">
            <v>2023-07-31</v>
          </cell>
          <cell r="J2373">
            <v>162408254</v>
          </cell>
          <cell r="K2373" t="str">
            <v>1110218007+1110221011+1250200004+1110206014+1122002006+1100205001</v>
          </cell>
          <cell r="L2373" t="str">
            <v/>
          </cell>
        </row>
        <row r="2374">
          <cell r="C2374">
            <v>162043185</v>
          </cell>
          <cell r="D2374" t="str">
            <v>人工</v>
          </cell>
          <cell r="E2374" t="str">
            <v>实物</v>
          </cell>
          <cell r="F2374" t="str">
            <v>洁柔</v>
          </cell>
          <cell r="G2374" t="str">
            <v>利信馨</v>
          </cell>
          <cell r="H2374" t="str">
            <v>年节礼包/家庭清洁/纸品/清洁纸品</v>
          </cell>
          <cell r="I2374" t="str">
            <v>2023-07-31</v>
          </cell>
          <cell r="J2374">
            <v>162411890</v>
          </cell>
          <cell r="K2374">
            <v>69140680331207</v>
          </cell>
          <cell r="L2374" t="str">
            <v/>
          </cell>
        </row>
        <row r="2375">
          <cell r="C2375">
            <v>162769487</v>
          </cell>
          <cell r="D2375" t="str">
            <v>人工</v>
          </cell>
          <cell r="E2375" t="str">
            <v>实物</v>
          </cell>
          <cell r="F2375" t="str">
            <v>康师傅</v>
          </cell>
          <cell r="G2375" t="str">
            <v>天猫</v>
          </cell>
          <cell r="H2375" t="str">
            <v>食品/乳品饮料/茶饮料</v>
          </cell>
          <cell r="I2375" t="str">
            <v>2025-06-30</v>
          </cell>
          <cell r="J2375">
            <v>164145020</v>
          </cell>
          <cell r="K2375" t="str">
            <v>826568955823996931</v>
          </cell>
          <cell r="L2375" t="str">
            <v>原味冰红茶 330ml*6</v>
          </cell>
        </row>
        <row r="2376">
          <cell r="C2376">
            <v>162689713</v>
          </cell>
          <cell r="D2376" t="str">
            <v>人工</v>
          </cell>
          <cell r="E2376" t="str">
            <v>实物</v>
          </cell>
          <cell r="F2376" t="str">
            <v/>
          </cell>
          <cell r="G2376" t="str">
            <v>富海胜</v>
          </cell>
          <cell r="H2376" t="str">
            <v>年节礼包/食品/零食礼包</v>
          </cell>
          <cell r="I2376" t="str">
            <v>2025-06-30</v>
          </cell>
          <cell r="J2376">
            <v>163956612</v>
          </cell>
          <cell r="K2376" t="str">
            <v/>
          </cell>
          <cell r="L2376" t="str">
            <v/>
          </cell>
        </row>
        <row r="2377">
          <cell r="C2377">
            <v>162682526</v>
          </cell>
          <cell r="D2377" t="str">
            <v>人工</v>
          </cell>
          <cell r="E2377" t="str">
            <v>实物</v>
          </cell>
          <cell r="F2377" t="str">
            <v/>
          </cell>
          <cell r="G2377" t="str">
            <v>优利威</v>
          </cell>
          <cell r="H2377" t="str">
            <v>年节礼包/家庭清洁/纸品/衣物清洁</v>
          </cell>
          <cell r="I2377" t="str">
            <v>2025-06-30</v>
          </cell>
          <cell r="J2377">
            <v>163943621</v>
          </cell>
          <cell r="K2377" t="str">
            <v/>
          </cell>
          <cell r="L2377" t="str">
            <v/>
          </cell>
        </row>
        <row r="2378">
          <cell r="C2378">
            <v>162682005</v>
          </cell>
          <cell r="D2378" t="str">
            <v>人工</v>
          </cell>
          <cell r="E2378" t="str">
            <v>实物</v>
          </cell>
          <cell r="F2378" t="str">
            <v>百果园</v>
          </cell>
          <cell r="G2378" t="str">
            <v>百果园公司直供</v>
          </cell>
          <cell r="H2378" t="str">
            <v>年节礼包/生鲜/水果</v>
          </cell>
          <cell r="I2378" t="str">
            <v>2025-06-30</v>
          </cell>
          <cell r="J2378">
            <v>163942859</v>
          </cell>
          <cell r="K2378" t="str">
            <v>SD25DW01</v>
          </cell>
          <cell r="L2378" t="str">
            <v/>
          </cell>
        </row>
        <row r="2379">
          <cell r="C2379">
            <v>162681905</v>
          </cell>
          <cell r="D2379" t="str">
            <v>人工</v>
          </cell>
          <cell r="E2379" t="str">
            <v>实物</v>
          </cell>
          <cell r="F2379" t="str">
            <v/>
          </cell>
          <cell r="G2379" t="str">
            <v>上海甄麒</v>
          </cell>
          <cell r="H2379" t="str">
            <v>年节礼包/生鲜/生鲜礼包</v>
          </cell>
          <cell r="I2379" t="str">
            <v>2025-06-30</v>
          </cell>
          <cell r="J2379">
            <v>163942669</v>
          </cell>
          <cell r="K2379">
            <v>45646</v>
          </cell>
          <cell r="L2379" t="str">
            <v/>
          </cell>
        </row>
        <row r="2380">
          <cell r="C2380">
            <v>162683164</v>
          </cell>
          <cell r="D2380" t="str">
            <v>人工</v>
          </cell>
          <cell r="E2380" t="str">
            <v>实物</v>
          </cell>
          <cell r="F2380" t="str">
            <v>胡姬花</v>
          </cell>
          <cell r="G2380" t="str">
            <v>新兴</v>
          </cell>
          <cell r="H2380" t="str">
            <v>年节礼包/食品/粮油礼包</v>
          </cell>
          <cell r="I2380" t="str">
            <v>2025-12-31</v>
          </cell>
          <cell r="J2380">
            <v>163944748</v>
          </cell>
          <cell r="K2380" t="str">
            <v>CJ104120250310</v>
          </cell>
          <cell r="L2380" t="str">
            <v/>
          </cell>
        </row>
        <row r="2381">
          <cell r="C2381">
            <v>162683164</v>
          </cell>
          <cell r="D2381" t="str">
            <v>人工</v>
          </cell>
          <cell r="E2381" t="str">
            <v>实物</v>
          </cell>
          <cell r="F2381" t="str">
            <v>胡姬花</v>
          </cell>
          <cell r="G2381" t="str">
            <v>新兴</v>
          </cell>
          <cell r="H2381" t="str">
            <v>年节礼包/食品/粮油礼包</v>
          </cell>
          <cell r="I2381" t="str">
            <v>2025-12-31</v>
          </cell>
        </row>
        <row r="2381">
          <cell r="K2381" t="str">
            <v>CJ104120250310</v>
          </cell>
          <cell r="L2381" t="str">
            <v/>
          </cell>
        </row>
        <row r="2382">
          <cell r="C2382">
            <v>162680042</v>
          </cell>
          <cell r="D2382" t="str">
            <v>人工</v>
          </cell>
          <cell r="E2382" t="str">
            <v>实物</v>
          </cell>
          <cell r="F2382" t="str">
            <v/>
          </cell>
          <cell r="G2382" t="str">
            <v>瑞佳鑫达</v>
          </cell>
          <cell r="H2382" t="str">
            <v>年节礼包/家纺/床上用品</v>
          </cell>
          <cell r="I2382" t="str">
            <v>2025-12-31</v>
          </cell>
          <cell r="J2382">
            <v>163938672</v>
          </cell>
          <cell r="K2382">
            <v>129254</v>
          </cell>
          <cell r="L2382" t="str">
            <v/>
          </cell>
        </row>
        <row r="2383">
          <cell r="C2383">
            <v>162658058</v>
          </cell>
          <cell r="D2383" t="str">
            <v>人工</v>
          </cell>
          <cell r="E2383" t="str">
            <v>组合商品</v>
          </cell>
          <cell r="F2383" t="str">
            <v/>
          </cell>
          <cell r="G2383" t="str">
            <v>苏打组合商品虚拟供应商</v>
          </cell>
          <cell r="H2383" t="str">
            <v>供应链类目/年节礼包/销售专属礼包</v>
          </cell>
          <cell r="I2383" t="str">
            <v>2025-02-28</v>
          </cell>
          <cell r="J2383">
            <v>163900759</v>
          </cell>
          <cell r="K2383" t="str">
            <v/>
          </cell>
          <cell r="L2383" t="str">
            <v/>
          </cell>
        </row>
        <row r="2384">
          <cell r="C2384">
            <v>162658058</v>
          </cell>
          <cell r="D2384" t="str">
            <v>人工</v>
          </cell>
          <cell r="E2384" t="str">
            <v>组合商品</v>
          </cell>
          <cell r="F2384" t="str">
            <v/>
          </cell>
          <cell r="G2384" t="str">
            <v>苏打组合商品虚拟供应商</v>
          </cell>
          <cell r="H2384" t="str">
            <v>供应链类目/年节礼包/销售专属礼包</v>
          </cell>
          <cell r="I2384" t="str">
            <v>2025-02-28</v>
          </cell>
        </row>
        <row r="2384">
          <cell r="K2384" t="str">
            <v/>
          </cell>
          <cell r="L2384" t="str">
            <v/>
          </cell>
        </row>
        <row r="2385">
          <cell r="C2385">
            <v>162682794</v>
          </cell>
          <cell r="D2385" t="str">
            <v>人工</v>
          </cell>
          <cell r="E2385" t="str">
            <v>实物</v>
          </cell>
          <cell r="F2385" t="str">
            <v/>
          </cell>
          <cell r="G2385" t="str">
            <v>辰瑞兴安</v>
          </cell>
          <cell r="H2385" t="str">
            <v>年节礼包/家纺/床上用品</v>
          </cell>
          <cell r="I2385" t="str">
            <v>2025-10-01</v>
          </cell>
          <cell r="J2385">
            <v>163944136</v>
          </cell>
          <cell r="K2385" t="str">
            <v/>
          </cell>
          <cell r="L2385" t="str">
            <v/>
          </cell>
        </row>
        <row r="2386">
          <cell r="C2386">
            <v>162683094</v>
          </cell>
          <cell r="D2386" t="str">
            <v>人工</v>
          </cell>
          <cell r="E2386" t="str">
            <v>实物</v>
          </cell>
          <cell r="F2386" t="str">
            <v/>
          </cell>
          <cell r="G2386" t="str">
            <v>鲜禾鲜</v>
          </cell>
          <cell r="H2386" t="str">
            <v>年节礼包/食品/油</v>
          </cell>
          <cell r="I2386" t="str">
            <v>2026-03-31</v>
          </cell>
          <cell r="J2386">
            <v>163944628</v>
          </cell>
          <cell r="K2386" t="str">
            <v/>
          </cell>
          <cell r="L2386" t="str">
            <v/>
          </cell>
        </row>
        <row r="2387">
          <cell r="C2387">
            <v>162682025</v>
          </cell>
          <cell r="D2387" t="str">
            <v>人工</v>
          </cell>
          <cell r="E2387" t="str">
            <v>实物</v>
          </cell>
          <cell r="F2387" t="str">
            <v>小熊</v>
          </cell>
          <cell r="G2387" t="str">
            <v>上海艺冉</v>
          </cell>
          <cell r="H2387" t="str">
            <v>年节礼包/家用电器/厨房小电</v>
          </cell>
          <cell r="I2387" t="str">
            <v>2025-06-30</v>
          </cell>
          <cell r="J2387">
            <v>163942880</v>
          </cell>
          <cell r="K2387" t="str">
            <v>DFB-D40X5</v>
          </cell>
          <cell r="L2387" t="str">
            <v/>
          </cell>
        </row>
        <row r="2388">
          <cell r="C2388">
            <v>162680026</v>
          </cell>
          <cell r="D2388" t="str">
            <v>人工</v>
          </cell>
          <cell r="E2388" t="str">
            <v>实物</v>
          </cell>
          <cell r="F2388" t="str">
            <v/>
          </cell>
          <cell r="G2388" t="str">
            <v>瑞佳鑫达</v>
          </cell>
          <cell r="H2388" t="str">
            <v>年节礼包/家纺/床上用品</v>
          </cell>
          <cell r="I2388" t="str">
            <v>2025-12-31</v>
          </cell>
          <cell r="J2388">
            <v>163938656</v>
          </cell>
          <cell r="K2388">
            <v>545649</v>
          </cell>
          <cell r="L2388" t="str">
            <v/>
          </cell>
        </row>
        <row r="2389">
          <cell r="C2389">
            <v>162682015</v>
          </cell>
          <cell r="D2389" t="str">
            <v>人工</v>
          </cell>
          <cell r="E2389" t="str">
            <v>实物</v>
          </cell>
          <cell r="F2389" t="str">
            <v/>
          </cell>
          <cell r="G2389" t="str">
            <v>惠通达行</v>
          </cell>
          <cell r="H2389" t="str">
            <v>年节礼包/生鲜/生鲜礼包</v>
          </cell>
          <cell r="I2389" t="str">
            <v>2025-06-30</v>
          </cell>
          <cell r="J2389">
            <v>163942869</v>
          </cell>
          <cell r="K2389" t="str">
            <v/>
          </cell>
          <cell r="L2389" t="str">
            <v/>
          </cell>
        </row>
        <row r="2390">
          <cell r="C2390">
            <v>162681828</v>
          </cell>
          <cell r="D2390" t="str">
            <v>人工</v>
          </cell>
          <cell r="E2390" t="str">
            <v>实物</v>
          </cell>
          <cell r="F2390" t="str">
            <v>恒都</v>
          </cell>
          <cell r="G2390" t="str">
            <v>和商</v>
          </cell>
          <cell r="H2390" t="str">
            <v>年节礼包/生鲜/猪牛羊肉</v>
          </cell>
          <cell r="I2390" t="str">
            <v>2025-06-30</v>
          </cell>
          <cell r="J2390">
            <v>163942511</v>
          </cell>
          <cell r="K2390" t="str">
            <v/>
          </cell>
          <cell r="L2390" t="str">
            <v/>
          </cell>
        </row>
        <row r="2391">
          <cell r="C2391">
            <v>162681828</v>
          </cell>
          <cell r="D2391" t="str">
            <v>人工</v>
          </cell>
          <cell r="E2391" t="str">
            <v>实物</v>
          </cell>
          <cell r="F2391" t="str">
            <v>恒都</v>
          </cell>
          <cell r="G2391" t="str">
            <v>和商</v>
          </cell>
          <cell r="H2391" t="str">
            <v>年节礼包/生鲜/猪牛羊肉</v>
          </cell>
          <cell r="I2391" t="str">
            <v>2025-06-30</v>
          </cell>
        </row>
        <row r="2391">
          <cell r="K2391" t="str">
            <v/>
          </cell>
          <cell r="L2391" t="str">
            <v/>
          </cell>
        </row>
        <row r="2392">
          <cell r="C2392">
            <v>162681828</v>
          </cell>
          <cell r="D2392" t="str">
            <v>人工</v>
          </cell>
          <cell r="E2392" t="str">
            <v>实物</v>
          </cell>
          <cell r="F2392" t="str">
            <v>恒都</v>
          </cell>
          <cell r="G2392" t="str">
            <v>和商</v>
          </cell>
          <cell r="H2392" t="str">
            <v>年节礼包/生鲜/猪牛羊肉</v>
          </cell>
          <cell r="I2392" t="str">
            <v>2025-06-30</v>
          </cell>
        </row>
        <row r="2392">
          <cell r="K2392" t="str">
            <v/>
          </cell>
          <cell r="L2392" t="str">
            <v/>
          </cell>
        </row>
        <row r="2393">
          <cell r="C2393">
            <v>162681828</v>
          </cell>
          <cell r="D2393" t="str">
            <v>人工</v>
          </cell>
          <cell r="E2393" t="str">
            <v>实物</v>
          </cell>
          <cell r="F2393" t="str">
            <v>恒都</v>
          </cell>
          <cell r="G2393" t="str">
            <v>和商</v>
          </cell>
          <cell r="H2393" t="str">
            <v>年节礼包/生鲜/猪牛羊肉</v>
          </cell>
          <cell r="I2393" t="str">
            <v>2025-06-30</v>
          </cell>
        </row>
        <row r="2393">
          <cell r="K2393" t="str">
            <v/>
          </cell>
          <cell r="L2393" t="str">
            <v/>
          </cell>
        </row>
        <row r="2394">
          <cell r="C2394">
            <v>162681828</v>
          </cell>
          <cell r="D2394" t="str">
            <v>人工</v>
          </cell>
          <cell r="E2394" t="str">
            <v>实物</v>
          </cell>
          <cell r="F2394" t="str">
            <v>恒都</v>
          </cell>
          <cell r="G2394" t="str">
            <v>和商</v>
          </cell>
          <cell r="H2394" t="str">
            <v>年节礼包/生鲜/猪牛羊肉</v>
          </cell>
          <cell r="I2394" t="str">
            <v>2025-06-30</v>
          </cell>
        </row>
        <row r="2394">
          <cell r="K2394" t="str">
            <v/>
          </cell>
          <cell r="L2394" t="str">
            <v/>
          </cell>
        </row>
        <row r="2395">
          <cell r="C2395">
            <v>162681828</v>
          </cell>
          <cell r="D2395" t="str">
            <v>人工</v>
          </cell>
          <cell r="E2395" t="str">
            <v>实物</v>
          </cell>
          <cell r="F2395" t="str">
            <v>恒都</v>
          </cell>
          <cell r="G2395" t="str">
            <v>和商</v>
          </cell>
          <cell r="H2395" t="str">
            <v>年节礼包/生鲜/猪牛羊肉</v>
          </cell>
          <cell r="I2395" t="str">
            <v>2025-06-30</v>
          </cell>
        </row>
        <row r="2395">
          <cell r="K2395" t="str">
            <v/>
          </cell>
          <cell r="L2395" t="str">
            <v/>
          </cell>
        </row>
        <row r="2396">
          <cell r="C2396">
            <v>162624698</v>
          </cell>
          <cell r="D2396" t="str">
            <v>人工</v>
          </cell>
          <cell r="E2396" t="str">
            <v>实物</v>
          </cell>
          <cell r="F2396" t="str">
            <v>百果园</v>
          </cell>
          <cell r="G2396" t="str">
            <v>百果园公司直供</v>
          </cell>
          <cell r="H2396" t="str">
            <v>年节礼包/生鲜/水果礼包</v>
          </cell>
          <cell r="I2396" t="str">
            <v>2025-02-28</v>
          </cell>
          <cell r="J2396">
            <v>163853636</v>
          </cell>
          <cell r="K2396" t="str">
            <v>SDCJ2504</v>
          </cell>
          <cell r="L2396" t="str">
            <v/>
          </cell>
        </row>
        <row r="2397">
          <cell r="C2397">
            <v>162624951</v>
          </cell>
          <cell r="D2397" t="str">
            <v>人工</v>
          </cell>
          <cell r="E2397" t="str">
            <v>实物</v>
          </cell>
          <cell r="F2397" t="str">
            <v>赤豪</v>
          </cell>
          <cell r="G2397" t="str">
            <v>耀阳</v>
          </cell>
          <cell r="H2397" t="str">
            <v>年节礼包/生鲜/猪牛羊肉</v>
          </cell>
          <cell r="I2397" t="str">
            <v>2025-02-28</v>
          </cell>
          <cell r="J2397">
            <v>163853917</v>
          </cell>
          <cell r="K2397" t="str">
            <v/>
          </cell>
          <cell r="L2397" t="str">
            <v/>
          </cell>
        </row>
        <row r="2398">
          <cell r="C2398">
            <v>162625429</v>
          </cell>
          <cell r="D2398" t="str">
            <v>人工</v>
          </cell>
          <cell r="E2398" t="str">
            <v>实物</v>
          </cell>
          <cell r="F2398" t="str">
            <v/>
          </cell>
          <cell r="G2398" t="str">
            <v>上海迦新</v>
          </cell>
          <cell r="H2398" t="str">
            <v>年节礼包/食品/粮油礼包</v>
          </cell>
          <cell r="I2398" t="str">
            <v>2025-02-28</v>
          </cell>
          <cell r="J2398">
            <v>163854441</v>
          </cell>
          <cell r="K2398" t="str">
            <v>6948195812609-997653*2</v>
          </cell>
          <cell r="L2398" t="str">
            <v/>
          </cell>
        </row>
        <row r="2399">
          <cell r="C2399">
            <v>162623412</v>
          </cell>
          <cell r="D2399" t="str">
            <v>人工</v>
          </cell>
          <cell r="E2399" t="str">
            <v>实物</v>
          </cell>
          <cell r="F2399" t="str">
            <v/>
          </cell>
          <cell r="G2399" t="str">
            <v>武汉中盛瑞尔</v>
          </cell>
          <cell r="H2399" t="str">
            <v>年节礼包/个人护理/洗护礼包</v>
          </cell>
          <cell r="I2399" t="str">
            <v>2025-02-28</v>
          </cell>
          <cell r="J2399">
            <v>163851678</v>
          </cell>
          <cell r="K2399" t="str">
            <v>CJJK-24902</v>
          </cell>
          <cell r="L2399" t="str">
            <v/>
          </cell>
        </row>
        <row r="2400">
          <cell r="C2400">
            <v>162623772</v>
          </cell>
          <cell r="D2400" t="str">
            <v>人工</v>
          </cell>
          <cell r="E2400" t="str">
            <v>实物</v>
          </cell>
          <cell r="F2400" t="str">
            <v>艾贝丽</v>
          </cell>
          <cell r="G2400" t="str">
            <v>上海中烁</v>
          </cell>
          <cell r="H2400" t="str">
            <v>年节礼包/家用电器/厨房小电</v>
          </cell>
          <cell r="I2400" t="str">
            <v>2025-02-28</v>
          </cell>
          <cell r="J2400">
            <v>163852150</v>
          </cell>
          <cell r="K2400" t="str">
            <v>ABL-SP35</v>
          </cell>
          <cell r="L2400" t="str">
            <v/>
          </cell>
        </row>
        <row r="2401">
          <cell r="C2401">
            <v>162409178</v>
          </cell>
          <cell r="D2401" t="str">
            <v>人工</v>
          </cell>
          <cell r="E2401" t="str">
            <v>实物</v>
          </cell>
          <cell r="F2401" t="str">
            <v>金龙鱼</v>
          </cell>
          <cell r="G2401" t="str">
            <v>新兴</v>
          </cell>
          <cell r="H2401" t="str">
            <v>年节礼包/食品/粮油礼包</v>
          </cell>
          <cell r="I2401" t="str">
            <v>2024-03-31</v>
          </cell>
          <cell r="J2401">
            <v>163381881</v>
          </cell>
          <cell r="K2401" t="str">
            <v>HXY20231124-07</v>
          </cell>
          <cell r="L2401" t="str">
            <v/>
          </cell>
        </row>
        <row r="2402">
          <cell r="C2402">
            <v>162495078</v>
          </cell>
          <cell r="D2402" t="str">
            <v>人工</v>
          </cell>
          <cell r="E2402" t="str">
            <v>实物</v>
          </cell>
          <cell r="F2402" t="str">
            <v>奥妙</v>
          </cell>
          <cell r="G2402" t="str">
            <v>五州协腾</v>
          </cell>
          <cell r="H2402" t="str">
            <v>年节礼包/家庭清洁/纸品/衣物清洁</v>
          </cell>
          <cell r="I2402" t="str">
            <v>2024-12-31</v>
          </cell>
          <cell r="J2402">
            <v>163578312</v>
          </cell>
          <cell r="K2402" t="str">
            <v>HYX2024032901</v>
          </cell>
          <cell r="L2402" t="str">
            <v/>
          </cell>
        </row>
        <row r="2403">
          <cell r="C2403">
            <v>162495078</v>
          </cell>
          <cell r="D2403" t="str">
            <v>人工</v>
          </cell>
          <cell r="E2403" t="str">
            <v>实物</v>
          </cell>
          <cell r="F2403" t="str">
            <v>奥妙</v>
          </cell>
          <cell r="G2403" t="str">
            <v>五州协腾</v>
          </cell>
          <cell r="H2403" t="str">
            <v>年节礼包/家庭清洁/纸品/衣物清洁</v>
          </cell>
          <cell r="I2403" t="str">
            <v>2024-12-31</v>
          </cell>
        </row>
        <row r="2403">
          <cell r="K2403" t="str">
            <v>HYX2024032901</v>
          </cell>
          <cell r="L2403" t="str">
            <v/>
          </cell>
        </row>
        <row r="2404">
          <cell r="C2404">
            <v>162495078</v>
          </cell>
          <cell r="D2404" t="str">
            <v>人工</v>
          </cell>
          <cell r="E2404" t="str">
            <v>实物</v>
          </cell>
          <cell r="F2404" t="str">
            <v>奥妙</v>
          </cell>
          <cell r="G2404" t="str">
            <v>五州协腾</v>
          </cell>
          <cell r="H2404" t="str">
            <v>年节礼包/家庭清洁/纸品/衣物清洁</v>
          </cell>
          <cell r="I2404" t="str">
            <v>2024-12-31</v>
          </cell>
        </row>
        <row r="2404">
          <cell r="K2404" t="str">
            <v>HYX2024032901</v>
          </cell>
          <cell r="L2404" t="str">
            <v/>
          </cell>
        </row>
        <row r="2405">
          <cell r="C2405">
            <v>162495078</v>
          </cell>
          <cell r="D2405" t="str">
            <v>人工</v>
          </cell>
          <cell r="E2405" t="str">
            <v>实物</v>
          </cell>
          <cell r="F2405" t="str">
            <v>奥妙</v>
          </cell>
          <cell r="G2405" t="str">
            <v>五州协腾</v>
          </cell>
          <cell r="H2405" t="str">
            <v>年节礼包/家庭清洁/纸品/衣物清洁</v>
          </cell>
          <cell r="I2405" t="str">
            <v>2024-12-31</v>
          </cell>
        </row>
        <row r="2405">
          <cell r="K2405" t="str">
            <v>HYX2024032901</v>
          </cell>
          <cell r="L2405" t="str">
            <v/>
          </cell>
        </row>
        <row r="2406">
          <cell r="C2406">
            <v>162495078</v>
          </cell>
          <cell r="D2406" t="str">
            <v>人工</v>
          </cell>
          <cell r="E2406" t="str">
            <v>实物</v>
          </cell>
          <cell r="F2406" t="str">
            <v>奥妙</v>
          </cell>
          <cell r="G2406" t="str">
            <v>五州协腾</v>
          </cell>
          <cell r="H2406" t="str">
            <v>年节礼包/家庭清洁/纸品/衣物清洁</v>
          </cell>
          <cell r="I2406" t="str">
            <v>2024-12-31</v>
          </cell>
        </row>
        <row r="2406">
          <cell r="K2406" t="str">
            <v>HYX2024032901</v>
          </cell>
          <cell r="L2406" t="str">
            <v/>
          </cell>
        </row>
        <row r="2407">
          <cell r="C2407">
            <v>162405353</v>
          </cell>
          <cell r="D2407" t="str">
            <v>人工</v>
          </cell>
          <cell r="E2407" t="str">
            <v>实物</v>
          </cell>
          <cell r="F2407" t="str">
            <v>蓝月亮</v>
          </cell>
          <cell r="G2407" t="str">
            <v>蓝月亮-</v>
          </cell>
          <cell r="H2407" t="str">
            <v>年节礼包/家庭清洁/纸品/衣物清洁</v>
          </cell>
          <cell r="I2407" t="str">
            <v>2024-03-31</v>
          </cell>
          <cell r="J2407">
            <v>163373554</v>
          </cell>
          <cell r="K2407">
            <v>80001781</v>
          </cell>
          <cell r="L2407" t="str">
            <v/>
          </cell>
        </row>
        <row r="2408">
          <cell r="C2408">
            <v>162405353</v>
          </cell>
          <cell r="D2408" t="str">
            <v>人工</v>
          </cell>
          <cell r="E2408" t="str">
            <v>实物</v>
          </cell>
          <cell r="F2408" t="str">
            <v>蓝月亮</v>
          </cell>
          <cell r="G2408" t="str">
            <v>蓝月亮-</v>
          </cell>
          <cell r="H2408" t="str">
            <v>年节礼包/家庭清洁/纸品/衣物清洁</v>
          </cell>
          <cell r="I2408" t="str">
            <v>2024-03-31</v>
          </cell>
        </row>
        <row r="2408">
          <cell r="L2408" t="str">
            <v/>
          </cell>
        </row>
        <row r="2409">
          <cell r="C2409">
            <v>162405353</v>
          </cell>
          <cell r="D2409" t="str">
            <v>人工</v>
          </cell>
          <cell r="E2409" t="str">
            <v>实物</v>
          </cell>
          <cell r="F2409" t="str">
            <v>蓝月亮</v>
          </cell>
          <cell r="G2409" t="str">
            <v>蓝月亮-</v>
          </cell>
          <cell r="H2409" t="str">
            <v>年节礼包/家庭清洁/纸品/衣物清洁</v>
          </cell>
          <cell r="I2409" t="str">
            <v>2024-03-31</v>
          </cell>
        </row>
        <row r="2409">
          <cell r="L2409" t="str">
            <v/>
          </cell>
        </row>
        <row r="2410">
          <cell r="C2410">
            <v>162316922</v>
          </cell>
          <cell r="D2410" t="str">
            <v>人工</v>
          </cell>
          <cell r="E2410" t="str">
            <v>实物</v>
          </cell>
          <cell r="F2410" t="str">
            <v/>
          </cell>
          <cell r="G2410" t="str">
            <v>佳承佳续</v>
          </cell>
          <cell r="H2410" t="str">
            <v>年节礼包/家庭清洁/纸品/家庭环境清洁</v>
          </cell>
          <cell r="I2410" t="str">
            <v>2023-10-20</v>
          </cell>
          <cell r="J2410">
            <v>163175135</v>
          </cell>
          <cell r="K2410" t="str">
            <v>1110221013/1110221011/1060205001/1110206024/1110206014</v>
          </cell>
          <cell r="L2410" t="str">
            <v/>
          </cell>
        </row>
        <row r="2411">
          <cell r="C2411">
            <v>162406955</v>
          </cell>
          <cell r="D2411" t="str">
            <v>人工</v>
          </cell>
          <cell r="E2411" t="str">
            <v>实物</v>
          </cell>
          <cell r="F2411" t="str">
            <v/>
          </cell>
          <cell r="G2411" t="str">
            <v>北京锦福</v>
          </cell>
          <cell r="H2411" t="str">
            <v>年节礼包/食品/调味品</v>
          </cell>
          <cell r="I2411" t="str">
            <v>2024-03-31</v>
          </cell>
          <cell r="J2411">
            <v>163376668</v>
          </cell>
          <cell r="K2411" t="str">
            <v/>
          </cell>
          <cell r="L2411" t="str">
            <v/>
          </cell>
        </row>
        <row r="2412">
          <cell r="C2412">
            <v>162494164</v>
          </cell>
          <cell r="D2412" t="str">
            <v>人工</v>
          </cell>
          <cell r="E2412" t="str">
            <v>实物</v>
          </cell>
          <cell r="F2412" t="str">
            <v>洁柔</v>
          </cell>
          <cell r="G2412" t="str">
            <v>利信馨</v>
          </cell>
          <cell r="H2412" t="str">
            <v>年节礼包/家庭清洁/纸品/清洁纸品</v>
          </cell>
          <cell r="I2412" t="str">
            <v>2025-12-31</v>
          </cell>
          <cell r="J2412">
            <v>163576583</v>
          </cell>
          <cell r="K2412">
            <v>69368808010113</v>
          </cell>
          <cell r="L2412" t="str">
            <v/>
          </cell>
        </row>
        <row r="2413">
          <cell r="C2413">
            <v>162493446</v>
          </cell>
          <cell r="D2413" t="str">
            <v>人工</v>
          </cell>
          <cell r="E2413" t="str">
            <v>实物</v>
          </cell>
          <cell r="F2413" t="str">
            <v>花王</v>
          </cell>
          <cell r="G2413" t="str">
            <v>品客易购</v>
          </cell>
          <cell r="H2413" t="str">
            <v>年节礼包/个人护理/女性用品</v>
          </cell>
          <cell r="I2413" t="str">
            <v>2025-03-31</v>
          </cell>
          <cell r="J2413">
            <v>163575501</v>
          </cell>
          <cell r="K2413">
            <v>2024032610003</v>
          </cell>
          <cell r="L2413" t="str">
            <v/>
          </cell>
        </row>
        <row r="2414">
          <cell r="C2414">
            <v>162407144</v>
          </cell>
          <cell r="D2414" t="str">
            <v>人工</v>
          </cell>
          <cell r="E2414" t="str">
            <v>实物</v>
          </cell>
          <cell r="F2414" t="str">
            <v>泓花会</v>
          </cell>
          <cell r="G2414" t="str">
            <v>和商</v>
          </cell>
          <cell r="H2414" t="str">
            <v>年节礼包/生鲜/禽肉蛋品</v>
          </cell>
          <cell r="I2414" t="str">
            <v>2024-03-31</v>
          </cell>
          <cell r="J2414">
            <v>163376865</v>
          </cell>
          <cell r="K2414" t="str">
            <v/>
          </cell>
          <cell r="L2414" t="str">
            <v/>
          </cell>
        </row>
        <row r="2415">
          <cell r="C2415">
            <v>162407144</v>
          </cell>
          <cell r="D2415" t="str">
            <v>人工</v>
          </cell>
          <cell r="E2415" t="str">
            <v>实物</v>
          </cell>
          <cell r="F2415" t="str">
            <v>泓花会</v>
          </cell>
          <cell r="G2415" t="str">
            <v>和商</v>
          </cell>
          <cell r="H2415" t="str">
            <v>年节礼包/生鲜/禽肉蛋品</v>
          </cell>
          <cell r="I2415" t="str">
            <v>2024-03-31</v>
          </cell>
        </row>
        <row r="2415">
          <cell r="K2415" t="str">
            <v/>
          </cell>
          <cell r="L2415" t="str">
            <v/>
          </cell>
        </row>
        <row r="2416">
          <cell r="C2416">
            <v>162407144</v>
          </cell>
          <cell r="D2416" t="str">
            <v>人工</v>
          </cell>
          <cell r="E2416" t="str">
            <v>实物</v>
          </cell>
          <cell r="F2416" t="str">
            <v>泓花会</v>
          </cell>
          <cell r="G2416" t="str">
            <v>和商</v>
          </cell>
          <cell r="H2416" t="str">
            <v>年节礼包/生鲜/禽肉蛋品</v>
          </cell>
          <cell r="I2416" t="str">
            <v>2024-03-31</v>
          </cell>
        </row>
        <row r="2416">
          <cell r="K2416" t="str">
            <v/>
          </cell>
          <cell r="L2416" t="str">
            <v/>
          </cell>
        </row>
        <row r="2417">
          <cell r="C2417">
            <v>162407144</v>
          </cell>
          <cell r="D2417" t="str">
            <v>人工</v>
          </cell>
          <cell r="E2417" t="str">
            <v>实物</v>
          </cell>
          <cell r="F2417" t="str">
            <v>泓花会</v>
          </cell>
          <cell r="G2417" t="str">
            <v>和商</v>
          </cell>
          <cell r="H2417" t="str">
            <v>年节礼包/生鲜/禽肉蛋品</v>
          </cell>
          <cell r="I2417" t="str">
            <v>2024-03-31</v>
          </cell>
        </row>
        <row r="2417">
          <cell r="K2417" t="str">
            <v/>
          </cell>
          <cell r="L2417" t="str">
            <v/>
          </cell>
        </row>
        <row r="2418">
          <cell r="C2418">
            <v>162405315</v>
          </cell>
          <cell r="D2418" t="str">
            <v>人工</v>
          </cell>
          <cell r="E2418" t="str">
            <v>实物</v>
          </cell>
          <cell r="F2418" t="str">
            <v>维达（Vinda）</v>
          </cell>
          <cell r="G2418" t="str">
            <v>福享汇</v>
          </cell>
          <cell r="H2418" t="str">
            <v>年节礼包/家庭清洁/纸品/纸品礼包</v>
          </cell>
          <cell r="I2418" t="str">
            <v>2024-03-31</v>
          </cell>
          <cell r="J2418">
            <v>163373476</v>
          </cell>
          <cell r="K2418" t="str">
            <v/>
          </cell>
          <cell r="L2418" t="str">
            <v/>
          </cell>
        </row>
        <row r="2419">
          <cell r="C2419">
            <v>162042747</v>
          </cell>
          <cell r="D2419" t="str">
            <v>人工</v>
          </cell>
          <cell r="E2419" t="str">
            <v>实物</v>
          </cell>
          <cell r="F2419" t="str">
            <v/>
          </cell>
          <cell r="G2419" t="str">
            <v>优利威</v>
          </cell>
          <cell r="H2419" t="str">
            <v>年节礼包/美妆护理/面部护理</v>
          </cell>
          <cell r="I2419" t="str">
            <v>2023-07-31</v>
          </cell>
          <cell r="J2419">
            <v>162411269</v>
          </cell>
          <cell r="K2419" t="str">
            <v/>
          </cell>
          <cell r="L2419" t="str">
            <v/>
          </cell>
        </row>
        <row r="2420">
          <cell r="C2420">
            <v>162040793</v>
          </cell>
          <cell r="D2420" t="str">
            <v>人工</v>
          </cell>
          <cell r="E2420" t="str">
            <v>实物</v>
          </cell>
          <cell r="F2420" t="str">
            <v>康巴赫</v>
          </cell>
          <cell r="G2420" t="str">
            <v>一礼千珏</v>
          </cell>
          <cell r="H2420" t="str">
            <v>年节礼包/餐厨/烹饪锅具</v>
          </cell>
          <cell r="I2420" t="str">
            <v>2025-06-30</v>
          </cell>
          <cell r="J2420">
            <v>162408157</v>
          </cell>
          <cell r="K2420" t="str">
            <v>KJT2A</v>
          </cell>
          <cell r="L2420" t="str">
            <v/>
          </cell>
        </row>
        <row r="2421">
          <cell r="C2421">
            <v>162040884</v>
          </cell>
          <cell r="D2421" t="str">
            <v>人工</v>
          </cell>
          <cell r="E2421" t="str">
            <v>实物</v>
          </cell>
          <cell r="F2421" t="str">
            <v>利仁（Liven）</v>
          </cell>
          <cell r="G2421" t="str">
            <v>礼享</v>
          </cell>
          <cell r="H2421" t="str">
            <v>年节礼包/家用电器/厨房小电</v>
          </cell>
          <cell r="I2421" t="str">
            <v>2023-07-31</v>
          </cell>
          <cell r="J2421">
            <v>162408269</v>
          </cell>
          <cell r="K2421" t="str">
            <v>LPBC-82</v>
          </cell>
          <cell r="L2421" t="str">
            <v/>
          </cell>
        </row>
        <row r="2422">
          <cell r="C2422">
            <v>162736398</v>
          </cell>
          <cell r="D2422" t="str">
            <v>人工</v>
          </cell>
          <cell r="E2422" t="str">
            <v>实物</v>
          </cell>
          <cell r="F2422" t="str">
            <v>Jeep</v>
          </cell>
          <cell r="G2422" t="str">
            <v>天基智慧科技</v>
          </cell>
          <cell r="H2422" t="str">
            <v>年节礼包/项目专属/定制方案专属</v>
          </cell>
          <cell r="I2422" t="str">
            <v>2025-11-30</v>
          </cell>
          <cell r="J2422">
            <v>164042122</v>
          </cell>
          <cell r="K2422" t="str">
            <v/>
          </cell>
          <cell r="L2422" t="str">
            <v/>
          </cell>
        </row>
        <row r="2423">
          <cell r="C2423">
            <v>162727856</v>
          </cell>
          <cell r="D2423" t="str">
            <v>人工</v>
          </cell>
          <cell r="E2423" t="str">
            <v>实物</v>
          </cell>
          <cell r="F2423" t="str">
            <v>苏泊尔</v>
          </cell>
          <cell r="G2423" t="str">
            <v>和瑞盛</v>
          </cell>
          <cell r="H2423" t="str">
            <v>年节礼包/项目专属/定制方案专属</v>
          </cell>
          <cell r="I2423" t="str">
            <v>2025-10-30</v>
          </cell>
          <cell r="J2423">
            <v>164024918</v>
          </cell>
          <cell r="K2423" t="str">
            <v>KF15A1</v>
          </cell>
          <cell r="L2423" t="str">
            <v>1.5L</v>
          </cell>
        </row>
        <row r="2424">
          <cell r="C2424">
            <v>162736479</v>
          </cell>
          <cell r="D2424" t="str">
            <v>人工</v>
          </cell>
          <cell r="E2424" t="str">
            <v>实物</v>
          </cell>
          <cell r="F2424" t="str">
            <v/>
          </cell>
          <cell r="G2424" t="str">
            <v>辽宁苏泊尔</v>
          </cell>
          <cell r="H2424" t="str">
            <v>年节礼包/项目专属/定制方案专属</v>
          </cell>
          <cell r="I2424" t="str">
            <v>2025-11-30</v>
          </cell>
          <cell r="J2424">
            <v>164042204</v>
          </cell>
          <cell r="K2424" t="str">
            <v>SY-50YC4186</v>
          </cell>
          <cell r="L2424" t="str">
            <v/>
          </cell>
        </row>
        <row r="2425">
          <cell r="C2425">
            <v>162736419</v>
          </cell>
          <cell r="D2425" t="str">
            <v>人工</v>
          </cell>
          <cell r="E2425" t="str">
            <v>实物</v>
          </cell>
          <cell r="F2425" t="str">
            <v/>
          </cell>
          <cell r="G2425" t="str">
            <v>西安帝凡</v>
          </cell>
          <cell r="H2425" t="str">
            <v>年节礼包/项目专属/定制方案专属</v>
          </cell>
          <cell r="I2425" t="str">
            <v>2025-11-30</v>
          </cell>
          <cell r="J2425">
            <v>164042143</v>
          </cell>
          <cell r="K2425" t="str">
            <v>MR3801</v>
          </cell>
          <cell r="L2425" t="str">
            <v>白色</v>
          </cell>
        </row>
        <row r="2426">
          <cell r="D2426" t="str">
            <v>人工</v>
          </cell>
          <cell r="E2426" t="str">
            <v>实物</v>
          </cell>
          <cell r="F2426" t="str">
            <v/>
          </cell>
          <cell r="G2426" t="str">
            <v>西安帝凡</v>
          </cell>
          <cell r="H2426" t="str">
            <v>年节礼包/项目专属/定制方案专属</v>
          </cell>
          <cell r="I2426" t="str">
            <v>2025-11-30</v>
          </cell>
          <cell r="J2426">
            <v>164042144</v>
          </cell>
          <cell r="K2426" t="str">
            <v>MR3801</v>
          </cell>
          <cell r="L2426" t="str">
            <v>灰色</v>
          </cell>
        </row>
        <row r="2427">
          <cell r="C2427">
            <v>162727769</v>
          </cell>
          <cell r="D2427" t="str">
            <v>人工</v>
          </cell>
          <cell r="E2427" t="str">
            <v>实物</v>
          </cell>
          <cell r="F2427" t="str">
            <v>现代（HYUNDAI）</v>
          </cell>
          <cell r="G2427" t="str">
            <v>缪阳</v>
          </cell>
          <cell r="H2427" t="str">
            <v>年节礼包/项目专属/定制方案专属</v>
          </cell>
          <cell r="I2427" t="str">
            <v>2025-10-31</v>
          </cell>
          <cell r="J2427">
            <v>164024810</v>
          </cell>
          <cell r="K2427" t="str">
            <v>SHMY0007363</v>
          </cell>
          <cell r="L2427" t="str">
            <v/>
          </cell>
        </row>
        <row r="2428">
          <cell r="C2428">
            <v>162736426</v>
          </cell>
          <cell r="D2428" t="str">
            <v>人工</v>
          </cell>
          <cell r="E2428" t="str">
            <v>实物</v>
          </cell>
          <cell r="F2428" t="str">
            <v>苏泊尔</v>
          </cell>
          <cell r="G2428" t="str">
            <v>米盛</v>
          </cell>
          <cell r="H2428" t="str">
            <v>年节礼包/项目专属/定制方案专属</v>
          </cell>
          <cell r="I2428" t="str">
            <v>2025-11-30</v>
          </cell>
          <cell r="J2428">
            <v>164042151</v>
          </cell>
          <cell r="K2428" t="str">
            <v>SW-50S601</v>
          </cell>
          <cell r="L2428" t="str">
            <v>SW-50S601</v>
          </cell>
        </row>
        <row r="2429">
          <cell r="C2429">
            <v>162712044</v>
          </cell>
          <cell r="D2429" t="str">
            <v>人工</v>
          </cell>
          <cell r="E2429" t="str">
            <v>实物</v>
          </cell>
          <cell r="F2429" t="str">
            <v/>
          </cell>
          <cell r="G2429" t="str">
            <v>淘得电子</v>
          </cell>
          <cell r="H2429" t="str">
            <v>年节礼包/项目专属/定制方案专属</v>
          </cell>
          <cell r="I2429" t="str">
            <v>2025-10-31</v>
          </cell>
          <cell r="J2429">
            <v>163997507</v>
          </cell>
          <cell r="K2429" t="str">
            <v/>
          </cell>
          <cell r="L2429" t="str">
            <v/>
          </cell>
        </row>
        <row r="2430">
          <cell r="C2430">
            <v>162681936</v>
          </cell>
          <cell r="D2430" t="str">
            <v>人工</v>
          </cell>
          <cell r="E2430" t="str">
            <v>实物</v>
          </cell>
          <cell r="F2430" t="str">
            <v>红秀世纺</v>
          </cell>
          <cell r="G2430" t="str">
            <v>爱尚家</v>
          </cell>
          <cell r="H2430" t="str">
            <v>年节礼包/家纺/床上用品</v>
          </cell>
          <cell r="I2430" t="str">
            <v>2025-06-30</v>
          </cell>
          <cell r="J2430">
            <v>163942729</v>
          </cell>
          <cell r="K2430" t="str">
            <v>SF2403-T005</v>
          </cell>
          <cell r="L2430" t="str">
            <v/>
          </cell>
        </row>
        <row r="2431">
          <cell r="C2431">
            <v>162681003</v>
          </cell>
          <cell r="D2431" t="str">
            <v>人工</v>
          </cell>
          <cell r="E2431" t="str">
            <v>实物</v>
          </cell>
          <cell r="F2431" t="str">
            <v/>
          </cell>
          <cell r="G2431" t="str">
            <v>苏州润顺来</v>
          </cell>
          <cell r="H2431" t="str">
            <v>年节礼包/个人护理/洗发护发</v>
          </cell>
          <cell r="I2431" t="str">
            <v>2025-06-30</v>
          </cell>
          <cell r="J2431">
            <v>163940194</v>
          </cell>
          <cell r="K2431" t="str">
            <v/>
          </cell>
          <cell r="L2431" t="str">
            <v/>
          </cell>
        </row>
        <row r="2432">
          <cell r="C2432">
            <v>162680477</v>
          </cell>
          <cell r="D2432" t="str">
            <v>人工</v>
          </cell>
          <cell r="E2432" t="str">
            <v>实物</v>
          </cell>
          <cell r="F2432" t="str">
            <v/>
          </cell>
          <cell r="G2432" t="str">
            <v>京杭盛达</v>
          </cell>
          <cell r="H2432" t="str">
            <v>年节礼包/家用电器/个护健康</v>
          </cell>
          <cell r="I2432" t="str">
            <v>2025-05-31</v>
          </cell>
          <cell r="J2432">
            <v>163939352</v>
          </cell>
          <cell r="K2432" t="str">
            <v/>
          </cell>
          <cell r="L2432" t="str">
            <v/>
          </cell>
        </row>
        <row r="2433">
          <cell r="C2433">
            <v>162683115</v>
          </cell>
          <cell r="D2433" t="str">
            <v>人工</v>
          </cell>
          <cell r="E2433" t="str">
            <v>实物</v>
          </cell>
          <cell r="F2433" t="str">
            <v/>
          </cell>
          <cell r="G2433" t="str">
            <v>利福</v>
          </cell>
          <cell r="H2433" t="str">
            <v>年节礼包/个人护理/洗护工具</v>
          </cell>
          <cell r="I2433" t="str">
            <v>2025-06-30</v>
          </cell>
          <cell r="J2433">
            <v>163944649</v>
          </cell>
          <cell r="K2433" t="str">
            <v/>
          </cell>
          <cell r="L2433" t="str">
            <v/>
          </cell>
        </row>
        <row r="2434">
          <cell r="C2434">
            <v>162690283</v>
          </cell>
          <cell r="D2434" t="str">
            <v>人工</v>
          </cell>
          <cell r="E2434" t="str">
            <v>实物</v>
          </cell>
          <cell r="F2434" t="str">
            <v/>
          </cell>
          <cell r="G2434" t="str">
            <v>煜禧</v>
          </cell>
          <cell r="H2434" t="str">
            <v>年节礼包/项目专属/定制方案专属</v>
          </cell>
          <cell r="I2434" t="str">
            <v>2025-12-31</v>
          </cell>
          <cell r="J2434">
            <v>163957359</v>
          </cell>
          <cell r="K2434">
            <v>2025032503</v>
          </cell>
          <cell r="L2434" t="str">
            <v/>
          </cell>
        </row>
        <row r="2435">
          <cell r="C2435">
            <v>162681939</v>
          </cell>
          <cell r="D2435" t="str">
            <v>人工</v>
          </cell>
          <cell r="E2435" t="str">
            <v>实物</v>
          </cell>
          <cell r="F2435" t="str">
            <v>内野（UCHINO）</v>
          </cell>
          <cell r="G2435" t="str">
            <v>爱尚家</v>
          </cell>
          <cell r="H2435" t="str">
            <v>年节礼包/家纺/居家布艺</v>
          </cell>
          <cell r="I2435" t="str">
            <v>2025-06-30</v>
          </cell>
          <cell r="J2435">
            <v>163942732</v>
          </cell>
          <cell r="K2435" t="str">
            <v>HXM02503</v>
          </cell>
          <cell r="L2435" t="str">
            <v/>
          </cell>
        </row>
        <row r="2436">
          <cell r="C2436">
            <v>162680020</v>
          </cell>
          <cell r="D2436" t="str">
            <v>人工</v>
          </cell>
          <cell r="E2436" t="str">
            <v>实物</v>
          </cell>
          <cell r="F2436" t="str">
            <v>罗莱（LUOLAI）</v>
          </cell>
          <cell r="G2436" t="str">
            <v>瑞佳鑫达</v>
          </cell>
          <cell r="H2436" t="str">
            <v>年节礼包/家纺/床上用品</v>
          </cell>
          <cell r="I2436" t="str">
            <v>2025-12-31</v>
          </cell>
          <cell r="J2436">
            <v>163938650</v>
          </cell>
          <cell r="K2436" t="str">
            <v>LL100</v>
          </cell>
          <cell r="L2436" t="str">
            <v/>
          </cell>
        </row>
        <row r="2437">
          <cell r="C2437">
            <v>162727847</v>
          </cell>
          <cell r="D2437" t="str">
            <v>人工</v>
          </cell>
          <cell r="E2437" t="str">
            <v>实物</v>
          </cell>
          <cell r="F2437" t="str">
            <v>香山</v>
          </cell>
          <cell r="G2437" t="str">
            <v>雅臻</v>
          </cell>
          <cell r="H2437" t="str">
            <v>年节礼包/项目专属/定制方案专属</v>
          </cell>
          <cell r="I2437" t="str">
            <v>2025-10-31</v>
          </cell>
          <cell r="J2437">
            <v>164024908</v>
          </cell>
          <cell r="K2437" t="str">
            <v>IF912B</v>
          </cell>
          <cell r="L2437" t="str">
            <v/>
          </cell>
        </row>
        <row r="2438">
          <cell r="C2438">
            <v>162727696</v>
          </cell>
          <cell r="D2438" t="str">
            <v>人工</v>
          </cell>
          <cell r="E2438" t="str">
            <v>实物</v>
          </cell>
          <cell r="F2438" t="str">
            <v>babycare</v>
          </cell>
          <cell r="G2438" t="str">
            <v>云魁</v>
          </cell>
          <cell r="H2438" t="str">
            <v>年节礼包/项目专属/定制方案专属</v>
          </cell>
          <cell r="I2438" t="str">
            <v>2025-10-31</v>
          </cell>
          <cell r="J2438">
            <v>164024711</v>
          </cell>
          <cell r="K2438" t="str">
            <v>BC2106025</v>
          </cell>
          <cell r="L2438" t="str">
            <v>360ml-奥里安蓝</v>
          </cell>
        </row>
        <row r="2439">
          <cell r="D2439" t="str">
            <v>人工</v>
          </cell>
          <cell r="E2439" t="str">
            <v>实物</v>
          </cell>
          <cell r="F2439" t="str">
            <v>babycare</v>
          </cell>
          <cell r="G2439" t="str">
            <v>云魁</v>
          </cell>
          <cell r="H2439" t="str">
            <v>年节礼包/项目专属/定制方案专属</v>
          </cell>
          <cell r="I2439" t="str">
            <v>2025-10-31</v>
          </cell>
          <cell r="J2439">
            <v>164024712</v>
          </cell>
          <cell r="K2439" t="str">
            <v>BC2106025</v>
          </cell>
          <cell r="L2439" t="str">
            <v>360ml-浅嗬绿</v>
          </cell>
        </row>
        <row r="2440">
          <cell r="C2440">
            <v>162683827</v>
          </cell>
          <cell r="D2440" t="str">
            <v>人工</v>
          </cell>
          <cell r="E2440" t="str">
            <v>实物</v>
          </cell>
          <cell r="F2440" t="str">
            <v>茶马世家</v>
          </cell>
          <cell r="G2440" t="str">
            <v>中惠优选</v>
          </cell>
          <cell r="H2440" t="str">
            <v>年节礼包/食品/茶叶</v>
          </cell>
          <cell r="I2440" t="str">
            <v>2025-06-30</v>
          </cell>
          <cell r="J2440">
            <v>163946822</v>
          </cell>
          <cell r="K2440" t="str">
            <v>GJ0600FZ+FL00284</v>
          </cell>
          <cell r="L2440" t="str">
            <v/>
          </cell>
        </row>
        <row r="2441">
          <cell r="C2441">
            <v>162625883</v>
          </cell>
          <cell r="D2441" t="str">
            <v>人工</v>
          </cell>
          <cell r="E2441" t="str">
            <v>实物</v>
          </cell>
          <cell r="F2441" t="str">
            <v>福临门</v>
          </cell>
          <cell r="G2441" t="str">
            <v>食安天下</v>
          </cell>
          <cell r="H2441" t="str">
            <v>年节礼包/食品/食品礼包</v>
          </cell>
          <cell r="I2441" t="str">
            <v>2025-02-01</v>
          </cell>
          <cell r="J2441">
            <v>163854986</v>
          </cell>
          <cell r="K2441">
            <v>2</v>
          </cell>
          <cell r="L2441" t="str">
            <v>福临门花生原香调和油1.8L+2.福临门油粘米2.5kg+广州酒家老广腊肠150g+福临门鸡蛋面500g*2+福临门芝麻香油145ml</v>
          </cell>
        </row>
        <row r="2442">
          <cell r="C2442">
            <v>162625046</v>
          </cell>
          <cell r="D2442" t="str">
            <v>人工</v>
          </cell>
          <cell r="E2442" t="str">
            <v>实物</v>
          </cell>
          <cell r="F2442" t="str">
            <v/>
          </cell>
          <cell r="G2442" t="str">
            <v>富海胜</v>
          </cell>
          <cell r="H2442" t="str">
            <v>年节礼包/食品/方便食品</v>
          </cell>
          <cell r="I2442" t="str">
            <v>2025-02-28</v>
          </cell>
          <cell r="J2442">
            <v>163854034</v>
          </cell>
          <cell r="K2442" t="str">
            <v/>
          </cell>
          <cell r="L2442" t="str">
            <v/>
          </cell>
        </row>
        <row r="2443">
          <cell r="C2443">
            <v>162565258</v>
          </cell>
          <cell r="D2443" t="str">
            <v>人工</v>
          </cell>
          <cell r="E2443" t="str">
            <v>实物</v>
          </cell>
          <cell r="F2443" t="str">
            <v>格兰仕</v>
          </cell>
          <cell r="G2443" t="str">
            <v>九樱</v>
          </cell>
          <cell r="H2443" t="str">
            <v>年节礼包/家用电器/厨房小电</v>
          </cell>
          <cell r="I2443" t="str">
            <v>2024-09-30</v>
          </cell>
          <cell r="J2443">
            <v>163745645</v>
          </cell>
          <cell r="K2443" t="str">
            <v>TQW12-YS25</v>
          </cell>
          <cell r="L2443" t="str">
            <v/>
          </cell>
        </row>
        <row r="2444">
          <cell r="C2444">
            <v>162333448</v>
          </cell>
          <cell r="D2444" t="str">
            <v>人工</v>
          </cell>
          <cell r="E2444" t="str">
            <v>实物</v>
          </cell>
          <cell r="F2444" t="str">
            <v>张小泉</v>
          </cell>
          <cell r="G2444" t="str">
            <v>恋家实业</v>
          </cell>
          <cell r="H2444" t="str">
            <v>年节礼包/餐厨/刀具菜板</v>
          </cell>
          <cell r="I2444" t="str">
            <v>2025-02-28</v>
          </cell>
          <cell r="J2444">
            <v>163193276</v>
          </cell>
          <cell r="K2444" t="str">
            <v>W91220100</v>
          </cell>
          <cell r="L2444" t="str">
            <v/>
          </cell>
        </row>
        <row r="2445">
          <cell r="C2445">
            <v>162327395</v>
          </cell>
          <cell r="D2445" t="str">
            <v>人工</v>
          </cell>
          <cell r="E2445" t="str">
            <v>蛋糕</v>
          </cell>
          <cell r="F2445" t="str">
            <v>测试品牌1</v>
          </cell>
          <cell r="G2445" t="str">
            <v>测试供应商</v>
          </cell>
          <cell r="H2445" t="str">
            <v>运营类目/测试类目/测试类目1</v>
          </cell>
          <cell r="I2445" t="str">
            <v>2023-08-17</v>
          </cell>
          <cell r="J2445">
            <v>163186897</v>
          </cell>
          <cell r="K2445" t="str">
            <v/>
          </cell>
          <cell r="L2445" t="str">
            <v>蛋糕</v>
          </cell>
        </row>
        <row r="2446">
          <cell r="C2446">
            <v>162327395</v>
          </cell>
          <cell r="D2446" t="str">
            <v>人工</v>
          </cell>
          <cell r="E2446" t="str">
            <v>蛋糕</v>
          </cell>
          <cell r="F2446" t="str">
            <v>测试品牌1</v>
          </cell>
          <cell r="G2446" t="str">
            <v>测试供应商</v>
          </cell>
          <cell r="H2446" t="str">
            <v>运营类目/测试类目/测试类目1</v>
          </cell>
          <cell r="I2446" t="str">
            <v>2023-08-17</v>
          </cell>
        </row>
        <row r="2446">
          <cell r="K2446" t="str">
            <v/>
          </cell>
          <cell r="L2446" t="str">
            <v>蛋糕</v>
          </cell>
        </row>
        <row r="2447">
          <cell r="D2447" t="str">
            <v>人工</v>
          </cell>
          <cell r="E2447" t="str">
            <v>蛋糕</v>
          </cell>
          <cell r="F2447" t="str">
            <v>测试品牌1</v>
          </cell>
          <cell r="G2447" t="str">
            <v>测试供应商</v>
          </cell>
          <cell r="H2447" t="str">
            <v>运营类目/测试类目/测试类目1</v>
          </cell>
          <cell r="I2447" t="str">
            <v>2023-08-17</v>
          </cell>
          <cell r="J2447">
            <v>163186898</v>
          </cell>
          <cell r="K2447" t="str">
            <v/>
          </cell>
          <cell r="L2447" t="str">
            <v>小蛋糕</v>
          </cell>
        </row>
        <row r="2448">
          <cell r="C2448">
            <v>162733782</v>
          </cell>
          <cell r="D2448" t="str">
            <v>人工</v>
          </cell>
          <cell r="E2448" t="str">
            <v>实物</v>
          </cell>
          <cell r="F2448" t="str">
            <v>胡姬花</v>
          </cell>
          <cell r="G2448" t="str">
            <v>新兴</v>
          </cell>
          <cell r="H2448" t="str">
            <v>年节礼包/项目专属/定制方案专属</v>
          </cell>
          <cell r="I2448" t="str">
            <v>2025-06-30</v>
          </cell>
          <cell r="J2448">
            <v>164037777</v>
          </cell>
          <cell r="K2448" t="str">
            <v>DZ12120523</v>
          </cell>
          <cell r="L2448" t="str">
            <v/>
          </cell>
        </row>
        <row r="2449">
          <cell r="C2449">
            <v>162733782</v>
          </cell>
          <cell r="D2449" t="str">
            <v>人工</v>
          </cell>
          <cell r="E2449" t="str">
            <v>实物</v>
          </cell>
          <cell r="F2449" t="str">
            <v>胡姬花</v>
          </cell>
          <cell r="G2449" t="str">
            <v>新兴</v>
          </cell>
          <cell r="H2449" t="str">
            <v>年节礼包/项目专属/定制方案专属</v>
          </cell>
          <cell r="I2449" t="str">
            <v>2025-06-30</v>
          </cell>
        </row>
        <row r="2449">
          <cell r="K2449" t="str">
            <v>DZ12120523</v>
          </cell>
          <cell r="L2449" t="str">
            <v/>
          </cell>
        </row>
        <row r="2450">
          <cell r="C2450">
            <v>162733362</v>
          </cell>
          <cell r="D2450" t="str">
            <v>人工</v>
          </cell>
          <cell r="E2450" t="str">
            <v>实物</v>
          </cell>
          <cell r="F2450" t="str">
            <v>沃品</v>
          </cell>
          <cell r="G2450" t="str">
            <v>沃品</v>
          </cell>
          <cell r="H2450" t="str">
            <v>年节礼包/项目专属/定制方案专属</v>
          </cell>
          <cell r="I2450" t="str">
            <v>2025-05-31</v>
          </cell>
          <cell r="J2450">
            <v>164037147</v>
          </cell>
          <cell r="K2450" t="str">
            <v>TD05</v>
          </cell>
          <cell r="L2450" t="str">
            <v/>
          </cell>
        </row>
        <row r="2451">
          <cell r="C2451">
            <v>162689701</v>
          </cell>
          <cell r="D2451" t="str">
            <v>人工</v>
          </cell>
          <cell r="E2451" t="str">
            <v>实物</v>
          </cell>
          <cell r="F2451" t="str">
            <v/>
          </cell>
          <cell r="G2451" t="str">
            <v>富海胜</v>
          </cell>
          <cell r="H2451" t="str">
            <v>年节礼包/食品/粮油礼包</v>
          </cell>
          <cell r="I2451" t="str">
            <v>2025-06-30</v>
          </cell>
          <cell r="J2451">
            <v>163956600</v>
          </cell>
          <cell r="K2451" t="str">
            <v/>
          </cell>
          <cell r="L2451" t="str">
            <v/>
          </cell>
        </row>
        <row r="2452">
          <cell r="C2452">
            <v>162681833</v>
          </cell>
          <cell r="D2452" t="str">
            <v>人工</v>
          </cell>
          <cell r="E2452" t="str">
            <v>实物</v>
          </cell>
          <cell r="F2452" t="str">
            <v>菲小主</v>
          </cell>
          <cell r="G2452" t="str">
            <v>晗萱商贸</v>
          </cell>
          <cell r="H2452" t="str">
            <v>年节礼包/个人护理/洗发护发</v>
          </cell>
          <cell r="I2452" t="str">
            <v>2025-06-30</v>
          </cell>
          <cell r="J2452">
            <v>163942516</v>
          </cell>
          <cell r="K2452" t="str">
            <v>6976821903742-8</v>
          </cell>
          <cell r="L2452" t="str">
            <v/>
          </cell>
        </row>
        <row r="2453">
          <cell r="C2453">
            <v>162681909</v>
          </cell>
          <cell r="D2453" t="str">
            <v>人工</v>
          </cell>
          <cell r="E2453" t="str">
            <v>实物</v>
          </cell>
          <cell r="F2453" t="str">
            <v>蟹小杰</v>
          </cell>
          <cell r="G2453" t="str">
            <v>耀阳</v>
          </cell>
          <cell r="H2453" t="str">
            <v>年节礼包/生鲜/肉禽礼包</v>
          </cell>
          <cell r="I2453" t="str">
            <v>2025-06-30</v>
          </cell>
          <cell r="J2453">
            <v>163942702</v>
          </cell>
          <cell r="K2453" t="str">
            <v/>
          </cell>
          <cell r="L2453" t="str">
            <v/>
          </cell>
        </row>
        <row r="2454">
          <cell r="C2454">
            <v>162682243</v>
          </cell>
          <cell r="D2454" t="str">
            <v>人工</v>
          </cell>
          <cell r="E2454" t="str">
            <v>实物</v>
          </cell>
          <cell r="F2454" t="str">
            <v>美的（Midea）</v>
          </cell>
          <cell r="G2454" t="str">
            <v>康乐佰莲</v>
          </cell>
          <cell r="H2454" t="str">
            <v>年节礼包/家用电器/厨房小电</v>
          </cell>
          <cell r="I2454" t="str">
            <v>2025-06-30</v>
          </cell>
          <cell r="J2454">
            <v>163943112</v>
          </cell>
          <cell r="K2454" t="str">
            <v>BL5035</v>
          </cell>
          <cell r="L2454" t="str">
            <v/>
          </cell>
        </row>
        <row r="2455">
          <cell r="C2455">
            <v>162681427</v>
          </cell>
          <cell r="D2455" t="str">
            <v>人工</v>
          </cell>
          <cell r="E2455" t="str">
            <v>实物</v>
          </cell>
          <cell r="F2455" t="str">
            <v>恒都</v>
          </cell>
          <cell r="G2455" t="str">
            <v>和商</v>
          </cell>
          <cell r="H2455" t="str">
            <v>年节礼包/生鲜/猪牛羊肉</v>
          </cell>
          <cell r="I2455" t="str">
            <v>2025-06-30</v>
          </cell>
          <cell r="J2455">
            <v>163941566</v>
          </cell>
          <cell r="K2455" t="str">
            <v/>
          </cell>
          <cell r="L2455" t="str">
            <v/>
          </cell>
        </row>
        <row r="2456">
          <cell r="C2456">
            <v>162681427</v>
          </cell>
          <cell r="D2456" t="str">
            <v>人工</v>
          </cell>
          <cell r="E2456" t="str">
            <v>实物</v>
          </cell>
          <cell r="F2456" t="str">
            <v>恒都</v>
          </cell>
          <cell r="G2456" t="str">
            <v>和商</v>
          </cell>
          <cell r="H2456" t="str">
            <v>年节礼包/生鲜/猪牛羊肉</v>
          </cell>
          <cell r="I2456" t="str">
            <v>2025-06-30</v>
          </cell>
        </row>
        <row r="2456">
          <cell r="K2456" t="str">
            <v/>
          </cell>
          <cell r="L2456" t="str">
            <v/>
          </cell>
        </row>
        <row r="2457">
          <cell r="C2457">
            <v>162681427</v>
          </cell>
          <cell r="D2457" t="str">
            <v>人工</v>
          </cell>
          <cell r="E2457" t="str">
            <v>实物</v>
          </cell>
          <cell r="F2457" t="str">
            <v>恒都</v>
          </cell>
          <cell r="G2457" t="str">
            <v>和商</v>
          </cell>
          <cell r="H2457" t="str">
            <v>年节礼包/生鲜/猪牛羊肉</v>
          </cell>
          <cell r="I2457" t="str">
            <v>2025-06-30</v>
          </cell>
        </row>
        <row r="2457">
          <cell r="K2457" t="str">
            <v/>
          </cell>
          <cell r="L2457" t="str">
            <v/>
          </cell>
        </row>
        <row r="2458">
          <cell r="C2458">
            <v>162681427</v>
          </cell>
          <cell r="D2458" t="str">
            <v>人工</v>
          </cell>
          <cell r="E2458" t="str">
            <v>实物</v>
          </cell>
          <cell r="F2458" t="str">
            <v>恒都</v>
          </cell>
          <cell r="G2458" t="str">
            <v>和商</v>
          </cell>
          <cell r="H2458" t="str">
            <v>年节礼包/生鲜/猪牛羊肉</v>
          </cell>
          <cell r="I2458" t="str">
            <v>2025-06-30</v>
          </cell>
        </row>
        <row r="2458">
          <cell r="K2458" t="str">
            <v/>
          </cell>
          <cell r="L2458" t="str">
            <v/>
          </cell>
        </row>
        <row r="2459">
          <cell r="C2459">
            <v>162681427</v>
          </cell>
          <cell r="D2459" t="str">
            <v>人工</v>
          </cell>
          <cell r="E2459" t="str">
            <v>实物</v>
          </cell>
          <cell r="F2459" t="str">
            <v>恒都</v>
          </cell>
          <cell r="G2459" t="str">
            <v>和商</v>
          </cell>
          <cell r="H2459" t="str">
            <v>年节礼包/生鲜/猪牛羊肉</v>
          </cell>
          <cell r="I2459" t="str">
            <v>2025-06-30</v>
          </cell>
        </row>
        <row r="2459">
          <cell r="K2459" t="str">
            <v/>
          </cell>
          <cell r="L2459" t="str">
            <v/>
          </cell>
        </row>
        <row r="2460">
          <cell r="C2460">
            <v>162681427</v>
          </cell>
          <cell r="D2460" t="str">
            <v>人工</v>
          </cell>
          <cell r="E2460" t="str">
            <v>实物</v>
          </cell>
          <cell r="F2460" t="str">
            <v>恒都</v>
          </cell>
          <cell r="G2460" t="str">
            <v>和商</v>
          </cell>
          <cell r="H2460" t="str">
            <v>年节礼包/生鲜/猪牛羊肉</v>
          </cell>
          <cell r="I2460" t="str">
            <v>2025-06-30</v>
          </cell>
        </row>
        <row r="2460">
          <cell r="K2460" t="str">
            <v/>
          </cell>
          <cell r="L2460" t="str">
            <v/>
          </cell>
        </row>
        <row r="2461">
          <cell r="C2461">
            <v>162683491</v>
          </cell>
          <cell r="D2461" t="str">
            <v>人工</v>
          </cell>
          <cell r="E2461" t="str">
            <v>实物</v>
          </cell>
          <cell r="F2461" t="str">
            <v>雅觅</v>
          </cell>
          <cell r="G2461" t="str">
            <v>雅觅</v>
          </cell>
          <cell r="H2461" t="str">
            <v>年节礼包/食品/粽子礼包</v>
          </cell>
          <cell r="I2461" t="str">
            <v>2025-06-30</v>
          </cell>
          <cell r="J2461">
            <v>163945426</v>
          </cell>
          <cell r="K2461" t="str">
            <v/>
          </cell>
          <cell r="L2461" t="str">
            <v>观山海·粽有点心1362g</v>
          </cell>
        </row>
        <row r="2462">
          <cell r="C2462">
            <v>162683491</v>
          </cell>
          <cell r="D2462" t="str">
            <v>人工</v>
          </cell>
          <cell r="E2462" t="str">
            <v>实物</v>
          </cell>
          <cell r="F2462" t="str">
            <v>雅觅</v>
          </cell>
          <cell r="G2462" t="str">
            <v>雅觅</v>
          </cell>
          <cell r="H2462" t="str">
            <v>年节礼包/食品/粽子礼包</v>
          </cell>
          <cell r="I2462" t="str">
            <v>2025-06-30</v>
          </cell>
        </row>
        <row r="2462">
          <cell r="K2462" t="str">
            <v/>
          </cell>
          <cell r="L2462" t="str">
            <v>观山海·粽有点心1362g</v>
          </cell>
        </row>
        <row r="2463">
          <cell r="C2463">
            <v>162682290</v>
          </cell>
          <cell r="D2463" t="str">
            <v>人工</v>
          </cell>
          <cell r="E2463" t="str">
            <v>实物</v>
          </cell>
          <cell r="F2463" t="str">
            <v/>
          </cell>
          <cell r="G2463" t="str">
            <v>福享汇</v>
          </cell>
          <cell r="H2463" t="str">
            <v>年节礼包/家庭清洁/纸品/衣物清洁礼包</v>
          </cell>
          <cell r="I2463" t="str">
            <v>2025-06-30</v>
          </cell>
          <cell r="J2463">
            <v>163943162</v>
          </cell>
          <cell r="K2463" t="str">
            <v/>
          </cell>
          <cell r="L2463" t="str">
            <v/>
          </cell>
        </row>
        <row r="2464">
          <cell r="C2464">
            <v>162628826</v>
          </cell>
          <cell r="D2464" t="str">
            <v>人工</v>
          </cell>
          <cell r="E2464" t="str">
            <v>实物</v>
          </cell>
          <cell r="F2464" t="str">
            <v/>
          </cell>
          <cell r="G2464" t="str">
            <v>金盛永和</v>
          </cell>
          <cell r="H2464" t="str">
            <v>年节礼包/食品/粮油礼包</v>
          </cell>
          <cell r="I2464" t="str">
            <v>2025-02-28</v>
          </cell>
          <cell r="J2464">
            <v>163859129</v>
          </cell>
          <cell r="K2464" t="str">
            <v/>
          </cell>
          <cell r="L2464" t="str">
            <v/>
          </cell>
        </row>
        <row r="2465">
          <cell r="C2465">
            <v>162625073</v>
          </cell>
          <cell r="D2465" t="str">
            <v>人工</v>
          </cell>
          <cell r="E2465" t="str">
            <v>实物</v>
          </cell>
          <cell r="F2465" t="str">
            <v>川珍</v>
          </cell>
          <cell r="G2465" t="str">
            <v>川珍</v>
          </cell>
          <cell r="H2465" t="str">
            <v>年节礼包/食品/南北干货</v>
          </cell>
          <cell r="I2465" t="str">
            <v>2025-02-28</v>
          </cell>
          <cell r="J2465">
            <v>163854061</v>
          </cell>
          <cell r="K2465" t="str">
            <v>-</v>
          </cell>
          <cell r="L2465" t="str">
            <v/>
          </cell>
        </row>
        <row r="2466">
          <cell r="C2466">
            <v>162565021</v>
          </cell>
          <cell r="D2466" t="str">
            <v>人工</v>
          </cell>
          <cell r="E2466" t="str">
            <v>实物</v>
          </cell>
          <cell r="F2466" t="str">
            <v>babycare</v>
          </cell>
          <cell r="G2466" t="str">
            <v>云魁</v>
          </cell>
          <cell r="H2466" t="str">
            <v>年节礼包/母婴儿童/童车童床</v>
          </cell>
          <cell r="I2466" t="str">
            <v>2024-10-31</v>
          </cell>
          <cell r="J2466">
            <v>163745363</v>
          </cell>
          <cell r="K2466" t="str">
            <v>BC2307510</v>
          </cell>
          <cell r="L2466" t="str">
            <v>洛克黄</v>
          </cell>
        </row>
        <row r="2467">
          <cell r="C2467">
            <v>162496418</v>
          </cell>
          <cell r="D2467" t="str">
            <v>人工</v>
          </cell>
          <cell r="E2467" t="str">
            <v>实物</v>
          </cell>
          <cell r="F2467" t="str">
            <v/>
          </cell>
          <cell r="G2467" t="str">
            <v>阿格乐</v>
          </cell>
          <cell r="H2467" t="str">
            <v>年节礼包/生鲜/猪牛羊肉</v>
          </cell>
          <cell r="I2467" t="str">
            <v>2024-07-31</v>
          </cell>
          <cell r="J2467">
            <v>163582138</v>
          </cell>
          <cell r="K2467" t="str">
            <v>XGS2409981011</v>
          </cell>
          <cell r="L2467" t="str">
            <v/>
          </cell>
        </row>
        <row r="2468">
          <cell r="C2468">
            <v>162494161</v>
          </cell>
          <cell r="D2468" t="str">
            <v>人工</v>
          </cell>
          <cell r="E2468" t="str">
            <v>实物</v>
          </cell>
          <cell r="F2468" t="str">
            <v>超能</v>
          </cell>
          <cell r="G2468" t="str">
            <v>佳承佳续</v>
          </cell>
          <cell r="H2468" t="str">
            <v>年节礼包/家庭清洁/纸品/衣物清洁</v>
          </cell>
          <cell r="I2468" t="str">
            <v>2024-07-31</v>
          </cell>
          <cell r="J2468">
            <v>163576580</v>
          </cell>
          <cell r="K2468">
            <v>1110206014</v>
          </cell>
          <cell r="L2468" t="str">
            <v/>
          </cell>
        </row>
        <row r="2469">
          <cell r="C2469">
            <v>162494161</v>
          </cell>
          <cell r="D2469" t="str">
            <v>人工</v>
          </cell>
          <cell r="E2469" t="str">
            <v>实物</v>
          </cell>
          <cell r="F2469" t="str">
            <v>超能</v>
          </cell>
          <cell r="G2469" t="str">
            <v>佳承佳续</v>
          </cell>
          <cell r="H2469" t="str">
            <v>年节礼包/家庭清洁/纸品/衣物清洁</v>
          </cell>
          <cell r="I2469" t="str">
            <v>2024-07-31</v>
          </cell>
        </row>
        <row r="2469">
          <cell r="L2469" t="str">
            <v/>
          </cell>
        </row>
        <row r="2470">
          <cell r="C2470">
            <v>162494161</v>
          </cell>
          <cell r="D2470" t="str">
            <v>人工</v>
          </cell>
          <cell r="E2470" t="str">
            <v>实物</v>
          </cell>
          <cell r="F2470" t="str">
            <v>超能</v>
          </cell>
          <cell r="G2470" t="str">
            <v>佳承佳续</v>
          </cell>
          <cell r="H2470" t="str">
            <v>年节礼包/家庭清洁/纸品/衣物清洁</v>
          </cell>
          <cell r="I2470" t="str">
            <v>2024-07-31</v>
          </cell>
        </row>
        <row r="2470">
          <cell r="L2470" t="str">
            <v/>
          </cell>
        </row>
        <row r="2471">
          <cell r="C2471">
            <v>162494161</v>
          </cell>
          <cell r="D2471" t="str">
            <v>人工</v>
          </cell>
          <cell r="E2471" t="str">
            <v>实物</v>
          </cell>
          <cell r="F2471" t="str">
            <v>超能</v>
          </cell>
          <cell r="G2471" t="str">
            <v>佳承佳续</v>
          </cell>
          <cell r="H2471" t="str">
            <v>年节礼包/家庭清洁/纸品/衣物清洁</v>
          </cell>
          <cell r="I2471" t="str">
            <v>2024-07-31</v>
          </cell>
        </row>
        <row r="2471">
          <cell r="L2471" t="str">
            <v/>
          </cell>
        </row>
        <row r="2472">
          <cell r="C2472">
            <v>162494161</v>
          </cell>
          <cell r="D2472" t="str">
            <v>人工</v>
          </cell>
          <cell r="E2472" t="str">
            <v>实物</v>
          </cell>
          <cell r="F2472" t="str">
            <v>超能</v>
          </cell>
          <cell r="G2472" t="str">
            <v>佳承佳续</v>
          </cell>
          <cell r="H2472" t="str">
            <v>年节礼包/家庭清洁/纸品/衣物清洁</v>
          </cell>
          <cell r="I2472" t="str">
            <v>2024-07-31</v>
          </cell>
        </row>
        <row r="2472">
          <cell r="L2472" t="str">
            <v/>
          </cell>
        </row>
        <row r="2473">
          <cell r="C2473">
            <v>162316583</v>
          </cell>
          <cell r="D2473" t="str">
            <v>人工</v>
          </cell>
          <cell r="E2473" t="str">
            <v>实物</v>
          </cell>
          <cell r="F2473" t="str">
            <v>RUFI</v>
          </cell>
          <cell r="G2473" t="str">
            <v>巨鲲</v>
          </cell>
          <cell r="H2473" t="str">
            <v>年节礼包/个人护理/洗护礼包</v>
          </cell>
          <cell r="I2473" t="str">
            <v>2023-12-15</v>
          </cell>
          <cell r="J2473">
            <v>163174560</v>
          </cell>
          <cell r="K2473" t="str">
            <v>sd729238461628</v>
          </cell>
          <cell r="L2473" t="str">
            <v/>
          </cell>
        </row>
        <row r="2474">
          <cell r="C2474">
            <v>162406591</v>
          </cell>
          <cell r="D2474" t="str">
            <v>人工</v>
          </cell>
          <cell r="E2474" t="str">
            <v>实物</v>
          </cell>
          <cell r="F2474" t="str">
            <v/>
          </cell>
          <cell r="G2474" t="str">
            <v>金盛永和</v>
          </cell>
          <cell r="H2474" t="str">
            <v>年节礼包/食品/杂粮礼包</v>
          </cell>
          <cell r="I2474" t="str">
            <v>2024-03-31</v>
          </cell>
          <cell r="J2474">
            <v>163376233</v>
          </cell>
          <cell r="K2474" t="str">
            <v/>
          </cell>
          <cell r="L2474" t="str">
            <v/>
          </cell>
        </row>
        <row r="2475">
          <cell r="C2475">
            <v>162406737</v>
          </cell>
          <cell r="D2475" t="str">
            <v>人工</v>
          </cell>
          <cell r="E2475" t="str">
            <v>实物</v>
          </cell>
          <cell r="F2475" t="str">
            <v>富安娜（FUANNA）</v>
          </cell>
          <cell r="G2475" t="str">
            <v>富安娜</v>
          </cell>
          <cell r="H2475" t="str">
            <v>年节礼包/家纺/床上用品</v>
          </cell>
          <cell r="I2475" t="str">
            <v>2025-06-30</v>
          </cell>
          <cell r="J2475">
            <v>163376430</v>
          </cell>
          <cell r="K2475">
            <v>713102467</v>
          </cell>
          <cell r="L2475" t="str">
            <v>203*229cm</v>
          </cell>
        </row>
        <row r="2476">
          <cell r="C2476">
            <v>162028536</v>
          </cell>
          <cell r="D2476" t="str">
            <v>人工</v>
          </cell>
          <cell r="E2476" t="str">
            <v>实物</v>
          </cell>
          <cell r="F2476" t="str">
            <v>花王</v>
          </cell>
          <cell r="G2476" t="str">
            <v>品客易购</v>
          </cell>
          <cell r="H2476" t="str">
            <v>年节礼包/个人护理/女性用品</v>
          </cell>
          <cell r="I2476" t="str">
            <v>2023-07-31</v>
          </cell>
          <cell r="J2476">
            <v>162395829</v>
          </cell>
          <cell r="K2476">
            <v>2023031004</v>
          </cell>
          <cell r="L2476" t="str">
            <v/>
          </cell>
        </row>
        <row r="2477">
          <cell r="C2477">
            <v>162041444</v>
          </cell>
          <cell r="D2477" t="str">
            <v>人工</v>
          </cell>
          <cell r="E2477" t="str">
            <v>实物</v>
          </cell>
          <cell r="F2477" t="str">
            <v>大宇</v>
          </cell>
          <cell r="G2477" t="str">
            <v>雅臻</v>
          </cell>
          <cell r="H2477" t="str">
            <v>年节礼包/家用电器/生活小电</v>
          </cell>
          <cell r="I2477" t="str">
            <v>2023-07-31</v>
          </cell>
          <cell r="J2477">
            <v>162409391</v>
          </cell>
          <cell r="K2477" t="str">
            <v>DY-SD02</v>
          </cell>
          <cell r="L2477" t="str">
            <v/>
          </cell>
        </row>
        <row r="2478">
          <cell r="C2478">
            <v>162039751</v>
          </cell>
          <cell r="D2478" t="str">
            <v>人工</v>
          </cell>
          <cell r="E2478" t="str">
            <v>实物</v>
          </cell>
          <cell r="F2478" t="str">
            <v>LOVO</v>
          </cell>
          <cell r="G2478" t="str">
            <v>爱尚家</v>
          </cell>
          <cell r="H2478" t="str">
            <v>年节礼包/家纺/床上用品</v>
          </cell>
          <cell r="I2478" t="str">
            <v>2025-08-31</v>
          </cell>
          <cell r="J2478">
            <v>162407072</v>
          </cell>
          <cell r="K2478" t="str">
            <v>VADF8254</v>
          </cell>
          <cell r="L2478" t="str">
            <v>200*230cm</v>
          </cell>
        </row>
        <row r="2479">
          <cell r="C2479">
            <v>162697838</v>
          </cell>
          <cell r="D2479" t="str">
            <v>人工</v>
          </cell>
          <cell r="E2479" t="str">
            <v>实物</v>
          </cell>
          <cell r="F2479" t="str">
            <v>汤臣倍健</v>
          </cell>
          <cell r="G2479" t="str">
            <v>徐州瑞祥源</v>
          </cell>
          <cell r="H2479" t="str">
            <v>年节礼包/食品/营养健康</v>
          </cell>
          <cell r="I2479" t="str">
            <v>2025-10-31</v>
          </cell>
          <cell r="J2479">
            <v>163970182</v>
          </cell>
          <cell r="K2479" t="str">
            <v>AA010454PAA010440E</v>
          </cell>
          <cell r="L2479" t="str">
            <v/>
          </cell>
        </row>
        <row r="2480">
          <cell r="C2480">
            <v>162680835</v>
          </cell>
          <cell r="D2480" t="str">
            <v>人工</v>
          </cell>
          <cell r="E2480" t="str">
            <v>实物</v>
          </cell>
          <cell r="F2480" t="str">
            <v>北方农庄</v>
          </cell>
          <cell r="G2480" t="str">
            <v>北京汉信</v>
          </cell>
          <cell r="H2480" t="str">
            <v>年节礼包/食品/粮油礼包</v>
          </cell>
          <cell r="I2480" t="str">
            <v>2025-12-31</v>
          </cell>
          <cell r="J2480">
            <v>163939811</v>
          </cell>
          <cell r="K2480" t="str">
            <v>BFNZ5-500</v>
          </cell>
          <cell r="L2480" t="str">
            <v/>
          </cell>
        </row>
        <row r="2481">
          <cell r="C2481">
            <v>162623481</v>
          </cell>
          <cell r="D2481" t="str">
            <v>人工</v>
          </cell>
          <cell r="E2481" t="str">
            <v>实物</v>
          </cell>
          <cell r="F2481" t="str">
            <v>红秀世纺</v>
          </cell>
          <cell r="G2481" t="str">
            <v>爱尚家</v>
          </cell>
          <cell r="H2481" t="str">
            <v>年节礼包/家纺/床上用品</v>
          </cell>
          <cell r="I2481" t="str">
            <v>2025-02-28</v>
          </cell>
          <cell r="J2481">
            <v>163851771</v>
          </cell>
          <cell r="K2481" t="str">
            <v>红秀世纺澳洲羊毛床垫床笠款180*200cm</v>
          </cell>
          <cell r="L2481" t="str">
            <v/>
          </cell>
        </row>
        <row r="2482">
          <cell r="C2482">
            <v>162565055</v>
          </cell>
          <cell r="D2482" t="str">
            <v>人工</v>
          </cell>
          <cell r="E2482" t="str">
            <v>实物</v>
          </cell>
          <cell r="F2482" t="str">
            <v>蓝月亮</v>
          </cell>
          <cell r="G2482" t="str">
            <v>蓝月亮-</v>
          </cell>
          <cell r="H2482" t="str">
            <v>年节礼包/家庭清洁/纸品/衣物清洁</v>
          </cell>
          <cell r="I2482" t="str">
            <v>2024-11-30</v>
          </cell>
          <cell r="J2482">
            <v>163745400</v>
          </cell>
          <cell r="K2482" t="str">
            <v>80001211+80001947</v>
          </cell>
          <cell r="L2482" t="str">
            <v/>
          </cell>
        </row>
        <row r="2483">
          <cell r="C2483">
            <v>162565055</v>
          </cell>
          <cell r="D2483" t="str">
            <v>人工</v>
          </cell>
          <cell r="E2483" t="str">
            <v>实物</v>
          </cell>
          <cell r="F2483" t="str">
            <v>蓝月亮</v>
          </cell>
          <cell r="G2483" t="str">
            <v>蓝月亮-</v>
          </cell>
          <cell r="H2483" t="str">
            <v>年节礼包/家庭清洁/纸品/衣物清洁</v>
          </cell>
          <cell r="I2483" t="str">
            <v>2024-11-30</v>
          </cell>
        </row>
        <row r="2483">
          <cell r="K2483" t="str">
            <v>80001211+80001947</v>
          </cell>
          <cell r="L2483" t="str">
            <v/>
          </cell>
        </row>
        <row r="2484">
          <cell r="C2484">
            <v>162565055</v>
          </cell>
          <cell r="D2484" t="str">
            <v>人工</v>
          </cell>
          <cell r="E2484" t="str">
            <v>实物</v>
          </cell>
          <cell r="F2484" t="str">
            <v>蓝月亮</v>
          </cell>
          <cell r="G2484" t="str">
            <v>蓝月亮-</v>
          </cell>
          <cell r="H2484" t="str">
            <v>年节礼包/家庭清洁/纸品/衣物清洁</v>
          </cell>
          <cell r="I2484" t="str">
            <v>2024-11-30</v>
          </cell>
        </row>
        <row r="2484">
          <cell r="K2484" t="str">
            <v>80001211+80001947</v>
          </cell>
          <cell r="L2484" t="str">
            <v/>
          </cell>
        </row>
        <row r="2485">
          <cell r="C2485">
            <v>162565055</v>
          </cell>
          <cell r="D2485" t="str">
            <v>人工</v>
          </cell>
          <cell r="E2485" t="str">
            <v>实物</v>
          </cell>
          <cell r="F2485" t="str">
            <v>蓝月亮</v>
          </cell>
          <cell r="G2485" t="str">
            <v>蓝月亮-</v>
          </cell>
          <cell r="H2485" t="str">
            <v>年节礼包/家庭清洁/纸品/衣物清洁</v>
          </cell>
          <cell r="I2485" t="str">
            <v>2024-11-30</v>
          </cell>
        </row>
        <row r="2485">
          <cell r="K2485" t="str">
            <v>80001211+80001947</v>
          </cell>
          <cell r="L2485" t="str">
            <v/>
          </cell>
        </row>
        <row r="2486">
          <cell r="C2486">
            <v>162567010</v>
          </cell>
          <cell r="D2486" t="str">
            <v>人工</v>
          </cell>
          <cell r="E2486" t="str">
            <v>实物</v>
          </cell>
          <cell r="F2486" t="str">
            <v/>
          </cell>
          <cell r="G2486" t="str">
            <v>勃泰华盛</v>
          </cell>
          <cell r="H2486" t="str">
            <v>年节礼包/食品/杂粮礼包</v>
          </cell>
          <cell r="I2486" t="str">
            <v>2025-01-10</v>
          </cell>
          <cell r="J2486">
            <v>163750089</v>
          </cell>
          <cell r="K2486">
            <v>500201</v>
          </cell>
          <cell r="L2486" t="str">
            <v>中粮皇家粮仓金花芭曼颂柬埔寨米1kg+中粮福临门巴盟优选多用途小麦粉1kg</v>
          </cell>
        </row>
        <row r="2487">
          <cell r="C2487">
            <v>162624501</v>
          </cell>
          <cell r="D2487" t="str">
            <v>人工</v>
          </cell>
          <cell r="E2487" t="str">
            <v>实物</v>
          </cell>
          <cell r="F2487" t="str">
            <v/>
          </cell>
          <cell r="G2487" t="str">
            <v>勃泰华盛</v>
          </cell>
          <cell r="H2487" t="str">
            <v>年节礼包/食品/粮油礼包</v>
          </cell>
          <cell r="I2487" t="str">
            <v>2025-10-31</v>
          </cell>
          <cell r="J2487">
            <v>163853173</v>
          </cell>
          <cell r="K2487">
            <v>2024110110002</v>
          </cell>
          <cell r="L2487" t="str">
            <v>五谷丰登C款2750g</v>
          </cell>
        </row>
        <row r="2488">
          <cell r="C2488">
            <v>162625385</v>
          </cell>
          <cell r="D2488" t="str">
            <v>人工</v>
          </cell>
          <cell r="E2488" t="str">
            <v>实物</v>
          </cell>
          <cell r="F2488" t="str">
            <v>纯色本味</v>
          </cell>
          <cell r="G2488" t="str">
            <v>倍特</v>
          </cell>
          <cell r="H2488" t="str">
            <v>年节礼包/生鲜/生鲜礼包</v>
          </cell>
          <cell r="I2488" t="str">
            <v>2025-02-28</v>
          </cell>
          <cell r="J2488">
            <v>163854396</v>
          </cell>
          <cell r="K2488" t="str">
            <v>BT3812</v>
          </cell>
          <cell r="L2488" t="str">
            <v/>
          </cell>
        </row>
        <row r="2489">
          <cell r="C2489">
            <v>162624488</v>
          </cell>
          <cell r="D2489" t="str">
            <v>人工</v>
          </cell>
          <cell r="E2489" t="str">
            <v>实物</v>
          </cell>
          <cell r="F2489" t="str">
            <v/>
          </cell>
          <cell r="G2489" t="str">
            <v>瑞佳鑫达</v>
          </cell>
          <cell r="H2489" t="str">
            <v>年节礼包/家纺/床上用品</v>
          </cell>
          <cell r="I2489" t="str">
            <v>2025-05-31</v>
          </cell>
          <cell r="J2489">
            <v>163853159</v>
          </cell>
          <cell r="K2489">
            <v>6942399065632</v>
          </cell>
          <cell r="L2489" t="str">
            <v/>
          </cell>
        </row>
        <row r="2490">
          <cell r="C2490">
            <v>162625546</v>
          </cell>
          <cell r="D2490" t="str">
            <v>人工</v>
          </cell>
          <cell r="E2490" t="str">
            <v>实物</v>
          </cell>
          <cell r="F2490" t="str">
            <v>脆升升</v>
          </cell>
          <cell r="G2490" t="str">
            <v>勤善</v>
          </cell>
          <cell r="H2490" t="str">
            <v>年节礼包/食品/食品礼包</v>
          </cell>
          <cell r="I2490" t="str">
            <v>2025-02-28</v>
          </cell>
          <cell r="J2490">
            <v>163854567</v>
          </cell>
          <cell r="K2490" t="str">
            <v/>
          </cell>
          <cell r="L2490" t="str">
            <v/>
          </cell>
        </row>
        <row r="2491">
          <cell r="C2491">
            <v>162625546</v>
          </cell>
          <cell r="D2491" t="str">
            <v>人工</v>
          </cell>
          <cell r="E2491" t="str">
            <v>实物</v>
          </cell>
          <cell r="F2491" t="str">
            <v>脆升升</v>
          </cell>
          <cell r="G2491" t="str">
            <v>勤善</v>
          </cell>
          <cell r="H2491" t="str">
            <v>年节礼包/食品/食品礼包</v>
          </cell>
          <cell r="I2491" t="str">
            <v>2025-02-28</v>
          </cell>
        </row>
        <row r="2491">
          <cell r="K2491" t="str">
            <v/>
          </cell>
          <cell r="L2491" t="str">
            <v/>
          </cell>
        </row>
        <row r="2492">
          <cell r="C2492">
            <v>162625546</v>
          </cell>
          <cell r="D2492" t="str">
            <v>人工</v>
          </cell>
          <cell r="E2492" t="str">
            <v>实物</v>
          </cell>
          <cell r="F2492" t="str">
            <v>脆升升</v>
          </cell>
          <cell r="G2492" t="str">
            <v>勤善</v>
          </cell>
          <cell r="H2492" t="str">
            <v>年节礼包/食品/食品礼包</v>
          </cell>
          <cell r="I2492" t="str">
            <v>2025-02-28</v>
          </cell>
        </row>
        <row r="2492">
          <cell r="K2492" t="str">
            <v/>
          </cell>
          <cell r="L2492" t="str">
            <v/>
          </cell>
        </row>
        <row r="2493">
          <cell r="C2493">
            <v>162625546</v>
          </cell>
          <cell r="D2493" t="str">
            <v>人工</v>
          </cell>
          <cell r="E2493" t="str">
            <v>实物</v>
          </cell>
          <cell r="F2493" t="str">
            <v>脆升升</v>
          </cell>
          <cell r="G2493" t="str">
            <v>勤善</v>
          </cell>
          <cell r="H2493" t="str">
            <v>年节礼包/食品/食品礼包</v>
          </cell>
          <cell r="I2493" t="str">
            <v>2025-02-28</v>
          </cell>
        </row>
        <row r="2493">
          <cell r="K2493" t="str">
            <v/>
          </cell>
          <cell r="L2493" t="str">
            <v/>
          </cell>
        </row>
        <row r="2494">
          <cell r="C2494">
            <v>162625546</v>
          </cell>
          <cell r="D2494" t="str">
            <v>人工</v>
          </cell>
          <cell r="E2494" t="str">
            <v>实物</v>
          </cell>
          <cell r="F2494" t="str">
            <v>脆升升</v>
          </cell>
          <cell r="G2494" t="str">
            <v>勤善</v>
          </cell>
          <cell r="H2494" t="str">
            <v>年节礼包/食品/食品礼包</v>
          </cell>
          <cell r="I2494" t="str">
            <v>2025-02-28</v>
          </cell>
        </row>
        <row r="2494">
          <cell r="K2494" t="str">
            <v/>
          </cell>
          <cell r="L2494" t="str">
            <v/>
          </cell>
        </row>
        <row r="2495">
          <cell r="C2495">
            <v>162493437</v>
          </cell>
          <cell r="D2495" t="str">
            <v>人工</v>
          </cell>
          <cell r="E2495" t="str">
            <v>实物</v>
          </cell>
          <cell r="F2495" t="str">
            <v>惠润</v>
          </cell>
          <cell r="G2495" t="str">
            <v>巨鲲</v>
          </cell>
          <cell r="H2495" t="str">
            <v>年节礼包/个人护理/洗护礼包</v>
          </cell>
          <cell r="I2495" t="str">
            <v>2024-07-31</v>
          </cell>
          <cell r="J2495">
            <v>163575492</v>
          </cell>
          <cell r="K2495" t="str">
            <v>4901872831197-dw</v>
          </cell>
          <cell r="L2495" t="str">
            <v/>
          </cell>
        </row>
        <row r="2496">
          <cell r="C2496">
            <v>162463929</v>
          </cell>
          <cell r="D2496" t="str">
            <v>人工</v>
          </cell>
          <cell r="E2496" t="str">
            <v>实物</v>
          </cell>
          <cell r="F2496" t="str">
            <v/>
          </cell>
          <cell r="G2496" t="str">
            <v>利福</v>
          </cell>
          <cell r="H2496" t="str">
            <v>年节礼包/项目专属/定制方案专属</v>
          </cell>
          <cell r="I2496" t="str">
            <v>2024-03-31</v>
          </cell>
          <cell r="J2496">
            <v>163507661</v>
          </cell>
          <cell r="K2496" t="str">
            <v/>
          </cell>
          <cell r="L2496" t="str">
            <v/>
          </cell>
        </row>
        <row r="2497">
          <cell r="C2497">
            <v>162724966</v>
          </cell>
          <cell r="D2497" t="str">
            <v>人工</v>
          </cell>
          <cell r="E2497" t="str">
            <v>实物</v>
          </cell>
          <cell r="F2497" t="str">
            <v>之味珍选</v>
          </cell>
          <cell r="G2497" t="str">
            <v>鲜之味</v>
          </cell>
          <cell r="H2497" t="str">
            <v>年节礼包/项目专属/定制方案专属</v>
          </cell>
          <cell r="I2497" t="str">
            <v>2025-05-31</v>
          </cell>
          <cell r="J2497">
            <v>164021208</v>
          </cell>
          <cell r="K2497" t="str">
            <v/>
          </cell>
          <cell r="L2497" t="str">
            <v>4.5斤  单果200g+</v>
          </cell>
        </row>
        <row r="2498">
          <cell r="C2498">
            <v>162680052</v>
          </cell>
          <cell r="D2498" t="str">
            <v>人工</v>
          </cell>
          <cell r="E2498" t="str">
            <v>实物</v>
          </cell>
          <cell r="F2498" t="str">
            <v/>
          </cell>
          <cell r="G2498" t="str">
            <v>苏州润顺来</v>
          </cell>
          <cell r="H2498" t="str">
            <v>年节礼包/家庭清洁/纸品/纸品礼包</v>
          </cell>
          <cell r="I2498" t="str">
            <v>2025-06-30</v>
          </cell>
          <cell r="J2498">
            <v>163938682</v>
          </cell>
          <cell r="K2498" t="str">
            <v/>
          </cell>
          <cell r="L2498" t="str">
            <v/>
          </cell>
        </row>
        <row r="2499">
          <cell r="C2499">
            <v>162682009</v>
          </cell>
          <cell r="D2499" t="str">
            <v>人工</v>
          </cell>
          <cell r="E2499" t="str">
            <v>实物</v>
          </cell>
          <cell r="F2499" t="str">
            <v>百雀羚（PECHOIN）</v>
          </cell>
          <cell r="G2499" t="str">
            <v>启辰</v>
          </cell>
          <cell r="H2499" t="str">
            <v>年节礼包/美妆护理/面部护理</v>
          </cell>
          <cell r="I2499" t="str">
            <v>2025-06-30</v>
          </cell>
          <cell r="J2499">
            <v>163942863</v>
          </cell>
          <cell r="K2499" t="str">
            <v>SDLB107</v>
          </cell>
          <cell r="L2499" t="str">
            <v/>
          </cell>
        </row>
        <row r="2500">
          <cell r="C2500">
            <v>162681339</v>
          </cell>
          <cell r="D2500" t="str">
            <v>人工</v>
          </cell>
          <cell r="E2500" t="str">
            <v>实物</v>
          </cell>
          <cell r="F2500" t="str">
            <v/>
          </cell>
          <cell r="G2500" t="str">
            <v>上海铭俊</v>
          </cell>
          <cell r="H2500" t="str">
            <v>年节礼包/食品/粮油礼包</v>
          </cell>
          <cell r="I2500" t="str">
            <v>2025-06-30</v>
          </cell>
          <cell r="J2500">
            <v>163941285</v>
          </cell>
          <cell r="K2500" t="str">
            <v>2025SK10125</v>
          </cell>
          <cell r="L2500" t="str">
            <v/>
          </cell>
        </row>
        <row r="2501">
          <cell r="C2501">
            <v>162682357</v>
          </cell>
          <cell r="D2501" t="str">
            <v>人工</v>
          </cell>
          <cell r="E2501" t="str">
            <v>实物</v>
          </cell>
          <cell r="F2501" t="str">
            <v>舒肤佳</v>
          </cell>
          <cell r="G2501" t="str">
            <v>中山万荣</v>
          </cell>
          <cell r="H2501" t="str">
            <v>年节礼包/个人护理/洗护礼包</v>
          </cell>
          <cell r="I2501" t="str">
            <v>2025-06-30</v>
          </cell>
          <cell r="J2501">
            <v>163943229</v>
          </cell>
          <cell r="K2501" t="str">
            <v>sddw006</v>
          </cell>
          <cell r="L2501" t="str">
            <v>1套</v>
          </cell>
        </row>
        <row r="2502">
          <cell r="C2502">
            <v>162682357</v>
          </cell>
          <cell r="D2502" t="str">
            <v>人工</v>
          </cell>
          <cell r="E2502" t="str">
            <v>实物</v>
          </cell>
          <cell r="F2502" t="str">
            <v>舒肤佳</v>
          </cell>
          <cell r="G2502" t="str">
            <v>中山万荣</v>
          </cell>
          <cell r="H2502" t="str">
            <v>年节礼包/个人护理/洗护礼包</v>
          </cell>
          <cell r="I2502" t="str">
            <v>2025-06-30</v>
          </cell>
        </row>
        <row r="2502">
          <cell r="K2502" t="str">
            <v>sddw006</v>
          </cell>
          <cell r="L2502" t="str">
            <v>1套</v>
          </cell>
        </row>
        <row r="2503">
          <cell r="C2503">
            <v>162682357</v>
          </cell>
          <cell r="D2503" t="str">
            <v>人工</v>
          </cell>
          <cell r="E2503" t="str">
            <v>实物</v>
          </cell>
          <cell r="F2503" t="str">
            <v>舒肤佳</v>
          </cell>
          <cell r="G2503" t="str">
            <v>中山万荣</v>
          </cell>
          <cell r="H2503" t="str">
            <v>年节礼包/个人护理/洗护礼包</v>
          </cell>
          <cell r="I2503" t="str">
            <v>2025-06-30</v>
          </cell>
        </row>
        <row r="2503">
          <cell r="K2503" t="str">
            <v>sddw006</v>
          </cell>
          <cell r="L2503" t="str">
            <v>1套</v>
          </cell>
        </row>
        <row r="2504">
          <cell r="C2504">
            <v>162682357</v>
          </cell>
          <cell r="D2504" t="str">
            <v>人工</v>
          </cell>
          <cell r="E2504" t="str">
            <v>实物</v>
          </cell>
          <cell r="F2504" t="str">
            <v>舒肤佳</v>
          </cell>
          <cell r="G2504" t="str">
            <v>中山万荣</v>
          </cell>
          <cell r="H2504" t="str">
            <v>年节礼包/个人护理/洗护礼包</v>
          </cell>
          <cell r="I2504" t="str">
            <v>2025-06-30</v>
          </cell>
        </row>
        <row r="2504">
          <cell r="K2504" t="str">
            <v>sddw006</v>
          </cell>
          <cell r="L2504" t="str">
            <v>1套</v>
          </cell>
        </row>
        <row r="2505">
          <cell r="C2505">
            <v>162682357</v>
          </cell>
          <cell r="D2505" t="str">
            <v>人工</v>
          </cell>
          <cell r="E2505" t="str">
            <v>实物</v>
          </cell>
          <cell r="F2505" t="str">
            <v>舒肤佳</v>
          </cell>
          <cell r="G2505" t="str">
            <v>中山万荣</v>
          </cell>
          <cell r="H2505" t="str">
            <v>年节礼包/个人护理/洗护礼包</v>
          </cell>
          <cell r="I2505" t="str">
            <v>2025-06-30</v>
          </cell>
        </row>
        <row r="2505">
          <cell r="K2505" t="str">
            <v>sddw006</v>
          </cell>
          <cell r="L2505" t="str">
            <v>1套</v>
          </cell>
        </row>
        <row r="2506">
          <cell r="C2506">
            <v>162682357</v>
          </cell>
          <cell r="D2506" t="str">
            <v>人工</v>
          </cell>
          <cell r="E2506" t="str">
            <v>实物</v>
          </cell>
          <cell r="F2506" t="str">
            <v>舒肤佳</v>
          </cell>
          <cell r="G2506" t="str">
            <v>中山万荣</v>
          </cell>
          <cell r="H2506" t="str">
            <v>年节礼包/个人护理/洗护礼包</v>
          </cell>
          <cell r="I2506" t="str">
            <v>2025-06-30</v>
          </cell>
        </row>
        <row r="2506">
          <cell r="K2506" t="str">
            <v>sddw006</v>
          </cell>
          <cell r="L2506" t="str">
            <v>1套</v>
          </cell>
        </row>
        <row r="2507">
          <cell r="C2507">
            <v>162682140</v>
          </cell>
          <cell r="D2507" t="str">
            <v>人工</v>
          </cell>
          <cell r="E2507" t="str">
            <v>实物</v>
          </cell>
          <cell r="F2507" t="str">
            <v>苏泊尔</v>
          </cell>
          <cell r="G2507" t="str">
            <v>和瑞盛</v>
          </cell>
          <cell r="H2507" t="str">
            <v>年节礼包/餐厨/烹饪锅具</v>
          </cell>
          <cell r="I2507" t="str">
            <v>2025-06-30</v>
          </cell>
          <cell r="J2507">
            <v>163943002</v>
          </cell>
          <cell r="K2507" t="str">
            <v>TB16AC3</v>
          </cell>
          <cell r="L2507" t="str">
            <v>TB16AC3</v>
          </cell>
        </row>
        <row r="2508">
          <cell r="C2508">
            <v>162682870</v>
          </cell>
          <cell r="D2508" t="str">
            <v>人工</v>
          </cell>
          <cell r="E2508" t="str">
            <v>实物</v>
          </cell>
          <cell r="F2508" t="str">
            <v/>
          </cell>
          <cell r="G2508" t="str">
            <v>万方</v>
          </cell>
          <cell r="H2508" t="str">
            <v>年节礼包/食品/南北干货</v>
          </cell>
          <cell r="I2508" t="str">
            <v>2025-12-31</v>
          </cell>
          <cell r="J2508">
            <v>163944265</v>
          </cell>
          <cell r="K2508" t="str">
            <v>山珍嘉礼565g</v>
          </cell>
          <cell r="L2508" t="str">
            <v/>
          </cell>
        </row>
        <row r="2509">
          <cell r="C2509">
            <v>162623884</v>
          </cell>
          <cell r="D2509" t="str">
            <v>人工</v>
          </cell>
          <cell r="E2509" t="str">
            <v>实物</v>
          </cell>
          <cell r="F2509" t="str">
            <v>富安娜</v>
          </cell>
          <cell r="G2509" t="str">
            <v>富安娜</v>
          </cell>
          <cell r="H2509" t="str">
            <v>年节礼包/家纺/床上用品</v>
          </cell>
          <cell r="I2509" t="str">
            <v>2025-02-28</v>
          </cell>
          <cell r="J2509">
            <v>163852297</v>
          </cell>
          <cell r="K2509">
            <v>713102537</v>
          </cell>
          <cell r="L2509" t="str">
            <v>203*229cm</v>
          </cell>
        </row>
        <row r="2510">
          <cell r="C2510">
            <v>162623791</v>
          </cell>
          <cell r="D2510" t="str">
            <v>人工</v>
          </cell>
          <cell r="E2510" t="str">
            <v>实物</v>
          </cell>
          <cell r="F2510" t="str">
            <v>艾贝丽</v>
          </cell>
          <cell r="G2510" t="str">
            <v>上海中烁</v>
          </cell>
          <cell r="H2510" t="str">
            <v>年节礼包/家用电器/厨房小电</v>
          </cell>
          <cell r="I2510" t="str">
            <v>2025-02-28</v>
          </cell>
          <cell r="J2510">
            <v>163852173</v>
          </cell>
          <cell r="K2510" t="str">
            <v>ABL-WL1317</v>
          </cell>
          <cell r="L2510" t="str">
            <v/>
          </cell>
        </row>
        <row r="2511">
          <cell r="C2511">
            <v>162565019</v>
          </cell>
          <cell r="D2511" t="str">
            <v>人工</v>
          </cell>
          <cell r="E2511" t="str">
            <v>实物</v>
          </cell>
          <cell r="F2511" t="str">
            <v>babycare</v>
          </cell>
          <cell r="G2511" t="str">
            <v>云魁</v>
          </cell>
          <cell r="H2511" t="str">
            <v>年节礼包/母婴儿童/喂养用品</v>
          </cell>
          <cell r="I2511" t="str">
            <v>2026-06-30</v>
          </cell>
          <cell r="J2511">
            <v>163745361</v>
          </cell>
          <cell r="K2511" t="str">
            <v>BC2210544-1+RWA012-360A+BC2008051+WCA01</v>
          </cell>
          <cell r="L2511" t="str">
            <v>礼包组合</v>
          </cell>
        </row>
        <row r="2512">
          <cell r="C2512">
            <v>162565019</v>
          </cell>
          <cell r="D2512" t="str">
            <v>人工</v>
          </cell>
          <cell r="E2512" t="str">
            <v>实物</v>
          </cell>
          <cell r="F2512" t="str">
            <v>babycare</v>
          </cell>
          <cell r="G2512" t="str">
            <v>云魁</v>
          </cell>
          <cell r="H2512" t="str">
            <v>年节礼包/母婴儿童/喂养用品</v>
          </cell>
          <cell r="I2512" t="str">
            <v>2026-06-30</v>
          </cell>
        </row>
        <row r="2512">
          <cell r="K2512" t="str">
            <v>BC2210544-1+RWA012-360A+BC2008051+WCA01</v>
          </cell>
          <cell r="L2512" t="str">
            <v>礼包组合</v>
          </cell>
        </row>
        <row r="2513">
          <cell r="C2513">
            <v>162565019</v>
          </cell>
          <cell r="D2513" t="str">
            <v>人工</v>
          </cell>
          <cell r="E2513" t="str">
            <v>实物</v>
          </cell>
          <cell r="F2513" t="str">
            <v>babycare</v>
          </cell>
          <cell r="G2513" t="str">
            <v>云魁</v>
          </cell>
          <cell r="H2513" t="str">
            <v>年节礼包/母婴儿童/喂养用品</v>
          </cell>
          <cell r="I2513" t="str">
            <v>2026-06-30</v>
          </cell>
        </row>
        <row r="2513">
          <cell r="K2513" t="str">
            <v>BC2210544-1+RWA012-360A+BC2008051+WCA01</v>
          </cell>
          <cell r="L2513" t="str">
            <v>礼包组合</v>
          </cell>
        </row>
        <row r="2514">
          <cell r="C2514">
            <v>162565019</v>
          </cell>
          <cell r="D2514" t="str">
            <v>人工</v>
          </cell>
          <cell r="E2514" t="str">
            <v>实物</v>
          </cell>
          <cell r="F2514" t="str">
            <v>babycare</v>
          </cell>
          <cell r="G2514" t="str">
            <v>云魁</v>
          </cell>
          <cell r="H2514" t="str">
            <v>年节礼包/母婴儿童/喂养用品</v>
          </cell>
          <cell r="I2514" t="str">
            <v>2026-06-30</v>
          </cell>
        </row>
        <row r="2514">
          <cell r="K2514" t="str">
            <v>BC2210544-1+RWA012-360A+BC2008051+WCA01</v>
          </cell>
          <cell r="L2514" t="str">
            <v>礼包组合</v>
          </cell>
        </row>
        <row r="2515">
          <cell r="C2515">
            <v>162565201</v>
          </cell>
          <cell r="D2515" t="str">
            <v>人工</v>
          </cell>
          <cell r="E2515" t="str">
            <v>实物</v>
          </cell>
          <cell r="F2515" t="str">
            <v>谷格</v>
          </cell>
          <cell r="G2515" t="str">
            <v>乡酌</v>
          </cell>
          <cell r="H2515" t="str">
            <v>年节礼包/家用电器/厨房小电</v>
          </cell>
          <cell r="I2515" t="str">
            <v>2024-09-30</v>
          </cell>
          <cell r="J2515">
            <v>163745576</v>
          </cell>
          <cell r="K2515" t="str">
            <v>G41B</v>
          </cell>
          <cell r="L2515" t="str">
            <v/>
          </cell>
        </row>
        <row r="2516">
          <cell r="C2516">
            <v>162625874</v>
          </cell>
          <cell r="D2516" t="str">
            <v>人工</v>
          </cell>
          <cell r="E2516" t="str">
            <v>实物</v>
          </cell>
          <cell r="F2516" t="str">
            <v/>
          </cell>
          <cell r="G2516" t="str">
            <v>食安天下</v>
          </cell>
          <cell r="H2516" t="str">
            <v>年节礼包/食品/粮油礼包</v>
          </cell>
          <cell r="I2516" t="str">
            <v>2025-02-01</v>
          </cell>
          <cell r="J2516">
            <v>163854972</v>
          </cell>
          <cell r="K2516">
            <v>7</v>
          </cell>
          <cell r="L2516" t="str">
            <v>鲁花香味家族花生油3.08L+金龙鱼渔歌香米5KG*2+金龙鱼见面有喜挂面礼盒1504g  </v>
          </cell>
        </row>
        <row r="2517">
          <cell r="C2517">
            <v>162625474</v>
          </cell>
          <cell r="D2517" t="str">
            <v>人工</v>
          </cell>
          <cell r="E2517" t="str">
            <v>实物</v>
          </cell>
          <cell r="F2517" t="str">
            <v/>
          </cell>
          <cell r="G2517" t="str">
            <v>淘得电子</v>
          </cell>
          <cell r="H2517" t="str">
            <v>年节礼包/食品/熟食腊味礼包</v>
          </cell>
          <cell r="I2517" t="str">
            <v>2025-02-28</v>
          </cell>
          <cell r="J2517">
            <v>163854486</v>
          </cell>
          <cell r="K2517" t="str">
            <v/>
          </cell>
          <cell r="L2517" t="str">
            <v/>
          </cell>
        </row>
        <row r="2518">
          <cell r="C2518">
            <v>162565227</v>
          </cell>
          <cell r="D2518" t="str">
            <v>人工</v>
          </cell>
          <cell r="E2518" t="str">
            <v>实物</v>
          </cell>
          <cell r="F2518" t="str">
            <v>倍轻松</v>
          </cell>
          <cell r="G2518" t="str">
            <v>云朵</v>
          </cell>
          <cell r="H2518" t="str">
            <v>年节礼包/家用电器/个护健康</v>
          </cell>
          <cell r="I2518" t="str">
            <v>2024-09-30</v>
          </cell>
          <cell r="J2518">
            <v>163745608</v>
          </cell>
          <cell r="K2518" t="str">
            <v/>
          </cell>
          <cell r="L2518" t="str">
            <v/>
          </cell>
        </row>
        <row r="2519">
          <cell r="C2519">
            <v>162565295</v>
          </cell>
          <cell r="D2519" t="str">
            <v>人工</v>
          </cell>
          <cell r="E2519" t="str">
            <v>实物</v>
          </cell>
          <cell r="F2519" t="str">
            <v/>
          </cell>
          <cell r="G2519" t="str">
            <v>福享汇</v>
          </cell>
          <cell r="H2519" t="str">
            <v>年节礼包/家庭清洁/纸品/衣物清洁</v>
          </cell>
          <cell r="I2519" t="str">
            <v>2024-10-31</v>
          </cell>
          <cell r="J2519">
            <v>163745686</v>
          </cell>
          <cell r="K2519" t="str">
            <v/>
          </cell>
          <cell r="L2519" t="str">
            <v/>
          </cell>
        </row>
        <row r="2520">
          <cell r="C2520">
            <v>162494081</v>
          </cell>
          <cell r="D2520" t="str">
            <v>人工</v>
          </cell>
          <cell r="E2520" t="str">
            <v>实物</v>
          </cell>
          <cell r="F2520" t="str">
            <v>西屋（Westinghouse）</v>
          </cell>
          <cell r="G2520" t="str">
            <v>乡酌</v>
          </cell>
          <cell r="H2520" t="str">
            <v>年节礼包/家用电器/生活小电</v>
          </cell>
          <cell r="I2520" t="str">
            <v>2024-06-30</v>
          </cell>
          <cell r="J2520">
            <v>163576491</v>
          </cell>
          <cell r="K2520" t="str">
            <v>WCM-C105</v>
          </cell>
          <cell r="L2520" t="str">
            <v/>
          </cell>
        </row>
        <row r="2521">
          <cell r="C2521">
            <v>162327709</v>
          </cell>
          <cell r="D2521" t="str">
            <v>人工</v>
          </cell>
          <cell r="E2521" t="str">
            <v>实物</v>
          </cell>
          <cell r="F2521" t="str">
            <v/>
          </cell>
          <cell r="G2521" t="str">
            <v>金盛永和</v>
          </cell>
          <cell r="H2521" t="str">
            <v>年节礼包/食品/油</v>
          </cell>
          <cell r="I2521" t="str">
            <v>2024-03-31</v>
          </cell>
          <cell r="J2521">
            <v>163187067</v>
          </cell>
          <cell r="K2521">
            <v>6948195839224</v>
          </cell>
          <cell r="L2521" t="str">
            <v/>
          </cell>
        </row>
        <row r="2522">
          <cell r="C2522">
            <v>162328772</v>
          </cell>
          <cell r="D2522" t="str">
            <v>人工</v>
          </cell>
          <cell r="E2522" t="str">
            <v>实物</v>
          </cell>
          <cell r="F2522" t="str">
            <v>伊利</v>
          </cell>
          <cell r="G2522" t="str">
            <v>富海胜</v>
          </cell>
          <cell r="H2522" t="str">
            <v>年节礼包/食品/奶类饮品</v>
          </cell>
          <cell r="I2522" t="str">
            <v>2024-12-31</v>
          </cell>
          <cell r="J2522">
            <v>163188205</v>
          </cell>
          <cell r="K2522" t="str">
            <v/>
          </cell>
          <cell r="L2522" t="str">
            <v/>
          </cell>
        </row>
        <row r="2523">
          <cell r="C2523">
            <v>162319472</v>
          </cell>
          <cell r="D2523" t="str">
            <v>人工</v>
          </cell>
          <cell r="E2523" t="str">
            <v>实物</v>
          </cell>
          <cell r="F2523" t="str">
            <v>SKG</v>
          </cell>
          <cell r="G2523" t="str">
            <v>九程</v>
          </cell>
          <cell r="H2523" t="str">
            <v>年节礼包/家用电器/个护健康</v>
          </cell>
          <cell r="I2523" t="str">
            <v>2025-02-28</v>
          </cell>
          <cell r="J2523">
            <v>163178433</v>
          </cell>
          <cell r="K2523">
            <v>10039</v>
          </cell>
          <cell r="L2523" t="str">
            <v>蓝色</v>
          </cell>
        </row>
        <row r="2524">
          <cell r="C2524">
            <v>162315958</v>
          </cell>
          <cell r="D2524" t="str">
            <v>人工</v>
          </cell>
          <cell r="E2524" t="str">
            <v>实物</v>
          </cell>
          <cell r="F2524" t="str">
            <v>蓝月亮</v>
          </cell>
          <cell r="G2524" t="str">
            <v>蓝月亮-</v>
          </cell>
          <cell r="H2524" t="str">
            <v>年节礼包/家庭清洁/纸品/衣物清洁</v>
          </cell>
          <cell r="I2524" t="str">
            <v>2023-10-31</v>
          </cell>
          <cell r="J2524">
            <v>163173795</v>
          </cell>
          <cell r="K2524" t="str">
            <v>10001550+80001073</v>
          </cell>
          <cell r="L2524" t="str">
            <v/>
          </cell>
        </row>
        <row r="2525">
          <cell r="C2525">
            <v>162406631</v>
          </cell>
          <cell r="D2525" t="str">
            <v>人工</v>
          </cell>
          <cell r="E2525" t="str">
            <v>实物</v>
          </cell>
          <cell r="F2525" t="str">
            <v>康巴赫</v>
          </cell>
          <cell r="G2525" t="str">
            <v>高率</v>
          </cell>
          <cell r="H2525" t="str">
            <v>年节礼包/餐厨/烹饪锅具</v>
          </cell>
          <cell r="I2525" t="str">
            <v>2024-03-31</v>
          </cell>
          <cell r="J2525">
            <v>163376273</v>
          </cell>
          <cell r="K2525" t="str">
            <v>GL028</v>
          </cell>
          <cell r="L2525" t="str">
            <v/>
          </cell>
        </row>
        <row r="2526">
          <cell r="C2526">
            <v>162108194</v>
          </cell>
          <cell r="D2526" t="str">
            <v>人工</v>
          </cell>
          <cell r="E2526" t="str">
            <v>实物</v>
          </cell>
          <cell r="F2526" t="str">
            <v/>
          </cell>
          <cell r="G2526" t="str">
            <v>利福</v>
          </cell>
          <cell r="H2526" t="str">
            <v>年节礼包/户外运动/户外露营</v>
          </cell>
          <cell r="I2526" t="str">
            <v>2023-10-01</v>
          </cell>
          <cell r="J2526">
            <v>162582608</v>
          </cell>
          <cell r="K2526" t="str">
            <v/>
          </cell>
          <cell r="L2526" t="str">
            <v/>
          </cell>
        </row>
        <row r="2527">
          <cell r="C2527">
            <v>162040712</v>
          </cell>
          <cell r="D2527" t="str">
            <v>人工</v>
          </cell>
          <cell r="E2527" t="str">
            <v>实物</v>
          </cell>
          <cell r="F2527" t="str">
            <v>Debo德铂</v>
          </cell>
          <cell r="G2527" t="str">
            <v>德铂</v>
          </cell>
          <cell r="H2527" t="str">
            <v>年节礼包/餐厨/厨房配件</v>
          </cell>
          <cell r="I2527" t="str">
            <v>2023-06-22</v>
          </cell>
          <cell r="J2527">
            <v>162408076</v>
          </cell>
          <cell r="K2527" t="str">
            <v>DEP-749</v>
          </cell>
          <cell r="L2527" t="str">
            <v/>
          </cell>
        </row>
        <row r="2528">
          <cell r="C2528">
            <v>162697735</v>
          </cell>
          <cell r="D2528" t="str">
            <v>人工</v>
          </cell>
          <cell r="E2528" t="str">
            <v>实物</v>
          </cell>
          <cell r="F2528" t="str">
            <v>徽羚羊</v>
          </cell>
          <cell r="G2528" t="str">
            <v>上海寸晖</v>
          </cell>
          <cell r="H2528" t="str">
            <v>年节礼包/户外运动/户外露营</v>
          </cell>
          <cell r="I2528" t="str">
            <v>2025-12-31</v>
          </cell>
          <cell r="J2528">
            <v>163970054</v>
          </cell>
          <cell r="K2528" t="str">
            <v/>
          </cell>
          <cell r="L2528" t="str">
            <v/>
          </cell>
        </row>
        <row r="2529">
          <cell r="C2529">
            <v>162681825</v>
          </cell>
          <cell r="D2529" t="str">
            <v>人工</v>
          </cell>
          <cell r="E2529" t="str">
            <v>实物</v>
          </cell>
          <cell r="F2529" t="str">
            <v>恒都</v>
          </cell>
          <cell r="G2529" t="str">
            <v>和商</v>
          </cell>
          <cell r="H2529" t="str">
            <v>年节礼包/生鲜/猪牛羊肉</v>
          </cell>
          <cell r="I2529" t="str">
            <v>2025-06-30</v>
          </cell>
          <cell r="J2529">
            <v>163942508</v>
          </cell>
          <cell r="K2529" t="str">
            <v/>
          </cell>
          <cell r="L2529" t="str">
            <v/>
          </cell>
        </row>
        <row r="2530">
          <cell r="C2530">
            <v>162681825</v>
          </cell>
          <cell r="D2530" t="str">
            <v>人工</v>
          </cell>
          <cell r="E2530" t="str">
            <v>实物</v>
          </cell>
          <cell r="F2530" t="str">
            <v>恒都</v>
          </cell>
          <cell r="G2530" t="str">
            <v>和商</v>
          </cell>
          <cell r="H2530" t="str">
            <v>年节礼包/生鲜/猪牛羊肉</v>
          </cell>
          <cell r="I2530" t="str">
            <v>2025-06-30</v>
          </cell>
        </row>
        <row r="2530">
          <cell r="K2530" t="str">
            <v/>
          </cell>
          <cell r="L2530" t="str">
            <v/>
          </cell>
        </row>
        <row r="2531">
          <cell r="C2531">
            <v>162681825</v>
          </cell>
          <cell r="D2531" t="str">
            <v>人工</v>
          </cell>
          <cell r="E2531" t="str">
            <v>实物</v>
          </cell>
          <cell r="F2531" t="str">
            <v>恒都</v>
          </cell>
          <cell r="G2531" t="str">
            <v>和商</v>
          </cell>
          <cell r="H2531" t="str">
            <v>年节礼包/生鲜/猪牛羊肉</v>
          </cell>
          <cell r="I2531" t="str">
            <v>2025-06-30</v>
          </cell>
        </row>
        <row r="2531">
          <cell r="K2531" t="str">
            <v/>
          </cell>
          <cell r="L2531" t="str">
            <v/>
          </cell>
        </row>
        <row r="2532">
          <cell r="C2532">
            <v>162681825</v>
          </cell>
          <cell r="D2532" t="str">
            <v>人工</v>
          </cell>
          <cell r="E2532" t="str">
            <v>实物</v>
          </cell>
          <cell r="F2532" t="str">
            <v>恒都</v>
          </cell>
          <cell r="G2532" t="str">
            <v>和商</v>
          </cell>
          <cell r="H2532" t="str">
            <v>年节礼包/生鲜/猪牛羊肉</v>
          </cell>
          <cell r="I2532" t="str">
            <v>2025-06-30</v>
          </cell>
        </row>
        <row r="2532">
          <cell r="K2532" t="str">
            <v/>
          </cell>
          <cell r="L2532" t="str">
            <v/>
          </cell>
        </row>
        <row r="2533">
          <cell r="C2533">
            <v>162681825</v>
          </cell>
          <cell r="D2533" t="str">
            <v>人工</v>
          </cell>
          <cell r="E2533" t="str">
            <v>实物</v>
          </cell>
          <cell r="F2533" t="str">
            <v>恒都</v>
          </cell>
          <cell r="G2533" t="str">
            <v>和商</v>
          </cell>
          <cell r="H2533" t="str">
            <v>年节礼包/生鲜/猪牛羊肉</v>
          </cell>
          <cell r="I2533" t="str">
            <v>2025-06-30</v>
          </cell>
        </row>
        <row r="2533">
          <cell r="K2533" t="str">
            <v/>
          </cell>
          <cell r="L2533" t="str">
            <v/>
          </cell>
        </row>
        <row r="2534">
          <cell r="C2534">
            <v>162681825</v>
          </cell>
          <cell r="D2534" t="str">
            <v>人工</v>
          </cell>
          <cell r="E2534" t="str">
            <v>实物</v>
          </cell>
          <cell r="F2534" t="str">
            <v>恒都</v>
          </cell>
          <cell r="G2534" t="str">
            <v>和商</v>
          </cell>
          <cell r="H2534" t="str">
            <v>年节礼包/生鲜/猪牛羊肉</v>
          </cell>
          <cell r="I2534" t="str">
            <v>2025-06-30</v>
          </cell>
        </row>
        <row r="2534">
          <cell r="K2534" t="str">
            <v/>
          </cell>
          <cell r="L2534" t="str">
            <v/>
          </cell>
        </row>
        <row r="2535">
          <cell r="C2535">
            <v>162565040</v>
          </cell>
          <cell r="D2535" t="str">
            <v>人工</v>
          </cell>
          <cell r="E2535" t="str">
            <v>实物</v>
          </cell>
          <cell r="F2535" t="str">
            <v>苏泊尔（SUPOR）</v>
          </cell>
          <cell r="G2535" t="str">
            <v>辽宁苏泊尔</v>
          </cell>
          <cell r="H2535" t="str">
            <v>年节礼包/家用电器/生活小电</v>
          </cell>
          <cell r="I2535" t="str">
            <v>2024-09-30</v>
          </cell>
          <cell r="J2535">
            <v>163745382</v>
          </cell>
          <cell r="K2535" t="str">
            <v>RC-T903</v>
          </cell>
          <cell r="L2535" t="str">
            <v/>
          </cell>
        </row>
        <row r="2536">
          <cell r="C2536">
            <v>162622840</v>
          </cell>
          <cell r="D2536" t="str">
            <v>人工</v>
          </cell>
          <cell r="E2536" t="str">
            <v>实物</v>
          </cell>
          <cell r="F2536" t="str">
            <v/>
          </cell>
          <cell r="G2536" t="str">
            <v>北京昌盛丰</v>
          </cell>
          <cell r="H2536" t="str">
            <v>年节礼包/食品/油</v>
          </cell>
          <cell r="I2536" t="str">
            <v>2025-10-01</v>
          </cell>
          <cell r="J2536">
            <v>163850835</v>
          </cell>
          <cell r="K2536" t="str">
            <v/>
          </cell>
          <cell r="L2536" t="str">
            <v/>
          </cell>
        </row>
        <row r="2537">
          <cell r="C2537">
            <v>162622840</v>
          </cell>
          <cell r="D2537" t="str">
            <v>人工</v>
          </cell>
          <cell r="E2537" t="str">
            <v>实物</v>
          </cell>
          <cell r="F2537" t="str">
            <v/>
          </cell>
          <cell r="G2537" t="str">
            <v>北京昌盛丰</v>
          </cell>
          <cell r="H2537" t="str">
            <v>年节礼包/食品/油</v>
          </cell>
          <cell r="I2537" t="str">
            <v>2025-10-01</v>
          </cell>
        </row>
        <row r="2537">
          <cell r="K2537" t="str">
            <v/>
          </cell>
          <cell r="L2537" t="str">
            <v/>
          </cell>
        </row>
        <row r="2538">
          <cell r="C2538">
            <v>162622840</v>
          </cell>
          <cell r="D2538" t="str">
            <v>人工</v>
          </cell>
          <cell r="E2538" t="str">
            <v>实物</v>
          </cell>
          <cell r="F2538" t="str">
            <v/>
          </cell>
          <cell r="G2538" t="str">
            <v>北京昌盛丰</v>
          </cell>
          <cell r="H2538" t="str">
            <v>年节礼包/食品/油</v>
          </cell>
          <cell r="I2538" t="str">
            <v>2025-10-01</v>
          </cell>
        </row>
        <row r="2538">
          <cell r="K2538" t="str">
            <v/>
          </cell>
          <cell r="L2538" t="str">
            <v/>
          </cell>
        </row>
        <row r="2539">
          <cell r="C2539">
            <v>162624601</v>
          </cell>
          <cell r="D2539" t="str">
            <v>人工</v>
          </cell>
          <cell r="E2539" t="str">
            <v>实物</v>
          </cell>
          <cell r="F2539" t="str">
            <v>皇家粮仓</v>
          </cell>
          <cell r="G2539" t="str">
            <v>勃泰华盛</v>
          </cell>
          <cell r="H2539" t="str">
            <v>年节礼包/食品/粮油礼包</v>
          </cell>
          <cell r="I2539" t="str">
            <v>2025-10-31</v>
          </cell>
          <cell r="J2539">
            <v>163853476</v>
          </cell>
          <cell r="K2539">
            <v>2024110130003</v>
          </cell>
          <cell r="L2539" t="str">
            <v>五常香米5kg+麦芯粉5kg+玉米油5L</v>
          </cell>
        </row>
        <row r="2540">
          <cell r="C2540">
            <v>162405110</v>
          </cell>
          <cell r="D2540" t="str">
            <v>人工</v>
          </cell>
          <cell r="E2540" t="str">
            <v>实物</v>
          </cell>
          <cell r="F2540" t="str">
            <v>谷格</v>
          </cell>
          <cell r="G2540" t="str">
            <v>乡酌</v>
          </cell>
          <cell r="H2540" t="str">
            <v>年节礼包/家用电器/厨房小电</v>
          </cell>
          <cell r="I2540" t="str">
            <v>2024-03-31</v>
          </cell>
          <cell r="J2540">
            <v>163372769</v>
          </cell>
          <cell r="K2540" t="str">
            <v>G988</v>
          </cell>
          <cell r="L2540" t="str">
            <v/>
          </cell>
        </row>
        <row r="2541">
          <cell r="C2541">
            <v>162405288</v>
          </cell>
          <cell r="D2541" t="str">
            <v>人工</v>
          </cell>
          <cell r="E2541" t="str">
            <v>实物</v>
          </cell>
          <cell r="F2541" t="str">
            <v>泰昌</v>
          </cell>
          <cell r="G2541" t="str">
            <v>云朵</v>
          </cell>
          <cell r="H2541" t="str">
            <v>年节礼包/家用电器/个护健康</v>
          </cell>
          <cell r="I2541" t="str">
            <v>2024-03-31</v>
          </cell>
          <cell r="J2541">
            <v>163373244</v>
          </cell>
          <cell r="K2541" t="str">
            <v/>
          </cell>
          <cell r="L2541" t="str">
            <v/>
          </cell>
        </row>
        <row r="2542">
          <cell r="C2542">
            <v>162494331</v>
          </cell>
          <cell r="D2542" t="str">
            <v>人工</v>
          </cell>
          <cell r="E2542" t="str">
            <v>实物</v>
          </cell>
          <cell r="F2542" t="str">
            <v>小熊（Bear）</v>
          </cell>
          <cell r="G2542" t="str">
            <v>涵察</v>
          </cell>
          <cell r="H2542" t="str">
            <v>年节礼包/家用电器/厨房小电</v>
          </cell>
          <cell r="I2542" t="str">
            <v>2024-06-30</v>
          </cell>
          <cell r="J2542">
            <v>163576773</v>
          </cell>
          <cell r="K2542" t="str">
            <v>10103C60Q8001</v>
          </cell>
          <cell r="L2542" t="str">
            <v/>
          </cell>
        </row>
        <row r="2543">
          <cell r="C2543">
            <v>162730156</v>
          </cell>
          <cell r="D2543" t="str">
            <v>人工</v>
          </cell>
          <cell r="E2543" t="str">
            <v>组合商品</v>
          </cell>
          <cell r="F2543" t="str">
            <v/>
          </cell>
          <cell r="G2543" t="str">
            <v>苏打组合商品虚拟供应商</v>
          </cell>
          <cell r="H2543" t="str">
            <v>供应链类目/年节礼包/销售专属礼包</v>
          </cell>
          <cell r="I2543" t="str">
            <v>2024-07-31</v>
          </cell>
          <cell r="J2543">
            <v>164027928</v>
          </cell>
          <cell r="K2543" t="str">
            <v/>
          </cell>
          <cell r="L2543" t="str">
            <v/>
          </cell>
        </row>
        <row r="2544">
          <cell r="C2544">
            <v>162711663</v>
          </cell>
          <cell r="D2544" t="str">
            <v>人工</v>
          </cell>
          <cell r="E2544" t="str">
            <v>组合商品</v>
          </cell>
          <cell r="F2544" t="str">
            <v/>
          </cell>
          <cell r="G2544" t="str">
            <v>苏打组合商品虚拟供应商</v>
          </cell>
          <cell r="H2544" t="str">
            <v>供应链类目/年节礼包/销售专属礼包</v>
          </cell>
          <cell r="I2544" t="str">
            <v>2024-10-31</v>
          </cell>
          <cell r="J2544">
            <v>163997030</v>
          </cell>
          <cell r="K2544" t="str">
            <v/>
          </cell>
          <cell r="L2544" t="str">
            <v/>
          </cell>
        </row>
        <row r="2545">
          <cell r="C2545">
            <v>162711663</v>
          </cell>
          <cell r="D2545" t="str">
            <v>人工</v>
          </cell>
          <cell r="E2545" t="str">
            <v>组合商品</v>
          </cell>
          <cell r="F2545" t="str">
            <v/>
          </cell>
          <cell r="G2545" t="str">
            <v>苏打组合商品虚拟供应商</v>
          </cell>
          <cell r="H2545" t="str">
            <v>供应链类目/年节礼包/销售专属礼包</v>
          </cell>
          <cell r="I2545" t="str">
            <v>2024-10-31</v>
          </cell>
        </row>
        <row r="2545">
          <cell r="K2545" t="str">
            <v/>
          </cell>
          <cell r="L2545" t="str">
            <v/>
          </cell>
        </row>
        <row r="2546">
          <cell r="C2546">
            <v>162711663</v>
          </cell>
          <cell r="D2546" t="str">
            <v>人工</v>
          </cell>
          <cell r="E2546" t="str">
            <v>组合商品</v>
          </cell>
          <cell r="F2546" t="str">
            <v/>
          </cell>
          <cell r="G2546" t="str">
            <v>苏打组合商品虚拟供应商</v>
          </cell>
          <cell r="H2546" t="str">
            <v>供应链类目/年节礼包/销售专属礼包</v>
          </cell>
          <cell r="I2546" t="str">
            <v>2024-10-31</v>
          </cell>
        </row>
        <row r="2546">
          <cell r="K2546" t="str">
            <v/>
          </cell>
          <cell r="L2546" t="str">
            <v/>
          </cell>
        </row>
        <row r="2547">
          <cell r="C2547">
            <v>162711663</v>
          </cell>
          <cell r="D2547" t="str">
            <v>人工</v>
          </cell>
          <cell r="E2547" t="str">
            <v>组合商品</v>
          </cell>
          <cell r="F2547" t="str">
            <v/>
          </cell>
          <cell r="G2547" t="str">
            <v>苏打组合商品虚拟供应商</v>
          </cell>
          <cell r="H2547" t="str">
            <v>供应链类目/年节礼包/销售专属礼包</v>
          </cell>
          <cell r="I2547" t="str">
            <v>2024-10-31</v>
          </cell>
        </row>
        <row r="2547">
          <cell r="K2547" t="str">
            <v/>
          </cell>
          <cell r="L2547" t="str">
            <v/>
          </cell>
        </row>
        <row r="2548">
          <cell r="C2548">
            <v>162711663</v>
          </cell>
          <cell r="D2548" t="str">
            <v>人工</v>
          </cell>
          <cell r="E2548" t="str">
            <v>组合商品</v>
          </cell>
          <cell r="F2548" t="str">
            <v/>
          </cell>
          <cell r="G2548" t="str">
            <v>苏打组合商品虚拟供应商</v>
          </cell>
          <cell r="H2548" t="str">
            <v>供应链类目/年节礼包/销售专属礼包</v>
          </cell>
          <cell r="I2548" t="str">
            <v>2024-10-31</v>
          </cell>
        </row>
        <row r="2548">
          <cell r="K2548" t="str">
            <v/>
          </cell>
          <cell r="L2548" t="str">
            <v/>
          </cell>
        </row>
        <row r="2549">
          <cell r="C2549">
            <v>162711663</v>
          </cell>
          <cell r="D2549" t="str">
            <v>人工</v>
          </cell>
          <cell r="E2549" t="str">
            <v>组合商品</v>
          </cell>
          <cell r="F2549" t="str">
            <v/>
          </cell>
          <cell r="G2549" t="str">
            <v>苏打组合商品虚拟供应商</v>
          </cell>
          <cell r="H2549" t="str">
            <v>供应链类目/年节礼包/销售专属礼包</v>
          </cell>
          <cell r="I2549" t="str">
            <v>2024-10-31</v>
          </cell>
        </row>
        <row r="2549">
          <cell r="K2549" t="str">
            <v/>
          </cell>
          <cell r="L2549" t="str">
            <v/>
          </cell>
        </row>
        <row r="2550">
          <cell r="C2550">
            <v>162711663</v>
          </cell>
          <cell r="D2550" t="str">
            <v>人工</v>
          </cell>
          <cell r="E2550" t="str">
            <v>组合商品</v>
          </cell>
          <cell r="F2550" t="str">
            <v/>
          </cell>
          <cell r="G2550" t="str">
            <v>苏打组合商品虚拟供应商</v>
          </cell>
          <cell r="H2550" t="str">
            <v>供应链类目/年节礼包/销售专属礼包</v>
          </cell>
          <cell r="I2550" t="str">
            <v>2024-10-31</v>
          </cell>
        </row>
        <row r="2550">
          <cell r="K2550" t="str">
            <v/>
          </cell>
          <cell r="L2550" t="str">
            <v/>
          </cell>
        </row>
        <row r="2551">
          <cell r="C2551">
            <v>162711663</v>
          </cell>
          <cell r="D2551" t="str">
            <v>人工</v>
          </cell>
          <cell r="E2551" t="str">
            <v>组合商品</v>
          </cell>
          <cell r="F2551" t="str">
            <v/>
          </cell>
          <cell r="G2551" t="str">
            <v>苏打组合商品虚拟供应商</v>
          </cell>
          <cell r="H2551" t="str">
            <v>供应链类目/年节礼包/销售专属礼包</v>
          </cell>
          <cell r="I2551" t="str">
            <v>2024-10-31</v>
          </cell>
        </row>
        <row r="2551">
          <cell r="K2551" t="str">
            <v/>
          </cell>
          <cell r="L2551" t="str">
            <v/>
          </cell>
        </row>
        <row r="2552">
          <cell r="C2552">
            <v>162711663</v>
          </cell>
          <cell r="D2552" t="str">
            <v>人工</v>
          </cell>
          <cell r="E2552" t="str">
            <v>组合商品</v>
          </cell>
          <cell r="F2552" t="str">
            <v/>
          </cell>
          <cell r="G2552" t="str">
            <v>苏打组合商品虚拟供应商</v>
          </cell>
          <cell r="H2552" t="str">
            <v>供应链类目/年节礼包/销售专属礼包</v>
          </cell>
          <cell r="I2552" t="str">
            <v>2024-10-31</v>
          </cell>
        </row>
        <row r="2552">
          <cell r="K2552" t="str">
            <v/>
          </cell>
          <cell r="L2552" t="str">
            <v/>
          </cell>
        </row>
        <row r="2553">
          <cell r="C2553">
            <v>162711663</v>
          </cell>
          <cell r="D2553" t="str">
            <v>人工</v>
          </cell>
          <cell r="E2553" t="str">
            <v>组合商品</v>
          </cell>
          <cell r="F2553" t="str">
            <v/>
          </cell>
          <cell r="G2553" t="str">
            <v>苏打组合商品虚拟供应商</v>
          </cell>
          <cell r="H2553" t="str">
            <v>供应链类目/年节礼包/销售专属礼包</v>
          </cell>
          <cell r="I2553" t="str">
            <v>2024-10-31</v>
          </cell>
        </row>
        <row r="2553">
          <cell r="K2553" t="str">
            <v/>
          </cell>
          <cell r="L2553" t="str">
            <v/>
          </cell>
        </row>
        <row r="2554">
          <cell r="C2554">
            <v>162707956</v>
          </cell>
          <cell r="D2554" t="str">
            <v>人工</v>
          </cell>
          <cell r="E2554" t="str">
            <v>实物</v>
          </cell>
          <cell r="F2554" t="str">
            <v>全棉时代</v>
          </cell>
          <cell r="G2554" t="str">
            <v>利信馨</v>
          </cell>
          <cell r="H2554" t="str">
            <v>年节礼包/项目专属/定制方案专属</v>
          </cell>
          <cell r="I2554" t="str">
            <v>2026-12-31</v>
          </cell>
          <cell r="J2554">
            <v>163989992</v>
          </cell>
          <cell r="K2554">
            <v>692165221127</v>
          </cell>
          <cell r="L2554" t="str">
            <v/>
          </cell>
        </row>
        <row r="2555">
          <cell r="C2555">
            <v>162707956</v>
          </cell>
          <cell r="D2555" t="str">
            <v>人工</v>
          </cell>
          <cell r="E2555" t="str">
            <v>实物</v>
          </cell>
          <cell r="F2555" t="str">
            <v>全棉时代</v>
          </cell>
          <cell r="G2555" t="str">
            <v>利信馨</v>
          </cell>
          <cell r="H2555" t="str">
            <v>年节礼包/项目专属/定制方案专属</v>
          </cell>
          <cell r="I2555" t="str">
            <v>2026-12-31</v>
          </cell>
        </row>
        <row r="2555">
          <cell r="L2555" t="str">
            <v/>
          </cell>
        </row>
        <row r="2556">
          <cell r="C2556">
            <v>162707956</v>
          </cell>
          <cell r="D2556" t="str">
            <v>人工</v>
          </cell>
          <cell r="E2556" t="str">
            <v>实物</v>
          </cell>
          <cell r="F2556" t="str">
            <v>全棉时代</v>
          </cell>
          <cell r="G2556" t="str">
            <v>利信馨</v>
          </cell>
          <cell r="H2556" t="str">
            <v>年节礼包/项目专属/定制方案专属</v>
          </cell>
          <cell r="I2556" t="str">
            <v>2026-12-31</v>
          </cell>
        </row>
        <row r="2556">
          <cell r="L2556" t="str">
            <v/>
          </cell>
        </row>
        <row r="2557">
          <cell r="C2557">
            <v>162707956</v>
          </cell>
          <cell r="D2557" t="str">
            <v>人工</v>
          </cell>
          <cell r="E2557" t="str">
            <v>实物</v>
          </cell>
          <cell r="F2557" t="str">
            <v>全棉时代</v>
          </cell>
          <cell r="G2557" t="str">
            <v>利信馨</v>
          </cell>
          <cell r="H2557" t="str">
            <v>年节礼包/项目专属/定制方案专属</v>
          </cell>
          <cell r="I2557" t="str">
            <v>2026-12-31</v>
          </cell>
        </row>
        <row r="2557">
          <cell r="L2557" t="str">
            <v/>
          </cell>
        </row>
        <row r="2558">
          <cell r="C2558">
            <v>162707956</v>
          </cell>
          <cell r="D2558" t="str">
            <v>人工</v>
          </cell>
          <cell r="E2558" t="str">
            <v>实物</v>
          </cell>
          <cell r="F2558" t="str">
            <v>全棉时代</v>
          </cell>
          <cell r="G2558" t="str">
            <v>利信馨</v>
          </cell>
          <cell r="H2558" t="str">
            <v>年节礼包/项目专属/定制方案专属</v>
          </cell>
          <cell r="I2558" t="str">
            <v>2026-12-31</v>
          </cell>
        </row>
        <row r="2558">
          <cell r="L2558" t="str">
            <v/>
          </cell>
        </row>
        <row r="2559">
          <cell r="C2559">
            <v>162681363</v>
          </cell>
          <cell r="D2559" t="str">
            <v>人工</v>
          </cell>
          <cell r="E2559" t="str">
            <v>实物</v>
          </cell>
          <cell r="F2559" t="str">
            <v/>
          </cell>
          <cell r="G2559" t="str">
            <v>上海阿格莱亚</v>
          </cell>
          <cell r="H2559" t="str">
            <v>年节礼包/家用电器/环境电器</v>
          </cell>
          <cell r="I2559" t="str">
            <v>2025-06-30</v>
          </cell>
          <cell r="J2559">
            <v>163941327</v>
          </cell>
          <cell r="K2559" t="str">
            <v/>
          </cell>
          <cell r="L2559" t="str">
            <v/>
          </cell>
        </row>
        <row r="2560">
          <cell r="C2560">
            <v>162681433</v>
          </cell>
          <cell r="D2560" t="str">
            <v>人工</v>
          </cell>
          <cell r="E2560" t="str">
            <v>实物</v>
          </cell>
          <cell r="F2560" t="str">
            <v>之味珍选</v>
          </cell>
          <cell r="G2560" t="str">
            <v>鲜之味</v>
          </cell>
          <cell r="H2560" t="str">
            <v>年节礼包/生鲜/水果</v>
          </cell>
          <cell r="I2560" t="str">
            <v>2025-03-07</v>
          </cell>
          <cell r="J2560">
            <v>163941572</v>
          </cell>
          <cell r="K2560" t="str">
            <v/>
          </cell>
          <cell r="L2560" t="str">
            <v>净重4斤 单果80g+</v>
          </cell>
        </row>
        <row r="2561">
          <cell r="C2561">
            <v>162681050</v>
          </cell>
          <cell r="D2561" t="str">
            <v>人工</v>
          </cell>
          <cell r="E2561" t="str">
            <v>实物</v>
          </cell>
          <cell r="F2561" t="str">
            <v>海尔（Haier）</v>
          </cell>
          <cell r="G2561" t="str">
            <v>礼福生</v>
          </cell>
          <cell r="H2561" t="str">
            <v>年节礼包/家用电器/厨房小电</v>
          </cell>
          <cell r="I2561" t="str">
            <v>2025-06-30</v>
          </cell>
          <cell r="J2561">
            <v>163940426</v>
          </cell>
          <cell r="K2561" t="str">
            <v>HRC-ZDCA15110</v>
          </cell>
          <cell r="L2561" t="str">
            <v>晶釉蓝</v>
          </cell>
        </row>
        <row r="2562">
          <cell r="C2562">
            <v>162680451</v>
          </cell>
          <cell r="D2562" t="str">
            <v>人工</v>
          </cell>
          <cell r="E2562" t="str">
            <v>实物</v>
          </cell>
          <cell r="F2562" t="str">
            <v>福临门</v>
          </cell>
          <cell r="G2562" t="str">
            <v>勃泰华盛</v>
          </cell>
          <cell r="H2562" t="str">
            <v>年节礼包/食品/食品礼包</v>
          </cell>
          <cell r="I2562" t="str">
            <v>2025-12-31</v>
          </cell>
          <cell r="J2562">
            <v>163939305</v>
          </cell>
          <cell r="K2562">
            <v>2025030510002</v>
          </cell>
          <cell r="L2562" t="str">
            <v>米5kg+小麦粉800g</v>
          </cell>
        </row>
        <row r="2563">
          <cell r="C2563">
            <v>162682253</v>
          </cell>
          <cell r="D2563" t="str">
            <v>人工</v>
          </cell>
          <cell r="E2563" t="str">
            <v>实物</v>
          </cell>
          <cell r="F2563" t="str">
            <v>利格</v>
          </cell>
          <cell r="G2563" t="str">
            <v>天基智慧科技</v>
          </cell>
          <cell r="H2563" t="str">
            <v>年节礼包/3C数码/智能设备</v>
          </cell>
          <cell r="I2563" t="str">
            <v>2025-06-30</v>
          </cell>
          <cell r="J2563">
            <v>163943122</v>
          </cell>
          <cell r="K2563" t="str">
            <v/>
          </cell>
          <cell r="L2563" t="str">
            <v>BW0460A黑色</v>
          </cell>
        </row>
        <row r="2564">
          <cell r="D2564" t="str">
            <v>人工</v>
          </cell>
          <cell r="E2564" t="str">
            <v>实物</v>
          </cell>
          <cell r="F2564" t="str">
            <v>利格</v>
          </cell>
          <cell r="G2564" t="str">
            <v>天基智慧科技</v>
          </cell>
          <cell r="H2564" t="str">
            <v>年节礼包/3C数码/智能设备</v>
          </cell>
          <cell r="I2564" t="str">
            <v>2025-06-30</v>
          </cell>
          <cell r="J2564">
            <v>163943123</v>
          </cell>
          <cell r="K2564" t="str">
            <v/>
          </cell>
          <cell r="L2564" t="str">
            <v>BW0460B灰色</v>
          </cell>
        </row>
        <row r="2565">
          <cell r="D2565" t="str">
            <v>人工</v>
          </cell>
          <cell r="E2565" t="str">
            <v>实物</v>
          </cell>
          <cell r="F2565" t="str">
            <v>利格</v>
          </cell>
          <cell r="G2565" t="str">
            <v>天基智慧科技</v>
          </cell>
          <cell r="H2565" t="str">
            <v>年节礼包/3C数码/智能设备</v>
          </cell>
          <cell r="I2565" t="str">
            <v>2025-06-30</v>
          </cell>
          <cell r="J2565">
            <v>163943124</v>
          </cell>
          <cell r="K2565" t="str">
            <v/>
          </cell>
          <cell r="L2565" t="str">
            <v>BW0460C粉色</v>
          </cell>
        </row>
        <row r="2566">
          <cell r="D2566" t="str">
            <v>人工</v>
          </cell>
          <cell r="E2566" t="str">
            <v>实物</v>
          </cell>
          <cell r="F2566" t="str">
            <v>利格</v>
          </cell>
          <cell r="G2566" t="str">
            <v>天基智慧科技</v>
          </cell>
          <cell r="H2566" t="str">
            <v>年节礼包/3C数码/智能设备</v>
          </cell>
          <cell r="I2566" t="str">
            <v>2025-06-30</v>
          </cell>
          <cell r="J2566">
            <v>163943125</v>
          </cell>
          <cell r="K2566" t="str">
            <v/>
          </cell>
          <cell r="L2566" t="str">
            <v>BW0460D绿色</v>
          </cell>
        </row>
        <row r="2567">
          <cell r="C2567">
            <v>162624032</v>
          </cell>
          <cell r="D2567" t="str">
            <v>人工</v>
          </cell>
          <cell r="E2567" t="str">
            <v>实物</v>
          </cell>
          <cell r="F2567" t="str">
            <v>多喜爱（Dohia）</v>
          </cell>
          <cell r="G2567" t="str">
            <v>智汇中正</v>
          </cell>
          <cell r="H2567" t="str">
            <v>年节礼包/家纺/床上用品</v>
          </cell>
          <cell r="I2567" t="str">
            <v>2025-02-28</v>
          </cell>
          <cell r="J2567">
            <v>163852452</v>
          </cell>
          <cell r="K2567">
            <v>116020001980210</v>
          </cell>
          <cell r="L2567" t="str">
            <v>200*230cm</v>
          </cell>
        </row>
        <row r="2568">
          <cell r="C2568">
            <v>162624634</v>
          </cell>
          <cell r="D2568" t="str">
            <v>人工</v>
          </cell>
          <cell r="E2568" t="str">
            <v>实物</v>
          </cell>
          <cell r="F2568" t="str">
            <v>奥妙</v>
          </cell>
          <cell r="G2568" t="str">
            <v>二向箔</v>
          </cell>
          <cell r="H2568" t="str">
            <v>年节礼包/家庭清洁/纸品/衣物清洁</v>
          </cell>
          <cell r="I2568" t="str">
            <v>2025-11-30</v>
          </cell>
          <cell r="J2568">
            <v>163853530</v>
          </cell>
          <cell r="K2568" t="str">
            <v>HYX2024110104</v>
          </cell>
          <cell r="L2568" t="str">
            <v/>
          </cell>
        </row>
        <row r="2569">
          <cell r="C2569">
            <v>162624634</v>
          </cell>
          <cell r="D2569" t="str">
            <v>人工</v>
          </cell>
          <cell r="E2569" t="str">
            <v>实物</v>
          </cell>
          <cell r="F2569" t="str">
            <v>奥妙</v>
          </cell>
          <cell r="G2569" t="str">
            <v>二向箔</v>
          </cell>
          <cell r="H2569" t="str">
            <v>年节礼包/家庭清洁/纸品/衣物清洁</v>
          </cell>
          <cell r="I2569" t="str">
            <v>2025-11-30</v>
          </cell>
        </row>
        <row r="2569">
          <cell r="K2569" t="str">
            <v>HYX2024110104</v>
          </cell>
          <cell r="L2569" t="str">
            <v/>
          </cell>
        </row>
        <row r="2570">
          <cell r="C2570">
            <v>162624634</v>
          </cell>
          <cell r="D2570" t="str">
            <v>人工</v>
          </cell>
          <cell r="E2570" t="str">
            <v>实物</v>
          </cell>
          <cell r="F2570" t="str">
            <v>奥妙</v>
          </cell>
          <cell r="G2570" t="str">
            <v>二向箔</v>
          </cell>
          <cell r="H2570" t="str">
            <v>年节礼包/家庭清洁/纸品/衣物清洁</v>
          </cell>
          <cell r="I2570" t="str">
            <v>2025-11-30</v>
          </cell>
        </row>
        <row r="2570">
          <cell r="K2570" t="str">
            <v>HYX2024110104</v>
          </cell>
          <cell r="L2570" t="str">
            <v/>
          </cell>
        </row>
        <row r="2571">
          <cell r="C2571">
            <v>162624634</v>
          </cell>
          <cell r="D2571" t="str">
            <v>人工</v>
          </cell>
          <cell r="E2571" t="str">
            <v>实物</v>
          </cell>
          <cell r="F2571" t="str">
            <v>奥妙</v>
          </cell>
          <cell r="G2571" t="str">
            <v>二向箔</v>
          </cell>
          <cell r="H2571" t="str">
            <v>年节礼包/家庭清洁/纸品/衣物清洁</v>
          </cell>
          <cell r="I2571" t="str">
            <v>2025-11-30</v>
          </cell>
        </row>
        <row r="2571">
          <cell r="K2571" t="str">
            <v>HYX2024110104</v>
          </cell>
          <cell r="L2571" t="str">
            <v/>
          </cell>
        </row>
        <row r="2572">
          <cell r="C2572">
            <v>162624634</v>
          </cell>
          <cell r="D2572" t="str">
            <v>人工</v>
          </cell>
          <cell r="E2572" t="str">
            <v>实物</v>
          </cell>
          <cell r="F2572" t="str">
            <v>奥妙</v>
          </cell>
          <cell r="G2572" t="str">
            <v>二向箔</v>
          </cell>
          <cell r="H2572" t="str">
            <v>年节礼包/家庭清洁/纸品/衣物清洁</v>
          </cell>
          <cell r="I2572" t="str">
            <v>2025-11-30</v>
          </cell>
        </row>
        <row r="2572">
          <cell r="K2572" t="str">
            <v>HYX2024110104</v>
          </cell>
          <cell r="L2572" t="str">
            <v/>
          </cell>
        </row>
        <row r="2573">
          <cell r="C2573">
            <v>162624634</v>
          </cell>
          <cell r="D2573" t="str">
            <v>人工</v>
          </cell>
          <cell r="E2573" t="str">
            <v>实物</v>
          </cell>
          <cell r="F2573" t="str">
            <v>奥妙</v>
          </cell>
          <cell r="G2573" t="str">
            <v>二向箔</v>
          </cell>
          <cell r="H2573" t="str">
            <v>年节礼包/家庭清洁/纸品/衣物清洁</v>
          </cell>
          <cell r="I2573" t="str">
            <v>2025-11-30</v>
          </cell>
        </row>
        <row r="2573">
          <cell r="K2573" t="str">
            <v>HYX2024110104</v>
          </cell>
          <cell r="L2573" t="str">
            <v/>
          </cell>
        </row>
        <row r="2574">
          <cell r="C2574">
            <v>162624634</v>
          </cell>
          <cell r="D2574" t="str">
            <v>人工</v>
          </cell>
          <cell r="E2574" t="str">
            <v>实物</v>
          </cell>
          <cell r="F2574" t="str">
            <v>奥妙</v>
          </cell>
          <cell r="G2574" t="str">
            <v>二向箔</v>
          </cell>
          <cell r="H2574" t="str">
            <v>年节礼包/家庭清洁/纸品/衣物清洁</v>
          </cell>
          <cell r="I2574" t="str">
            <v>2025-11-30</v>
          </cell>
        </row>
        <row r="2574">
          <cell r="K2574" t="str">
            <v>HYX2024110104</v>
          </cell>
          <cell r="L2574" t="str">
            <v/>
          </cell>
        </row>
        <row r="2575">
          <cell r="C2575">
            <v>162624634</v>
          </cell>
          <cell r="D2575" t="str">
            <v>人工</v>
          </cell>
          <cell r="E2575" t="str">
            <v>实物</v>
          </cell>
          <cell r="F2575" t="str">
            <v>奥妙</v>
          </cell>
          <cell r="G2575" t="str">
            <v>二向箔</v>
          </cell>
          <cell r="H2575" t="str">
            <v>年节礼包/家庭清洁/纸品/衣物清洁</v>
          </cell>
          <cell r="I2575" t="str">
            <v>2025-11-30</v>
          </cell>
        </row>
        <row r="2575">
          <cell r="K2575" t="str">
            <v>HYX2024110104</v>
          </cell>
          <cell r="L2575" t="str">
            <v/>
          </cell>
        </row>
        <row r="2576">
          <cell r="C2576">
            <v>162634916</v>
          </cell>
          <cell r="D2576" t="str">
            <v>人工</v>
          </cell>
          <cell r="E2576" t="str">
            <v>实物</v>
          </cell>
          <cell r="F2576" t="str">
            <v/>
          </cell>
          <cell r="G2576" t="str">
            <v>惠通达行</v>
          </cell>
          <cell r="H2576" t="str">
            <v>年节礼包/食品/食品礼包</v>
          </cell>
          <cell r="I2576" t="str">
            <v>2025-02-28</v>
          </cell>
          <cell r="J2576">
            <v>163867121</v>
          </cell>
          <cell r="K2576" t="str">
            <v/>
          </cell>
          <cell r="L2576" t="str">
            <v/>
          </cell>
        </row>
        <row r="2577">
          <cell r="C2577">
            <v>162625388</v>
          </cell>
          <cell r="D2577" t="str">
            <v>人工</v>
          </cell>
          <cell r="E2577" t="str">
            <v>实物</v>
          </cell>
          <cell r="F2577" t="str">
            <v>纯色本味</v>
          </cell>
          <cell r="G2577" t="str">
            <v>倍特</v>
          </cell>
          <cell r="H2577" t="str">
            <v>年节礼包/生鲜/生鲜礼包</v>
          </cell>
          <cell r="I2577" t="str">
            <v>2025-02-28</v>
          </cell>
          <cell r="J2577">
            <v>163854399</v>
          </cell>
          <cell r="K2577" t="str">
            <v>BT3001</v>
          </cell>
          <cell r="L2577" t="str">
            <v/>
          </cell>
        </row>
        <row r="2578">
          <cell r="C2578">
            <v>162625515</v>
          </cell>
          <cell r="D2578" t="str">
            <v>人工</v>
          </cell>
          <cell r="E2578" t="str">
            <v>实物</v>
          </cell>
          <cell r="F2578" t="str">
            <v/>
          </cell>
          <cell r="G2578" t="str">
            <v>利福</v>
          </cell>
          <cell r="H2578" t="str">
            <v>年节礼包/食品/零食礼包</v>
          </cell>
          <cell r="I2578" t="str">
            <v>2025-02-28</v>
          </cell>
          <cell r="J2578">
            <v>163854532</v>
          </cell>
          <cell r="K2578" t="str">
            <v>458型</v>
          </cell>
          <cell r="L2578" t="str">
            <v/>
          </cell>
        </row>
        <row r="2579">
          <cell r="C2579">
            <v>162494082</v>
          </cell>
          <cell r="D2579" t="str">
            <v>人工</v>
          </cell>
          <cell r="E2579" t="str">
            <v>实物</v>
          </cell>
          <cell r="F2579" t="str">
            <v>夏普（Sharp）</v>
          </cell>
          <cell r="G2579" t="str">
            <v>乡酌</v>
          </cell>
          <cell r="H2579" t="str">
            <v>年节礼包/家用电器/生活小电</v>
          </cell>
          <cell r="I2579" t="str">
            <v>2024-06-30</v>
          </cell>
          <cell r="J2579">
            <v>163576492</v>
          </cell>
          <cell r="K2579" t="str">
            <v>PJ-TD211B</v>
          </cell>
          <cell r="L2579" t="str">
            <v/>
          </cell>
        </row>
        <row r="2580">
          <cell r="C2580">
            <v>162567273</v>
          </cell>
          <cell r="D2580" t="str">
            <v>人工</v>
          </cell>
          <cell r="E2580" t="str">
            <v>实物</v>
          </cell>
          <cell r="F2580" t="str">
            <v/>
          </cell>
          <cell r="G2580" t="str">
            <v>瑞佳鑫达</v>
          </cell>
          <cell r="H2580" t="str">
            <v>年节礼包/家纺/床上用品</v>
          </cell>
          <cell r="I2580" t="str">
            <v>2024-07-31</v>
          </cell>
          <cell r="J2580">
            <v>163750377</v>
          </cell>
          <cell r="K2580">
            <v>6901974352680</v>
          </cell>
          <cell r="L2580" t="str">
            <v/>
          </cell>
        </row>
        <row r="2581">
          <cell r="C2581">
            <v>162567026</v>
          </cell>
          <cell r="D2581" t="str">
            <v>人工</v>
          </cell>
          <cell r="E2581" t="str">
            <v>实物</v>
          </cell>
          <cell r="F2581" t="str">
            <v/>
          </cell>
          <cell r="G2581" t="str">
            <v>勃泰华盛</v>
          </cell>
          <cell r="H2581" t="str">
            <v>年节礼包/食品/粮油礼包</v>
          </cell>
          <cell r="I2581" t="str">
            <v>2025-07-10</v>
          </cell>
          <cell r="J2581">
            <v>163750105</v>
          </cell>
          <cell r="K2581">
            <v>500101</v>
          </cell>
          <cell r="L2581" t="str">
            <v>中粮福临门唯粹东北长粒香米1kg+中粮悦润亚麻籽油400ml</v>
          </cell>
        </row>
        <row r="2582">
          <cell r="C2582">
            <v>162496635</v>
          </cell>
          <cell r="D2582" t="str">
            <v>人工</v>
          </cell>
          <cell r="E2582" t="str">
            <v>实物</v>
          </cell>
          <cell r="F2582" t="str">
            <v>兰蔻</v>
          </cell>
          <cell r="G2582" t="str">
            <v>聚优来</v>
          </cell>
          <cell r="H2582" t="str">
            <v>年节礼包/美妆护理/面部护理</v>
          </cell>
          <cell r="I2582" t="str">
            <v>2024-07-31</v>
          </cell>
          <cell r="J2582">
            <v>163582377</v>
          </cell>
          <cell r="K2582">
            <v>20230329005</v>
          </cell>
          <cell r="L2582" t="str">
            <v/>
          </cell>
        </row>
        <row r="2583">
          <cell r="C2583">
            <v>162406783</v>
          </cell>
          <cell r="D2583" t="str">
            <v>人工</v>
          </cell>
          <cell r="E2583" t="str">
            <v>实物</v>
          </cell>
          <cell r="F2583" t="str">
            <v/>
          </cell>
          <cell r="G2583" t="str">
            <v>二向箔</v>
          </cell>
          <cell r="H2583" t="str">
            <v>年节礼包/个人护理/洗护礼包</v>
          </cell>
          <cell r="I2583" t="str">
            <v>2024-03-31</v>
          </cell>
          <cell r="J2583">
            <v>163376477</v>
          </cell>
          <cell r="K2583" t="str">
            <v>EBHYX23040818</v>
          </cell>
          <cell r="L2583" t="str">
            <v/>
          </cell>
        </row>
        <row r="2584">
          <cell r="C2584">
            <v>162040870</v>
          </cell>
          <cell r="D2584" t="str">
            <v>人工</v>
          </cell>
          <cell r="E2584" t="str">
            <v>实物</v>
          </cell>
          <cell r="F2584" t="str">
            <v>美的</v>
          </cell>
          <cell r="G2584" t="str">
            <v>康乐佰莲</v>
          </cell>
          <cell r="H2584" t="str">
            <v>年节礼包/家用电器/个护健康</v>
          </cell>
          <cell r="I2584" t="str">
            <v>2024-03-31</v>
          </cell>
          <cell r="J2584">
            <v>162408255</v>
          </cell>
          <cell r="K2584" t="str">
            <v>MB-AJ0502</v>
          </cell>
          <cell r="L2584" t="str">
            <v/>
          </cell>
        </row>
        <row r="2585">
          <cell r="C2585">
            <v>162769574</v>
          </cell>
          <cell r="D2585" t="str">
            <v>人工</v>
          </cell>
          <cell r="E2585" t="str">
            <v>组合商品</v>
          </cell>
          <cell r="F2585" t="str">
            <v/>
          </cell>
          <cell r="G2585" t="str">
            <v>苏打组合商品虚拟供应商</v>
          </cell>
          <cell r="H2585" t="str">
            <v>供应链类目/年节礼包/销售专属礼包</v>
          </cell>
          <cell r="I2585" t="str">
            <v>2025-06-22</v>
          </cell>
          <cell r="J2585">
            <v>164145142</v>
          </cell>
          <cell r="K2585" t="str">
            <v/>
          </cell>
          <cell r="L2585" t="str">
            <v/>
          </cell>
        </row>
        <row r="2586">
          <cell r="C2586">
            <v>162769574</v>
          </cell>
          <cell r="D2586" t="str">
            <v>人工</v>
          </cell>
          <cell r="E2586" t="str">
            <v>组合商品</v>
          </cell>
          <cell r="F2586" t="str">
            <v/>
          </cell>
          <cell r="G2586" t="str">
            <v>苏打组合商品虚拟供应商</v>
          </cell>
          <cell r="H2586" t="str">
            <v>供应链类目/年节礼包/销售专属礼包</v>
          </cell>
          <cell r="I2586" t="str">
            <v>2025-06-22</v>
          </cell>
        </row>
        <row r="2586">
          <cell r="K2586" t="str">
            <v/>
          </cell>
          <cell r="L2586" t="str">
            <v/>
          </cell>
        </row>
        <row r="2587">
          <cell r="C2587">
            <v>162727842</v>
          </cell>
          <cell r="D2587" t="str">
            <v>人工</v>
          </cell>
          <cell r="E2587" t="str">
            <v>实物</v>
          </cell>
          <cell r="F2587" t="str">
            <v>金稻</v>
          </cell>
          <cell r="G2587" t="str">
            <v>金稻</v>
          </cell>
          <cell r="H2587" t="str">
            <v>年节礼包/项目专属/定制方案专属</v>
          </cell>
          <cell r="I2587" t="str">
            <v>2025-10-31</v>
          </cell>
          <cell r="J2587">
            <v>164024898</v>
          </cell>
          <cell r="K2587" t="str">
            <v>KD2335白色</v>
          </cell>
          <cell r="L2587" t="str">
            <v/>
          </cell>
        </row>
        <row r="2588">
          <cell r="C2588">
            <v>162682020</v>
          </cell>
          <cell r="D2588" t="str">
            <v>人工</v>
          </cell>
          <cell r="E2588" t="str">
            <v>实物</v>
          </cell>
          <cell r="F2588" t="str">
            <v>荣事达</v>
          </cell>
          <cell r="G2588" t="str">
            <v>上海艺冉</v>
          </cell>
          <cell r="H2588" t="str">
            <v>年节礼包/家用电器/厨房小电</v>
          </cell>
          <cell r="I2588" t="str">
            <v>2025-06-30</v>
          </cell>
          <cell r="J2588">
            <v>163942874</v>
          </cell>
          <cell r="K2588" t="str">
            <v>RS-KG06A</v>
          </cell>
          <cell r="L2588" t="str">
            <v/>
          </cell>
        </row>
        <row r="2589">
          <cell r="C2589">
            <v>162625076</v>
          </cell>
          <cell r="D2589" t="str">
            <v>人工</v>
          </cell>
          <cell r="E2589" t="str">
            <v>实物</v>
          </cell>
          <cell r="F2589" t="str">
            <v>太粮</v>
          </cell>
          <cell r="G2589" t="str">
            <v>盛源隆</v>
          </cell>
          <cell r="H2589" t="str">
            <v>年节礼包/食品/大米</v>
          </cell>
          <cell r="I2589" t="str">
            <v>2025-02-28</v>
          </cell>
          <cell r="J2589">
            <v>163854064</v>
          </cell>
          <cell r="K2589" t="str">
            <v/>
          </cell>
          <cell r="L2589" t="str">
            <v/>
          </cell>
        </row>
        <row r="2590">
          <cell r="C2590">
            <v>162564840</v>
          </cell>
          <cell r="D2590" t="str">
            <v>人工</v>
          </cell>
          <cell r="E2590" t="str">
            <v>实物</v>
          </cell>
          <cell r="F2590" t="str">
            <v/>
          </cell>
          <cell r="G2590" t="str">
            <v>二向箔</v>
          </cell>
          <cell r="H2590" t="str">
            <v>年节礼包/个人护理/洗护礼包</v>
          </cell>
          <cell r="I2590" t="str">
            <v>2025-07-31</v>
          </cell>
          <cell r="J2590">
            <v>163745131</v>
          </cell>
          <cell r="K2590" t="str">
            <v>HYX2024070908</v>
          </cell>
          <cell r="L2590" t="str">
            <v/>
          </cell>
        </row>
        <row r="2591">
          <cell r="C2591">
            <v>162564840</v>
          </cell>
          <cell r="D2591" t="str">
            <v>人工</v>
          </cell>
          <cell r="E2591" t="str">
            <v>实物</v>
          </cell>
          <cell r="F2591" t="str">
            <v/>
          </cell>
          <cell r="G2591" t="str">
            <v>二向箔</v>
          </cell>
          <cell r="H2591" t="str">
            <v>年节礼包/个人护理/洗护礼包</v>
          </cell>
          <cell r="I2591" t="str">
            <v>2025-07-31</v>
          </cell>
        </row>
        <row r="2591">
          <cell r="K2591" t="str">
            <v>HYX2024070908</v>
          </cell>
          <cell r="L2591" t="str">
            <v/>
          </cell>
        </row>
        <row r="2592">
          <cell r="C2592">
            <v>162564840</v>
          </cell>
          <cell r="D2592" t="str">
            <v>人工</v>
          </cell>
          <cell r="E2592" t="str">
            <v>实物</v>
          </cell>
          <cell r="F2592" t="str">
            <v/>
          </cell>
          <cell r="G2592" t="str">
            <v>二向箔</v>
          </cell>
          <cell r="H2592" t="str">
            <v>年节礼包/个人护理/洗护礼包</v>
          </cell>
          <cell r="I2592" t="str">
            <v>2025-07-31</v>
          </cell>
        </row>
        <row r="2592">
          <cell r="K2592" t="str">
            <v>HYX2024070908</v>
          </cell>
          <cell r="L2592" t="str">
            <v/>
          </cell>
        </row>
        <row r="2593">
          <cell r="C2593">
            <v>162564840</v>
          </cell>
          <cell r="D2593" t="str">
            <v>人工</v>
          </cell>
          <cell r="E2593" t="str">
            <v>实物</v>
          </cell>
          <cell r="F2593" t="str">
            <v/>
          </cell>
          <cell r="G2593" t="str">
            <v>二向箔</v>
          </cell>
          <cell r="H2593" t="str">
            <v>年节礼包/个人护理/洗护礼包</v>
          </cell>
          <cell r="I2593" t="str">
            <v>2025-07-31</v>
          </cell>
        </row>
        <row r="2593">
          <cell r="K2593" t="str">
            <v>HYX2024070908</v>
          </cell>
          <cell r="L2593" t="str">
            <v/>
          </cell>
        </row>
        <row r="2594">
          <cell r="C2594">
            <v>162564840</v>
          </cell>
          <cell r="D2594" t="str">
            <v>人工</v>
          </cell>
          <cell r="E2594" t="str">
            <v>实物</v>
          </cell>
          <cell r="F2594" t="str">
            <v/>
          </cell>
          <cell r="G2594" t="str">
            <v>二向箔</v>
          </cell>
          <cell r="H2594" t="str">
            <v>年节礼包/个人护理/洗护礼包</v>
          </cell>
          <cell r="I2594" t="str">
            <v>2025-07-31</v>
          </cell>
        </row>
        <row r="2594">
          <cell r="K2594" t="str">
            <v>HYX2024070908</v>
          </cell>
          <cell r="L2594" t="str">
            <v/>
          </cell>
        </row>
        <row r="2595">
          <cell r="C2595">
            <v>162564840</v>
          </cell>
          <cell r="D2595" t="str">
            <v>人工</v>
          </cell>
          <cell r="E2595" t="str">
            <v>实物</v>
          </cell>
          <cell r="F2595" t="str">
            <v/>
          </cell>
          <cell r="G2595" t="str">
            <v>二向箔</v>
          </cell>
          <cell r="H2595" t="str">
            <v>年节礼包/个人护理/洗护礼包</v>
          </cell>
          <cell r="I2595" t="str">
            <v>2025-07-31</v>
          </cell>
        </row>
        <row r="2595">
          <cell r="K2595" t="str">
            <v>HYX2024070908</v>
          </cell>
          <cell r="L2595" t="str">
            <v/>
          </cell>
        </row>
        <row r="2596">
          <cell r="C2596">
            <v>162327645</v>
          </cell>
          <cell r="D2596" t="str">
            <v>人工</v>
          </cell>
          <cell r="E2596" t="str">
            <v>电子卡券</v>
          </cell>
          <cell r="F2596" t="str">
            <v>测试品牌1</v>
          </cell>
          <cell r="G2596" t="str">
            <v>测试供应商</v>
          </cell>
          <cell r="H2596" t="str">
            <v>运营类目/测试类目/测试类目1</v>
          </cell>
          <cell r="I2596" t="str">
            <v>2025-08-31</v>
          </cell>
          <cell r="J2596">
            <v>163187000</v>
          </cell>
          <cell r="K2596" t="str">
            <v/>
          </cell>
          <cell r="L2596" t="str">
            <v/>
          </cell>
        </row>
        <row r="2597">
          <cell r="C2597">
            <v>162327645</v>
          </cell>
          <cell r="D2597" t="str">
            <v>人工</v>
          </cell>
          <cell r="E2597" t="str">
            <v>电子卡券</v>
          </cell>
          <cell r="F2597" t="str">
            <v>测试品牌1</v>
          </cell>
          <cell r="G2597" t="str">
            <v>测试供应商</v>
          </cell>
          <cell r="H2597" t="str">
            <v>运营类目/测试类目/测试类目1</v>
          </cell>
          <cell r="I2597" t="str">
            <v>2025-08-31</v>
          </cell>
        </row>
        <row r="2597">
          <cell r="K2597" t="str">
            <v/>
          </cell>
          <cell r="L2597" t="str">
            <v/>
          </cell>
        </row>
        <row r="2598">
          <cell r="C2598">
            <v>162327645</v>
          </cell>
          <cell r="D2598" t="str">
            <v>人工</v>
          </cell>
          <cell r="E2598" t="str">
            <v>电子卡券</v>
          </cell>
          <cell r="F2598" t="str">
            <v>测试品牌1</v>
          </cell>
          <cell r="G2598" t="str">
            <v>测试供应商</v>
          </cell>
          <cell r="H2598" t="str">
            <v>运营类目/测试类目/测试类目1</v>
          </cell>
          <cell r="I2598" t="str">
            <v>2025-08-31</v>
          </cell>
        </row>
        <row r="2598">
          <cell r="K2598" t="str">
            <v/>
          </cell>
          <cell r="L2598" t="str">
            <v/>
          </cell>
        </row>
        <row r="2599">
          <cell r="C2599">
            <v>162327165</v>
          </cell>
          <cell r="D2599" t="str">
            <v>人工</v>
          </cell>
          <cell r="E2599" t="str">
            <v>实物</v>
          </cell>
          <cell r="F2599" t="str">
            <v>摩飞</v>
          </cell>
          <cell r="G2599" t="str">
            <v>西安帝凡</v>
          </cell>
          <cell r="H2599" t="str">
            <v>年节礼包/家用电器/厨房小电</v>
          </cell>
          <cell r="I2599" t="str">
            <v>2023-10-31</v>
          </cell>
          <cell r="J2599">
            <v>163186711</v>
          </cell>
          <cell r="K2599" t="str">
            <v>MR9082</v>
          </cell>
          <cell r="L2599" t="str">
            <v/>
          </cell>
        </row>
        <row r="2600">
          <cell r="C2600">
            <v>162769544</v>
          </cell>
          <cell r="D2600" t="str">
            <v>人工</v>
          </cell>
          <cell r="E2600" t="str">
            <v>组合商品</v>
          </cell>
          <cell r="F2600" t="str">
            <v/>
          </cell>
          <cell r="G2600" t="str">
            <v>苏打组合商品虚拟供应商</v>
          </cell>
          <cell r="H2600" t="str">
            <v>供应链类目/年节礼包/销售专属礼包</v>
          </cell>
          <cell r="I2600" t="str">
            <v>2025-09-17</v>
          </cell>
          <cell r="J2600">
            <v>164145089</v>
          </cell>
          <cell r="K2600" t="str">
            <v/>
          </cell>
          <cell r="L2600" t="str">
            <v/>
          </cell>
        </row>
        <row r="2601">
          <cell r="C2601">
            <v>162769543</v>
          </cell>
          <cell r="D2601" t="str">
            <v>人工</v>
          </cell>
          <cell r="E2601" t="str">
            <v>组合商品</v>
          </cell>
          <cell r="F2601" t="str">
            <v/>
          </cell>
          <cell r="G2601" t="str">
            <v>苏打组合商品虚拟供应商</v>
          </cell>
          <cell r="H2601" t="str">
            <v>供应链类目/年节礼包/销售专属礼包</v>
          </cell>
          <cell r="I2601" t="str">
            <v>2025-09-17</v>
          </cell>
          <cell r="J2601">
            <v>164145088</v>
          </cell>
          <cell r="K2601" t="str">
            <v/>
          </cell>
          <cell r="L2601" t="str">
            <v/>
          </cell>
        </row>
        <row r="2602">
          <cell r="C2602">
            <v>162769192</v>
          </cell>
          <cell r="D2602" t="str">
            <v>人工</v>
          </cell>
          <cell r="E2602" t="str">
            <v>组合商品</v>
          </cell>
          <cell r="F2602" t="str">
            <v/>
          </cell>
          <cell r="G2602" t="str">
            <v>苏打组合商品虚拟供应商</v>
          </cell>
          <cell r="H2602" t="str">
            <v>供应链类目/年节礼包/销售专属礼包</v>
          </cell>
          <cell r="I2602" t="str">
            <v>2025-06-22</v>
          </cell>
          <cell r="J2602">
            <v>164144670</v>
          </cell>
          <cell r="K2602" t="str">
            <v/>
          </cell>
          <cell r="L2602" t="str">
            <v/>
          </cell>
        </row>
        <row r="2603">
          <cell r="C2603">
            <v>162769192</v>
          </cell>
          <cell r="D2603" t="str">
            <v>人工</v>
          </cell>
          <cell r="E2603" t="str">
            <v>组合商品</v>
          </cell>
          <cell r="F2603" t="str">
            <v/>
          </cell>
          <cell r="G2603" t="str">
            <v>苏打组合商品虚拟供应商</v>
          </cell>
          <cell r="H2603" t="str">
            <v>供应链类目/年节礼包/销售专属礼包</v>
          </cell>
          <cell r="I2603" t="str">
            <v>2025-06-22</v>
          </cell>
        </row>
        <row r="2603">
          <cell r="K2603" t="str">
            <v/>
          </cell>
          <cell r="L2603" t="str">
            <v/>
          </cell>
        </row>
        <row r="2604">
          <cell r="C2604">
            <v>162769192</v>
          </cell>
          <cell r="D2604" t="str">
            <v>人工</v>
          </cell>
          <cell r="E2604" t="str">
            <v>组合商品</v>
          </cell>
          <cell r="F2604" t="str">
            <v/>
          </cell>
          <cell r="G2604" t="str">
            <v>苏打组合商品虚拟供应商</v>
          </cell>
          <cell r="H2604" t="str">
            <v>供应链类目/年节礼包/销售专属礼包</v>
          </cell>
          <cell r="I2604" t="str">
            <v>2025-06-22</v>
          </cell>
        </row>
        <row r="2604">
          <cell r="K2604" t="str">
            <v/>
          </cell>
          <cell r="L2604" t="str">
            <v/>
          </cell>
        </row>
        <row r="2605">
          <cell r="C2605">
            <v>162729823</v>
          </cell>
          <cell r="D2605" t="str">
            <v>人工</v>
          </cell>
          <cell r="E2605" t="str">
            <v>实物</v>
          </cell>
          <cell r="F2605" t="str">
            <v>潘婷（PANTENE）</v>
          </cell>
          <cell r="G2605" t="str">
            <v>中山万荣</v>
          </cell>
          <cell r="H2605" t="str">
            <v>年节礼包/项目专属/定制方案专属</v>
          </cell>
          <cell r="I2605" t="str">
            <v>2025-06-30</v>
          </cell>
          <cell r="J2605">
            <v>164027466</v>
          </cell>
          <cell r="K2605" t="str">
            <v>sddw002</v>
          </cell>
          <cell r="L2605" t="str">
            <v>1套</v>
          </cell>
        </row>
        <row r="2606">
          <cell r="C2606">
            <v>162729823</v>
          </cell>
          <cell r="D2606" t="str">
            <v>人工</v>
          </cell>
          <cell r="E2606" t="str">
            <v>实物</v>
          </cell>
          <cell r="F2606" t="str">
            <v>潘婷（PANTENE）</v>
          </cell>
          <cell r="G2606" t="str">
            <v>中山万荣</v>
          </cell>
          <cell r="H2606" t="str">
            <v>年节礼包/项目专属/定制方案专属</v>
          </cell>
          <cell r="I2606" t="str">
            <v>2025-06-30</v>
          </cell>
        </row>
        <row r="2606">
          <cell r="K2606" t="str">
            <v>sddw002</v>
          </cell>
          <cell r="L2606" t="str">
            <v>1套</v>
          </cell>
        </row>
        <row r="2607">
          <cell r="C2607">
            <v>162729823</v>
          </cell>
          <cell r="D2607" t="str">
            <v>人工</v>
          </cell>
          <cell r="E2607" t="str">
            <v>实物</v>
          </cell>
          <cell r="F2607" t="str">
            <v>潘婷（PANTENE）</v>
          </cell>
          <cell r="G2607" t="str">
            <v>中山万荣</v>
          </cell>
          <cell r="H2607" t="str">
            <v>年节礼包/项目专属/定制方案专属</v>
          </cell>
          <cell r="I2607" t="str">
            <v>2025-06-30</v>
          </cell>
        </row>
        <row r="2607">
          <cell r="K2607" t="str">
            <v>sddw002</v>
          </cell>
          <cell r="L2607" t="str">
            <v>1套</v>
          </cell>
        </row>
        <row r="2608">
          <cell r="C2608">
            <v>162729823</v>
          </cell>
          <cell r="D2608" t="str">
            <v>人工</v>
          </cell>
          <cell r="E2608" t="str">
            <v>实物</v>
          </cell>
          <cell r="F2608" t="str">
            <v>潘婷（PANTENE）</v>
          </cell>
          <cell r="G2608" t="str">
            <v>中山万荣</v>
          </cell>
          <cell r="H2608" t="str">
            <v>年节礼包/项目专属/定制方案专属</v>
          </cell>
          <cell r="I2608" t="str">
            <v>2025-06-30</v>
          </cell>
        </row>
        <row r="2608">
          <cell r="K2608" t="str">
            <v>sddw002</v>
          </cell>
          <cell r="L2608" t="str">
            <v>1套</v>
          </cell>
        </row>
        <row r="2609">
          <cell r="C2609">
            <v>162729823</v>
          </cell>
          <cell r="D2609" t="str">
            <v>人工</v>
          </cell>
          <cell r="E2609" t="str">
            <v>实物</v>
          </cell>
          <cell r="F2609" t="str">
            <v>潘婷（PANTENE）</v>
          </cell>
          <cell r="G2609" t="str">
            <v>中山万荣</v>
          </cell>
          <cell r="H2609" t="str">
            <v>年节礼包/项目专属/定制方案专属</v>
          </cell>
          <cell r="I2609" t="str">
            <v>2025-06-30</v>
          </cell>
        </row>
        <row r="2609">
          <cell r="K2609" t="str">
            <v>sddw002</v>
          </cell>
          <cell r="L2609" t="str">
            <v>1套</v>
          </cell>
        </row>
        <row r="2610">
          <cell r="C2610">
            <v>162681881</v>
          </cell>
          <cell r="D2610" t="str">
            <v>人工</v>
          </cell>
          <cell r="E2610" t="str">
            <v>实物</v>
          </cell>
          <cell r="F2610" t="str">
            <v>错山</v>
          </cell>
          <cell r="G2610" t="str">
            <v>错山</v>
          </cell>
          <cell r="H2610" t="str">
            <v>年节礼包/户外运动/户外露营</v>
          </cell>
          <cell r="I2610" t="str">
            <v>2025-06-30</v>
          </cell>
          <cell r="J2610">
            <v>163942644</v>
          </cell>
          <cell r="K2610" t="str">
            <v>F-101</v>
          </cell>
          <cell r="L2610" t="str">
            <v/>
          </cell>
        </row>
        <row r="2611">
          <cell r="C2611">
            <v>162681978</v>
          </cell>
          <cell r="D2611" t="str">
            <v>人工</v>
          </cell>
          <cell r="E2611" t="str">
            <v>实物</v>
          </cell>
          <cell r="F2611" t="str">
            <v>OGAWA/奥佳华</v>
          </cell>
          <cell r="G2611" t="str">
            <v>乡酌</v>
          </cell>
          <cell r="H2611" t="str">
            <v>年节礼包/家用电器/个护健康</v>
          </cell>
          <cell r="I2611" t="str">
            <v>2025-06-30</v>
          </cell>
          <cell r="J2611">
            <v>163942772</v>
          </cell>
          <cell r="K2611" t="str">
            <v>OG2510</v>
          </cell>
          <cell r="L2611" t="str">
            <v/>
          </cell>
        </row>
        <row r="2612">
          <cell r="C2612">
            <v>162680549</v>
          </cell>
          <cell r="D2612" t="str">
            <v>人工</v>
          </cell>
          <cell r="E2612" t="str">
            <v>实物</v>
          </cell>
          <cell r="F2612" t="str">
            <v/>
          </cell>
          <cell r="G2612" t="str">
            <v>北京昌盛丰</v>
          </cell>
          <cell r="H2612" t="str">
            <v>年节礼包/食品/大米</v>
          </cell>
          <cell r="I2612" t="str">
            <v>2026-04-30</v>
          </cell>
          <cell r="J2612">
            <v>163939441</v>
          </cell>
          <cell r="K2612" t="str">
            <v/>
          </cell>
          <cell r="L2612" t="str">
            <v/>
          </cell>
        </row>
        <row r="2613">
          <cell r="C2613">
            <v>162680549</v>
          </cell>
          <cell r="D2613" t="str">
            <v>人工</v>
          </cell>
          <cell r="E2613" t="str">
            <v>实物</v>
          </cell>
          <cell r="F2613" t="str">
            <v/>
          </cell>
          <cell r="G2613" t="str">
            <v>北京昌盛丰</v>
          </cell>
          <cell r="H2613" t="str">
            <v>年节礼包/食品/大米</v>
          </cell>
          <cell r="I2613" t="str">
            <v>2026-04-30</v>
          </cell>
        </row>
        <row r="2613">
          <cell r="K2613" t="str">
            <v/>
          </cell>
          <cell r="L2613" t="str">
            <v/>
          </cell>
        </row>
        <row r="2614">
          <cell r="C2614">
            <v>162680549</v>
          </cell>
          <cell r="D2614" t="str">
            <v>人工</v>
          </cell>
          <cell r="E2614" t="str">
            <v>实物</v>
          </cell>
          <cell r="F2614" t="str">
            <v/>
          </cell>
          <cell r="G2614" t="str">
            <v>北京昌盛丰</v>
          </cell>
          <cell r="H2614" t="str">
            <v>年节礼包/食品/大米</v>
          </cell>
          <cell r="I2614" t="str">
            <v>2026-04-30</v>
          </cell>
        </row>
        <row r="2614">
          <cell r="K2614" t="str">
            <v/>
          </cell>
          <cell r="L2614" t="str">
            <v/>
          </cell>
        </row>
        <row r="2615">
          <cell r="C2615">
            <v>162682987</v>
          </cell>
          <cell r="D2615" t="str">
            <v>人工</v>
          </cell>
          <cell r="E2615" t="str">
            <v>实物</v>
          </cell>
          <cell r="F2615" t="str">
            <v/>
          </cell>
          <cell r="G2615" t="str">
            <v>富海胜</v>
          </cell>
          <cell r="H2615" t="str">
            <v>年节礼包/食品/粽子礼包</v>
          </cell>
          <cell r="I2615" t="str">
            <v>2025-06-30</v>
          </cell>
          <cell r="J2615">
            <v>163944387</v>
          </cell>
          <cell r="K2615" t="str">
            <v/>
          </cell>
          <cell r="L2615" t="str">
            <v/>
          </cell>
        </row>
        <row r="2616">
          <cell r="C2616">
            <v>162681244</v>
          </cell>
          <cell r="D2616" t="str">
            <v>人工</v>
          </cell>
          <cell r="E2616" t="str">
            <v>实物</v>
          </cell>
          <cell r="F2616" t="str">
            <v>水星家纺</v>
          </cell>
          <cell r="G2616" t="str">
            <v>水星</v>
          </cell>
          <cell r="H2616" t="str">
            <v>年节礼包/家纺/床上用品</v>
          </cell>
          <cell r="I2616" t="str">
            <v>2025-06-30</v>
          </cell>
          <cell r="J2616">
            <v>163940972</v>
          </cell>
          <cell r="K2616">
            <v>127798</v>
          </cell>
          <cell r="L2616" t="str">
            <v/>
          </cell>
        </row>
        <row r="2617">
          <cell r="C2617">
            <v>162680018</v>
          </cell>
          <cell r="D2617" t="str">
            <v>人工</v>
          </cell>
          <cell r="E2617" t="str">
            <v>实物</v>
          </cell>
          <cell r="F2617" t="str">
            <v/>
          </cell>
          <cell r="G2617" t="str">
            <v>瑞佳鑫达</v>
          </cell>
          <cell r="H2617" t="str">
            <v>年节礼包/家纺/床上用品</v>
          </cell>
          <cell r="I2617" t="str">
            <v>2026-12-31</v>
          </cell>
          <cell r="J2617">
            <v>163938648</v>
          </cell>
          <cell r="K2617">
            <v>126203</v>
          </cell>
          <cell r="L2617" t="str">
            <v/>
          </cell>
        </row>
        <row r="2618">
          <cell r="C2618">
            <v>162623491</v>
          </cell>
          <cell r="D2618" t="str">
            <v>人工</v>
          </cell>
          <cell r="E2618" t="str">
            <v>实物</v>
          </cell>
          <cell r="F2618" t="str">
            <v>大嘴猴（paul frank）</v>
          </cell>
          <cell r="G2618" t="str">
            <v>爱尚家</v>
          </cell>
          <cell r="H2618" t="str">
            <v>年节礼包/家纺/床上用品</v>
          </cell>
          <cell r="I2618" t="str">
            <v>2025-02-28</v>
          </cell>
          <cell r="J2618">
            <v>163851784</v>
          </cell>
          <cell r="K2618" t="str">
            <v>大嘴猴尚澳羊毛被200*230cm</v>
          </cell>
          <cell r="L2618" t="str">
            <v/>
          </cell>
        </row>
        <row r="2619">
          <cell r="C2619">
            <v>162494255</v>
          </cell>
          <cell r="D2619" t="str">
            <v>人工</v>
          </cell>
          <cell r="E2619" t="str">
            <v>实物</v>
          </cell>
          <cell r="F2619" t="str">
            <v>秀乐途</v>
          </cell>
          <cell r="G2619" t="str">
            <v>缪阳</v>
          </cell>
          <cell r="H2619" t="str">
            <v>年节礼包/箱包皮具/功能箱包</v>
          </cell>
          <cell r="I2619" t="str">
            <v>2024-06-30</v>
          </cell>
          <cell r="J2619">
            <v>163576696</v>
          </cell>
          <cell r="K2619" t="str">
            <v>SHMY0007156</v>
          </cell>
          <cell r="L2619" t="str">
            <v>黑色</v>
          </cell>
        </row>
        <row r="2620">
          <cell r="C2620">
            <v>162564781</v>
          </cell>
          <cell r="D2620" t="str">
            <v>人工</v>
          </cell>
          <cell r="E2620" t="str">
            <v>实物</v>
          </cell>
          <cell r="F2620" t="str">
            <v>SKG</v>
          </cell>
          <cell r="G2620" t="str">
            <v>九程</v>
          </cell>
          <cell r="H2620" t="str">
            <v>年节礼包/家用电器/个护健康</v>
          </cell>
          <cell r="I2620" t="str">
            <v>2024-09-30</v>
          </cell>
          <cell r="J2620">
            <v>163745069</v>
          </cell>
          <cell r="K2620" t="str">
            <v>W3系列2代</v>
          </cell>
          <cell r="L2620" t="str">
            <v>蓝色</v>
          </cell>
        </row>
        <row r="2621">
          <cell r="C2621">
            <v>162496419</v>
          </cell>
          <cell r="D2621" t="str">
            <v>人工</v>
          </cell>
          <cell r="E2621" t="str">
            <v>实物</v>
          </cell>
          <cell r="F2621" t="str">
            <v/>
          </cell>
          <cell r="G2621" t="str">
            <v>阿格乐</v>
          </cell>
          <cell r="H2621" t="str">
            <v>年节礼包/生鲜/猪牛羊肉</v>
          </cell>
          <cell r="I2621" t="str">
            <v>2024-07-31</v>
          </cell>
          <cell r="J2621">
            <v>163582139</v>
          </cell>
          <cell r="K2621" t="str">
            <v>XGS2407981011</v>
          </cell>
          <cell r="L2621" t="str">
            <v/>
          </cell>
        </row>
        <row r="2622">
          <cell r="C2622">
            <v>162496422</v>
          </cell>
          <cell r="D2622" t="str">
            <v>人工</v>
          </cell>
          <cell r="E2622" t="str">
            <v>实物</v>
          </cell>
          <cell r="F2622" t="str">
            <v>佳食特</v>
          </cell>
          <cell r="G2622" t="str">
            <v>阿格乐</v>
          </cell>
          <cell r="H2622" t="str">
            <v>年节礼包/生鲜/猪牛羊肉</v>
          </cell>
          <cell r="I2622" t="str">
            <v>2024-07-31</v>
          </cell>
          <cell r="J2622">
            <v>163582142</v>
          </cell>
          <cell r="K2622" t="str">
            <v>JYP2407981011</v>
          </cell>
          <cell r="L2622" t="str">
            <v/>
          </cell>
        </row>
        <row r="2623">
          <cell r="C2623">
            <v>162565798</v>
          </cell>
          <cell r="D2623" t="str">
            <v>人工</v>
          </cell>
          <cell r="E2623" t="str">
            <v>实物</v>
          </cell>
          <cell r="F2623" t="str">
            <v>力士</v>
          </cell>
          <cell r="G2623" t="str">
            <v>五州协腾</v>
          </cell>
          <cell r="H2623" t="str">
            <v>年节礼包/个人护理/洗护礼包</v>
          </cell>
          <cell r="I2623" t="str">
            <v>2024-10-31</v>
          </cell>
          <cell r="J2623">
            <v>163747384</v>
          </cell>
          <cell r="K2623" t="str">
            <v>HYX2024071005</v>
          </cell>
          <cell r="L2623" t="str">
            <v/>
          </cell>
        </row>
        <row r="2624">
          <cell r="C2624">
            <v>162565798</v>
          </cell>
          <cell r="D2624" t="str">
            <v>人工</v>
          </cell>
          <cell r="E2624" t="str">
            <v>实物</v>
          </cell>
          <cell r="F2624" t="str">
            <v>力士</v>
          </cell>
          <cell r="G2624" t="str">
            <v>五州协腾</v>
          </cell>
          <cell r="H2624" t="str">
            <v>年节礼包/个人护理/洗护礼包</v>
          </cell>
          <cell r="I2624" t="str">
            <v>2024-10-31</v>
          </cell>
        </row>
        <row r="2624">
          <cell r="K2624" t="str">
            <v>HYX2024071005</v>
          </cell>
          <cell r="L2624" t="str">
            <v/>
          </cell>
        </row>
        <row r="2625">
          <cell r="C2625">
            <v>162565798</v>
          </cell>
          <cell r="D2625" t="str">
            <v>人工</v>
          </cell>
          <cell r="E2625" t="str">
            <v>实物</v>
          </cell>
          <cell r="F2625" t="str">
            <v>力士</v>
          </cell>
          <cell r="G2625" t="str">
            <v>五州协腾</v>
          </cell>
          <cell r="H2625" t="str">
            <v>年节礼包/个人护理/洗护礼包</v>
          </cell>
          <cell r="I2625" t="str">
            <v>2024-10-31</v>
          </cell>
        </row>
        <row r="2625">
          <cell r="K2625" t="str">
            <v>HYX2024071005</v>
          </cell>
          <cell r="L2625" t="str">
            <v/>
          </cell>
        </row>
        <row r="2626">
          <cell r="C2626">
            <v>162565798</v>
          </cell>
          <cell r="D2626" t="str">
            <v>人工</v>
          </cell>
          <cell r="E2626" t="str">
            <v>实物</v>
          </cell>
          <cell r="F2626" t="str">
            <v>力士</v>
          </cell>
          <cell r="G2626" t="str">
            <v>五州协腾</v>
          </cell>
          <cell r="H2626" t="str">
            <v>年节礼包/个人护理/洗护礼包</v>
          </cell>
          <cell r="I2626" t="str">
            <v>2024-10-31</v>
          </cell>
        </row>
        <row r="2626">
          <cell r="K2626" t="str">
            <v>HYX2024071005</v>
          </cell>
          <cell r="L2626" t="str">
            <v/>
          </cell>
        </row>
        <row r="2627">
          <cell r="C2627">
            <v>162565798</v>
          </cell>
          <cell r="D2627" t="str">
            <v>人工</v>
          </cell>
          <cell r="E2627" t="str">
            <v>实物</v>
          </cell>
          <cell r="F2627" t="str">
            <v>力士</v>
          </cell>
          <cell r="G2627" t="str">
            <v>五州协腾</v>
          </cell>
          <cell r="H2627" t="str">
            <v>年节礼包/个人护理/洗护礼包</v>
          </cell>
          <cell r="I2627" t="str">
            <v>2024-10-31</v>
          </cell>
        </row>
        <row r="2627">
          <cell r="K2627" t="str">
            <v>HYX2024071005</v>
          </cell>
          <cell r="L2627" t="str">
            <v/>
          </cell>
        </row>
        <row r="2628">
          <cell r="C2628">
            <v>162565798</v>
          </cell>
          <cell r="D2628" t="str">
            <v>人工</v>
          </cell>
          <cell r="E2628" t="str">
            <v>实物</v>
          </cell>
          <cell r="F2628" t="str">
            <v>力士</v>
          </cell>
          <cell r="G2628" t="str">
            <v>五州协腾</v>
          </cell>
          <cell r="H2628" t="str">
            <v>年节礼包/个人护理/洗护礼包</v>
          </cell>
          <cell r="I2628" t="str">
            <v>2024-10-31</v>
          </cell>
        </row>
        <row r="2628">
          <cell r="K2628" t="str">
            <v>HYX2024071005</v>
          </cell>
          <cell r="L2628" t="str">
            <v/>
          </cell>
        </row>
        <row r="2629">
          <cell r="C2629">
            <v>162565798</v>
          </cell>
          <cell r="D2629" t="str">
            <v>人工</v>
          </cell>
          <cell r="E2629" t="str">
            <v>实物</v>
          </cell>
          <cell r="F2629" t="str">
            <v>力士</v>
          </cell>
          <cell r="G2629" t="str">
            <v>五州协腾</v>
          </cell>
          <cell r="H2629" t="str">
            <v>年节礼包/个人护理/洗护礼包</v>
          </cell>
          <cell r="I2629" t="str">
            <v>2024-10-31</v>
          </cell>
        </row>
        <row r="2629">
          <cell r="K2629" t="str">
            <v>HYX2024071005</v>
          </cell>
          <cell r="L2629" t="str">
            <v/>
          </cell>
        </row>
        <row r="2630">
          <cell r="C2630">
            <v>162565798</v>
          </cell>
          <cell r="D2630" t="str">
            <v>人工</v>
          </cell>
          <cell r="E2630" t="str">
            <v>实物</v>
          </cell>
          <cell r="F2630" t="str">
            <v>力士</v>
          </cell>
          <cell r="G2630" t="str">
            <v>五州协腾</v>
          </cell>
          <cell r="H2630" t="str">
            <v>年节礼包/个人护理/洗护礼包</v>
          </cell>
          <cell r="I2630" t="str">
            <v>2024-10-31</v>
          </cell>
        </row>
        <row r="2630">
          <cell r="K2630" t="str">
            <v>HYX2024071005</v>
          </cell>
          <cell r="L2630" t="str">
            <v/>
          </cell>
        </row>
        <row r="2631">
          <cell r="C2631">
            <v>162565798</v>
          </cell>
          <cell r="D2631" t="str">
            <v>人工</v>
          </cell>
          <cell r="E2631" t="str">
            <v>实物</v>
          </cell>
          <cell r="F2631" t="str">
            <v>力士</v>
          </cell>
          <cell r="G2631" t="str">
            <v>五州协腾</v>
          </cell>
          <cell r="H2631" t="str">
            <v>年节礼包/个人护理/洗护礼包</v>
          </cell>
          <cell r="I2631" t="str">
            <v>2024-10-31</v>
          </cell>
        </row>
        <row r="2631">
          <cell r="K2631" t="str">
            <v>HYX2024071005</v>
          </cell>
          <cell r="L2631" t="str">
            <v/>
          </cell>
        </row>
        <row r="2632">
          <cell r="C2632">
            <v>162565798</v>
          </cell>
          <cell r="D2632" t="str">
            <v>人工</v>
          </cell>
          <cell r="E2632" t="str">
            <v>实物</v>
          </cell>
          <cell r="F2632" t="str">
            <v>力士</v>
          </cell>
          <cell r="G2632" t="str">
            <v>五州协腾</v>
          </cell>
          <cell r="H2632" t="str">
            <v>年节礼包/个人护理/洗护礼包</v>
          </cell>
          <cell r="I2632" t="str">
            <v>2024-10-31</v>
          </cell>
        </row>
        <row r="2632">
          <cell r="K2632" t="str">
            <v>HYX2024071005</v>
          </cell>
          <cell r="L2632" t="str">
            <v/>
          </cell>
        </row>
        <row r="2633">
          <cell r="C2633">
            <v>162319493</v>
          </cell>
          <cell r="D2633" t="str">
            <v>人工</v>
          </cell>
          <cell r="E2633" t="str">
            <v>实物</v>
          </cell>
          <cell r="F2633" t="str">
            <v>美的</v>
          </cell>
          <cell r="G2633" t="str">
            <v>康乐佰莲</v>
          </cell>
          <cell r="H2633" t="str">
            <v>年节礼包/家用电器/生活小电</v>
          </cell>
          <cell r="I2633" t="str">
            <v>2023-10-31</v>
          </cell>
          <cell r="J2633">
            <v>163178458</v>
          </cell>
          <cell r="K2633" t="str">
            <v>MB-AJ0601</v>
          </cell>
          <cell r="L2633" t="str">
            <v/>
          </cell>
        </row>
        <row r="2634">
          <cell r="C2634">
            <v>162040582</v>
          </cell>
          <cell r="D2634" t="str">
            <v>人工</v>
          </cell>
          <cell r="E2634" t="str">
            <v>实物</v>
          </cell>
          <cell r="F2634" t="str">
            <v>爱华仕</v>
          </cell>
          <cell r="G2634" t="str">
            <v>爱华仕</v>
          </cell>
          <cell r="H2634" t="str">
            <v>年节礼包/箱包皮具/功能箱包</v>
          </cell>
          <cell r="I2634" t="str">
            <v>2023-07-31</v>
          </cell>
          <cell r="J2634">
            <v>162407907</v>
          </cell>
          <cell r="K2634" t="str">
            <v>OCB4361A</v>
          </cell>
          <cell r="L2634" t="str">
            <v/>
          </cell>
        </row>
        <row r="2635">
          <cell r="C2635">
            <v>162768775</v>
          </cell>
          <cell r="D2635" t="str">
            <v>人工</v>
          </cell>
          <cell r="E2635" t="str">
            <v>实物</v>
          </cell>
          <cell r="F2635" t="str">
            <v>SANAG</v>
          </cell>
          <cell r="G2635" t="str">
            <v>万礼汇</v>
          </cell>
          <cell r="H2635" t="str">
            <v>年节礼包/项目专属/定制方案专属</v>
          </cell>
          <cell r="I2635" t="str">
            <v>2025-06-30</v>
          </cell>
          <cell r="J2635">
            <v>164144060</v>
          </cell>
          <cell r="K2635" t="str">
            <v>T11</v>
          </cell>
          <cell r="L2635" t="str">
            <v>白色</v>
          </cell>
        </row>
        <row r="2636">
          <cell r="D2636" t="str">
            <v>人工</v>
          </cell>
          <cell r="E2636" t="str">
            <v>实物</v>
          </cell>
          <cell r="F2636" t="str">
            <v>SANAG</v>
          </cell>
          <cell r="G2636" t="str">
            <v>万礼汇</v>
          </cell>
          <cell r="H2636" t="str">
            <v>年节礼包/项目专属/定制方案专属</v>
          </cell>
          <cell r="I2636" t="str">
            <v>2025-06-30</v>
          </cell>
          <cell r="J2636">
            <v>164144061</v>
          </cell>
          <cell r="K2636" t="str">
            <v>T11</v>
          </cell>
          <cell r="L2636" t="str">
            <v>粉色</v>
          </cell>
        </row>
        <row r="2637">
          <cell r="D2637" t="str">
            <v>人工</v>
          </cell>
          <cell r="E2637" t="str">
            <v>实物</v>
          </cell>
          <cell r="F2637" t="str">
            <v>SANAG</v>
          </cell>
          <cell r="G2637" t="str">
            <v>万礼汇</v>
          </cell>
          <cell r="H2637" t="str">
            <v>年节礼包/项目专属/定制方案专属</v>
          </cell>
          <cell r="I2637" t="str">
            <v>2025-06-30</v>
          </cell>
          <cell r="J2637">
            <v>164144062</v>
          </cell>
          <cell r="K2637" t="str">
            <v>T11</v>
          </cell>
          <cell r="L2637" t="str">
            <v>黑色</v>
          </cell>
        </row>
        <row r="2638">
          <cell r="C2638">
            <v>162693911</v>
          </cell>
          <cell r="D2638" t="str">
            <v>人工</v>
          </cell>
          <cell r="E2638" t="str">
            <v>实物</v>
          </cell>
          <cell r="F2638" t="str">
            <v/>
          </cell>
          <cell r="G2638" t="str">
            <v>上海瀚白</v>
          </cell>
          <cell r="H2638" t="str">
            <v>年节礼包/食品/营养健康</v>
          </cell>
          <cell r="I2638" t="str">
            <v>2025-12-31</v>
          </cell>
          <cell r="J2638">
            <v>163963147</v>
          </cell>
          <cell r="K2638" t="str">
            <v>lys004</v>
          </cell>
          <cell r="L2638" t="str">
            <v/>
          </cell>
        </row>
        <row r="2639">
          <cell r="C2639">
            <v>162680877</v>
          </cell>
          <cell r="D2639" t="str">
            <v>人工</v>
          </cell>
          <cell r="E2639" t="str">
            <v>实物</v>
          </cell>
          <cell r="F2639" t="str">
            <v/>
          </cell>
          <cell r="G2639" t="str">
            <v>上海自由食光</v>
          </cell>
          <cell r="H2639" t="str">
            <v>年节礼包/生鲜/水果礼包</v>
          </cell>
          <cell r="I2639" t="str">
            <v>2025-06-30</v>
          </cell>
          <cell r="J2639">
            <v>163939880</v>
          </cell>
          <cell r="K2639" t="str">
            <v>ZYBS000SG20024</v>
          </cell>
          <cell r="L2639" t="str">
            <v/>
          </cell>
        </row>
        <row r="2640">
          <cell r="C2640">
            <v>162690435</v>
          </cell>
          <cell r="D2640" t="str">
            <v>人工</v>
          </cell>
          <cell r="E2640" t="str">
            <v>实物</v>
          </cell>
          <cell r="F2640" t="str">
            <v/>
          </cell>
          <cell r="G2640" t="str">
            <v>苏州润顺来</v>
          </cell>
          <cell r="H2640" t="str">
            <v>年节礼包/家庭清洁/纸品/衣物清洁</v>
          </cell>
          <cell r="I2640" t="str">
            <v>2025-06-30</v>
          </cell>
          <cell r="J2640">
            <v>163957569</v>
          </cell>
          <cell r="K2640" t="str">
            <v/>
          </cell>
          <cell r="L2640" t="str">
            <v/>
          </cell>
        </row>
        <row r="2641">
          <cell r="C2641">
            <v>162501170</v>
          </cell>
          <cell r="D2641" t="str">
            <v>人工</v>
          </cell>
          <cell r="E2641" t="str">
            <v>实物</v>
          </cell>
          <cell r="F2641" t="str">
            <v>栢士德（BYSTON）</v>
          </cell>
          <cell r="G2641" t="str">
            <v>一礼千珏</v>
          </cell>
          <cell r="H2641" t="str">
            <v>年节礼包/餐厨/烹饪锅具</v>
          </cell>
          <cell r="I2641" t="str">
            <v>2024-06-30</v>
          </cell>
          <cell r="J2641">
            <v>163595724</v>
          </cell>
          <cell r="K2641" t="str">
            <v>BST-1040</v>
          </cell>
          <cell r="L2641" t="str">
            <v/>
          </cell>
        </row>
        <row r="2642">
          <cell r="C2642">
            <v>162430042</v>
          </cell>
          <cell r="D2642" t="str">
            <v>人工</v>
          </cell>
          <cell r="E2642" t="str">
            <v>实物</v>
          </cell>
          <cell r="F2642" t="str">
            <v/>
          </cell>
          <cell r="G2642" t="str">
            <v>上海铭俊</v>
          </cell>
          <cell r="H2642" t="str">
            <v>年节礼包/食品/粮油礼包</v>
          </cell>
          <cell r="I2642" t="str">
            <v>2024-03-31</v>
          </cell>
          <cell r="J2642">
            <v>163425670</v>
          </cell>
          <cell r="K2642" t="str">
            <v>mjchunjie002</v>
          </cell>
          <cell r="L2642" t="str">
            <v/>
          </cell>
        </row>
        <row r="2643">
          <cell r="C2643">
            <v>162683745</v>
          </cell>
          <cell r="D2643" t="str">
            <v>人工</v>
          </cell>
          <cell r="E2643" t="str">
            <v>实物</v>
          </cell>
          <cell r="F2643" t="str">
            <v>蔡府（CHAIFOO）</v>
          </cell>
          <cell r="G2643" t="str">
            <v>俏十三</v>
          </cell>
          <cell r="H2643" t="str">
            <v>年节礼包/食品/方便食品</v>
          </cell>
          <cell r="I2643" t="str">
            <v>2026-03-31</v>
          </cell>
          <cell r="J2643">
            <v>163946402</v>
          </cell>
          <cell r="K2643">
            <v>6970638406694</v>
          </cell>
          <cell r="L2643" t="str">
            <v/>
          </cell>
        </row>
        <row r="2644">
          <cell r="C2644">
            <v>162768629</v>
          </cell>
          <cell r="D2644" t="str">
            <v>人工</v>
          </cell>
          <cell r="E2644" t="str">
            <v>实物</v>
          </cell>
          <cell r="F2644" t="str">
            <v>の本叮叮 </v>
          </cell>
          <cell r="G2644" t="str">
            <v>巨鲲</v>
          </cell>
          <cell r="H2644" t="str">
            <v>年节礼包/个人护理/身体护理</v>
          </cell>
          <cell r="I2644" t="str">
            <v>2025-07-31</v>
          </cell>
          <cell r="J2644">
            <v>164143348</v>
          </cell>
          <cell r="K2644" t="str">
            <v>4897076840014-3c</v>
          </cell>
          <cell r="L2644" t="str">
            <v/>
          </cell>
        </row>
        <row r="2645">
          <cell r="C2645">
            <v>162682216</v>
          </cell>
          <cell r="D2645" t="str">
            <v>人工</v>
          </cell>
          <cell r="E2645" t="str">
            <v>实物</v>
          </cell>
          <cell r="F2645" t="str">
            <v>苏泊尔</v>
          </cell>
          <cell r="G2645" t="str">
            <v>辽宁苏泊尔</v>
          </cell>
          <cell r="H2645" t="str">
            <v>年节礼包/家用电器/厨房小电</v>
          </cell>
          <cell r="I2645" t="str">
            <v>2025-06-30</v>
          </cell>
          <cell r="J2645">
            <v>163943085</v>
          </cell>
          <cell r="K2645" t="str">
            <v>SPX312R</v>
          </cell>
          <cell r="L2645" t="str">
            <v/>
          </cell>
        </row>
        <row r="2646">
          <cell r="C2646">
            <v>162681900</v>
          </cell>
          <cell r="D2646" t="str">
            <v>人工</v>
          </cell>
          <cell r="E2646" t="str">
            <v>实物</v>
          </cell>
          <cell r="F2646" t="str">
            <v>舒客</v>
          </cell>
          <cell r="G2646" t="str">
            <v>启辰</v>
          </cell>
          <cell r="H2646" t="str">
            <v>年节礼包/个人护理/口腔护理</v>
          </cell>
          <cell r="I2646" t="str">
            <v>2025-06-30</v>
          </cell>
          <cell r="J2646">
            <v>163942664</v>
          </cell>
          <cell r="K2646" t="str">
            <v>SDLB106</v>
          </cell>
          <cell r="L2646" t="str">
            <v/>
          </cell>
        </row>
        <row r="2647">
          <cell r="C2647">
            <v>162662162</v>
          </cell>
          <cell r="D2647" t="str">
            <v>人工</v>
          </cell>
          <cell r="E2647" t="str">
            <v>实物</v>
          </cell>
          <cell r="F2647" t="str">
            <v>她研社（Herlab ）</v>
          </cell>
          <cell r="G2647" t="str">
            <v>中山万荣</v>
          </cell>
          <cell r="H2647" t="str">
            <v>年节礼包/个人护理/女性用品</v>
          </cell>
          <cell r="I2647" t="str">
            <v>2025-03-31</v>
          </cell>
          <cell r="J2647">
            <v>163906747</v>
          </cell>
          <cell r="K2647" t="str">
            <v>sd25013</v>
          </cell>
          <cell r="L2647" t="str">
            <v>1套</v>
          </cell>
        </row>
        <row r="2648">
          <cell r="C2648">
            <v>162662162</v>
          </cell>
          <cell r="D2648" t="str">
            <v>人工</v>
          </cell>
          <cell r="E2648" t="str">
            <v>实物</v>
          </cell>
          <cell r="F2648" t="str">
            <v>她研社（Herlab ）</v>
          </cell>
          <cell r="G2648" t="str">
            <v>中山万荣</v>
          </cell>
          <cell r="H2648" t="str">
            <v>年节礼包/个人护理/女性用品</v>
          </cell>
          <cell r="I2648" t="str">
            <v>2025-03-31</v>
          </cell>
        </row>
        <row r="2648">
          <cell r="K2648" t="str">
            <v>sd25013</v>
          </cell>
          <cell r="L2648" t="str">
            <v>1套</v>
          </cell>
        </row>
        <row r="2649">
          <cell r="C2649">
            <v>162662162</v>
          </cell>
          <cell r="D2649" t="str">
            <v>人工</v>
          </cell>
          <cell r="E2649" t="str">
            <v>实物</v>
          </cell>
          <cell r="F2649" t="str">
            <v>她研社（Herlab ）</v>
          </cell>
          <cell r="G2649" t="str">
            <v>中山万荣</v>
          </cell>
          <cell r="H2649" t="str">
            <v>年节礼包/个人护理/女性用品</v>
          </cell>
          <cell r="I2649" t="str">
            <v>2025-03-31</v>
          </cell>
        </row>
        <row r="2649">
          <cell r="K2649" t="str">
            <v>sd25013</v>
          </cell>
          <cell r="L2649" t="str">
            <v>1套</v>
          </cell>
        </row>
        <row r="2650">
          <cell r="C2650">
            <v>162662162</v>
          </cell>
          <cell r="D2650" t="str">
            <v>人工</v>
          </cell>
          <cell r="E2650" t="str">
            <v>实物</v>
          </cell>
          <cell r="F2650" t="str">
            <v>她研社（Herlab ）</v>
          </cell>
          <cell r="G2650" t="str">
            <v>中山万荣</v>
          </cell>
          <cell r="H2650" t="str">
            <v>年节礼包/个人护理/女性用品</v>
          </cell>
          <cell r="I2650" t="str">
            <v>2025-03-31</v>
          </cell>
        </row>
        <row r="2650">
          <cell r="K2650" t="str">
            <v>sd25013</v>
          </cell>
          <cell r="L2650" t="str">
            <v>1套</v>
          </cell>
        </row>
        <row r="2651">
          <cell r="C2651">
            <v>162645419</v>
          </cell>
          <cell r="D2651" t="str">
            <v>人工</v>
          </cell>
          <cell r="E2651" t="str">
            <v>实物</v>
          </cell>
          <cell r="F2651" t="str">
            <v>舒肤佳</v>
          </cell>
          <cell r="G2651" t="str">
            <v>二向箔</v>
          </cell>
          <cell r="H2651" t="str">
            <v>年节礼包/项目专属/定制方案专属</v>
          </cell>
          <cell r="I2651" t="str">
            <v>2025-04-30</v>
          </cell>
          <cell r="J2651">
            <v>163882422</v>
          </cell>
          <cell r="K2651">
            <v>6903148159224</v>
          </cell>
          <cell r="L2651" t="str">
            <v/>
          </cell>
        </row>
        <row r="2652">
          <cell r="C2652">
            <v>162625446</v>
          </cell>
          <cell r="D2652" t="str">
            <v>人工</v>
          </cell>
          <cell r="E2652" t="str">
            <v>实物</v>
          </cell>
          <cell r="F2652" t="str">
            <v/>
          </cell>
          <cell r="G2652" t="str">
            <v>淘得电子</v>
          </cell>
          <cell r="H2652" t="str">
            <v>年节礼包/食品/零食礼包</v>
          </cell>
          <cell r="I2652" t="str">
            <v>2025-02-28</v>
          </cell>
          <cell r="J2652">
            <v>163854458</v>
          </cell>
          <cell r="K2652" t="str">
            <v/>
          </cell>
          <cell r="L2652" t="str">
            <v/>
          </cell>
        </row>
        <row r="2653">
          <cell r="C2653">
            <v>162625310</v>
          </cell>
          <cell r="D2653" t="str">
            <v>人工</v>
          </cell>
          <cell r="E2653" t="str">
            <v>实物</v>
          </cell>
          <cell r="F2653" t="str">
            <v/>
          </cell>
          <cell r="G2653" t="str">
            <v>淘得电子</v>
          </cell>
          <cell r="H2653" t="str">
            <v>年节礼包/食品/熟食腊味礼包</v>
          </cell>
          <cell r="I2653" t="str">
            <v>2025-02-28</v>
          </cell>
          <cell r="J2653">
            <v>163854314</v>
          </cell>
          <cell r="K2653" t="str">
            <v/>
          </cell>
          <cell r="L2653" t="str">
            <v/>
          </cell>
        </row>
        <row r="2654">
          <cell r="C2654">
            <v>162625053</v>
          </cell>
          <cell r="D2654" t="str">
            <v>人工</v>
          </cell>
          <cell r="E2654" t="str">
            <v>实物</v>
          </cell>
          <cell r="F2654" t="str">
            <v/>
          </cell>
          <cell r="G2654" t="str">
            <v>富海胜</v>
          </cell>
          <cell r="H2654" t="str">
            <v>年节礼包/食品/熟食腊味</v>
          </cell>
          <cell r="I2654" t="str">
            <v>2025-02-28</v>
          </cell>
          <cell r="J2654">
            <v>163854041</v>
          </cell>
          <cell r="K2654" t="str">
            <v/>
          </cell>
          <cell r="L2654" t="str">
            <v/>
          </cell>
        </row>
        <row r="2655">
          <cell r="C2655">
            <v>162625402</v>
          </cell>
          <cell r="D2655" t="str">
            <v>人工</v>
          </cell>
          <cell r="E2655" t="str">
            <v>实物</v>
          </cell>
          <cell r="F2655" t="str">
            <v/>
          </cell>
          <cell r="G2655" t="str">
            <v>淘得电子</v>
          </cell>
          <cell r="H2655" t="str">
            <v>年节礼包/生鲜/速冻美食</v>
          </cell>
          <cell r="I2655" t="str">
            <v>2025-02-28</v>
          </cell>
          <cell r="J2655">
            <v>163854414</v>
          </cell>
          <cell r="K2655" t="str">
            <v/>
          </cell>
          <cell r="L2655" t="str">
            <v/>
          </cell>
        </row>
        <row r="2656">
          <cell r="C2656">
            <v>162494957</v>
          </cell>
          <cell r="D2656" t="str">
            <v>人工</v>
          </cell>
          <cell r="E2656" t="str">
            <v>实物</v>
          </cell>
          <cell r="F2656" t="str">
            <v/>
          </cell>
          <cell r="G2656" t="str">
            <v>惠通达行</v>
          </cell>
          <cell r="H2656" t="str">
            <v>年节礼包/生鲜/猪牛羊肉</v>
          </cell>
          <cell r="I2656" t="str">
            <v>2024-07-31</v>
          </cell>
          <cell r="J2656">
            <v>163578158</v>
          </cell>
          <cell r="K2656" t="str">
            <v>df</v>
          </cell>
          <cell r="L2656" t="str">
            <v/>
          </cell>
        </row>
        <row r="2657">
          <cell r="C2657">
            <v>162494957</v>
          </cell>
          <cell r="D2657" t="str">
            <v>人工</v>
          </cell>
          <cell r="E2657" t="str">
            <v>实物</v>
          </cell>
          <cell r="F2657" t="str">
            <v/>
          </cell>
          <cell r="G2657" t="str">
            <v>惠通达行</v>
          </cell>
          <cell r="H2657" t="str">
            <v>年节礼包/生鲜/猪牛羊肉</v>
          </cell>
          <cell r="I2657" t="str">
            <v>2024-07-31</v>
          </cell>
        </row>
        <row r="2657">
          <cell r="K2657" t="str">
            <v>df</v>
          </cell>
          <cell r="L2657" t="str">
            <v/>
          </cell>
        </row>
        <row r="2658">
          <cell r="C2658">
            <v>162494957</v>
          </cell>
          <cell r="D2658" t="str">
            <v>人工</v>
          </cell>
          <cell r="E2658" t="str">
            <v>实物</v>
          </cell>
          <cell r="F2658" t="str">
            <v/>
          </cell>
          <cell r="G2658" t="str">
            <v>惠通达行</v>
          </cell>
          <cell r="H2658" t="str">
            <v>年节礼包/生鲜/猪牛羊肉</v>
          </cell>
          <cell r="I2658" t="str">
            <v>2024-07-31</v>
          </cell>
        </row>
        <row r="2658">
          <cell r="K2658" t="str">
            <v>df</v>
          </cell>
          <cell r="L2658" t="str">
            <v/>
          </cell>
        </row>
        <row r="2659">
          <cell r="C2659">
            <v>162494957</v>
          </cell>
          <cell r="D2659" t="str">
            <v>人工</v>
          </cell>
          <cell r="E2659" t="str">
            <v>实物</v>
          </cell>
          <cell r="F2659" t="str">
            <v/>
          </cell>
          <cell r="G2659" t="str">
            <v>惠通达行</v>
          </cell>
          <cell r="H2659" t="str">
            <v>年节礼包/生鲜/猪牛羊肉</v>
          </cell>
          <cell r="I2659" t="str">
            <v>2024-07-31</v>
          </cell>
        </row>
        <row r="2659">
          <cell r="K2659" t="str">
            <v>df</v>
          </cell>
          <cell r="L2659" t="str">
            <v/>
          </cell>
        </row>
        <row r="2660">
          <cell r="C2660">
            <v>162566114</v>
          </cell>
          <cell r="D2660" t="str">
            <v>人工</v>
          </cell>
          <cell r="E2660" t="str">
            <v>实物</v>
          </cell>
          <cell r="F2660" t="str">
            <v>徽羚羊</v>
          </cell>
          <cell r="G2660" t="str">
            <v>雷斯达克</v>
          </cell>
          <cell r="H2660" t="str">
            <v>年节礼包/户外运动/户外露营</v>
          </cell>
          <cell r="I2660" t="str">
            <v>2025-07-31</v>
          </cell>
          <cell r="J2660">
            <v>163747819</v>
          </cell>
          <cell r="K2660" t="str">
            <v>HLY0225</v>
          </cell>
          <cell r="L2660" t="str">
            <v/>
          </cell>
        </row>
        <row r="2661">
          <cell r="C2661">
            <v>162567125</v>
          </cell>
          <cell r="D2661" t="str">
            <v>人工</v>
          </cell>
          <cell r="E2661" t="str">
            <v>实物</v>
          </cell>
          <cell r="F2661" t="str">
            <v/>
          </cell>
          <cell r="G2661" t="str">
            <v>惠通达行</v>
          </cell>
          <cell r="H2661" t="str">
            <v>年节礼包/生鲜/肉禽礼包</v>
          </cell>
          <cell r="I2661" t="str">
            <v>2024-12-31</v>
          </cell>
          <cell r="J2661">
            <v>163750204</v>
          </cell>
          <cell r="K2661" t="str">
            <v/>
          </cell>
          <cell r="L2661" t="str">
            <v/>
          </cell>
        </row>
        <row r="2662">
          <cell r="C2662">
            <v>162494086</v>
          </cell>
          <cell r="D2662" t="str">
            <v>人工</v>
          </cell>
          <cell r="E2662" t="str">
            <v>实物</v>
          </cell>
          <cell r="F2662" t="str">
            <v>外交官</v>
          </cell>
          <cell r="G2662" t="str">
            <v>虔谨商贸</v>
          </cell>
          <cell r="H2662" t="str">
            <v>年节礼包/箱包皮具/功能箱包</v>
          </cell>
          <cell r="I2662" t="str">
            <v>2024-06-30</v>
          </cell>
          <cell r="J2662">
            <v>163576496</v>
          </cell>
          <cell r="K2662" t="str">
            <v>DS-14008L</v>
          </cell>
          <cell r="L2662" t="str">
            <v/>
          </cell>
        </row>
        <row r="2663">
          <cell r="C2663">
            <v>162403369</v>
          </cell>
          <cell r="D2663" t="str">
            <v>人工</v>
          </cell>
          <cell r="E2663" t="str">
            <v>实物</v>
          </cell>
          <cell r="F2663" t="str">
            <v>新宝堂</v>
          </cell>
          <cell r="G2663" t="str">
            <v>食尚知补</v>
          </cell>
          <cell r="H2663" t="str">
            <v>年节礼包/食品/营养健康</v>
          </cell>
          <cell r="I2663" t="str">
            <v>2025-02-28</v>
          </cell>
          <cell r="J2663">
            <v>163370690</v>
          </cell>
          <cell r="K2663" t="str">
            <v/>
          </cell>
          <cell r="L2663" t="str">
            <v/>
          </cell>
        </row>
        <row r="2664">
          <cell r="C2664">
            <v>162764573</v>
          </cell>
          <cell r="D2664" t="str">
            <v>人工</v>
          </cell>
          <cell r="E2664" t="str">
            <v>实物</v>
          </cell>
          <cell r="F2664" t="str">
            <v>拉面说儿</v>
          </cell>
          <cell r="G2664" t="str">
            <v>鸿运丰</v>
          </cell>
          <cell r="H2664" t="str">
            <v>年节礼包/食品/方便食品</v>
          </cell>
          <cell r="I2664" t="str">
            <v>2025-12-31</v>
          </cell>
          <cell r="J2664">
            <v>164129144</v>
          </cell>
          <cell r="K2664" t="str">
            <v>lb1372.7g</v>
          </cell>
          <cell r="L2664" t="str">
            <v/>
          </cell>
        </row>
        <row r="2665">
          <cell r="C2665">
            <v>162681847</v>
          </cell>
          <cell r="D2665" t="str">
            <v>人工</v>
          </cell>
          <cell r="E2665" t="str">
            <v>实物</v>
          </cell>
          <cell r="F2665" t="str">
            <v>谷格</v>
          </cell>
          <cell r="G2665" t="str">
            <v>乡酌</v>
          </cell>
          <cell r="H2665" t="str">
            <v>年节礼包/家用电器/厨房小电</v>
          </cell>
          <cell r="I2665" t="str">
            <v>2025-06-30</v>
          </cell>
          <cell r="J2665">
            <v>163942530</v>
          </cell>
          <cell r="K2665" t="str">
            <v>G788A</v>
          </cell>
          <cell r="L2665" t="str">
            <v/>
          </cell>
        </row>
        <row r="2666">
          <cell r="C2666">
            <v>162565231</v>
          </cell>
          <cell r="D2666" t="str">
            <v>人工</v>
          </cell>
          <cell r="E2666" t="str">
            <v>实物</v>
          </cell>
          <cell r="F2666" t="str">
            <v>倍轻松</v>
          </cell>
          <cell r="G2666" t="str">
            <v>云朵</v>
          </cell>
          <cell r="H2666" t="str">
            <v>年节礼包/家用电器/个护健康</v>
          </cell>
          <cell r="I2666" t="str">
            <v>2024-09-30</v>
          </cell>
          <cell r="J2666">
            <v>163745614</v>
          </cell>
          <cell r="K2666" t="str">
            <v/>
          </cell>
          <cell r="L2666" t="str">
            <v/>
          </cell>
        </row>
        <row r="2667">
          <cell r="C2667">
            <v>162623505</v>
          </cell>
          <cell r="D2667" t="str">
            <v>人工</v>
          </cell>
          <cell r="E2667" t="str">
            <v>实物</v>
          </cell>
          <cell r="F2667" t="str">
            <v>红秀世纺</v>
          </cell>
          <cell r="G2667" t="str">
            <v>爱尚家</v>
          </cell>
          <cell r="H2667" t="str">
            <v>年节礼包/家纺/床上用品</v>
          </cell>
          <cell r="I2667" t="str">
            <v>2025-02-28</v>
          </cell>
          <cell r="J2667">
            <v>163851806</v>
          </cell>
          <cell r="K2667" t="str">
            <v>红秀世纺雅致四件套波斯记忆200*230cm</v>
          </cell>
          <cell r="L2667" t="str">
            <v/>
          </cell>
        </row>
        <row r="2668">
          <cell r="C2668">
            <v>162564780</v>
          </cell>
          <cell r="D2668" t="str">
            <v>人工</v>
          </cell>
          <cell r="E2668" t="str">
            <v>实物</v>
          </cell>
          <cell r="F2668" t="str">
            <v>康宁（World Kitchen）</v>
          </cell>
          <cell r="G2668" t="str">
            <v>鲸宇信息</v>
          </cell>
          <cell r="H2668" t="str">
            <v>年节礼包/餐厨/水具</v>
          </cell>
          <cell r="I2668" t="str">
            <v>2025-01-10</v>
          </cell>
          <cell r="J2668">
            <v>163745068</v>
          </cell>
          <cell r="K2668" t="str">
            <v/>
          </cell>
          <cell r="L2668" t="str">
            <v/>
          </cell>
        </row>
        <row r="2669">
          <cell r="C2669">
            <v>162601032</v>
          </cell>
          <cell r="D2669" t="str">
            <v>人工</v>
          </cell>
          <cell r="E2669" t="str">
            <v>实物</v>
          </cell>
          <cell r="F2669" t="str">
            <v/>
          </cell>
          <cell r="G2669" t="str">
            <v>上海甄麒</v>
          </cell>
          <cell r="H2669" t="str">
            <v>年节礼包/食品/食品礼包</v>
          </cell>
          <cell r="I2669" t="str">
            <v>2024-10-31</v>
          </cell>
          <cell r="J2669">
            <v>163822455</v>
          </cell>
          <cell r="K2669">
            <v>100002</v>
          </cell>
          <cell r="L2669" t="str">
            <v/>
          </cell>
        </row>
        <row r="2670">
          <cell r="C2670">
            <v>162623120</v>
          </cell>
          <cell r="D2670" t="str">
            <v>人工</v>
          </cell>
          <cell r="E2670" t="str">
            <v>实物</v>
          </cell>
          <cell r="F2670" t="str">
            <v>康巴赫</v>
          </cell>
          <cell r="G2670" t="str">
            <v>一礼千珏</v>
          </cell>
          <cell r="H2670" t="str">
            <v>年节礼包/餐厨/烹饪锅具</v>
          </cell>
          <cell r="I2670" t="str">
            <v>2025-02-28</v>
          </cell>
          <cell r="J2670">
            <v>163851303</v>
          </cell>
          <cell r="K2670" t="str">
            <v>KGL3A</v>
          </cell>
          <cell r="L2670" t="str">
            <v/>
          </cell>
        </row>
        <row r="2671">
          <cell r="C2671">
            <v>162683403</v>
          </cell>
          <cell r="D2671" t="str">
            <v>人工</v>
          </cell>
          <cell r="E2671" t="str">
            <v>实物</v>
          </cell>
          <cell r="F2671" t="str">
            <v>金龙鱼</v>
          </cell>
          <cell r="G2671" t="str">
            <v>食安天下</v>
          </cell>
          <cell r="H2671" t="str">
            <v>年节礼包/食品/粮油礼包</v>
          </cell>
          <cell r="I2671" t="str">
            <v>2025-06-30</v>
          </cell>
          <cell r="J2671">
            <v>163945266</v>
          </cell>
          <cell r="K2671">
            <v>4</v>
          </cell>
          <cell r="L2671" t="str">
            <v/>
          </cell>
        </row>
        <row r="2672">
          <cell r="C2672">
            <v>162566974</v>
          </cell>
          <cell r="D2672" t="str">
            <v>人工</v>
          </cell>
          <cell r="E2672" t="str">
            <v>实物</v>
          </cell>
          <cell r="F2672" t="str">
            <v>佳食特</v>
          </cell>
          <cell r="G2672" t="str">
            <v>阿格乐</v>
          </cell>
          <cell r="H2672" t="str">
            <v>年节礼包/生鲜/猪牛羊肉</v>
          </cell>
          <cell r="I2672" t="str">
            <v>2024-10-31</v>
          </cell>
          <cell r="J2672">
            <v>163750018</v>
          </cell>
          <cell r="K2672" t="str">
            <v>JYR2405981011</v>
          </cell>
          <cell r="L2672" t="str">
            <v/>
          </cell>
        </row>
        <row r="2673">
          <cell r="C2673">
            <v>162644178</v>
          </cell>
          <cell r="D2673" t="str">
            <v>人工</v>
          </cell>
          <cell r="E2673" t="str">
            <v>实物</v>
          </cell>
          <cell r="F2673" t="str">
            <v/>
          </cell>
          <cell r="G2673" t="str">
            <v>上海青华</v>
          </cell>
          <cell r="H2673" t="str">
            <v>年节礼包/食品/零食礼包</v>
          </cell>
          <cell r="I2673" t="str">
            <v>2025-03-31</v>
          </cell>
          <cell r="J2673">
            <v>163880944</v>
          </cell>
          <cell r="K2673" t="str">
            <v/>
          </cell>
          <cell r="L2673" t="str">
            <v/>
          </cell>
        </row>
        <row r="2674">
          <cell r="C2674">
            <v>162623287</v>
          </cell>
          <cell r="D2674" t="str">
            <v>人工</v>
          </cell>
          <cell r="E2674" t="str">
            <v>实物</v>
          </cell>
          <cell r="F2674" t="str">
            <v>外交官</v>
          </cell>
          <cell r="G2674" t="str">
            <v>虔谨商贸</v>
          </cell>
          <cell r="H2674" t="str">
            <v>年节礼包/箱包皮具/功能箱包</v>
          </cell>
          <cell r="I2674" t="str">
            <v>2025-02-28</v>
          </cell>
          <cell r="J2674">
            <v>163851509</v>
          </cell>
          <cell r="K2674" t="str">
            <v>DS-1323奶油米</v>
          </cell>
          <cell r="L2674" t="str">
            <v/>
          </cell>
        </row>
        <row r="2675">
          <cell r="C2675">
            <v>162628836</v>
          </cell>
          <cell r="D2675" t="str">
            <v>人工</v>
          </cell>
          <cell r="E2675" t="str">
            <v>实物</v>
          </cell>
          <cell r="F2675" t="str">
            <v/>
          </cell>
          <cell r="G2675" t="str">
            <v>金盛永和</v>
          </cell>
          <cell r="H2675" t="str">
            <v>年节礼包/食品/粮油礼包</v>
          </cell>
          <cell r="I2675" t="str">
            <v>2025-02-28</v>
          </cell>
          <cell r="J2675">
            <v>163859142</v>
          </cell>
          <cell r="K2675" t="str">
            <v/>
          </cell>
          <cell r="L2675" t="str">
            <v/>
          </cell>
        </row>
        <row r="2676">
          <cell r="C2676">
            <v>162625127</v>
          </cell>
          <cell r="D2676" t="str">
            <v>人工</v>
          </cell>
          <cell r="E2676" t="str">
            <v>实物</v>
          </cell>
          <cell r="F2676" t="str">
            <v/>
          </cell>
          <cell r="G2676" t="str">
            <v>曈宝</v>
          </cell>
          <cell r="H2676" t="str">
            <v>年节礼包/食品/零食礼包</v>
          </cell>
          <cell r="I2676" t="str">
            <v>2025-02-28</v>
          </cell>
          <cell r="J2676">
            <v>163854126</v>
          </cell>
          <cell r="K2676">
            <v>123456</v>
          </cell>
          <cell r="L2676" t="str">
            <v/>
          </cell>
        </row>
        <row r="2677">
          <cell r="C2677">
            <v>162625082</v>
          </cell>
          <cell r="D2677" t="str">
            <v>人工</v>
          </cell>
          <cell r="E2677" t="str">
            <v>实物</v>
          </cell>
          <cell r="F2677" t="str">
            <v>太粮</v>
          </cell>
          <cell r="G2677" t="str">
            <v>盛源隆</v>
          </cell>
          <cell r="H2677" t="str">
            <v>年节礼包/食品/粮油礼包</v>
          </cell>
          <cell r="I2677" t="str">
            <v>2025-02-28</v>
          </cell>
          <cell r="J2677">
            <v>163854070</v>
          </cell>
          <cell r="K2677" t="str">
            <v/>
          </cell>
          <cell r="L2677" t="str">
            <v/>
          </cell>
        </row>
        <row r="2678">
          <cell r="C2678">
            <v>162565004</v>
          </cell>
          <cell r="D2678" t="str">
            <v>人工</v>
          </cell>
          <cell r="E2678" t="str">
            <v>实物</v>
          </cell>
          <cell r="F2678" t="str">
            <v/>
          </cell>
          <cell r="G2678" t="str">
            <v>福享汇</v>
          </cell>
          <cell r="H2678" t="str">
            <v>年节礼包/家庭清洁/纸品/家庭环境清洁</v>
          </cell>
          <cell r="I2678" t="str">
            <v>2024-10-31</v>
          </cell>
          <cell r="J2678">
            <v>163745339</v>
          </cell>
          <cell r="K2678" t="str">
            <v/>
          </cell>
          <cell r="L2678" t="str">
            <v/>
          </cell>
        </row>
        <row r="2679">
          <cell r="C2679">
            <v>162494953</v>
          </cell>
          <cell r="D2679" t="str">
            <v>人工</v>
          </cell>
          <cell r="E2679" t="str">
            <v>实物</v>
          </cell>
          <cell r="F2679" t="str">
            <v/>
          </cell>
          <cell r="G2679" t="str">
            <v>惠通达行</v>
          </cell>
          <cell r="H2679" t="str">
            <v>年节礼包/生鲜/猪牛羊肉</v>
          </cell>
          <cell r="I2679" t="str">
            <v>2024-07-31</v>
          </cell>
          <cell r="J2679">
            <v>163578154</v>
          </cell>
          <cell r="K2679" t="str">
            <v>df</v>
          </cell>
          <cell r="L2679" t="str">
            <v/>
          </cell>
        </row>
        <row r="2680">
          <cell r="C2680">
            <v>162494953</v>
          </cell>
          <cell r="D2680" t="str">
            <v>人工</v>
          </cell>
          <cell r="E2680" t="str">
            <v>实物</v>
          </cell>
          <cell r="F2680" t="str">
            <v/>
          </cell>
          <cell r="G2680" t="str">
            <v>惠通达行</v>
          </cell>
          <cell r="H2680" t="str">
            <v>年节礼包/生鲜/猪牛羊肉</v>
          </cell>
          <cell r="I2680" t="str">
            <v>2024-07-31</v>
          </cell>
        </row>
        <row r="2680">
          <cell r="K2680" t="str">
            <v>df</v>
          </cell>
          <cell r="L2680" t="str">
            <v/>
          </cell>
        </row>
        <row r="2681">
          <cell r="C2681">
            <v>162494953</v>
          </cell>
          <cell r="D2681" t="str">
            <v>人工</v>
          </cell>
          <cell r="E2681" t="str">
            <v>实物</v>
          </cell>
          <cell r="F2681" t="str">
            <v/>
          </cell>
          <cell r="G2681" t="str">
            <v>惠通达行</v>
          </cell>
          <cell r="H2681" t="str">
            <v>年节礼包/生鲜/猪牛羊肉</v>
          </cell>
          <cell r="I2681" t="str">
            <v>2024-07-31</v>
          </cell>
        </row>
        <row r="2681">
          <cell r="K2681" t="str">
            <v>df</v>
          </cell>
          <cell r="L2681" t="str">
            <v/>
          </cell>
        </row>
        <row r="2682">
          <cell r="C2682">
            <v>162494953</v>
          </cell>
          <cell r="D2682" t="str">
            <v>人工</v>
          </cell>
          <cell r="E2682" t="str">
            <v>实物</v>
          </cell>
          <cell r="F2682" t="str">
            <v/>
          </cell>
          <cell r="G2682" t="str">
            <v>惠通达行</v>
          </cell>
          <cell r="H2682" t="str">
            <v>年节礼包/生鲜/猪牛羊肉</v>
          </cell>
          <cell r="I2682" t="str">
            <v>2024-07-31</v>
          </cell>
        </row>
        <row r="2682">
          <cell r="K2682" t="str">
            <v>df</v>
          </cell>
          <cell r="L2682" t="str">
            <v/>
          </cell>
        </row>
        <row r="2683">
          <cell r="C2683">
            <v>162494953</v>
          </cell>
          <cell r="D2683" t="str">
            <v>人工</v>
          </cell>
          <cell r="E2683" t="str">
            <v>实物</v>
          </cell>
          <cell r="F2683" t="str">
            <v/>
          </cell>
          <cell r="G2683" t="str">
            <v>惠通达行</v>
          </cell>
          <cell r="H2683" t="str">
            <v>年节礼包/生鲜/猪牛羊肉</v>
          </cell>
          <cell r="I2683" t="str">
            <v>2024-07-31</v>
          </cell>
        </row>
        <row r="2683">
          <cell r="K2683" t="str">
            <v>df</v>
          </cell>
          <cell r="L2683" t="str">
            <v/>
          </cell>
        </row>
        <row r="2684">
          <cell r="C2684">
            <v>162494953</v>
          </cell>
          <cell r="D2684" t="str">
            <v>人工</v>
          </cell>
          <cell r="E2684" t="str">
            <v>实物</v>
          </cell>
          <cell r="F2684" t="str">
            <v/>
          </cell>
          <cell r="G2684" t="str">
            <v>惠通达行</v>
          </cell>
          <cell r="H2684" t="str">
            <v>年节礼包/生鲜/猪牛羊肉</v>
          </cell>
          <cell r="I2684" t="str">
            <v>2024-07-31</v>
          </cell>
        </row>
        <row r="2684">
          <cell r="K2684" t="str">
            <v>df</v>
          </cell>
          <cell r="L2684" t="str">
            <v/>
          </cell>
        </row>
        <row r="2685">
          <cell r="C2685">
            <v>162494953</v>
          </cell>
          <cell r="D2685" t="str">
            <v>人工</v>
          </cell>
          <cell r="E2685" t="str">
            <v>实物</v>
          </cell>
          <cell r="F2685" t="str">
            <v/>
          </cell>
          <cell r="G2685" t="str">
            <v>惠通达行</v>
          </cell>
          <cell r="H2685" t="str">
            <v>年节礼包/生鲜/猪牛羊肉</v>
          </cell>
          <cell r="I2685" t="str">
            <v>2024-07-31</v>
          </cell>
        </row>
        <row r="2685">
          <cell r="K2685" t="str">
            <v>df</v>
          </cell>
          <cell r="L2685" t="str">
            <v/>
          </cell>
        </row>
        <row r="2686">
          <cell r="C2686">
            <v>162406781</v>
          </cell>
          <cell r="D2686" t="str">
            <v>人工</v>
          </cell>
          <cell r="E2686" t="str">
            <v>实物</v>
          </cell>
          <cell r="F2686" t="str">
            <v>水星家纺</v>
          </cell>
          <cell r="G2686" t="str">
            <v>水星</v>
          </cell>
          <cell r="H2686" t="str">
            <v>年节礼包/家纺/床上用品</v>
          </cell>
          <cell r="I2686" t="str">
            <v>2025-02-28</v>
          </cell>
          <cell r="J2686">
            <v>163376475</v>
          </cell>
          <cell r="K2686">
            <v>118723</v>
          </cell>
          <cell r="L2686" t="str">
            <v/>
          </cell>
        </row>
        <row r="2687">
          <cell r="C2687">
            <v>162406822</v>
          </cell>
          <cell r="D2687" t="str">
            <v>人工</v>
          </cell>
          <cell r="E2687" t="str">
            <v>实物</v>
          </cell>
          <cell r="F2687" t="str">
            <v>威露士</v>
          </cell>
          <cell r="G2687" t="str">
            <v>二向箔</v>
          </cell>
          <cell r="H2687" t="str">
            <v>年节礼包/个人护理/洗护礼包</v>
          </cell>
          <cell r="I2687" t="str">
            <v>2024-03-31</v>
          </cell>
          <cell r="J2687">
            <v>163376519</v>
          </cell>
          <cell r="K2687" t="str">
            <v>EBHYX23040822</v>
          </cell>
          <cell r="L2687" t="str">
            <v/>
          </cell>
        </row>
        <row r="2688">
          <cell r="C2688">
            <v>162040994</v>
          </cell>
          <cell r="D2688" t="str">
            <v>人工</v>
          </cell>
          <cell r="E2688" t="str">
            <v>实物</v>
          </cell>
          <cell r="F2688" t="str">
            <v>摩飞</v>
          </cell>
          <cell r="G2688" t="str">
            <v>西安帝凡</v>
          </cell>
          <cell r="H2688" t="str">
            <v>年节礼包/家用电器/生活小电</v>
          </cell>
          <cell r="I2688" t="str">
            <v>2023-07-31</v>
          </cell>
          <cell r="J2688">
            <v>162408413</v>
          </cell>
          <cell r="K2688" t="str">
            <v>MR2032</v>
          </cell>
          <cell r="L2688" t="str">
            <v/>
          </cell>
        </row>
        <row r="2689">
          <cell r="C2689">
            <v>162683064</v>
          </cell>
          <cell r="D2689" t="str">
            <v>人工</v>
          </cell>
          <cell r="E2689" t="str">
            <v>实物</v>
          </cell>
          <cell r="F2689" t="str">
            <v/>
          </cell>
          <cell r="G2689" t="str">
            <v>中卡</v>
          </cell>
          <cell r="H2689" t="str">
            <v>年节礼包/食品/茶叶</v>
          </cell>
          <cell r="I2689" t="str">
            <v>2025-12-31</v>
          </cell>
          <cell r="J2689">
            <v>163944548</v>
          </cell>
          <cell r="K2689" t="str">
            <v/>
          </cell>
          <cell r="L2689" t="str">
            <v/>
          </cell>
        </row>
        <row r="2690">
          <cell r="C2690">
            <v>162623611</v>
          </cell>
          <cell r="D2690" t="str">
            <v>人工</v>
          </cell>
          <cell r="E2690" t="str">
            <v>实物</v>
          </cell>
          <cell r="F2690" t="str">
            <v>卡诗</v>
          </cell>
          <cell r="G2690" t="str">
            <v>恒合信</v>
          </cell>
          <cell r="H2690" t="str">
            <v>年节礼包/个人护理/洗发护发</v>
          </cell>
          <cell r="I2690" t="str">
            <v>2025-02-28</v>
          </cell>
          <cell r="J2690">
            <v>163851919</v>
          </cell>
          <cell r="K2690" t="str">
            <v>SP20241001</v>
          </cell>
          <cell r="L2690" t="str">
            <v/>
          </cell>
        </row>
        <row r="2691">
          <cell r="C2691">
            <v>162625230</v>
          </cell>
          <cell r="D2691" t="str">
            <v>人工</v>
          </cell>
          <cell r="E2691" t="str">
            <v>实物</v>
          </cell>
          <cell r="F2691" t="str">
            <v/>
          </cell>
          <cell r="G2691" t="str">
            <v>利福</v>
          </cell>
          <cell r="H2691" t="str">
            <v>年节礼包/家用电器/生活小电</v>
          </cell>
          <cell r="I2691" t="str">
            <v>2025-02-28</v>
          </cell>
          <cell r="J2691">
            <v>163854232</v>
          </cell>
          <cell r="K2691" t="str">
            <v>CT-03F05</v>
          </cell>
          <cell r="L2691" t="str">
            <v/>
          </cell>
        </row>
        <row r="2692">
          <cell r="C2692">
            <v>162568492</v>
          </cell>
          <cell r="D2692" t="str">
            <v>人工</v>
          </cell>
          <cell r="E2692" t="str">
            <v>实物</v>
          </cell>
          <cell r="F2692" t="str">
            <v/>
          </cell>
          <cell r="G2692" t="str">
            <v>富海胜</v>
          </cell>
          <cell r="H2692" t="str">
            <v>年节礼包/食品/零食礼包</v>
          </cell>
          <cell r="I2692" t="str">
            <v>2024-10-31</v>
          </cell>
          <cell r="J2692">
            <v>163753567</v>
          </cell>
          <cell r="K2692" t="str">
            <v/>
          </cell>
          <cell r="L2692" t="str">
            <v/>
          </cell>
        </row>
        <row r="2693">
          <cell r="C2693">
            <v>162567134</v>
          </cell>
          <cell r="D2693" t="str">
            <v>人工</v>
          </cell>
          <cell r="E2693" t="str">
            <v>实物</v>
          </cell>
          <cell r="F2693" t="str">
            <v/>
          </cell>
          <cell r="G2693" t="str">
            <v>惠通达行</v>
          </cell>
          <cell r="H2693" t="str">
            <v>年节礼包/生鲜/肉禽礼包</v>
          </cell>
          <cell r="I2693" t="str">
            <v>2024-12-31</v>
          </cell>
          <cell r="J2693">
            <v>163750213</v>
          </cell>
          <cell r="K2693" t="str">
            <v/>
          </cell>
          <cell r="L2693" t="str">
            <v/>
          </cell>
        </row>
        <row r="2694">
          <cell r="C2694">
            <v>162501916</v>
          </cell>
          <cell r="D2694" t="str">
            <v>人工</v>
          </cell>
          <cell r="E2694" t="str">
            <v>实物</v>
          </cell>
          <cell r="F2694" t="str">
            <v/>
          </cell>
          <cell r="G2694" t="str">
            <v>五州协腾</v>
          </cell>
          <cell r="H2694" t="str">
            <v>年节礼包/家庭清洁/纸品/衣物清洁礼包</v>
          </cell>
          <cell r="I2694" t="str">
            <v>2024-06-30</v>
          </cell>
          <cell r="J2694">
            <v>163597568</v>
          </cell>
          <cell r="K2694" t="str">
            <v>HYX2024040902</v>
          </cell>
          <cell r="L2694" t="str">
            <v/>
          </cell>
        </row>
        <row r="2695">
          <cell r="C2695">
            <v>162501916</v>
          </cell>
          <cell r="D2695" t="str">
            <v>人工</v>
          </cell>
          <cell r="E2695" t="str">
            <v>实物</v>
          </cell>
          <cell r="F2695" t="str">
            <v/>
          </cell>
          <cell r="G2695" t="str">
            <v>五州协腾</v>
          </cell>
          <cell r="H2695" t="str">
            <v>年节礼包/家庭清洁/纸品/衣物清洁礼包</v>
          </cell>
          <cell r="I2695" t="str">
            <v>2024-06-30</v>
          </cell>
        </row>
        <row r="2695">
          <cell r="K2695" t="str">
            <v>HYX2024040902</v>
          </cell>
          <cell r="L2695" t="str">
            <v/>
          </cell>
        </row>
        <row r="2696">
          <cell r="C2696">
            <v>162501916</v>
          </cell>
          <cell r="D2696" t="str">
            <v>人工</v>
          </cell>
          <cell r="E2696" t="str">
            <v>实物</v>
          </cell>
          <cell r="F2696" t="str">
            <v/>
          </cell>
          <cell r="G2696" t="str">
            <v>五州协腾</v>
          </cell>
          <cell r="H2696" t="str">
            <v>年节礼包/家庭清洁/纸品/衣物清洁礼包</v>
          </cell>
          <cell r="I2696" t="str">
            <v>2024-06-30</v>
          </cell>
        </row>
        <row r="2696">
          <cell r="K2696" t="str">
            <v>HYX2024040902</v>
          </cell>
          <cell r="L2696" t="str">
            <v/>
          </cell>
        </row>
        <row r="2697">
          <cell r="C2697">
            <v>162501916</v>
          </cell>
          <cell r="D2697" t="str">
            <v>人工</v>
          </cell>
          <cell r="E2697" t="str">
            <v>实物</v>
          </cell>
          <cell r="F2697" t="str">
            <v/>
          </cell>
          <cell r="G2697" t="str">
            <v>五州协腾</v>
          </cell>
          <cell r="H2697" t="str">
            <v>年节礼包/家庭清洁/纸品/衣物清洁礼包</v>
          </cell>
          <cell r="I2697" t="str">
            <v>2024-06-30</v>
          </cell>
        </row>
        <row r="2697">
          <cell r="K2697" t="str">
            <v>HYX2024040902</v>
          </cell>
          <cell r="L2697" t="str">
            <v/>
          </cell>
        </row>
        <row r="2698">
          <cell r="C2698">
            <v>162501916</v>
          </cell>
          <cell r="D2698" t="str">
            <v>人工</v>
          </cell>
          <cell r="E2698" t="str">
            <v>实物</v>
          </cell>
          <cell r="F2698" t="str">
            <v/>
          </cell>
          <cell r="G2698" t="str">
            <v>五州协腾</v>
          </cell>
          <cell r="H2698" t="str">
            <v>年节礼包/家庭清洁/纸品/衣物清洁礼包</v>
          </cell>
          <cell r="I2698" t="str">
            <v>2024-06-30</v>
          </cell>
        </row>
        <row r="2698">
          <cell r="K2698" t="str">
            <v>HYX2024040902</v>
          </cell>
          <cell r="L2698" t="str">
            <v/>
          </cell>
        </row>
        <row r="2699">
          <cell r="C2699">
            <v>162501916</v>
          </cell>
          <cell r="D2699" t="str">
            <v>人工</v>
          </cell>
          <cell r="E2699" t="str">
            <v>实物</v>
          </cell>
          <cell r="F2699" t="str">
            <v/>
          </cell>
          <cell r="G2699" t="str">
            <v>五州协腾</v>
          </cell>
          <cell r="H2699" t="str">
            <v>年节礼包/家庭清洁/纸品/衣物清洁礼包</v>
          </cell>
          <cell r="I2699" t="str">
            <v>2024-06-30</v>
          </cell>
        </row>
        <row r="2699">
          <cell r="K2699" t="str">
            <v>HYX2024040902</v>
          </cell>
          <cell r="L2699" t="str">
            <v/>
          </cell>
        </row>
        <row r="2700">
          <cell r="C2700">
            <v>162501916</v>
          </cell>
          <cell r="D2700" t="str">
            <v>人工</v>
          </cell>
          <cell r="E2700" t="str">
            <v>实物</v>
          </cell>
          <cell r="F2700" t="str">
            <v/>
          </cell>
          <cell r="G2700" t="str">
            <v>五州协腾</v>
          </cell>
          <cell r="H2700" t="str">
            <v>年节礼包/家庭清洁/纸品/衣物清洁礼包</v>
          </cell>
          <cell r="I2700" t="str">
            <v>2024-06-30</v>
          </cell>
        </row>
        <row r="2700">
          <cell r="K2700" t="str">
            <v>HYX2024040902</v>
          </cell>
          <cell r="L2700" t="str">
            <v/>
          </cell>
        </row>
        <row r="2701">
          <cell r="C2701">
            <v>162409328</v>
          </cell>
          <cell r="D2701" t="str">
            <v>人工</v>
          </cell>
          <cell r="E2701" t="str">
            <v>实物</v>
          </cell>
          <cell r="F2701" t="str">
            <v>蟹小杰</v>
          </cell>
          <cell r="G2701" t="str">
            <v>耀阳</v>
          </cell>
          <cell r="H2701" t="str">
            <v>年节礼包/生鲜/海鲜礼包</v>
          </cell>
          <cell r="I2701" t="str">
            <v>2024-03-31</v>
          </cell>
          <cell r="J2701">
            <v>163382139</v>
          </cell>
          <cell r="K2701" t="str">
            <v/>
          </cell>
          <cell r="L2701" t="str">
            <v/>
          </cell>
        </row>
        <row r="2702">
          <cell r="C2702">
            <v>162409328</v>
          </cell>
          <cell r="D2702" t="str">
            <v>人工</v>
          </cell>
          <cell r="E2702" t="str">
            <v>实物</v>
          </cell>
          <cell r="F2702" t="str">
            <v>蟹小杰</v>
          </cell>
          <cell r="G2702" t="str">
            <v>耀阳</v>
          </cell>
          <cell r="H2702" t="str">
            <v>年节礼包/生鲜/海鲜礼包</v>
          </cell>
          <cell r="I2702" t="str">
            <v>2024-03-31</v>
          </cell>
        </row>
        <row r="2702">
          <cell r="K2702" t="str">
            <v/>
          </cell>
          <cell r="L2702" t="str">
            <v/>
          </cell>
        </row>
        <row r="2703">
          <cell r="C2703">
            <v>162409328</v>
          </cell>
          <cell r="D2703" t="str">
            <v>人工</v>
          </cell>
          <cell r="E2703" t="str">
            <v>实物</v>
          </cell>
          <cell r="F2703" t="str">
            <v>蟹小杰</v>
          </cell>
          <cell r="G2703" t="str">
            <v>耀阳</v>
          </cell>
          <cell r="H2703" t="str">
            <v>年节礼包/生鲜/海鲜礼包</v>
          </cell>
          <cell r="I2703" t="str">
            <v>2024-03-31</v>
          </cell>
        </row>
        <row r="2703">
          <cell r="K2703" t="str">
            <v/>
          </cell>
          <cell r="L2703" t="str">
            <v/>
          </cell>
        </row>
        <row r="2704">
          <cell r="C2704">
            <v>162409328</v>
          </cell>
          <cell r="D2704" t="str">
            <v>人工</v>
          </cell>
          <cell r="E2704" t="str">
            <v>实物</v>
          </cell>
          <cell r="F2704" t="str">
            <v>蟹小杰</v>
          </cell>
          <cell r="G2704" t="str">
            <v>耀阳</v>
          </cell>
          <cell r="H2704" t="str">
            <v>年节礼包/生鲜/海鲜礼包</v>
          </cell>
          <cell r="I2704" t="str">
            <v>2024-03-31</v>
          </cell>
        </row>
        <row r="2704">
          <cell r="K2704" t="str">
            <v/>
          </cell>
          <cell r="L2704" t="str">
            <v/>
          </cell>
        </row>
        <row r="2705">
          <cell r="C2705">
            <v>162409328</v>
          </cell>
          <cell r="D2705" t="str">
            <v>人工</v>
          </cell>
          <cell r="E2705" t="str">
            <v>实物</v>
          </cell>
          <cell r="F2705" t="str">
            <v>蟹小杰</v>
          </cell>
          <cell r="G2705" t="str">
            <v>耀阳</v>
          </cell>
          <cell r="H2705" t="str">
            <v>年节礼包/生鲜/海鲜礼包</v>
          </cell>
          <cell r="I2705" t="str">
            <v>2024-03-31</v>
          </cell>
        </row>
        <row r="2705">
          <cell r="K2705" t="str">
            <v/>
          </cell>
          <cell r="L2705" t="str">
            <v/>
          </cell>
        </row>
        <row r="2706">
          <cell r="C2706">
            <v>162409328</v>
          </cell>
          <cell r="D2706" t="str">
            <v>人工</v>
          </cell>
          <cell r="E2706" t="str">
            <v>实物</v>
          </cell>
          <cell r="F2706" t="str">
            <v>蟹小杰</v>
          </cell>
          <cell r="G2706" t="str">
            <v>耀阳</v>
          </cell>
          <cell r="H2706" t="str">
            <v>年节礼包/生鲜/海鲜礼包</v>
          </cell>
          <cell r="I2706" t="str">
            <v>2024-03-31</v>
          </cell>
        </row>
        <row r="2706">
          <cell r="K2706" t="str">
            <v/>
          </cell>
          <cell r="L2706" t="str">
            <v/>
          </cell>
        </row>
        <row r="2707">
          <cell r="C2707">
            <v>162407155</v>
          </cell>
          <cell r="D2707" t="str">
            <v>人工</v>
          </cell>
          <cell r="E2707" t="str">
            <v>实物</v>
          </cell>
          <cell r="F2707" t="str">
            <v>蓝宝（BLAUPUNKT）</v>
          </cell>
          <cell r="G2707" t="str">
            <v>礼福生</v>
          </cell>
          <cell r="H2707" t="str">
            <v>年节礼包/家用电器/厨房小电</v>
          </cell>
          <cell r="I2707" t="str">
            <v>2024-03-31</v>
          </cell>
          <cell r="J2707">
            <v>163376877</v>
          </cell>
          <cell r="K2707" t="str">
            <v>BP-ZG607</v>
          </cell>
          <cell r="L2707" t="str">
            <v/>
          </cell>
        </row>
        <row r="2708">
          <cell r="C2708">
            <v>162494962</v>
          </cell>
          <cell r="D2708" t="str">
            <v>人工</v>
          </cell>
          <cell r="E2708" t="str">
            <v>实物</v>
          </cell>
          <cell r="F2708" t="str">
            <v>蓝月亮</v>
          </cell>
          <cell r="G2708" t="str">
            <v>蓝月亮-</v>
          </cell>
          <cell r="H2708" t="str">
            <v>年节礼包/家庭清洁/纸品/衣物清洁</v>
          </cell>
          <cell r="I2708" t="str">
            <v>2025-04-30</v>
          </cell>
          <cell r="J2708">
            <v>163578163</v>
          </cell>
          <cell r="K2708" t="str">
            <v>80002270+80000866</v>
          </cell>
          <cell r="L2708" t="str">
            <v/>
          </cell>
        </row>
        <row r="2709">
          <cell r="C2709">
            <v>162494962</v>
          </cell>
          <cell r="D2709" t="str">
            <v>人工</v>
          </cell>
          <cell r="E2709" t="str">
            <v>实物</v>
          </cell>
          <cell r="F2709" t="str">
            <v>蓝月亮</v>
          </cell>
          <cell r="G2709" t="str">
            <v>蓝月亮-</v>
          </cell>
          <cell r="H2709" t="str">
            <v>年节礼包/家庭清洁/纸品/衣物清洁</v>
          </cell>
          <cell r="I2709" t="str">
            <v>2025-04-30</v>
          </cell>
        </row>
        <row r="2709">
          <cell r="K2709" t="str">
            <v>80002270+80000866</v>
          </cell>
          <cell r="L2709" t="str">
            <v/>
          </cell>
        </row>
        <row r="2710">
          <cell r="C2710">
            <v>162494962</v>
          </cell>
          <cell r="D2710" t="str">
            <v>人工</v>
          </cell>
          <cell r="E2710" t="str">
            <v>实物</v>
          </cell>
          <cell r="F2710" t="str">
            <v>蓝月亮</v>
          </cell>
          <cell r="G2710" t="str">
            <v>蓝月亮-</v>
          </cell>
          <cell r="H2710" t="str">
            <v>年节礼包/家庭清洁/纸品/衣物清洁</v>
          </cell>
          <cell r="I2710" t="str">
            <v>2025-04-30</v>
          </cell>
        </row>
        <row r="2710">
          <cell r="K2710" t="str">
            <v>80002270+80000866</v>
          </cell>
          <cell r="L2710" t="str">
            <v/>
          </cell>
        </row>
        <row r="2711">
          <cell r="C2711">
            <v>162494962</v>
          </cell>
          <cell r="D2711" t="str">
            <v>人工</v>
          </cell>
          <cell r="E2711" t="str">
            <v>实物</v>
          </cell>
          <cell r="F2711" t="str">
            <v>蓝月亮</v>
          </cell>
          <cell r="G2711" t="str">
            <v>蓝月亮-</v>
          </cell>
          <cell r="H2711" t="str">
            <v>年节礼包/家庭清洁/纸品/衣物清洁</v>
          </cell>
          <cell r="I2711" t="str">
            <v>2025-04-30</v>
          </cell>
        </row>
        <row r="2711">
          <cell r="K2711" t="str">
            <v>80002270+80000866</v>
          </cell>
          <cell r="L2711" t="str">
            <v/>
          </cell>
        </row>
        <row r="2712">
          <cell r="C2712">
            <v>162494962</v>
          </cell>
          <cell r="D2712" t="str">
            <v>人工</v>
          </cell>
          <cell r="E2712" t="str">
            <v>实物</v>
          </cell>
          <cell r="F2712" t="str">
            <v>蓝月亮</v>
          </cell>
          <cell r="G2712" t="str">
            <v>蓝月亮-</v>
          </cell>
          <cell r="H2712" t="str">
            <v>年节礼包/家庭清洁/纸品/衣物清洁</v>
          </cell>
          <cell r="I2712" t="str">
            <v>2025-04-30</v>
          </cell>
        </row>
        <row r="2712">
          <cell r="K2712" t="str">
            <v>80002270+80000866</v>
          </cell>
          <cell r="L2712" t="str">
            <v/>
          </cell>
        </row>
        <row r="2713">
          <cell r="C2713">
            <v>162494962</v>
          </cell>
          <cell r="D2713" t="str">
            <v>人工</v>
          </cell>
          <cell r="E2713" t="str">
            <v>实物</v>
          </cell>
          <cell r="F2713" t="str">
            <v>蓝月亮</v>
          </cell>
          <cell r="G2713" t="str">
            <v>蓝月亮-</v>
          </cell>
          <cell r="H2713" t="str">
            <v>年节礼包/家庭清洁/纸品/衣物清洁</v>
          </cell>
          <cell r="I2713" t="str">
            <v>2025-04-30</v>
          </cell>
        </row>
        <row r="2713">
          <cell r="K2713" t="str">
            <v>80002270+80000866</v>
          </cell>
          <cell r="L2713" t="str">
            <v/>
          </cell>
        </row>
        <row r="2714">
          <cell r="C2714">
            <v>162494962</v>
          </cell>
          <cell r="D2714" t="str">
            <v>人工</v>
          </cell>
          <cell r="E2714" t="str">
            <v>实物</v>
          </cell>
          <cell r="F2714" t="str">
            <v>蓝月亮</v>
          </cell>
          <cell r="G2714" t="str">
            <v>蓝月亮-</v>
          </cell>
          <cell r="H2714" t="str">
            <v>年节礼包/家庭清洁/纸品/衣物清洁</v>
          </cell>
          <cell r="I2714" t="str">
            <v>2025-04-30</v>
          </cell>
        </row>
        <row r="2714">
          <cell r="K2714" t="str">
            <v>80002270+80000866</v>
          </cell>
          <cell r="L2714" t="str">
            <v/>
          </cell>
        </row>
        <row r="2715">
          <cell r="C2715">
            <v>162494962</v>
          </cell>
          <cell r="D2715" t="str">
            <v>人工</v>
          </cell>
          <cell r="E2715" t="str">
            <v>实物</v>
          </cell>
          <cell r="F2715" t="str">
            <v>蓝月亮</v>
          </cell>
          <cell r="G2715" t="str">
            <v>蓝月亮-</v>
          </cell>
          <cell r="H2715" t="str">
            <v>年节礼包/家庭清洁/纸品/衣物清洁</v>
          </cell>
          <cell r="I2715" t="str">
            <v>2025-04-30</v>
          </cell>
        </row>
        <row r="2715">
          <cell r="K2715" t="str">
            <v>80002270+80000866</v>
          </cell>
          <cell r="L2715" t="str">
            <v/>
          </cell>
        </row>
        <row r="2716">
          <cell r="C2716">
            <v>162494962</v>
          </cell>
          <cell r="D2716" t="str">
            <v>人工</v>
          </cell>
          <cell r="E2716" t="str">
            <v>实物</v>
          </cell>
          <cell r="F2716" t="str">
            <v>蓝月亮</v>
          </cell>
          <cell r="G2716" t="str">
            <v>蓝月亮-</v>
          </cell>
          <cell r="H2716" t="str">
            <v>年节礼包/家庭清洁/纸品/衣物清洁</v>
          </cell>
          <cell r="I2716" t="str">
            <v>2025-04-30</v>
          </cell>
        </row>
        <row r="2716">
          <cell r="K2716" t="str">
            <v>80002270+80000866</v>
          </cell>
          <cell r="L2716" t="str">
            <v/>
          </cell>
        </row>
        <row r="2717">
          <cell r="C2717">
            <v>162494962</v>
          </cell>
          <cell r="D2717" t="str">
            <v>人工</v>
          </cell>
          <cell r="E2717" t="str">
            <v>实物</v>
          </cell>
          <cell r="F2717" t="str">
            <v>蓝月亮</v>
          </cell>
          <cell r="G2717" t="str">
            <v>蓝月亮-</v>
          </cell>
          <cell r="H2717" t="str">
            <v>年节礼包/家庭清洁/纸品/衣物清洁</v>
          </cell>
          <cell r="I2717" t="str">
            <v>2025-04-30</v>
          </cell>
        </row>
        <row r="2717">
          <cell r="K2717" t="str">
            <v>80002270+80000866</v>
          </cell>
          <cell r="L2717" t="str">
            <v/>
          </cell>
        </row>
        <row r="2718">
          <cell r="C2718">
            <v>162406596</v>
          </cell>
          <cell r="D2718" t="str">
            <v>人工</v>
          </cell>
          <cell r="E2718" t="str">
            <v>实物</v>
          </cell>
          <cell r="F2718" t="str">
            <v>WMF</v>
          </cell>
          <cell r="G2718" t="str">
            <v>北京德喜宝</v>
          </cell>
          <cell r="H2718" t="str">
            <v>年节礼包/餐厨/烹饪锅具</v>
          </cell>
          <cell r="I2718" t="str">
            <v>2024-03-31</v>
          </cell>
          <cell r="J2718">
            <v>163376238</v>
          </cell>
          <cell r="K2718" t="str">
            <v>WMF-7112000676</v>
          </cell>
          <cell r="L2718" t="str">
            <v/>
          </cell>
        </row>
        <row r="2719">
          <cell r="C2719">
            <v>162315590</v>
          </cell>
          <cell r="D2719" t="str">
            <v>人工</v>
          </cell>
          <cell r="E2719" t="str">
            <v>实物</v>
          </cell>
          <cell r="F2719" t="str">
            <v>Mistine</v>
          </cell>
          <cell r="G2719" t="str">
            <v>羽娜</v>
          </cell>
          <cell r="H2719" t="str">
            <v>年节礼包/美妆护理/防晒</v>
          </cell>
          <cell r="I2719" t="str">
            <v>2024-07-31</v>
          </cell>
          <cell r="J2719">
            <v>163173408</v>
          </cell>
          <cell r="K2719" t="str">
            <v>8187+6084+2796</v>
          </cell>
          <cell r="L2719" t="str">
            <v>清透防晒霜40ml+多效防护防晒霜70ml+防晒喷雾120ml</v>
          </cell>
        </row>
        <row r="2720">
          <cell r="C2720">
            <v>162315590</v>
          </cell>
          <cell r="D2720" t="str">
            <v>人工</v>
          </cell>
          <cell r="E2720" t="str">
            <v>实物</v>
          </cell>
          <cell r="F2720" t="str">
            <v>Mistine</v>
          </cell>
          <cell r="G2720" t="str">
            <v>羽娜</v>
          </cell>
          <cell r="H2720" t="str">
            <v>年节礼包/美妆护理/防晒</v>
          </cell>
          <cell r="I2720" t="str">
            <v>2024-07-31</v>
          </cell>
        </row>
        <row r="2720">
          <cell r="K2720" t="str">
            <v>8187+6084+2796</v>
          </cell>
          <cell r="L2720" t="str">
            <v>清透防晒霜40ml+多效防护防晒霜70ml+防晒喷雾120ml</v>
          </cell>
        </row>
        <row r="2721">
          <cell r="C2721">
            <v>162315590</v>
          </cell>
          <cell r="D2721" t="str">
            <v>人工</v>
          </cell>
          <cell r="E2721" t="str">
            <v>实物</v>
          </cell>
          <cell r="F2721" t="str">
            <v>Mistine</v>
          </cell>
          <cell r="G2721" t="str">
            <v>羽娜</v>
          </cell>
          <cell r="H2721" t="str">
            <v>年节礼包/美妆护理/防晒</v>
          </cell>
          <cell r="I2721" t="str">
            <v>2024-07-31</v>
          </cell>
        </row>
        <row r="2721">
          <cell r="K2721" t="str">
            <v>8187+6084+2796</v>
          </cell>
          <cell r="L2721" t="str">
            <v>清透防晒霜40ml+多效防护防晒霜70ml+防晒喷雾120ml</v>
          </cell>
        </row>
        <row r="2722">
          <cell r="C2722">
            <v>162713908</v>
          </cell>
          <cell r="D2722" t="str">
            <v>人工</v>
          </cell>
          <cell r="E2722" t="str">
            <v>实物</v>
          </cell>
          <cell r="F2722" t="str">
            <v>乐扣乐扣</v>
          </cell>
          <cell r="G2722" t="str">
            <v>西安合晟</v>
          </cell>
          <cell r="H2722" t="str">
            <v>年节礼包/项目专属/定制方案专属</v>
          </cell>
          <cell r="I2722" t="str">
            <v>2025-10-31</v>
          </cell>
          <cell r="J2722">
            <v>164002640</v>
          </cell>
          <cell r="K2722" t="str">
            <v>LLG991CLPIK</v>
          </cell>
          <cell r="L2722" t="str">
            <v/>
          </cell>
        </row>
        <row r="2723">
          <cell r="C2723">
            <v>162682988</v>
          </cell>
          <cell r="D2723" t="str">
            <v>人工</v>
          </cell>
          <cell r="E2723" t="str">
            <v>实物</v>
          </cell>
          <cell r="F2723" t="str">
            <v/>
          </cell>
          <cell r="G2723" t="str">
            <v>富海胜</v>
          </cell>
          <cell r="H2723" t="str">
            <v>年节礼包/食品/熟食腊味礼包</v>
          </cell>
          <cell r="I2723" t="str">
            <v>2025-06-30</v>
          </cell>
          <cell r="J2723">
            <v>163944388</v>
          </cell>
          <cell r="K2723" t="str">
            <v/>
          </cell>
          <cell r="L2723" t="str">
            <v/>
          </cell>
        </row>
        <row r="2724">
          <cell r="C2724">
            <v>162681345</v>
          </cell>
          <cell r="D2724" t="str">
            <v>人工</v>
          </cell>
          <cell r="E2724" t="str">
            <v>实物</v>
          </cell>
          <cell r="F2724" t="str">
            <v>海大厨（SEAFOOD MASTER）</v>
          </cell>
          <cell r="G2724" t="str">
            <v>海大厨</v>
          </cell>
          <cell r="H2724" t="str">
            <v>年节礼包/生鲜/综合礼包</v>
          </cell>
          <cell r="I2724" t="str">
            <v>2025-06-30</v>
          </cell>
          <cell r="J2724">
            <v>163941291</v>
          </cell>
          <cell r="K2724" t="str">
            <v/>
          </cell>
          <cell r="L2724" t="str">
            <v/>
          </cell>
        </row>
        <row r="2725">
          <cell r="C2725">
            <v>162690734</v>
          </cell>
          <cell r="D2725" t="str">
            <v>人工</v>
          </cell>
          <cell r="E2725" t="str">
            <v>实物</v>
          </cell>
          <cell r="F2725" t="str">
            <v/>
          </cell>
          <cell r="G2725" t="str">
            <v>上海权礼</v>
          </cell>
          <cell r="H2725" t="str">
            <v>年节礼包/食品/食品礼包</v>
          </cell>
          <cell r="I2725" t="str">
            <v>2025-12-31</v>
          </cell>
          <cell r="J2725">
            <v>163957922</v>
          </cell>
          <cell r="K2725" t="str">
            <v>shzh150</v>
          </cell>
          <cell r="L2725" t="str">
            <v/>
          </cell>
        </row>
        <row r="2726">
          <cell r="C2726">
            <v>162690734</v>
          </cell>
          <cell r="D2726" t="str">
            <v>人工</v>
          </cell>
          <cell r="E2726" t="str">
            <v>实物</v>
          </cell>
          <cell r="F2726" t="str">
            <v/>
          </cell>
          <cell r="G2726" t="str">
            <v>上海权礼</v>
          </cell>
          <cell r="H2726" t="str">
            <v>年节礼包/食品/食品礼包</v>
          </cell>
          <cell r="I2726" t="str">
            <v>2025-12-31</v>
          </cell>
        </row>
        <row r="2726">
          <cell r="K2726" t="str">
            <v>shzh150</v>
          </cell>
          <cell r="L2726" t="str">
            <v/>
          </cell>
        </row>
        <row r="2727">
          <cell r="C2727">
            <v>162623339</v>
          </cell>
          <cell r="D2727" t="str">
            <v>人工</v>
          </cell>
          <cell r="E2727" t="str">
            <v>实物</v>
          </cell>
          <cell r="F2727" t="str">
            <v/>
          </cell>
          <cell r="G2727" t="str">
            <v>上海旭景</v>
          </cell>
          <cell r="H2727" t="str">
            <v>年节礼包/生鲜/生鲜礼包</v>
          </cell>
          <cell r="I2727" t="str">
            <v>2025-02-28</v>
          </cell>
          <cell r="J2727">
            <v>163851567</v>
          </cell>
          <cell r="K2727" t="str">
            <v/>
          </cell>
          <cell r="L2727" t="str">
            <v/>
          </cell>
        </row>
        <row r="2728">
          <cell r="C2728">
            <v>162658050</v>
          </cell>
          <cell r="D2728" t="str">
            <v>人工</v>
          </cell>
          <cell r="E2728" t="str">
            <v>组合商品</v>
          </cell>
          <cell r="F2728" t="str">
            <v/>
          </cell>
          <cell r="G2728" t="str">
            <v>苏打组合商品虚拟供应商</v>
          </cell>
          <cell r="H2728" t="str">
            <v>供应链类目/年节礼包/销售专属礼包</v>
          </cell>
          <cell r="I2728" t="str">
            <v>2025-02-28</v>
          </cell>
          <cell r="J2728">
            <v>163900751</v>
          </cell>
          <cell r="K2728" t="str">
            <v/>
          </cell>
          <cell r="L2728" t="str">
            <v/>
          </cell>
        </row>
        <row r="2729">
          <cell r="C2729">
            <v>162658050</v>
          </cell>
          <cell r="D2729" t="str">
            <v>人工</v>
          </cell>
          <cell r="E2729" t="str">
            <v>组合商品</v>
          </cell>
          <cell r="F2729" t="str">
            <v/>
          </cell>
          <cell r="G2729" t="str">
            <v>苏打组合商品虚拟供应商</v>
          </cell>
          <cell r="H2729" t="str">
            <v>供应链类目/年节礼包/销售专属礼包</v>
          </cell>
          <cell r="I2729" t="str">
            <v>2025-02-28</v>
          </cell>
        </row>
        <row r="2729">
          <cell r="K2729" t="str">
            <v/>
          </cell>
          <cell r="L2729" t="str">
            <v/>
          </cell>
        </row>
        <row r="2730">
          <cell r="C2730">
            <v>162613959</v>
          </cell>
          <cell r="D2730" t="str">
            <v>人工</v>
          </cell>
          <cell r="E2730" t="str">
            <v>实物</v>
          </cell>
          <cell r="F2730" t="str">
            <v>婴侍卫</v>
          </cell>
          <cell r="G2730" t="str">
            <v>婴侍卫</v>
          </cell>
          <cell r="H2730" t="str">
            <v>年节礼包/项目专属/定制方案专属</v>
          </cell>
          <cell r="I2730" t="str">
            <v>2025-09-30</v>
          </cell>
          <cell r="J2730">
            <v>163839613</v>
          </cell>
          <cell r="K2730" t="str">
            <v>YSW2140</v>
          </cell>
          <cell r="L2730" t="str">
            <v/>
          </cell>
        </row>
        <row r="2731">
          <cell r="C2731">
            <v>162623662</v>
          </cell>
          <cell r="D2731" t="str">
            <v>人工</v>
          </cell>
          <cell r="E2731" t="str">
            <v>实物</v>
          </cell>
          <cell r="F2731" t="str">
            <v/>
          </cell>
          <cell r="G2731" t="str">
            <v>五州协腾</v>
          </cell>
          <cell r="H2731" t="str">
            <v>年节礼包/家庭清洁/纸品/衣物清洁</v>
          </cell>
          <cell r="I2731" t="str">
            <v>2025-02-28</v>
          </cell>
          <cell r="J2731">
            <v>163851970</v>
          </cell>
          <cell r="K2731" t="str">
            <v>HYXCJ2024102915</v>
          </cell>
          <cell r="L2731" t="str">
            <v/>
          </cell>
        </row>
        <row r="2732">
          <cell r="C2732">
            <v>162623662</v>
          </cell>
          <cell r="D2732" t="str">
            <v>人工</v>
          </cell>
          <cell r="E2732" t="str">
            <v>实物</v>
          </cell>
          <cell r="F2732" t="str">
            <v/>
          </cell>
          <cell r="G2732" t="str">
            <v>五州协腾</v>
          </cell>
          <cell r="H2732" t="str">
            <v>年节礼包/家庭清洁/纸品/衣物清洁</v>
          </cell>
          <cell r="I2732" t="str">
            <v>2025-02-28</v>
          </cell>
        </row>
        <row r="2732">
          <cell r="K2732" t="str">
            <v>HYXCJ2024102915</v>
          </cell>
          <cell r="L2732" t="str">
            <v/>
          </cell>
        </row>
        <row r="2733">
          <cell r="C2733">
            <v>162623662</v>
          </cell>
          <cell r="D2733" t="str">
            <v>人工</v>
          </cell>
          <cell r="E2733" t="str">
            <v>实物</v>
          </cell>
          <cell r="F2733" t="str">
            <v/>
          </cell>
          <cell r="G2733" t="str">
            <v>五州协腾</v>
          </cell>
          <cell r="H2733" t="str">
            <v>年节礼包/家庭清洁/纸品/衣物清洁</v>
          </cell>
          <cell r="I2733" t="str">
            <v>2025-02-28</v>
          </cell>
        </row>
        <row r="2733">
          <cell r="K2733" t="str">
            <v>HYXCJ2024102915</v>
          </cell>
          <cell r="L2733" t="str">
            <v/>
          </cell>
        </row>
        <row r="2734">
          <cell r="C2734">
            <v>162623662</v>
          </cell>
          <cell r="D2734" t="str">
            <v>人工</v>
          </cell>
          <cell r="E2734" t="str">
            <v>实物</v>
          </cell>
          <cell r="F2734" t="str">
            <v/>
          </cell>
          <cell r="G2734" t="str">
            <v>五州协腾</v>
          </cell>
          <cell r="H2734" t="str">
            <v>年节礼包/家庭清洁/纸品/衣物清洁</v>
          </cell>
          <cell r="I2734" t="str">
            <v>2025-02-28</v>
          </cell>
        </row>
        <row r="2734">
          <cell r="K2734" t="str">
            <v>HYXCJ2024102915</v>
          </cell>
          <cell r="L2734" t="str">
            <v/>
          </cell>
        </row>
        <row r="2735">
          <cell r="C2735">
            <v>162623662</v>
          </cell>
          <cell r="D2735" t="str">
            <v>人工</v>
          </cell>
          <cell r="E2735" t="str">
            <v>实物</v>
          </cell>
          <cell r="F2735" t="str">
            <v/>
          </cell>
          <cell r="G2735" t="str">
            <v>五州协腾</v>
          </cell>
          <cell r="H2735" t="str">
            <v>年节礼包/家庭清洁/纸品/衣物清洁</v>
          </cell>
          <cell r="I2735" t="str">
            <v>2025-02-28</v>
          </cell>
        </row>
        <row r="2735">
          <cell r="K2735" t="str">
            <v>HYXCJ2024102915</v>
          </cell>
          <cell r="L2735" t="str">
            <v/>
          </cell>
        </row>
        <row r="2736">
          <cell r="C2736">
            <v>162623662</v>
          </cell>
          <cell r="D2736" t="str">
            <v>人工</v>
          </cell>
          <cell r="E2736" t="str">
            <v>实物</v>
          </cell>
          <cell r="F2736" t="str">
            <v/>
          </cell>
          <cell r="G2736" t="str">
            <v>五州协腾</v>
          </cell>
          <cell r="H2736" t="str">
            <v>年节礼包/家庭清洁/纸品/衣物清洁</v>
          </cell>
          <cell r="I2736" t="str">
            <v>2025-02-28</v>
          </cell>
        </row>
        <row r="2736">
          <cell r="K2736" t="str">
            <v>HYXCJ2024102915</v>
          </cell>
          <cell r="L2736" t="str">
            <v/>
          </cell>
        </row>
        <row r="2737">
          <cell r="C2737">
            <v>162623662</v>
          </cell>
          <cell r="D2737" t="str">
            <v>人工</v>
          </cell>
          <cell r="E2737" t="str">
            <v>实物</v>
          </cell>
          <cell r="F2737" t="str">
            <v/>
          </cell>
          <cell r="G2737" t="str">
            <v>五州协腾</v>
          </cell>
          <cell r="H2737" t="str">
            <v>年节礼包/家庭清洁/纸品/衣物清洁</v>
          </cell>
          <cell r="I2737" t="str">
            <v>2025-02-28</v>
          </cell>
        </row>
        <row r="2737">
          <cell r="K2737" t="str">
            <v>HYXCJ2024102915</v>
          </cell>
          <cell r="L2737" t="str">
            <v/>
          </cell>
        </row>
        <row r="2738">
          <cell r="C2738">
            <v>162623662</v>
          </cell>
          <cell r="D2738" t="str">
            <v>人工</v>
          </cell>
          <cell r="E2738" t="str">
            <v>实物</v>
          </cell>
          <cell r="F2738" t="str">
            <v/>
          </cell>
          <cell r="G2738" t="str">
            <v>五州协腾</v>
          </cell>
          <cell r="H2738" t="str">
            <v>年节礼包/家庭清洁/纸品/衣物清洁</v>
          </cell>
          <cell r="I2738" t="str">
            <v>2025-02-28</v>
          </cell>
        </row>
        <row r="2738">
          <cell r="K2738" t="str">
            <v>HYXCJ2024102915</v>
          </cell>
          <cell r="L2738" t="str">
            <v/>
          </cell>
        </row>
        <row r="2739">
          <cell r="C2739">
            <v>162623662</v>
          </cell>
          <cell r="D2739" t="str">
            <v>人工</v>
          </cell>
          <cell r="E2739" t="str">
            <v>实物</v>
          </cell>
          <cell r="F2739" t="str">
            <v/>
          </cell>
          <cell r="G2739" t="str">
            <v>五州协腾</v>
          </cell>
          <cell r="H2739" t="str">
            <v>年节礼包/家庭清洁/纸品/衣物清洁</v>
          </cell>
          <cell r="I2739" t="str">
            <v>2025-02-28</v>
          </cell>
        </row>
        <row r="2739">
          <cell r="K2739" t="str">
            <v>HYXCJ2024102915</v>
          </cell>
          <cell r="L2739" t="str">
            <v/>
          </cell>
        </row>
        <row r="2740">
          <cell r="C2740">
            <v>162613957</v>
          </cell>
          <cell r="D2740" t="str">
            <v>人工</v>
          </cell>
          <cell r="E2740" t="str">
            <v>实物</v>
          </cell>
          <cell r="F2740" t="str">
            <v>婴侍卫</v>
          </cell>
          <cell r="G2740" t="str">
            <v>婴侍卫</v>
          </cell>
          <cell r="H2740" t="str">
            <v>年节礼包/项目专属/定制方案专属</v>
          </cell>
          <cell r="I2740" t="str">
            <v>2025-09-30</v>
          </cell>
          <cell r="J2740">
            <v>163839611</v>
          </cell>
          <cell r="K2740" t="str">
            <v>NO.96111</v>
          </cell>
          <cell r="L2740" t="str">
            <v/>
          </cell>
        </row>
        <row r="2741">
          <cell r="C2741">
            <v>162624643</v>
          </cell>
          <cell r="D2741" t="str">
            <v>人工</v>
          </cell>
          <cell r="E2741" t="str">
            <v>实物</v>
          </cell>
          <cell r="F2741" t="str">
            <v>大肥鲜生</v>
          </cell>
          <cell r="G2741" t="str">
            <v>俺挑食</v>
          </cell>
          <cell r="H2741" t="str">
            <v>年节礼包/生鲜/猪牛羊肉</v>
          </cell>
          <cell r="I2741" t="str">
            <v>2025-02-28</v>
          </cell>
          <cell r="J2741">
            <v>163853551</v>
          </cell>
          <cell r="K2741" t="str">
            <v>dfsl</v>
          </cell>
          <cell r="L2741" t="str">
            <v/>
          </cell>
        </row>
        <row r="2742">
          <cell r="C2742">
            <v>162623122</v>
          </cell>
          <cell r="D2742" t="str">
            <v>人工</v>
          </cell>
          <cell r="E2742" t="str">
            <v>实物</v>
          </cell>
          <cell r="F2742" t="str">
            <v>孚日家纺（SUNVIM）</v>
          </cell>
          <cell r="G2742" t="str">
            <v>礼福生</v>
          </cell>
          <cell r="H2742" t="str">
            <v>年节礼包/家纺/居家布艺</v>
          </cell>
          <cell r="I2742" t="str">
            <v>2025-02-28</v>
          </cell>
          <cell r="J2742">
            <v>163851305</v>
          </cell>
          <cell r="K2742" t="str">
            <v>SUN22601-F1</v>
          </cell>
          <cell r="L2742" t="str">
            <v/>
          </cell>
        </row>
        <row r="2743">
          <cell r="C2743">
            <v>162655513</v>
          </cell>
          <cell r="D2743" t="str">
            <v>人工</v>
          </cell>
          <cell r="E2743" t="str">
            <v>实物</v>
          </cell>
          <cell r="F2743" t="str">
            <v>北纯</v>
          </cell>
          <cell r="G2743" t="str">
            <v>牡丹江北纯</v>
          </cell>
          <cell r="H2743" t="str">
            <v>年节礼包/食品/杂粮礼包</v>
          </cell>
          <cell r="I2743" t="str">
            <v>1970-01-01</v>
          </cell>
          <cell r="J2743">
            <v>163897199</v>
          </cell>
          <cell r="K2743" t="str">
            <v/>
          </cell>
          <cell r="L2743" t="str">
            <v/>
          </cell>
        </row>
        <row r="2744">
          <cell r="C2744">
            <v>162625411</v>
          </cell>
          <cell r="D2744" t="str">
            <v>人工</v>
          </cell>
          <cell r="E2744" t="str">
            <v>实物</v>
          </cell>
          <cell r="F2744" t="str">
            <v/>
          </cell>
          <cell r="G2744" t="str">
            <v>淘得电子</v>
          </cell>
          <cell r="H2744" t="str">
            <v>年节礼包/生鲜/速冻美食</v>
          </cell>
          <cell r="I2744" t="str">
            <v>2025-02-28</v>
          </cell>
          <cell r="J2744">
            <v>163854423</v>
          </cell>
          <cell r="K2744" t="str">
            <v/>
          </cell>
          <cell r="L2744" t="str">
            <v/>
          </cell>
        </row>
        <row r="2745">
          <cell r="C2745">
            <v>162565085</v>
          </cell>
          <cell r="D2745" t="str">
            <v>人工</v>
          </cell>
          <cell r="E2745" t="str">
            <v>实物</v>
          </cell>
          <cell r="F2745" t="str">
            <v>外交官</v>
          </cell>
          <cell r="G2745" t="str">
            <v>虔谨商贸</v>
          </cell>
          <cell r="H2745" t="str">
            <v>年节礼包/箱包皮具/功能箱包</v>
          </cell>
          <cell r="I2745" t="str">
            <v>2024-09-30</v>
          </cell>
          <cell r="J2745">
            <v>163745434</v>
          </cell>
          <cell r="K2745" t="str">
            <v>DS-14109L奶油米</v>
          </cell>
          <cell r="L2745" t="str">
            <v/>
          </cell>
        </row>
        <row r="2746">
          <cell r="C2746">
            <v>162564798</v>
          </cell>
          <cell r="D2746" t="str">
            <v>人工</v>
          </cell>
          <cell r="E2746" t="str">
            <v>实物</v>
          </cell>
          <cell r="F2746" t="str">
            <v>Saky/舒客</v>
          </cell>
          <cell r="G2746" t="str">
            <v>启辰</v>
          </cell>
          <cell r="H2746" t="str">
            <v>年节礼包/个人护理/口腔护理</v>
          </cell>
          <cell r="I2746" t="str">
            <v>2024-10-31</v>
          </cell>
          <cell r="J2746">
            <v>163745086</v>
          </cell>
          <cell r="K2746" t="str">
            <v>SDZQ01</v>
          </cell>
          <cell r="L2746" t="str">
            <v/>
          </cell>
        </row>
        <row r="2747">
          <cell r="C2747">
            <v>162565207</v>
          </cell>
          <cell r="D2747" t="str">
            <v>人工</v>
          </cell>
          <cell r="E2747" t="str">
            <v>实物</v>
          </cell>
          <cell r="F2747" t="str">
            <v>美菱（MeiLing）</v>
          </cell>
          <cell r="G2747" t="str">
            <v>乡酌</v>
          </cell>
          <cell r="H2747" t="str">
            <v>年节礼包/家用电器/厨房小电</v>
          </cell>
          <cell r="I2747" t="str">
            <v>2024-09-30</v>
          </cell>
          <cell r="J2747">
            <v>163745582</v>
          </cell>
          <cell r="K2747" t="str">
            <v>MT-LC1605</v>
          </cell>
          <cell r="L2747" t="str">
            <v/>
          </cell>
        </row>
        <row r="2748">
          <cell r="C2748">
            <v>162338916</v>
          </cell>
          <cell r="D2748" t="str">
            <v>人工</v>
          </cell>
          <cell r="E2748" t="str">
            <v>实物</v>
          </cell>
          <cell r="F2748" t="str">
            <v>蓝月亮</v>
          </cell>
          <cell r="G2748" t="str">
            <v>巨鲲</v>
          </cell>
          <cell r="H2748" t="str">
            <v>年节礼包/家庭清洁/纸品/衣物清洁</v>
          </cell>
          <cell r="I2748" t="str">
            <v>2023-10-20</v>
          </cell>
          <cell r="J2748">
            <v>163202087</v>
          </cell>
          <cell r="K2748">
            <v>80000943</v>
          </cell>
          <cell r="L2748" t="str">
            <v>洗衣液10斤套装 机洗2kg*1+1kg*2+500g*2+80g*2</v>
          </cell>
        </row>
        <row r="2749">
          <cell r="C2749">
            <v>162040905</v>
          </cell>
          <cell r="D2749" t="str">
            <v>人工</v>
          </cell>
          <cell r="E2749" t="str">
            <v>实物</v>
          </cell>
          <cell r="F2749" t="str">
            <v>美的</v>
          </cell>
          <cell r="G2749" t="str">
            <v>施德乐</v>
          </cell>
          <cell r="H2749" t="str">
            <v>年节礼包/家用电器/厨房小电</v>
          </cell>
          <cell r="I2749" t="str">
            <v>2023-07-31</v>
          </cell>
          <cell r="J2749">
            <v>162408292</v>
          </cell>
          <cell r="K2749" t="str">
            <v>SK8</v>
          </cell>
          <cell r="L2749" t="str">
            <v/>
          </cell>
        </row>
        <row r="2750">
          <cell r="C2750">
            <v>162718537</v>
          </cell>
          <cell r="D2750" t="str">
            <v>人工</v>
          </cell>
          <cell r="E2750" t="str">
            <v>组合商品</v>
          </cell>
          <cell r="F2750" t="str">
            <v/>
          </cell>
          <cell r="G2750" t="str">
            <v>苏打组合商品虚拟供应商</v>
          </cell>
          <cell r="H2750" t="str">
            <v>供应链类目/年节礼包/销售专属礼包</v>
          </cell>
          <cell r="I2750" t="str">
            <v>2025-02-28</v>
          </cell>
          <cell r="J2750">
            <v>164011273</v>
          </cell>
          <cell r="K2750" t="str">
            <v/>
          </cell>
          <cell r="L2750" t="str">
            <v/>
          </cell>
        </row>
        <row r="2751">
          <cell r="C2751">
            <v>162718537</v>
          </cell>
          <cell r="D2751" t="str">
            <v>人工</v>
          </cell>
          <cell r="E2751" t="str">
            <v>组合商品</v>
          </cell>
          <cell r="F2751" t="str">
            <v/>
          </cell>
          <cell r="G2751" t="str">
            <v>苏打组合商品虚拟供应商</v>
          </cell>
          <cell r="H2751" t="str">
            <v>供应链类目/年节礼包/销售专属礼包</v>
          </cell>
          <cell r="I2751" t="str">
            <v>2025-02-28</v>
          </cell>
        </row>
        <row r="2751">
          <cell r="K2751" t="str">
            <v/>
          </cell>
          <cell r="L2751" t="str">
            <v/>
          </cell>
        </row>
        <row r="2752">
          <cell r="C2752">
            <v>162690696</v>
          </cell>
          <cell r="D2752" t="str">
            <v>人工</v>
          </cell>
          <cell r="E2752" t="str">
            <v>实物</v>
          </cell>
          <cell r="F2752" t="str">
            <v>鲁王</v>
          </cell>
          <cell r="G2752" t="str">
            <v>鲁皇实业</v>
          </cell>
          <cell r="H2752" t="str">
            <v>年节礼包/食品/粮油礼包</v>
          </cell>
          <cell r="I2752" t="str">
            <v>2025-06-30</v>
          </cell>
          <cell r="J2752">
            <v>163957880</v>
          </cell>
          <cell r="K2752" t="str">
            <v>LW062</v>
          </cell>
          <cell r="L2752" t="str">
            <v>3L+6.5kg</v>
          </cell>
        </row>
        <row r="2753">
          <cell r="C2753">
            <v>162625261</v>
          </cell>
          <cell r="D2753" t="str">
            <v>人工</v>
          </cell>
          <cell r="E2753" t="str">
            <v>实物</v>
          </cell>
          <cell r="F2753" t="str">
            <v/>
          </cell>
          <cell r="G2753" t="str">
            <v>缪阳</v>
          </cell>
          <cell r="H2753" t="str">
            <v>年节礼包/家用电器/个护健康</v>
          </cell>
          <cell r="I2753" t="str">
            <v>2025-02-28</v>
          </cell>
          <cell r="J2753">
            <v>163854263</v>
          </cell>
          <cell r="K2753" t="str">
            <v>SHMY0007858</v>
          </cell>
          <cell r="L2753" t="str">
            <v>粉色DO-ND68C-PK</v>
          </cell>
        </row>
        <row r="2754">
          <cell r="D2754" t="str">
            <v>人工</v>
          </cell>
          <cell r="E2754" t="str">
            <v>实物</v>
          </cell>
          <cell r="F2754" t="str">
            <v/>
          </cell>
          <cell r="G2754" t="str">
            <v>缪阳</v>
          </cell>
          <cell r="H2754" t="str">
            <v>年节礼包/家用电器/个护健康</v>
          </cell>
          <cell r="I2754" t="str">
            <v>2025-02-28</v>
          </cell>
          <cell r="J2754">
            <v>163854264</v>
          </cell>
          <cell r="K2754" t="str">
            <v>SHMY0007859</v>
          </cell>
          <cell r="L2754" t="str">
            <v>紫色DO-ND68C-PB</v>
          </cell>
        </row>
        <row r="2755">
          <cell r="C2755">
            <v>162623649</v>
          </cell>
          <cell r="D2755" t="str">
            <v>人工</v>
          </cell>
          <cell r="E2755" t="str">
            <v>实物</v>
          </cell>
          <cell r="F2755" t="str">
            <v>松下（Panasonic）</v>
          </cell>
          <cell r="G2755" t="str">
            <v>乡酌</v>
          </cell>
          <cell r="H2755" t="str">
            <v>年节礼包/家用电器/生活小电</v>
          </cell>
          <cell r="I2755" t="str">
            <v>2025-02-28</v>
          </cell>
          <cell r="J2755">
            <v>163851957</v>
          </cell>
          <cell r="K2755" t="str">
            <v>DS-A2218CW</v>
          </cell>
          <cell r="L2755" t="str">
            <v/>
          </cell>
        </row>
        <row r="2756">
          <cell r="C2756">
            <v>162493443</v>
          </cell>
          <cell r="D2756" t="str">
            <v>人工</v>
          </cell>
          <cell r="E2756" t="str">
            <v>实物</v>
          </cell>
          <cell r="F2756" t="str">
            <v/>
          </cell>
          <cell r="G2756" t="str">
            <v>品客易购</v>
          </cell>
          <cell r="H2756" t="str">
            <v>年节礼包/个人护理/洗护礼包</v>
          </cell>
          <cell r="I2756" t="str">
            <v>2025-03-31</v>
          </cell>
          <cell r="J2756">
            <v>163575498</v>
          </cell>
          <cell r="K2756">
            <v>2024032620002</v>
          </cell>
          <cell r="L2756" t="str">
            <v/>
          </cell>
        </row>
        <row r="2757">
          <cell r="C2757">
            <v>162681352</v>
          </cell>
          <cell r="D2757" t="str">
            <v>人工</v>
          </cell>
          <cell r="E2757" t="str">
            <v>实物</v>
          </cell>
          <cell r="F2757" t="str">
            <v/>
          </cell>
          <cell r="G2757" t="str">
            <v>上海阿格莱亚</v>
          </cell>
          <cell r="H2757" t="str">
            <v>年节礼包/家用电器/环境电器</v>
          </cell>
          <cell r="I2757" t="str">
            <v>2025-06-30</v>
          </cell>
          <cell r="J2757">
            <v>163941300</v>
          </cell>
          <cell r="K2757" t="str">
            <v/>
          </cell>
          <cell r="L2757" t="str">
            <v/>
          </cell>
        </row>
        <row r="2758">
          <cell r="C2758">
            <v>162624612</v>
          </cell>
          <cell r="D2758" t="str">
            <v>人工</v>
          </cell>
          <cell r="E2758" t="str">
            <v>实物</v>
          </cell>
          <cell r="F2758" t="str">
            <v/>
          </cell>
          <cell r="G2758" t="str">
            <v>惠通达行</v>
          </cell>
          <cell r="H2758" t="str">
            <v>年节礼包/食品/饮品冲调</v>
          </cell>
          <cell r="I2758" t="str">
            <v>2025-02-28</v>
          </cell>
          <cell r="J2758">
            <v>163853488</v>
          </cell>
          <cell r="K2758">
            <v>1105322</v>
          </cell>
          <cell r="L2758" t="str">
            <v/>
          </cell>
        </row>
        <row r="2759">
          <cell r="C2759">
            <v>162623605</v>
          </cell>
          <cell r="D2759" t="str">
            <v>人工</v>
          </cell>
          <cell r="E2759" t="str">
            <v>实物</v>
          </cell>
          <cell r="F2759" t="str">
            <v/>
          </cell>
          <cell r="G2759" t="str">
            <v>五州协腾</v>
          </cell>
          <cell r="H2759" t="str">
            <v>年节礼包/个人护理/洗护礼包</v>
          </cell>
          <cell r="I2759" t="str">
            <v>2025-02-28</v>
          </cell>
          <cell r="J2759">
            <v>163851913</v>
          </cell>
          <cell r="K2759" t="str">
            <v>HYXCJ2024102908</v>
          </cell>
          <cell r="L2759" t="str">
            <v/>
          </cell>
        </row>
        <row r="2760">
          <cell r="C2760">
            <v>162623605</v>
          </cell>
          <cell r="D2760" t="str">
            <v>人工</v>
          </cell>
          <cell r="E2760" t="str">
            <v>实物</v>
          </cell>
          <cell r="F2760" t="str">
            <v/>
          </cell>
          <cell r="G2760" t="str">
            <v>五州协腾</v>
          </cell>
          <cell r="H2760" t="str">
            <v>年节礼包/个人护理/洗护礼包</v>
          </cell>
          <cell r="I2760" t="str">
            <v>2025-02-28</v>
          </cell>
        </row>
        <row r="2760">
          <cell r="K2760" t="str">
            <v>HYXCJ2024102908</v>
          </cell>
          <cell r="L2760" t="str">
            <v/>
          </cell>
        </row>
        <row r="2761">
          <cell r="C2761">
            <v>162623605</v>
          </cell>
          <cell r="D2761" t="str">
            <v>人工</v>
          </cell>
          <cell r="E2761" t="str">
            <v>实物</v>
          </cell>
          <cell r="F2761" t="str">
            <v/>
          </cell>
          <cell r="G2761" t="str">
            <v>五州协腾</v>
          </cell>
          <cell r="H2761" t="str">
            <v>年节礼包/个人护理/洗护礼包</v>
          </cell>
          <cell r="I2761" t="str">
            <v>2025-02-28</v>
          </cell>
        </row>
        <row r="2761">
          <cell r="K2761" t="str">
            <v>HYXCJ2024102908</v>
          </cell>
          <cell r="L2761" t="str">
            <v/>
          </cell>
        </row>
        <row r="2762">
          <cell r="C2762">
            <v>162623605</v>
          </cell>
          <cell r="D2762" t="str">
            <v>人工</v>
          </cell>
          <cell r="E2762" t="str">
            <v>实物</v>
          </cell>
          <cell r="F2762" t="str">
            <v/>
          </cell>
          <cell r="G2762" t="str">
            <v>五州协腾</v>
          </cell>
          <cell r="H2762" t="str">
            <v>年节礼包/个人护理/洗护礼包</v>
          </cell>
          <cell r="I2762" t="str">
            <v>2025-02-28</v>
          </cell>
        </row>
        <row r="2762">
          <cell r="K2762" t="str">
            <v>HYXCJ2024102908</v>
          </cell>
          <cell r="L2762" t="str">
            <v/>
          </cell>
        </row>
        <row r="2763">
          <cell r="C2763">
            <v>162623605</v>
          </cell>
          <cell r="D2763" t="str">
            <v>人工</v>
          </cell>
          <cell r="E2763" t="str">
            <v>实物</v>
          </cell>
          <cell r="F2763" t="str">
            <v/>
          </cell>
          <cell r="G2763" t="str">
            <v>五州协腾</v>
          </cell>
          <cell r="H2763" t="str">
            <v>年节礼包/个人护理/洗护礼包</v>
          </cell>
          <cell r="I2763" t="str">
            <v>2025-02-28</v>
          </cell>
        </row>
        <row r="2763">
          <cell r="K2763" t="str">
            <v>HYXCJ2024102908</v>
          </cell>
          <cell r="L2763" t="str">
            <v/>
          </cell>
        </row>
        <row r="2764">
          <cell r="C2764">
            <v>162623605</v>
          </cell>
          <cell r="D2764" t="str">
            <v>人工</v>
          </cell>
          <cell r="E2764" t="str">
            <v>实物</v>
          </cell>
          <cell r="F2764" t="str">
            <v/>
          </cell>
          <cell r="G2764" t="str">
            <v>五州协腾</v>
          </cell>
          <cell r="H2764" t="str">
            <v>年节礼包/个人护理/洗护礼包</v>
          </cell>
          <cell r="I2764" t="str">
            <v>2025-02-28</v>
          </cell>
        </row>
        <row r="2764">
          <cell r="K2764" t="str">
            <v>HYXCJ2024102908</v>
          </cell>
          <cell r="L2764" t="str">
            <v/>
          </cell>
        </row>
        <row r="2765">
          <cell r="C2765">
            <v>162623605</v>
          </cell>
          <cell r="D2765" t="str">
            <v>人工</v>
          </cell>
          <cell r="E2765" t="str">
            <v>实物</v>
          </cell>
          <cell r="F2765" t="str">
            <v/>
          </cell>
          <cell r="G2765" t="str">
            <v>五州协腾</v>
          </cell>
          <cell r="H2765" t="str">
            <v>年节礼包/个人护理/洗护礼包</v>
          </cell>
          <cell r="I2765" t="str">
            <v>2025-02-28</v>
          </cell>
        </row>
        <row r="2765">
          <cell r="K2765" t="str">
            <v>HYXCJ2024102908</v>
          </cell>
          <cell r="L2765" t="str">
            <v/>
          </cell>
        </row>
        <row r="2766">
          <cell r="C2766">
            <v>162623605</v>
          </cell>
          <cell r="D2766" t="str">
            <v>人工</v>
          </cell>
          <cell r="E2766" t="str">
            <v>实物</v>
          </cell>
          <cell r="F2766" t="str">
            <v/>
          </cell>
          <cell r="G2766" t="str">
            <v>五州协腾</v>
          </cell>
          <cell r="H2766" t="str">
            <v>年节礼包/个人护理/洗护礼包</v>
          </cell>
          <cell r="I2766" t="str">
            <v>2025-02-28</v>
          </cell>
        </row>
        <row r="2766">
          <cell r="K2766" t="str">
            <v>HYXCJ2024102908</v>
          </cell>
          <cell r="L2766" t="str">
            <v/>
          </cell>
        </row>
        <row r="2767">
          <cell r="C2767">
            <v>162501923</v>
          </cell>
          <cell r="D2767" t="str">
            <v>人工</v>
          </cell>
          <cell r="E2767" t="str">
            <v>实物</v>
          </cell>
          <cell r="F2767" t="str">
            <v>赤豪</v>
          </cell>
          <cell r="G2767" t="str">
            <v>耀阳</v>
          </cell>
          <cell r="H2767" t="str">
            <v>年节礼包/生鲜/生鲜礼包</v>
          </cell>
          <cell r="I2767" t="str">
            <v>2024-06-30</v>
          </cell>
          <cell r="J2767">
            <v>163597575</v>
          </cell>
          <cell r="K2767" t="str">
            <v/>
          </cell>
          <cell r="L2767" t="str">
            <v/>
          </cell>
        </row>
        <row r="2768">
          <cell r="C2768">
            <v>162565023</v>
          </cell>
          <cell r="D2768" t="str">
            <v>人工</v>
          </cell>
          <cell r="E2768" t="str">
            <v>实物</v>
          </cell>
          <cell r="F2768" t="str">
            <v>babycare</v>
          </cell>
          <cell r="G2768" t="str">
            <v>云魁</v>
          </cell>
          <cell r="H2768" t="str">
            <v>年节礼包/母婴儿童/喂养用品</v>
          </cell>
          <cell r="I2768" t="str">
            <v>2024-10-31</v>
          </cell>
          <cell r="J2768">
            <v>163745365</v>
          </cell>
          <cell r="K2768" t="str">
            <v>BC2106025</v>
          </cell>
          <cell r="L2768" t="str">
            <v>280ml-浅嗬绿</v>
          </cell>
        </row>
        <row r="2769">
          <cell r="C2769">
            <v>162566036</v>
          </cell>
          <cell r="D2769" t="str">
            <v>人工</v>
          </cell>
          <cell r="E2769" t="str">
            <v>实物</v>
          </cell>
          <cell r="F2769" t="str">
            <v>の本叮叮 </v>
          </cell>
          <cell r="G2769" t="str">
            <v>巨鲲</v>
          </cell>
          <cell r="H2769" t="str">
            <v>年节礼包/家庭清洁/纸品/驱蚊驱虫</v>
          </cell>
          <cell r="I2769" t="str">
            <v>2024-10-31</v>
          </cell>
          <cell r="J2769">
            <v>163747712</v>
          </cell>
          <cell r="K2769" t="str">
            <v>4897076840014-1</v>
          </cell>
          <cell r="L2769" t="str">
            <v/>
          </cell>
        </row>
        <row r="2770">
          <cell r="C2770">
            <v>162566036</v>
          </cell>
          <cell r="D2770" t="str">
            <v>人工</v>
          </cell>
          <cell r="E2770" t="str">
            <v>实物</v>
          </cell>
          <cell r="F2770" t="str">
            <v>の本叮叮 </v>
          </cell>
          <cell r="G2770" t="str">
            <v>巨鲲</v>
          </cell>
          <cell r="H2770" t="str">
            <v>年节礼包/家庭清洁/纸品/驱蚊驱虫</v>
          </cell>
          <cell r="I2770" t="str">
            <v>2024-10-31</v>
          </cell>
        </row>
        <row r="2770">
          <cell r="K2770" t="str">
            <v>4897076840014-1</v>
          </cell>
          <cell r="L2770" t="str">
            <v/>
          </cell>
        </row>
        <row r="2771">
          <cell r="C2771">
            <v>162565010</v>
          </cell>
          <cell r="D2771" t="str">
            <v>人工</v>
          </cell>
          <cell r="E2771" t="str">
            <v>实物</v>
          </cell>
          <cell r="F2771" t="str">
            <v/>
          </cell>
          <cell r="G2771" t="str">
            <v>武汉中盛瑞尔</v>
          </cell>
          <cell r="H2771" t="str">
            <v>年节礼包/个人护理/洗发护发</v>
          </cell>
          <cell r="I2771" t="str">
            <v>2024-10-31</v>
          </cell>
          <cell r="J2771">
            <v>163745350</v>
          </cell>
          <cell r="K2771" t="str">
            <v>ZQTB24008</v>
          </cell>
          <cell r="L2771" t="str">
            <v/>
          </cell>
        </row>
        <row r="2772">
          <cell r="C2772">
            <v>162427371</v>
          </cell>
          <cell r="D2772" t="str">
            <v>人工</v>
          </cell>
          <cell r="E2772" t="str">
            <v>礼包</v>
          </cell>
          <cell r="F2772" t="str">
            <v>测试品牌1</v>
          </cell>
          <cell r="G2772" t="str">
            <v>测试SUN供应商</v>
          </cell>
          <cell r="H2772" t="str">
            <v>运营类目/测试类目/测试类目1</v>
          </cell>
          <cell r="I2772" t="str">
            <v>2024-12-31</v>
          </cell>
          <cell r="J2772">
            <v>163419962</v>
          </cell>
          <cell r="K2772" t="str">
            <v>HH20231205003</v>
          </cell>
          <cell r="L2772" t="str">
            <v/>
          </cell>
        </row>
        <row r="2773">
          <cell r="C2773">
            <v>162040706</v>
          </cell>
          <cell r="D2773" t="str">
            <v>人工</v>
          </cell>
          <cell r="E2773" t="str">
            <v>实物</v>
          </cell>
          <cell r="F2773" t="str">
            <v>温氏</v>
          </cell>
          <cell r="G2773" t="str">
            <v>泉胤</v>
          </cell>
          <cell r="H2773" t="str">
            <v>年节礼包/生鲜/禽肉蛋品</v>
          </cell>
          <cell r="I2773" t="str">
            <v>2023-07-31</v>
          </cell>
          <cell r="J2773">
            <v>162408070</v>
          </cell>
          <cell r="K2773" t="str">
            <v/>
          </cell>
          <cell r="L2773" t="str">
            <v>豉油鸡700g-900g+白切鸡700-900g+骨香鸡肾220g+黄金玉米蛋50g*10枚</v>
          </cell>
        </row>
        <row r="2774">
          <cell r="C2774">
            <v>162605668</v>
          </cell>
          <cell r="D2774" t="str">
            <v>人工</v>
          </cell>
          <cell r="E2774" t="str">
            <v>实物</v>
          </cell>
          <cell r="F2774" t="str">
            <v/>
          </cell>
          <cell r="G2774" t="str">
            <v>上海旭景</v>
          </cell>
          <cell r="H2774" t="str">
            <v>年节礼包/生鲜/生鲜礼包</v>
          </cell>
          <cell r="I2774" t="str">
            <v>2025-03-20</v>
          </cell>
          <cell r="J2774">
            <v>163827690</v>
          </cell>
          <cell r="K2774" t="str">
            <v/>
          </cell>
          <cell r="L2774" t="str">
            <v/>
          </cell>
        </row>
        <row r="2775">
          <cell r="C2775">
            <v>162625364</v>
          </cell>
          <cell r="D2775" t="str">
            <v>人工</v>
          </cell>
          <cell r="E2775" t="str">
            <v>实物</v>
          </cell>
          <cell r="F2775" t="str">
            <v/>
          </cell>
          <cell r="G2775" t="str">
            <v>利福</v>
          </cell>
          <cell r="H2775" t="str">
            <v>年节礼包/食品/零食礼包</v>
          </cell>
          <cell r="I2775" t="str">
            <v>2025-02-28</v>
          </cell>
          <cell r="J2775">
            <v>163854375</v>
          </cell>
          <cell r="K2775" t="str">
            <v>228型</v>
          </cell>
          <cell r="L2775" t="str">
            <v/>
          </cell>
        </row>
        <row r="2776">
          <cell r="C2776">
            <v>162404155</v>
          </cell>
          <cell r="D2776" t="str">
            <v>人工</v>
          </cell>
          <cell r="E2776" t="str">
            <v>实物</v>
          </cell>
          <cell r="F2776" t="str">
            <v>威露士（Walch）</v>
          </cell>
          <cell r="G2776" t="str">
            <v>优利威</v>
          </cell>
          <cell r="H2776" t="str">
            <v>年节礼包/个人护理/洗发护发</v>
          </cell>
          <cell r="I2776" t="str">
            <v>2024-03-31</v>
          </cell>
          <cell r="J2776">
            <v>163371645</v>
          </cell>
          <cell r="K2776" t="str">
            <v/>
          </cell>
          <cell r="L2776" t="str">
            <v/>
          </cell>
        </row>
        <row r="2777">
          <cell r="C2777">
            <v>162697415</v>
          </cell>
          <cell r="D2777" t="str">
            <v>人工</v>
          </cell>
          <cell r="E2777" t="str">
            <v>实物</v>
          </cell>
          <cell r="F2777" t="str">
            <v>纯色本味</v>
          </cell>
          <cell r="G2777" t="str">
            <v>倍特</v>
          </cell>
          <cell r="H2777" t="str">
            <v>年节礼包/生鲜/生鲜礼包</v>
          </cell>
          <cell r="I2777" t="str">
            <v>2025-10-31</v>
          </cell>
          <cell r="J2777">
            <v>163969345</v>
          </cell>
          <cell r="K2777">
            <v>44049</v>
          </cell>
          <cell r="L2777" t="str">
            <v/>
          </cell>
        </row>
        <row r="2778">
          <cell r="C2778">
            <v>162697276</v>
          </cell>
          <cell r="D2778" t="str">
            <v>人工</v>
          </cell>
          <cell r="E2778" t="str">
            <v>实物</v>
          </cell>
          <cell r="F2778" t="str">
            <v/>
          </cell>
          <cell r="G2778" t="str">
            <v>上海旭景</v>
          </cell>
          <cell r="H2778" t="str">
            <v>年节礼包/生鲜/生鲜礼包</v>
          </cell>
          <cell r="I2778" t="str">
            <v>2025-06-30</v>
          </cell>
          <cell r="J2778">
            <v>163969157</v>
          </cell>
          <cell r="K2778" t="str">
            <v/>
          </cell>
          <cell r="L2778" t="str">
            <v/>
          </cell>
        </row>
        <row r="2779">
          <cell r="C2779">
            <v>162697732</v>
          </cell>
          <cell r="D2779" t="str">
            <v>人工</v>
          </cell>
          <cell r="E2779" t="str">
            <v>实物</v>
          </cell>
          <cell r="F2779" t="str">
            <v/>
          </cell>
          <cell r="G2779" t="str">
            <v>淘得电子</v>
          </cell>
          <cell r="H2779" t="str">
            <v>年节礼包/食品/零食礼包</v>
          </cell>
          <cell r="I2779" t="str">
            <v>2025-10-31</v>
          </cell>
          <cell r="J2779">
            <v>163970051</v>
          </cell>
          <cell r="K2779" t="str">
            <v/>
          </cell>
          <cell r="L2779" t="str">
            <v/>
          </cell>
        </row>
        <row r="2780">
          <cell r="C2780">
            <v>162683034</v>
          </cell>
          <cell r="D2780" t="str">
            <v>人工</v>
          </cell>
          <cell r="E2780" t="str">
            <v>实物</v>
          </cell>
          <cell r="F2780" t="str">
            <v/>
          </cell>
          <cell r="G2780" t="str">
            <v>中卡</v>
          </cell>
          <cell r="H2780" t="str">
            <v>年节礼包/食品/茶叶</v>
          </cell>
          <cell r="I2780" t="str">
            <v>2025-10-31</v>
          </cell>
          <cell r="J2780">
            <v>163944470</v>
          </cell>
          <cell r="K2780" t="str">
            <v/>
          </cell>
          <cell r="L2780" t="str">
            <v/>
          </cell>
        </row>
        <row r="2781">
          <cell r="C2781">
            <v>162680875</v>
          </cell>
          <cell r="D2781" t="str">
            <v>人工</v>
          </cell>
          <cell r="E2781" t="str">
            <v>实物</v>
          </cell>
          <cell r="F2781" t="str">
            <v/>
          </cell>
          <cell r="G2781" t="str">
            <v>上海自由食光</v>
          </cell>
          <cell r="H2781" t="str">
            <v>年节礼包/生鲜/水果</v>
          </cell>
          <cell r="I2781" t="str">
            <v>2025-06-30</v>
          </cell>
          <cell r="J2781">
            <v>163939878</v>
          </cell>
          <cell r="K2781" t="str">
            <v>ZYBSxDLSG20004</v>
          </cell>
          <cell r="L2781" t="str">
            <v/>
          </cell>
        </row>
        <row r="2782">
          <cell r="C2782">
            <v>162682900</v>
          </cell>
          <cell r="D2782" t="str">
            <v>人工</v>
          </cell>
          <cell r="E2782" t="str">
            <v>实物</v>
          </cell>
          <cell r="F2782" t="str">
            <v>刀唛</v>
          </cell>
          <cell r="G2782" t="str">
            <v>盛源隆</v>
          </cell>
          <cell r="H2782" t="str">
            <v>年节礼包/食品/粮油礼包</v>
          </cell>
          <cell r="I2782" t="str">
            <v>2025-06-30</v>
          </cell>
          <cell r="J2782">
            <v>163944295</v>
          </cell>
          <cell r="K2782" t="str">
            <v/>
          </cell>
          <cell r="L2782" t="str">
            <v/>
          </cell>
        </row>
        <row r="2783">
          <cell r="C2783">
            <v>162682900</v>
          </cell>
          <cell r="D2783" t="str">
            <v>人工</v>
          </cell>
          <cell r="E2783" t="str">
            <v>实物</v>
          </cell>
          <cell r="F2783" t="str">
            <v>刀唛</v>
          </cell>
          <cell r="G2783" t="str">
            <v>盛源隆</v>
          </cell>
          <cell r="H2783" t="str">
            <v>年节礼包/食品/粮油礼包</v>
          </cell>
          <cell r="I2783" t="str">
            <v>2025-06-30</v>
          </cell>
        </row>
        <row r="2783">
          <cell r="K2783" t="str">
            <v/>
          </cell>
          <cell r="L2783" t="str">
            <v/>
          </cell>
        </row>
        <row r="2784">
          <cell r="C2784">
            <v>162680237</v>
          </cell>
          <cell r="D2784" t="str">
            <v>人工</v>
          </cell>
          <cell r="E2784" t="str">
            <v>实物</v>
          </cell>
          <cell r="F2784" t="str">
            <v>佬滋味</v>
          </cell>
          <cell r="G2784" t="str">
            <v>上海旭景</v>
          </cell>
          <cell r="H2784" t="str">
            <v>年节礼包/生鲜/生鲜礼包</v>
          </cell>
          <cell r="I2784" t="str">
            <v>2025-06-30</v>
          </cell>
          <cell r="J2784">
            <v>163938989</v>
          </cell>
          <cell r="K2784" t="str">
            <v/>
          </cell>
          <cell r="L2784" t="str">
            <v/>
          </cell>
        </row>
        <row r="2785">
          <cell r="C2785">
            <v>162683383</v>
          </cell>
          <cell r="D2785" t="str">
            <v>人工</v>
          </cell>
          <cell r="E2785" t="str">
            <v>实物</v>
          </cell>
          <cell r="F2785" t="str">
            <v>福临门</v>
          </cell>
          <cell r="G2785" t="str">
            <v>食安天下</v>
          </cell>
          <cell r="H2785" t="str">
            <v>年节礼包/食品/粮油礼包</v>
          </cell>
          <cell r="I2785" t="str">
            <v>2025-06-30</v>
          </cell>
          <cell r="J2785">
            <v>163945215</v>
          </cell>
          <cell r="K2785">
            <v>9</v>
          </cell>
          <cell r="L2785" t="str">
            <v/>
          </cell>
        </row>
        <row r="2786">
          <cell r="C2786">
            <v>162681821</v>
          </cell>
          <cell r="D2786" t="str">
            <v>人工</v>
          </cell>
          <cell r="E2786" t="str">
            <v>实物</v>
          </cell>
          <cell r="F2786" t="str">
            <v>樱桃鸭</v>
          </cell>
          <cell r="G2786" t="str">
            <v>南京樱桃鸭</v>
          </cell>
          <cell r="H2786" t="str">
            <v>年节礼包/食品/粽子礼包</v>
          </cell>
          <cell r="I2786" t="str">
            <v>2025-06-30</v>
          </cell>
          <cell r="J2786">
            <v>163942504</v>
          </cell>
          <cell r="K2786">
            <v>35036</v>
          </cell>
          <cell r="L2786" t="str">
            <v/>
          </cell>
        </row>
        <row r="2787">
          <cell r="C2787">
            <v>162680884</v>
          </cell>
          <cell r="D2787" t="str">
            <v>人工</v>
          </cell>
          <cell r="E2787" t="str">
            <v>实物</v>
          </cell>
          <cell r="F2787" t="str">
            <v/>
          </cell>
          <cell r="G2787" t="str">
            <v>上海自由食光</v>
          </cell>
          <cell r="H2787" t="str">
            <v>年节礼包/食品/方便食品</v>
          </cell>
          <cell r="I2787" t="str">
            <v>2025-06-30</v>
          </cell>
          <cell r="J2787">
            <v>163939887</v>
          </cell>
          <cell r="K2787" t="str">
            <v>ZYDLBZ0XS20003</v>
          </cell>
          <cell r="L2787" t="str">
            <v/>
          </cell>
        </row>
        <row r="2788">
          <cell r="C2788">
            <v>162683108</v>
          </cell>
          <cell r="D2788" t="str">
            <v>人工</v>
          </cell>
          <cell r="E2788" t="str">
            <v>实物</v>
          </cell>
          <cell r="F2788" t="str">
            <v/>
          </cell>
          <cell r="G2788" t="str">
            <v>利福</v>
          </cell>
          <cell r="H2788" t="str">
            <v>年节礼包/餐厨/水具</v>
          </cell>
          <cell r="I2788" t="str">
            <v>2025-06-30</v>
          </cell>
          <cell r="J2788">
            <v>163944642</v>
          </cell>
          <cell r="K2788" t="str">
            <v>CBH010191</v>
          </cell>
          <cell r="L2788" t="str">
            <v/>
          </cell>
        </row>
        <row r="2789">
          <cell r="C2789">
            <v>162682384</v>
          </cell>
          <cell r="D2789" t="str">
            <v>人工</v>
          </cell>
          <cell r="E2789" t="str">
            <v>实物</v>
          </cell>
          <cell r="F2789" t="str">
            <v/>
          </cell>
          <cell r="G2789" t="str">
            <v>丰祥福瑞</v>
          </cell>
          <cell r="H2789" t="str">
            <v>年节礼包/生鲜/海鲜水产</v>
          </cell>
          <cell r="I2789" t="str">
            <v>2026-12-31</v>
          </cell>
          <cell r="J2789">
            <v>163943347</v>
          </cell>
          <cell r="K2789" t="str">
            <v>24XZYBJHCXH498</v>
          </cell>
          <cell r="L2789" t="str">
            <v/>
          </cell>
        </row>
        <row r="2790">
          <cell r="C2790">
            <v>162681876</v>
          </cell>
          <cell r="D2790" t="str">
            <v>人工</v>
          </cell>
          <cell r="E2790" t="str">
            <v>实物</v>
          </cell>
          <cell r="F2790" t="str">
            <v/>
          </cell>
          <cell r="G2790" t="str">
            <v>上海甄麒</v>
          </cell>
          <cell r="H2790" t="str">
            <v>年节礼包/食品/熟食腊味</v>
          </cell>
          <cell r="I2790" t="str">
            <v>2025-06-30</v>
          </cell>
          <cell r="J2790">
            <v>163942639</v>
          </cell>
          <cell r="K2790">
            <v>20250307009</v>
          </cell>
          <cell r="L2790" t="str">
            <v/>
          </cell>
        </row>
        <row r="2791">
          <cell r="C2791">
            <v>162682940</v>
          </cell>
          <cell r="D2791" t="str">
            <v>人工</v>
          </cell>
          <cell r="E2791" t="str">
            <v>实物</v>
          </cell>
          <cell r="F2791" t="str">
            <v>一粥一饭</v>
          </cell>
          <cell r="G2791" t="str">
            <v>一粥一饭</v>
          </cell>
          <cell r="H2791" t="str">
            <v>年节礼包/食品/杂粮礼包</v>
          </cell>
          <cell r="I2791" t="str">
            <v>2025-06-30</v>
          </cell>
          <cell r="J2791">
            <v>163944337</v>
          </cell>
          <cell r="K2791" t="str">
            <v>SDYX-WCM-3000</v>
          </cell>
          <cell r="L2791" t="str">
            <v>3kg</v>
          </cell>
        </row>
        <row r="2792">
          <cell r="C2792">
            <v>162683448</v>
          </cell>
          <cell r="D2792" t="str">
            <v>人工</v>
          </cell>
          <cell r="E2792" t="str">
            <v>实物</v>
          </cell>
          <cell r="F2792" t="str">
            <v/>
          </cell>
          <cell r="G2792" t="str">
            <v>淘得电子</v>
          </cell>
          <cell r="H2792" t="str">
            <v>年节礼包/食品/食品礼包</v>
          </cell>
          <cell r="I2792" t="str">
            <v>2025-06-30</v>
          </cell>
          <cell r="J2792">
            <v>163945345</v>
          </cell>
          <cell r="K2792" t="str">
            <v/>
          </cell>
          <cell r="L2792" t="str">
            <v/>
          </cell>
        </row>
        <row r="2793">
          <cell r="C2793">
            <v>162682398</v>
          </cell>
          <cell r="D2793" t="str">
            <v>人工</v>
          </cell>
          <cell r="E2793" t="str">
            <v>实物</v>
          </cell>
          <cell r="F2793" t="str">
            <v>立白</v>
          </cell>
          <cell r="G2793" t="str">
            <v>综研</v>
          </cell>
          <cell r="H2793" t="str">
            <v>年节礼包/家庭清洁/纸品/衣物清洁礼包</v>
          </cell>
          <cell r="I2793" t="str">
            <v>2025-06-30</v>
          </cell>
          <cell r="J2793">
            <v>163943418</v>
          </cell>
          <cell r="K2793" t="str">
            <v/>
          </cell>
          <cell r="L2793" t="str">
            <v/>
          </cell>
        </row>
        <row r="2794">
          <cell r="C2794">
            <v>162682126</v>
          </cell>
          <cell r="D2794" t="str">
            <v>人工</v>
          </cell>
          <cell r="E2794" t="str">
            <v>实物</v>
          </cell>
          <cell r="F2794" t="str">
            <v>梦洁家纺</v>
          </cell>
          <cell r="G2794" t="str">
            <v>云朵</v>
          </cell>
          <cell r="H2794" t="str">
            <v>年节礼包/家纺/床上用品</v>
          </cell>
          <cell r="I2794" t="str">
            <v>2025-06-30</v>
          </cell>
          <cell r="J2794">
            <v>163942988</v>
          </cell>
          <cell r="K2794" t="str">
            <v/>
          </cell>
          <cell r="L2794" t="str">
            <v/>
          </cell>
        </row>
        <row r="2795">
          <cell r="C2795">
            <v>162680562</v>
          </cell>
          <cell r="D2795" t="str">
            <v>人工</v>
          </cell>
          <cell r="E2795" t="str">
            <v>实物</v>
          </cell>
          <cell r="F2795" t="str">
            <v/>
          </cell>
          <cell r="G2795" t="str">
            <v>时代金辉</v>
          </cell>
          <cell r="H2795" t="str">
            <v>年节礼包/家用电器/厨房小电</v>
          </cell>
          <cell r="I2795" t="str">
            <v>2025-08-31</v>
          </cell>
          <cell r="J2795">
            <v>163939455</v>
          </cell>
          <cell r="K2795" t="str">
            <v>DL-KF6001</v>
          </cell>
          <cell r="L2795" t="str">
            <v/>
          </cell>
        </row>
        <row r="2796">
          <cell r="C2796">
            <v>162680878</v>
          </cell>
          <cell r="D2796" t="str">
            <v>人工</v>
          </cell>
          <cell r="E2796" t="str">
            <v>实物</v>
          </cell>
          <cell r="F2796" t="str">
            <v/>
          </cell>
          <cell r="G2796" t="str">
            <v>勃泰华盛</v>
          </cell>
          <cell r="H2796" t="str">
            <v>年节礼包/食品/食品礼包</v>
          </cell>
          <cell r="I2796" t="str">
            <v>2025-12-31</v>
          </cell>
          <cell r="J2796">
            <v>163939881</v>
          </cell>
          <cell r="K2796">
            <v>2025030540002</v>
          </cell>
          <cell r="L2796" t="str">
            <v>中粮2025产品福利到家F款12590g+5L</v>
          </cell>
        </row>
        <row r="2797">
          <cell r="C2797">
            <v>162625313</v>
          </cell>
          <cell r="D2797" t="str">
            <v>人工</v>
          </cell>
          <cell r="E2797" t="str">
            <v>实物</v>
          </cell>
          <cell r="F2797" t="str">
            <v/>
          </cell>
          <cell r="G2797" t="str">
            <v>淘得电子</v>
          </cell>
          <cell r="H2797" t="str">
            <v>年节礼包/食品/粮油礼包</v>
          </cell>
          <cell r="I2797" t="str">
            <v>2025-02-28</v>
          </cell>
          <cell r="J2797">
            <v>163854317</v>
          </cell>
          <cell r="K2797" t="str">
            <v/>
          </cell>
          <cell r="L2797" t="str">
            <v/>
          </cell>
        </row>
        <row r="2798">
          <cell r="C2798">
            <v>162624705</v>
          </cell>
          <cell r="D2798" t="str">
            <v>人工</v>
          </cell>
          <cell r="E2798" t="str">
            <v>实物</v>
          </cell>
          <cell r="F2798" t="str">
            <v>百果园</v>
          </cell>
          <cell r="G2798" t="str">
            <v>百果园公司直供</v>
          </cell>
          <cell r="H2798" t="str">
            <v>年节礼包/生鲜/水果</v>
          </cell>
          <cell r="I2798" t="str">
            <v>2025-02-28</v>
          </cell>
          <cell r="J2798">
            <v>163853643</v>
          </cell>
          <cell r="K2798" t="str">
            <v>xl2023001</v>
          </cell>
          <cell r="L2798" t="str">
            <v/>
          </cell>
        </row>
        <row r="2799">
          <cell r="C2799">
            <v>162625353</v>
          </cell>
          <cell r="D2799" t="str">
            <v>人工</v>
          </cell>
          <cell r="E2799" t="str">
            <v>实物</v>
          </cell>
          <cell r="F2799" t="str">
            <v/>
          </cell>
          <cell r="G2799" t="str">
            <v>淘得电子</v>
          </cell>
          <cell r="H2799" t="str">
            <v>年节礼包/食品/粮油礼包</v>
          </cell>
          <cell r="I2799" t="str">
            <v>2025-02-28</v>
          </cell>
          <cell r="J2799">
            <v>163854362</v>
          </cell>
          <cell r="K2799" t="str">
            <v/>
          </cell>
          <cell r="L2799" t="str">
            <v/>
          </cell>
        </row>
        <row r="2800">
          <cell r="C2800">
            <v>162625016</v>
          </cell>
          <cell r="D2800" t="str">
            <v>人工</v>
          </cell>
          <cell r="E2800" t="str">
            <v>实物</v>
          </cell>
          <cell r="F2800" t="str">
            <v>十月初五</v>
          </cell>
          <cell r="G2800" t="str">
            <v>金知</v>
          </cell>
          <cell r="H2800" t="str">
            <v>年节礼包/食品/零食礼包</v>
          </cell>
          <cell r="I2800" t="str">
            <v>2025-02-28</v>
          </cell>
          <cell r="J2800">
            <v>163854002</v>
          </cell>
          <cell r="K2800" t="str">
            <v>jz20241030013</v>
          </cell>
          <cell r="L2800" t="str">
            <v/>
          </cell>
        </row>
        <row r="2801">
          <cell r="C2801">
            <v>162624960</v>
          </cell>
          <cell r="D2801" t="str">
            <v>人工</v>
          </cell>
          <cell r="E2801" t="str">
            <v>实物</v>
          </cell>
          <cell r="F2801" t="str">
            <v>蟹小杰</v>
          </cell>
          <cell r="G2801" t="str">
            <v>耀阳</v>
          </cell>
          <cell r="H2801" t="str">
            <v>年节礼包/生鲜/海鲜礼包</v>
          </cell>
          <cell r="I2801" t="str">
            <v>2025-02-28</v>
          </cell>
          <cell r="J2801">
            <v>163853926</v>
          </cell>
          <cell r="K2801" t="str">
            <v/>
          </cell>
          <cell r="L2801" t="str">
            <v/>
          </cell>
        </row>
        <row r="2802">
          <cell r="C2802">
            <v>162625598</v>
          </cell>
          <cell r="D2802" t="str">
            <v>人工</v>
          </cell>
          <cell r="E2802" t="str">
            <v>实物</v>
          </cell>
          <cell r="F2802" t="str">
            <v>十月稻田</v>
          </cell>
          <cell r="G2802" t="str">
            <v>北京锦福</v>
          </cell>
          <cell r="H2802" t="str">
            <v>年节礼包/食品/粮油礼包</v>
          </cell>
          <cell r="I2802" t="str">
            <v>2025-02-28</v>
          </cell>
          <cell r="J2802">
            <v>163854623</v>
          </cell>
          <cell r="K2802" t="str">
            <v/>
          </cell>
          <cell r="L2802" t="str">
            <v/>
          </cell>
        </row>
        <row r="2803">
          <cell r="C2803">
            <v>162620662</v>
          </cell>
          <cell r="D2803" t="str">
            <v>人工</v>
          </cell>
          <cell r="E2803" t="str">
            <v>实物</v>
          </cell>
          <cell r="F2803" t="str">
            <v/>
          </cell>
          <cell r="G2803" t="str">
            <v>时代金辉</v>
          </cell>
          <cell r="H2803" t="str">
            <v>年节礼包/餐厨/烹饪锅具</v>
          </cell>
          <cell r="I2803" t="str">
            <v>2025-12-31</v>
          </cell>
          <cell r="J2803">
            <v>163848199</v>
          </cell>
          <cell r="K2803" t="str">
            <v>KGB-T03J</v>
          </cell>
          <cell r="L2803" t="str">
            <v/>
          </cell>
        </row>
        <row r="2804">
          <cell r="C2804">
            <v>162624590</v>
          </cell>
          <cell r="D2804" t="str">
            <v>人工</v>
          </cell>
          <cell r="E2804" t="str">
            <v>实物</v>
          </cell>
          <cell r="F2804" t="str">
            <v>恒都</v>
          </cell>
          <cell r="G2804" t="str">
            <v>惠通达行</v>
          </cell>
          <cell r="H2804" t="str">
            <v>年节礼包/生鲜/生鲜礼包</v>
          </cell>
          <cell r="I2804" t="str">
            <v>2025-02-28</v>
          </cell>
          <cell r="J2804">
            <v>163853458</v>
          </cell>
          <cell r="K2804" t="str">
            <v/>
          </cell>
          <cell r="L2804" t="str">
            <v/>
          </cell>
        </row>
        <row r="2805">
          <cell r="C2805">
            <v>162624028</v>
          </cell>
          <cell r="D2805" t="str">
            <v>人工</v>
          </cell>
          <cell r="E2805" t="str">
            <v>实物</v>
          </cell>
          <cell r="F2805" t="str">
            <v>自然堂（CHANDO）</v>
          </cell>
          <cell r="G2805" t="str">
            <v>启辰</v>
          </cell>
          <cell r="H2805" t="str">
            <v>年节礼包/美妆护理/面部护理</v>
          </cell>
          <cell r="I2805" t="str">
            <v>2025-02-28</v>
          </cell>
          <cell r="J2805">
            <v>163852448</v>
          </cell>
          <cell r="K2805" t="str">
            <v>SDCJ-01</v>
          </cell>
          <cell r="L2805" t="str">
            <v/>
          </cell>
        </row>
        <row r="2806">
          <cell r="C2806">
            <v>162565961</v>
          </cell>
          <cell r="D2806" t="str">
            <v>人工</v>
          </cell>
          <cell r="E2806" t="str">
            <v>实物</v>
          </cell>
          <cell r="F2806" t="str">
            <v/>
          </cell>
          <cell r="G2806" t="str">
            <v>惠通达行</v>
          </cell>
          <cell r="H2806" t="str">
            <v>年节礼包/食品/粮油礼包</v>
          </cell>
          <cell r="I2806" t="str">
            <v>2024-12-31</v>
          </cell>
          <cell r="J2806">
            <v>163747616</v>
          </cell>
          <cell r="K2806" t="str">
            <v/>
          </cell>
          <cell r="L2806" t="str">
            <v/>
          </cell>
        </row>
        <row r="2807">
          <cell r="C2807">
            <v>162565236</v>
          </cell>
          <cell r="D2807" t="str">
            <v>人工</v>
          </cell>
          <cell r="E2807" t="str">
            <v>实物</v>
          </cell>
          <cell r="F2807" t="str">
            <v>九阳 </v>
          </cell>
          <cell r="G2807" t="str">
            <v>云朵</v>
          </cell>
          <cell r="H2807" t="str">
            <v>年节礼包/家用电器/厨房小电</v>
          </cell>
          <cell r="I2807" t="str">
            <v>2024-09-30</v>
          </cell>
          <cell r="J2807">
            <v>163745620</v>
          </cell>
          <cell r="K2807" t="str">
            <v/>
          </cell>
          <cell r="L2807" t="str">
            <v/>
          </cell>
        </row>
        <row r="2808">
          <cell r="C2808">
            <v>162624581</v>
          </cell>
          <cell r="D2808" t="str">
            <v>人工</v>
          </cell>
          <cell r="E2808" t="str">
            <v>实物</v>
          </cell>
          <cell r="F2808" t="str">
            <v/>
          </cell>
          <cell r="G2808" t="str">
            <v>煜禧</v>
          </cell>
          <cell r="H2808" t="str">
            <v>年节礼包/个人护理/洗护礼包</v>
          </cell>
          <cell r="I2808" t="str">
            <v>2025-02-28</v>
          </cell>
          <cell r="J2808">
            <v>163853448</v>
          </cell>
          <cell r="K2808" t="str">
            <v>BMYX-002</v>
          </cell>
          <cell r="L2808" t="str">
            <v/>
          </cell>
        </row>
        <row r="2809">
          <cell r="C2809">
            <v>162565057</v>
          </cell>
          <cell r="D2809" t="str">
            <v>人工</v>
          </cell>
          <cell r="E2809" t="str">
            <v>实物</v>
          </cell>
          <cell r="F2809" t="str">
            <v>蓝月亮</v>
          </cell>
          <cell r="G2809" t="str">
            <v>蓝月亮-</v>
          </cell>
          <cell r="H2809" t="str">
            <v>年节礼包/家庭清洁/纸品/衣物清洁</v>
          </cell>
          <cell r="I2809" t="str">
            <v>2024-11-30</v>
          </cell>
          <cell r="J2809">
            <v>163745402</v>
          </cell>
          <cell r="K2809" t="str">
            <v>80000866+80000532</v>
          </cell>
          <cell r="L2809" t="str">
            <v/>
          </cell>
        </row>
        <row r="2810">
          <cell r="C2810">
            <v>162565057</v>
          </cell>
          <cell r="D2810" t="str">
            <v>人工</v>
          </cell>
          <cell r="E2810" t="str">
            <v>实物</v>
          </cell>
          <cell r="F2810" t="str">
            <v>蓝月亮</v>
          </cell>
          <cell r="G2810" t="str">
            <v>蓝月亮-</v>
          </cell>
          <cell r="H2810" t="str">
            <v>年节礼包/家庭清洁/纸品/衣物清洁</v>
          </cell>
          <cell r="I2810" t="str">
            <v>2024-11-30</v>
          </cell>
        </row>
        <row r="2810">
          <cell r="K2810" t="str">
            <v>80000866+80000532</v>
          </cell>
          <cell r="L2810" t="str">
            <v/>
          </cell>
        </row>
        <row r="2811">
          <cell r="C2811">
            <v>162565057</v>
          </cell>
          <cell r="D2811" t="str">
            <v>人工</v>
          </cell>
          <cell r="E2811" t="str">
            <v>实物</v>
          </cell>
          <cell r="F2811" t="str">
            <v>蓝月亮</v>
          </cell>
          <cell r="G2811" t="str">
            <v>蓝月亮-</v>
          </cell>
          <cell r="H2811" t="str">
            <v>年节礼包/家庭清洁/纸品/衣物清洁</v>
          </cell>
          <cell r="I2811" t="str">
            <v>2024-11-30</v>
          </cell>
        </row>
        <row r="2811">
          <cell r="K2811" t="str">
            <v>80000866+80000532</v>
          </cell>
          <cell r="L2811" t="str">
            <v/>
          </cell>
        </row>
        <row r="2812">
          <cell r="C2812">
            <v>162621585</v>
          </cell>
          <cell r="D2812" t="str">
            <v>人工</v>
          </cell>
          <cell r="E2812" t="str">
            <v>实物</v>
          </cell>
          <cell r="F2812" t="str">
            <v>康宁（World Kitchen）</v>
          </cell>
          <cell r="G2812" t="str">
            <v>鲸宇信息</v>
          </cell>
          <cell r="H2812" t="str">
            <v>年节礼包/餐厨/烹饪锅具</v>
          </cell>
          <cell r="I2812" t="str">
            <v>2025-03-31</v>
          </cell>
          <cell r="J2812">
            <v>163849424</v>
          </cell>
          <cell r="K2812" t="str">
            <v/>
          </cell>
          <cell r="L2812" t="str">
            <v/>
          </cell>
        </row>
        <row r="2813">
          <cell r="C2813">
            <v>162568145</v>
          </cell>
          <cell r="D2813" t="str">
            <v>人工</v>
          </cell>
          <cell r="E2813" t="str">
            <v>实物</v>
          </cell>
          <cell r="F2813" t="str">
            <v/>
          </cell>
          <cell r="G2813" t="str">
            <v>北京昌盛丰</v>
          </cell>
          <cell r="H2813" t="str">
            <v>年节礼包/食品/粮油礼包</v>
          </cell>
          <cell r="I2813" t="str">
            <v>2025-01-31</v>
          </cell>
          <cell r="J2813">
            <v>163753175</v>
          </cell>
          <cell r="K2813">
            <v>6944910359718</v>
          </cell>
          <cell r="L2813" t="str">
            <v/>
          </cell>
        </row>
        <row r="2814">
          <cell r="C2814">
            <v>162568145</v>
          </cell>
          <cell r="D2814" t="str">
            <v>人工</v>
          </cell>
          <cell r="E2814" t="str">
            <v>实物</v>
          </cell>
          <cell r="F2814" t="str">
            <v/>
          </cell>
          <cell r="G2814" t="str">
            <v>北京昌盛丰</v>
          </cell>
          <cell r="H2814" t="str">
            <v>年节礼包/食品/粮油礼包</v>
          </cell>
          <cell r="I2814" t="str">
            <v>2025-01-31</v>
          </cell>
        </row>
        <row r="2814">
          <cell r="L2814" t="str">
            <v/>
          </cell>
        </row>
        <row r="2815">
          <cell r="C2815">
            <v>162565050</v>
          </cell>
          <cell r="D2815" t="str">
            <v>人工</v>
          </cell>
          <cell r="E2815" t="str">
            <v>实物</v>
          </cell>
          <cell r="F2815" t="str">
            <v>蓝月亮</v>
          </cell>
          <cell r="G2815" t="str">
            <v>蓝月亮-</v>
          </cell>
          <cell r="H2815" t="str">
            <v>年节礼包/家庭清洁/纸品/衣物清洁</v>
          </cell>
          <cell r="I2815" t="str">
            <v>2024-11-30</v>
          </cell>
          <cell r="J2815">
            <v>163745395</v>
          </cell>
          <cell r="K2815" t="str">
            <v>80002002+80002720</v>
          </cell>
          <cell r="L2815" t="str">
            <v/>
          </cell>
        </row>
        <row r="2816">
          <cell r="C2816">
            <v>162565050</v>
          </cell>
          <cell r="D2816" t="str">
            <v>人工</v>
          </cell>
          <cell r="E2816" t="str">
            <v>实物</v>
          </cell>
          <cell r="F2816" t="str">
            <v>蓝月亮</v>
          </cell>
          <cell r="G2816" t="str">
            <v>蓝月亮-</v>
          </cell>
          <cell r="H2816" t="str">
            <v>年节礼包/家庭清洁/纸品/衣物清洁</v>
          </cell>
          <cell r="I2816" t="str">
            <v>2024-11-30</v>
          </cell>
        </row>
        <row r="2816">
          <cell r="K2816" t="str">
            <v>80002002+80002720</v>
          </cell>
          <cell r="L2816" t="str">
            <v/>
          </cell>
        </row>
        <row r="2817">
          <cell r="C2817">
            <v>162565050</v>
          </cell>
          <cell r="D2817" t="str">
            <v>人工</v>
          </cell>
          <cell r="E2817" t="str">
            <v>实物</v>
          </cell>
          <cell r="F2817" t="str">
            <v>蓝月亮</v>
          </cell>
          <cell r="G2817" t="str">
            <v>蓝月亮-</v>
          </cell>
          <cell r="H2817" t="str">
            <v>年节礼包/家庭清洁/纸品/衣物清洁</v>
          </cell>
          <cell r="I2817" t="str">
            <v>2024-11-30</v>
          </cell>
        </row>
        <row r="2817">
          <cell r="K2817" t="str">
            <v>80002002+80002720</v>
          </cell>
          <cell r="L2817" t="str">
            <v/>
          </cell>
        </row>
        <row r="2818">
          <cell r="C2818">
            <v>162565050</v>
          </cell>
          <cell r="D2818" t="str">
            <v>人工</v>
          </cell>
          <cell r="E2818" t="str">
            <v>实物</v>
          </cell>
          <cell r="F2818" t="str">
            <v>蓝月亮</v>
          </cell>
          <cell r="G2818" t="str">
            <v>蓝月亮-</v>
          </cell>
          <cell r="H2818" t="str">
            <v>年节礼包/家庭清洁/纸品/衣物清洁</v>
          </cell>
          <cell r="I2818" t="str">
            <v>2024-11-30</v>
          </cell>
        </row>
        <row r="2818">
          <cell r="K2818" t="str">
            <v>80002002+80002720</v>
          </cell>
          <cell r="L2818" t="str">
            <v/>
          </cell>
        </row>
        <row r="2819">
          <cell r="C2819">
            <v>162565050</v>
          </cell>
          <cell r="D2819" t="str">
            <v>人工</v>
          </cell>
          <cell r="E2819" t="str">
            <v>实物</v>
          </cell>
          <cell r="F2819" t="str">
            <v>蓝月亮</v>
          </cell>
          <cell r="G2819" t="str">
            <v>蓝月亮-</v>
          </cell>
          <cell r="H2819" t="str">
            <v>年节礼包/家庭清洁/纸品/衣物清洁</v>
          </cell>
          <cell r="I2819" t="str">
            <v>2024-11-30</v>
          </cell>
        </row>
        <row r="2819">
          <cell r="K2819" t="str">
            <v>80002002+80002720</v>
          </cell>
          <cell r="L2819" t="str">
            <v/>
          </cell>
        </row>
        <row r="2820">
          <cell r="C2820">
            <v>162565050</v>
          </cell>
          <cell r="D2820" t="str">
            <v>人工</v>
          </cell>
          <cell r="E2820" t="str">
            <v>实物</v>
          </cell>
          <cell r="F2820" t="str">
            <v>蓝月亮</v>
          </cell>
          <cell r="G2820" t="str">
            <v>蓝月亮-</v>
          </cell>
          <cell r="H2820" t="str">
            <v>年节礼包/家庭清洁/纸品/衣物清洁</v>
          </cell>
          <cell r="I2820" t="str">
            <v>2024-11-30</v>
          </cell>
        </row>
        <row r="2820">
          <cell r="K2820" t="str">
            <v>80002002+80002720</v>
          </cell>
          <cell r="L2820" t="str">
            <v/>
          </cell>
        </row>
        <row r="2821">
          <cell r="C2821">
            <v>162565050</v>
          </cell>
          <cell r="D2821" t="str">
            <v>人工</v>
          </cell>
          <cell r="E2821" t="str">
            <v>实物</v>
          </cell>
          <cell r="F2821" t="str">
            <v>蓝月亮</v>
          </cell>
          <cell r="G2821" t="str">
            <v>蓝月亮-</v>
          </cell>
          <cell r="H2821" t="str">
            <v>年节礼包/家庭清洁/纸品/衣物清洁</v>
          </cell>
          <cell r="I2821" t="str">
            <v>2024-11-30</v>
          </cell>
        </row>
        <row r="2821">
          <cell r="K2821" t="str">
            <v>80002002+80002720</v>
          </cell>
          <cell r="L2821" t="str">
            <v/>
          </cell>
        </row>
        <row r="2822">
          <cell r="C2822">
            <v>162565050</v>
          </cell>
          <cell r="D2822" t="str">
            <v>人工</v>
          </cell>
          <cell r="E2822" t="str">
            <v>实物</v>
          </cell>
          <cell r="F2822" t="str">
            <v>蓝月亮</v>
          </cell>
          <cell r="G2822" t="str">
            <v>蓝月亮-</v>
          </cell>
          <cell r="H2822" t="str">
            <v>年节礼包/家庭清洁/纸品/衣物清洁</v>
          </cell>
          <cell r="I2822" t="str">
            <v>2024-11-30</v>
          </cell>
        </row>
        <row r="2822">
          <cell r="K2822" t="str">
            <v>80002002+80002720</v>
          </cell>
          <cell r="L2822" t="str">
            <v/>
          </cell>
        </row>
        <row r="2823">
          <cell r="C2823">
            <v>162565050</v>
          </cell>
          <cell r="D2823" t="str">
            <v>人工</v>
          </cell>
          <cell r="E2823" t="str">
            <v>实物</v>
          </cell>
          <cell r="F2823" t="str">
            <v>蓝月亮</v>
          </cell>
          <cell r="G2823" t="str">
            <v>蓝月亮-</v>
          </cell>
          <cell r="H2823" t="str">
            <v>年节礼包/家庭清洁/纸品/衣物清洁</v>
          </cell>
          <cell r="I2823" t="str">
            <v>2024-11-30</v>
          </cell>
        </row>
        <row r="2823">
          <cell r="K2823" t="str">
            <v>80002002+80002720</v>
          </cell>
          <cell r="L2823" t="str">
            <v/>
          </cell>
        </row>
        <row r="2824">
          <cell r="C2824">
            <v>162565050</v>
          </cell>
          <cell r="D2824" t="str">
            <v>人工</v>
          </cell>
          <cell r="E2824" t="str">
            <v>实物</v>
          </cell>
          <cell r="F2824" t="str">
            <v>蓝月亮</v>
          </cell>
          <cell r="G2824" t="str">
            <v>蓝月亮-</v>
          </cell>
          <cell r="H2824" t="str">
            <v>年节礼包/家庭清洁/纸品/衣物清洁</v>
          </cell>
          <cell r="I2824" t="str">
            <v>2024-11-30</v>
          </cell>
        </row>
        <row r="2824">
          <cell r="K2824" t="str">
            <v>80002002+80002720</v>
          </cell>
          <cell r="L2824" t="str">
            <v/>
          </cell>
        </row>
        <row r="2825">
          <cell r="C2825">
            <v>162405314</v>
          </cell>
          <cell r="D2825" t="str">
            <v>人工</v>
          </cell>
          <cell r="E2825" t="str">
            <v>实物</v>
          </cell>
          <cell r="F2825" t="str">
            <v>何大屋</v>
          </cell>
          <cell r="G2825" t="str">
            <v>礼牛</v>
          </cell>
          <cell r="H2825" t="str">
            <v>年节礼包/户外运动/户外露营</v>
          </cell>
          <cell r="I2825" t="str">
            <v>2024-03-31</v>
          </cell>
          <cell r="J2825">
            <v>163373475</v>
          </cell>
          <cell r="K2825" t="str">
            <v>潇洒人生户外用具组合</v>
          </cell>
          <cell r="L2825" t="str">
            <v/>
          </cell>
        </row>
        <row r="2826">
          <cell r="C2826">
            <v>162405314</v>
          </cell>
          <cell r="D2826" t="str">
            <v>人工</v>
          </cell>
          <cell r="E2826" t="str">
            <v>实物</v>
          </cell>
          <cell r="F2826" t="str">
            <v>何大屋</v>
          </cell>
          <cell r="G2826" t="str">
            <v>礼牛</v>
          </cell>
          <cell r="H2826" t="str">
            <v>年节礼包/户外运动/户外露营</v>
          </cell>
          <cell r="I2826" t="str">
            <v>2024-03-31</v>
          </cell>
        </row>
        <row r="2826">
          <cell r="K2826" t="str">
            <v>潇洒人生户外用具组合</v>
          </cell>
          <cell r="L2826" t="str">
            <v/>
          </cell>
        </row>
        <row r="2827">
          <cell r="C2827">
            <v>162405314</v>
          </cell>
          <cell r="D2827" t="str">
            <v>人工</v>
          </cell>
          <cell r="E2827" t="str">
            <v>实物</v>
          </cell>
          <cell r="F2827" t="str">
            <v>何大屋</v>
          </cell>
          <cell r="G2827" t="str">
            <v>礼牛</v>
          </cell>
          <cell r="H2827" t="str">
            <v>年节礼包/户外运动/户外露营</v>
          </cell>
          <cell r="I2827" t="str">
            <v>2024-03-31</v>
          </cell>
        </row>
        <row r="2827">
          <cell r="K2827" t="str">
            <v>潇洒人生户外用具组合</v>
          </cell>
          <cell r="L2827" t="str">
            <v/>
          </cell>
        </row>
        <row r="2828">
          <cell r="C2828">
            <v>162494405</v>
          </cell>
          <cell r="D2828" t="str">
            <v>人工</v>
          </cell>
          <cell r="E2828" t="str">
            <v>实物</v>
          </cell>
          <cell r="F2828" t="str">
            <v>汇柒鲜</v>
          </cell>
          <cell r="G2828" t="str">
            <v>和商</v>
          </cell>
          <cell r="H2828" t="str">
            <v>年节礼包/生鲜/猪牛羊肉</v>
          </cell>
          <cell r="I2828" t="str">
            <v>2024-07-31</v>
          </cell>
          <cell r="J2828">
            <v>163576862</v>
          </cell>
          <cell r="K2828" t="str">
            <v/>
          </cell>
          <cell r="L2828" t="str">
            <v/>
          </cell>
        </row>
        <row r="2829">
          <cell r="C2829">
            <v>162494405</v>
          </cell>
          <cell r="D2829" t="str">
            <v>人工</v>
          </cell>
          <cell r="E2829" t="str">
            <v>实物</v>
          </cell>
          <cell r="F2829" t="str">
            <v>汇柒鲜</v>
          </cell>
          <cell r="G2829" t="str">
            <v>和商</v>
          </cell>
          <cell r="H2829" t="str">
            <v>年节礼包/生鲜/猪牛羊肉</v>
          </cell>
          <cell r="I2829" t="str">
            <v>2024-07-31</v>
          </cell>
        </row>
        <row r="2829">
          <cell r="K2829" t="str">
            <v/>
          </cell>
          <cell r="L2829" t="str">
            <v/>
          </cell>
        </row>
        <row r="2830">
          <cell r="C2830">
            <v>162494405</v>
          </cell>
          <cell r="D2830" t="str">
            <v>人工</v>
          </cell>
          <cell r="E2830" t="str">
            <v>实物</v>
          </cell>
          <cell r="F2830" t="str">
            <v>汇柒鲜</v>
          </cell>
          <cell r="G2830" t="str">
            <v>和商</v>
          </cell>
          <cell r="H2830" t="str">
            <v>年节礼包/生鲜/猪牛羊肉</v>
          </cell>
          <cell r="I2830" t="str">
            <v>2024-07-31</v>
          </cell>
        </row>
        <row r="2830">
          <cell r="K2830" t="str">
            <v/>
          </cell>
          <cell r="L2830" t="str">
            <v/>
          </cell>
        </row>
        <row r="2831">
          <cell r="C2831">
            <v>162496423</v>
          </cell>
          <cell r="D2831" t="str">
            <v>人工</v>
          </cell>
          <cell r="E2831" t="str">
            <v>实物</v>
          </cell>
          <cell r="F2831" t="str">
            <v>佳食特</v>
          </cell>
          <cell r="G2831" t="str">
            <v>阿格乐</v>
          </cell>
          <cell r="H2831" t="str">
            <v>年节礼包/生鲜/猪牛羊肉</v>
          </cell>
          <cell r="I2831" t="str">
            <v>2024-07-31</v>
          </cell>
          <cell r="J2831">
            <v>163582143</v>
          </cell>
          <cell r="K2831" t="str">
            <v>JYP2405981011</v>
          </cell>
          <cell r="L2831" t="str">
            <v/>
          </cell>
        </row>
        <row r="2832">
          <cell r="C2832">
            <v>162407157</v>
          </cell>
          <cell r="D2832" t="str">
            <v>人工</v>
          </cell>
          <cell r="E2832" t="str">
            <v>实物</v>
          </cell>
          <cell r="F2832" t="str">
            <v>西贝</v>
          </cell>
          <cell r="G2832" t="str">
            <v>海南捷诚融达</v>
          </cell>
          <cell r="H2832" t="str">
            <v>年节礼包/生鲜/速冻美食</v>
          </cell>
          <cell r="I2832" t="str">
            <v>2024-03-31</v>
          </cell>
          <cell r="J2832">
            <v>163376879</v>
          </cell>
          <cell r="K2832" t="str">
            <v/>
          </cell>
          <cell r="L2832" t="str">
            <v/>
          </cell>
        </row>
        <row r="2833">
          <cell r="C2833">
            <v>162407157</v>
          </cell>
          <cell r="D2833" t="str">
            <v>人工</v>
          </cell>
          <cell r="E2833" t="str">
            <v>实物</v>
          </cell>
          <cell r="F2833" t="str">
            <v>西贝</v>
          </cell>
          <cell r="G2833" t="str">
            <v>海南捷诚融达</v>
          </cell>
          <cell r="H2833" t="str">
            <v>年节礼包/生鲜/速冻美食</v>
          </cell>
          <cell r="I2833" t="str">
            <v>2024-03-31</v>
          </cell>
        </row>
        <row r="2833">
          <cell r="K2833" t="str">
            <v/>
          </cell>
          <cell r="L2833" t="str">
            <v/>
          </cell>
        </row>
        <row r="2834">
          <cell r="C2834">
            <v>162407157</v>
          </cell>
          <cell r="D2834" t="str">
            <v>人工</v>
          </cell>
          <cell r="E2834" t="str">
            <v>实物</v>
          </cell>
          <cell r="F2834" t="str">
            <v>西贝</v>
          </cell>
          <cell r="G2834" t="str">
            <v>海南捷诚融达</v>
          </cell>
          <cell r="H2834" t="str">
            <v>年节礼包/生鲜/速冻美食</v>
          </cell>
          <cell r="I2834" t="str">
            <v>2024-03-31</v>
          </cell>
        </row>
        <row r="2834">
          <cell r="K2834" t="str">
            <v/>
          </cell>
          <cell r="L2834" t="str">
            <v/>
          </cell>
        </row>
        <row r="2835">
          <cell r="C2835">
            <v>162040723</v>
          </cell>
          <cell r="D2835" t="str">
            <v>人工</v>
          </cell>
          <cell r="E2835" t="str">
            <v>实物</v>
          </cell>
          <cell r="F2835" t="str">
            <v>菲米生活（PHMI）</v>
          </cell>
          <cell r="G2835" t="str">
            <v>利福</v>
          </cell>
          <cell r="H2835" t="str">
            <v>年节礼包/餐厨/烹饪锅具</v>
          </cell>
          <cell r="I2835" t="str">
            <v>2023-07-31</v>
          </cell>
          <cell r="J2835">
            <v>162408087</v>
          </cell>
          <cell r="K2835" t="str">
            <v/>
          </cell>
          <cell r="L2835" t="str">
            <v/>
          </cell>
        </row>
        <row r="2836">
          <cell r="C2836">
            <v>162040996</v>
          </cell>
          <cell r="D2836" t="str">
            <v>人工</v>
          </cell>
          <cell r="E2836" t="str">
            <v>实物</v>
          </cell>
          <cell r="F2836" t="str">
            <v>摩飞</v>
          </cell>
          <cell r="G2836" t="str">
            <v>西安帝凡</v>
          </cell>
          <cell r="H2836" t="str">
            <v>年节礼包/家用电器/厨房小电</v>
          </cell>
          <cell r="I2836" t="str">
            <v>2023-07-31</v>
          </cell>
          <cell r="J2836">
            <v>162408415</v>
          </cell>
          <cell r="K2836" t="str">
            <v>MR9086</v>
          </cell>
          <cell r="L2836" t="str">
            <v>绿色</v>
          </cell>
        </row>
        <row r="2837">
          <cell r="D2837" t="str">
            <v>人工</v>
          </cell>
          <cell r="E2837" t="str">
            <v>实物</v>
          </cell>
          <cell r="F2837" t="str">
            <v>摩飞</v>
          </cell>
          <cell r="G2837" t="str">
            <v>西安帝凡</v>
          </cell>
          <cell r="H2837" t="str">
            <v>年节礼包/家用电器/厨房小电</v>
          </cell>
          <cell r="I2837" t="str">
            <v>2023-07-31</v>
          </cell>
          <cell r="J2837">
            <v>162408416</v>
          </cell>
          <cell r="K2837" t="str">
            <v>MR9086</v>
          </cell>
          <cell r="L2837" t="str">
            <v>蓝色</v>
          </cell>
        </row>
        <row r="2838">
          <cell r="D2838" t="str">
            <v>人工</v>
          </cell>
          <cell r="E2838" t="str">
            <v>实物</v>
          </cell>
          <cell r="F2838" t="str">
            <v>摩飞</v>
          </cell>
          <cell r="G2838" t="str">
            <v>西安帝凡</v>
          </cell>
          <cell r="H2838" t="str">
            <v>年节礼包/家用电器/厨房小电</v>
          </cell>
          <cell r="I2838" t="str">
            <v>2023-07-31</v>
          </cell>
          <cell r="J2838">
            <v>162408417</v>
          </cell>
          <cell r="K2838" t="str">
            <v>MR9086</v>
          </cell>
          <cell r="L2838" t="str">
            <v>粉色</v>
          </cell>
        </row>
        <row r="2839">
          <cell r="D2839" t="str">
            <v>人工</v>
          </cell>
          <cell r="E2839" t="str">
            <v>实物</v>
          </cell>
          <cell r="F2839" t="str">
            <v>摩飞</v>
          </cell>
          <cell r="G2839" t="str">
            <v>西安帝凡</v>
          </cell>
          <cell r="H2839" t="str">
            <v>年节礼包/家用电器/厨房小电</v>
          </cell>
          <cell r="I2839" t="str">
            <v>2023-07-31</v>
          </cell>
          <cell r="J2839">
            <v>162408418</v>
          </cell>
          <cell r="K2839" t="str">
            <v>MR9086</v>
          </cell>
          <cell r="L2839" t="str">
            <v>白色</v>
          </cell>
        </row>
        <row r="2840">
          <cell r="C2840">
            <v>162682086</v>
          </cell>
          <cell r="D2840" t="str">
            <v>人工</v>
          </cell>
          <cell r="E2840" t="str">
            <v>实物</v>
          </cell>
          <cell r="F2840" t="str">
            <v>一统如宜</v>
          </cell>
          <cell r="G2840" t="str">
            <v>上海一统</v>
          </cell>
          <cell r="H2840" t="str">
            <v>年节礼包/生鲜/肉禽礼包</v>
          </cell>
          <cell r="I2840" t="str">
            <v>2025-06-30</v>
          </cell>
          <cell r="J2840">
            <v>163942942</v>
          </cell>
          <cell r="K2840">
            <v>52348</v>
          </cell>
          <cell r="L2840" t="str">
            <v/>
          </cell>
        </row>
        <row r="2841">
          <cell r="C2841">
            <v>162624111</v>
          </cell>
          <cell r="D2841" t="str">
            <v>人工</v>
          </cell>
          <cell r="E2841" t="str">
            <v>实物</v>
          </cell>
          <cell r="F2841" t="str">
            <v/>
          </cell>
          <cell r="G2841" t="str">
            <v>优利威</v>
          </cell>
          <cell r="H2841" t="str">
            <v>年节礼包/美妆护理/美妆套装</v>
          </cell>
          <cell r="I2841" t="str">
            <v>2025-02-28</v>
          </cell>
          <cell r="J2841">
            <v>163852559</v>
          </cell>
          <cell r="K2841" t="str">
            <v/>
          </cell>
          <cell r="L2841" t="str">
            <v/>
          </cell>
        </row>
        <row r="2842">
          <cell r="C2842">
            <v>162647746</v>
          </cell>
          <cell r="D2842" t="str">
            <v>人工</v>
          </cell>
          <cell r="E2842" t="str">
            <v>实物</v>
          </cell>
          <cell r="F2842" t="str">
            <v>百果园</v>
          </cell>
          <cell r="G2842" t="str">
            <v>上海米徒</v>
          </cell>
          <cell r="H2842" t="str">
            <v>年节礼包/生鲜/水果</v>
          </cell>
          <cell r="I2842" t="str">
            <v>2025-02-28</v>
          </cell>
          <cell r="J2842">
            <v>163885935</v>
          </cell>
          <cell r="K2842" t="str">
            <v/>
          </cell>
          <cell r="L2842" t="str">
            <v/>
          </cell>
        </row>
        <row r="2843">
          <cell r="C2843">
            <v>162502191</v>
          </cell>
          <cell r="D2843" t="str">
            <v>人工</v>
          </cell>
          <cell r="E2843" t="str">
            <v>实物</v>
          </cell>
          <cell r="F2843" t="str">
            <v/>
          </cell>
          <cell r="G2843" t="str">
            <v>福享汇</v>
          </cell>
          <cell r="H2843" t="str">
            <v>年节礼包/家庭清洁/纸品/衣物清洁礼包</v>
          </cell>
          <cell r="I2843" t="str">
            <v>2024-06-30</v>
          </cell>
          <cell r="J2843">
            <v>163598387</v>
          </cell>
          <cell r="K2843" t="str">
            <v/>
          </cell>
          <cell r="L2843" t="str">
            <v/>
          </cell>
        </row>
        <row r="2844">
          <cell r="C2844">
            <v>162494027</v>
          </cell>
          <cell r="D2844" t="str">
            <v>人工</v>
          </cell>
          <cell r="E2844" t="str">
            <v>实物</v>
          </cell>
          <cell r="F2844" t="str">
            <v>倍轻松</v>
          </cell>
          <cell r="G2844" t="str">
            <v>云朵</v>
          </cell>
          <cell r="H2844" t="str">
            <v>年节礼包/家用电器/个护健康</v>
          </cell>
          <cell r="I2844" t="str">
            <v>2024-06-30</v>
          </cell>
          <cell r="J2844">
            <v>163576431</v>
          </cell>
          <cell r="K2844" t="str">
            <v/>
          </cell>
          <cell r="L2844" t="str">
            <v/>
          </cell>
        </row>
        <row r="2845">
          <cell r="C2845">
            <v>162040781</v>
          </cell>
          <cell r="D2845" t="str">
            <v>人工</v>
          </cell>
          <cell r="E2845" t="str">
            <v>实物</v>
          </cell>
          <cell r="F2845" t="str">
            <v>张小泉</v>
          </cell>
          <cell r="G2845" t="str">
            <v>恋家实业</v>
          </cell>
          <cell r="H2845" t="str">
            <v>年节礼包/餐厨/刀具菜板</v>
          </cell>
          <cell r="I2845" t="str">
            <v>2023-06-22</v>
          </cell>
          <cell r="J2845">
            <v>162408145</v>
          </cell>
          <cell r="K2845" t="str">
            <v>D31410100</v>
          </cell>
          <cell r="L2845" t="str">
            <v/>
          </cell>
        </row>
        <row r="2846">
          <cell r="C2846">
            <v>162736465</v>
          </cell>
          <cell r="D2846" t="str">
            <v>人工</v>
          </cell>
          <cell r="E2846" t="str">
            <v>实物</v>
          </cell>
          <cell r="F2846" t="str">
            <v>司崎库SoiKoi</v>
          </cell>
          <cell r="G2846" t="str">
            <v>圈圈家</v>
          </cell>
          <cell r="H2846" t="str">
            <v>年节礼包/项目专属/定制方案专属</v>
          </cell>
          <cell r="I2846" t="str">
            <v>2025-11-30</v>
          </cell>
          <cell r="J2846">
            <v>164042190</v>
          </cell>
          <cell r="K2846" t="str">
            <v>JL-FG101</v>
          </cell>
          <cell r="L2846" t="str">
            <v/>
          </cell>
        </row>
        <row r="2847">
          <cell r="C2847">
            <v>162736726</v>
          </cell>
          <cell r="D2847" t="str">
            <v>人工</v>
          </cell>
          <cell r="E2847" t="str">
            <v>实物</v>
          </cell>
          <cell r="F2847" t="str">
            <v>SANAG</v>
          </cell>
          <cell r="G2847" t="str">
            <v>万礼汇</v>
          </cell>
          <cell r="H2847" t="str">
            <v>年节礼包/项目专属/定制方案专属</v>
          </cell>
          <cell r="I2847" t="str">
            <v>2025-11-30</v>
          </cell>
          <cell r="J2847">
            <v>164042453</v>
          </cell>
          <cell r="K2847" t="str">
            <v>S7S</v>
          </cell>
          <cell r="L2847" t="str">
            <v>星辉白</v>
          </cell>
        </row>
        <row r="2848">
          <cell r="D2848" t="str">
            <v>人工</v>
          </cell>
          <cell r="E2848" t="str">
            <v>实物</v>
          </cell>
          <cell r="F2848" t="str">
            <v>SANAG</v>
          </cell>
          <cell r="G2848" t="str">
            <v>万礼汇</v>
          </cell>
          <cell r="H2848" t="str">
            <v>年节礼包/项目专属/定制方案专属</v>
          </cell>
          <cell r="I2848" t="str">
            <v>2025-11-30</v>
          </cell>
          <cell r="J2848">
            <v>164042454</v>
          </cell>
          <cell r="K2848" t="str">
            <v>S7S</v>
          </cell>
          <cell r="L2848" t="str">
            <v>幽雾黑</v>
          </cell>
        </row>
        <row r="2849">
          <cell r="D2849" t="str">
            <v>人工</v>
          </cell>
          <cell r="E2849" t="str">
            <v>实物</v>
          </cell>
          <cell r="F2849" t="str">
            <v>SANAG</v>
          </cell>
          <cell r="G2849" t="str">
            <v>万礼汇</v>
          </cell>
          <cell r="H2849" t="str">
            <v>年节礼包/项目专属/定制方案专属</v>
          </cell>
          <cell r="I2849" t="str">
            <v>2025-11-30</v>
          </cell>
          <cell r="J2849">
            <v>164042455</v>
          </cell>
          <cell r="K2849" t="str">
            <v>S7S</v>
          </cell>
          <cell r="L2849" t="str">
            <v>月泉绿</v>
          </cell>
        </row>
        <row r="2850">
          <cell r="D2850" t="str">
            <v>人工</v>
          </cell>
          <cell r="E2850" t="str">
            <v>实物</v>
          </cell>
          <cell r="F2850" t="str">
            <v>SANAG</v>
          </cell>
          <cell r="G2850" t="str">
            <v>万礼汇</v>
          </cell>
          <cell r="H2850" t="str">
            <v>年节礼包/项目专属/定制方案专属</v>
          </cell>
          <cell r="I2850" t="str">
            <v>2025-11-30</v>
          </cell>
          <cell r="J2850">
            <v>164042456</v>
          </cell>
          <cell r="K2850" t="str">
            <v>S7S</v>
          </cell>
          <cell r="L2850" t="str">
            <v>暮光紫</v>
          </cell>
        </row>
        <row r="2851">
          <cell r="C2851">
            <v>162736570</v>
          </cell>
          <cell r="D2851" t="str">
            <v>人工</v>
          </cell>
          <cell r="E2851" t="str">
            <v>实物</v>
          </cell>
          <cell r="F2851" t="str">
            <v/>
          </cell>
          <cell r="G2851" t="str">
            <v>瑞佳鑫达</v>
          </cell>
          <cell r="H2851" t="str">
            <v>年节礼包/家用电器/生活小电</v>
          </cell>
          <cell r="I2851" t="str">
            <v>2025-12-31</v>
          </cell>
          <cell r="J2851">
            <v>164042297</v>
          </cell>
          <cell r="K2851" t="str">
            <v>B405</v>
          </cell>
          <cell r="L2851" t="str">
            <v/>
          </cell>
        </row>
        <row r="2852">
          <cell r="C2852">
            <v>162736443</v>
          </cell>
          <cell r="D2852" t="str">
            <v>人工</v>
          </cell>
          <cell r="E2852" t="str">
            <v>实物</v>
          </cell>
          <cell r="F2852" t="str">
            <v>美的（Midea）</v>
          </cell>
          <cell r="G2852" t="str">
            <v>康乐佰莲</v>
          </cell>
          <cell r="H2852" t="str">
            <v>年节礼包/项目专属/定制方案专属</v>
          </cell>
          <cell r="I2852" t="str">
            <v>2025-11-30</v>
          </cell>
          <cell r="J2852">
            <v>164042168</v>
          </cell>
          <cell r="K2852" t="str">
            <v>BL5035</v>
          </cell>
          <cell r="L2852" t="str">
            <v/>
          </cell>
        </row>
        <row r="2853">
          <cell r="C2853">
            <v>162735232</v>
          </cell>
          <cell r="D2853" t="str">
            <v>人工</v>
          </cell>
          <cell r="E2853" t="str">
            <v>实物</v>
          </cell>
          <cell r="F2853" t="str">
            <v/>
          </cell>
          <cell r="G2853" t="str">
            <v>安徽洽福顺</v>
          </cell>
          <cell r="H2853" t="str">
            <v>年节礼包/项目专属/定制方案专属</v>
          </cell>
          <cell r="I2853" t="str">
            <v>2025-06-30</v>
          </cell>
          <cell r="J2853">
            <v>164039827</v>
          </cell>
          <cell r="K2853" t="str">
            <v/>
          </cell>
          <cell r="L2853" t="str">
            <v/>
          </cell>
        </row>
        <row r="2854">
          <cell r="C2854">
            <v>162689634</v>
          </cell>
          <cell r="D2854" t="str">
            <v>人工</v>
          </cell>
          <cell r="E2854" t="str">
            <v>实物</v>
          </cell>
          <cell r="F2854" t="str">
            <v>茶马世家</v>
          </cell>
          <cell r="G2854" t="str">
            <v>中惠优选</v>
          </cell>
          <cell r="H2854" t="str">
            <v>年节礼包/食品/茶叶</v>
          </cell>
          <cell r="I2854" t="str">
            <v>2025-06-30</v>
          </cell>
          <cell r="J2854">
            <v>163956523</v>
          </cell>
          <cell r="K2854" t="str">
            <v>ZHZL0250Q</v>
          </cell>
          <cell r="L2854" t="str">
            <v/>
          </cell>
        </row>
        <row r="2855">
          <cell r="C2855">
            <v>162683462</v>
          </cell>
          <cell r="D2855" t="str">
            <v>人工</v>
          </cell>
          <cell r="E2855" t="str">
            <v>实物</v>
          </cell>
          <cell r="F2855" t="str">
            <v/>
          </cell>
          <cell r="G2855" t="str">
            <v>淘得电子</v>
          </cell>
          <cell r="H2855" t="str">
            <v>年节礼包/食品/粽子礼包</v>
          </cell>
          <cell r="I2855" t="str">
            <v>2025-06-30</v>
          </cell>
          <cell r="J2855">
            <v>163945374</v>
          </cell>
          <cell r="K2855" t="str">
            <v/>
          </cell>
          <cell r="L2855" t="str">
            <v/>
          </cell>
        </row>
        <row r="2856">
          <cell r="C2856">
            <v>162697073</v>
          </cell>
          <cell r="D2856" t="str">
            <v>人工</v>
          </cell>
          <cell r="E2856" t="str">
            <v>实物</v>
          </cell>
          <cell r="F2856" t="str">
            <v>佳食特</v>
          </cell>
          <cell r="G2856" t="str">
            <v>阿格乐</v>
          </cell>
          <cell r="H2856" t="str">
            <v>年节礼包/项目专属/定制方案专属</v>
          </cell>
          <cell r="I2856" t="str">
            <v>2025-05-01</v>
          </cell>
          <cell r="J2856">
            <v>163968921</v>
          </cell>
          <cell r="K2856" t="str">
            <v>JYP2504000131</v>
          </cell>
          <cell r="L2856" t="str">
            <v/>
          </cell>
        </row>
        <row r="2857">
          <cell r="C2857">
            <v>162689752</v>
          </cell>
          <cell r="D2857" t="str">
            <v>人工</v>
          </cell>
          <cell r="E2857" t="str">
            <v>实物</v>
          </cell>
          <cell r="F2857" t="str">
            <v>阿华田（Ovaltine）</v>
          </cell>
          <cell r="G2857" t="str">
            <v>北京锦福</v>
          </cell>
          <cell r="H2857" t="str">
            <v>年节礼包/食品/零食礼包</v>
          </cell>
          <cell r="I2857" t="str">
            <v>2025-06-30</v>
          </cell>
          <cell r="J2857">
            <v>163956651</v>
          </cell>
          <cell r="K2857" t="str">
            <v/>
          </cell>
          <cell r="L2857" t="str">
            <v/>
          </cell>
        </row>
        <row r="2858">
          <cell r="C2858">
            <v>162682993</v>
          </cell>
          <cell r="D2858" t="str">
            <v>人工</v>
          </cell>
          <cell r="E2858" t="str">
            <v>实物</v>
          </cell>
          <cell r="F2858" t="str">
            <v/>
          </cell>
          <cell r="G2858" t="str">
            <v>富海胜</v>
          </cell>
          <cell r="H2858" t="str">
            <v>年节礼包/食品/粮油礼包</v>
          </cell>
          <cell r="I2858" t="str">
            <v>2025-06-30</v>
          </cell>
          <cell r="J2858">
            <v>163944393</v>
          </cell>
          <cell r="K2858" t="str">
            <v/>
          </cell>
          <cell r="L2858" t="str">
            <v/>
          </cell>
        </row>
        <row r="2859">
          <cell r="C2859">
            <v>162681922</v>
          </cell>
          <cell r="D2859" t="str">
            <v>人工</v>
          </cell>
          <cell r="E2859" t="str">
            <v>实物</v>
          </cell>
          <cell r="F2859" t="str">
            <v>蟹小杰</v>
          </cell>
          <cell r="G2859" t="str">
            <v>耀阳</v>
          </cell>
          <cell r="H2859" t="str">
            <v>年节礼包/生鲜/海鲜礼包</v>
          </cell>
          <cell r="I2859" t="str">
            <v>2025-06-30</v>
          </cell>
          <cell r="J2859">
            <v>163942715</v>
          </cell>
          <cell r="K2859" t="str">
            <v/>
          </cell>
          <cell r="L2859" t="str">
            <v/>
          </cell>
        </row>
        <row r="2860">
          <cell r="C2860">
            <v>162681915</v>
          </cell>
          <cell r="D2860" t="str">
            <v>人工</v>
          </cell>
          <cell r="E2860" t="str">
            <v>实物</v>
          </cell>
          <cell r="F2860" t="str">
            <v>LOVO</v>
          </cell>
          <cell r="G2860" t="str">
            <v>爱尚家</v>
          </cell>
          <cell r="H2860" t="str">
            <v>年节礼包/家纺/床上用品</v>
          </cell>
          <cell r="I2860" t="str">
            <v>2025-06-30</v>
          </cell>
          <cell r="J2860">
            <v>163942708</v>
          </cell>
          <cell r="K2860" t="str">
            <v>TGVF2303</v>
          </cell>
          <cell r="L2860" t="str">
            <v/>
          </cell>
        </row>
        <row r="2861">
          <cell r="C2861">
            <v>162682508</v>
          </cell>
          <cell r="D2861" t="str">
            <v>人工</v>
          </cell>
          <cell r="E2861" t="str">
            <v>实物</v>
          </cell>
          <cell r="F2861" t="str">
            <v>罗莱家纺（LUOLAI）</v>
          </cell>
          <cell r="G2861" t="str">
            <v>爱尚家</v>
          </cell>
          <cell r="H2861" t="str">
            <v>年节礼包/家纺/床上用品</v>
          </cell>
          <cell r="I2861" t="str">
            <v>2025-06-30</v>
          </cell>
          <cell r="J2861">
            <v>163943603</v>
          </cell>
          <cell r="K2861" t="str">
            <v>欣雅蚕丝春秋被</v>
          </cell>
          <cell r="L2861" t="str">
            <v/>
          </cell>
        </row>
        <row r="2862">
          <cell r="C2862">
            <v>162697439</v>
          </cell>
          <cell r="D2862" t="str">
            <v>人工</v>
          </cell>
          <cell r="E2862" t="str">
            <v>实物</v>
          </cell>
          <cell r="F2862" t="str">
            <v>罗莱家纺</v>
          </cell>
          <cell r="G2862" t="str">
            <v>嵘玖</v>
          </cell>
          <cell r="H2862" t="str">
            <v>年节礼包/家纺/床上用品</v>
          </cell>
          <cell r="I2862" t="str">
            <v>2025-10-31</v>
          </cell>
          <cell r="J2862">
            <v>163969371</v>
          </cell>
          <cell r="K2862" t="str">
            <v/>
          </cell>
          <cell r="L2862" t="str">
            <v>200*230cm</v>
          </cell>
        </row>
        <row r="2863">
          <cell r="C2863">
            <v>162681393</v>
          </cell>
          <cell r="D2863" t="str">
            <v>人工</v>
          </cell>
          <cell r="E2863" t="str">
            <v>实物</v>
          </cell>
          <cell r="F2863" t="str">
            <v/>
          </cell>
          <cell r="G2863" t="str">
            <v>上海甄麒</v>
          </cell>
          <cell r="H2863" t="str">
            <v>年节礼包/生鲜/生鲜礼包</v>
          </cell>
          <cell r="I2863" t="str">
            <v>2025-06-30</v>
          </cell>
          <cell r="J2863">
            <v>163941489</v>
          </cell>
          <cell r="K2863">
            <v>4546</v>
          </cell>
          <cell r="L2863" t="str">
            <v/>
          </cell>
        </row>
        <row r="2864">
          <cell r="C2864">
            <v>162682349</v>
          </cell>
          <cell r="D2864" t="str">
            <v>人工</v>
          </cell>
          <cell r="E2864" t="str">
            <v>实物</v>
          </cell>
          <cell r="F2864" t="str">
            <v>飘柔（Rejoice）</v>
          </cell>
          <cell r="G2864" t="str">
            <v>中山万荣</v>
          </cell>
          <cell r="H2864" t="str">
            <v>年节礼包/个人护理/洗护礼包</v>
          </cell>
          <cell r="I2864" t="str">
            <v>2025-06-30</v>
          </cell>
          <cell r="J2864">
            <v>163943221</v>
          </cell>
          <cell r="K2864" t="str">
            <v>sddw010</v>
          </cell>
          <cell r="L2864" t="str">
            <v>1套</v>
          </cell>
        </row>
        <row r="2865">
          <cell r="C2865">
            <v>162682349</v>
          </cell>
          <cell r="D2865" t="str">
            <v>人工</v>
          </cell>
          <cell r="E2865" t="str">
            <v>实物</v>
          </cell>
          <cell r="F2865" t="str">
            <v>飘柔（Rejoice）</v>
          </cell>
          <cell r="G2865" t="str">
            <v>中山万荣</v>
          </cell>
          <cell r="H2865" t="str">
            <v>年节礼包/个人护理/洗护礼包</v>
          </cell>
          <cell r="I2865" t="str">
            <v>2025-06-30</v>
          </cell>
        </row>
        <row r="2865">
          <cell r="K2865" t="str">
            <v>sddw010</v>
          </cell>
          <cell r="L2865" t="str">
            <v>1套</v>
          </cell>
        </row>
        <row r="2866">
          <cell r="C2866">
            <v>162682349</v>
          </cell>
          <cell r="D2866" t="str">
            <v>人工</v>
          </cell>
          <cell r="E2866" t="str">
            <v>实物</v>
          </cell>
          <cell r="F2866" t="str">
            <v>飘柔（Rejoice）</v>
          </cell>
          <cell r="G2866" t="str">
            <v>中山万荣</v>
          </cell>
          <cell r="H2866" t="str">
            <v>年节礼包/个人护理/洗护礼包</v>
          </cell>
          <cell r="I2866" t="str">
            <v>2025-06-30</v>
          </cell>
        </row>
        <row r="2866">
          <cell r="K2866" t="str">
            <v>sddw010</v>
          </cell>
          <cell r="L2866" t="str">
            <v>1套</v>
          </cell>
        </row>
        <row r="2867">
          <cell r="C2867">
            <v>162682349</v>
          </cell>
          <cell r="D2867" t="str">
            <v>人工</v>
          </cell>
          <cell r="E2867" t="str">
            <v>实物</v>
          </cell>
          <cell r="F2867" t="str">
            <v>飘柔（Rejoice）</v>
          </cell>
          <cell r="G2867" t="str">
            <v>中山万荣</v>
          </cell>
          <cell r="H2867" t="str">
            <v>年节礼包/个人护理/洗护礼包</v>
          </cell>
          <cell r="I2867" t="str">
            <v>2025-06-30</v>
          </cell>
        </row>
        <row r="2867">
          <cell r="K2867" t="str">
            <v>sddw010</v>
          </cell>
          <cell r="L2867" t="str">
            <v>1套</v>
          </cell>
        </row>
        <row r="2868">
          <cell r="C2868">
            <v>162682349</v>
          </cell>
          <cell r="D2868" t="str">
            <v>人工</v>
          </cell>
          <cell r="E2868" t="str">
            <v>实物</v>
          </cell>
          <cell r="F2868" t="str">
            <v>飘柔（Rejoice）</v>
          </cell>
          <cell r="G2868" t="str">
            <v>中山万荣</v>
          </cell>
          <cell r="H2868" t="str">
            <v>年节礼包/个人护理/洗护礼包</v>
          </cell>
          <cell r="I2868" t="str">
            <v>2025-06-30</v>
          </cell>
        </row>
        <row r="2868">
          <cell r="K2868" t="str">
            <v>sddw010</v>
          </cell>
          <cell r="L2868" t="str">
            <v>1套</v>
          </cell>
        </row>
        <row r="2869">
          <cell r="C2869">
            <v>162680564</v>
          </cell>
          <cell r="D2869" t="str">
            <v>人工</v>
          </cell>
          <cell r="E2869" t="str">
            <v>实物</v>
          </cell>
          <cell r="F2869" t="str">
            <v>西贝</v>
          </cell>
          <cell r="G2869" t="str">
            <v>勃泰华盛</v>
          </cell>
          <cell r="H2869" t="str">
            <v>年节礼包/食品/方便食品</v>
          </cell>
          <cell r="I2869" t="str">
            <v>2025-12-31</v>
          </cell>
          <cell r="J2869">
            <v>163939457</v>
          </cell>
          <cell r="K2869">
            <v>2025030515003</v>
          </cell>
          <cell r="L2869" t="str">
            <v>步步糕升礼盒2400g</v>
          </cell>
        </row>
        <row r="2870">
          <cell r="C2870">
            <v>162680242</v>
          </cell>
          <cell r="D2870" t="str">
            <v>人工</v>
          </cell>
          <cell r="E2870" t="str">
            <v>实物</v>
          </cell>
          <cell r="F2870" t="str">
            <v>佬滋味</v>
          </cell>
          <cell r="G2870" t="str">
            <v>上海旭景</v>
          </cell>
          <cell r="H2870" t="str">
            <v>年节礼包/生鲜/生鲜礼包</v>
          </cell>
          <cell r="I2870" t="str">
            <v>2025-06-30</v>
          </cell>
          <cell r="J2870">
            <v>163938994</v>
          </cell>
          <cell r="K2870" t="str">
            <v/>
          </cell>
          <cell r="L2870" t="str">
            <v/>
          </cell>
        </row>
        <row r="2871">
          <cell r="C2871">
            <v>162680166</v>
          </cell>
          <cell r="D2871" t="str">
            <v>人工</v>
          </cell>
          <cell r="E2871" t="str">
            <v>实物</v>
          </cell>
          <cell r="F2871" t="str">
            <v>美菱</v>
          </cell>
          <cell r="G2871" t="str">
            <v>上海中烁</v>
          </cell>
          <cell r="H2871" t="str">
            <v>年节礼包/家用电器/生活小电</v>
          </cell>
          <cell r="I2871" t="str">
            <v>2025-06-30</v>
          </cell>
          <cell r="J2871">
            <v>163938839</v>
          </cell>
          <cell r="K2871" t="str">
            <v>MY-YT937</v>
          </cell>
          <cell r="L2871" t="str">
            <v/>
          </cell>
        </row>
        <row r="2872">
          <cell r="C2872">
            <v>162658044</v>
          </cell>
          <cell r="D2872" t="str">
            <v>人工</v>
          </cell>
          <cell r="E2872" t="str">
            <v>组合商品</v>
          </cell>
          <cell r="F2872" t="str">
            <v/>
          </cell>
          <cell r="G2872" t="str">
            <v>苏打组合商品虚拟供应商</v>
          </cell>
          <cell r="H2872" t="str">
            <v>供应链类目/年节礼包/销售专属礼包</v>
          </cell>
          <cell r="I2872" t="str">
            <v>2025-02-28</v>
          </cell>
          <cell r="J2872">
            <v>163900744</v>
          </cell>
          <cell r="K2872" t="str">
            <v/>
          </cell>
          <cell r="L2872" t="str">
            <v/>
          </cell>
        </row>
        <row r="2873">
          <cell r="C2873">
            <v>162658044</v>
          </cell>
          <cell r="D2873" t="str">
            <v>人工</v>
          </cell>
          <cell r="E2873" t="str">
            <v>组合商品</v>
          </cell>
          <cell r="F2873" t="str">
            <v/>
          </cell>
          <cell r="G2873" t="str">
            <v>苏打组合商品虚拟供应商</v>
          </cell>
          <cell r="H2873" t="str">
            <v>供应链类目/年节礼包/销售专属礼包</v>
          </cell>
          <cell r="I2873" t="str">
            <v>2025-02-28</v>
          </cell>
        </row>
        <row r="2873">
          <cell r="K2873" t="str">
            <v/>
          </cell>
          <cell r="L2873" t="str">
            <v/>
          </cell>
        </row>
        <row r="2874">
          <cell r="C2874">
            <v>162680965</v>
          </cell>
          <cell r="D2874" t="str">
            <v>人工</v>
          </cell>
          <cell r="E2874" t="str">
            <v>实物</v>
          </cell>
          <cell r="F2874" t="str">
            <v>美的（Midea）</v>
          </cell>
          <cell r="G2874" t="str">
            <v>家美和意</v>
          </cell>
          <cell r="H2874" t="str">
            <v>年节礼包/家用电器/生活小电</v>
          </cell>
          <cell r="I2874" t="str">
            <v>2026-12-31</v>
          </cell>
          <cell r="J2874">
            <v>163940115</v>
          </cell>
          <cell r="K2874" t="str">
            <v>P80</v>
          </cell>
          <cell r="L2874" t="str">
            <v/>
          </cell>
        </row>
        <row r="2875">
          <cell r="C2875">
            <v>162680063</v>
          </cell>
          <cell r="D2875" t="str">
            <v>人工</v>
          </cell>
          <cell r="E2875" t="str">
            <v>实物</v>
          </cell>
          <cell r="F2875" t="str">
            <v/>
          </cell>
          <cell r="G2875" t="str">
            <v>上海中烁</v>
          </cell>
          <cell r="H2875" t="str">
            <v>年节礼包/家用电器/厨房小电</v>
          </cell>
          <cell r="I2875" t="str">
            <v>2025-06-30</v>
          </cell>
          <cell r="J2875">
            <v>163938693</v>
          </cell>
          <cell r="K2875" t="str">
            <v>S10</v>
          </cell>
          <cell r="L2875" t="str">
            <v/>
          </cell>
        </row>
        <row r="2876">
          <cell r="C2876">
            <v>162680049</v>
          </cell>
          <cell r="D2876" t="str">
            <v>人工</v>
          </cell>
          <cell r="E2876" t="str">
            <v>实物</v>
          </cell>
          <cell r="F2876" t="str">
            <v/>
          </cell>
          <cell r="G2876" t="str">
            <v>上海权礼</v>
          </cell>
          <cell r="H2876" t="str">
            <v>年节礼包/生鲜/海鲜礼包</v>
          </cell>
          <cell r="I2876" t="str">
            <v>2025-06-30</v>
          </cell>
          <cell r="J2876">
            <v>163938679</v>
          </cell>
          <cell r="K2876" t="str">
            <v>pzx3970</v>
          </cell>
          <cell r="L2876" t="str">
            <v/>
          </cell>
        </row>
        <row r="2877">
          <cell r="C2877">
            <v>162623760</v>
          </cell>
          <cell r="D2877" t="str">
            <v>人工</v>
          </cell>
          <cell r="E2877" t="str">
            <v>实物</v>
          </cell>
          <cell r="F2877" t="str">
            <v>大宇（DAEWOO）</v>
          </cell>
          <cell r="G2877" t="str">
            <v>雅臻</v>
          </cell>
          <cell r="H2877" t="str">
            <v>年节礼包/家用电器/生活小电</v>
          </cell>
          <cell r="I2877" t="str">
            <v>2025-02-28</v>
          </cell>
          <cell r="J2877">
            <v>163852137</v>
          </cell>
          <cell r="K2877" t="str">
            <v>DYXY-ZD13</v>
          </cell>
          <cell r="L2877" t="str">
            <v/>
          </cell>
        </row>
        <row r="2878">
          <cell r="C2878">
            <v>162625472</v>
          </cell>
          <cell r="D2878" t="str">
            <v>人工</v>
          </cell>
          <cell r="E2878" t="str">
            <v>实物</v>
          </cell>
          <cell r="F2878" t="str">
            <v/>
          </cell>
          <cell r="G2878" t="str">
            <v>利福</v>
          </cell>
          <cell r="H2878" t="str">
            <v>年节礼包/餐厨/烹饪锅具</v>
          </cell>
          <cell r="I2878" t="str">
            <v>2025-02-28</v>
          </cell>
          <cell r="J2878">
            <v>163854484</v>
          </cell>
          <cell r="K2878" t="str">
            <v>LPB-BJ32</v>
          </cell>
          <cell r="L2878" t="str">
            <v/>
          </cell>
        </row>
        <row r="2879">
          <cell r="C2879">
            <v>162564802</v>
          </cell>
          <cell r="D2879" t="str">
            <v>人工</v>
          </cell>
          <cell r="E2879" t="str">
            <v>实物</v>
          </cell>
          <cell r="F2879" t="str">
            <v>佳奥（JAGO）</v>
          </cell>
          <cell r="G2879" t="str">
            <v>礼福生</v>
          </cell>
          <cell r="H2879" t="str">
            <v>年节礼包/家纺/床上用品</v>
          </cell>
          <cell r="I2879" t="str">
            <v>2025-06-30</v>
          </cell>
          <cell r="J2879">
            <v>163745091</v>
          </cell>
          <cell r="K2879" t="str">
            <v>J13B22AW2*2</v>
          </cell>
          <cell r="L2879" t="str">
            <v/>
          </cell>
        </row>
        <row r="2880">
          <cell r="C2880">
            <v>162624557</v>
          </cell>
          <cell r="D2880" t="str">
            <v>人工</v>
          </cell>
          <cell r="E2880" t="str">
            <v>实物</v>
          </cell>
          <cell r="F2880" t="str">
            <v>惠润</v>
          </cell>
          <cell r="G2880" t="str">
            <v>巨鲲</v>
          </cell>
          <cell r="H2880" t="str">
            <v>年节礼包/个人护理/洗护礼包</v>
          </cell>
          <cell r="I2880" t="str">
            <v>2025-02-28</v>
          </cell>
          <cell r="J2880">
            <v>163853424</v>
          </cell>
          <cell r="K2880" t="str">
            <v>sd6903624801425</v>
          </cell>
          <cell r="L2880" t="str">
            <v/>
          </cell>
        </row>
        <row r="2881">
          <cell r="C2881">
            <v>162629178</v>
          </cell>
          <cell r="D2881" t="str">
            <v>人工</v>
          </cell>
          <cell r="E2881" t="str">
            <v>实物</v>
          </cell>
          <cell r="F2881" t="str">
            <v>江中猴姑</v>
          </cell>
          <cell r="G2881" t="str">
            <v>勤善</v>
          </cell>
          <cell r="H2881" t="str">
            <v>年节礼包/食品/食品礼包</v>
          </cell>
          <cell r="I2881" t="str">
            <v>2025-02-28</v>
          </cell>
          <cell r="J2881">
            <v>163859539</v>
          </cell>
          <cell r="K2881" t="str">
            <v/>
          </cell>
          <cell r="L2881" t="str">
            <v/>
          </cell>
        </row>
        <row r="2882">
          <cell r="C2882">
            <v>162629178</v>
          </cell>
          <cell r="D2882" t="str">
            <v>人工</v>
          </cell>
          <cell r="E2882" t="str">
            <v>实物</v>
          </cell>
          <cell r="F2882" t="str">
            <v>江中猴姑</v>
          </cell>
          <cell r="G2882" t="str">
            <v>勤善</v>
          </cell>
          <cell r="H2882" t="str">
            <v>年节礼包/食品/食品礼包</v>
          </cell>
          <cell r="I2882" t="str">
            <v>2025-02-28</v>
          </cell>
        </row>
        <row r="2882">
          <cell r="K2882" t="str">
            <v/>
          </cell>
          <cell r="L2882" t="str">
            <v/>
          </cell>
        </row>
        <row r="2883">
          <cell r="C2883">
            <v>162566030</v>
          </cell>
          <cell r="D2883" t="str">
            <v>人工</v>
          </cell>
          <cell r="E2883" t="str">
            <v>实物</v>
          </cell>
          <cell r="F2883" t="str">
            <v>洁柔</v>
          </cell>
          <cell r="G2883" t="str">
            <v>利信馨</v>
          </cell>
          <cell r="H2883" t="str">
            <v>年节礼包/家庭清洁/纸品/清洁纸品</v>
          </cell>
          <cell r="I2883" t="str">
            <v>2024-10-31</v>
          </cell>
          <cell r="J2883">
            <v>163747706</v>
          </cell>
          <cell r="K2883">
            <v>690014068033108</v>
          </cell>
          <cell r="L2883" t="str">
            <v/>
          </cell>
        </row>
        <row r="2884">
          <cell r="C2884">
            <v>162566030</v>
          </cell>
          <cell r="D2884" t="str">
            <v>人工</v>
          </cell>
          <cell r="E2884" t="str">
            <v>实物</v>
          </cell>
          <cell r="F2884" t="str">
            <v>洁柔</v>
          </cell>
          <cell r="G2884" t="str">
            <v>利信馨</v>
          </cell>
          <cell r="H2884" t="str">
            <v>年节礼包/家庭清洁/纸品/清洁纸品</v>
          </cell>
          <cell r="I2884" t="str">
            <v>2024-10-31</v>
          </cell>
        </row>
        <row r="2884">
          <cell r="L2884" t="str">
            <v/>
          </cell>
        </row>
        <row r="2885">
          <cell r="C2885">
            <v>162566030</v>
          </cell>
          <cell r="D2885" t="str">
            <v>人工</v>
          </cell>
          <cell r="E2885" t="str">
            <v>实物</v>
          </cell>
          <cell r="F2885" t="str">
            <v>洁柔</v>
          </cell>
          <cell r="G2885" t="str">
            <v>利信馨</v>
          </cell>
          <cell r="H2885" t="str">
            <v>年节礼包/家庭清洁/纸品/清洁纸品</v>
          </cell>
          <cell r="I2885" t="str">
            <v>2024-10-31</v>
          </cell>
        </row>
        <row r="2885">
          <cell r="L2885" t="str">
            <v/>
          </cell>
        </row>
        <row r="2886">
          <cell r="C2886">
            <v>162566030</v>
          </cell>
          <cell r="D2886" t="str">
            <v>人工</v>
          </cell>
          <cell r="E2886" t="str">
            <v>实物</v>
          </cell>
          <cell r="F2886" t="str">
            <v>洁柔</v>
          </cell>
          <cell r="G2886" t="str">
            <v>利信馨</v>
          </cell>
          <cell r="H2886" t="str">
            <v>年节礼包/家庭清洁/纸品/清洁纸品</v>
          </cell>
          <cell r="I2886" t="str">
            <v>2024-10-31</v>
          </cell>
        </row>
        <row r="2886">
          <cell r="L2886" t="str">
            <v/>
          </cell>
        </row>
        <row r="2887">
          <cell r="C2887">
            <v>162566030</v>
          </cell>
          <cell r="D2887" t="str">
            <v>人工</v>
          </cell>
          <cell r="E2887" t="str">
            <v>实物</v>
          </cell>
          <cell r="F2887" t="str">
            <v>洁柔</v>
          </cell>
          <cell r="G2887" t="str">
            <v>利信馨</v>
          </cell>
          <cell r="H2887" t="str">
            <v>年节礼包/家庭清洁/纸品/清洁纸品</v>
          </cell>
          <cell r="I2887" t="str">
            <v>2024-10-31</v>
          </cell>
        </row>
        <row r="2887">
          <cell r="L2887" t="str">
            <v/>
          </cell>
        </row>
        <row r="2888">
          <cell r="C2888">
            <v>162632753</v>
          </cell>
          <cell r="D2888" t="str">
            <v>人工</v>
          </cell>
          <cell r="E2888" t="str">
            <v>实物</v>
          </cell>
          <cell r="F2888" t="str">
            <v/>
          </cell>
          <cell r="G2888" t="str">
            <v>福享汇</v>
          </cell>
          <cell r="H2888" t="str">
            <v>年节礼包/家庭清洁/纸品/纸品礼包</v>
          </cell>
          <cell r="I2888" t="str">
            <v>2025-02-28</v>
          </cell>
          <cell r="J2888">
            <v>163864306</v>
          </cell>
          <cell r="K2888" t="str">
            <v/>
          </cell>
          <cell r="L2888" t="str">
            <v/>
          </cell>
        </row>
        <row r="2889">
          <cell r="C2889">
            <v>162629871</v>
          </cell>
          <cell r="D2889" t="str">
            <v>人工</v>
          </cell>
          <cell r="E2889" t="str">
            <v>实物</v>
          </cell>
          <cell r="F2889" t="str">
            <v/>
          </cell>
          <cell r="G2889" t="str">
            <v>淘得电子</v>
          </cell>
          <cell r="H2889" t="str">
            <v>年节礼包/食品/粮油礼包</v>
          </cell>
          <cell r="I2889" t="str">
            <v>2025-02-28</v>
          </cell>
          <cell r="J2889">
            <v>163860449</v>
          </cell>
          <cell r="K2889" t="str">
            <v/>
          </cell>
          <cell r="L2889" t="str">
            <v/>
          </cell>
        </row>
        <row r="2890">
          <cell r="C2890">
            <v>162625043</v>
          </cell>
          <cell r="D2890" t="str">
            <v>人工</v>
          </cell>
          <cell r="E2890" t="str">
            <v>实物</v>
          </cell>
          <cell r="F2890" t="str">
            <v/>
          </cell>
          <cell r="G2890" t="str">
            <v>富海胜</v>
          </cell>
          <cell r="H2890" t="str">
            <v>年节礼包/食品/食品礼包</v>
          </cell>
          <cell r="I2890" t="str">
            <v>2025-02-28</v>
          </cell>
          <cell r="J2890">
            <v>163854031</v>
          </cell>
          <cell r="K2890" t="str">
            <v/>
          </cell>
          <cell r="L2890" t="str">
            <v/>
          </cell>
        </row>
        <row r="2891">
          <cell r="C2891">
            <v>162623886</v>
          </cell>
          <cell r="D2891" t="str">
            <v>人工</v>
          </cell>
          <cell r="E2891" t="str">
            <v>实物</v>
          </cell>
          <cell r="F2891" t="str">
            <v>富安娜（FUANNA）</v>
          </cell>
          <cell r="G2891" t="str">
            <v>富安娜</v>
          </cell>
          <cell r="H2891" t="str">
            <v>年节礼包/家纺/床上用品</v>
          </cell>
          <cell r="I2891" t="str">
            <v>2025-02-28</v>
          </cell>
          <cell r="J2891">
            <v>163852299</v>
          </cell>
          <cell r="K2891">
            <v>713102271</v>
          </cell>
          <cell r="L2891" t="str">
            <v>203*229cm</v>
          </cell>
        </row>
        <row r="2892">
          <cell r="C2892">
            <v>162625910</v>
          </cell>
          <cell r="D2892" t="str">
            <v>人工</v>
          </cell>
          <cell r="E2892" t="str">
            <v>实物</v>
          </cell>
          <cell r="F2892" t="str">
            <v>德国蓝宝</v>
          </cell>
          <cell r="G2892" t="str">
            <v>上海阿格莱亚</v>
          </cell>
          <cell r="H2892" t="str">
            <v>年节礼包/家用电器/厨房小电</v>
          </cell>
          <cell r="I2892" t="str">
            <v>2025-02-28</v>
          </cell>
          <cell r="J2892">
            <v>163855020</v>
          </cell>
          <cell r="K2892" t="str">
            <v>BP-SH03白色</v>
          </cell>
          <cell r="L2892" t="str">
            <v/>
          </cell>
        </row>
        <row r="2893">
          <cell r="C2893">
            <v>162623479</v>
          </cell>
          <cell r="D2893" t="str">
            <v>人工</v>
          </cell>
          <cell r="E2893" t="str">
            <v>实物</v>
          </cell>
          <cell r="F2893" t="str">
            <v/>
          </cell>
          <cell r="G2893" t="str">
            <v>武汉中盛瑞尔</v>
          </cell>
          <cell r="H2893" t="str">
            <v>年节礼包/家庭清洁/纸品/家庭环境清洁</v>
          </cell>
          <cell r="I2893" t="str">
            <v>2025-02-28</v>
          </cell>
          <cell r="J2893">
            <v>163851768</v>
          </cell>
          <cell r="K2893" t="str">
            <v>SW-24715</v>
          </cell>
          <cell r="L2893" t="str">
            <v/>
          </cell>
        </row>
        <row r="2894">
          <cell r="C2894">
            <v>162623667</v>
          </cell>
          <cell r="D2894" t="str">
            <v>人工</v>
          </cell>
          <cell r="E2894" t="str">
            <v>实物</v>
          </cell>
          <cell r="F2894" t="str">
            <v>Usmile</v>
          </cell>
          <cell r="G2894" t="str">
            <v>上海艺冉</v>
          </cell>
          <cell r="H2894" t="str">
            <v>年节礼包/家用电器/个护健康</v>
          </cell>
          <cell r="I2894" t="str">
            <v>2025-02-28</v>
          </cell>
          <cell r="J2894">
            <v>163851976</v>
          </cell>
          <cell r="K2894" t="str">
            <v>P3MAX+缓震亮白款+卓效清新漱口水</v>
          </cell>
          <cell r="L2894" t="str">
            <v/>
          </cell>
        </row>
        <row r="2895">
          <cell r="C2895">
            <v>162622883</v>
          </cell>
          <cell r="D2895" t="str">
            <v>人工</v>
          </cell>
          <cell r="E2895" t="str">
            <v>实物</v>
          </cell>
          <cell r="F2895" t="str">
            <v/>
          </cell>
          <cell r="G2895" t="str">
            <v>上海权礼</v>
          </cell>
          <cell r="H2895" t="str">
            <v>年节礼包/生鲜/海鲜礼包</v>
          </cell>
          <cell r="I2895" t="str">
            <v>2025-02-28</v>
          </cell>
          <cell r="J2895">
            <v>163850883</v>
          </cell>
          <cell r="K2895" t="str">
            <v>pzx408</v>
          </cell>
          <cell r="L2895" t="str">
            <v/>
          </cell>
        </row>
        <row r="2896">
          <cell r="C2896">
            <v>162566111</v>
          </cell>
          <cell r="D2896" t="str">
            <v>人工</v>
          </cell>
          <cell r="E2896" t="str">
            <v>实物</v>
          </cell>
          <cell r="F2896" t="str">
            <v>徽羚羊</v>
          </cell>
          <cell r="G2896" t="str">
            <v>雷斯达克</v>
          </cell>
          <cell r="H2896" t="str">
            <v>年节礼包/户外运动/户外露营</v>
          </cell>
          <cell r="I2896" t="str">
            <v>2024-10-31</v>
          </cell>
          <cell r="J2896">
            <v>163747816</v>
          </cell>
          <cell r="K2896" t="str">
            <v>HLY0163</v>
          </cell>
          <cell r="L2896" t="str">
            <v/>
          </cell>
        </row>
        <row r="2897">
          <cell r="C2897">
            <v>162328917</v>
          </cell>
          <cell r="D2897" t="str">
            <v>人工</v>
          </cell>
          <cell r="E2897" t="str">
            <v>实物</v>
          </cell>
          <cell r="F2897" t="str">
            <v>何大屋</v>
          </cell>
          <cell r="G2897" t="str">
            <v>礼牛</v>
          </cell>
          <cell r="H2897" t="str">
            <v>年节礼包/户外运动/户外露营</v>
          </cell>
          <cell r="I2897" t="str">
            <v>2023-10-31</v>
          </cell>
          <cell r="J2897">
            <v>163188317</v>
          </cell>
          <cell r="K2897" t="str">
            <v>HDW1523</v>
          </cell>
          <cell r="L2897" t="str">
            <v/>
          </cell>
        </row>
        <row r="2898">
          <cell r="C2898">
            <v>162327735</v>
          </cell>
          <cell r="D2898" t="str">
            <v>人工</v>
          </cell>
          <cell r="E2898" t="str">
            <v>电子卡券</v>
          </cell>
          <cell r="F2898" t="str">
            <v>平台测试4</v>
          </cell>
          <cell r="G2898" t="str">
            <v>测试供应商</v>
          </cell>
          <cell r="H2898" t="str">
            <v>运营类目/测试类目/测试类目1</v>
          </cell>
          <cell r="I2898" t="str">
            <v>2025-08-31</v>
          </cell>
          <cell r="J2898">
            <v>163187103</v>
          </cell>
          <cell r="K2898">
            <v>222222</v>
          </cell>
          <cell r="L2898" t="str">
            <v/>
          </cell>
        </row>
        <row r="2899">
          <cell r="C2899">
            <v>162327735</v>
          </cell>
          <cell r="D2899" t="str">
            <v>人工</v>
          </cell>
          <cell r="E2899" t="str">
            <v>电子卡券</v>
          </cell>
          <cell r="F2899" t="str">
            <v>平台测试4</v>
          </cell>
          <cell r="G2899" t="str">
            <v>测试供应商</v>
          </cell>
          <cell r="H2899" t="str">
            <v>运营类目/测试类目/测试类目1</v>
          </cell>
          <cell r="I2899" t="str">
            <v>2025-08-31</v>
          </cell>
        </row>
        <row r="2899">
          <cell r="L2899" t="str">
            <v/>
          </cell>
        </row>
        <row r="2900">
          <cell r="C2900">
            <v>162327735</v>
          </cell>
          <cell r="D2900" t="str">
            <v>人工</v>
          </cell>
          <cell r="E2900" t="str">
            <v>电子卡券</v>
          </cell>
          <cell r="F2900" t="str">
            <v>平台测试4</v>
          </cell>
          <cell r="G2900" t="str">
            <v>测试供应商</v>
          </cell>
          <cell r="H2900" t="str">
            <v>运营类目/测试类目/测试类目1</v>
          </cell>
          <cell r="I2900" t="str">
            <v>2025-08-31</v>
          </cell>
        </row>
        <row r="2900">
          <cell r="L2900" t="str">
            <v/>
          </cell>
        </row>
        <row r="2901">
          <cell r="C2901">
            <v>162327735</v>
          </cell>
          <cell r="D2901" t="str">
            <v>人工</v>
          </cell>
          <cell r="E2901" t="str">
            <v>电子卡券</v>
          </cell>
          <cell r="F2901" t="str">
            <v>平台测试4</v>
          </cell>
          <cell r="G2901" t="str">
            <v>测试供应商</v>
          </cell>
          <cell r="H2901" t="str">
            <v>运营类目/测试类目/测试类目1</v>
          </cell>
          <cell r="I2901" t="str">
            <v>2025-08-31</v>
          </cell>
        </row>
        <row r="2901">
          <cell r="L2901" t="str">
            <v/>
          </cell>
        </row>
        <row r="2902">
          <cell r="C2902">
            <v>162327735</v>
          </cell>
          <cell r="D2902" t="str">
            <v>人工</v>
          </cell>
          <cell r="E2902" t="str">
            <v>电子卡券</v>
          </cell>
          <cell r="F2902" t="str">
            <v>平台测试4</v>
          </cell>
          <cell r="G2902" t="str">
            <v>测试供应商</v>
          </cell>
          <cell r="H2902" t="str">
            <v>运营类目/测试类目/测试类目1</v>
          </cell>
          <cell r="I2902" t="str">
            <v>2025-08-31</v>
          </cell>
        </row>
        <row r="2902">
          <cell r="L2902" t="str">
            <v/>
          </cell>
        </row>
        <row r="2903">
          <cell r="C2903">
            <v>162327735</v>
          </cell>
          <cell r="D2903" t="str">
            <v>人工</v>
          </cell>
          <cell r="E2903" t="str">
            <v>电子卡券</v>
          </cell>
          <cell r="F2903" t="str">
            <v>平台测试4</v>
          </cell>
          <cell r="G2903" t="str">
            <v>测试供应商</v>
          </cell>
          <cell r="H2903" t="str">
            <v>运营类目/测试类目/测试类目1</v>
          </cell>
          <cell r="I2903" t="str">
            <v>2025-08-31</v>
          </cell>
        </row>
        <row r="2903">
          <cell r="L2903" t="str">
            <v/>
          </cell>
        </row>
        <row r="2904">
          <cell r="C2904">
            <v>162773416</v>
          </cell>
          <cell r="D2904" t="str">
            <v>人工</v>
          </cell>
          <cell r="E2904" t="str">
            <v>实物</v>
          </cell>
          <cell r="F2904" t="str">
            <v>杜邦</v>
          </cell>
          <cell r="G2904" t="str">
            <v>客语</v>
          </cell>
          <cell r="H2904" t="str">
            <v>年节礼包/项目专属/定制方案专属</v>
          </cell>
          <cell r="I2904" t="str">
            <v>2025-07-31</v>
          </cell>
          <cell r="J2904">
            <v>164150315</v>
          </cell>
          <cell r="K2904" t="str">
            <v>PZS-KY0501</v>
          </cell>
          <cell r="L2904" t="str">
            <v/>
          </cell>
        </row>
        <row r="2905">
          <cell r="C2905">
            <v>162680270</v>
          </cell>
          <cell r="D2905" t="str">
            <v>人工</v>
          </cell>
          <cell r="E2905" t="str">
            <v>实物</v>
          </cell>
          <cell r="F2905" t="str">
            <v>豪雄</v>
          </cell>
          <cell r="G2905" t="str">
            <v>上海联鲜</v>
          </cell>
          <cell r="H2905" t="str">
            <v>年节礼包/食品/南北干货</v>
          </cell>
          <cell r="I2905" t="str">
            <v>2025-06-30</v>
          </cell>
          <cell r="J2905">
            <v>163939036</v>
          </cell>
          <cell r="K2905" t="str">
            <v/>
          </cell>
          <cell r="L2905" t="str">
            <v/>
          </cell>
        </row>
        <row r="2906">
          <cell r="C2906">
            <v>162682857</v>
          </cell>
          <cell r="D2906" t="str">
            <v>人工</v>
          </cell>
          <cell r="E2906" t="str">
            <v>实物</v>
          </cell>
          <cell r="F2906" t="str">
            <v>梦洁家纺</v>
          </cell>
          <cell r="G2906" t="str">
            <v>梦洁</v>
          </cell>
          <cell r="H2906" t="str">
            <v>年节礼包/家纺/床上用品</v>
          </cell>
          <cell r="I2906" t="str">
            <v>2025-12-31</v>
          </cell>
          <cell r="J2906">
            <v>163944252</v>
          </cell>
          <cell r="K2906">
            <v>1010289062</v>
          </cell>
          <cell r="L2906" t="str">
            <v/>
          </cell>
        </row>
        <row r="2907">
          <cell r="C2907">
            <v>162567020</v>
          </cell>
          <cell r="D2907" t="str">
            <v>人工</v>
          </cell>
          <cell r="E2907" t="str">
            <v>实物</v>
          </cell>
          <cell r="F2907" t="str">
            <v/>
          </cell>
          <cell r="G2907" t="str">
            <v>勃泰华盛</v>
          </cell>
          <cell r="H2907" t="str">
            <v>年节礼包/食品/粮油礼包</v>
          </cell>
          <cell r="I2907" t="str">
            <v>2025-01-10</v>
          </cell>
          <cell r="J2907">
            <v>163750099</v>
          </cell>
          <cell r="K2907">
            <v>1000101</v>
          </cell>
          <cell r="L2907" t="str">
            <v>中粮悦润甄品油礼盒B款(亚麻籽油400ml*3瓶+中粮福临门唯粹东北长粒香米1kg*1袋）</v>
          </cell>
        </row>
        <row r="2908">
          <cell r="C2908">
            <v>162494088</v>
          </cell>
          <cell r="D2908" t="str">
            <v>人工</v>
          </cell>
          <cell r="E2908" t="str">
            <v>实物</v>
          </cell>
          <cell r="F2908" t="str">
            <v>美的（Midea）</v>
          </cell>
          <cell r="G2908" t="str">
            <v>康乐佰莲</v>
          </cell>
          <cell r="H2908" t="str">
            <v>年节礼包/家用电器/生活小电</v>
          </cell>
          <cell r="I2908" t="str">
            <v>2024-06-30</v>
          </cell>
          <cell r="J2908">
            <v>163576498</v>
          </cell>
          <cell r="K2908" t="str">
            <v>ZAE09MA</v>
          </cell>
          <cell r="L2908" t="str">
            <v/>
          </cell>
        </row>
        <row r="2909">
          <cell r="C2909">
            <v>162494855</v>
          </cell>
          <cell r="D2909" t="str">
            <v>人工</v>
          </cell>
          <cell r="E2909" t="str">
            <v>实物</v>
          </cell>
          <cell r="F2909" t="str">
            <v>玥之秘</v>
          </cell>
          <cell r="G2909" t="str">
            <v>聚优来</v>
          </cell>
          <cell r="H2909" t="str">
            <v>年节礼包/美妆护理/防晒</v>
          </cell>
          <cell r="I2909" t="str">
            <v>2024-07-31</v>
          </cell>
          <cell r="J2909">
            <v>163578043</v>
          </cell>
          <cell r="K2909">
            <v>20240329002</v>
          </cell>
          <cell r="L2909" t="str">
            <v/>
          </cell>
        </row>
        <row r="2910">
          <cell r="C2910">
            <v>162493474</v>
          </cell>
          <cell r="D2910" t="str">
            <v>人工</v>
          </cell>
          <cell r="E2910" t="str">
            <v>实物</v>
          </cell>
          <cell r="F2910" t="str">
            <v>婴侍卫</v>
          </cell>
          <cell r="G2910" t="str">
            <v>婴侍卫</v>
          </cell>
          <cell r="H2910" t="str">
            <v>年节礼包/母婴儿童/玩具</v>
          </cell>
          <cell r="I2910" t="str">
            <v>2024-12-31</v>
          </cell>
          <cell r="J2910">
            <v>163575529</v>
          </cell>
          <cell r="K2910" t="str">
            <v>GA-6106</v>
          </cell>
          <cell r="L2910" t="str">
            <v/>
          </cell>
        </row>
        <row r="2911">
          <cell r="C2911">
            <v>162493447</v>
          </cell>
          <cell r="D2911" t="str">
            <v>人工</v>
          </cell>
          <cell r="E2911" t="str">
            <v>实物</v>
          </cell>
          <cell r="F2911" t="str">
            <v>惠润</v>
          </cell>
          <cell r="G2911" t="str">
            <v>巨鲲</v>
          </cell>
          <cell r="H2911" t="str">
            <v>年节礼包/个人护理/洗护礼包</v>
          </cell>
          <cell r="I2911" t="str">
            <v>2024-07-31</v>
          </cell>
          <cell r="J2911">
            <v>163575502</v>
          </cell>
          <cell r="K2911" t="str">
            <v>4901872831159-dw</v>
          </cell>
          <cell r="L2911" t="str">
            <v/>
          </cell>
        </row>
        <row r="2912">
          <cell r="C2912">
            <v>162773591</v>
          </cell>
          <cell r="D2912" t="str">
            <v>人工</v>
          </cell>
          <cell r="E2912" t="str">
            <v>实物</v>
          </cell>
          <cell r="F2912" t="str">
            <v>北方农庄</v>
          </cell>
          <cell r="G2912" t="str">
            <v>北京汉信</v>
          </cell>
          <cell r="H2912" t="str">
            <v>年节礼包/食品/粮油礼包</v>
          </cell>
          <cell r="I2912" t="str">
            <v>2025-12-31</v>
          </cell>
          <cell r="J2912">
            <v>164150689</v>
          </cell>
          <cell r="K2912" t="str">
            <v>JHLH</v>
          </cell>
          <cell r="L2912" t="str">
            <v/>
          </cell>
        </row>
        <row r="2913">
          <cell r="C2913">
            <v>162773590</v>
          </cell>
          <cell r="D2913" t="str">
            <v>人工</v>
          </cell>
          <cell r="E2913" t="str">
            <v>实物</v>
          </cell>
          <cell r="F2913" t="str">
            <v>北方农庄</v>
          </cell>
          <cell r="G2913" t="str">
            <v>北京汉信</v>
          </cell>
          <cell r="H2913" t="str">
            <v>年节礼包/食品/粮油礼包</v>
          </cell>
          <cell r="I2913" t="str">
            <v>2025-12-31</v>
          </cell>
          <cell r="J2913">
            <v>164150688</v>
          </cell>
          <cell r="K2913" t="str">
            <v>ZA09</v>
          </cell>
          <cell r="L2913" t="str">
            <v/>
          </cell>
        </row>
        <row r="2914">
          <cell r="C2914">
            <v>162773417</v>
          </cell>
          <cell r="D2914" t="str">
            <v>人工</v>
          </cell>
          <cell r="E2914" t="str">
            <v>组合商品</v>
          </cell>
          <cell r="F2914" t="str">
            <v/>
          </cell>
          <cell r="G2914" t="str">
            <v>苏打组合商品虚拟供应商</v>
          </cell>
          <cell r="H2914" t="str">
            <v>供应链类目/年节礼包/销售专属礼包</v>
          </cell>
          <cell r="I2914" t="str">
            <v>2025-09-24</v>
          </cell>
          <cell r="J2914">
            <v>164150316</v>
          </cell>
          <cell r="K2914" t="str">
            <v/>
          </cell>
          <cell r="L2914" t="str">
            <v/>
          </cell>
        </row>
        <row r="2915">
          <cell r="C2915">
            <v>162773417</v>
          </cell>
          <cell r="D2915" t="str">
            <v>人工</v>
          </cell>
          <cell r="E2915" t="str">
            <v>组合商品</v>
          </cell>
          <cell r="F2915" t="str">
            <v/>
          </cell>
          <cell r="G2915" t="str">
            <v>苏打组合商品虚拟供应商</v>
          </cell>
          <cell r="H2915" t="str">
            <v>供应链类目/年节礼包/销售专属礼包</v>
          </cell>
          <cell r="I2915" t="str">
            <v>2025-09-24</v>
          </cell>
        </row>
        <row r="2915">
          <cell r="K2915" t="str">
            <v/>
          </cell>
          <cell r="L2915" t="str">
            <v/>
          </cell>
        </row>
        <row r="2916">
          <cell r="C2916">
            <v>162729443</v>
          </cell>
          <cell r="D2916" t="str">
            <v>人工</v>
          </cell>
          <cell r="E2916" t="str">
            <v>组合商品</v>
          </cell>
          <cell r="F2916" t="str">
            <v/>
          </cell>
          <cell r="G2916" t="str">
            <v>苏打组合商品虚拟供应商</v>
          </cell>
          <cell r="H2916" t="str">
            <v>供应链类目/年节礼包/销售专属礼包</v>
          </cell>
          <cell r="I2916" t="str">
            <v>2025-06-30</v>
          </cell>
          <cell r="J2916">
            <v>164026986</v>
          </cell>
          <cell r="K2916" t="str">
            <v/>
          </cell>
          <cell r="L2916" t="str">
            <v/>
          </cell>
        </row>
        <row r="2917">
          <cell r="C2917">
            <v>162729443</v>
          </cell>
          <cell r="D2917" t="str">
            <v>人工</v>
          </cell>
          <cell r="E2917" t="str">
            <v>组合商品</v>
          </cell>
          <cell r="F2917" t="str">
            <v/>
          </cell>
          <cell r="G2917" t="str">
            <v>苏打组合商品虚拟供应商</v>
          </cell>
          <cell r="H2917" t="str">
            <v>供应链类目/年节礼包/销售专属礼包</v>
          </cell>
          <cell r="I2917" t="str">
            <v>2025-06-30</v>
          </cell>
        </row>
        <row r="2917">
          <cell r="K2917" t="str">
            <v/>
          </cell>
          <cell r="L2917" t="str">
            <v/>
          </cell>
        </row>
        <row r="2918">
          <cell r="C2918">
            <v>162682308</v>
          </cell>
          <cell r="D2918" t="str">
            <v>人工</v>
          </cell>
          <cell r="E2918" t="str">
            <v>实物</v>
          </cell>
          <cell r="F2918" t="str">
            <v>肌肤未来</v>
          </cell>
          <cell r="G2918" t="str">
            <v>晋之星辰</v>
          </cell>
          <cell r="H2918" t="str">
            <v>年节礼包/美妆护理/面部护理</v>
          </cell>
          <cell r="I2918" t="str">
            <v>2025-06-30</v>
          </cell>
          <cell r="J2918">
            <v>163943180</v>
          </cell>
          <cell r="K2918" t="str">
            <v/>
          </cell>
          <cell r="L2918" t="str">
            <v/>
          </cell>
        </row>
        <row r="2919">
          <cell r="C2919">
            <v>162681977</v>
          </cell>
          <cell r="D2919" t="str">
            <v>人工</v>
          </cell>
          <cell r="E2919" t="str">
            <v>实物</v>
          </cell>
          <cell r="F2919" t="str">
            <v>西屋（Westinghouse）</v>
          </cell>
          <cell r="G2919" t="str">
            <v>乡酌</v>
          </cell>
          <cell r="H2919" t="str">
            <v>年节礼包/家用电器/个护健康</v>
          </cell>
          <cell r="I2919" t="str">
            <v>2025-06-30</v>
          </cell>
          <cell r="J2919">
            <v>163942771</v>
          </cell>
          <cell r="K2919" t="str">
            <v>W6</v>
          </cell>
          <cell r="L2919" t="str">
            <v/>
          </cell>
        </row>
        <row r="2920">
          <cell r="C2920">
            <v>162683472</v>
          </cell>
          <cell r="D2920" t="str">
            <v>人工</v>
          </cell>
          <cell r="E2920" t="str">
            <v>实物</v>
          </cell>
          <cell r="F2920" t="str">
            <v/>
          </cell>
          <cell r="G2920" t="str">
            <v>淘得电子</v>
          </cell>
          <cell r="H2920" t="str">
            <v>年节礼包/食品/粽子礼包</v>
          </cell>
          <cell r="I2920" t="str">
            <v>2025-06-30</v>
          </cell>
          <cell r="J2920">
            <v>163945384</v>
          </cell>
          <cell r="K2920" t="str">
            <v/>
          </cell>
          <cell r="L2920" t="str">
            <v/>
          </cell>
        </row>
        <row r="2921">
          <cell r="C2921">
            <v>162682981</v>
          </cell>
          <cell r="D2921" t="str">
            <v>人工</v>
          </cell>
          <cell r="E2921" t="str">
            <v>实物</v>
          </cell>
          <cell r="F2921" t="str">
            <v/>
          </cell>
          <cell r="G2921" t="str">
            <v>富海胜</v>
          </cell>
          <cell r="H2921" t="str">
            <v>年节礼包/食品/粮油礼包</v>
          </cell>
          <cell r="I2921" t="str">
            <v>2025-06-30</v>
          </cell>
          <cell r="J2921">
            <v>163944381</v>
          </cell>
          <cell r="K2921" t="str">
            <v/>
          </cell>
          <cell r="L2921" t="str">
            <v/>
          </cell>
        </row>
        <row r="2922">
          <cell r="C2922">
            <v>162683140</v>
          </cell>
          <cell r="D2922" t="str">
            <v>人工</v>
          </cell>
          <cell r="E2922" t="str">
            <v>实物</v>
          </cell>
          <cell r="F2922" t="str">
            <v/>
          </cell>
          <cell r="G2922" t="str">
            <v>新兴</v>
          </cell>
          <cell r="H2922" t="str">
            <v>年节礼包/食品/食品礼包</v>
          </cell>
          <cell r="I2922" t="str">
            <v>2025-12-31</v>
          </cell>
          <cell r="J2922">
            <v>163944676</v>
          </cell>
          <cell r="K2922" t="str">
            <v>CJ1745202507307</v>
          </cell>
          <cell r="L2922" t="str">
            <v/>
          </cell>
        </row>
        <row r="2923">
          <cell r="C2923">
            <v>162683140</v>
          </cell>
          <cell r="D2923" t="str">
            <v>人工</v>
          </cell>
          <cell r="E2923" t="str">
            <v>实物</v>
          </cell>
          <cell r="F2923" t="str">
            <v/>
          </cell>
          <cell r="G2923" t="str">
            <v>新兴</v>
          </cell>
          <cell r="H2923" t="str">
            <v>年节礼包/食品/食品礼包</v>
          </cell>
          <cell r="I2923" t="str">
            <v>2025-12-31</v>
          </cell>
        </row>
        <row r="2923">
          <cell r="K2923" t="str">
            <v>CJ1745202507307</v>
          </cell>
          <cell r="L2923" t="str">
            <v/>
          </cell>
        </row>
        <row r="2924">
          <cell r="C2924">
            <v>162683140</v>
          </cell>
          <cell r="D2924" t="str">
            <v>人工</v>
          </cell>
          <cell r="E2924" t="str">
            <v>实物</v>
          </cell>
          <cell r="F2924" t="str">
            <v/>
          </cell>
          <cell r="G2924" t="str">
            <v>新兴</v>
          </cell>
          <cell r="H2924" t="str">
            <v>年节礼包/食品/食品礼包</v>
          </cell>
          <cell r="I2924" t="str">
            <v>2025-12-31</v>
          </cell>
        </row>
        <row r="2924">
          <cell r="K2924" t="str">
            <v>CJ1745202507307</v>
          </cell>
          <cell r="L2924" t="str">
            <v/>
          </cell>
        </row>
        <row r="2925">
          <cell r="C2925">
            <v>162683140</v>
          </cell>
          <cell r="D2925" t="str">
            <v>人工</v>
          </cell>
          <cell r="E2925" t="str">
            <v>实物</v>
          </cell>
          <cell r="F2925" t="str">
            <v/>
          </cell>
          <cell r="G2925" t="str">
            <v>新兴</v>
          </cell>
          <cell r="H2925" t="str">
            <v>年节礼包/食品/食品礼包</v>
          </cell>
          <cell r="I2925" t="str">
            <v>2025-12-31</v>
          </cell>
        </row>
        <row r="2925">
          <cell r="K2925" t="str">
            <v>CJ1745202507307</v>
          </cell>
          <cell r="L2925" t="str">
            <v/>
          </cell>
        </row>
        <row r="2926">
          <cell r="C2926">
            <v>162682520</v>
          </cell>
          <cell r="D2926" t="str">
            <v>人工</v>
          </cell>
          <cell r="E2926" t="str">
            <v>实物</v>
          </cell>
          <cell r="F2926" t="str">
            <v>徽羚羊</v>
          </cell>
          <cell r="G2926" t="str">
            <v>上海寸晖</v>
          </cell>
          <cell r="H2926" t="str">
            <v>年节礼包/户外运动/户外露营</v>
          </cell>
          <cell r="I2926" t="str">
            <v>2025-06-30</v>
          </cell>
          <cell r="J2926">
            <v>163943615</v>
          </cell>
          <cell r="K2926" t="str">
            <v/>
          </cell>
          <cell r="L2926" t="str">
            <v/>
          </cell>
        </row>
        <row r="2927">
          <cell r="C2927">
            <v>162682316</v>
          </cell>
          <cell r="D2927" t="str">
            <v>人工</v>
          </cell>
          <cell r="E2927" t="str">
            <v>实物</v>
          </cell>
          <cell r="F2927" t="str">
            <v>兰蔻（LANCOME）</v>
          </cell>
          <cell r="G2927" t="str">
            <v>晋之星辰</v>
          </cell>
          <cell r="H2927" t="str">
            <v>年节礼包/美妆护理/彩妆</v>
          </cell>
          <cell r="I2927" t="str">
            <v>2025-06-30</v>
          </cell>
          <cell r="J2927">
            <v>163943188</v>
          </cell>
          <cell r="K2927" t="str">
            <v/>
          </cell>
          <cell r="L2927" t="str">
            <v/>
          </cell>
        </row>
        <row r="2928">
          <cell r="C2928">
            <v>162681920</v>
          </cell>
          <cell r="D2928" t="str">
            <v>人工</v>
          </cell>
          <cell r="E2928" t="str">
            <v>实物</v>
          </cell>
          <cell r="F2928" t="str">
            <v>赤豪</v>
          </cell>
          <cell r="G2928" t="str">
            <v>耀阳</v>
          </cell>
          <cell r="H2928" t="str">
            <v>年节礼包/生鲜/肉禽礼包</v>
          </cell>
          <cell r="I2928" t="str">
            <v>2025-06-30</v>
          </cell>
          <cell r="J2928">
            <v>163942713</v>
          </cell>
          <cell r="K2928" t="str">
            <v/>
          </cell>
          <cell r="L2928" t="str">
            <v/>
          </cell>
        </row>
        <row r="2929">
          <cell r="C2929">
            <v>162681348</v>
          </cell>
          <cell r="D2929" t="str">
            <v>人工</v>
          </cell>
          <cell r="E2929" t="str">
            <v>实物</v>
          </cell>
          <cell r="F2929" t="str">
            <v>海大厨（SEAFOOD MASTER）</v>
          </cell>
          <cell r="G2929" t="str">
            <v>海大厨</v>
          </cell>
          <cell r="H2929" t="str">
            <v>年节礼包/生鲜/海鲜礼包</v>
          </cell>
          <cell r="I2929" t="str">
            <v>2025-06-30</v>
          </cell>
          <cell r="J2929">
            <v>163941294</v>
          </cell>
          <cell r="K2929" t="str">
            <v/>
          </cell>
          <cell r="L2929" t="str">
            <v/>
          </cell>
        </row>
        <row r="2930">
          <cell r="C2930">
            <v>162693771</v>
          </cell>
          <cell r="D2930" t="str">
            <v>人工</v>
          </cell>
          <cell r="E2930" t="str">
            <v>实物</v>
          </cell>
          <cell r="F2930" t="str">
            <v>米技（MIJI）</v>
          </cell>
          <cell r="G2930" t="str">
            <v>上海弘尉</v>
          </cell>
          <cell r="H2930" t="str">
            <v>年节礼包/家用电器/厨房小电</v>
          </cell>
          <cell r="I2930" t="str">
            <v>2025-12-31</v>
          </cell>
          <cell r="J2930">
            <v>163962937</v>
          </cell>
          <cell r="K2930" t="str">
            <v>SHMY0008479</v>
          </cell>
          <cell r="L2930" t="str">
            <v/>
          </cell>
        </row>
        <row r="2931">
          <cell r="C2931">
            <v>162681410</v>
          </cell>
          <cell r="D2931" t="str">
            <v>人工</v>
          </cell>
          <cell r="E2931" t="str">
            <v>实物</v>
          </cell>
          <cell r="F2931" t="str">
            <v>游牧御品</v>
          </cell>
          <cell r="G2931" t="str">
            <v>阿格乐</v>
          </cell>
          <cell r="H2931" t="str">
            <v>年节礼包/生鲜/猪牛羊肉</v>
          </cell>
          <cell r="I2931" t="str">
            <v>2025-06-30</v>
          </cell>
          <cell r="J2931">
            <v>163941549</v>
          </cell>
          <cell r="K2931" t="str">
            <v>YM24050000121</v>
          </cell>
          <cell r="L2931" t="str">
            <v/>
          </cell>
        </row>
        <row r="2932">
          <cell r="C2932">
            <v>162682945</v>
          </cell>
          <cell r="D2932" t="str">
            <v>人工</v>
          </cell>
          <cell r="E2932" t="str">
            <v>实物</v>
          </cell>
          <cell r="F2932" t="str">
            <v/>
          </cell>
          <cell r="G2932" t="str">
            <v>富海胜</v>
          </cell>
          <cell r="H2932" t="str">
            <v>年节礼包/食品/粽子礼包</v>
          </cell>
          <cell r="I2932" t="str">
            <v>2025-06-30</v>
          </cell>
          <cell r="J2932">
            <v>163944342</v>
          </cell>
          <cell r="K2932" t="str">
            <v/>
          </cell>
          <cell r="L2932" t="str">
            <v/>
          </cell>
        </row>
        <row r="2933">
          <cell r="C2933">
            <v>162682174</v>
          </cell>
          <cell r="D2933" t="str">
            <v>人工</v>
          </cell>
          <cell r="E2933" t="str">
            <v>实物</v>
          </cell>
          <cell r="F2933" t="str">
            <v/>
          </cell>
          <cell r="G2933" t="str">
            <v>曈宝</v>
          </cell>
          <cell r="H2933" t="str">
            <v>年节礼包/食品/饮品冲调</v>
          </cell>
          <cell r="I2933" t="str">
            <v>2025-06-30</v>
          </cell>
          <cell r="J2933">
            <v>163943039</v>
          </cell>
          <cell r="K2933">
            <v>123456</v>
          </cell>
          <cell r="L2933" t="str">
            <v/>
          </cell>
        </row>
        <row r="2934">
          <cell r="C2934">
            <v>162694165</v>
          </cell>
          <cell r="D2934" t="str">
            <v>人工</v>
          </cell>
          <cell r="E2934" t="str">
            <v>实物</v>
          </cell>
          <cell r="F2934" t="str">
            <v>徽羚羊</v>
          </cell>
          <cell r="G2934" t="str">
            <v>上海寸晖</v>
          </cell>
          <cell r="H2934" t="str">
            <v>年节礼包/户外运动/户外露营</v>
          </cell>
          <cell r="I2934" t="str">
            <v>2025-12-31</v>
          </cell>
          <cell r="J2934">
            <v>163964266</v>
          </cell>
          <cell r="K2934" t="str">
            <v/>
          </cell>
          <cell r="L2934" t="str">
            <v/>
          </cell>
        </row>
        <row r="2935">
          <cell r="C2935">
            <v>162680860</v>
          </cell>
          <cell r="D2935" t="str">
            <v>人工</v>
          </cell>
          <cell r="E2935" t="str">
            <v>实物</v>
          </cell>
          <cell r="F2935" t="str">
            <v>舒蕾</v>
          </cell>
          <cell r="G2935" t="str">
            <v>勃泰华盛</v>
          </cell>
          <cell r="H2935" t="str">
            <v>年节礼包/个人护理/洗护礼包</v>
          </cell>
          <cell r="I2935" t="str">
            <v>2025-12-31</v>
          </cell>
          <cell r="J2935">
            <v>163939850</v>
          </cell>
          <cell r="K2935">
            <v>2025030520002</v>
          </cell>
          <cell r="L2935" t="str">
            <v>水光润泽七件套3250g</v>
          </cell>
        </row>
        <row r="2936">
          <cell r="C2936">
            <v>162632755</v>
          </cell>
          <cell r="D2936" t="str">
            <v>人工</v>
          </cell>
          <cell r="E2936" t="str">
            <v>实物</v>
          </cell>
          <cell r="F2936" t="str">
            <v/>
          </cell>
          <cell r="G2936" t="str">
            <v>福享汇</v>
          </cell>
          <cell r="H2936" t="str">
            <v>年节礼包/家庭清洁/纸品/衣物清洁礼包</v>
          </cell>
          <cell r="I2936" t="str">
            <v>2025-02-28</v>
          </cell>
          <cell r="J2936">
            <v>163864308</v>
          </cell>
          <cell r="K2936" t="str">
            <v/>
          </cell>
          <cell r="L2936" t="str">
            <v/>
          </cell>
        </row>
        <row r="2937">
          <cell r="C2937">
            <v>162680025</v>
          </cell>
          <cell r="D2937" t="str">
            <v>人工</v>
          </cell>
          <cell r="E2937" t="str">
            <v>实物</v>
          </cell>
          <cell r="F2937" t="str">
            <v/>
          </cell>
          <cell r="G2937" t="str">
            <v>瑞佳鑫达</v>
          </cell>
          <cell r="H2937" t="str">
            <v>年节礼包/家纺/床上用品</v>
          </cell>
          <cell r="I2937" t="str">
            <v>2025-12-31</v>
          </cell>
          <cell r="J2937">
            <v>163938655</v>
          </cell>
          <cell r="K2937">
            <v>129107</v>
          </cell>
          <cell r="L2937" t="str">
            <v/>
          </cell>
        </row>
        <row r="2938">
          <cell r="C2938">
            <v>162625105</v>
          </cell>
          <cell r="D2938" t="str">
            <v>人工</v>
          </cell>
          <cell r="E2938" t="str">
            <v>实物</v>
          </cell>
          <cell r="F2938" t="str">
            <v>鲜禾鲜</v>
          </cell>
          <cell r="G2938" t="str">
            <v>鲜禾鲜</v>
          </cell>
          <cell r="H2938" t="str">
            <v>年节礼包/生鲜/生鲜礼包</v>
          </cell>
          <cell r="I2938" t="str">
            <v>2026-03-01</v>
          </cell>
          <cell r="J2938">
            <v>163854094</v>
          </cell>
          <cell r="K2938" t="str">
            <v/>
          </cell>
          <cell r="L2938" t="str">
            <v/>
          </cell>
        </row>
        <row r="2939">
          <cell r="C2939">
            <v>162628814</v>
          </cell>
          <cell r="D2939" t="str">
            <v>人工</v>
          </cell>
          <cell r="E2939" t="str">
            <v>实物</v>
          </cell>
          <cell r="F2939" t="str">
            <v/>
          </cell>
          <cell r="G2939" t="str">
            <v>金盛永和</v>
          </cell>
          <cell r="H2939" t="str">
            <v>年节礼包/食品/粮油礼包</v>
          </cell>
          <cell r="I2939" t="str">
            <v>2025-02-28</v>
          </cell>
          <cell r="J2939">
            <v>163859117</v>
          </cell>
          <cell r="K2939" t="str">
            <v/>
          </cell>
          <cell r="L2939" t="str">
            <v/>
          </cell>
        </row>
        <row r="2940">
          <cell r="C2940">
            <v>162625595</v>
          </cell>
          <cell r="D2940" t="str">
            <v>人工</v>
          </cell>
          <cell r="E2940" t="str">
            <v>实物</v>
          </cell>
          <cell r="F2940" t="str">
            <v>十月稻田</v>
          </cell>
          <cell r="G2940" t="str">
            <v>北京锦福</v>
          </cell>
          <cell r="H2940" t="str">
            <v>年节礼包/食品/粮油礼包</v>
          </cell>
          <cell r="I2940" t="str">
            <v>2025-03-31</v>
          </cell>
          <cell r="J2940">
            <v>163854620</v>
          </cell>
          <cell r="K2940" t="str">
            <v/>
          </cell>
          <cell r="L2940" t="str">
            <v/>
          </cell>
        </row>
        <row r="2941">
          <cell r="C2941">
            <v>162628804</v>
          </cell>
          <cell r="D2941" t="str">
            <v>人工</v>
          </cell>
          <cell r="E2941" t="str">
            <v>实物</v>
          </cell>
          <cell r="F2941" t="str">
            <v/>
          </cell>
          <cell r="G2941" t="str">
            <v>金盛永和</v>
          </cell>
          <cell r="H2941" t="str">
            <v>年节礼包/食品/粮油礼包</v>
          </cell>
          <cell r="I2941" t="str">
            <v>2025-02-28</v>
          </cell>
          <cell r="J2941">
            <v>163859106</v>
          </cell>
          <cell r="K2941" t="str">
            <v/>
          </cell>
          <cell r="L2941" t="str">
            <v/>
          </cell>
        </row>
        <row r="2942">
          <cell r="C2942">
            <v>162625106</v>
          </cell>
          <cell r="D2942" t="str">
            <v>人工</v>
          </cell>
          <cell r="E2942" t="str">
            <v>实物</v>
          </cell>
          <cell r="F2942" t="str">
            <v>鲜禾鲜</v>
          </cell>
          <cell r="G2942" t="str">
            <v>鲜禾鲜</v>
          </cell>
          <cell r="H2942" t="str">
            <v>年节礼包/生鲜/猪牛羊肉</v>
          </cell>
          <cell r="I2942" t="str">
            <v>2026-03-01</v>
          </cell>
          <cell r="J2942">
            <v>163854095</v>
          </cell>
          <cell r="K2942" t="str">
            <v/>
          </cell>
          <cell r="L2942" t="str">
            <v/>
          </cell>
        </row>
        <row r="2943">
          <cell r="C2943">
            <v>162623598</v>
          </cell>
          <cell r="D2943" t="str">
            <v>人工</v>
          </cell>
          <cell r="E2943" t="str">
            <v>实物</v>
          </cell>
          <cell r="F2943" t="str">
            <v/>
          </cell>
          <cell r="G2943" t="str">
            <v>苏州润顺来</v>
          </cell>
          <cell r="H2943" t="str">
            <v>年节礼包/个人护理/洗护礼包</v>
          </cell>
          <cell r="I2943" t="str">
            <v>2025-02-28</v>
          </cell>
          <cell r="J2943">
            <v>163851903</v>
          </cell>
          <cell r="K2943" t="str">
            <v/>
          </cell>
          <cell r="L2943" t="str">
            <v/>
          </cell>
        </row>
        <row r="2944">
          <cell r="C2944">
            <v>162623337</v>
          </cell>
          <cell r="D2944" t="str">
            <v>人工</v>
          </cell>
          <cell r="E2944" t="str">
            <v>实物</v>
          </cell>
          <cell r="F2944" t="str">
            <v/>
          </cell>
          <cell r="G2944" t="str">
            <v>上海旭景</v>
          </cell>
          <cell r="H2944" t="str">
            <v>年节礼包/生鲜/生鲜礼包</v>
          </cell>
          <cell r="I2944" t="str">
            <v>2025-02-28</v>
          </cell>
          <cell r="J2944">
            <v>163851565</v>
          </cell>
          <cell r="K2944" t="str">
            <v/>
          </cell>
          <cell r="L2944" t="str">
            <v/>
          </cell>
        </row>
        <row r="2945">
          <cell r="C2945">
            <v>162628832</v>
          </cell>
          <cell r="D2945" t="str">
            <v>人工</v>
          </cell>
          <cell r="E2945" t="str">
            <v>实物</v>
          </cell>
          <cell r="F2945" t="str">
            <v/>
          </cell>
          <cell r="G2945" t="str">
            <v>金盛永和</v>
          </cell>
          <cell r="H2945" t="str">
            <v>年节礼包/食品/粮油礼包</v>
          </cell>
          <cell r="I2945" t="str">
            <v>2025-02-28</v>
          </cell>
          <cell r="J2945">
            <v>163859138</v>
          </cell>
          <cell r="K2945" t="str">
            <v/>
          </cell>
          <cell r="L2945" t="str">
            <v/>
          </cell>
        </row>
        <row r="2946">
          <cell r="C2946">
            <v>162563124</v>
          </cell>
          <cell r="D2946" t="str">
            <v>人工</v>
          </cell>
          <cell r="E2946" t="str">
            <v>实物</v>
          </cell>
          <cell r="F2946" t="str">
            <v/>
          </cell>
          <cell r="G2946" t="str">
            <v>上海阿格莱亚</v>
          </cell>
          <cell r="H2946" t="str">
            <v>年节礼包/餐厨/烹饪锅具</v>
          </cell>
          <cell r="I2946" t="str">
            <v>2024-10-31</v>
          </cell>
          <cell r="J2946">
            <v>163741866</v>
          </cell>
          <cell r="K2946" t="str">
            <v>65521-300-922</v>
          </cell>
          <cell r="L2946" t="str">
            <v/>
          </cell>
        </row>
        <row r="2947">
          <cell r="C2947">
            <v>162625534</v>
          </cell>
          <cell r="D2947" t="str">
            <v>人工</v>
          </cell>
          <cell r="E2947" t="str">
            <v>实物</v>
          </cell>
          <cell r="F2947" t="str">
            <v>大吃兄</v>
          </cell>
          <cell r="G2947" t="str">
            <v>勤善</v>
          </cell>
          <cell r="H2947" t="str">
            <v>年节礼包/食品/食品礼包</v>
          </cell>
          <cell r="I2947" t="str">
            <v>2025-02-28</v>
          </cell>
          <cell r="J2947">
            <v>163854551</v>
          </cell>
          <cell r="K2947" t="str">
            <v/>
          </cell>
          <cell r="L2947" t="str">
            <v/>
          </cell>
        </row>
        <row r="2948">
          <cell r="C2948">
            <v>162625534</v>
          </cell>
          <cell r="D2948" t="str">
            <v>人工</v>
          </cell>
          <cell r="E2948" t="str">
            <v>实物</v>
          </cell>
          <cell r="F2948" t="str">
            <v>大吃兄</v>
          </cell>
          <cell r="G2948" t="str">
            <v>勤善</v>
          </cell>
          <cell r="H2948" t="str">
            <v>年节礼包/食品/食品礼包</v>
          </cell>
          <cell r="I2948" t="str">
            <v>2025-02-28</v>
          </cell>
        </row>
        <row r="2948">
          <cell r="K2948" t="str">
            <v/>
          </cell>
          <cell r="L2948" t="str">
            <v/>
          </cell>
        </row>
        <row r="2949">
          <cell r="C2949">
            <v>162565242</v>
          </cell>
          <cell r="D2949" t="str">
            <v>人工</v>
          </cell>
          <cell r="E2949" t="str">
            <v>实物</v>
          </cell>
          <cell r="F2949" t="str">
            <v>多喜爱（Dohia）</v>
          </cell>
          <cell r="G2949" t="str">
            <v>智汇中正</v>
          </cell>
          <cell r="H2949" t="str">
            <v>年节礼包/家纺/床上用品</v>
          </cell>
          <cell r="I2949" t="str">
            <v>2024-09-30</v>
          </cell>
          <cell r="J2949">
            <v>163745627</v>
          </cell>
          <cell r="K2949">
            <v>114021458190330</v>
          </cell>
          <cell r="L2949" t="str">
            <v/>
          </cell>
        </row>
        <row r="2950">
          <cell r="C2950">
            <v>162623304</v>
          </cell>
          <cell r="D2950" t="str">
            <v>人工</v>
          </cell>
          <cell r="E2950" t="str">
            <v>实物</v>
          </cell>
          <cell r="F2950" t="str">
            <v/>
          </cell>
          <cell r="G2950" t="str">
            <v>上海联鲜</v>
          </cell>
          <cell r="H2950" t="str">
            <v>年节礼包/食品/国内零食</v>
          </cell>
          <cell r="I2950" t="str">
            <v>2025-02-28</v>
          </cell>
          <cell r="J2950">
            <v>163851526</v>
          </cell>
          <cell r="K2950" t="str">
            <v/>
          </cell>
          <cell r="L2950" t="str">
            <v/>
          </cell>
        </row>
        <row r="2951">
          <cell r="C2951">
            <v>162622875</v>
          </cell>
          <cell r="D2951" t="str">
            <v>人工</v>
          </cell>
          <cell r="E2951" t="str">
            <v>实物</v>
          </cell>
          <cell r="F2951" t="str">
            <v/>
          </cell>
          <cell r="G2951" t="str">
            <v>上海权礼</v>
          </cell>
          <cell r="H2951" t="str">
            <v>年节礼包/食品/零食礼包</v>
          </cell>
          <cell r="I2951" t="str">
            <v>2025-02-28</v>
          </cell>
          <cell r="J2951">
            <v>163850875</v>
          </cell>
          <cell r="K2951" t="str">
            <v>ldf238</v>
          </cell>
          <cell r="L2951" t="str">
            <v/>
          </cell>
        </row>
        <row r="2952">
          <cell r="C2952">
            <v>162566012</v>
          </cell>
          <cell r="D2952" t="str">
            <v>人工</v>
          </cell>
          <cell r="E2952" t="str">
            <v>实物</v>
          </cell>
          <cell r="F2952" t="str">
            <v>多芬</v>
          </cell>
          <cell r="G2952" t="str">
            <v>五州协腾</v>
          </cell>
          <cell r="H2952" t="str">
            <v>年节礼包/个人护理/洗护礼包</v>
          </cell>
          <cell r="I2952" t="str">
            <v>2024-10-31</v>
          </cell>
          <cell r="J2952">
            <v>163747688</v>
          </cell>
          <cell r="K2952" t="str">
            <v>HYX2024071008</v>
          </cell>
          <cell r="L2952" t="str">
            <v/>
          </cell>
        </row>
        <row r="2953">
          <cell r="C2953">
            <v>162566012</v>
          </cell>
          <cell r="D2953" t="str">
            <v>人工</v>
          </cell>
          <cell r="E2953" t="str">
            <v>实物</v>
          </cell>
          <cell r="F2953" t="str">
            <v>多芬</v>
          </cell>
          <cell r="G2953" t="str">
            <v>五州协腾</v>
          </cell>
          <cell r="H2953" t="str">
            <v>年节礼包/个人护理/洗护礼包</v>
          </cell>
          <cell r="I2953" t="str">
            <v>2024-10-31</v>
          </cell>
        </row>
        <row r="2953">
          <cell r="K2953" t="str">
            <v>HYX2024071008</v>
          </cell>
          <cell r="L2953" t="str">
            <v/>
          </cell>
        </row>
        <row r="2954">
          <cell r="C2954">
            <v>162566012</v>
          </cell>
          <cell r="D2954" t="str">
            <v>人工</v>
          </cell>
          <cell r="E2954" t="str">
            <v>实物</v>
          </cell>
          <cell r="F2954" t="str">
            <v>多芬</v>
          </cell>
          <cell r="G2954" t="str">
            <v>五州协腾</v>
          </cell>
          <cell r="H2954" t="str">
            <v>年节礼包/个人护理/洗护礼包</v>
          </cell>
          <cell r="I2954" t="str">
            <v>2024-10-31</v>
          </cell>
        </row>
        <row r="2954">
          <cell r="K2954" t="str">
            <v>HYX2024071008</v>
          </cell>
          <cell r="L2954" t="str">
            <v/>
          </cell>
        </row>
        <row r="2955">
          <cell r="C2955">
            <v>162566012</v>
          </cell>
          <cell r="D2955" t="str">
            <v>人工</v>
          </cell>
          <cell r="E2955" t="str">
            <v>实物</v>
          </cell>
          <cell r="F2955" t="str">
            <v>多芬</v>
          </cell>
          <cell r="G2955" t="str">
            <v>五州协腾</v>
          </cell>
          <cell r="H2955" t="str">
            <v>年节礼包/个人护理/洗护礼包</v>
          </cell>
          <cell r="I2955" t="str">
            <v>2024-10-31</v>
          </cell>
        </row>
        <row r="2955">
          <cell r="K2955" t="str">
            <v>HYX2024071008</v>
          </cell>
          <cell r="L2955" t="str">
            <v/>
          </cell>
        </row>
        <row r="2956">
          <cell r="C2956">
            <v>162566012</v>
          </cell>
          <cell r="D2956" t="str">
            <v>人工</v>
          </cell>
          <cell r="E2956" t="str">
            <v>实物</v>
          </cell>
          <cell r="F2956" t="str">
            <v>多芬</v>
          </cell>
          <cell r="G2956" t="str">
            <v>五州协腾</v>
          </cell>
          <cell r="H2956" t="str">
            <v>年节礼包/个人护理/洗护礼包</v>
          </cell>
          <cell r="I2956" t="str">
            <v>2024-10-31</v>
          </cell>
        </row>
        <row r="2956">
          <cell r="K2956" t="str">
            <v>HYX2024071008</v>
          </cell>
          <cell r="L2956" t="str">
            <v/>
          </cell>
        </row>
        <row r="2957">
          <cell r="C2957">
            <v>162566012</v>
          </cell>
          <cell r="D2957" t="str">
            <v>人工</v>
          </cell>
          <cell r="E2957" t="str">
            <v>实物</v>
          </cell>
          <cell r="F2957" t="str">
            <v>多芬</v>
          </cell>
          <cell r="G2957" t="str">
            <v>五州协腾</v>
          </cell>
          <cell r="H2957" t="str">
            <v>年节礼包/个人护理/洗护礼包</v>
          </cell>
          <cell r="I2957" t="str">
            <v>2024-10-31</v>
          </cell>
        </row>
        <row r="2957">
          <cell r="K2957" t="str">
            <v>HYX2024071008</v>
          </cell>
          <cell r="L2957" t="str">
            <v/>
          </cell>
        </row>
        <row r="2958">
          <cell r="C2958">
            <v>162566012</v>
          </cell>
          <cell r="D2958" t="str">
            <v>人工</v>
          </cell>
          <cell r="E2958" t="str">
            <v>实物</v>
          </cell>
          <cell r="F2958" t="str">
            <v>多芬</v>
          </cell>
          <cell r="G2958" t="str">
            <v>五州协腾</v>
          </cell>
          <cell r="H2958" t="str">
            <v>年节礼包/个人护理/洗护礼包</v>
          </cell>
          <cell r="I2958" t="str">
            <v>2024-10-31</v>
          </cell>
        </row>
        <row r="2958">
          <cell r="K2958" t="str">
            <v>HYX2024071008</v>
          </cell>
          <cell r="L2958" t="str">
            <v/>
          </cell>
        </row>
        <row r="2959">
          <cell r="C2959">
            <v>162566012</v>
          </cell>
          <cell r="D2959" t="str">
            <v>人工</v>
          </cell>
          <cell r="E2959" t="str">
            <v>实物</v>
          </cell>
          <cell r="F2959" t="str">
            <v>多芬</v>
          </cell>
          <cell r="G2959" t="str">
            <v>五州协腾</v>
          </cell>
          <cell r="H2959" t="str">
            <v>年节礼包/个人护理/洗护礼包</v>
          </cell>
          <cell r="I2959" t="str">
            <v>2024-10-31</v>
          </cell>
        </row>
        <row r="2959">
          <cell r="K2959" t="str">
            <v>HYX2024071008</v>
          </cell>
          <cell r="L2959" t="str">
            <v/>
          </cell>
        </row>
        <row r="2960">
          <cell r="C2960">
            <v>162566012</v>
          </cell>
          <cell r="D2960" t="str">
            <v>人工</v>
          </cell>
          <cell r="E2960" t="str">
            <v>实物</v>
          </cell>
          <cell r="F2960" t="str">
            <v>多芬</v>
          </cell>
          <cell r="G2960" t="str">
            <v>五州协腾</v>
          </cell>
          <cell r="H2960" t="str">
            <v>年节礼包/个人护理/洗护礼包</v>
          </cell>
          <cell r="I2960" t="str">
            <v>2024-10-31</v>
          </cell>
        </row>
        <row r="2960">
          <cell r="K2960" t="str">
            <v>HYX2024071008</v>
          </cell>
          <cell r="L2960" t="str">
            <v/>
          </cell>
        </row>
        <row r="2961">
          <cell r="C2961">
            <v>162566012</v>
          </cell>
          <cell r="D2961" t="str">
            <v>人工</v>
          </cell>
          <cell r="E2961" t="str">
            <v>实物</v>
          </cell>
          <cell r="F2961" t="str">
            <v>多芬</v>
          </cell>
          <cell r="G2961" t="str">
            <v>五州协腾</v>
          </cell>
          <cell r="H2961" t="str">
            <v>年节礼包/个人护理/洗护礼包</v>
          </cell>
          <cell r="I2961" t="str">
            <v>2024-10-31</v>
          </cell>
        </row>
        <row r="2961">
          <cell r="K2961" t="str">
            <v>HYX2024071008</v>
          </cell>
          <cell r="L2961" t="str">
            <v/>
          </cell>
        </row>
        <row r="2962">
          <cell r="C2962">
            <v>162625438</v>
          </cell>
          <cell r="D2962" t="str">
            <v>人工</v>
          </cell>
          <cell r="E2962" t="str">
            <v>实物</v>
          </cell>
          <cell r="F2962" t="str">
            <v>蔡府（CHAIFOO）</v>
          </cell>
          <cell r="G2962" t="str">
            <v>俏十三</v>
          </cell>
          <cell r="H2962" t="str">
            <v>年节礼包/食品/营养健康</v>
          </cell>
          <cell r="I2962" t="str">
            <v>2025-02-28</v>
          </cell>
          <cell r="J2962">
            <v>163854450</v>
          </cell>
          <cell r="K2962">
            <v>6970638405192</v>
          </cell>
          <cell r="L2962" t="str">
            <v/>
          </cell>
        </row>
        <row r="2963">
          <cell r="C2963">
            <v>162565224</v>
          </cell>
          <cell r="D2963" t="str">
            <v>人工</v>
          </cell>
          <cell r="E2963" t="str">
            <v>实物</v>
          </cell>
          <cell r="F2963" t="str">
            <v>大宇（DAEWOO）</v>
          </cell>
          <cell r="G2963" t="str">
            <v>雅臻</v>
          </cell>
          <cell r="H2963" t="str">
            <v>年节礼包/家用电器/生活小电</v>
          </cell>
          <cell r="I2963" t="str">
            <v>2024-09-30</v>
          </cell>
          <cell r="J2963">
            <v>163745604</v>
          </cell>
          <cell r="K2963" t="str">
            <v>DY-XC01</v>
          </cell>
          <cell r="L2963" t="str">
            <v>灰黑色</v>
          </cell>
        </row>
        <row r="2964">
          <cell r="C2964">
            <v>162623502</v>
          </cell>
          <cell r="D2964" t="str">
            <v>人工</v>
          </cell>
          <cell r="E2964" t="str">
            <v>实物</v>
          </cell>
          <cell r="F2964" t="str">
            <v>爱仕达（ASD）</v>
          </cell>
          <cell r="G2964" t="str">
            <v>爱尚家</v>
          </cell>
          <cell r="H2964" t="str">
            <v>年节礼包/家用电器/厨房小电</v>
          </cell>
          <cell r="I2964" t="str">
            <v>2025-02-28</v>
          </cell>
          <cell r="J2964">
            <v>163851803</v>
          </cell>
          <cell r="K2964" t="str">
            <v>AW-S04G908</v>
          </cell>
          <cell r="L2964" t="str">
            <v/>
          </cell>
        </row>
        <row r="2965">
          <cell r="C2965">
            <v>162625484</v>
          </cell>
          <cell r="D2965" t="str">
            <v>人工</v>
          </cell>
          <cell r="E2965" t="str">
            <v>实物</v>
          </cell>
          <cell r="F2965" t="str">
            <v>鲜禾鲜</v>
          </cell>
          <cell r="G2965" t="str">
            <v>鲜禾鲜</v>
          </cell>
          <cell r="H2965" t="str">
            <v>年节礼包/生鲜/猪牛羊肉</v>
          </cell>
          <cell r="I2965" t="str">
            <v>2026-03-01</v>
          </cell>
          <cell r="J2965">
            <v>163854496</v>
          </cell>
          <cell r="K2965" t="str">
            <v/>
          </cell>
          <cell r="L2965" t="str">
            <v/>
          </cell>
        </row>
        <row r="2966">
          <cell r="C2966">
            <v>162623487</v>
          </cell>
          <cell r="D2966" t="str">
            <v>人工</v>
          </cell>
          <cell r="E2966" t="str">
            <v>实物</v>
          </cell>
          <cell r="F2966" t="str">
            <v/>
          </cell>
          <cell r="G2966" t="str">
            <v>武汉中盛瑞尔</v>
          </cell>
          <cell r="H2966" t="str">
            <v>年节礼包/个人护理/洗护礼包</v>
          </cell>
          <cell r="I2966" t="str">
            <v>2025-02-28</v>
          </cell>
          <cell r="J2966">
            <v>163851777</v>
          </cell>
          <cell r="K2966" t="str">
            <v>CJTB-2410901</v>
          </cell>
          <cell r="L2966" t="str">
            <v/>
          </cell>
        </row>
        <row r="2967">
          <cell r="C2967">
            <v>162494877</v>
          </cell>
          <cell r="D2967" t="str">
            <v>人工</v>
          </cell>
          <cell r="E2967" t="str">
            <v>实物</v>
          </cell>
          <cell r="F2967" t="str">
            <v/>
          </cell>
          <cell r="G2967" t="str">
            <v>一礼千珏</v>
          </cell>
          <cell r="H2967" t="str">
            <v>年节礼包/餐厨/刀具菜板</v>
          </cell>
          <cell r="I2967" t="str">
            <v>2024-07-31</v>
          </cell>
          <cell r="J2967">
            <v>163578067</v>
          </cell>
          <cell r="K2967" t="str">
            <v>KQY-S38K</v>
          </cell>
          <cell r="L2967" t="str">
            <v/>
          </cell>
        </row>
        <row r="2968">
          <cell r="C2968">
            <v>162494841</v>
          </cell>
          <cell r="D2968" t="str">
            <v>人工</v>
          </cell>
          <cell r="E2968" t="str">
            <v>实物</v>
          </cell>
          <cell r="F2968" t="str">
            <v>汰渍（TIDE）</v>
          </cell>
          <cell r="G2968" t="str">
            <v>中山万荣</v>
          </cell>
          <cell r="H2968" t="str">
            <v>年节礼包/家庭清洁/纸品/衣物清洁礼包</v>
          </cell>
          <cell r="I2968" t="str">
            <v>2024-07-31</v>
          </cell>
          <cell r="J2968">
            <v>163578029</v>
          </cell>
          <cell r="K2968" t="str">
            <v>sd007</v>
          </cell>
          <cell r="L2968" t="str">
            <v>1套</v>
          </cell>
        </row>
        <row r="2969">
          <cell r="C2969">
            <v>162494841</v>
          </cell>
          <cell r="D2969" t="str">
            <v>人工</v>
          </cell>
          <cell r="E2969" t="str">
            <v>实物</v>
          </cell>
          <cell r="F2969" t="str">
            <v>汰渍（TIDE）</v>
          </cell>
          <cell r="G2969" t="str">
            <v>中山万荣</v>
          </cell>
          <cell r="H2969" t="str">
            <v>年节礼包/家庭清洁/纸品/衣物清洁礼包</v>
          </cell>
          <cell r="I2969" t="str">
            <v>2024-07-31</v>
          </cell>
        </row>
        <row r="2969">
          <cell r="K2969" t="str">
            <v>sd007</v>
          </cell>
          <cell r="L2969" t="str">
            <v>1套</v>
          </cell>
        </row>
        <row r="2970">
          <cell r="C2970">
            <v>162494300</v>
          </cell>
          <cell r="D2970" t="str">
            <v>人工</v>
          </cell>
          <cell r="E2970" t="str">
            <v>实物</v>
          </cell>
          <cell r="F2970" t="str">
            <v>美的（Midea）</v>
          </cell>
          <cell r="G2970" t="str">
            <v>施德乐</v>
          </cell>
          <cell r="H2970" t="str">
            <v>年节礼包/家用电器/厨房小电</v>
          </cell>
          <cell r="I2970" t="str">
            <v>2025-02-28</v>
          </cell>
          <cell r="J2970">
            <v>163576742</v>
          </cell>
          <cell r="K2970" t="str">
            <v>PT25X5</v>
          </cell>
          <cell r="L2970" t="str">
            <v/>
          </cell>
        </row>
        <row r="2971">
          <cell r="C2971">
            <v>162501859</v>
          </cell>
          <cell r="D2971" t="str">
            <v>人工</v>
          </cell>
          <cell r="E2971" t="str">
            <v>实物</v>
          </cell>
          <cell r="F2971" t="str">
            <v>康宁</v>
          </cell>
          <cell r="G2971" t="str">
            <v>利福</v>
          </cell>
          <cell r="H2971" t="str">
            <v>年节礼包/家用电器/厨房小电</v>
          </cell>
          <cell r="I2971" t="str">
            <v>2024-08-31</v>
          </cell>
          <cell r="J2971">
            <v>163597459</v>
          </cell>
          <cell r="K2971" t="str">
            <v>WK-HEHP/KZ</v>
          </cell>
          <cell r="L2971" t="str">
            <v/>
          </cell>
        </row>
        <row r="2972">
          <cell r="C2972">
            <v>162494154</v>
          </cell>
          <cell r="D2972" t="str">
            <v>人工</v>
          </cell>
          <cell r="E2972" t="str">
            <v>实物</v>
          </cell>
          <cell r="F2972" t="str">
            <v>摩飞</v>
          </cell>
          <cell r="G2972" t="str">
            <v>西安帝凡</v>
          </cell>
          <cell r="H2972" t="str">
            <v>年节礼包/家用电器/厨房小电</v>
          </cell>
          <cell r="I2972" t="str">
            <v>2024-06-30</v>
          </cell>
          <cell r="J2972">
            <v>163576573</v>
          </cell>
          <cell r="K2972" t="str">
            <v>MR8101</v>
          </cell>
          <cell r="L2972" t="str">
            <v>蓝色</v>
          </cell>
        </row>
        <row r="2973">
          <cell r="C2973">
            <v>162522936</v>
          </cell>
          <cell r="D2973" t="str">
            <v>人工</v>
          </cell>
          <cell r="E2973" t="str">
            <v>实物</v>
          </cell>
          <cell r="F2973" t="str">
            <v/>
          </cell>
          <cell r="G2973" t="str">
            <v>上海铭俊</v>
          </cell>
          <cell r="H2973" t="str">
            <v>年节礼包/食品/粮油礼包</v>
          </cell>
          <cell r="I2973" t="str">
            <v>2024-07-31</v>
          </cell>
          <cell r="J2973">
            <v>163651966</v>
          </cell>
          <cell r="K2973" t="str">
            <v>mj20240509004</v>
          </cell>
          <cell r="L2973" t="str">
            <v/>
          </cell>
        </row>
        <row r="2974">
          <cell r="C2974">
            <v>162494071</v>
          </cell>
          <cell r="D2974" t="str">
            <v>人工</v>
          </cell>
          <cell r="E2974" t="str">
            <v>实物</v>
          </cell>
          <cell r="F2974" t="str">
            <v>水星家纺</v>
          </cell>
          <cell r="G2974" t="str">
            <v>水星</v>
          </cell>
          <cell r="H2974" t="str">
            <v>年节礼包/家纺/床上用品</v>
          </cell>
          <cell r="I2974" t="str">
            <v>2024-06-30</v>
          </cell>
          <cell r="J2974">
            <v>163576481</v>
          </cell>
          <cell r="K2974">
            <v>114344</v>
          </cell>
          <cell r="L2974" t="str">
            <v/>
          </cell>
        </row>
        <row r="2975">
          <cell r="C2975">
            <v>162494890</v>
          </cell>
          <cell r="D2975" t="str">
            <v>人工</v>
          </cell>
          <cell r="E2975" t="str">
            <v>实物</v>
          </cell>
          <cell r="F2975" t="str">
            <v/>
          </cell>
          <cell r="G2975" t="str">
            <v>利福</v>
          </cell>
          <cell r="H2975" t="str">
            <v>年节礼包/户外运动/户外露营</v>
          </cell>
          <cell r="I2975" t="str">
            <v>2024-07-01</v>
          </cell>
          <cell r="J2975">
            <v>163578083</v>
          </cell>
          <cell r="K2975" t="str">
            <v/>
          </cell>
          <cell r="L2975" t="str">
            <v/>
          </cell>
        </row>
        <row r="2976">
          <cell r="C2976">
            <v>162407101</v>
          </cell>
          <cell r="D2976" t="str">
            <v>人工</v>
          </cell>
          <cell r="E2976" t="str">
            <v>实物</v>
          </cell>
          <cell r="F2976" t="str">
            <v>苏泊尔</v>
          </cell>
          <cell r="G2976" t="str">
            <v>米盛</v>
          </cell>
          <cell r="H2976" t="str">
            <v>年节礼包/家用电器/生活小电</v>
          </cell>
          <cell r="I2976" t="str">
            <v>2024-03-31</v>
          </cell>
          <cell r="J2976">
            <v>163376820</v>
          </cell>
          <cell r="K2976" t="str">
            <v>GU-401C</v>
          </cell>
          <cell r="L2976" t="str">
            <v>GU-401C</v>
          </cell>
        </row>
        <row r="2977">
          <cell r="C2977">
            <v>162321346</v>
          </cell>
          <cell r="D2977" t="str">
            <v>人工</v>
          </cell>
          <cell r="E2977" t="str">
            <v>实物</v>
          </cell>
          <cell r="F2977" t="str">
            <v>西贝莜面村</v>
          </cell>
          <cell r="G2977" t="str">
            <v>海南捷诚融达</v>
          </cell>
          <cell r="H2977" t="str">
            <v>年节礼包/生鲜/速冻美食</v>
          </cell>
          <cell r="I2977" t="str">
            <v>2023-10-31</v>
          </cell>
          <cell r="J2977">
            <v>163180886</v>
          </cell>
          <cell r="K2977" t="str">
            <v/>
          </cell>
          <cell r="L2977" t="str">
            <v/>
          </cell>
        </row>
        <row r="2978">
          <cell r="C2978">
            <v>162406588</v>
          </cell>
          <cell r="D2978" t="str">
            <v>人工</v>
          </cell>
          <cell r="E2978" t="str">
            <v>实物</v>
          </cell>
          <cell r="F2978" t="str">
            <v/>
          </cell>
          <cell r="G2978" t="str">
            <v>金盛永和</v>
          </cell>
          <cell r="H2978" t="str">
            <v>年节礼包/食品/油</v>
          </cell>
          <cell r="I2978" t="str">
            <v>2024-03-31</v>
          </cell>
          <cell r="J2978">
            <v>163376230</v>
          </cell>
          <cell r="K2978" t="str">
            <v/>
          </cell>
          <cell r="L2978" t="str">
            <v/>
          </cell>
        </row>
        <row r="2979">
          <cell r="C2979">
            <v>162409242</v>
          </cell>
          <cell r="D2979" t="str">
            <v>人工</v>
          </cell>
          <cell r="E2979" t="str">
            <v>实物</v>
          </cell>
          <cell r="F2979" t="str">
            <v>恒都</v>
          </cell>
          <cell r="G2979" t="str">
            <v>惠通达行</v>
          </cell>
          <cell r="H2979" t="str">
            <v>年节礼包/生鲜/猪牛羊肉</v>
          </cell>
          <cell r="I2979" t="str">
            <v>2024-03-31</v>
          </cell>
          <cell r="J2979">
            <v>163381874</v>
          </cell>
          <cell r="K2979" t="str">
            <v>df</v>
          </cell>
          <cell r="L2979" t="str">
            <v/>
          </cell>
        </row>
        <row r="2980">
          <cell r="C2980">
            <v>162409183</v>
          </cell>
          <cell r="D2980" t="str">
            <v>人工</v>
          </cell>
          <cell r="E2980" t="str">
            <v>实物</v>
          </cell>
          <cell r="F2980" t="str">
            <v>金龙鱼</v>
          </cell>
          <cell r="G2980" t="str">
            <v>新兴</v>
          </cell>
          <cell r="H2980" t="str">
            <v>年节礼包/食品/粮油礼包</v>
          </cell>
          <cell r="I2980" t="str">
            <v>2024-03-31</v>
          </cell>
          <cell r="J2980">
            <v>163381880</v>
          </cell>
          <cell r="K2980" t="str">
            <v>HYX20231124-08</v>
          </cell>
          <cell r="L2980" t="str">
            <v/>
          </cell>
        </row>
        <row r="2981">
          <cell r="C2981">
            <v>162406805</v>
          </cell>
          <cell r="D2981" t="str">
            <v>人工</v>
          </cell>
          <cell r="E2981" t="str">
            <v>实物</v>
          </cell>
          <cell r="F2981" t="str">
            <v>立白</v>
          </cell>
          <cell r="G2981" t="str">
            <v>二向箔</v>
          </cell>
          <cell r="H2981" t="str">
            <v>年节礼包/家庭清洁/纸品/衣物清洁</v>
          </cell>
          <cell r="I2981" t="str">
            <v>2024-03-31</v>
          </cell>
          <cell r="J2981">
            <v>163376500</v>
          </cell>
          <cell r="K2981" t="str">
            <v>EBHYX23040811</v>
          </cell>
          <cell r="L2981" t="str">
            <v/>
          </cell>
        </row>
        <row r="2982">
          <cell r="C2982">
            <v>162041557</v>
          </cell>
          <cell r="D2982" t="str">
            <v>人工</v>
          </cell>
          <cell r="E2982" t="str">
            <v>实物</v>
          </cell>
          <cell r="F2982" t="str">
            <v>舒肤佳</v>
          </cell>
          <cell r="G2982" t="str">
            <v>优利威</v>
          </cell>
          <cell r="H2982" t="str">
            <v>年节礼包/个人护理/沐浴护理</v>
          </cell>
          <cell r="I2982" t="str">
            <v>2023-07-31</v>
          </cell>
          <cell r="J2982">
            <v>162409506</v>
          </cell>
          <cell r="K2982" t="str">
            <v/>
          </cell>
          <cell r="L2982" t="str">
            <v/>
          </cell>
        </row>
        <row r="2983">
          <cell r="C2983">
            <v>162038949</v>
          </cell>
          <cell r="D2983" t="str">
            <v>人工</v>
          </cell>
          <cell r="E2983" t="str">
            <v>实物</v>
          </cell>
          <cell r="F2983" t="str">
            <v/>
          </cell>
          <cell r="G2983" t="str">
            <v>智汇中正</v>
          </cell>
          <cell r="H2983" t="str">
            <v>年节礼包/家纺/床上用品</v>
          </cell>
          <cell r="I2983" t="str">
            <v>2023-07-31</v>
          </cell>
          <cell r="J2983">
            <v>162406269</v>
          </cell>
          <cell r="K2983">
            <v>6959253591107</v>
          </cell>
          <cell r="L2983" t="str">
            <v/>
          </cell>
        </row>
        <row r="2984">
          <cell r="C2984">
            <v>162041452</v>
          </cell>
          <cell r="D2984" t="str">
            <v>人工</v>
          </cell>
          <cell r="E2984" t="str">
            <v>实物</v>
          </cell>
          <cell r="F2984" t="str">
            <v>苏泊尔</v>
          </cell>
          <cell r="G2984" t="str">
            <v>米盛</v>
          </cell>
          <cell r="H2984" t="str">
            <v>年节礼包/家用电器/厨房小电</v>
          </cell>
          <cell r="I2984" t="str">
            <v>2023-06-22</v>
          </cell>
          <cell r="J2984">
            <v>162409399</v>
          </cell>
          <cell r="K2984" t="str">
            <v>DG40YK6-30</v>
          </cell>
          <cell r="L2984" t="str">
            <v/>
          </cell>
        </row>
        <row r="2985">
          <cell r="C2985">
            <v>162034489</v>
          </cell>
          <cell r="D2985" t="str">
            <v>人工</v>
          </cell>
          <cell r="E2985" t="str">
            <v>实物</v>
          </cell>
          <cell r="F2985" t="str">
            <v/>
          </cell>
          <cell r="G2985" t="str">
            <v>耀阳</v>
          </cell>
          <cell r="H2985" t="str">
            <v>年节礼包/生鲜/生鲜礼包</v>
          </cell>
          <cell r="I2985" t="str">
            <v>2023-07-31</v>
          </cell>
          <cell r="J2985">
            <v>162401808</v>
          </cell>
          <cell r="K2985" t="str">
            <v/>
          </cell>
          <cell r="L2985" t="str">
            <v/>
          </cell>
        </row>
        <row r="2986">
          <cell r="C2986">
            <v>162682150</v>
          </cell>
          <cell r="D2986" t="str">
            <v>人工</v>
          </cell>
          <cell r="E2986" t="str">
            <v>实物</v>
          </cell>
          <cell r="F2986" t="str">
            <v>苏泊尔</v>
          </cell>
          <cell r="G2986" t="str">
            <v>和瑞盛</v>
          </cell>
          <cell r="H2986" t="str">
            <v>年节礼包/餐厨/烹饪锅具</v>
          </cell>
          <cell r="I2986" t="str">
            <v>2025-06-30</v>
          </cell>
          <cell r="J2986">
            <v>163943012</v>
          </cell>
          <cell r="K2986" t="str">
            <v>NC34WA3</v>
          </cell>
          <cell r="L2986" t="str">
            <v>NC34WA3</v>
          </cell>
        </row>
        <row r="2987">
          <cell r="C2987">
            <v>162697451</v>
          </cell>
          <cell r="D2987" t="str">
            <v>人工</v>
          </cell>
          <cell r="E2987" t="str">
            <v>实物</v>
          </cell>
          <cell r="F2987" t="str">
            <v/>
          </cell>
          <cell r="G2987" t="str">
            <v>百果园公司直供</v>
          </cell>
          <cell r="H2987" t="str">
            <v>年节礼包/生鲜/水果</v>
          </cell>
          <cell r="I2987" t="str">
            <v>2025-10-31</v>
          </cell>
          <cell r="J2987">
            <v>163969384</v>
          </cell>
          <cell r="K2987" t="str">
            <v>SD25DZ001</v>
          </cell>
          <cell r="L2987" t="str">
            <v/>
          </cell>
        </row>
        <row r="2988">
          <cell r="C2988">
            <v>162623883</v>
          </cell>
          <cell r="D2988" t="str">
            <v>人工</v>
          </cell>
          <cell r="E2988" t="str">
            <v>实物</v>
          </cell>
          <cell r="F2988" t="str">
            <v>富安娜</v>
          </cell>
          <cell r="G2988" t="str">
            <v>富安娜</v>
          </cell>
          <cell r="H2988" t="str">
            <v>年节礼包/家纺/床上用品</v>
          </cell>
          <cell r="I2988" t="str">
            <v>2025-02-28</v>
          </cell>
          <cell r="J2988">
            <v>163852296</v>
          </cell>
          <cell r="K2988">
            <v>8110049982011</v>
          </cell>
          <cell r="L2988" t="str">
            <v>203*229cm</v>
          </cell>
        </row>
        <row r="2989">
          <cell r="C2989">
            <v>162623396</v>
          </cell>
          <cell r="D2989" t="str">
            <v>人工</v>
          </cell>
          <cell r="E2989" t="str">
            <v>实物</v>
          </cell>
          <cell r="F2989" t="str">
            <v/>
          </cell>
          <cell r="G2989" t="str">
            <v>京杭盛达</v>
          </cell>
          <cell r="H2989" t="str">
            <v>年节礼包/食品/食品礼包</v>
          </cell>
          <cell r="I2989" t="str">
            <v>2025-04-30</v>
          </cell>
          <cell r="J2989">
            <v>163851650</v>
          </cell>
          <cell r="K2989" t="str">
            <v/>
          </cell>
          <cell r="L2989" t="str">
            <v/>
          </cell>
        </row>
        <row r="2990">
          <cell r="C2990">
            <v>162619962</v>
          </cell>
          <cell r="D2990" t="str">
            <v>人工</v>
          </cell>
          <cell r="E2990" t="str">
            <v>实物</v>
          </cell>
          <cell r="F2990" t="str">
            <v/>
          </cell>
          <cell r="G2990" t="str">
            <v>时代金辉</v>
          </cell>
          <cell r="H2990" t="str">
            <v>年节礼包/家用电器/厨房小电</v>
          </cell>
          <cell r="I2990" t="str">
            <v>2025-12-31</v>
          </cell>
          <cell r="J2990">
            <v>163847374</v>
          </cell>
          <cell r="K2990" t="str">
            <v>DL-1223黄色</v>
          </cell>
          <cell r="L2990" t="str">
            <v>黄色</v>
          </cell>
        </row>
        <row r="2991">
          <cell r="D2991" t="str">
            <v>人工</v>
          </cell>
          <cell r="E2991" t="str">
            <v>实物</v>
          </cell>
          <cell r="F2991" t="str">
            <v/>
          </cell>
          <cell r="G2991" t="str">
            <v>时代金辉</v>
          </cell>
          <cell r="H2991" t="str">
            <v>年节礼包/家用电器/厨房小电</v>
          </cell>
          <cell r="I2991" t="str">
            <v>2025-12-31</v>
          </cell>
          <cell r="J2991">
            <v>163847375</v>
          </cell>
          <cell r="K2991" t="str">
            <v>DL-1223绿色</v>
          </cell>
          <cell r="L2991" t="str">
            <v>绿色</v>
          </cell>
        </row>
        <row r="2992">
          <cell r="D2992" t="str">
            <v>人工</v>
          </cell>
          <cell r="E2992" t="str">
            <v>实物</v>
          </cell>
          <cell r="F2992" t="str">
            <v/>
          </cell>
          <cell r="G2992" t="str">
            <v>时代金辉</v>
          </cell>
          <cell r="H2992" t="str">
            <v>年节礼包/家用电器/厨房小电</v>
          </cell>
          <cell r="I2992" t="str">
            <v>2025-12-31</v>
          </cell>
          <cell r="J2992">
            <v>163847376</v>
          </cell>
          <cell r="K2992" t="str">
            <v>DL-1223粉色</v>
          </cell>
          <cell r="L2992" t="str">
            <v>粉色</v>
          </cell>
        </row>
        <row r="2993">
          <cell r="C2993">
            <v>162409111</v>
          </cell>
          <cell r="D2993" t="str">
            <v>人工</v>
          </cell>
          <cell r="E2993" t="str">
            <v>实物</v>
          </cell>
          <cell r="F2993" t="str">
            <v>金龙鱼</v>
          </cell>
          <cell r="G2993" t="str">
            <v>新兴</v>
          </cell>
          <cell r="H2993" t="str">
            <v>年节礼包/食品/粮油礼包</v>
          </cell>
          <cell r="I2993" t="str">
            <v>2024-03-31</v>
          </cell>
          <cell r="J2993">
            <v>163381885</v>
          </cell>
          <cell r="K2993" t="str">
            <v>HYX20231124-03</v>
          </cell>
          <cell r="L2993" t="str">
            <v/>
          </cell>
        </row>
        <row r="2994">
          <cell r="C2994">
            <v>162203689</v>
          </cell>
          <cell r="D2994" t="str">
            <v>人工</v>
          </cell>
          <cell r="E2994" t="str">
            <v>实物</v>
          </cell>
          <cell r="F2994" t="str">
            <v>平台测试4</v>
          </cell>
          <cell r="G2994" t="str">
            <v>测试供应商</v>
          </cell>
          <cell r="H2994" t="str">
            <v>运营类目/测试类目/测试类目1</v>
          </cell>
          <cell r="I2994" t="str">
            <v>2025-06-30</v>
          </cell>
          <cell r="J2994">
            <v>162836248</v>
          </cell>
          <cell r="K2994" t="str">
            <v/>
          </cell>
          <cell r="L2994" t="str">
            <v/>
          </cell>
        </row>
        <row r="2995">
          <cell r="C2995">
            <v>162328898</v>
          </cell>
          <cell r="D2995" t="str">
            <v>人工</v>
          </cell>
          <cell r="E2995" t="str">
            <v>蛋糕</v>
          </cell>
          <cell r="F2995" t="str">
            <v>测试品牌1</v>
          </cell>
          <cell r="G2995" t="str">
            <v>测试供应商</v>
          </cell>
          <cell r="H2995" t="str">
            <v>运营类目/测试类目/测试类目1</v>
          </cell>
          <cell r="I2995" t="str">
            <v>2023-08-18</v>
          </cell>
          <cell r="J2995">
            <v>163188294</v>
          </cell>
          <cell r="K2995" t="str">
            <v/>
          </cell>
          <cell r="L2995" t="str">
            <v/>
          </cell>
        </row>
        <row r="2996">
          <cell r="C2996">
            <v>162328898</v>
          </cell>
          <cell r="D2996" t="str">
            <v>人工</v>
          </cell>
          <cell r="E2996" t="str">
            <v>蛋糕</v>
          </cell>
          <cell r="F2996" t="str">
            <v>测试品牌1</v>
          </cell>
          <cell r="G2996" t="str">
            <v>测试供应商</v>
          </cell>
          <cell r="H2996" t="str">
            <v>运营类目/测试类目/测试类目1</v>
          </cell>
          <cell r="I2996" t="str">
            <v>2023-08-18</v>
          </cell>
        </row>
        <row r="2996">
          <cell r="K2996" t="str">
            <v/>
          </cell>
          <cell r="L2996" t="str">
            <v/>
          </cell>
        </row>
        <row r="2997">
          <cell r="C2997">
            <v>162773342</v>
          </cell>
          <cell r="D2997" t="str">
            <v>人工</v>
          </cell>
          <cell r="E2997" t="str">
            <v>组合商品</v>
          </cell>
          <cell r="F2997" t="str">
            <v/>
          </cell>
          <cell r="G2997" t="str">
            <v>苏打组合商品虚拟供应商</v>
          </cell>
          <cell r="H2997" t="str">
            <v>供应链类目/年节礼包/销售专属礼包</v>
          </cell>
          <cell r="I2997" t="str">
            <v>2025-09-24</v>
          </cell>
          <cell r="J2997">
            <v>164150164</v>
          </cell>
          <cell r="K2997" t="str">
            <v/>
          </cell>
          <cell r="L2997" t="str">
            <v/>
          </cell>
        </row>
        <row r="2998">
          <cell r="C2998">
            <v>162773342</v>
          </cell>
          <cell r="D2998" t="str">
            <v>人工</v>
          </cell>
          <cell r="E2998" t="str">
            <v>组合商品</v>
          </cell>
          <cell r="F2998" t="str">
            <v/>
          </cell>
          <cell r="G2998" t="str">
            <v>苏打组合商品虚拟供应商</v>
          </cell>
          <cell r="H2998" t="str">
            <v>供应链类目/年节礼包/销售专属礼包</v>
          </cell>
          <cell r="I2998" t="str">
            <v>2025-09-24</v>
          </cell>
        </row>
        <row r="2998">
          <cell r="K2998" t="str">
            <v/>
          </cell>
          <cell r="L2998" t="str">
            <v/>
          </cell>
        </row>
        <row r="2999">
          <cell r="C2999">
            <v>162773341</v>
          </cell>
          <cell r="D2999" t="str">
            <v>人工</v>
          </cell>
          <cell r="E2999" t="str">
            <v>组合商品</v>
          </cell>
          <cell r="F2999" t="str">
            <v/>
          </cell>
          <cell r="G2999" t="str">
            <v>苏打组合商品虚拟供应商</v>
          </cell>
          <cell r="H2999" t="str">
            <v>供应链类目/年节礼包/销售专属礼包</v>
          </cell>
          <cell r="I2999" t="str">
            <v>2025-09-24</v>
          </cell>
          <cell r="J2999">
            <v>164150163</v>
          </cell>
          <cell r="K2999" t="str">
            <v/>
          </cell>
          <cell r="L2999" t="str">
            <v/>
          </cell>
        </row>
        <row r="3000">
          <cell r="C3000">
            <v>162773340</v>
          </cell>
          <cell r="D3000" t="str">
            <v>人工</v>
          </cell>
          <cell r="E3000" t="str">
            <v>组合商品</v>
          </cell>
          <cell r="F3000" t="str">
            <v/>
          </cell>
          <cell r="G3000" t="str">
            <v>苏打组合商品虚拟供应商</v>
          </cell>
          <cell r="H3000" t="str">
            <v>供应链类目/年节礼包/销售专属礼包</v>
          </cell>
          <cell r="I3000" t="str">
            <v>2025-09-24</v>
          </cell>
          <cell r="J3000">
            <v>164150162</v>
          </cell>
          <cell r="K3000" t="str">
            <v/>
          </cell>
          <cell r="L3000" t="str">
            <v/>
          </cell>
        </row>
        <row r="3001">
          <cell r="C3001">
            <v>162773339</v>
          </cell>
          <cell r="D3001" t="str">
            <v>人工</v>
          </cell>
          <cell r="E3001" t="str">
            <v>组合商品</v>
          </cell>
          <cell r="F3001" t="str">
            <v/>
          </cell>
          <cell r="G3001" t="str">
            <v>苏打组合商品虚拟供应商</v>
          </cell>
          <cell r="H3001" t="str">
            <v>供应链类目/年节礼包/销售专属礼包</v>
          </cell>
          <cell r="I3001" t="str">
            <v>1970-01-01</v>
          </cell>
          <cell r="J3001">
            <v>164150161</v>
          </cell>
          <cell r="K3001" t="str">
            <v/>
          </cell>
          <cell r="L3001" t="str">
            <v/>
          </cell>
        </row>
        <row r="3002">
          <cell r="C3002">
            <v>162689633</v>
          </cell>
          <cell r="D3002" t="str">
            <v>人工</v>
          </cell>
          <cell r="E3002" t="str">
            <v>实物</v>
          </cell>
          <cell r="F3002" t="str">
            <v>茶马世家</v>
          </cell>
          <cell r="G3002" t="str">
            <v>中惠优选</v>
          </cell>
          <cell r="H3002" t="str">
            <v>年节礼包/食品/茶叶</v>
          </cell>
          <cell r="I3002" t="str">
            <v>2025-06-30</v>
          </cell>
          <cell r="J3002">
            <v>163956522</v>
          </cell>
          <cell r="K3002" t="str">
            <v>YU0120BJ</v>
          </cell>
          <cell r="L3002" t="str">
            <v/>
          </cell>
        </row>
        <row r="3003">
          <cell r="C3003">
            <v>162680551</v>
          </cell>
          <cell r="D3003" t="str">
            <v>人工</v>
          </cell>
          <cell r="E3003" t="str">
            <v>实物</v>
          </cell>
          <cell r="F3003" t="str">
            <v>福临门</v>
          </cell>
          <cell r="G3003" t="str">
            <v>北京昌盛丰</v>
          </cell>
          <cell r="H3003" t="str">
            <v>年节礼包/食品/油</v>
          </cell>
          <cell r="I3003" t="str">
            <v>2025-07-31</v>
          </cell>
          <cell r="J3003">
            <v>163939443</v>
          </cell>
          <cell r="K3003" t="str">
            <v/>
          </cell>
          <cell r="L3003" t="str">
            <v/>
          </cell>
        </row>
        <row r="3004">
          <cell r="C3004">
            <v>162680551</v>
          </cell>
          <cell r="D3004" t="str">
            <v>人工</v>
          </cell>
          <cell r="E3004" t="str">
            <v>实物</v>
          </cell>
          <cell r="F3004" t="str">
            <v>福临门</v>
          </cell>
          <cell r="G3004" t="str">
            <v>北京昌盛丰</v>
          </cell>
          <cell r="H3004" t="str">
            <v>年节礼包/食品/油</v>
          </cell>
          <cell r="I3004" t="str">
            <v>2025-07-31</v>
          </cell>
        </row>
        <row r="3004">
          <cell r="K3004" t="str">
            <v/>
          </cell>
          <cell r="L3004" t="str">
            <v/>
          </cell>
        </row>
        <row r="3005">
          <cell r="C3005">
            <v>162658220</v>
          </cell>
          <cell r="D3005" t="str">
            <v>人工</v>
          </cell>
          <cell r="E3005" t="str">
            <v>组合商品</v>
          </cell>
          <cell r="F3005" t="str">
            <v/>
          </cell>
          <cell r="G3005" t="str">
            <v>苏打组合商品虚拟供应商</v>
          </cell>
          <cell r="H3005" t="str">
            <v>供应链类目/年节礼包/销售专属礼包</v>
          </cell>
          <cell r="I3005" t="str">
            <v>2025-02-28</v>
          </cell>
          <cell r="J3005">
            <v>163901018</v>
          </cell>
          <cell r="K3005" t="str">
            <v/>
          </cell>
          <cell r="L3005" t="str">
            <v/>
          </cell>
        </row>
        <row r="3006">
          <cell r="C3006">
            <v>162658220</v>
          </cell>
          <cell r="D3006" t="str">
            <v>人工</v>
          </cell>
          <cell r="E3006" t="str">
            <v>组合商品</v>
          </cell>
          <cell r="F3006" t="str">
            <v/>
          </cell>
          <cell r="G3006" t="str">
            <v>苏打组合商品虚拟供应商</v>
          </cell>
          <cell r="H3006" t="str">
            <v>供应链类目/年节礼包/销售专属礼包</v>
          </cell>
          <cell r="I3006" t="str">
            <v>2025-02-28</v>
          </cell>
        </row>
        <row r="3006">
          <cell r="K3006" t="str">
            <v/>
          </cell>
          <cell r="L3006" t="str">
            <v/>
          </cell>
        </row>
        <row r="3007">
          <cell r="C3007">
            <v>162647657</v>
          </cell>
          <cell r="D3007" t="str">
            <v>人工</v>
          </cell>
          <cell r="E3007" t="str">
            <v>实物</v>
          </cell>
          <cell r="F3007" t="str">
            <v/>
          </cell>
          <cell r="G3007" t="str">
            <v>淘得电子</v>
          </cell>
          <cell r="H3007" t="str">
            <v>年节礼包/食品/零食礼包</v>
          </cell>
          <cell r="I3007" t="str">
            <v>2025-06-04</v>
          </cell>
          <cell r="J3007">
            <v>163885805</v>
          </cell>
          <cell r="K3007" t="str">
            <v/>
          </cell>
          <cell r="L3007" t="str">
            <v/>
          </cell>
        </row>
        <row r="3008">
          <cell r="C3008">
            <v>162681823</v>
          </cell>
          <cell r="D3008" t="str">
            <v>人工</v>
          </cell>
          <cell r="E3008" t="str">
            <v>实物</v>
          </cell>
          <cell r="F3008" t="str">
            <v>徽羚羊</v>
          </cell>
          <cell r="G3008" t="str">
            <v>上海寸晖</v>
          </cell>
          <cell r="H3008" t="str">
            <v>年节礼包/户外运动/户外露营</v>
          </cell>
          <cell r="I3008" t="str">
            <v>2025-06-30</v>
          </cell>
          <cell r="J3008">
            <v>163942506</v>
          </cell>
          <cell r="K3008" t="str">
            <v/>
          </cell>
          <cell r="L3008" t="str">
            <v/>
          </cell>
        </row>
        <row r="3009">
          <cell r="C3009">
            <v>162625509</v>
          </cell>
          <cell r="D3009" t="str">
            <v>人工</v>
          </cell>
          <cell r="E3009" t="str">
            <v>实物</v>
          </cell>
          <cell r="F3009" t="str">
            <v/>
          </cell>
          <cell r="G3009" t="str">
            <v>利福</v>
          </cell>
          <cell r="H3009" t="str">
            <v>年节礼包/家用电器/厨房小电</v>
          </cell>
          <cell r="I3009" t="str">
            <v>2025-02-28</v>
          </cell>
          <cell r="J3009">
            <v>163854524</v>
          </cell>
          <cell r="K3009" t="str">
            <v>S-KX1605</v>
          </cell>
          <cell r="L3009" t="str">
            <v/>
          </cell>
        </row>
        <row r="3010">
          <cell r="C3010">
            <v>162624932</v>
          </cell>
          <cell r="D3010" t="str">
            <v>人工</v>
          </cell>
          <cell r="E3010" t="str">
            <v>实物</v>
          </cell>
          <cell r="F3010" t="str">
            <v>金龙鱼</v>
          </cell>
          <cell r="G3010" t="str">
            <v>新兴</v>
          </cell>
          <cell r="H3010" t="str">
            <v>年节礼包/食品/调味品</v>
          </cell>
          <cell r="I3010" t="str">
            <v>2025-11-30</v>
          </cell>
          <cell r="J3010">
            <v>163853898</v>
          </cell>
          <cell r="K3010" t="str">
            <v>CJ1620241102</v>
          </cell>
          <cell r="L3010" t="str">
            <v/>
          </cell>
        </row>
        <row r="3011">
          <cell r="C3011">
            <v>162623846</v>
          </cell>
          <cell r="D3011" t="str">
            <v>人工</v>
          </cell>
          <cell r="E3011" t="str">
            <v>实物</v>
          </cell>
          <cell r="F3011" t="str">
            <v>拜尔</v>
          </cell>
          <cell r="G3011" t="str">
            <v>上海中烁</v>
          </cell>
          <cell r="H3011" t="str">
            <v>年节礼包/家用电器/个护健康</v>
          </cell>
          <cell r="I3011" t="str">
            <v>2025-02-28</v>
          </cell>
          <cell r="J3011">
            <v>163852254</v>
          </cell>
          <cell r="K3011" t="str">
            <v/>
          </cell>
          <cell r="L3011" t="str">
            <v>白</v>
          </cell>
        </row>
        <row r="3012">
          <cell r="D3012" t="str">
            <v>人工</v>
          </cell>
          <cell r="E3012" t="str">
            <v>实物</v>
          </cell>
          <cell r="F3012" t="str">
            <v>拜尔</v>
          </cell>
          <cell r="G3012" t="str">
            <v>上海中烁</v>
          </cell>
          <cell r="H3012" t="str">
            <v>年节礼包/家用电器/个护健康</v>
          </cell>
          <cell r="I3012" t="str">
            <v>2025-02-28</v>
          </cell>
          <cell r="J3012">
            <v>163852255</v>
          </cell>
          <cell r="K3012" t="str">
            <v/>
          </cell>
          <cell r="L3012" t="str">
            <v>粉</v>
          </cell>
        </row>
        <row r="3013">
          <cell r="D3013" t="str">
            <v>人工</v>
          </cell>
          <cell r="E3013" t="str">
            <v>实物</v>
          </cell>
          <cell r="F3013" t="str">
            <v>拜尔</v>
          </cell>
          <cell r="G3013" t="str">
            <v>上海中烁</v>
          </cell>
          <cell r="H3013" t="str">
            <v>年节礼包/家用电器/个护健康</v>
          </cell>
          <cell r="I3013" t="str">
            <v>2025-02-28</v>
          </cell>
          <cell r="J3013">
            <v>163852256</v>
          </cell>
          <cell r="K3013" t="str">
            <v/>
          </cell>
          <cell r="L3013" t="str">
            <v>黑</v>
          </cell>
        </row>
        <row r="3014">
          <cell r="D3014" t="str">
            <v>人工</v>
          </cell>
          <cell r="E3014" t="str">
            <v>实物</v>
          </cell>
          <cell r="F3014" t="str">
            <v>拜尔</v>
          </cell>
          <cell r="G3014" t="str">
            <v>上海中烁</v>
          </cell>
          <cell r="H3014" t="str">
            <v>年节礼包/家用电器/个护健康</v>
          </cell>
          <cell r="I3014" t="str">
            <v>2025-02-28</v>
          </cell>
          <cell r="J3014">
            <v>163852257</v>
          </cell>
          <cell r="K3014" t="str">
            <v/>
          </cell>
          <cell r="L3014" t="str">
            <v>蓝</v>
          </cell>
        </row>
        <row r="3015">
          <cell r="C3015">
            <v>162565034</v>
          </cell>
          <cell r="D3015" t="str">
            <v>人工</v>
          </cell>
          <cell r="E3015" t="str">
            <v>实物</v>
          </cell>
          <cell r="F3015" t="str">
            <v>自然堂（CHANDO）</v>
          </cell>
          <cell r="G3015" t="str">
            <v>启辰</v>
          </cell>
          <cell r="H3015" t="str">
            <v>年节礼包/美妆护理/面部护理</v>
          </cell>
          <cell r="I3015" t="str">
            <v>2024-10-31</v>
          </cell>
          <cell r="J3015">
            <v>163745376</v>
          </cell>
          <cell r="K3015" t="str">
            <v>SDZQ02</v>
          </cell>
          <cell r="L3015" t="str">
            <v/>
          </cell>
        </row>
        <row r="3016">
          <cell r="C3016">
            <v>162625905</v>
          </cell>
          <cell r="D3016" t="str">
            <v>人工</v>
          </cell>
          <cell r="E3016" t="str">
            <v>实物</v>
          </cell>
          <cell r="F3016" t="str">
            <v/>
          </cell>
          <cell r="G3016" t="str">
            <v>深圳蒙牛</v>
          </cell>
          <cell r="H3016" t="str">
            <v>年节礼包/食品/奶类饮品</v>
          </cell>
          <cell r="I3016" t="str">
            <v>2025-11-05</v>
          </cell>
          <cell r="J3016">
            <v>163855015</v>
          </cell>
          <cell r="K3016" t="str">
            <v>6923644286316002</v>
          </cell>
          <cell r="L3016" t="str">
            <v/>
          </cell>
        </row>
        <row r="3017">
          <cell r="C3017">
            <v>162625100</v>
          </cell>
          <cell r="D3017" t="str">
            <v>人工</v>
          </cell>
          <cell r="E3017" t="str">
            <v>实物</v>
          </cell>
          <cell r="F3017" t="str">
            <v/>
          </cell>
          <cell r="G3017" t="str">
            <v>利福</v>
          </cell>
          <cell r="H3017" t="str">
            <v>年节礼包/餐厨/餐具</v>
          </cell>
          <cell r="I3017" t="str">
            <v>2025-02-28</v>
          </cell>
          <cell r="J3017">
            <v>163854089</v>
          </cell>
          <cell r="K3017" t="str">
            <v/>
          </cell>
          <cell r="L3017" t="str">
            <v/>
          </cell>
        </row>
        <row r="3018">
          <cell r="C3018">
            <v>162625003</v>
          </cell>
          <cell r="D3018" t="str">
            <v>人工</v>
          </cell>
          <cell r="E3018" t="str">
            <v>实物</v>
          </cell>
          <cell r="F3018" t="str">
            <v/>
          </cell>
          <cell r="G3018" t="str">
            <v>中卡</v>
          </cell>
          <cell r="H3018" t="str">
            <v>年节礼包/生鲜/猪牛羊肉</v>
          </cell>
          <cell r="I3018" t="str">
            <v>2025-02-28</v>
          </cell>
          <cell r="J3018">
            <v>163853969</v>
          </cell>
          <cell r="K3018" t="str">
            <v>ZKNR1102</v>
          </cell>
          <cell r="L3018" t="str">
            <v/>
          </cell>
        </row>
        <row r="3019">
          <cell r="C3019">
            <v>162407148</v>
          </cell>
          <cell r="D3019" t="str">
            <v>人工</v>
          </cell>
          <cell r="E3019" t="str">
            <v>实物</v>
          </cell>
          <cell r="F3019" t="str">
            <v>泓花会</v>
          </cell>
          <cell r="G3019" t="str">
            <v>和商</v>
          </cell>
          <cell r="H3019" t="str">
            <v>年节礼包/生鲜/禽肉蛋品</v>
          </cell>
          <cell r="I3019" t="str">
            <v>2024-03-31</v>
          </cell>
          <cell r="J3019">
            <v>163376869</v>
          </cell>
          <cell r="K3019" t="str">
            <v/>
          </cell>
          <cell r="L3019" t="str">
            <v/>
          </cell>
        </row>
        <row r="3020">
          <cell r="C3020">
            <v>162407148</v>
          </cell>
          <cell r="D3020" t="str">
            <v>人工</v>
          </cell>
          <cell r="E3020" t="str">
            <v>实物</v>
          </cell>
          <cell r="F3020" t="str">
            <v>泓花会</v>
          </cell>
          <cell r="G3020" t="str">
            <v>和商</v>
          </cell>
          <cell r="H3020" t="str">
            <v>年节礼包/生鲜/禽肉蛋品</v>
          </cell>
          <cell r="I3020" t="str">
            <v>2024-03-31</v>
          </cell>
        </row>
        <row r="3020">
          <cell r="K3020" t="str">
            <v/>
          </cell>
          <cell r="L3020" t="str">
            <v/>
          </cell>
        </row>
        <row r="3021">
          <cell r="C3021">
            <v>162407148</v>
          </cell>
          <cell r="D3021" t="str">
            <v>人工</v>
          </cell>
          <cell r="E3021" t="str">
            <v>实物</v>
          </cell>
          <cell r="F3021" t="str">
            <v>泓花会</v>
          </cell>
          <cell r="G3021" t="str">
            <v>和商</v>
          </cell>
          <cell r="H3021" t="str">
            <v>年节礼包/生鲜/禽肉蛋品</v>
          </cell>
          <cell r="I3021" t="str">
            <v>2024-03-31</v>
          </cell>
        </row>
        <row r="3021">
          <cell r="K3021" t="str">
            <v/>
          </cell>
          <cell r="L3021" t="str">
            <v/>
          </cell>
        </row>
        <row r="3022">
          <cell r="C3022">
            <v>162405205</v>
          </cell>
          <cell r="D3022" t="str">
            <v>人工</v>
          </cell>
          <cell r="E3022" t="str">
            <v>实物</v>
          </cell>
          <cell r="F3022" t="str">
            <v>珀莱雅（PROYA）</v>
          </cell>
          <cell r="G3022" t="str">
            <v>孟辉文化</v>
          </cell>
          <cell r="H3022" t="str">
            <v>年节礼包/美妆护理/美妆套装</v>
          </cell>
          <cell r="I3022" t="str">
            <v>2024-03-31</v>
          </cell>
          <cell r="J3022">
            <v>163372869</v>
          </cell>
          <cell r="K3022" t="str">
            <v>JZ3JTQ</v>
          </cell>
          <cell r="L3022" t="str">
            <v/>
          </cell>
        </row>
        <row r="3023">
          <cell r="C3023">
            <v>162405204</v>
          </cell>
          <cell r="D3023" t="str">
            <v>人工</v>
          </cell>
          <cell r="E3023" t="str">
            <v>实物</v>
          </cell>
          <cell r="F3023" t="str">
            <v>珀莱雅（PROYA）</v>
          </cell>
          <cell r="G3023" t="str">
            <v>孟辉文化</v>
          </cell>
          <cell r="H3023" t="str">
            <v>年节礼包/美妆护理/面部护理</v>
          </cell>
          <cell r="I3023" t="str">
            <v>2024-03-31</v>
          </cell>
          <cell r="J3023">
            <v>163372868</v>
          </cell>
          <cell r="K3023" t="str">
            <v>YJ0032</v>
          </cell>
          <cell r="L3023" t="str">
            <v/>
          </cell>
        </row>
        <row r="3024">
          <cell r="C3024">
            <v>162697269</v>
          </cell>
          <cell r="D3024" t="str">
            <v>人工</v>
          </cell>
          <cell r="E3024" t="str">
            <v>实物</v>
          </cell>
          <cell r="F3024" t="str">
            <v/>
          </cell>
          <cell r="G3024" t="str">
            <v>上海中烁</v>
          </cell>
          <cell r="H3024" t="str">
            <v>年节礼包/家用电器/厨房小电</v>
          </cell>
          <cell r="I3024" t="str">
            <v>2025-12-31</v>
          </cell>
          <cell r="J3024">
            <v>163969150</v>
          </cell>
          <cell r="K3024" t="str">
            <v>P319-FS</v>
          </cell>
          <cell r="L3024" t="str">
            <v/>
          </cell>
        </row>
        <row r="3025">
          <cell r="C3025">
            <v>162662163</v>
          </cell>
          <cell r="D3025" t="str">
            <v>人工</v>
          </cell>
          <cell r="E3025" t="str">
            <v>实物</v>
          </cell>
          <cell r="F3025" t="str">
            <v>ABC</v>
          </cell>
          <cell r="G3025" t="str">
            <v>中山万荣</v>
          </cell>
          <cell r="H3025" t="str">
            <v>年节礼包/个人护理/女性用品</v>
          </cell>
          <cell r="I3025" t="str">
            <v>2025-03-31</v>
          </cell>
          <cell r="J3025">
            <v>163906748</v>
          </cell>
          <cell r="K3025" t="str">
            <v>sd25014</v>
          </cell>
          <cell r="L3025" t="str">
            <v>1套</v>
          </cell>
        </row>
        <row r="3026">
          <cell r="C3026">
            <v>162662163</v>
          </cell>
          <cell r="D3026" t="str">
            <v>人工</v>
          </cell>
          <cell r="E3026" t="str">
            <v>实物</v>
          </cell>
          <cell r="F3026" t="str">
            <v>ABC</v>
          </cell>
          <cell r="G3026" t="str">
            <v>中山万荣</v>
          </cell>
          <cell r="H3026" t="str">
            <v>年节礼包/个人护理/女性用品</v>
          </cell>
          <cell r="I3026" t="str">
            <v>2025-03-31</v>
          </cell>
        </row>
        <row r="3026">
          <cell r="K3026" t="str">
            <v>sd25014</v>
          </cell>
          <cell r="L3026" t="str">
            <v>1套</v>
          </cell>
        </row>
        <row r="3027">
          <cell r="C3027">
            <v>162662163</v>
          </cell>
          <cell r="D3027" t="str">
            <v>人工</v>
          </cell>
          <cell r="E3027" t="str">
            <v>实物</v>
          </cell>
          <cell r="F3027" t="str">
            <v>ABC</v>
          </cell>
          <cell r="G3027" t="str">
            <v>中山万荣</v>
          </cell>
          <cell r="H3027" t="str">
            <v>年节礼包/个人护理/女性用品</v>
          </cell>
          <cell r="I3027" t="str">
            <v>2025-03-31</v>
          </cell>
        </row>
        <row r="3027">
          <cell r="K3027" t="str">
            <v>sd25014</v>
          </cell>
          <cell r="L3027" t="str">
            <v>1套</v>
          </cell>
        </row>
        <row r="3028">
          <cell r="C3028">
            <v>162624429</v>
          </cell>
          <cell r="D3028" t="str">
            <v>人工</v>
          </cell>
          <cell r="E3028" t="str">
            <v>实物</v>
          </cell>
          <cell r="F3028" t="str">
            <v/>
          </cell>
          <cell r="G3028" t="str">
            <v>瑞佳鑫达</v>
          </cell>
          <cell r="H3028" t="str">
            <v>年节礼包/家纺/床上用品</v>
          </cell>
          <cell r="I3028" t="str">
            <v>2024-12-31</v>
          </cell>
          <cell r="J3028">
            <v>163853096</v>
          </cell>
          <cell r="K3028">
            <v>6931619812958</v>
          </cell>
          <cell r="L3028" t="str">
            <v/>
          </cell>
        </row>
        <row r="3029">
          <cell r="C3029">
            <v>162625466</v>
          </cell>
          <cell r="D3029" t="str">
            <v>人工</v>
          </cell>
          <cell r="E3029" t="str">
            <v>实物</v>
          </cell>
          <cell r="F3029" t="str">
            <v/>
          </cell>
          <cell r="G3029" t="str">
            <v>利福</v>
          </cell>
          <cell r="H3029" t="str">
            <v>年节礼包/餐厨/烹饪锅具</v>
          </cell>
          <cell r="I3029" t="str">
            <v>2025-02-28</v>
          </cell>
          <cell r="J3029">
            <v>163854478</v>
          </cell>
          <cell r="K3029" t="str">
            <v>FM-YS2110</v>
          </cell>
          <cell r="L3029" t="str">
            <v/>
          </cell>
        </row>
        <row r="3030">
          <cell r="C3030">
            <v>162628825</v>
          </cell>
          <cell r="D3030" t="str">
            <v>人工</v>
          </cell>
          <cell r="E3030" t="str">
            <v>实物</v>
          </cell>
          <cell r="F3030" t="str">
            <v/>
          </cell>
          <cell r="G3030" t="str">
            <v>金盛永和</v>
          </cell>
          <cell r="H3030" t="str">
            <v>年节礼包/食品/粮油礼包</v>
          </cell>
          <cell r="I3030" t="str">
            <v>2025-02-28</v>
          </cell>
          <cell r="J3030">
            <v>163859128</v>
          </cell>
          <cell r="K3030" t="str">
            <v/>
          </cell>
          <cell r="L3030" t="str">
            <v/>
          </cell>
        </row>
        <row r="3031">
          <cell r="C3031">
            <v>162106587</v>
          </cell>
          <cell r="D3031" t="str">
            <v>人工</v>
          </cell>
          <cell r="E3031" t="str">
            <v>实物</v>
          </cell>
          <cell r="F3031" t="str">
            <v>山真美</v>
          </cell>
          <cell r="G3031" t="str">
            <v>蜀福优选</v>
          </cell>
          <cell r="H3031" t="str">
            <v>食品/花茶/养生茶</v>
          </cell>
          <cell r="I3031" t="str">
            <v>2023-09-01</v>
          </cell>
          <cell r="J3031">
            <v>162580378</v>
          </cell>
          <cell r="K3031" t="str">
            <v/>
          </cell>
          <cell r="L3031" t="str">
            <v/>
          </cell>
        </row>
        <row r="3032">
          <cell r="C3032">
            <v>162327644</v>
          </cell>
          <cell r="D3032" t="str">
            <v>人工</v>
          </cell>
          <cell r="E3032" t="str">
            <v>蛋糕</v>
          </cell>
          <cell r="F3032" t="str">
            <v>平台测试4</v>
          </cell>
          <cell r="G3032" t="str">
            <v>测试供应商</v>
          </cell>
          <cell r="H3032" t="str">
            <v>运营类目/测试类目/测试类目1</v>
          </cell>
          <cell r="I3032" t="str">
            <v>2023-08-17</v>
          </cell>
          <cell r="J3032">
            <v>163186998</v>
          </cell>
          <cell r="K3032" t="str">
            <v/>
          </cell>
          <cell r="L3032" t="str">
            <v>小蛋糕</v>
          </cell>
        </row>
        <row r="3033">
          <cell r="C3033">
            <v>162327644</v>
          </cell>
          <cell r="D3033" t="str">
            <v>人工</v>
          </cell>
          <cell r="E3033" t="str">
            <v>蛋糕</v>
          </cell>
          <cell r="F3033" t="str">
            <v>平台测试4</v>
          </cell>
          <cell r="G3033" t="str">
            <v>测试供应商</v>
          </cell>
          <cell r="H3033" t="str">
            <v>运营类目/测试类目/测试类目1</v>
          </cell>
          <cell r="I3033" t="str">
            <v>2023-08-17</v>
          </cell>
        </row>
        <row r="3033">
          <cell r="K3033" t="str">
            <v/>
          </cell>
          <cell r="L3033" t="str">
            <v>小蛋糕</v>
          </cell>
        </row>
        <row r="3034">
          <cell r="C3034">
            <v>162327644</v>
          </cell>
          <cell r="D3034" t="str">
            <v>人工</v>
          </cell>
          <cell r="E3034" t="str">
            <v>蛋糕</v>
          </cell>
          <cell r="F3034" t="str">
            <v>平台测试4</v>
          </cell>
          <cell r="G3034" t="str">
            <v>测试供应商</v>
          </cell>
          <cell r="H3034" t="str">
            <v>运营类目/测试类目/测试类目1</v>
          </cell>
          <cell r="I3034" t="str">
            <v>2023-08-17</v>
          </cell>
          <cell r="J3034">
            <v>163186999</v>
          </cell>
          <cell r="K3034" t="str">
            <v/>
          </cell>
          <cell r="L3034" t="str">
            <v>奶油蛋糕</v>
          </cell>
        </row>
        <row r="3035">
          <cell r="D3035" t="str">
            <v>人工</v>
          </cell>
          <cell r="E3035" t="str">
            <v>蛋糕</v>
          </cell>
          <cell r="F3035" t="str">
            <v>平台测试4</v>
          </cell>
          <cell r="G3035" t="str">
            <v>测试供应商</v>
          </cell>
          <cell r="H3035" t="str">
            <v>运营类目/测试类目/测试类目1</v>
          </cell>
          <cell r="I3035" t="str">
            <v>2023-08-17</v>
          </cell>
        </row>
        <row r="3035">
          <cell r="K3035" t="str">
            <v/>
          </cell>
          <cell r="L3035" t="str">
            <v>奶油蛋糕</v>
          </cell>
        </row>
        <row r="3036">
          <cell r="C3036">
            <v>162317021</v>
          </cell>
          <cell r="D3036" t="str">
            <v>人工</v>
          </cell>
          <cell r="E3036" t="str">
            <v>实物</v>
          </cell>
          <cell r="F3036" t="str">
            <v>立白</v>
          </cell>
          <cell r="G3036" t="str">
            <v>二向箔</v>
          </cell>
          <cell r="H3036" t="str">
            <v>年节礼包/家庭清洁/纸品/衣物清洁礼包</v>
          </cell>
          <cell r="I3036" t="str">
            <v>2023-12-31</v>
          </cell>
          <cell r="J3036">
            <v>163175345</v>
          </cell>
          <cell r="K3036" t="str">
            <v>HYXZQ2301</v>
          </cell>
          <cell r="L3036" t="str">
            <v/>
          </cell>
        </row>
        <row r="3037">
          <cell r="C3037">
            <v>162682004</v>
          </cell>
          <cell r="D3037" t="str">
            <v>人工</v>
          </cell>
          <cell r="E3037" t="str">
            <v>实物</v>
          </cell>
          <cell r="F3037" t="str">
            <v>自然堂（CHANDO）</v>
          </cell>
          <cell r="G3037" t="str">
            <v>启辰</v>
          </cell>
          <cell r="H3037" t="str">
            <v>年节礼包/美妆护理/面部护理</v>
          </cell>
          <cell r="I3037" t="str">
            <v>2025-06-30</v>
          </cell>
          <cell r="J3037">
            <v>163942858</v>
          </cell>
          <cell r="K3037" t="str">
            <v>SDLB105</v>
          </cell>
          <cell r="L3037" t="str">
            <v/>
          </cell>
        </row>
        <row r="3038">
          <cell r="C3038">
            <v>162681952</v>
          </cell>
          <cell r="D3038" t="str">
            <v>人工</v>
          </cell>
          <cell r="E3038" t="str">
            <v>实物</v>
          </cell>
          <cell r="F3038" t="str">
            <v>错山</v>
          </cell>
          <cell r="G3038" t="str">
            <v>错山</v>
          </cell>
          <cell r="H3038" t="str">
            <v>年节礼包/户外运动/户外露营</v>
          </cell>
          <cell r="I3038" t="str">
            <v>2025-06-30</v>
          </cell>
          <cell r="J3038">
            <v>163942745</v>
          </cell>
          <cell r="K3038" t="str">
            <v>MS808+MS813+CL301</v>
          </cell>
          <cell r="L3038" t="str">
            <v/>
          </cell>
        </row>
        <row r="3039">
          <cell r="C3039">
            <v>162622826</v>
          </cell>
          <cell r="D3039" t="str">
            <v>人工</v>
          </cell>
          <cell r="E3039" t="str">
            <v>实物</v>
          </cell>
          <cell r="F3039" t="str">
            <v>SKG</v>
          </cell>
          <cell r="G3039" t="str">
            <v>九程</v>
          </cell>
          <cell r="H3039" t="str">
            <v>年节礼包/家用电器/个护健康</v>
          </cell>
          <cell r="I3039" t="str">
            <v>2025-02-28</v>
          </cell>
          <cell r="J3039">
            <v>163850818</v>
          </cell>
          <cell r="K3039">
            <v>1105050217</v>
          </cell>
          <cell r="L3039" t="str">
            <v/>
          </cell>
        </row>
        <row r="3040">
          <cell r="C3040">
            <v>162632498</v>
          </cell>
          <cell r="D3040" t="str">
            <v>人工</v>
          </cell>
          <cell r="E3040" t="str">
            <v>实物</v>
          </cell>
          <cell r="F3040" t="str">
            <v>西贝</v>
          </cell>
          <cell r="G3040" t="str">
            <v>海南捷诚融达</v>
          </cell>
          <cell r="H3040" t="str">
            <v>年节礼包/生鲜/生鲜礼包</v>
          </cell>
          <cell r="I3040" t="str">
            <v>2025-02-28</v>
          </cell>
          <cell r="J3040">
            <v>163863940</v>
          </cell>
          <cell r="K3040" t="str">
            <v/>
          </cell>
          <cell r="L3040" t="str">
            <v/>
          </cell>
        </row>
        <row r="3041">
          <cell r="C3041">
            <v>162632498</v>
          </cell>
          <cell r="D3041" t="str">
            <v>人工</v>
          </cell>
          <cell r="E3041" t="str">
            <v>实物</v>
          </cell>
          <cell r="F3041" t="str">
            <v>西贝</v>
          </cell>
          <cell r="G3041" t="str">
            <v>海南捷诚融达</v>
          </cell>
          <cell r="H3041" t="str">
            <v>年节礼包/生鲜/生鲜礼包</v>
          </cell>
          <cell r="I3041" t="str">
            <v>2025-02-28</v>
          </cell>
        </row>
        <row r="3041">
          <cell r="K3041" t="str">
            <v/>
          </cell>
          <cell r="L3041" t="str">
            <v/>
          </cell>
        </row>
        <row r="3042">
          <cell r="C3042">
            <v>162632498</v>
          </cell>
          <cell r="D3042" t="str">
            <v>人工</v>
          </cell>
          <cell r="E3042" t="str">
            <v>实物</v>
          </cell>
          <cell r="F3042" t="str">
            <v>西贝</v>
          </cell>
          <cell r="G3042" t="str">
            <v>海南捷诚融达</v>
          </cell>
          <cell r="H3042" t="str">
            <v>年节礼包/生鲜/生鲜礼包</v>
          </cell>
          <cell r="I3042" t="str">
            <v>2025-02-28</v>
          </cell>
        </row>
        <row r="3042">
          <cell r="K3042" t="str">
            <v/>
          </cell>
          <cell r="L3042" t="str">
            <v/>
          </cell>
        </row>
        <row r="3043">
          <cell r="C3043">
            <v>162632498</v>
          </cell>
          <cell r="D3043" t="str">
            <v>人工</v>
          </cell>
          <cell r="E3043" t="str">
            <v>实物</v>
          </cell>
          <cell r="F3043" t="str">
            <v>西贝</v>
          </cell>
          <cell r="G3043" t="str">
            <v>海南捷诚融达</v>
          </cell>
          <cell r="H3043" t="str">
            <v>年节礼包/生鲜/生鲜礼包</v>
          </cell>
          <cell r="I3043" t="str">
            <v>2025-02-28</v>
          </cell>
        </row>
        <row r="3043">
          <cell r="K3043" t="str">
            <v/>
          </cell>
          <cell r="L3043" t="str">
            <v/>
          </cell>
        </row>
        <row r="3044">
          <cell r="C3044">
            <v>162632498</v>
          </cell>
          <cell r="D3044" t="str">
            <v>人工</v>
          </cell>
          <cell r="E3044" t="str">
            <v>实物</v>
          </cell>
          <cell r="F3044" t="str">
            <v>西贝</v>
          </cell>
          <cell r="G3044" t="str">
            <v>海南捷诚融达</v>
          </cell>
          <cell r="H3044" t="str">
            <v>年节礼包/生鲜/生鲜礼包</v>
          </cell>
          <cell r="I3044" t="str">
            <v>2025-02-28</v>
          </cell>
        </row>
        <row r="3044">
          <cell r="K3044" t="str">
            <v/>
          </cell>
          <cell r="L3044" t="str">
            <v/>
          </cell>
        </row>
        <row r="3045">
          <cell r="C3045">
            <v>162632498</v>
          </cell>
          <cell r="D3045" t="str">
            <v>人工</v>
          </cell>
          <cell r="E3045" t="str">
            <v>实物</v>
          </cell>
          <cell r="F3045" t="str">
            <v>西贝</v>
          </cell>
          <cell r="G3045" t="str">
            <v>海南捷诚融达</v>
          </cell>
          <cell r="H3045" t="str">
            <v>年节礼包/生鲜/生鲜礼包</v>
          </cell>
          <cell r="I3045" t="str">
            <v>2025-02-28</v>
          </cell>
        </row>
        <row r="3045">
          <cell r="K3045" t="str">
            <v/>
          </cell>
          <cell r="L3045" t="str">
            <v/>
          </cell>
        </row>
        <row r="3046">
          <cell r="C3046">
            <v>162625311</v>
          </cell>
          <cell r="D3046" t="str">
            <v>人工</v>
          </cell>
          <cell r="E3046" t="str">
            <v>实物</v>
          </cell>
          <cell r="F3046" t="str">
            <v/>
          </cell>
          <cell r="G3046" t="str">
            <v>淘得电子</v>
          </cell>
          <cell r="H3046" t="str">
            <v>年节礼包/食品/熟食腊味礼包</v>
          </cell>
          <cell r="I3046" t="str">
            <v>2025-02-28</v>
          </cell>
          <cell r="J3046">
            <v>163854315</v>
          </cell>
          <cell r="K3046" t="str">
            <v/>
          </cell>
          <cell r="L3046" t="str">
            <v/>
          </cell>
        </row>
        <row r="3047">
          <cell r="C3047">
            <v>162564945</v>
          </cell>
          <cell r="D3047" t="str">
            <v>人工</v>
          </cell>
          <cell r="E3047" t="str">
            <v>实物</v>
          </cell>
          <cell r="F3047" t="str">
            <v/>
          </cell>
          <cell r="G3047" t="str">
            <v>福享汇</v>
          </cell>
          <cell r="H3047" t="str">
            <v>年节礼包/家庭清洁/纸品/衣物清洁</v>
          </cell>
          <cell r="I3047" t="str">
            <v>2024-10-31</v>
          </cell>
          <cell r="J3047">
            <v>163745263</v>
          </cell>
          <cell r="K3047" t="str">
            <v/>
          </cell>
          <cell r="L3047" t="str">
            <v/>
          </cell>
        </row>
        <row r="3048">
          <cell r="C3048">
            <v>162567138</v>
          </cell>
          <cell r="D3048" t="str">
            <v>人工</v>
          </cell>
          <cell r="E3048" t="str">
            <v>实物</v>
          </cell>
          <cell r="F3048" t="str">
            <v/>
          </cell>
          <cell r="G3048" t="str">
            <v>惠通达行</v>
          </cell>
          <cell r="H3048" t="str">
            <v>年节礼包/生鲜/肉禽礼包</v>
          </cell>
          <cell r="I3048" t="str">
            <v>2024-12-31</v>
          </cell>
          <cell r="J3048">
            <v>163750217</v>
          </cell>
          <cell r="K3048" t="str">
            <v/>
          </cell>
          <cell r="L3048" t="str">
            <v/>
          </cell>
        </row>
        <row r="3049">
          <cell r="C3049">
            <v>162494322</v>
          </cell>
          <cell r="D3049" t="str">
            <v>人工</v>
          </cell>
          <cell r="E3049" t="str">
            <v>实物</v>
          </cell>
          <cell r="F3049" t="str">
            <v/>
          </cell>
          <cell r="G3049" t="str">
            <v>耀阳</v>
          </cell>
          <cell r="H3049" t="str">
            <v>年节礼包/生鲜/生鲜礼包</v>
          </cell>
          <cell r="I3049" t="str">
            <v>2024-07-31</v>
          </cell>
          <cell r="J3049">
            <v>163576764</v>
          </cell>
          <cell r="K3049" t="str">
            <v/>
          </cell>
          <cell r="L3049" t="str">
            <v/>
          </cell>
        </row>
        <row r="3050">
          <cell r="C3050">
            <v>162495098</v>
          </cell>
          <cell r="D3050" t="str">
            <v>人工</v>
          </cell>
          <cell r="E3050" t="str">
            <v>实物</v>
          </cell>
          <cell r="F3050" t="str">
            <v>冷酸灵</v>
          </cell>
          <cell r="G3050" t="str">
            <v>五州协腾</v>
          </cell>
          <cell r="H3050" t="str">
            <v>年节礼包/个人护理/洗护礼包</v>
          </cell>
          <cell r="I3050" t="str">
            <v>2024-12-31</v>
          </cell>
          <cell r="J3050">
            <v>163578343</v>
          </cell>
          <cell r="K3050" t="str">
            <v>HYX2024032908</v>
          </cell>
          <cell r="L3050" t="str">
            <v/>
          </cell>
        </row>
        <row r="3051">
          <cell r="C3051">
            <v>162495098</v>
          </cell>
          <cell r="D3051" t="str">
            <v>人工</v>
          </cell>
          <cell r="E3051" t="str">
            <v>实物</v>
          </cell>
          <cell r="F3051" t="str">
            <v>冷酸灵</v>
          </cell>
          <cell r="G3051" t="str">
            <v>五州协腾</v>
          </cell>
          <cell r="H3051" t="str">
            <v>年节礼包/个人护理/洗护礼包</v>
          </cell>
          <cell r="I3051" t="str">
            <v>2024-12-31</v>
          </cell>
        </row>
        <row r="3051">
          <cell r="K3051" t="str">
            <v>HYX2024032908</v>
          </cell>
          <cell r="L3051" t="str">
            <v/>
          </cell>
        </row>
        <row r="3052">
          <cell r="C3052">
            <v>162495098</v>
          </cell>
          <cell r="D3052" t="str">
            <v>人工</v>
          </cell>
          <cell r="E3052" t="str">
            <v>实物</v>
          </cell>
          <cell r="F3052" t="str">
            <v>冷酸灵</v>
          </cell>
          <cell r="G3052" t="str">
            <v>五州协腾</v>
          </cell>
          <cell r="H3052" t="str">
            <v>年节礼包/个人护理/洗护礼包</v>
          </cell>
          <cell r="I3052" t="str">
            <v>2024-12-31</v>
          </cell>
        </row>
        <row r="3052">
          <cell r="K3052" t="str">
            <v>HYX2024032908</v>
          </cell>
          <cell r="L3052" t="str">
            <v/>
          </cell>
        </row>
        <row r="3053">
          <cell r="C3053">
            <v>162495098</v>
          </cell>
          <cell r="D3053" t="str">
            <v>人工</v>
          </cell>
          <cell r="E3053" t="str">
            <v>实物</v>
          </cell>
          <cell r="F3053" t="str">
            <v>冷酸灵</v>
          </cell>
          <cell r="G3053" t="str">
            <v>五州协腾</v>
          </cell>
          <cell r="H3053" t="str">
            <v>年节礼包/个人护理/洗护礼包</v>
          </cell>
          <cell r="I3053" t="str">
            <v>2024-12-31</v>
          </cell>
        </row>
        <row r="3053">
          <cell r="K3053" t="str">
            <v>HYX2024032908</v>
          </cell>
          <cell r="L3053" t="str">
            <v/>
          </cell>
        </row>
        <row r="3054">
          <cell r="C3054">
            <v>162495098</v>
          </cell>
          <cell r="D3054" t="str">
            <v>人工</v>
          </cell>
          <cell r="E3054" t="str">
            <v>实物</v>
          </cell>
          <cell r="F3054" t="str">
            <v>冷酸灵</v>
          </cell>
          <cell r="G3054" t="str">
            <v>五州协腾</v>
          </cell>
          <cell r="H3054" t="str">
            <v>年节礼包/个人护理/洗护礼包</v>
          </cell>
          <cell r="I3054" t="str">
            <v>2024-12-31</v>
          </cell>
        </row>
        <row r="3054">
          <cell r="K3054" t="str">
            <v>HYX2024032908</v>
          </cell>
          <cell r="L3054" t="str">
            <v/>
          </cell>
        </row>
        <row r="3055">
          <cell r="C3055">
            <v>162495098</v>
          </cell>
          <cell r="D3055" t="str">
            <v>人工</v>
          </cell>
          <cell r="E3055" t="str">
            <v>实物</v>
          </cell>
          <cell r="F3055" t="str">
            <v>冷酸灵</v>
          </cell>
          <cell r="G3055" t="str">
            <v>五州协腾</v>
          </cell>
          <cell r="H3055" t="str">
            <v>年节礼包/个人护理/洗护礼包</v>
          </cell>
          <cell r="I3055" t="str">
            <v>2024-12-31</v>
          </cell>
        </row>
        <row r="3055">
          <cell r="K3055" t="str">
            <v>HYX2024032908</v>
          </cell>
          <cell r="L3055" t="str">
            <v/>
          </cell>
        </row>
        <row r="3056">
          <cell r="C3056">
            <v>162495098</v>
          </cell>
          <cell r="D3056" t="str">
            <v>人工</v>
          </cell>
          <cell r="E3056" t="str">
            <v>实物</v>
          </cell>
          <cell r="F3056" t="str">
            <v>冷酸灵</v>
          </cell>
          <cell r="G3056" t="str">
            <v>五州协腾</v>
          </cell>
          <cell r="H3056" t="str">
            <v>年节礼包/个人护理/洗护礼包</v>
          </cell>
          <cell r="I3056" t="str">
            <v>2024-12-31</v>
          </cell>
        </row>
        <row r="3056">
          <cell r="K3056" t="str">
            <v>HYX2024032908</v>
          </cell>
          <cell r="L3056" t="str">
            <v/>
          </cell>
        </row>
        <row r="3057">
          <cell r="C3057">
            <v>162495098</v>
          </cell>
          <cell r="D3057" t="str">
            <v>人工</v>
          </cell>
          <cell r="E3057" t="str">
            <v>实物</v>
          </cell>
          <cell r="F3057" t="str">
            <v>冷酸灵</v>
          </cell>
          <cell r="G3057" t="str">
            <v>五州协腾</v>
          </cell>
          <cell r="H3057" t="str">
            <v>年节礼包/个人护理/洗护礼包</v>
          </cell>
          <cell r="I3057" t="str">
            <v>2024-12-31</v>
          </cell>
        </row>
        <row r="3057">
          <cell r="K3057" t="str">
            <v>HYX2024032908</v>
          </cell>
          <cell r="L3057" t="str">
            <v/>
          </cell>
        </row>
        <row r="3058">
          <cell r="C3058">
            <v>162495098</v>
          </cell>
          <cell r="D3058" t="str">
            <v>人工</v>
          </cell>
          <cell r="E3058" t="str">
            <v>实物</v>
          </cell>
          <cell r="F3058" t="str">
            <v>冷酸灵</v>
          </cell>
          <cell r="G3058" t="str">
            <v>五州协腾</v>
          </cell>
          <cell r="H3058" t="str">
            <v>年节礼包/个人护理/洗护礼包</v>
          </cell>
          <cell r="I3058" t="str">
            <v>2024-12-31</v>
          </cell>
        </row>
        <row r="3058">
          <cell r="K3058" t="str">
            <v>HYX2024032908</v>
          </cell>
          <cell r="L3058" t="str">
            <v/>
          </cell>
        </row>
        <row r="3059">
          <cell r="C3059">
            <v>162495098</v>
          </cell>
          <cell r="D3059" t="str">
            <v>人工</v>
          </cell>
          <cell r="E3059" t="str">
            <v>实物</v>
          </cell>
          <cell r="F3059" t="str">
            <v>冷酸灵</v>
          </cell>
          <cell r="G3059" t="str">
            <v>五州协腾</v>
          </cell>
          <cell r="H3059" t="str">
            <v>年节礼包/个人护理/洗护礼包</v>
          </cell>
          <cell r="I3059" t="str">
            <v>2024-12-31</v>
          </cell>
        </row>
        <row r="3059">
          <cell r="K3059" t="str">
            <v>HYX2024032908</v>
          </cell>
          <cell r="L3059" t="str">
            <v/>
          </cell>
        </row>
        <row r="3060">
          <cell r="C3060">
            <v>162493439</v>
          </cell>
          <cell r="D3060" t="str">
            <v>人工</v>
          </cell>
          <cell r="E3060" t="str">
            <v>实物</v>
          </cell>
          <cell r="F3060" t="str">
            <v>水之密语（AQUAIR）</v>
          </cell>
          <cell r="G3060" t="str">
            <v>巨鲲</v>
          </cell>
          <cell r="H3060" t="str">
            <v>年节礼包/个人护理/洗护礼包</v>
          </cell>
          <cell r="I3060" t="str">
            <v>2024-07-31</v>
          </cell>
          <cell r="J3060">
            <v>163575494</v>
          </cell>
          <cell r="K3060" t="str">
            <v>6926799692995-dw</v>
          </cell>
          <cell r="L3060" t="str">
            <v/>
          </cell>
        </row>
        <row r="3061">
          <cell r="C3061">
            <v>162404154</v>
          </cell>
          <cell r="D3061" t="str">
            <v>人工</v>
          </cell>
          <cell r="E3061" t="str">
            <v>实物</v>
          </cell>
          <cell r="F3061" t="str">
            <v>施华蔻</v>
          </cell>
          <cell r="G3061" t="str">
            <v>羽娜</v>
          </cell>
          <cell r="H3061" t="str">
            <v>年节礼包/个人护理/洗发护发</v>
          </cell>
          <cell r="I3061" t="str">
            <v>2024-03-31</v>
          </cell>
          <cell r="J3061">
            <v>163371644</v>
          </cell>
          <cell r="K3061" t="str">
            <v>XF1L+HF1L</v>
          </cell>
          <cell r="L3061" t="str">
            <v>洗发水1L（赠泵头一个)+护发素1L（赠泵头一个)</v>
          </cell>
        </row>
        <row r="3062">
          <cell r="C3062">
            <v>162404154</v>
          </cell>
          <cell r="D3062" t="str">
            <v>人工</v>
          </cell>
          <cell r="E3062" t="str">
            <v>实物</v>
          </cell>
          <cell r="F3062" t="str">
            <v>施华蔻</v>
          </cell>
          <cell r="G3062" t="str">
            <v>羽娜</v>
          </cell>
          <cell r="H3062" t="str">
            <v>年节礼包/个人护理/洗发护发</v>
          </cell>
          <cell r="I3062" t="str">
            <v>2024-03-31</v>
          </cell>
        </row>
        <row r="3062">
          <cell r="K3062" t="str">
            <v>XF1L+HF1L</v>
          </cell>
          <cell r="L3062" t="str">
            <v>洗发水1L（赠泵头一个)+护发素1L（赠泵头一个)</v>
          </cell>
        </row>
        <row r="3063">
          <cell r="C3063">
            <v>162040783</v>
          </cell>
          <cell r="D3063" t="str">
            <v>人工</v>
          </cell>
          <cell r="E3063" t="str">
            <v>实物</v>
          </cell>
          <cell r="F3063" t="str">
            <v>康巴赫</v>
          </cell>
          <cell r="G3063" t="str">
            <v>一礼千珏</v>
          </cell>
          <cell r="H3063" t="str">
            <v>年节礼包/餐厨/烹饪锅具</v>
          </cell>
          <cell r="I3063" t="str">
            <v>2023-06-22</v>
          </cell>
          <cell r="J3063">
            <v>162408147</v>
          </cell>
          <cell r="K3063" t="str">
            <v>CZH32A1</v>
          </cell>
          <cell r="L3063" t="str">
            <v/>
          </cell>
        </row>
        <row r="3064">
          <cell r="C3064">
            <v>162623626</v>
          </cell>
          <cell r="D3064" t="str">
            <v>人工</v>
          </cell>
          <cell r="E3064" t="str">
            <v>实物</v>
          </cell>
          <cell r="F3064" t="str">
            <v/>
          </cell>
          <cell r="G3064" t="str">
            <v>福享汇</v>
          </cell>
          <cell r="H3064" t="str">
            <v>年节礼包/家庭清洁/纸品/纸品礼包</v>
          </cell>
          <cell r="I3064" t="str">
            <v>2025-02-28</v>
          </cell>
          <cell r="J3064">
            <v>163851934</v>
          </cell>
          <cell r="K3064" t="str">
            <v/>
          </cell>
          <cell r="L3064" t="str">
            <v/>
          </cell>
        </row>
        <row r="3065">
          <cell r="C3065">
            <v>162565914</v>
          </cell>
          <cell r="D3065" t="str">
            <v>人工</v>
          </cell>
          <cell r="E3065" t="str">
            <v>实物</v>
          </cell>
          <cell r="F3065" t="str">
            <v/>
          </cell>
          <cell r="G3065" t="str">
            <v>时代金辉</v>
          </cell>
          <cell r="H3065" t="str">
            <v>年节礼包/餐厨/烹饪锅具</v>
          </cell>
          <cell r="I3065" t="str">
            <v>2026-07-31</v>
          </cell>
          <cell r="J3065">
            <v>163747525</v>
          </cell>
          <cell r="K3065" t="str">
            <v>KGJ-X18W</v>
          </cell>
          <cell r="L3065" t="str">
            <v/>
          </cell>
        </row>
        <row r="3066">
          <cell r="C3066">
            <v>162622828</v>
          </cell>
          <cell r="D3066" t="str">
            <v>人工</v>
          </cell>
          <cell r="E3066" t="str">
            <v>实物</v>
          </cell>
          <cell r="F3066" t="str">
            <v/>
          </cell>
          <cell r="G3066" t="str">
            <v>北京昌盛丰</v>
          </cell>
          <cell r="H3066" t="str">
            <v>年节礼包/食品/大米</v>
          </cell>
          <cell r="I3066" t="str">
            <v>2025-08-31</v>
          </cell>
          <cell r="J3066">
            <v>163850821</v>
          </cell>
          <cell r="K3066" t="str">
            <v/>
          </cell>
          <cell r="L3066" t="str">
            <v/>
          </cell>
        </row>
        <row r="3067">
          <cell r="C3067">
            <v>162622828</v>
          </cell>
          <cell r="D3067" t="str">
            <v>人工</v>
          </cell>
          <cell r="E3067" t="str">
            <v>实物</v>
          </cell>
          <cell r="F3067" t="str">
            <v/>
          </cell>
          <cell r="G3067" t="str">
            <v>北京昌盛丰</v>
          </cell>
          <cell r="H3067" t="str">
            <v>年节礼包/食品/大米</v>
          </cell>
          <cell r="I3067" t="str">
            <v>2025-08-31</v>
          </cell>
        </row>
        <row r="3067">
          <cell r="K3067" t="str">
            <v/>
          </cell>
          <cell r="L3067" t="str">
            <v/>
          </cell>
        </row>
        <row r="3068">
          <cell r="C3068">
            <v>162606696</v>
          </cell>
          <cell r="D3068" t="str">
            <v>人工</v>
          </cell>
          <cell r="E3068" t="str">
            <v>实物</v>
          </cell>
          <cell r="F3068" t="str">
            <v>佳果源</v>
          </cell>
          <cell r="G3068" t="str">
            <v>勤善</v>
          </cell>
          <cell r="H3068" t="str">
            <v>年节礼包/食品/饮品冲调</v>
          </cell>
          <cell r="I3068" t="str">
            <v>2024-10-31</v>
          </cell>
          <cell r="J3068">
            <v>163828926</v>
          </cell>
          <cell r="K3068" t="str">
            <v/>
          </cell>
          <cell r="L3068" t="str">
            <v/>
          </cell>
        </row>
        <row r="3069">
          <cell r="C3069">
            <v>162625314</v>
          </cell>
          <cell r="D3069" t="str">
            <v>人工</v>
          </cell>
          <cell r="E3069" t="str">
            <v>实物</v>
          </cell>
          <cell r="F3069" t="str">
            <v/>
          </cell>
          <cell r="G3069" t="str">
            <v>淘得电子</v>
          </cell>
          <cell r="H3069" t="str">
            <v>年节礼包/食品/零食礼包</v>
          </cell>
          <cell r="I3069" t="str">
            <v>2025-02-28</v>
          </cell>
          <cell r="J3069">
            <v>163854318</v>
          </cell>
          <cell r="K3069" t="str">
            <v/>
          </cell>
          <cell r="L3069" t="str">
            <v/>
          </cell>
        </row>
        <row r="3070">
          <cell r="C3070">
            <v>162625087</v>
          </cell>
          <cell r="D3070" t="str">
            <v>人工</v>
          </cell>
          <cell r="E3070" t="str">
            <v>实物</v>
          </cell>
          <cell r="F3070" t="str">
            <v/>
          </cell>
          <cell r="G3070" t="str">
            <v>惠通达行</v>
          </cell>
          <cell r="H3070" t="str">
            <v>年节礼包/食品/奶类饮品</v>
          </cell>
          <cell r="I3070" t="str">
            <v>2025-02-28</v>
          </cell>
          <cell r="J3070">
            <v>163854075</v>
          </cell>
          <cell r="K3070" t="str">
            <v/>
          </cell>
          <cell r="L3070" t="str">
            <v/>
          </cell>
        </row>
        <row r="3071">
          <cell r="C3071">
            <v>162625035</v>
          </cell>
          <cell r="D3071" t="str">
            <v>人工</v>
          </cell>
          <cell r="E3071" t="str">
            <v>实物</v>
          </cell>
          <cell r="F3071" t="str">
            <v>燕之坊</v>
          </cell>
          <cell r="G3071" t="str">
            <v>燕之坊</v>
          </cell>
          <cell r="H3071" t="str">
            <v>年节礼包/食品/杂粮礼包</v>
          </cell>
          <cell r="I3071" t="str">
            <v>2025-02-28</v>
          </cell>
          <cell r="J3071">
            <v>163854023</v>
          </cell>
          <cell r="K3071" t="str">
            <v>C04001000111</v>
          </cell>
          <cell r="L3071" t="str">
            <v/>
          </cell>
        </row>
        <row r="3072">
          <cell r="C3072">
            <v>162624571</v>
          </cell>
          <cell r="D3072" t="str">
            <v>人工</v>
          </cell>
          <cell r="E3072" t="str">
            <v>实物</v>
          </cell>
          <cell r="F3072" t="str">
            <v>卓牧（JOMILK）</v>
          </cell>
          <cell r="G3072" t="str">
            <v>大象传媒</v>
          </cell>
          <cell r="H3072" t="str">
            <v>年节礼包/食品/饮品冲调</v>
          </cell>
          <cell r="I3072" t="str">
            <v>2025-02-28</v>
          </cell>
          <cell r="J3072">
            <v>163853438</v>
          </cell>
          <cell r="K3072" t="str">
            <v/>
          </cell>
          <cell r="L3072" t="str">
            <v/>
          </cell>
        </row>
        <row r="3073">
          <cell r="C3073">
            <v>162623666</v>
          </cell>
          <cell r="D3073" t="str">
            <v>人工</v>
          </cell>
          <cell r="E3073" t="str">
            <v>实物</v>
          </cell>
          <cell r="F3073" t="str">
            <v>babycare</v>
          </cell>
          <cell r="G3073" t="str">
            <v>云魁</v>
          </cell>
          <cell r="H3073" t="str">
            <v>年节礼包/母婴儿童/喂养用品</v>
          </cell>
          <cell r="I3073" t="str">
            <v>2025-02-28</v>
          </cell>
          <cell r="J3073">
            <v>163851975</v>
          </cell>
          <cell r="K3073" t="str">
            <v>BC2307510+BC2106025+BC2004084</v>
          </cell>
          <cell r="L3073" t="str">
            <v>滑板车洛克黄+保温杯360ml+棉柔巾100抽*6包</v>
          </cell>
        </row>
        <row r="3074">
          <cell r="C3074">
            <v>162623666</v>
          </cell>
          <cell r="D3074" t="str">
            <v>人工</v>
          </cell>
          <cell r="E3074" t="str">
            <v>实物</v>
          </cell>
          <cell r="F3074" t="str">
            <v>babycare</v>
          </cell>
          <cell r="G3074" t="str">
            <v>云魁</v>
          </cell>
          <cell r="H3074" t="str">
            <v>年节礼包/母婴儿童/喂养用品</v>
          </cell>
          <cell r="I3074" t="str">
            <v>2025-02-28</v>
          </cell>
        </row>
        <row r="3074">
          <cell r="K3074" t="str">
            <v>BC2307510+BC2106025+BC2004084</v>
          </cell>
          <cell r="L3074" t="str">
            <v>滑板车洛克黄+保温杯360ml+棉柔巾100抽*6包</v>
          </cell>
        </row>
        <row r="3075">
          <cell r="C3075">
            <v>162623666</v>
          </cell>
          <cell r="D3075" t="str">
            <v>人工</v>
          </cell>
          <cell r="E3075" t="str">
            <v>实物</v>
          </cell>
          <cell r="F3075" t="str">
            <v>babycare</v>
          </cell>
          <cell r="G3075" t="str">
            <v>云魁</v>
          </cell>
          <cell r="H3075" t="str">
            <v>年节礼包/母婴儿童/喂养用品</v>
          </cell>
          <cell r="I3075" t="str">
            <v>2025-02-28</v>
          </cell>
        </row>
        <row r="3075">
          <cell r="K3075" t="str">
            <v>BC2307510+BC2106025+BC2004084</v>
          </cell>
          <cell r="L3075" t="str">
            <v>滑板车洛克黄+保温杯360ml+棉柔巾100抽*6包</v>
          </cell>
        </row>
        <row r="3076">
          <cell r="C3076">
            <v>162623076</v>
          </cell>
          <cell r="D3076" t="str">
            <v>人工</v>
          </cell>
          <cell r="E3076" t="str">
            <v>实物</v>
          </cell>
          <cell r="F3076" t="str">
            <v>塞拉菲诺.尚尼</v>
          </cell>
          <cell r="G3076" t="str">
            <v>礼福生</v>
          </cell>
          <cell r="H3076" t="str">
            <v>年节礼包/家用电器/厨房小电</v>
          </cell>
          <cell r="I3076" t="str">
            <v>2025-06-30</v>
          </cell>
          <cell r="J3076">
            <v>163851249</v>
          </cell>
          <cell r="K3076" t="str">
            <v>SZ-B50</v>
          </cell>
          <cell r="L3076" t="str">
            <v/>
          </cell>
        </row>
        <row r="3077">
          <cell r="C3077">
            <v>162608038</v>
          </cell>
          <cell r="D3077" t="str">
            <v>人工</v>
          </cell>
          <cell r="E3077" t="str">
            <v>组合商品</v>
          </cell>
          <cell r="F3077" t="str">
            <v/>
          </cell>
          <cell r="G3077" t="str">
            <v>苏打组合商品虚拟供应商</v>
          </cell>
          <cell r="H3077" t="str">
            <v>供应链类目/年节礼包/销售专属礼包</v>
          </cell>
          <cell r="I3077" t="str">
            <v>2024-12-31</v>
          </cell>
          <cell r="J3077">
            <v>163830416</v>
          </cell>
          <cell r="K3077" t="str">
            <v/>
          </cell>
          <cell r="L3077" t="str">
            <v/>
          </cell>
        </row>
        <row r="3078">
          <cell r="C3078">
            <v>162605851</v>
          </cell>
          <cell r="D3078" t="str">
            <v>人工</v>
          </cell>
          <cell r="E3078" t="str">
            <v>实物</v>
          </cell>
          <cell r="F3078" t="str">
            <v>佳食特</v>
          </cell>
          <cell r="G3078" t="str">
            <v>阿格乐</v>
          </cell>
          <cell r="H3078" t="str">
            <v>年节礼包/生鲜/猪牛羊肉</v>
          </cell>
          <cell r="I3078" t="str">
            <v>2024-12-31</v>
          </cell>
          <cell r="J3078">
            <v>163827875</v>
          </cell>
          <cell r="K3078" t="str">
            <v>JYN2409000111</v>
          </cell>
          <cell r="L3078" t="str">
            <v/>
          </cell>
        </row>
        <row r="3079">
          <cell r="C3079">
            <v>162629857</v>
          </cell>
          <cell r="D3079" t="str">
            <v>人工</v>
          </cell>
          <cell r="E3079" t="str">
            <v>实物</v>
          </cell>
          <cell r="F3079" t="str">
            <v/>
          </cell>
          <cell r="G3079" t="str">
            <v>淘得电子</v>
          </cell>
          <cell r="H3079" t="str">
            <v>年节礼包/食品/粮油礼包</v>
          </cell>
          <cell r="I3079" t="str">
            <v>2025-02-28</v>
          </cell>
          <cell r="J3079">
            <v>163860432</v>
          </cell>
          <cell r="K3079" t="str">
            <v/>
          </cell>
          <cell r="L3079" t="str">
            <v/>
          </cell>
        </row>
        <row r="3080">
          <cell r="C3080">
            <v>162625126</v>
          </cell>
          <cell r="D3080" t="str">
            <v>人工</v>
          </cell>
          <cell r="E3080" t="str">
            <v>实物</v>
          </cell>
          <cell r="F3080" t="str">
            <v>佳食特</v>
          </cell>
          <cell r="G3080" t="str">
            <v>阿格乐</v>
          </cell>
          <cell r="H3080" t="str">
            <v>年节礼包/生鲜/猪牛羊肉</v>
          </cell>
          <cell r="I3080" t="str">
            <v>2025-02-28</v>
          </cell>
          <cell r="J3080">
            <v>163854125</v>
          </cell>
          <cell r="K3080" t="str">
            <v>JYP2505981001</v>
          </cell>
          <cell r="L3080" t="str">
            <v/>
          </cell>
        </row>
        <row r="3081">
          <cell r="C3081">
            <v>162624699</v>
          </cell>
          <cell r="D3081" t="str">
            <v>人工</v>
          </cell>
          <cell r="E3081" t="str">
            <v>实物</v>
          </cell>
          <cell r="F3081" t="str">
            <v/>
          </cell>
          <cell r="G3081" t="str">
            <v>百果园公司直供</v>
          </cell>
          <cell r="H3081" t="str">
            <v>年节礼包/生鲜/水果礼包</v>
          </cell>
          <cell r="I3081" t="str">
            <v>2025-02-28</v>
          </cell>
          <cell r="J3081">
            <v>163853637</v>
          </cell>
          <cell r="K3081" t="str">
            <v>SDCJ2502</v>
          </cell>
          <cell r="L3081" t="str">
            <v/>
          </cell>
        </row>
        <row r="3082">
          <cell r="C3082">
            <v>162624068</v>
          </cell>
          <cell r="D3082" t="str">
            <v>人工</v>
          </cell>
          <cell r="E3082" t="str">
            <v>实物</v>
          </cell>
          <cell r="F3082" t="str">
            <v>奔腾（POVOS）</v>
          </cell>
          <cell r="G3082" t="str">
            <v>云朵</v>
          </cell>
          <cell r="H3082" t="str">
            <v>年节礼包/家用电器/个护健康</v>
          </cell>
          <cell r="I3082" t="str">
            <v>2025-02-28</v>
          </cell>
          <cell r="J3082">
            <v>163852489</v>
          </cell>
          <cell r="K3082" t="str">
            <v/>
          </cell>
          <cell r="L3082" t="str">
            <v/>
          </cell>
        </row>
        <row r="3083">
          <cell r="C3083">
            <v>162623689</v>
          </cell>
          <cell r="D3083" t="str">
            <v>人工</v>
          </cell>
          <cell r="E3083" t="str">
            <v>实物</v>
          </cell>
          <cell r="F3083" t="str">
            <v>苏泊尔</v>
          </cell>
          <cell r="G3083" t="str">
            <v>辽宁苏泊尔</v>
          </cell>
          <cell r="H3083" t="str">
            <v>年节礼包/家用电器/厨房小电</v>
          </cell>
          <cell r="I3083" t="str">
            <v>2025-02-28</v>
          </cell>
          <cell r="J3083">
            <v>163852002</v>
          </cell>
          <cell r="K3083" t="str">
            <v>KJ35D701</v>
          </cell>
          <cell r="L3083" t="str">
            <v/>
          </cell>
        </row>
        <row r="3084">
          <cell r="C3084">
            <v>162494282</v>
          </cell>
          <cell r="D3084" t="str">
            <v>人工</v>
          </cell>
          <cell r="E3084" t="str">
            <v>实物</v>
          </cell>
          <cell r="F3084" t="str">
            <v>榴芒一刻</v>
          </cell>
          <cell r="G3084" t="str">
            <v>榴芒一刻</v>
          </cell>
          <cell r="H3084" t="str">
            <v>年节礼包/生鲜/速冻美食</v>
          </cell>
          <cell r="I3084" t="str">
            <v>2024-10-31</v>
          </cell>
          <cell r="J3084">
            <v>163576724</v>
          </cell>
          <cell r="K3084" t="str">
            <v>bqlzh155</v>
          </cell>
          <cell r="L3084" t="str">
            <v>猫山王榴莲冰淇淋75g*7杯+6英寸榴莲千层500g </v>
          </cell>
        </row>
        <row r="3085">
          <cell r="C3085">
            <v>162494282</v>
          </cell>
          <cell r="D3085" t="str">
            <v>人工</v>
          </cell>
          <cell r="E3085" t="str">
            <v>实物</v>
          </cell>
          <cell r="F3085" t="str">
            <v>榴芒一刻</v>
          </cell>
          <cell r="G3085" t="str">
            <v>榴芒一刻</v>
          </cell>
          <cell r="H3085" t="str">
            <v>年节礼包/生鲜/速冻美食</v>
          </cell>
          <cell r="I3085" t="str">
            <v>2024-10-31</v>
          </cell>
        </row>
        <row r="3085">
          <cell r="K3085" t="str">
            <v>bqlzh155</v>
          </cell>
          <cell r="L3085" t="str">
            <v>猫山王榴莲冰淇淋75g*7杯+6英寸榴莲千层500g </v>
          </cell>
        </row>
        <row r="3086">
          <cell r="C3086">
            <v>162422714</v>
          </cell>
          <cell r="D3086" t="str">
            <v>人工</v>
          </cell>
          <cell r="E3086" t="str">
            <v>实物</v>
          </cell>
          <cell r="F3086" t="str">
            <v>测试品牌1</v>
          </cell>
          <cell r="G3086" t="str">
            <v>测试SUN供应商</v>
          </cell>
          <cell r="H3086" t="str">
            <v>运营类目/测试类目/测试类目1</v>
          </cell>
          <cell r="I3086" t="str">
            <v>2025-11-30</v>
          </cell>
          <cell r="J3086">
            <v>163410690</v>
          </cell>
          <cell r="K3086" t="str">
            <v>HH20231130009</v>
          </cell>
          <cell r="L3086" t="str">
            <v>银色</v>
          </cell>
        </row>
        <row r="3087">
          <cell r="D3087" t="str">
            <v>人工</v>
          </cell>
          <cell r="E3087" t="str">
            <v>实物</v>
          </cell>
          <cell r="F3087" t="str">
            <v>测试品牌1</v>
          </cell>
          <cell r="G3087" t="str">
            <v>测试SUN供应商</v>
          </cell>
          <cell r="H3087" t="str">
            <v>运营类目/测试类目/测试类目1</v>
          </cell>
          <cell r="I3087" t="str">
            <v>2025-11-30</v>
          </cell>
          <cell r="J3087">
            <v>163410691</v>
          </cell>
          <cell r="K3087" t="str">
            <v>HH20231130010</v>
          </cell>
          <cell r="L3087" t="str">
            <v>橙色</v>
          </cell>
        </row>
        <row r="3088">
          <cell r="C3088">
            <v>162494060</v>
          </cell>
          <cell r="D3088" t="str">
            <v>人工</v>
          </cell>
          <cell r="E3088" t="str">
            <v>实物</v>
          </cell>
          <cell r="F3088" t="str">
            <v>水星家纺</v>
          </cell>
          <cell r="G3088" t="str">
            <v>水星</v>
          </cell>
          <cell r="H3088" t="str">
            <v>年节礼包/家纺/床上用品</v>
          </cell>
          <cell r="I3088" t="str">
            <v>2024-06-30</v>
          </cell>
          <cell r="J3088">
            <v>163576470</v>
          </cell>
          <cell r="K3088">
            <v>124842</v>
          </cell>
          <cell r="L3088" t="str">
            <v/>
          </cell>
        </row>
        <row r="3089">
          <cell r="C3089">
            <v>162409048</v>
          </cell>
          <cell r="D3089" t="str">
            <v>人工</v>
          </cell>
          <cell r="E3089" t="str">
            <v>实物</v>
          </cell>
          <cell r="F3089" t="str">
            <v/>
          </cell>
          <cell r="G3089" t="str">
            <v>百果园公司直供</v>
          </cell>
          <cell r="H3089" t="str">
            <v>年节礼包/生鲜/水果</v>
          </cell>
          <cell r="I3089" t="str">
            <v>2025-02-28</v>
          </cell>
          <cell r="J3089">
            <v>163381667</v>
          </cell>
          <cell r="K3089" t="str">
            <v>SDDP2401</v>
          </cell>
          <cell r="L3089" t="str">
            <v/>
          </cell>
        </row>
        <row r="3090">
          <cell r="C3090">
            <v>162493220</v>
          </cell>
          <cell r="D3090" t="str">
            <v>人工</v>
          </cell>
          <cell r="E3090" t="str">
            <v>实物</v>
          </cell>
          <cell r="F3090" t="str">
            <v/>
          </cell>
          <cell r="G3090" t="str">
            <v>上海青华</v>
          </cell>
          <cell r="H3090" t="str">
            <v>年节礼包/食品/熟食腊味</v>
          </cell>
          <cell r="I3090" t="str">
            <v>2024-07-31</v>
          </cell>
          <cell r="J3090">
            <v>163575238</v>
          </cell>
          <cell r="K3090" t="str">
            <v/>
          </cell>
          <cell r="L3090" t="str">
            <v/>
          </cell>
        </row>
        <row r="3091">
          <cell r="C3091">
            <v>162312376</v>
          </cell>
          <cell r="D3091" t="str">
            <v>人工</v>
          </cell>
          <cell r="E3091" t="str">
            <v>实物</v>
          </cell>
          <cell r="F3091" t="str">
            <v>KONO</v>
          </cell>
          <cell r="G3091" t="str">
            <v>羽娜</v>
          </cell>
          <cell r="H3091" t="str">
            <v>年节礼包/个人护理/洗护礼包</v>
          </cell>
          <cell r="I3091" t="str">
            <v>2023-07-21</v>
          </cell>
          <cell r="J3091">
            <v>163168885</v>
          </cell>
          <cell r="K3091" t="str">
            <v>3552+2212*2</v>
          </cell>
          <cell r="L3091" t="str">
            <v>洗发水500ml+沐浴露500ml*2</v>
          </cell>
        </row>
        <row r="3092">
          <cell r="C3092">
            <v>162033034</v>
          </cell>
          <cell r="D3092" t="str">
            <v>人工</v>
          </cell>
          <cell r="E3092" t="str">
            <v>实物</v>
          </cell>
          <cell r="F3092" t="str">
            <v>富安娜家纺</v>
          </cell>
          <cell r="G3092" t="str">
            <v>富安娜</v>
          </cell>
          <cell r="H3092" t="str">
            <v>年节礼包/家纺/床上用品</v>
          </cell>
          <cell r="I3092" t="str">
            <v>2023-07-31</v>
          </cell>
          <cell r="J3092">
            <v>162400353</v>
          </cell>
          <cell r="K3092">
            <v>713102396</v>
          </cell>
          <cell r="L3092" t="str">
            <v>203*229cm</v>
          </cell>
        </row>
        <row r="3093">
          <cell r="C3093">
            <v>162772648</v>
          </cell>
          <cell r="D3093" t="str">
            <v>人工</v>
          </cell>
          <cell r="E3093" t="str">
            <v>组合商品</v>
          </cell>
          <cell r="F3093" t="str">
            <v/>
          </cell>
          <cell r="G3093" t="str">
            <v>苏打组合商品虚拟供应商</v>
          </cell>
          <cell r="H3093" t="str">
            <v>供应链类目/年节礼包/销售专属礼包</v>
          </cell>
          <cell r="I3093" t="str">
            <v>2025-09-30</v>
          </cell>
          <cell r="J3093">
            <v>164149149</v>
          </cell>
          <cell r="K3093" t="str">
            <v/>
          </cell>
          <cell r="L3093" t="str">
            <v/>
          </cell>
        </row>
        <row r="3094">
          <cell r="C3094">
            <v>162772648</v>
          </cell>
          <cell r="D3094" t="str">
            <v>人工</v>
          </cell>
          <cell r="E3094" t="str">
            <v>组合商品</v>
          </cell>
          <cell r="F3094" t="str">
            <v/>
          </cell>
          <cell r="G3094" t="str">
            <v>苏打组合商品虚拟供应商</v>
          </cell>
          <cell r="H3094" t="str">
            <v>供应链类目/年节礼包/销售专属礼包</v>
          </cell>
          <cell r="I3094" t="str">
            <v>2025-09-30</v>
          </cell>
        </row>
        <row r="3094">
          <cell r="K3094" t="str">
            <v/>
          </cell>
          <cell r="L3094" t="str">
            <v/>
          </cell>
        </row>
        <row r="3095">
          <cell r="C3095">
            <v>162772648</v>
          </cell>
          <cell r="D3095" t="str">
            <v>人工</v>
          </cell>
          <cell r="E3095" t="str">
            <v>组合商品</v>
          </cell>
          <cell r="F3095" t="str">
            <v/>
          </cell>
          <cell r="G3095" t="str">
            <v>苏打组合商品虚拟供应商</v>
          </cell>
          <cell r="H3095" t="str">
            <v>供应链类目/年节礼包/销售专属礼包</v>
          </cell>
          <cell r="I3095" t="str">
            <v>2025-09-30</v>
          </cell>
        </row>
        <row r="3095">
          <cell r="K3095" t="str">
            <v/>
          </cell>
          <cell r="L3095" t="str">
            <v/>
          </cell>
        </row>
        <row r="3096">
          <cell r="C3096">
            <v>162769691</v>
          </cell>
          <cell r="D3096" t="str">
            <v>人工</v>
          </cell>
          <cell r="E3096" t="str">
            <v>实物</v>
          </cell>
          <cell r="F3096" t="str">
            <v/>
          </cell>
          <cell r="G3096" t="str">
            <v>上海铭俊</v>
          </cell>
          <cell r="H3096" t="str">
            <v>年节礼包/食品/大米</v>
          </cell>
          <cell r="I3096" t="str">
            <v>2025-12-31</v>
          </cell>
          <cell r="J3096">
            <v>164145284</v>
          </cell>
          <cell r="K3096" t="str">
            <v>SP4643</v>
          </cell>
          <cell r="L3096" t="str">
            <v/>
          </cell>
        </row>
        <row r="3097">
          <cell r="C3097">
            <v>162780070</v>
          </cell>
          <cell r="D3097" t="str">
            <v>人工</v>
          </cell>
          <cell r="E3097" t="str">
            <v>实物</v>
          </cell>
          <cell r="F3097" t="str">
            <v>伯纳德</v>
          </cell>
          <cell r="G3097" t="str">
            <v>中卡</v>
          </cell>
          <cell r="H3097" t="str">
            <v>生鲜/肉禽蛋/其它肉类</v>
          </cell>
          <cell r="I3097" t="str">
            <v>2025-12-31</v>
          </cell>
          <cell r="J3097">
            <v>164159603</v>
          </cell>
          <cell r="K3097">
            <v>6973205443955</v>
          </cell>
          <cell r="L3097" t="str">
            <v/>
          </cell>
        </row>
        <row r="3098">
          <cell r="C3098">
            <v>162741818</v>
          </cell>
          <cell r="D3098" t="str">
            <v>人工</v>
          </cell>
          <cell r="E3098" t="str">
            <v>实物</v>
          </cell>
          <cell r="F3098" t="str">
            <v/>
          </cell>
          <cell r="G3098" t="str">
            <v>上海自由食光</v>
          </cell>
          <cell r="H3098" t="str">
            <v>年节礼包/生鲜/水果</v>
          </cell>
          <cell r="I3098" t="str">
            <v>2025-09-30</v>
          </cell>
          <cell r="J3098">
            <v>164049094</v>
          </cell>
          <cell r="K3098" t="str">
            <v>ZYBS000SG10156</v>
          </cell>
          <cell r="L3098" t="str">
            <v/>
          </cell>
        </row>
        <row r="3099">
          <cell r="C3099">
            <v>162741939</v>
          </cell>
          <cell r="D3099" t="str">
            <v>人工</v>
          </cell>
          <cell r="E3099" t="str">
            <v>实物</v>
          </cell>
          <cell r="F3099" t="str">
            <v/>
          </cell>
          <cell r="G3099" t="str">
            <v>上海权礼</v>
          </cell>
          <cell r="H3099" t="str">
            <v>年节礼包/食品/干货礼包</v>
          </cell>
          <cell r="I3099" t="str">
            <v>2025-12-31</v>
          </cell>
          <cell r="J3099">
            <v>164049257</v>
          </cell>
          <cell r="K3099" t="str">
            <v>hy1175</v>
          </cell>
          <cell r="L3099" t="str">
            <v/>
          </cell>
        </row>
        <row r="3100">
          <cell r="C3100">
            <v>162682975</v>
          </cell>
          <cell r="D3100" t="str">
            <v>人工</v>
          </cell>
          <cell r="E3100" t="str">
            <v>实物</v>
          </cell>
          <cell r="F3100" t="str">
            <v/>
          </cell>
          <cell r="G3100" t="str">
            <v>富海胜</v>
          </cell>
          <cell r="H3100" t="str">
            <v>年节礼包/食品/零食礼包</v>
          </cell>
          <cell r="I3100" t="str">
            <v>2025-06-30</v>
          </cell>
          <cell r="J3100">
            <v>163944375</v>
          </cell>
          <cell r="K3100" t="str">
            <v/>
          </cell>
          <cell r="L3100" t="str">
            <v/>
          </cell>
        </row>
        <row r="3101">
          <cell r="C3101">
            <v>162683642</v>
          </cell>
          <cell r="D3101" t="str">
            <v>人工</v>
          </cell>
          <cell r="E3101" t="str">
            <v>实物</v>
          </cell>
          <cell r="F3101" t="str">
            <v>港荣</v>
          </cell>
          <cell r="G3101" t="str">
            <v>勤善</v>
          </cell>
          <cell r="H3101" t="str">
            <v>年节礼包/食品/食品礼包</v>
          </cell>
          <cell r="I3101" t="str">
            <v>2025-06-30</v>
          </cell>
          <cell r="J3101">
            <v>163946167</v>
          </cell>
          <cell r="K3101" t="str">
            <v/>
          </cell>
          <cell r="L3101" t="str">
            <v/>
          </cell>
        </row>
        <row r="3102">
          <cell r="C3102">
            <v>162683389</v>
          </cell>
          <cell r="D3102" t="str">
            <v>人工</v>
          </cell>
          <cell r="E3102" t="str">
            <v>实物</v>
          </cell>
          <cell r="F3102" t="str">
            <v>福临门</v>
          </cell>
          <cell r="G3102" t="str">
            <v>食安天下</v>
          </cell>
          <cell r="H3102" t="str">
            <v>年节礼包/食品/粮油礼包</v>
          </cell>
          <cell r="I3102" t="str">
            <v>2025-06-30</v>
          </cell>
          <cell r="J3102">
            <v>163945235</v>
          </cell>
          <cell r="K3102">
            <v>9</v>
          </cell>
          <cell r="L3102" t="str">
            <v/>
          </cell>
        </row>
        <row r="3103">
          <cell r="C3103">
            <v>162683671</v>
          </cell>
          <cell r="D3103" t="str">
            <v>人工</v>
          </cell>
          <cell r="E3103" t="str">
            <v>实物</v>
          </cell>
          <cell r="F3103" t="str">
            <v>味滋源</v>
          </cell>
          <cell r="G3103" t="str">
            <v>味滋源</v>
          </cell>
          <cell r="H3103" t="str">
            <v>年节礼包/食品/国内零食</v>
          </cell>
          <cell r="I3103" t="str">
            <v>2025-06-30</v>
          </cell>
          <cell r="J3103">
            <v>163946204</v>
          </cell>
          <cell r="K3103">
            <v>92403005</v>
          </cell>
          <cell r="L3103" t="str">
            <v/>
          </cell>
        </row>
        <row r="3104">
          <cell r="C3104">
            <v>162682292</v>
          </cell>
          <cell r="D3104" t="str">
            <v>人工</v>
          </cell>
          <cell r="E3104" t="str">
            <v>实物</v>
          </cell>
          <cell r="F3104" t="str">
            <v>の本叮叮 </v>
          </cell>
          <cell r="G3104" t="str">
            <v>巨鲲</v>
          </cell>
          <cell r="H3104" t="str">
            <v>年节礼包/个人护理/洗护礼包</v>
          </cell>
          <cell r="I3104" t="str">
            <v>2025-06-30</v>
          </cell>
          <cell r="J3104">
            <v>163943164</v>
          </cell>
          <cell r="K3104" t="str">
            <v>4897076840014-3a</v>
          </cell>
          <cell r="L3104" t="str">
            <v/>
          </cell>
        </row>
        <row r="3105">
          <cell r="C3105">
            <v>162682107</v>
          </cell>
          <cell r="D3105" t="str">
            <v>人工</v>
          </cell>
          <cell r="E3105" t="str">
            <v>实物</v>
          </cell>
          <cell r="F3105" t="str">
            <v/>
          </cell>
          <cell r="G3105" t="str">
            <v>福享汇</v>
          </cell>
          <cell r="H3105" t="str">
            <v>年节礼包/家庭清洁/纸品/衣物清洁礼包</v>
          </cell>
          <cell r="I3105" t="str">
            <v>2025-06-30</v>
          </cell>
          <cell r="J3105">
            <v>163942969</v>
          </cell>
          <cell r="K3105" t="str">
            <v/>
          </cell>
          <cell r="L3105" t="str">
            <v/>
          </cell>
        </row>
        <row r="3106">
          <cell r="C3106">
            <v>162681260</v>
          </cell>
          <cell r="D3106" t="str">
            <v>人工</v>
          </cell>
          <cell r="E3106" t="str">
            <v>实物</v>
          </cell>
          <cell r="F3106" t="str">
            <v>外交官</v>
          </cell>
          <cell r="G3106" t="str">
            <v>虔谨商贸</v>
          </cell>
          <cell r="H3106" t="str">
            <v>年节礼包/箱包皮具/功能箱包</v>
          </cell>
          <cell r="I3106" t="str">
            <v>2025-06-30</v>
          </cell>
          <cell r="J3106">
            <v>163940988</v>
          </cell>
          <cell r="K3106" t="str">
            <v>DS-14096L</v>
          </cell>
          <cell r="L3106" t="str">
            <v/>
          </cell>
        </row>
        <row r="3107">
          <cell r="C3107">
            <v>162683812</v>
          </cell>
          <cell r="D3107" t="str">
            <v>人工</v>
          </cell>
          <cell r="E3107" t="str">
            <v>实物</v>
          </cell>
          <cell r="F3107" t="str">
            <v/>
          </cell>
          <cell r="G3107" t="str">
            <v>武汉中盛瑞尔</v>
          </cell>
          <cell r="H3107" t="str">
            <v>年节礼包/个人护理/洗护礼包</v>
          </cell>
          <cell r="I3107" t="str">
            <v>2025-06-30</v>
          </cell>
          <cell r="J3107">
            <v>163946687</v>
          </cell>
          <cell r="K3107" t="str">
            <v>012SD250312</v>
          </cell>
          <cell r="L3107" t="str">
            <v/>
          </cell>
        </row>
        <row r="3108">
          <cell r="C3108">
            <v>162681277</v>
          </cell>
          <cell r="D3108" t="str">
            <v>人工</v>
          </cell>
          <cell r="E3108" t="str">
            <v>实物</v>
          </cell>
          <cell r="F3108" t="str">
            <v>利仁（Liven）</v>
          </cell>
          <cell r="G3108" t="str">
            <v>礼享</v>
          </cell>
          <cell r="H3108" t="str">
            <v>年节礼包/家用电器/厨房小电</v>
          </cell>
          <cell r="I3108" t="str">
            <v>2025-06-30</v>
          </cell>
          <cell r="J3108">
            <v>163941012</v>
          </cell>
          <cell r="K3108" t="str">
            <v>LR-J3125</v>
          </cell>
          <cell r="L3108" t="str">
            <v/>
          </cell>
        </row>
        <row r="3109">
          <cell r="C3109">
            <v>162682273</v>
          </cell>
          <cell r="D3109" t="str">
            <v>人工</v>
          </cell>
          <cell r="E3109" t="str">
            <v>实物</v>
          </cell>
          <cell r="F3109" t="str">
            <v>施华蔻</v>
          </cell>
          <cell r="G3109" t="str">
            <v>恒合信</v>
          </cell>
          <cell r="H3109" t="str">
            <v>年节礼包/个人护理/洗发护发</v>
          </cell>
          <cell r="I3109" t="str">
            <v>2025-06-30</v>
          </cell>
          <cell r="J3109">
            <v>163943145</v>
          </cell>
          <cell r="K3109" t="str">
            <v>SP000199</v>
          </cell>
          <cell r="L3109" t="str">
            <v/>
          </cell>
        </row>
        <row r="3110">
          <cell r="C3110">
            <v>162681973</v>
          </cell>
          <cell r="D3110" t="str">
            <v>人工</v>
          </cell>
          <cell r="E3110" t="str">
            <v>实物</v>
          </cell>
          <cell r="F3110" t="str">
            <v>圣伦西尼</v>
          </cell>
          <cell r="G3110" t="str">
            <v>乡酌</v>
          </cell>
          <cell r="H3110" t="str">
            <v>年节礼包/家用电器/生活小电</v>
          </cell>
          <cell r="I3110" t="str">
            <v>2025-06-30</v>
          </cell>
          <cell r="J3110">
            <v>163942767</v>
          </cell>
          <cell r="K3110" t="str">
            <v>X9</v>
          </cell>
          <cell r="L3110" t="str">
            <v/>
          </cell>
        </row>
        <row r="3111">
          <cell r="C3111">
            <v>162697834</v>
          </cell>
          <cell r="D3111" t="str">
            <v>人工</v>
          </cell>
          <cell r="E3111" t="str">
            <v>实物</v>
          </cell>
          <cell r="F3111" t="str">
            <v>胡姬花</v>
          </cell>
          <cell r="G3111" t="str">
            <v>金盛永和</v>
          </cell>
          <cell r="H3111" t="str">
            <v>年节礼包/食品/粮油礼包</v>
          </cell>
          <cell r="I3111" t="str">
            <v>2025-10-31</v>
          </cell>
          <cell r="J3111">
            <v>163970178</v>
          </cell>
          <cell r="K3111" t="str">
            <v/>
          </cell>
          <cell r="L3111" t="str">
            <v/>
          </cell>
        </row>
        <row r="3112">
          <cell r="C3112">
            <v>162697834</v>
          </cell>
          <cell r="D3112" t="str">
            <v>人工</v>
          </cell>
          <cell r="E3112" t="str">
            <v>实物</v>
          </cell>
          <cell r="F3112" t="str">
            <v>胡姬花</v>
          </cell>
          <cell r="G3112" t="str">
            <v>金盛永和</v>
          </cell>
          <cell r="H3112" t="str">
            <v>年节礼包/食品/粮油礼包</v>
          </cell>
          <cell r="I3112" t="str">
            <v>2025-10-31</v>
          </cell>
        </row>
        <row r="3112">
          <cell r="K3112" t="str">
            <v/>
          </cell>
          <cell r="L3112" t="str">
            <v/>
          </cell>
        </row>
        <row r="3113">
          <cell r="C3113">
            <v>162685573</v>
          </cell>
          <cell r="D3113" t="str">
            <v>人工</v>
          </cell>
          <cell r="E3113" t="str">
            <v>实物</v>
          </cell>
          <cell r="F3113" t="str">
            <v/>
          </cell>
          <cell r="G3113" t="str">
            <v>正心诚意</v>
          </cell>
          <cell r="H3113" t="str">
            <v>年节礼包/美妆护理/美妆套装</v>
          </cell>
          <cell r="I3113" t="str">
            <v>2025-12-31</v>
          </cell>
          <cell r="J3113">
            <v>163949848</v>
          </cell>
          <cell r="K3113" t="str">
            <v>3282779003131/85805763749</v>
          </cell>
          <cell r="L3113" t="str">
            <v>雅漾大喷300ml+雅顿绿茶30ml+小风扇</v>
          </cell>
        </row>
        <row r="3114">
          <cell r="C3114">
            <v>162685573</v>
          </cell>
          <cell r="D3114" t="str">
            <v>人工</v>
          </cell>
          <cell r="E3114" t="str">
            <v>实物</v>
          </cell>
          <cell r="F3114" t="str">
            <v/>
          </cell>
          <cell r="G3114" t="str">
            <v>正心诚意</v>
          </cell>
          <cell r="H3114" t="str">
            <v>年节礼包/美妆护理/美妆套装</v>
          </cell>
          <cell r="I3114" t="str">
            <v>2025-12-31</v>
          </cell>
        </row>
        <row r="3114">
          <cell r="K3114" t="str">
            <v>3282779003131/85805763749</v>
          </cell>
          <cell r="L3114" t="str">
            <v>雅漾大喷300ml+雅顿绿茶30ml+小风扇</v>
          </cell>
        </row>
        <row r="3115">
          <cell r="C3115">
            <v>162685573</v>
          </cell>
          <cell r="D3115" t="str">
            <v>人工</v>
          </cell>
          <cell r="E3115" t="str">
            <v>实物</v>
          </cell>
          <cell r="F3115" t="str">
            <v/>
          </cell>
          <cell r="G3115" t="str">
            <v>正心诚意</v>
          </cell>
          <cell r="H3115" t="str">
            <v>年节礼包/美妆护理/美妆套装</v>
          </cell>
          <cell r="I3115" t="str">
            <v>2025-12-31</v>
          </cell>
        </row>
        <row r="3115">
          <cell r="K3115" t="str">
            <v>3282779003131/85805763749</v>
          </cell>
          <cell r="L3115" t="str">
            <v>雅漾大喷300ml+雅顿绿茶30ml+小风扇</v>
          </cell>
        </row>
        <row r="3116">
          <cell r="C3116">
            <v>162682014</v>
          </cell>
          <cell r="D3116" t="str">
            <v>人工</v>
          </cell>
          <cell r="E3116" t="str">
            <v>实物</v>
          </cell>
          <cell r="F3116" t="str">
            <v>澳得迈（AODMA）</v>
          </cell>
          <cell r="G3116" t="str">
            <v>乡酌</v>
          </cell>
          <cell r="H3116" t="str">
            <v>年节礼包/家用电器/生活小电</v>
          </cell>
          <cell r="I3116" t="str">
            <v>2025-06-30</v>
          </cell>
          <cell r="J3116">
            <v>163942868</v>
          </cell>
          <cell r="K3116" t="str">
            <v>S13</v>
          </cell>
          <cell r="L3116" t="str">
            <v/>
          </cell>
        </row>
        <row r="3117">
          <cell r="C3117">
            <v>162681889</v>
          </cell>
          <cell r="D3117" t="str">
            <v>人工</v>
          </cell>
          <cell r="E3117" t="str">
            <v>实物</v>
          </cell>
          <cell r="F3117" t="str">
            <v/>
          </cell>
          <cell r="G3117" t="str">
            <v>佳沃</v>
          </cell>
          <cell r="H3117" t="str">
            <v>年节礼包/生鲜/水果</v>
          </cell>
          <cell r="I3117" t="str">
            <v>2025-06-30</v>
          </cell>
          <cell r="J3117">
            <v>163942653</v>
          </cell>
          <cell r="K3117">
            <v>500200279</v>
          </cell>
          <cell r="L3117" t="str">
            <v/>
          </cell>
        </row>
        <row r="3118">
          <cell r="C3118">
            <v>162681949</v>
          </cell>
          <cell r="D3118" t="str">
            <v>人工</v>
          </cell>
          <cell r="E3118" t="str">
            <v>实物</v>
          </cell>
          <cell r="F3118" t="str">
            <v>榴芒一刻</v>
          </cell>
          <cell r="G3118" t="str">
            <v>榴芒一刻</v>
          </cell>
          <cell r="H3118" t="str">
            <v>年节礼包/生鲜/乳品冷饮</v>
          </cell>
          <cell r="I3118" t="str">
            <v>2025-06-30</v>
          </cell>
          <cell r="J3118">
            <v>163942742</v>
          </cell>
          <cell r="K3118" t="str">
            <v>697102470304569710247028886971024702871</v>
          </cell>
          <cell r="L3118" t="str">
            <v>苏丹王冰淇淋60g*8支+甜筒冰淇淋65g*8支+榴莲泡泡60g*8袋</v>
          </cell>
        </row>
        <row r="3119">
          <cell r="C3119">
            <v>162681949</v>
          </cell>
          <cell r="D3119" t="str">
            <v>人工</v>
          </cell>
          <cell r="E3119" t="str">
            <v>实物</v>
          </cell>
          <cell r="F3119" t="str">
            <v>榴芒一刻</v>
          </cell>
          <cell r="G3119" t="str">
            <v>榴芒一刻</v>
          </cell>
          <cell r="H3119" t="str">
            <v>年节礼包/生鲜/乳品冷饮</v>
          </cell>
          <cell r="I3119" t="str">
            <v>2025-06-30</v>
          </cell>
        </row>
        <row r="3119">
          <cell r="K3119" t="str">
            <v>697102470304569710247028886971024702871</v>
          </cell>
          <cell r="L3119" t="str">
            <v>苏丹王冰淇淋60g*8支+甜筒冰淇淋65g*8支+榴莲泡泡60g*8袋</v>
          </cell>
        </row>
        <row r="3120">
          <cell r="C3120">
            <v>162681272</v>
          </cell>
          <cell r="D3120" t="str">
            <v>人工</v>
          </cell>
          <cell r="E3120" t="str">
            <v>实物</v>
          </cell>
          <cell r="F3120" t="str">
            <v>翰乐</v>
          </cell>
          <cell r="G3120" t="str">
            <v>翰乐</v>
          </cell>
          <cell r="H3120" t="str">
            <v>年节礼包/餐厨/烹饪锅具</v>
          </cell>
          <cell r="I3120" t="str">
            <v>2025-06-30</v>
          </cell>
          <cell r="J3120">
            <v>163941003</v>
          </cell>
          <cell r="K3120">
            <v>6926935600754</v>
          </cell>
          <cell r="L3120" t="str">
            <v/>
          </cell>
        </row>
        <row r="3121">
          <cell r="C3121">
            <v>162697762</v>
          </cell>
          <cell r="D3121" t="str">
            <v>人工</v>
          </cell>
          <cell r="E3121" t="str">
            <v>实物</v>
          </cell>
          <cell r="F3121" t="str">
            <v>先锋</v>
          </cell>
          <cell r="G3121" t="str">
            <v>米盛</v>
          </cell>
          <cell r="H3121" t="str">
            <v>年节礼包/家用电器/生活小电</v>
          </cell>
          <cell r="I3121" t="str">
            <v>2025-10-31</v>
          </cell>
          <cell r="J3121">
            <v>163970098</v>
          </cell>
          <cell r="K3121" t="str">
            <v>DXH-S22R</v>
          </cell>
          <cell r="L3121" t="str">
            <v>DXH-S22R</v>
          </cell>
        </row>
        <row r="3122">
          <cell r="C3122">
            <v>162683288</v>
          </cell>
          <cell r="D3122" t="str">
            <v>人工</v>
          </cell>
          <cell r="E3122" t="str">
            <v>实物</v>
          </cell>
          <cell r="F3122" t="str">
            <v/>
          </cell>
          <cell r="G3122" t="str">
            <v>盛源隆</v>
          </cell>
          <cell r="H3122" t="str">
            <v>年节礼包/食品/国内零食</v>
          </cell>
          <cell r="I3122" t="str">
            <v>2025-06-30</v>
          </cell>
          <cell r="J3122">
            <v>163945003</v>
          </cell>
          <cell r="K3122" t="str">
            <v/>
          </cell>
          <cell r="L3122" t="str">
            <v/>
          </cell>
        </row>
        <row r="3123">
          <cell r="C3123">
            <v>162683201</v>
          </cell>
          <cell r="D3123" t="str">
            <v>人工</v>
          </cell>
          <cell r="E3123" t="str">
            <v>实物</v>
          </cell>
          <cell r="F3123" t="str">
            <v>川珍</v>
          </cell>
          <cell r="G3123" t="str">
            <v>川珍</v>
          </cell>
          <cell r="H3123" t="str">
            <v>年节礼包/食品/干货礼包</v>
          </cell>
          <cell r="I3123" t="str">
            <v>2026-06-30</v>
          </cell>
          <cell r="J3123">
            <v>163944873</v>
          </cell>
          <cell r="K3123" t="str">
            <v/>
          </cell>
          <cell r="L3123" t="str">
            <v/>
          </cell>
        </row>
        <row r="3124">
          <cell r="C3124">
            <v>162682129</v>
          </cell>
          <cell r="D3124" t="str">
            <v>人工</v>
          </cell>
          <cell r="E3124" t="str">
            <v>实物</v>
          </cell>
          <cell r="F3124" t="str">
            <v>华牧鲜</v>
          </cell>
          <cell r="G3124" t="str">
            <v>食欲跳动</v>
          </cell>
          <cell r="H3124" t="str">
            <v>年节礼包/生鲜/猪牛羊肉</v>
          </cell>
          <cell r="I3124" t="str">
            <v>2025-06-30</v>
          </cell>
          <cell r="J3124">
            <v>163942991</v>
          </cell>
          <cell r="K3124" t="str">
            <v>SYTD02630</v>
          </cell>
          <cell r="L3124" t="str">
            <v>澳洲谷饲战斧250g*2片+澳洲谷饲菲力130g*1+澳洲谷饲肉眼160g*2 +澳洲谷饲西冷160g*2+澳洲谷饲小排130g*4+阿根廷谷饲板腱120g*2</v>
          </cell>
        </row>
        <row r="3125">
          <cell r="C3125">
            <v>162681259</v>
          </cell>
          <cell r="D3125" t="str">
            <v>人工</v>
          </cell>
          <cell r="E3125" t="str">
            <v>实物</v>
          </cell>
          <cell r="F3125" t="str">
            <v>外交官</v>
          </cell>
          <cell r="G3125" t="str">
            <v>虔谨商贸</v>
          </cell>
          <cell r="H3125" t="str">
            <v>年节礼包/箱包皮具/功能箱包</v>
          </cell>
          <cell r="I3125" t="str">
            <v>2025-06-30</v>
          </cell>
          <cell r="J3125">
            <v>163940987</v>
          </cell>
          <cell r="K3125" t="str">
            <v>DS-13035</v>
          </cell>
          <cell r="L3125" t="str">
            <v/>
          </cell>
        </row>
        <row r="3126">
          <cell r="C3126">
            <v>162681055</v>
          </cell>
          <cell r="D3126" t="str">
            <v>人工</v>
          </cell>
          <cell r="E3126" t="str">
            <v>实物</v>
          </cell>
          <cell r="F3126" t="str">
            <v>海尔（Haier）</v>
          </cell>
          <cell r="G3126" t="str">
            <v>礼福生</v>
          </cell>
          <cell r="H3126" t="str">
            <v>年节礼包/家用电器/环境电器</v>
          </cell>
          <cell r="I3126" t="str">
            <v>2026-12-31</v>
          </cell>
          <cell r="J3126">
            <v>163940431</v>
          </cell>
          <cell r="K3126" t="str">
            <v>HFX-J2312A</v>
          </cell>
          <cell r="L3126" t="str">
            <v>白色</v>
          </cell>
        </row>
        <row r="3127">
          <cell r="C3127">
            <v>162682355</v>
          </cell>
          <cell r="D3127" t="str">
            <v>人工</v>
          </cell>
          <cell r="E3127" t="str">
            <v>实物</v>
          </cell>
          <cell r="F3127" t="str">
            <v>舒肤佳</v>
          </cell>
          <cell r="G3127" t="str">
            <v>中山万荣</v>
          </cell>
          <cell r="H3127" t="str">
            <v>年节礼包/个人护理/洗护礼包</v>
          </cell>
          <cell r="I3127" t="str">
            <v>2025-06-30</v>
          </cell>
          <cell r="J3127">
            <v>163943227</v>
          </cell>
          <cell r="K3127" t="str">
            <v>sddw008</v>
          </cell>
          <cell r="L3127" t="str">
            <v>1套</v>
          </cell>
        </row>
        <row r="3128">
          <cell r="C3128">
            <v>162682355</v>
          </cell>
          <cell r="D3128" t="str">
            <v>人工</v>
          </cell>
          <cell r="E3128" t="str">
            <v>实物</v>
          </cell>
          <cell r="F3128" t="str">
            <v>舒肤佳</v>
          </cell>
          <cell r="G3128" t="str">
            <v>中山万荣</v>
          </cell>
          <cell r="H3128" t="str">
            <v>年节礼包/个人护理/洗护礼包</v>
          </cell>
          <cell r="I3128" t="str">
            <v>2025-06-30</v>
          </cell>
        </row>
        <row r="3128">
          <cell r="K3128" t="str">
            <v>sddw008</v>
          </cell>
          <cell r="L3128" t="str">
            <v>1套</v>
          </cell>
        </row>
        <row r="3129">
          <cell r="C3129">
            <v>162682355</v>
          </cell>
          <cell r="D3129" t="str">
            <v>人工</v>
          </cell>
          <cell r="E3129" t="str">
            <v>实物</v>
          </cell>
          <cell r="F3129" t="str">
            <v>舒肤佳</v>
          </cell>
          <cell r="G3129" t="str">
            <v>中山万荣</v>
          </cell>
          <cell r="H3129" t="str">
            <v>年节礼包/个人护理/洗护礼包</v>
          </cell>
          <cell r="I3129" t="str">
            <v>2025-06-30</v>
          </cell>
        </row>
        <row r="3129">
          <cell r="K3129" t="str">
            <v>sddw008</v>
          </cell>
          <cell r="L3129" t="str">
            <v>1套</v>
          </cell>
        </row>
        <row r="3130">
          <cell r="C3130">
            <v>162682355</v>
          </cell>
          <cell r="D3130" t="str">
            <v>人工</v>
          </cell>
          <cell r="E3130" t="str">
            <v>实物</v>
          </cell>
          <cell r="F3130" t="str">
            <v>舒肤佳</v>
          </cell>
          <cell r="G3130" t="str">
            <v>中山万荣</v>
          </cell>
          <cell r="H3130" t="str">
            <v>年节礼包/个人护理/洗护礼包</v>
          </cell>
          <cell r="I3130" t="str">
            <v>2025-06-30</v>
          </cell>
        </row>
        <row r="3130">
          <cell r="K3130" t="str">
            <v>sddw008</v>
          </cell>
          <cell r="L3130" t="str">
            <v>1套</v>
          </cell>
        </row>
        <row r="3131">
          <cell r="C3131">
            <v>162682355</v>
          </cell>
          <cell r="D3131" t="str">
            <v>人工</v>
          </cell>
          <cell r="E3131" t="str">
            <v>实物</v>
          </cell>
          <cell r="F3131" t="str">
            <v>舒肤佳</v>
          </cell>
          <cell r="G3131" t="str">
            <v>中山万荣</v>
          </cell>
          <cell r="H3131" t="str">
            <v>年节礼包/个人护理/洗护礼包</v>
          </cell>
          <cell r="I3131" t="str">
            <v>2025-06-30</v>
          </cell>
        </row>
        <row r="3131">
          <cell r="K3131" t="str">
            <v>sddw008</v>
          </cell>
          <cell r="L3131" t="str">
            <v>1套</v>
          </cell>
        </row>
        <row r="3132">
          <cell r="C3132">
            <v>162690742</v>
          </cell>
          <cell r="D3132" t="str">
            <v>人工</v>
          </cell>
          <cell r="E3132" t="str">
            <v>实物</v>
          </cell>
          <cell r="F3132" t="str">
            <v>清美</v>
          </cell>
          <cell r="G3132" t="str">
            <v>上海福玉</v>
          </cell>
          <cell r="H3132" t="str">
            <v>年节礼包/生鲜/猪牛羊肉</v>
          </cell>
          <cell r="I3132" t="str">
            <v>2025-12-31</v>
          </cell>
          <cell r="J3132">
            <v>163957934</v>
          </cell>
          <cell r="K3132" t="str">
            <v/>
          </cell>
          <cell r="L3132" t="str">
            <v/>
          </cell>
        </row>
        <row r="3133">
          <cell r="C3133">
            <v>162683594</v>
          </cell>
          <cell r="D3133" t="str">
            <v>人工</v>
          </cell>
          <cell r="E3133" t="str">
            <v>实物</v>
          </cell>
          <cell r="F3133" t="str">
            <v>鲁花</v>
          </cell>
          <cell r="G3133" t="str">
            <v>北京锦福</v>
          </cell>
          <cell r="H3133" t="str">
            <v>年节礼包/食品/粮油礼包</v>
          </cell>
          <cell r="I3133" t="str">
            <v>2025-06-30</v>
          </cell>
          <cell r="J3133">
            <v>163946024</v>
          </cell>
          <cell r="K3133" t="str">
            <v/>
          </cell>
          <cell r="L3133" t="str">
            <v/>
          </cell>
        </row>
        <row r="3134">
          <cell r="C3134">
            <v>162682276</v>
          </cell>
          <cell r="D3134" t="str">
            <v>人工</v>
          </cell>
          <cell r="E3134" t="str">
            <v>实物</v>
          </cell>
          <cell r="F3134" t="str">
            <v/>
          </cell>
          <cell r="G3134" t="str">
            <v>北京昌盛丰</v>
          </cell>
          <cell r="H3134" t="str">
            <v>年节礼包/食品/大米</v>
          </cell>
          <cell r="I3134" t="str">
            <v>2026-03-31</v>
          </cell>
          <cell r="J3134">
            <v>163943148</v>
          </cell>
          <cell r="K3134" t="str">
            <v/>
          </cell>
          <cell r="L3134" t="str">
            <v/>
          </cell>
        </row>
        <row r="3135">
          <cell r="C3135">
            <v>162682276</v>
          </cell>
          <cell r="D3135" t="str">
            <v>人工</v>
          </cell>
          <cell r="E3135" t="str">
            <v>实物</v>
          </cell>
          <cell r="F3135" t="str">
            <v/>
          </cell>
          <cell r="G3135" t="str">
            <v>北京昌盛丰</v>
          </cell>
          <cell r="H3135" t="str">
            <v>年节礼包/食品/大米</v>
          </cell>
          <cell r="I3135" t="str">
            <v>2026-03-31</v>
          </cell>
        </row>
        <row r="3135">
          <cell r="K3135" t="str">
            <v/>
          </cell>
          <cell r="L3135" t="str">
            <v/>
          </cell>
        </row>
        <row r="3136">
          <cell r="C3136">
            <v>162681399</v>
          </cell>
          <cell r="D3136" t="str">
            <v>人工</v>
          </cell>
          <cell r="E3136" t="str">
            <v>实物</v>
          </cell>
          <cell r="F3136" t="str">
            <v/>
          </cell>
          <cell r="G3136" t="str">
            <v>上海甄麒</v>
          </cell>
          <cell r="H3136" t="str">
            <v>年节礼包/生鲜/禽肉蛋品</v>
          </cell>
          <cell r="I3136" t="str">
            <v>2025-06-30</v>
          </cell>
          <cell r="J3136">
            <v>163941529</v>
          </cell>
          <cell r="K3136">
            <v>123654789</v>
          </cell>
          <cell r="L3136" t="str">
            <v/>
          </cell>
        </row>
        <row r="3137">
          <cell r="C3137">
            <v>162681121</v>
          </cell>
          <cell r="D3137" t="str">
            <v>人工</v>
          </cell>
          <cell r="E3137" t="str">
            <v>实物</v>
          </cell>
          <cell r="F3137" t="str">
            <v/>
          </cell>
          <cell r="G3137" t="str">
            <v>上海青华</v>
          </cell>
          <cell r="H3137" t="str">
            <v>年节礼包/食品/南北干货</v>
          </cell>
          <cell r="I3137" t="str">
            <v>2025-06-30</v>
          </cell>
          <cell r="J3137">
            <v>163940597</v>
          </cell>
          <cell r="K3137" t="str">
            <v/>
          </cell>
          <cell r="L3137" t="str">
            <v/>
          </cell>
        </row>
        <row r="3138">
          <cell r="C3138">
            <v>162660916</v>
          </cell>
          <cell r="D3138" t="str">
            <v>人工</v>
          </cell>
          <cell r="E3138" t="str">
            <v>实物</v>
          </cell>
          <cell r="F3138" t="str">
            <v/>
          </cell>
          <cell r="G3138" t="str">
            <v>瑞佳鑫达</v>
          </cell>
          <cell r="H3138" t="str">
            <v>年节礼包/家纺/床上用品</v>
          </cell>
          <cell r="I3138" t="str">
            <v>2025-12-31</v>
          </cell>
          <cell r="J3138">
            <v>163905025</v>
          </cell>
          <cell r="K3138">
            <v>128519</v>
          </cell>
          <cell r="L3138" t="str">
            <v/>
          </cell>
        </row>
        <row r="3139">
          <cell r="C3139">
            <v>162683830</v>
          </cell>
          <cell r="D3139" t="str">
            <v>人工</v>
          </cell>
          <cell r="E3139" t="str">
            <v>实物</v>
          </cell>
          <cell r="F3139" t="str">
            <v/>
          </cell>
          <cell r="G3139" t="str">
            <v>安徽洽福顺</v>
          </cell>
          <cell r="H3139" t="str">
            <v>年节礼包/食品/食品礼包</v>
          </cell>
          <cell r="I3139" t="str">
            <v>2025-06-30</v>
          </cell>
          <cell r="J3139">
            <v>163946848</v>
          </cell>
          <cell r="K3139" t="str">
            <v/>
          </cell>
          <cell r="L3139" t="str">
            <v/>
          </cell>
        </row>
        <row r="3140">
          <cell r="C3140">
            <v>162683645</v>
          </cell>
          <cell r="D3140" t="str">
            <v>人工</v>
          </cell>
          <cell r="E3140" t="str">
            <v>实物</v>
          </cell>
          <cell r="F3140" t="str">
            <v>江中猴姑</v>
          </cell>
          <cell r="G3140" t="str">
            <v>勤善</v>
          </cell>
          <cell r="H3140" t="str">
            <v>年节礼包/食品/食品礼包</v>
          </cell>
          <cell r="I3140" t="str">
            <v>2025-06-30</v>
          </cell>
          <cell r="J3140">
            <v>163946170</v>
          </cell>
          <cell r="K3140" t="str">
            <v/>
          </cell>
          <cell r="L3140" t="str">
            <v/>
          </cell>
        </row>
        <row r="3141">
          <cell r="C3141">
            <v>162683640</v>
          </cell>
          <cell r="D3141" t="str">
            <v>人工</v>
          </cell>
          <cell r="E3141" t="str">
            <v>实物</v>
          </cell>
          <cell r="F3141" t="str">
            <v>北纯</v>
          </cell>
          <cell r="G3141" t="str">
            <v>牡丹江北纯</v>
          </cell>
          <cell r="H3141" t="str">
            <v>年节礼包/食品/杂粮礼包</v>
          </cell>
          <cell r="I3141" t="str">
            <v>2025-06-30</v>
          </cell>
          <cell r="J3141">
            <v>163946165</v>
          </cell>
          <cell r="K3141">
            <v>127029</v>
          </cell>
          <cell r="L3141" t="str">
            <v/>
          </cell>
        </row>
        <row r="3142">
          <cell r="C3142">
            <v>162682405</v>
          </cell>
          <cell r="D3142" t="str">
            <v>人工</v>
          </cell>
          <cell r="E3142" t="str">
            <v>实物</v>
          </cell>
          <cell r="F3142" t="str">
            <v>RUFI</v>
          </cell>
          <cell r="G3142" t="str">
            <v>巨鲲</v>
          </cell>
          <cell r="H3142" t="str">
            <v>年节礼包/个人护理/洗护礼包</v>
          </cell>
          <cell r="I3142" t="str">
            <v>2025-06-30</v>
          </cell>
          <cell r="J3142">
            <v>163943440</v>
          </cell>
          <cell r="K3142" t="str">
            <v>9309000719792-sd</v>
          </cell>
          <cell r="L3142" t="str">
            <v/>
          </cell>
        </row>
        <row r="3143">
          <cell r="C3143">
            <v>162682036</v>
          </cell>
          <cell r="D3143" t="str">
            <v>人工</v>
          </cell>
          <cell r="E3143" t="str">
            <v>实物</v>
          </cell>
          <cell r="F3143" t="str">
            <v>百果园</v>
          </cell>
          <cell r="G3143" t="str">
            <v>百果园公司直供</v>
          </cell>
          <cell r="H3143" t="str">
            <v>年节礼包/生鲜/水果</v>
          </cell>
          <cell r="I3143" t="str">
            <v>2025-06-30</v>
          </cell>
          <cell r="J3143">
            <v>163942892</v>
          </cell>
          <cell r="K3143" t="str">
            <v>lqsmt202504</v>
          </cell>
          <cell r="L3143" t="str">
            <v/>
          </cell>
        </row>
        <row r="3144">
          <cell r="C3144">
            <v>162624629</v>
          </cell>
          <cell r="D3144" t="str">
            <v>人工</v>
          </cell>
          <cell r="E3144" t="str">
            <v>实物</v>
          </cell>
          <cell r="F3144" t="str">
            <v>大肥鲜生</v>
          </cell>
          <cell r="G3144" t="str">
            <v>俺挑食</v>
          </cell>
          <cell r="H3144" t="str">
            <v>年节礼包/生鲜/猪牛羊肉</v>
          </cell>
          <cell r="I3144" t="str">
            <v>2025-02-28</v>
          </cell>
          <cell r="J3144">
            <v>163853508</v>
          </cell>
          <cell r="K3144" t="str">
            <v>dfhy</v>
          </cell>
          <cell r="L3144" t="str">
            <v/>
          </cell>
        </row>
        <row r="3145">
          <cell r="C3145">
            <v>162624709</v>
          </cell>
          <cell r="D3145" t="str">
            <v>人工</v>
          </cell>
          <cell r="E3145" t="str">
            <v>实物</v>
          </cell>
          <cell r="F3145" t="str">
            <v>张飞</v>
          </cell>
          <cell r="G3145" t="str">
            <v>蜀福优选</v>
          </cell>
          <cell r="H3145" t="str">
            <v>年节礼包/食品/零食礼包</v>
          </cell>
          <cell r="I3145" t="str">
            <v>2025-02-28</v>
          </cell>
          <cell r="J3145">
            <v>163853647</v>
          </cell>
          <cell r="K3145" t="str">
            <v>京东快递</v>
          </cell>
          <cell r="L3145" t="str">
            <v/>
          </cell>
        </row>
        <row r="3146">
          <cell r="C3146">
            <v>162624709</v>
          </cell>
          <cell r="D3146" t="str">
            <v>人工</v>
          </cell>
          <cell r="E3146" t="str">
            <v>实物</v>
          </cell>
          <cell r="F3146" t="str">
            <v>张飞</v>
          </cell>
          <cell r="G3146" t="str">
            <v>蜀福优选</v>
          </cell>
          <cell r="H3146" t="str">
            <v>年节礼包/食品/零食礼包</v>
          </cell>
          <cell r="I3146" t="str">
            <v>2025-02-28</v>
          </cell>
        </row>
        <row r="3146">
          <cell r="K3146" t="str">
            <v>京东快递</v>
          </cell>
          <cell r="L3146" t="str">
            <v/>
          </cell>
        </row>
        <row r="3147">
          <cell r="C3147">
            <v>162624709</v>
          </cell>
          <cell r="D3147" t="str">
            <v>人工</v>
          </cell>
          <cell r="E3147" t="str">
            <v>实物</v>
          </cell>
          <cell r="F3147" t="str">
            <v>张飞</v>
          </cell>
          <cell r="G3147" t="str">
            <v>蜀福优选</v>
          </cell>
          <cell r="H3147" t="str">
            <v>年节礼包/食品/零食礼包</v>
          </cell>
          <cell r="I3147" t="str">
            <v>2025-02-28</v>
          </cell>
        </row>
        <row r="3147">
          <cell r="K3147" t="str">
            <v>京东快递</v>
          </cell>
          <cell r="L3147" t="str">
            <v/>
          </cell>
        </row>
        <row r="3148">
          <cell r="C3148">
            <v>162624709</v>
          </cell>
          <cell r="D3148" t="str">
            <v>人工</v>
          </cell>
          <cell r="E3148" t="str">
            <v>实物</v>
          </cell>
          <cell r="F3148" t="str">
            <v>张飞</v>
          </cell>
          <cell r="G3148" t="str">
            <v>蜀福优选</v>
          </cell>
          <cell r="H3148" t="str">
            <v>年节礼包/食品/零食礼包</v>
          </cell>
          <cell r="I3148" t="str">
            <v>2025-02-28</v>
          </cell>
        </row>
        <row r="3148">
          <cell r="K3148" t="str">
            <v>京东快递</v>
          </cell>
          <cell r="L3148" t="str">
            <v/>
          </cell>
        </row>
        <row r="3149">
          <cell r="C3149">
            <v>162624709</v>
          </cell>
          <cell r="D3149" t="str">
            <v>人工</v>
          </cell>
          <cell r="E3149" t="str">
            <v>实物</v>
          </cell>
          <cell r="F3149" t="str">
            <v>张飞</v>
          </cell>
          <cell r="G3149" t="str">
            <v>蜀福优选</v>
          </cell>
          <cell r="H3149" t="str">
            <v>年节礼包/食品/零食礼包</v>
          </cell>
          <cell r="I3149" t="str">
            <v>2025-02-28</v>
          </cell>
        </row>
        <row r="3149">
          <cell r="K3149" t="str">
            <v>京东快递</v>
          </cell>
          <cell r="L3149" t="str">
            <v/>
          </cell>
        </row>
        <row r="3150">
          <cell r="C3150">
            <v>162624709</v>
          </cell>
          <cell r="D3150" t="str">
            <v>人工</v>
          </cell>
          <cell r="E3150" t="str">
            <v>实物</v>
          </cell>
          <cell r="F3150" t="str">
            <v>张飞</v>
          </cell>
          <cell r="G3150" t="str">
            <v>蜀福优选</v>
          </cell>
          <cell r="H3150" t="str">
            <v>年节礼包/食品/零食礼包</v>
          </cell>
          <cell r="I3150" t="str">
            <v>2025-02-28</v>
          </cell>
        </row>
        <row r="3150">
          <cell r="K3150" t="str">
            <v>京东快递</v>
          </cell>
          <cell r="L3150" t="str">
            <v/>
          </cell>
        </row>
        <row r="3151">
          <cell r="C3151">
            <v>162624709</v>
          </cell>
          <cell r="D3151" t="str">
            <v>人工</v>
          </cell>
          <cell r="E3151" t="str">
            <v>实物</v>
          </cell>
          <cell r="F3151" t="str">
            <v>张飞</v>
          </cell>
          <cell r="G3151" t="str">
            <v>蜀福优选</v>
          </cell>
          <cell r="H3151" t="str">
            <v>年节礼包/食品/零食礼包</v>
          </cell>
          <cell r="I3151" t="str">
            <v>2025-02-28</v>
          </cell>
        </row>
        <row r="3151">
          <cell r="K3151" t="str">
            <v>京东快递</v>
          </cell>
          <cell r="L3151" t="str">
            <v/>
          </cell>
        </row>
        <row r="3152">
          <cell r="C3152">
            <v>162624709</v>
          </cell>
          <cell r="D3152" t="str">
            <v>人工</v>
          </cell>
          <cell r="E3152" t="str">
            <v>实物</v>
          </cell>
          <cell r="F3152" t="str">
            <v>张飞</v>
          </cell>
          <cell r="G3152" t="str">
            <v>蜀福优选</v>
          </cell>
          <cell r="H3152" t="str">
            <v>年节礼包/食品/零食礼包</v>
          </cell>
          <cell r="I3152" t="str">
            <v>2025-02-28</v>
          </cell>
        </row>
        <row r="3152">
          <cell r="K3152" t="str">
            <v>京东快递</v>
          </cell>
          <cell r="L3152" t="str">
            <v/>
          </cell>
        </row>
        <row r="3153">
          <cell r="C3153">
            <v>162624709</v>
          </cell>
          <cell r="D3153" t="str">
            <v>人工</v>
          </cell>
          <cell r="E3153" t="str">
            <v>实物</v>
          </cell>
          <cell r="F3153" t="str">
            <v>张飞</v>
          </cell>
          <cell r="G3153" t="str">
            <v>蜀福优选</v>
          </cell>
          <cell r="H3153" t="str">
            <v>年节礼包/食品/零食礼包</v>
          </cell>
          <cell r="I3153" t="str">
            <v>2025-02-28</v>
          </cell>
        </row>
        <row r="3153">
          <cell r="K3153" t="str">
            <v>京东快递</v>
          </cell>
          <cell r="L3153" t="str">
            <v/>
          </cell>
        </row>
        <row r="3154">
          <cell r="C3154">
            <v>162620671</v>
          </cell>
          <cell r="D3154" t="str">
            <v>人工</v>
          </cell>
          <cell r="E3154" t="str">
            <v>实物</v>
          </cell>
          <cell r="F3154" t="str">
            <v/>
          </cell>
          <cell r="G3154" t="str">
            <v>时代金辉</v>
          </cell>
          <cell r="H3154" t="str">
            <v>年节礼包/餐厨/烹饪锅具</v>
          </cell>
          <cell r="I3154" t="str">
            <v>2025-12-31</v>
          </cell>
          <cell r="J3154">
            <v>163848208</v>
          </cell>
          <cell r="K3154" t="str">
            <v>DF-CP105M</v>
          </cell>
          <cell r="L3154" t="str">
            <v/>
          </cell>
        </row>
        <row r="3155">
          <cell r="C3155">
            <v>162625482</v>
          </cell>
          <cell r="D3155" t="str">
            <v>人工</v>
          </cell>
          <cell r="E3155" t="str">
            <v>实物</v>
          </cell>
          <cell r="F3155" t="str">
            <v/>
          </cell>
          <cell r="G3155" t="str">
            <v>淘得电子</v>
          </cell>
          <cell r="H3155" t="str">
            <v>年节礼包/食品/熟食腊味礼包</v>
          </cell>
          <cell r="I3155" t="str">
            <v>2025-02-28</v>
          </cell>
          <cell r="J3155">
            <v>163854494</v>
          </cell>
          <cell r="K3155" t="str">
            <v/>
          </cell>
          <cell r="L3155" t="str">
            <v/>
          </cell>
        </row>
        <row r="3156">
          <cell r="C3156">
            <v>162624096</v>
          </cell>
          <cell r="D3156" t="str">
            <v>人工</v>
          </cell>
          <cell r="E3156" t="str">
            <v>实物</v>
          </cell>
          <cell r="F3156" t="str">
            <v/>
          </cell>
          <cell r="G3156" t="str">
            <v>品客易购</v>
          </cell>
          <cell r="H3156" t="str">
            <v>年节礼包/个人护理/洗护礼包</v>
          </cell>
          <cell r="I3156" t="str">
            <v>2025-12-31</v>
          </cell>
          <cell r="J3156">
            <v>163852536</v>
          </cell>
          <cell r="K3156">
            <v>202410312001</v>
          </cell>
          <cell r="L3156" t="str">
            <v/>
          </cell>
        </row>
        <row r="3157">
          <cell r="C3157">
            <v>162625098</v>
          </cell>
          <cell r="D3157" t="str">
            <v>人工</v>
          </cell>
          <cell r="E3157" t="str">
            <v>实物</v>
          </cell>
          <cell r="F3157" t="str">
            <v/>
          </cell>
          <cell r="G3157" t="str">
            <v>利福</v>
          </cell>
          <cell r="H3157" t="str">
            <v>年节礼包/餐厨/水具</v>
          </cell>
          <cell r="I3157" t="str">
            <v>2025-02-28</v>
          </cell>
          <cell r="J3157">
            <v>163854087</v>
          </cell>
          <cell r="K3157" t="str">
            <v>CO-S400-B</v>
          </cell>
          <cell r="L3157" t="str">
            <v/>
          </cell>
        </row>
        <row r="3158">
          <cell r="C3158">
            <v>162624907</v>
          </cell>
          <cell r="D3158" t="str">
            <v>人工</v>
          </cell>
          <cell r="E3158" t="str">
            <v>实物</v>
          </cell>
          <cell r="F3158" t="str">
            <v>汤臣倍健</v>
          </cell>
          <cell r="G3158" t="str">
            <v>徐州瑞祥源</v>
          </cell>
          <cell r="H3158" t="str">
            <v>年节礼包/食品/营养健康</v>
          </cell>
          <cell r="I3158" t="str">
            <v>2025-02-28</v>
          </cell>
          <cell r="J3158">
            <v>163853873</v>
          </cell>
          <cell r="K3158" t="str">
            <v>AA010164J</v>
          </cell>
          <cell r="L3158" t="str">
            <v/>
          </cell>
        </row>
        <row r="3159">
          <cell r="C3159">
            <v>162625118</v>
          </cell>
          <cell r="D3159" t="str">
            <v>人工</v>
          </cell>
          <cell r="E3159" t="str">
            <v>实物</v>
          </cell>
          <cell r="F3159" t="str">
            <v/>
          </cell>
          <cell r="G3159" t="str">
            <v>阿格乐</v>
          </cell>
          <cell r="H3159" t="str">
            <v>年节礼包/生鲜/猪牛羊肉</v>
          </cell>
          <cell r="I3159" t="str">
            <v>2025-02-28</v>
          </cell>
          <cell r="J3159">
            <v>163854107</v>
          </cell>
          <cell r="K3159" t="str">
            <v>XXJ2507981001</v>
          </cell>
          <cell r="L3159" t="str">
            <v/>
          </cell>
        </row>
        <row r="3160">
          <cell r="C3160">
            <v>162624229</v>
          </cell>
          <cell r="D3160" t="str">
            <v>人工</v>
          </cell>
          <cell r="E3160" t="str">
            <v>实物</v>
          </cell>
          <cell r="F3160" t="str">
            <v>云南白药</v>
          </cell>
          <cell r="G3160" t="str">
            <v>中山万荣</v>
          </cell>
          <cell r="H3160" t="str">
            <v>年节礼包/个人护理/口腔护理</v>
          </cell>
          <cell r="I3160" t="str">
            <v>2025-02-28</v>
          </cell>
          <cell r="J3160">
            <v>163852707</v>
          </cell>
          <cell r="K3160" t="str">
            <v>sd25001</v>
          </cell>
          <cell r="L3160" t="str">
            <v>1套</v>
          </cell>
        </row>
        <row r="3161">
          <cell r="C3161">
            <v>162624229</v>
          </cell>
          <cell r="D3161" t="str">
            <v>人工</v>
          </cell>
          <cell r="E3161" t="str">
            <v>实物</v>
          </cell>
          <cell r="F3161" t="str">
            <v>云南白药</v>
          </cell>
          <cell r="G3161" t="str">
            <v>中山万荣</v>
          </cell>
          <cell r="H3161" t="str">
            <v>年节礼包/个人护理/口腔护理</v>
          </cell>
          <cell r="I3161" t="str">
            <v>2025-02-28</v>
          </cell>
        </row>
        <row r="3161">
          <cell r="K3161" t="str">
            <v>sd25001</v>
          </cell>
          <cell r="L3161" t="str">
            <v>1套</v>
          </cell>
        </row>
        <row r="3162">
          <cell r="C3162">
            <v>162624229</v>
          </cell>
          <cell r="D3162" t="str">
            <v>人工</v>
          </cell>
          <cell r="E3162" t="str">
            <v>实物</v>
          </cell>
          <cell r="F3162" t="str">
            <v>云南白药</v>
          </cell>
          <cell r="G3162" t="str">
            <v>中山万荣</v>
          </cell>
          <cell r="H3162" t="str">
            <v>年节礼包/个人护理/口腔护理</v>
          </cell>
          <cell r="I3162" t="str">
            <v>2025-02-28</v>
          </cell>
        </row>
        <row r="3162">
          <cell r="K3162" t="str">
            <v>sd25001</v>
          </cell>
          <cell r="L3162" t="str">
            <v>1套</v>
          </cell>
        </row>
        <row r="3163">
          <cell r="C3163">
            <v>162624229</v>
          </cell>
          <cell r="D3163" t="str">
            <v>人工</v>
          </cell>
          <cell r="E3163" t="str">
            <v>实物</v>
          </cell>
          <cell r="F3163" t="str">
            <v>云南白药</v>
          </cell>
          <cell r="G3163" t="str">
            <v>中山万荣</v>
          </cell>
          <cell r="H3163" t="str">
            <v>年节礼包/个人护理/口腔护理</v>
          </cell>
          <cell r="I3163" t="str">
            <v>2025-02-28</v>
          </cell>
        </row>
        <row r="3163">
          <cell r="K3163" t="str">
            <v>sd25001</v>
          </cell>
          <cell r="L3163" t="str">
            <v>1套</v>
          </cell>
        </row>
        <row r="3164">
          <cell r="C3164">
            <v>162624229</v>
          </cell>
          <cell r="D3164" t="str">
            <v>人工</v>
          </cell>
          <cell r="E3164" t="str">
            <v>实物</v>
          </cell>
          <cell r="F3164" t="str">
            <v>云南白药</v>
          </cell>
          <cell r="G3164" t="str">
            <v>中山万荣</v>
          </cell>
          <cell r="H3164" t="str">
            <v>年节礼包/个人护理/口腔护理</v>
          </cell>
          <cell r="I3164" t="str">
            <v>2025-02-28</v>
          </cell>
        </row>
        <row r="3164">
          <cell r="K3164" t="str">
            <v>sd25001</v>
          </cell>
          <cell r="L3164" t="str">
            <v>1套</v>
          </cell>
        </row>
        <row r="3165">
          <cell r="C3165">
            <v>162623754</v>
          </cell>
          <cell r="D3165" t="str">
            <v>人工</v>
          </cell>
          <cell r="E3165" t="str">
            <v>实物</v>
          </cell>
          <cell r="F3165" t="str">
            <v>格兰仕</v>
          </cell>
          <cell r="G3165" t="str">
            <v>九樱</v>
          </cell>
          <cell r="H3165" t="str">
            <v>年节礼包/家用电器/厨房小电</v>
          </cell>
          <cell r="I3165" t="str">
            <v>2025-02-28</v>
          </cell>
          <cell r="J3165">
            <v>163852131</v>
          </cell>
          <cell r="K3165" t="str">
            <v>C2201TQ</v>
          </cell>
          <cell r="L3165" t="str">
            <v/>
          </cell>
        </row>
        <row r="3166">
          <cell r="C3166">
            <v>162566850</v>
          </cell>
          <cell r="D3166" t="str">
            <v>人工</v>
          </cell>
          <cell r="E3166" t="str">
            <v>实物</v>
          </cell>
          <cell r="F3166" t="str">
            <v>诺顿逸品</v>
          </cell>
          <cell r="G3166" t="str">
            <v>耀阳</v>
          </cell>
          <cell r="H3166" t="str">
            <v>年节礼包/生鲜/肉禽礼包</v>
          </cell>
          <cell r="I3166" t="str">
            <v>2024-10-31</v>
          </cell>
          <cell r="J3166">
            <v>163749889</v>
          </cell>
          <cell r="K3166" t="str">
            <v/>
          </cell>
          <cell r="L3166" t="str">
            <v/>
          </cell>
        </row>
        <row r="3167">
          <cell r="C3167">
            <v>162620669</v>
          </cell>
          <cell r="D3167" t="str">
            <v>人工</v>
          </cell>
          <cell r="E3167" t="str">
            <v>实物</v>
          </cell>
          <cell r="F3167" t="str">
            <v>康巴赫（KBH）</v>
          </cell>
          <cell r="G3167" t="str">
            <v>时代金辉</v>
          </cell>
          <cell r="H3167" t="str">
            <v>年节礼包/餐厨/烹饪锅具</v>
          </cell>
          <cell r="I3167" t="str">
            <v>2025-12-31</v>
          </cell>
          <cell r="J3167">
            <v>163848206</v>
          </cell>
          <cell r="K3167" t="str">
            <v>LPB-C32S</v>
          </cell>
          <cell r="L3167" t="str">
            <v/>
          </cell>
        </row>
        <row r="3168">
          <cell r="C3168">
            <v>162625908</v>
          </cell>
          <cell r="D3168" t="str">
            <v>人工</v>
          </cell>
          <cell r="E3168" t="str">
            <v>实物</v>
          </cell>
          <cell r="F3168" t="str">
            <v/>
          </cell>
          <cell r="G3168" t="str">
            <v>深圳蒙牛</v>
          </cell>
          <cell r="H3168" t="str">
            <v>年节礼包/食品/奶类饮品</v>
          </cell>
          <cell r="I3168" t="str">
            <v>2025-11-05</v>
          </cell>
          <cell r="J3168">
            <v>163855018</v>
          </cell>
          <cell r="K3168" t="str">
            <v>6923644246051002</v>
          </cell>
          <cell r="L3168" t="str">
            <v/>
          </cell>
        </row>
        <row r="3169">
          <cell r="C3169">
            <v>162625088</v>
          </cell>
          <cell r="D3169" t="str">
            <v>人工</v>
          </cell>
          <cell r="E3169" t="str">
            <v>实物</v>
          </cell>
          <cell r="F3169" t="str">
            <v/>
          </cell>
          <cell r="G3169" t="str">
            <v>惠通达行</v>
          </cell>
          <cell r="H3169" t="str">
            <v>年节礼包/食品/粮油礼包</v>
          </cell>
          <cell r="I3169" t="str">
            <v>2025-02-28</v>
          </cell>
          <cell r="J3169">
            <v>163854076</v>
          </cell>
          <cell r="K3169" t="str">
            <v/>
          </cell>
          <cell r="L3169" t="str">
            <v/>
          </cell>
        </row>
        <row r="3170">
          <cell r="C3170">
            <v>162623783</v>
          </cell>
          <cell r="D3170" t="str">
            <v>人工</v>
          </cell>
          <cell r="E3170" t="str">
            <v>实物</v>
          </cell>
          <cell r="F3170" t="str">
            <v>苏泊尔</v>
          </cell>
          <cell r="G3170" t="str">
            <v>米盛</v>
          </cell>
          <cell r="H3170" t="str">
            <v>年节礼包/家用电器/厨房小电</v>
          </cell>
          <cell r="I3170" t="str">
            <v>2025-02-28</v>
          </cell>
          <cell r="J3170">
            <v>163852163</v>
          </cell>
          <cell r="K3170" t="str">
            <v>SW-17SJ01</v>
          </cell>
          <cell r="L3170" t="str">
            <v>SW-17SJ01</v>
          </cell>
        </row>
        <row r="3171">
          <cell r="C3171">
            <v>162625252</v>
          </cell>
          <cell r="D3171" t="str">
            <v>人工</v>
          </cell>
          <cell r="E3171" t="str">
            <v>实物</v>
          </cell>
          <cell r="F3171" t="str">
            <v/>
          </cell>
          <cell r="G3171" t="str">
            <v>利福</v>
          </cell>
          <cell r="H3171" t="str">
            <v>年节礼包/餐厨/水具</v>
          </cell>
          <cell r="I3171" t="str">
            <v>2025-02-28</v>
          </cell>
          <cell r="J3171">
            <v>163854254</v>
          </cell>
          <cell r="K3171" t="str">
            <v>COS10TK-25-B</v>
          </cell>
          <cell r="L3171" t="str">
            <v/>
          </cell>
        </row>
        <row r="3172">
          <cell r="C3172">
            <v>162625052</v>
          </cell>
          <cell r="D3172" t="str">
            <v>人工</v>
          </cell>
          <cell r="E3172" t="str">
            <v>实物</v>
          </cell>
          <cell r="F3172" t="str">
            <v/>
          </cell>
          <cell r="G3172" t="str">
            <v>富海胜</v>
          </cell>
          <cell r="H3172" t="str">
            <v>年节礼包/食品/食品礼包</v>
          </cell>
          <cell r="I3172" t="str">
            <v>2025-02-28</v>
          </cell>
          <cell r="J3172">
            <v>163854040</v>
          </cell>
          <cell r="K3172" t="str">
            <v/>
          </cell>
          <cell r="L3172" t="str">
            <v/>
          </cell>
        </row>
        <row r="3173">
          <cell r="C3173">
            <v>162624679</v>
          </cell>
          <cell r="D3173" t="str">
            <v>人工</v>
          </cell>
          <cell r="E3173" t="str">
            <v>实物</v>
          </cell>
          <cell r="F3173" t="str">
            <v>泸溪河</v>
          </cell>
          <cell r="G3173" t="str">
            <v>泸溪河（一件代发）</v>
          </cell>
          <cell r="H3173" t="str">
            <v>年节礼包/食品/食品礼包</v>
          </cell>
          <cell r="I3173" t="str">
            <v>2025-02-28</v>
          </cell>
          <cell r="J3173">
            <v>163853617</v>
          </cell>
          <cell r="K3173" t="str">
            <v>FX-DFNJ1052</v>
          </cell>
          <cell r="L3173" t="str">
            <v/>
          </cell>
        </row>
        <row r="3174">
          <cell r="C3174">
            <v>162624226</v>
          </cell>
          <cell r="D3174" t="str">
            <v>人工</v>
          </cell>
          <cell r="E3174" t="str">
            <v>实物</v>
          </cell>
          <cell r="F3174" t="str">
            <v>沙宣（VS）</v>
          </cell>
          <cell r="G3174" t="str">
            <v>中山万荣</v>
          </cell>
          <cell r="H3174" t="str">
            <v>年节礼包/个人护理/洗护礼包</v>
          </cell>
          <cell r="I3174" t="str">
            <v>2025-02-28</v>
          </cell>
          <cell r="J3174">
            <v>163852703</v>
          </cell>
          <cell r="K3174" t="str">
            <v>sd25002</v>
          </cell>
          <cell r="L3174" t="str">
            <v>1套</v>
          </cell>
        </row>
        <row r="3175">
          <cell r="C3175">
            <v>162624226</v>
          </cell>
          <cell r="D3175" t="str">
            <v>人工</v>
          </cell>
          <cell r="E3175" t="str">
            <v>实物</v>
          </cell>
          <cell r="F3175" t="str">
            <v>沙宣（VS）</v>
          </cell>
          <cell r="G3175" t="str">
            <v>中山万荣</v>
          </cell>
          <cell r="H3175" t="str">
            <v>年节礼包/个人护理/洗护礼包</v>
          </cell>
          <cell r="I3175" t="str">
            <v>2025-02-28</v>
          </cell>
        </row>
        <row r="3175">
          <cell r="K3175" t="str">
            <v>sd25002</v>
          </cell>
          <cell r="L3175" t="str">
            <v>1套</v>
          </cell>
        </row>
        <row r="3176">
          <cell r="C3176">
            <v>162624226</v>
          </cell>
          <cell r="D3176" t="str">
            <v>人工</v>
          </cell>
          <cell r="E3176" t="str">
            <v>实物</v>
          </cell>
          <cell r="F3176" t="str">
            <v>沙宣（VS）</v>
          </cell>
          <cell r="G3176" t="str">
            <v>中山万荣</v>
          </cell>
          <cell r="H3176" t="str">
            <v>年节礼包/个人护理/洗护礼包</v>
          </cell>
          <cell r="I3176" t="str">
            <v>2025-02-28</v>
          </cell>
        </row>
        <row r="3176">
          <cell r="K3176" t="str">
            <v>sd25002</v>
          </cell>
          <cell r="L3176" t="str">
            <v>1套</v>
          </cell>
        </row>
        <row r="3177">
          <cell r="C3177">
            <v>162624226</v>
          </cell>
          <cell r="D3177" t="str">
            <v>人工</v>
          </cell>
          <cell r="E3177" t="str">
            <v>实物</v>
          </cell>
          <cell r="F3177" t="str">
            <v>沙宣（VS）</v>
          </cell>
          <cell r="G3177" t="str">
            <v>中山万荣</v>
          </cell>
          <cell r="H3177" t="str">
            <v>年节礼包/个人护理/洗护礼包</v>
          </cell>
          <cell r="I3177" t="str">
            <v>2025-02-28</v>
          </cell>
        </row>
        <row r="3177">
          <cell r="K3177" t="str">
            <v>sd25002</v>
          </cell>
          <cell r="L3177" t="str">
            <v>1套</v>
          </cell>
        </row>
        <row r="3178">
          <cell r="C3178">
            <v>162624226</v>
          </cell>
          <cell r="D3178" t="str">
            <v>人工</v>
          </cell>
          <cell r="E3178" t="str">
            <v>实物</v>
          </cell>
          <cell r="F3178" t="str">
            <v>沙宣（VS）</v>
          </cell>
          <cell r="G3178" t="str">
            <v>中山万荣</v>
          </cell>
          <cell r="H3178" t="str">
            <v>年节礼包/个人护理/洗护礼包</v>
          </cell>
          <cell r="I3178" t="str">
            <v>2025-02-28</v>
          </cell>
        </row>
        <row r="3178">
          <cell r="K3178" t="str">
            <v>sd25002</v>
          </cell>
          <cell r="L3178" t="str">
            <v>1套</v>
          </cell>
        </row>
        <row r="3179">
          <cell r="C3179">
            <v>162624226</v>
          </cell>
          <cell r="D3179" t="str">
            <v>人工</v>
          </cell>
          <cell r="E3179" t="str">
            <v>实物</v>
          </cell>
          <cell r="F3179" t="str">
            <v>沙宣（VS）</v>
          </cell>
          <cell r="G3179" t="str">
            <v>中山万荣</v>
          </cell>
          <cell r="H3179" t="str">
            <v>年节礼包/个人护理/洗护礼包</v>
          </cell>
          <cell r="I3179" t="str">
            <v>2025-02-28</v>
          </cell>
        </row>
        <row r="3179">
          <cell r="K3179" t="str">
            <v>sd25002</v>
          </cell>
          <cell r="L3179" t="str">
            <v>1套</v>
          </cell>
        </row>
        <row r="3180">
          <cell r="C3180">
            <v>162623088</v>
          </cell>
          <cell r="D3180" t="str">
            <v>人工</v>
          </cell>
          <cell r="E3180" t="str">
            <v>实物</v>
          </cell>
          <cell r="F3180" t="str">
            <v>海尔（Haier）</v>
          </cell>
          <cell r="G3180" t="str">
            <v>礼福生</v>
          </cell>
          <cell r="H3180" t="str">
            <v>年节礼包/家用电器/环境电器</v>
          </cell>
          <cell r="I3180" t="str">
            <v>2025-02-28</v>
          </cell>
          <cell r="J3180">
            <v>163851264</v>
          </cell>
          <cell r="K3180" t="str">
            <v>HZ-W4A</v>
          </cell>
          <cell r="L3180" t="str">
            <v/>
          </cell>
        </row>
        <row r="3181">
          <cell r="C3181">
            <v>162496416</v>
          </cell>
          <cell r="D3181" t="str">
            <v>人工</v>
          </cell>
          <cell r="E3181" t="str">
            <v>实物</v>
          </cell>
          <cell r="F3181" t="str">
            <v/>
          </cell>
          <cell r="G3181" t="str">
            <v>阿格乐</v>
          </cell>
          <cell r="H3181" t="str">
            <v>年节礼包/生鲜/猪牛羊肉</v>
          </cell>
          <cell r="I3181" t="str">
            <v>2024-07-31</v>
          </cell>
          <cell r="J3181">
            <v>163582136</v>
          </cell>
          <cell r="K3181" t="str">
            <v>XGS2403981011</v>
          </cell>
          <cell r="L3181" t="str">
            <v/>
          </cell>
        </row>
        <row r="3182">
          <cell r="C3182">
            <v>162501128</v>
          </cell>
          <cell r="D3182" t="str">
            <v>人工</v>
          </cell>
          <cell r="E3182" t="str">
            <v>实物</v>
          </cell>
          <cell r="F3182" t="str">
            <v>苏泊尔（SUPOR）</v>
          </cell>
          <cell r="G3182" t="str">
            <v>辽宁苏泊尔</v>
          </cell>
          <cell r="H3182" t="str">
            <v>年节礼包/餐厨/烹饪锅具</v>
          </cell>
          <cell r="I3182" t="str">
            <v>2024-06-30</v>
          </cell>
          <cell r="J3182">
            <v>163595677</v>
          </cell>
          <cell r="K3182" t="str">
            <v>VC32RF01</v>
          </cell>
          <cell r="L3182" t="str">
            <v/>
          </cell>
        </row>
        <row r="3183">
          <cell r="C3183">
            <v>162493403</v>
          </cell>
          <cell r="D3183" t="str">
            <v>人工</v>
          </cell>
          <cell r="E3183" t="str">
            <v>实物</v>
          </cell>
          <cell r="F3183" t="str">
            <v/>
          </cell>
          <cell r="G3183" t="str">
            <v>上海旭景</v>
          </cell>
          <cell r="H3183" t="str">
            <v>年节礼包/生鲜/肉禽礼包</v>
          </cell>
          <cell r="I3183" t="str">
            <v>2024-07-31</v>
          </cell>
          <cell r="J3183">
            <v>163575441</v>
          </cell>
          <cell r="K3183" t="str">
            <v/>
          </cell>
          <cell r="L3183" t="str">
            <v/>
          </cell>
        </row>
        <row r="3184">
          <cell r="C3184">
            <v>162405349</v>
          </cell>
          <cell r="D3184" t="str">
            <v>人工</v>
          </cell>
          <cell r="E3184" t="str">
            <v>实物</v>
          </cell>
          <cell r="F3184" t="str">
            <v/>
          </cell>
          <cell r="G3184" t="str">
            <v>金盛永和</v>
          </cell>
          <cell r="H3184" t="str">
            <v>年节礼包/食品/油</v>
          </cell>
          <cell r="I3184" t="str">
            <v>2024-03-31</v>
          </cell>
          <cell r="J3184">
            <v>163373550</v>
          </cell>
          <cell r="K3184" t="str">
            <v/>
          </cell>
          <cell r="L3184" t="str">
            <v/>
          </cell>
        </row>
        <row r="3185">
          <cell r="C3185">
            <v>162727732</v>
          </cell>
          <cell r="D3185" t="str">
            <v>人工</v>
          </cell>
          <cell r="E3185" t="str">
            <v>实物</v>
          </cell>
          <cell r="F3185" t="str">
            <v>星辉</v>
          </cell>
          <cell r="G3185" t="str">
            <v>婴侍卫</v>
          </cell>
          <cell r="H3185" t="str">
            <v>年节礼包/项目专属/定制方案专属</v>
          </cell>
          <cell r="I3185" t="str">
            <v>2025-10-31</v>
          </cell>
          <cell r="J3185">
            <v>164024756</v>
          </cell>
          <cell r="K3185">
            <v>79500</v>
          </cell>
          <cell r="L3185" t="str">
            <v>黄/红 随机</v>
          </cell>
        </row>
        <row r="3186">
          <cell r="C3186">
            <v>162730420</v>
          </cell>
          <cell r="D3186" t="str">
            <v>人工</v>
          </cell>
          <cell r="E3186" t="str">
            <v>组合商品</v>
          </cell>
          <cell r="F3186" t="str">
            <v/>
          </cell>
          <cell r="G3186" t="str">
            <v>苏打组合商品虚拟供应商</v>
          </cell>
          <cell r="H3186" t="str">
            <v>供应链类目/年节礼包/销售专属礼包</v>
          </cell>
          <cell r="I3186" t="str">
            <v>2025-06-30</v>
          </cell>
          <cell r="J3186">
            <v>164028228</v>
          </cell>
          <cell r="K3186" t="str">
            <v/>
          </cell>
          <cell r="L3186" t="str">
            <v/>
          </cell>
        </row>
        <row r="3187">
          <cell r="C3187">
            <v>162730420</v>
          </cell>
          <cell r="D3187" t="str">
            <v>人工</v>
          </cell>
          <cell r="E3187" t="str">
            <v>组合商品</v>
          </cell>
          <cell r="F3187" t="str">
            <v/>
          </cell>
          <cell r="G3187" t="str">
            <v>苏打组合商品虚拟供应商</v>
          </cell>
          <cell r="H3187" t="str">
            <v>供应链类目/年节礼包/销售专属礼包</v>
          </cell>
          <cell r="I3187" t="str">
            <v>2025-06-30</v>
          </cell>
        </row>
        <row r="3187">
          <cell r="K3187" t="str">
            <v/>
          </cell>
          <cell r="L3187" t="str">
            <v/>
          </cell>
        </row>
        <row r="3188">
          <cell r="C3188">
            <v>162730420</v>
          </cell>
          <cell r="D3188" t="str">
            <v>人工</v>
          </cell>
          <cell r="E3188" t="str">
            <v>组合商品</v>
          </cell>
          <cell r="F3188" t="str">
            <v/>
          </cell>
          <cell r="G3188" t="str">
            <v>苏打组合商品虚拟供应商</v>
          </cell>
          <cell r="H3188" t="str">
            <v>供应链类目/年节礼包/销售专属礼包</v>
          </cell>
          <cell r="I3188" t="str">
            <v>2025-06-30</v>
          </cell>
        </row>
        <row r="3188">
          <cell r="K3188" t="str">
            <v/>
          </cell>
          <cell r="L3188" t="str">
            <v/>
          </cell>
        </row>
        <row r="3189">
          <cell r="C3189">
            <v>162697155</v>
          </cell>
          <cell r="D3189" t="str">
            <v>人工</v>
          </cell>
          <cell r="E3189" t="str">
            <v>实物</v>
          </cell>
          <cell r="F3189" t="str">
            <v>康宁（World Kitchen）</v>
          </cell>
          <cell r="G3189" t="str">
            <v>鲸宇信息</v>
          </cell>
          <cell r="H3189" t="str">
            <v>年节礼包/项目专属/定制方案专属</v>
          </cell>
          <cell r="I3189" t="str">
            <v>2025-06-30</v>
          </cell>
          <cell r="J3189">
            <v>163969016</v>
          </cell>
          <cell r="K3189" t="str">
            <v/>
          </cell>
          <cell r="L3189" t="str">
            <v/>
          </cell>
        </row>
        <row r="3190">
          <cell r="C3190">
            <v>162683744</v>
          </cell>
          <cell r="D3190" t="str">
            <v>人工</v>
          </cell>
          <cell r="E3190" t="str">
            <v>实物</v>
          </cell>
          <cell r="F3190" t="str">
            <v>北纯</v>
          </cell>
          <cell r="G3190" t="str">
            <v>牡丹江北纯</v>
          </cell>
          <cell r="H3190" t="str">
            <v>年节礼包/食品/粮油礼包</v>
          </cell>
          <cell r="I3190" t="str">
            <v>2025-06-30</v>
          </cell>
          <cell r="J3190">
            <v>163946401</v>
          </cell>
          <cell r="K3190" t="str">
            <v/>
          </cell>
          <cell r="L3190" t="str">
            <v/>
          </cell>
        </row>
        <row r="3191">
          <cell r="C3191">
            <v>162689636</v>
          </cell>
          <cell r="D3191" t="str">
            <v>人工</v>
          </cell>
          <cell r="E3191" t="str">
            <v>实物</v>
          </cell>
          <cell r="F3191" t="str">
            <v>茶马世家</v>
          </cell>
          <cell r="G3191" t="str">
            <v>中惠优选</v>
          </cell>
          <cell r="H3191" t="str">
            <v>年节礼包/食品/茶叶</v>
          </cell>
          <cell r="I3191" t="str">
            <v>2025-06-30</v>
          </cell>
          <cell r="J3191">
            <v>163956525</v>
          </cell>
          <cell r="K3191" t="str">
            <v>MF0035MT*3</v>
          </cell>
          <cell r="L3191" t="str">
            <v/>
          </cell>
        </row>
        <row r="3192">
          <cell r="C3192">
            <v>162683592</v>
          </cell>
          <cell r="D3192" t="str">
            <v>人工</v>
          </cell>
          <cell r="E3192" t="str">
            <v>实物</v>
          </cell>
          <cell r="F3192" t="str">
            <v>鲁花</v>
          </cell>
          <cell r="G3192" t="str">
            <v>北京锦福</v>
          </cell>
          <cell r="H3192" t="str">
            <v>年节礼包/食品/粮油礼包</v>
          </cell>
          <cell r="I3192" t="str">
            <v>2025-06-30</v>
          </cell>
          <cell r="J3192">
            <v>163946022</v>
          </cell>
          <cell r="K3192" t="str">
            <v/>
          </cell>
          <cell r="L3192" t="str">
            <v/>
          </cell>
        </row>
        <row r="3193">
          <cell r="C3193">
            <v>162713955</v>
          </cell>
          <cell r="D3193" t="str">
            <v>人工</v>
          </cell>
          <cell r="E3193" t="str">
            <v>实物</v>
          </cell>
          <cell r="F3193" t="str">
            <v>佳食特</v>
          </cell>
          <cell r="G3193" t="str">
            <v>阿格乐</v>
          </cell>
          <cell r="H3193" t="str">
            <v>年节礼包/生鲜/猪牛羊肉</v>
          </cell>
          <cell r="I3193" t="str">
            <v>2025-12-31</v>
          </cell>
          <cell r="J3193">
            <v>164002697</v>
          </cell>
          <cell r="K3193" t="str">
            <v>JYR2504000201</v>
          </cell>
          <cell r="L3193" t="str">
            <v/>
          </cell>
        </row>
        <row r="3194">
          <cell r="C3194">
            <v>162689753</v>
          </cell>
          <cell r="D3194" t="str">
            <v>人工</v>
          </cell>
          <cell r="E3194" t="str">
            <v>实物</v>
          </cell>
          <cell r="F3194" t="str">
            <v>十月稻田</v>
          </cell>
          <cell r="G3194" t="str">
            <v>北京锦福</v>
          </cell>
          <cell r="H3194" t="str">
            <v>年节礼包/食品/粮油礼包</v>
          </cell>
          <cell r="I3194" t="str">
            <v>2025-06-30</v>
          </cell>
          <cell r="J3194">
            <v>163956652</v>
          </cell>
          <cell r="K3194" t="str">
            <v/>
          </cell>
          <cell r="L3194" t="str">
            <v/>
          </cell>
        </row>
        <row r="3195">
          <cell r="C3195">
            <v>162683829</v>
          </cell>
          <cell r="D3195" t="str">
            <v>人工</v>
          </cell>
          <cell r="E3195" t="str">
            <v>实物</v>
          </cell>
          <cell r="F3195" t="str">
            <v/>
          </cell>
          <cell r="G3195" t="str">
            <v>食尚知补</v>
          </cell>
          <cell r="H3195" t="str">
            <v>年节礼包/食品/茶叶</v>
          </cell>
          <cell r="I3195" t="str">
            <v>2025-06-30</v>
          </cell>
          <cell r="J3195">
            <v>163946847</v>
          </cell>
          <cell r="K3195" t="str">
            <v>小皇罐生熟混搭</v>
          </cell>
          <cell r="L3195" t="str">
            <v/>
          </cell>
        </row>
        <row r="3196">
          <cell r="C3196">
            <v>162693772</v>
          </cell>
          <cell r="D3196" t="str">
            <v>人工</v>
          </cell>
          <cell r="E3196" t="str">
            <v>实物</v>
          </cell>
          <cell r="F3196" t="str">
            <v>米技（MIJI）</v>
          </cell>
          <cell r="G3196" t="str">
            <v>上海弘尉</v>
          </cell>
          <cell r="H3196" t="str">
            <v>年节礼包/家用电器/生活小电</v>
          </cell>
          <cell r="I3196" t="str">
            <v>2025-12-31</v>
          </cell>
          <cell r="J3196">
            <v>163962938</v>
          </cell>
          <cell r="K3196" t="str">
            <v>SHMY0008480</v>
          </cell>
          <cell r="L3196" t="str">
            <v/>
          </cell>
        </row>
        <row r="3197">
          <cell r="C3197">
            <v>162683494</v>
          </cell>
          <cell r="D3197" t="str">
            <v>人工</v>
          </cell>
          <cell r="E3197" t="str">
            <v>实物</v>
          </cell>
          <cell r="F3197" t="str">
            <v>雅觅</v>
          </cell>
          <cell r="G3197" t="str">
            <v>雅觅</v>
          </cell>
          <cell r="H3197" t="str">
            <v>年节礼包/食品/粽子礼包</v>
          </cell>
          <cell r="I3197" t="str">
            <v>2025-06-30</v>
          </cell>
          <cell r="J3197">
            <v>163945429</v>
          </cell>
          <cell r="K3197" t="str">
            <v>sfgshfybz880g-2025z</v>
          </cell>
          <cell r="L3197" t="str">
            <v>观山海·风雅北粽礼盒 880g</v>
          </cell>
        </row>
        <row r="3198">
          <cell r="C3198">
            <v>162683110</v>
          </cell>
          <cell r="D3198" t="str">
            <v>人工</v>
          </cell>
          <cell r="E3198" t="str">
            <v>实物</v>
          </cell>
          <cell r="F3198" t="str">
            <v/>
          </cell>
          <cell r="G3198" t="str">
            <v>利福</v>
          </cell>
          <cell r="H3198" t="str">
            <v>年节礼包/餐厨/烹饪锅具</v>
          </cell>
          <cell r="I3198" t="str">
            <v>2025-06-30</v>
          </cell>
          <cell r="J3198">
            <v>163944644</v>
          </cell>
          <cell r="K3198" t="str">
            <v/>
          </cell>
          <cell r="L3198" t="str">
            <v/>
          </cell>
        </row>
        <row r="3199">
          <cell r="C3199">
            <v>162682165</v>
          </cell>
          <cell r="D3199" t="str">
            <v>人工</v>
          </cell>
          <cell r="E3199" t="str">
            <v>实物</v>
          </cell>
          <cell r="F3199" t="str">
            <v>超能</v>
          </cell>
          <cell r="G3199" t="str">
            <v>佳承佳续</v>
          </cell>
          <cell r="H3199" t="str">
            <v>年节礼包/家庭清洁/纸品/家庭环境清洁</v>
          </cell>
          <cell r="I3199" t="str">
            <v>2026-03-31</v>
          </cell>
          <cell r="J3199">
            <v>163943030</v>
          </cell>
          <cell r="K3199">
            <v>12234543</v>
          </cell>
          <cell r="L3199" t="str">
            <v/>
          </cell>
        </row>
        <row r="3200">
          <cell r="C3200">
            <v>162682165</v>
          </cell>
          <cell r="D3200" t="str">
            <v>人工</v>
          </cell>
          <cell r="E3200" t="str">
            <v>实物</v>
          </cell>
          <cell r="F3200" t="str">
            <v>超能</v>
          </cell>
          <cell r="G3200" t="str">
            <v>佳承佳续</v>
          </cell>
          <cell r="H3200" t="str">
            <v>年节礼包/家庭清洁/纸品/家庭环境清洁</v>
          </cell>
          <cell r="I3200" t="str">
            <v>2026-03-31</v>
          </cell>
        </row>
        <row r="3200">
          <cell r="L3200" t="str">
            <v/>
          </cell>
        </row>
        <row r="3201">
          <cell r="C3201">
            <v>162682165</v>
          </cell>
          <cell r="D3201" t="str">
            <v>人工</v>
          </cell>
          <cell r="E3201" t="str">
            <v>实物</v>
          </cell>
          <cell r="F3201" t="str">
            <v>超能</v>
          </cell>
          <cell r="G3201" t="str">
            <v>佳承佳续</v>
          </cell>
          <cell r="H3201" t="str">
            <v>年节礼包/家庭清洁/纸品/家庭环境清洁</v>
          </cell>
          <cell r="I3201" t="str">
            <v>2026-03-31</v>
          </cell>
        </row>
        <row r="3201">
          <cell r="L3201" t="str">
            <v/>
          </cell>
        </row>
        <row r="3202">
          <cell r="C3202">
            <v>162682165</v>
          </cell>
          <cell r="D3202" t="str">
            <v>人工</v>
          </cell>
          <cell r="E3202" t="str">
            <v>实物</v>
          </cell>
          <cell r="F3202" t="str">
            <v>超能</v>
          </cell>
          <cell r="G3202" t="str">
            <v>佳承佳续</v>
          </cell>
          <cell r="H3202" t="str">
            <v>年节礼包/家庭清洁/纸品/家庭环境清洁</v>
          </cell>
          <cell r="I3202" t="str">
            <v>2026-03-31</v>
          </cell>
        </row>
        <row r="3202">
          <cell r="L3202" t="str">
            <v/>
          </cell>
        </row>
        <row r="3203">
          <cell r="C3203">
            <v>162682165</v>
          </cell>
          <cell r="D3203" t="str">
            <v>人工</v>
          </cell>
          <cell r="E3203" t="str">
            <v>实物</v>
          </cell>
          <cell r="F3203" t="str">
            <v>超能</v>
          </cell>
          <cell r="G3203" t="str">
            <v>佳承佳续</v>
          </cell>
          <cell r="H3203" t="str">
            <v>年节礼包/家庭清洁/纸品/家庭环境清洁</v>
          </cell>
          <cell r="I3203" t="str">
            <v>2026-03-31</v>
          </cell>
        </row>
        <row r="3203">
          <cell r="L3203" t="str">
            <v/>
          </cell>
        </row>
        <row r="3204">
          <cell r="C3204">
            <v>162681964</v>
          </cell>
          <cell r="D3204" t="str">
            <v>人工</v>
          </cell>
          <cell r="E3204" t="str">
            <v>实物</v>
          </cell>
          <cell r="F3204" t="str">
            <v/>
          </cell>
          <cell r="G3204" t="str">
            <v>蓝月亮-</v>
          </cell>
          <cell r="H3204" t="str">
            <v>年节礼包/家庭清洁/纸品/衣物清洁礼包</v>
          </cell>
          <cell r="I3204" t="str">
            <v>2025-12-31</v>
          </cell>
          <cell r="J3204">
            <v>163942758</v>
          </cell>
          <cell r="K3204" t="str">
            <v>80002720+80002416</v>
          </cell>
          <cell r="L3204" t="str">
            <v/>
          </cell>
        </row>
        <row r="3205">
          <cell r="C3205">
            <v>162681964</v>
          </cell>
          <cell r="D3205" t="str">
            <v>人工</v>
          </cell>
          <cell r="E3205" t="str">
            <v>实物</v>
          </cell>
          <cell r="F3205" t="str">
            <v/>
          </cell>
          <cell r="G3205" t="str">
            <v>蓝月亮-</v>
          </cell>
          <cell r="H3205" t="str">
            <v>年节礼包/家庭清洁/纸品/衣物清洁礼包</v>
          </cell>
          <cell r="I3205" t="str">
            <v>2025-12-31</v>
          </cell>
        </row>
        <row r="3205">
          <cell r="K3205" t="str">
            <v>80002720+80002416</v>
          </cell>
          <cell r="L3205" t="str">
            <v/>
          </cell>
        </row>
        <row r="3206">
          <cell r="C3206">
            <v>162681964</v>
          </cell>
          <cell r="D3206" t="str">
            <v>人工</v>
          </cell>
          <cell r="E3206" t="str">
            <v>实物</v>
          </cell>
          <cell r="F3206" t="str">
            <v/>
          </cell>
          <cell r="G3206" t="str">
            <v>蓝月亮-</v>
          </cell>
          <cell r="H3206" t="str">
            <v>年节礼包/家庭清洁/纸品/衣物清洁礼包</v>
          </cell>
          <cell r="I3206" t="str">
            <v>2025-12-31</v>
          </cell>
        </row>
        <row r="3206">
          <cell r="K3206" t="str">
            <v>80002720+80002416</v>
          </cell>
          <cell r="L3206" t="str">
            <v/>
          </cell>
        </row>
        <row r="3207">
          <cell r="C3207">
            <v>162681964</v>
          </cell>
          <cell r="D3207" t="str">
            <v>人工</v>
          </cell>
          <cell r="E3207" t="str">
            <v>实物</v>
          </cell>
          <cell r="F3207" t="str">
            <v/>
          </cell>
          <cell r="G3207" t="str">
            <v>蓝月亮-</v>
          </cell>
          <cell r="H3207" t="str">
            <v>年节礼包/家庭清洁/纸品/衣物清洁礼包</v>
          </cell>
          <cell r="I3207" t="str">
            <v>2025-12-31</v>
          </cell>
        </row>
        <row r="3207">
          <cell r="K3207" t="str">
            <v>80002720+80002416</v>
          </cell>
          <cell r="L3207" t="str">
            <v/>
          </cell>
        </row>
        <row r="3208">
          <cell r="C3208">
            <v>162681964</v>
          </cell>
          <cell r="D3208" t="str">
            <v>人工</v>
          </cell>
          <cell r="E3208" t="str">
            <v>实物</v>
          </cell>
          <cell r="F3208" t="str">
            <v/>
          </cell>
          <cell r="G3208" t="str">
            <v>蓝月亮-</v>
          </cell>
          <cell r="H3208" t="str">
            <v>年节礼包/家庭清洁/纸品/衣物清洁礼包</v>
          </cell>
          <cell r="I3208" t="str">
            <v>2025-12-31</v>
          </cell>
        </row>
        <row r="3208">
          <cell r="K3208" t="str">
            <v>80002720+80002416</v>
          </cell>
          <cell r="L3208" t="str">
            <v/>
          </cell>
        </row>
        <row r="3209">
          <cell r="C3209">
            <v>162681964</v>
          </cell>
          <cell r="D3209" t="str">
            <v>人工</v>
          </cell>
          <cell r="E3209" t="str">
            <v>实物</v>
          </cell>
          <cell r="F3209" t="str">
            <v/>
          </cell>
          <cell r="G3209" t="str">
            <v>蓝月亮-</v>
          </cell>
          <cell r="H3209" t="str">
            <v>年节礼包/家庭清洁/纸品/衣物清洁礼包</v>
          </cell>
          <cell r="I3209" t="str">
            <v>2025-12-31</v>
          </cell>
        </row>
        <row r="3209">
          <cell r="K3209" t="str">
            <v>80002720+80002416</v>
          </cell>
          <cell r="L3209" t="str">
            <v/>
          </cell>
        </row>
        <row r="3210">
          <cell r="C3210">
            <v>162681964</v>
          </cell>
          <cell r="D3210" t="str">
            <v>人工</v>
          </cell>
          <cell r="E3210" t="str">
            <v>实物</v>
          </cell>
          <cell r="F3210" t="str">
            <v/>
          </cell>
          <cell r="G3210" t="str">
            <v>蓝月亮-</v>
          </cell>
          <cell r="H3210" t="str">
            <v>年节礼包/家庭清洁/纸品/衣物清洁礼包</v>
          </cell>
          <cell r="I3210" t="str">
            <v>2025-12-31</v>
          </cell>
        </row>
        <row r="3210">
          <cell r="K3210" t="str">
            <v>80002720+80002416</v>
          </cell>
          <cell r="L3210" t="str">
            <v/>
          </cell>
        </row>
        <row r="3211">
          <cell r="C3211">
            <v>162681964</v>
          </cell>
          <cell r="D3211" t="str">
            <v>人工</v>
          </cell>
          <cell r="E3211" t="str">
            <v>实物</v>
          </cell>
          <cell r="F3211" t="str">
            <v/>
          </cell>
          <cell r="G3211" t="str">
            <v>蓝月亮-</v>
          </cell>
          <cell r="H3211" t="str">
            <v>年节礼包/家庭清洁/纸品/衣物清洁礼包</v>
          </cell>
          <cell r="I3211" t="str">
            <v>2025-12-31</v>
          </cell>
        </row>
        <row r="3211">
          <cell r="K3211" t="str">
            <v>80002720+80002416</v>
          </cell>
          <cell r="L3211" t="str">
            <v/>
          </cell>
        </row>
        <row r="3212">
          <cell r="C3212">
            <v>162681383</v>
          </cell>
          <cell r="D3212" t="str">
            <v>人工</v>
          </cell>
          <cell r="E3212" t="str">
            <v>实物</v>
          </cell>
          <cell r="F3212" t="str">
            <v>之味珍选</v>
          </cell>
          <cell r="G3212" t="str">
            <v>鲜之味</v>
          </cell>
          <cell r="H3212" t="str">
            <v>年节礼包/生鲜/禽肉蛋品</v>
          </cell>
          <cell r="I3212" t="str">
            <v>2025-03-07</v>
          </cell>
          <cell r="J3212">
            <v>163941460</v>
          </cell>
          <cell r="K3212" t="str">
            <v/>
          </cell>
          <cell r="L3212" t="str">
            <v/>
          </cell>
        </row>
        <row r="3213">
          <cell r="C3213">
            <v>162682950</v>
          </cell>
          <cell r="D3213" t="str">
            <v>人工</v>
          </cell>
          <cell r="E3213" t="str">
            <v>实物</v>
          </cell>
          <cell r="F3213" t="str">
            <v/>
          </cell>
          <cell r="G3213" t="str">
            <v>富海胜</v>
          </cell>
          <cell r="H3213" t="str">
            <v>年节礼包/食品/粽子礼包</v>
          </cell>
          <cell r="I3213" t="str">
            <v>2025-06-30</v>
          </cell>
          <cell r="J3213">
            <v>163944347</v>
          </cell>
          <cell r="K3213" t="str">
            <v/>
          </cell>
          <cell r="L3213" t="str">
            <v/>
          </cell>
        </row>
        <row r="3214">
          <cell r="C3214">
            <v>162682167</v>
          </cell>
          <cell r="D3214" t="str">
            <v>人工</v>
          </cell>
          <cell r="E3214" t="str">
            <v>实物</v>
          </cell>
          <cell r="F3214" t="str">
            <v>美的（midea）</v>
          </cell>
          <cell r="G3214" t="str">
            <v>施德乐</v>
          </cell>
          <cell r="H3214" t="str">
            <v>年节礼包/家用电器/厨房小电</v>
          </cell>
          <cell r="I3214" t="str">
            <v>2025-06-30</v>
          </cell>
          <cell r="J3214">
            <v>163943032</v>
          </cell>
          <cell r="K3214" t="str">
            <v>MK-AEK17S01</v>
          </cell>
          <cell r="L3214" t="str">
            <v/>
          </cell>
        </row>
        <row r="3215">
          <cell r="C3215">
            <v>162682101</v>
          </cell>
          <cell r="D3215" t="str">
            <v>人工</v>
          </cell>
          <cell r="E3215" t="str">
            <v>实物</v>
          </cell>
          <cell r="F3215" t="str">
            <v>多喜爱（Dohia）</v>
          </cell>
          <cell r="G3215" t="str">
            <v>智汇中正</v>
          </cell>
          <cell r="H3215" t="str">
            <v>年节礼包/家纺/床上用品</v>
          </cell>
          <cell r="I3215" t="str">
            <v>2025-06-30</v>
          </cell>
          <cell r="J3215">
            <v>163942963</v>
          </cell>
          <cell r="K3215">
            <v>116011394490120</v>
          </cell>
          <cell r="L3215" t="str">
            <v/>
          </cell>
        </row>
        <row r="3216">
          <cell r="C3216">
            <v>162681862</v>
          </cell>
          <cell r="D3216" t="str">
            <v>人工</v>
          </cell>
          <cell r="E3216" t="str">
            <v>实物</v>
          </cell>
          <cell r="F3216" t="str">
            <v>徽羚羊</v>
          </cell>
          <cell r="G3216" t="str">
            <v>上海寸晖</v>
          </cell>
          <cell r="H3216" t="str">
            <v>年节礼包/户外运动/户外露营</v>
          </cell>
          <cell r="I3216" t="str">
            <v>2025-06-30</v>
          </cell>
          <cell r="J3216">
            <v>163942545</v>
          </cell>
          <cell r="K3216" t="str">
            <v>HLY-ZP-23001</v>
          </cell>
          <cell r="L3216" t="str">
            <v/>
          </cell>
        </row>
        <row r="3217">
          <cell r="C3217">
            <v>162681061</v>
          </cell>
          <cell r="D3217" t="str">
            <v>人工</v>
          </cell>
          <cell r="E3217" t="str">
            <v>实物</v>
          </cell>
          <cell r="F3217" t="str">
            <v>佳奥（JAGO）</v>
          </cell>
          <cell r="G3217" t="str">
            <v>礼福生</v>
          </cell>
          <cell r="H3217" t="str">
            <v>年节礼包/家纺/居家布艺</v>
          </cell>
          <cell r="I3217" t="str">
            <v>2025-06-30</v>
          </cell>
          <cell r="J3217">
            <v>163940462</v>
          </cell>
          <cell r="K3217" t="str">
            <v>242102J3100LB1</v>
          </cell>
          <cell r="L3217" t="str">
            <v>黑色</v>
          </cell>
        </row>
        <row r="3218">
          <cell r="D3218" t="str">
            <v>人工</v>
          </cell>
          <cell r="E3218" t="str">
            <v>实物</v>
          </cell>
          <cell r="F3218" t="str">
            <v>佳奥（JAGO）</v>
          </cell>
          <cell r="G3218" t="str">
            <v>礼福生</v>
          </cell>
          <cell r="H3218" t="str">
            <v>年节礼包/家纺/居家布艺</v>
          </cell>
          <cell r="I3218" t="str">
            <v>2025-06-30</v>
          </cell>
          <cell r="J3218">
            <v>163940463</v>
          </cell>
          <cell r="K3218" t="str">
            <v>242102J3100LG1</v>
          </cell>
          <cell r="L3218" t="str">
            <v>绿色</v>
          </cell>
        </row>
        <row r="3219">
          <cell r="D3219" t="str">
            <v>人工</v>
          </cell>
          <cell r="E3219" t="str">
            <v>实物</v>
          </cell>
          <cell r="F3219" t="str">
            <v>佳奥（JAGO）</v>
          </cell>
          <cell r="G3219" t="str">
            <v>礼福生</v>
          </cell>
          <cell r="H3219" t="str">
            <v>年节礼包/家纺/居家布艺</v>
          </cell>
          <cell r="I3219" t="str">
            <v>2025-06-30</v>
          </cell>
          <cell r="J3219">
            <v>163940464</v>
          </cell>
          <cell r="K3219" t="str">
            <v>242102J3100LB6</v>
          </cell>
          <cell r="L3219" t="str">
            <v>灰色</v>
          </cell>
        </row>
        <row r="3220">
          <cell r="C3220">
            <v>162683473</v>
          </cell>
          <cell r="D3220" t="str">
            <v>人工</v>
          </cell>
          <cell r="E3220" t="str">
            <v>实物</v>
          </cell>
          <cell r="F3220" t="str">
            <v/>
          </cell>
          <cell r="G3220" t="str">
            <v>淘得电子</v>
          </cell>
          <cell r="H3220" t="str">
            <v>年节礼包/食品/零食礼包</v>
          </cell>
          <cell r="I3220" t="str">
            <v>2025-06-30</v>
          </cell>
          <cell r="J3220">
            <v>163945385</v>
          </cell>
          <cell r="K3220" t="str">
            <v/>
          </cell>
          <cell r="L3220" t="str">
            <v/>
          </cell>
        </row>
        <row r="3221">
          <cell r="C3221">
            <v>162683062</v>
          </cell>
          <cell r="D3221" t="str">
            <v>人工</v>
          </cell>
          <cell r="E3221" t="str">
            <v>实物</v>
          </cell>
          <cell r="F3221" t="str">
            <v>伯纳德</v>
          </cell>
          <cell r="G3221" t="str">
            <v>中卡</v>
          </cell>
          <cell r="H3221" t="str">
            <v>年节礼包/生鲜/生鲜礼包</v>
          </cell>
          <cell r="I3221" t="str">
            <v>2025-12-01</v>
          </cell>
          <cell r="J3221">
            <v>163944546</v>
          </cell>
          <cell r="K3221" t="str">
            <v/>
          </cell>
          <cell r="L3221" t="str">
            <v/>
          </cell>
        </row>
        <row r="3222">
          <cell r="C3222">
            <v>162682854</v>
          </cell>
          <cell r="D3222" t="str">
            <v>人工</v>
          </cell>
          <cell r="E3222" t="str">
            <v>实物</v>
          </cell>
          <cell r="F3222" t="str">
            <v/>
          </cell>
          <cell r="G3222" t="str">
            <v>深圳蒙牛</v>
          </cell>
          <cell r="H3222" t="str">
            <v>年节礼包/食品/奶类饮品</v>
          </cell>
          <cell r="I3222" t="str">
            <v>2025-10-31</v>
          </cell>
          <cell r="J3222">
            <v>163944249</v>
          </cell>
          <cell r="K3222">
            <v>6923644249939</v>
          </cell>
          <cell r="L3222" t="str">
            <v/>
          </cell>
        </row>
        <row r="3223">
          <cell r="C3223">
            <v>162682404</v>
          </cell>
          <cell r="D3223" t="str">
            <v>人工</v>
          </cell>
          <cell r="E3223" t="str">
            <v>实物</v>
          </cell>
          <cell r="F3223" t="str">
            <v>惠润</v>
          </cell>
          <cell r="G3223" t="str">
            <v>巨鲲</v>
          </cell>
          <cell r="H3223" t="str">
            <v>年节礼包/个人护理/洗护礼包</v>
          </cell>
          <cell r="I3223" t="str">
            <v>2025-06-30</v>
          </cell>
          <cell r="J3223">
            <v>163943439</v>
          </cell>
          <cell r="K3223" t="str">
            <v>8697432091755-sd</v>
          </cell>
          <cell r="L3223" t="str">
            <v/>
          </cell>
        </row>
        <row r="3224">
          <cell r="C3224">
            <v>162682370</v>
          </cell>
          <cell r="D3224" t="str">
            <v>人工</v>
          </cell>
          <cell r="E3224" t="str">
            <v>实物</v>
          </cell>
          <cell r="F3224" t="str">
            <v> 芬浓</v>
          </cell>
          <cell r="G3224" t="str">
            <v>巨鲲</v>
          </cell>
          <cell r="H3224" t="str">
            <v>年节礼包/个人护理/洗护礼包</v>
          </cell>
          <cell r="I3224" t="str">
            <v>2025-06-30</v>
          </cell>
          <cell r="J3224">
            <v>163943242</v>
          </cell>
          <cell r="K3224" t="str">
            <v>4550516476074-sd</v>
          </cell>
          <cell r="L3224" t="str">
            <v/>
          </cell>
        </row>
        <row r="3225">
          <cell r="C3225">
            <v>162681420</v>
          </cell>
          <cell r="D3225" t="str">
            <v>人工</v>
          </cell>
          <cell r="E3225" t="str">
            <v>实物</v>
          </cell>
          <cell r="F3225" t="str">
            <v>泓花会</v>
          </cell>
          <cell r="G3225" t="str">
            <v>和商</v>
          </cell>
          <cell r="H3225" t="str">
            <v>年节礼包/生鲜/禽肉蛋品</v>
          </cell>
          <cell r="I3225" t="str">
            <v>2025-10-31</v>
          </cell>
          <cell r="J3225">
            <v>163941559</v>
          </cell>
          <cell r="K3225" t="str">
            <v/>
          </cell>
          <cell r="L3225" t="str">
            <v/>
          </cell>
        </row>
        <row r="3226">
          <cell r="C3226">
            <v>162681420</v>
          </cell>
          <cell r="D3226" t="str">
            <v>人工</v>
          </cell>
          <cell r="E3226" t="str">
            <v>实物</v>
          </cell>
          <cell r="F3226" t="str">
            <v>泓花会</v>
          </cell>
          <cell r="G3226" t="str">
            <v>和商</v>
          </cell>
          <cell r="H3226" t="str">
            <v>年节礼包/生鲜/禽肉蛋品</v>
          </cell>
          <cell r="I3226" t="str">
            <v>2025-10-31</v>
          </cell>
        </row>
        <row r="3226">
          <cell r="K3226" t="str">
            <v/>
          </cell>
          <cell r="L3226" t="str">
            <v/>
          </cell>
        </row>
        <row r="3227">
          <cell r="C3227">
            <v>162681420</v>
          </cell>
          <cell r="D3227" t="str">
            <v>人工</v>
          </cell>
          <cell r="E3227" t="str">
            <v>实物</v>
          </cell>
          <cell r="F3227" t="str">
            <v>泓花会</v>
          </cell>
          <cell r="G3227" t="str">
            <v>和商</v>
          </cell>
          <cell r="H3227" t="str">
            <v>年节礼包/生鲜/禽肉蛋品</v>
          </cell>
          <cell r="I3227" t="str">
            <v>2025-10-31</v>
          </cell>
        </row>
        <row r="3227">
          <cell r="K3227" t="str">
            <v/>
          </cell>
          <cell r="L3227" t="str">
            <v/>
          </cell>
        </row>
        <row r="3228">
          <cell r="C3228">
            <v>162681420</v>
          </cell>
          <cell r="D3228" t="str">
            <v>人工</v>
          </cell>
          <cell r="E3228" t="str">
            <v>实物</v>
          </cell>
          <cell r="F3228" t="str">
            <v>泓花会</v>
          </cell>
          <cell r="G3228" t="str">
            <v>和商</v>
          </cell>
          <cell r="H3228" t="str">
            <v>年节礼包/生鲜/禽肉蛋品</v>
          </cell>
          <cell r="I3228" t="str">
            <v>2025-10-31</v>
          </cell>
        </row>
        <row r="3228">
          <cell r="K3228" t="str">
            <v/>
          </cell>
          <cell r="L3228" t="str">
            <v/>
          </cell>
        </row>
        <row r="3229">
          <cell r="C3229">
            <v>162681420</v>
          </cell>
          <cell r="D3229" t="str">
            <v>人工</v>
          </cell>
          <cell r="E3229" t="str">
            <v>实物</v>
          </cell>
          <cell r="F3229" t="str">
            <v>泓花会</v>
          </cell>
          <cell r="G3229" t="str">
            <v>和商</v>
          </cell>
          <cell r="H3229" t="str">
            <v>年节礼包/生鲜/禽肉蛋品</v>
          </cell>
          <cell r="I3229" t="str">
            <v>2025-10-31</v>
          </cell>
        </row>
        <row r="3229">
          <cell r="K3229" t="str">
            <v/>
          </cell>
          <cell r="L3229" t="str">
            <v/>
          </cell>
        </row>
        <row r="3230">
          <cell r="C3230">
            <v>162681406</v>
          </cell>
          <cell r="D3230" t="str">
            <v>人工</v>
          </cell>
          <cell r="E3230" t="str">
            <v>实物</v>
          </cell>
          <cell r="F3230" t="str">
            <v>游牧御品</v>
          </cell>
          <cell r="G3230" t="str">
            <v>阿格乐</v>
          </cell>
          <cell r="H3230" t="str">
            <v>年节礼包/生鲜/猪牛羊肉</v>
          </cell>
          <cell r="I3230" t="str">
            <v>2025-06-30</v>
          </cell>
          <cell r="J3230">
            <v>163941545</v>
          </cell>
          <cell r="K3230" t="str">
            <v>YMNY2505981001</v>
          </cell>
          <cell r="L3230" t="str">
            <v/>
          </cell>
        </row>
        <row r="3231">
          <cell r="C3231">
            <v>162680859</v>
          </cell>
          <cell r="D3231" t="str">
            <v>人工</v>
          </cell>
          <cell r="E3231" t="str">
            <v>实物</v>
          </cell>
          <cell r="F3231" t="str">
            <v>柏缇</v>
          </cell>
          <cell r="G3231" t="str">
            <v>勃泰华盛</v>
          </cell>
          <cell r="H3231" t="str">
            <v>年节礼包/个人护理/洗护礼包</v>
          </cell>
          <cell r="I3231" t="str">
            <v>2025-12-31</v>
          </cell>
          <cell r="J3231">
            <v>163939849</v>
          </cell>
          <cell r="K3231">
            <v>2025030520001</v>
          </cell>
          <cell r="L3231" t="str">
            <v>小苍兰洗护套盒800ml*3瓶</v>
          </cell>
        </row>
        <row r="3232">
          <cell r="C3232">
            <v>162629866</v>
          </cell>
          <cell r="D3232" t="str">
            <v>人工</v>
          </cell>
          <cell r="E3232" t="str">
            <v>实物</v>
          </cell>
          <cell r="F3232" t="str">
            <v/>
          </cell>
          <cell r="G3232" t="str">
            <v>淘得电子</v>
          </cell>
          <cell r="H3232" t="str">
            <v>年节礼包/食品/零食礼包</v>
          </cell>
          <cell r="I3232" t="str">
            <v>2025-02-28</v>
          </cell>
          <cell r="J3232">
            <v>163860444</v>
          </cell>
          <cell r="K3232" t="str">
            <v/>
          </cell>
          <cell r="L3232" t="str">
            <v/>
          </cell>
        </row>
        <row r="3233">
          <cell r="C3233">
            <v>162683590</v>
          </cell>
          <cell r="D3233" t="str">
            <v>人工</v>
          </cell>
          <cell r="E3233" t="str">
            <v>实物</v>
          </cell>
          <cell r="F3233" t="str">
            <v>阿华田（Ovaltine）</v>
          </cell>
          <cell r="G3233" t="str">
            <v>北京锦福</v>
          </cell>
          <cell r="H3233" t="str">
            <v>年节礼包/食品/零食礼包</v>
          </cell>
          <cell r="I3233" t="str">
            <v>2025-06-30</v>
          </cell>
          <cell r="J3233">
            <v>163946015</v>
          </cell>
          <cell r="K3233" t="str">
            <v/>
          </cell>
          <cell r="L3233" t="str">
            <v/>
          </cell>
        </row>
        <row r="3234">
          <cell r="C3234">
            <v>162682941</v>
          </cell>
          <cell r="D3234" t="str">
            <v>人工</v>
          </cell>
          <cell r="E3234" t="str">
            <v>实物</v>
          </cell>
          <cell r="F3234" t="str">
            <v/>
          </cell>
          <cell r="G3234" t="str">
            <v>富海胜</v>
          </cell>
          <cell r="H3234" t="str">
            <v>年节礼包/食品/零食礼包</v>
          </cell>
          <cell r="I3234" t="str">
            <v>2025-06-30</v>
          </cell>
          <cell r="J3234">
            <v>163944338</v>
          </cell>
          <cell r="K3234" t="str">
            <v/>
          </cell>
          <cell r="L3234" t="str">
            <v/>
          </cell>
        </row>
        <row r="3235">
          <cell r="C3235">
            <v>162681168</v>
          </cell>
          <cell r="D3235" t="str">
            <v>人工</v>
          </cell>
          <cell r="E3235" t="str">
            <v>实物</v>
          </cell>
          <cell r="F3235" t="str">
            <v>美的（Midea）</v>
          </cell>
          <cell r="G3235" t="str">
            <v>家美和意</v>
          </cell>
          <cell r="H3235" t="str">
            <v>年节礼包/家用电器/个护健康</v>
          </cell>
          <cell r="I3235" t="str">
            <v>2026-12-31</v>
          </cell>
          <cell r="J3235">
            <v>163940740</v>
          </cell>
          <cell r="K3235" t="str">
            <v>MB-AJ0601</v>
          </cell>
          <cell r="L3235" t="str">
            <v/>
          </cell>
        </row>
        <row r="3236">
          <cell r="C3236">
            <v>162682996</v>
          </cell>
          <cell r="D3236" t="str">
            <v>人工</v>
          </cell>
          <cell r="E3236" t="str">
            <v>实物</v>
          </cell>
          <cell r="F3236" t="str">
            <v/>
          </cell>
          <cell r="G3236" t="str">
            <v>富海胜</v>
          </cell>
          <cell r="H3236" t="str">
            <v>年节礼包/食品/零食礼包</v>
          </cell>
          <cell r="I3236" t="str">
            <v>2025-06-30</v>
          </cell>
          <cell r="J3236">
            <v>163944396</v>
          </cell>
          <cell r="K3236" t="str">
            <v/>
          </cell>
          <cell r="L3236" t="str">
            <v/>
          </cell>
        </row>
        <row r="3237">
          <cell r="C3237">
            <v>162682116</v>
          </cell>
          <cell r="D3237" t="str">
            <v>人工</v>
          </cell>
          <cell r="E3237" t="str">
            <v>实物</v>
          </cell>
          <cell r="F3237" t="str">
            <v>梦洁家纺</v>
          </cell>
          <cell r="G3237" t="str">
            <v>云朵</v>
          </cell>
          <cell r="H3237" t="str">
            <v>年节礼包/家纺/床上用品</v>
          </cell>
          <cell r="I3237" t="str">
            <v>2025-06-30</v>
          </cell>
          <cell r="J3237">
            <v>163942978</v>
          </cell>
          <cell r="K3237" t="str">
            <v/>
          </cell>
          <cell r="L3237" t="str">
            <v/>
          </cell>
        </row>
        <row r="3238">
          <cell r="C3238">
            <v>162682523</v>
          </cell>
          <cell r="D3238" t="str">
            <v>人工</v>
          </cell>
          <cell r="E3238" t="str">
            <v>实物</v>
          </cell>
          <cell r="F3238" t="str">
            <v/>
          </cell>
          <cell r="G3238" t="str">
            <v>优利威</v>
          </cell>
          <cell r="H3238" t="str">
            <v>年节礼包/家庭清洁/纸品/衣物清洁</v>
          </cell>
          <cell r="I3238" t="str">
            <v>2025-06-30</v>
          </cell>
          <cell r="J3238">
            <v>163943618</v>
          </cell>
          <cell r="K3238" t="str">
            <v/>
          </cell>
          <cell r="L3238" t="str">
            <v/>
          </cell>
        </row>
        <row r="3239">
          <cell r="C3239">
            <v>162682064</v>
          </cell>
          <cell r="D3239" t="str">
            <v>人工</v>
          </cell>
          <cell r="E3239" t="str">
            <v>实物</v>
          </cell>
          <cell r="F3239" t="str">
            <v>苏泊尔</v>
          </cell>
          <cell r="G3239" t="str">
            <v>米盛</v>
          </cell>
          <cell r="H3239" t="str">
            <v>年节礼包/家用电器/厨房小电</v>
          </cell>
          <cell r="I3239" t="str">
            <v>2025-06-30</v>
          </cell>
          <cell r="J3239">
            <v>163942920</v>
          </cell>
          <cell r="K3239" t="str">
            <v>JRD11-G400</v>
          </cell>
          <cell r="L3239" t="str">
            <v>JRD11-G400</v>
          </cell>
        </row>
        <row r="3240">
          <cell r="C3240">
            <v>162682032</v>
          </cell>
          <cell r="D3240" t="str">
            <v>人工</v>
          </cell>
          <cell r="E3240" t="str">
            <v>实物</v>
          </cell>
          <cell r="F3240" t="str">
            <v>西贝</v>
          </cell>
          <cell r="G3240" t="str">
            <v>海南捷诚融达</v>
          </cell>
          <cell r="H3240" t="str">
            <v>年节礼包/生鲜/速冻美食</v>
          </cell>
          <cell r="I3240" t="str">
            <v>2025-06-30</v>
          </cell>
          <cell r="J3240">
            <v>163942887</v>
          </cell>
          <cell r="K3240" t="str">
            <v/>
          </cell>
          <cell r="L3240" t="str">
            <v/>
          </cell>
        </row>
        <row r="3241">
          <cell r="C3241">
            <v>162629757</v>
          </cell>
          <cell r="D3241" t="str">
            <v>人工</v>
          </cell>
          <cell r="E3241" t="str">
            <v>实物</v>
          </cell>
          <cell r="F3241" t="str">
            <v/>
          </cell>
          <cell r="G3241" t="str">
            <v>上海中烁</v>
          </cell>
          <cell r="H3241" t="str">
            <v>年节礼包/家纺/床上用品</v>
          </cell>
          <cell r="I3241" t="str">
            <v>2025-02-28</v>
          </cell>
          <cell r="J3241">
            <v>163860267</v>
          </cell>
          <cell r="K3241" t="str">
            <v/>
          </cell>
          <cell r="L3241" t="str">
            <v/>
          </cell>
        </row>
        <row r="3242">
          <cell r="C3242">
            <v>162629689</v>
          </cell>
          <cell r="D3242" t="str">
            <v>人工</v>
          </cell>
          <cell r="E3242" t="str">
            <v>实物</v>
          </cell>
          <cell r="F3242" t="str">
            <v/>
          </cell>
          <cell r="G3242" t="str">
            <v>上海中烁</v>
          </cell>
          <cell r="H3242" t="str">
            <v>年节礼包/家纺/床上用品</v>
          </cell>
          <cell r="I3242" t="str">
            <v>2025-02-28</v>
          </cell>
          <cell r="J3242">
            <v>163860185</v>
          </cell>
          <cell r="K3242" t="str">
            <v/>
          </cell>
          <cell r="L3242" t="str">
            <v/>
          </cell>
        </row>
        <row r="3243">
          <cell r="C3243">
            <v>162629689</v>
          </cell>
          <cell r="D3243" t="str">
            <v>人工</v>
          </cell>
          <cell r="E3243" t="str">
            <v>实物</v>
          </cell>
          <cell r="F3243" t="str">
            <v/>
          </cell>
          <cell r="G3243" t="str">
            <v>上海中烁</v>
          </cell>
          <cell r="H3243" t="str">
            <v>年节礼包/家纺/床上用品</v>
          </cell>
          <cell r="I3243" t="str">
            <v>2025-02-28</v>
          </cell>
        </row>
        <row r="3243">
          <cell r="K3243" t="str">
            <v/>
          </cell>
          <cell r="L3243" t="str">
            <v/>
          </cell>
        </row>
        <row r="3244">
          <cell r="C3244">
            <v>162629689</v>
          </cell>
          <cell r="D3244" t="str">
            <v>人工</v>
          </cell>
          <cell r="E3244" t="str">
            <v>实物</v>
          </cell>
          <cell r="F3244" t="str">
            <v/>
          </cell>
          <cell r="G3244" t="str">
            <v>上海中烁</v>
          </cell>
          <cell r="H3244" t="str">
            <v>年节礼包/家纺/床上用品</v>
          </cell>
          <cell r="I3244" t="str">
            <v>2025-02-28</v>
          </cell>
        </row>
        <row r="3244">
          <cell r="K3244" t="str">
            <v/>
          </cell>
          <cell r="L3244" t="str">
            <v/>
          </cell>
        </row>
        <row r="3245">
          <cell r="C3245">
            <v>162681372</v>
          </cell>
          <cell r="D3245" t="str">
            <v>人工</v>
          </cell>
          <cell r="E3245" t="str">
            <v>实物</v>
          </cell>
          <cell r="F3245" t="str">
            <v>何大屋</v>
          </cell>
          <cell r="G3245" t="str">
            <v>礼牛</v>
          </cell>
          <cell r="H3245" t="str">
            <v>年节礼包/户外运动/健身训练</v>
          </cell>
          <cell r="I3245" t="str">
            <v>2025-06-30</v>
          </cell>
          <cell r="J3245">
            <v>163941396</v>
          </cell>
          <cell r="K3245" t="str">
            <v>HDW1604+HDW2200</v>
          </cell>
          <cell r="L3245" t="str">
            <v/>
          </cell>
        </row>
        <row r="3246">
          <cell r="C3246">
            <v>162681372</v>
          </cell>
          <cell r="D3246" t="str">
            <v>人工</v>
          </cell>
          <cell r="E3246" t="str">
            <v>实物</v>
          </cell>
          <cell r="F3246" t="str">
            <v>何大屋</v>
          </cell>
          <cell r="G3246" t="str">
            <v>礼牛</v>
          </cell>
          <cell r="H3246" t="str">
            <v>年节礼包/户外运动/健身训练</v>
          </cell>
          <cell r="I3246" t="str">
            <v>2025-06-30</v>
          </cell>
        </row>
        <row r="3246">
          <cell r="K3246" t="str">
            <v>HDW1604+HDW2200</v>
          </cell>
          <cell r="L3246" t="str">
            <v/>
          </cell>
        </row>
        <row r="3247">
          <cell r="C3247">
            <v>162681172</v>
          </cell>
          <cell r="D3247" t="str">
            <v>人工</v>
          </cell>
          <cell r="E3247" t="str">
            <v>实物</v>
          </cell>
          <cell r="F3247" t="str">
            <v>美的（Midea）</v>
          </cell>
          <cell r="G3247" t="str">
            <v>家美和意</v>
          </cell>
          <cell r="H3247" t="str">
            <v>年节礼包/家用电器/厨房小电</v>
          </cell>
          <cell r="I3247" t="str">
            <v>2026-12-31</v>
          </cell>
          <cell r="J3247">
            <v>163940744</v>
          </cell>
          <cell r="K3247" t="str">
            <v>KZC6584</v>
          </cell>
          <cell r="L3247" t="str">
            <v/>
          </cell>
        </row>
        <row r="3248">
          <cell r="C3248">
            <v>162680029</v>
          </cell>
          <cell r="D3248" t="str">
            <v>人工</v>
          </cell>
          <cell r="E3248" t="str">
            <v>实物</v>
          </cell>
          <cell r="F3248" t="str">
            <v/>
          </cell>
          <cell r="G3248" t="str">
            <v>瑞佳鑫达</v>
          </cell>
          <cell r="H3248" t="str">
            <v>年节礼包/个人护理/身体护理</v>
          </cell>
          <cell r="I3248" t="str">
            <v>2025-12-31</v>
          </cell>
          <cell r="J3248">
            <v>163938659</v>
          </cell>
          <cell r="K3248" t="str">
            <v>CP-WP1</v>
          </cell>
          <cell r="L3248" t="str">
            <v/>
          </cell>
        </row>
        <row r="3249">
          <cell r="C3249">
            <v>162681413</v>
          </cell>
          <cell r="D3249" t="str">
            <v>人工</v>
          </cell>
          <cell r="E3249" t="str">
            <v>实物</v>
          </cell>
          <cell r="F3249" t="str">
            <v>佳食特</v>
          </cell>
          <cell r="G3249" t="str">
            <v>阿格乐</v>
          </cell>
          <cell r="H3249" t="str">
            <v>年节礼包/生鲜/猪牛羊肉</v>
          </cell>
          <cell r="I3249" t="str">
            <v>2025-06-30</v>
          </cell>
          <cell r="J3249">
            <v>163941552</v>
          </cell>
          <cell r="K3249" t="str">
            <v>JYP2503982001</v>
          </cell>
          <cell r="L3249" t="str">
            <v/>
          </cell>
        </row>
        <row r="3250">
          <cell r="C3250">
            <v>162680061</v>
          </cell>
          <cell r="D3250" t="str">
            <v>人工</v>
          </cell>
          <cell r="E3250" t="str">
            <v>实物</v>
          </cell>
          <cell r="F3250" t="str">
            <v>金龙鱼</v>
          </cell>
          <cell r="G3250" t="str">
            <v>上海迦新</v>
          </cell>
          <cell r="H3250" t="str">
            <v>年节礼包/食品/粮油礼包</v>
          </cell>
          <cell r="I3250" t="str">
            <v>2025-06-30</v>
          </cell>
          <cell r="J3250">
            <v>163938691</v>
          </cell>
          <cell r="K3250" t="str">
            <v/>
          </cell>
          <cell r="L3250" t="str">
            <v/>
          </cell>
        </row>
        <row r="3251">
          <cell r="C3251">
            <v>162682366</v>
          </cell>
          <cell r="D3251" t="str">
            <v>人工</v>
          </cell>
          <cell r="E3251" t="str">
            <v>实物</v>
          </cell>
          <cell r="F3251" t="str">
            <v>潘婷（PANTENE）</v>
          </cell>
          <cell r="G3251" t="str">
            <v>中山万荣</v>
          </cell>
          <cell r="H3251" t="str">
            <v>年节礼包/个人护理/洗护礼包</v>
          </cell>
          <cell r="I3251" t="str">
            <v>2025-06-30</v>
          </cell>
          <cell r="J3251">
            <v>163943238</v>
          </cell>
          <cell r="K3251" t="str">
            <v>sddw002</v>
          </cell>
          <cell r="L3251" t="str">
            <v>1套</v>
          </cell>
        </row>
        <row r="3252">
          <cell r="C3252">
            <v>162682366</v>
          </cell>
          <cell r="D3252" t="str">
            <v>人工</v>
          </cell>
          <cell r="E3252" t="str">
            <v>实物</v>
          </cell>
          <cell r="F3252" t="str">
            <v>潘婷（PANTENE）</v>
          </cell>
          <cell r="G3252" t="str">
            <v>中山万荣</v>
          </cell>
          <cell r="H3252" t="str">
            <v>年节礼包/个人护理/洗护礼包</v>
          </cell>
          <cell r="I3252" t="str">
            <v>2025-06-30</v>
          </cell>
        </row>
        <row r="3252">
          <cell r="K3252" t="str">
            <v>sddw002</v>
          </cell>
          <cell r="L3252" t="str">
            <v>1套</v>
          </cell>
        </row>
        <row r="3253">
          <cell r="C3253">
            <v>162682366</v>
          </cell>
          <cell r="D3253" t="str">
            <v>人工</v>
          </cell>
          <cell r="E3253" t="str">
            <v>实物</v>
          </cell>
          <cell r="F3253" t="str">
            <v>潘婷（PANTENE）</v>
          </cell>
          <cell r="G3253" t="str">
            <v>中山万荣</v>
          </cell>
          <cell r="H3253" t="str">
            <v>年节礼包/个人护理/洗护礼包</v>
          </cell>
          <cell r="I3253" t="str">
            <v>2025-06-30</v>
          </cell>
        </row>
        <row r="3253">
          <cell r="K3253" t="str">
            <v>sddw002</v>
          </cell>
          <cell r="L3253" t="str">
            <v>1套</v>
          </cell>
        </row>
        <row r="3254">
          <cell r="C3254">
            <v>162682366</v>
          </cell>
          <cell r="D3254" t="str">
            <v>人工</v>
          </cell>
          <cell r="E3254" t="str">
            <v>实物</v>
          </cell>
          <cell r="F3254" t="str">
            <v>潘婷（PANTENE）</v>
          </cell>
          <cell r="G3254" t="str">
            <v>中山万荣</v>
          </cell>
          <cell r="H3254" t="str">
            <v>年节礼包/个人护理/洗护礼包</v>
          </cell>
          <cell r="I3254" t="str">
            <v>2025-06-30</v>
          </cell>
        </row>
        <row r="3254">
          <cell r="K3254" t="str">
            <v>sddw002</v>
          </cell>
          <cell r="L3254" t="str">
            <v>1套</v>
          </cell>
        </row>
        <row r="3255">
          <cell r="C3255">
            <v>162682366</v>
          </cell>
          <cell r="D3255" t="str">
            <v>人工</v>
          </cell>
          <cell r="E3255" t="str">
            <v>实物</v>
          </cell>
          <cell r="F3255" t="str">
            <v>潘婷（PANTENE）</v>
          </cell>
          <cell r="G3255" t="str">
            <v>中山万荣</v>
          </cell>
          <cell r="H3255" t="str">
            <v>年节礼包/个人护理/洗护礼包</v>
          </cell>
          <cell r="I3255" t="str">
            <v>2025-06-30</v>
          </cell>
        </row>
        <row r="3255">
          <cell r="K3255" t="str">
            <v>sddw002</v>
          </cell>
          <cell r="L3255" t="str">
            <v>1套</v>
          </cell>
        </row>
        <row r="3256">
          <cell r="C3256">
            <v>162682156</v>
          </cell>
          <cell r="D3256" t="str">
            <v>人工</v>
          </cell>
          <cell r="E3256" t="str">
            <v>实物</v>
          </cell>
          <cell r="F3256" t="str">
            <v>富安娜（FUANNA）</v>
          </cell>
          <cell r="G3256" t="str">
            <v>富安娜</v>
          </cell>
          <cell r="H3256" t="str">
            <v>年节礼包/家纺/床上用品</v>
          </cell>
          <cell r="I3256" t="str">
            <v>2025-06-30</v>
          </cell>
          <cell r="J3256">
            <v>163943019</v>
          </cell>
          <cell r="K3256">
            <v>713102591</v>
          </cell>
          <cell r="L3256" t="str">
            <v>203*229cm</v>
          </cell>
        </row>
        <row r="3257">
          <cell r="C3257">
            <v>162681256</v>
          </cell>
          <cell r="D3257" t="str">
            <v>人工</v>
          </cell>
          <cell r="E3257" t="str">
            <v>实物</v>
          </cell>
          <cell r="F3257" t="str">
            <v>外交官</v>
          </cell>
          <cell r="G3257" t="str">
            <v>虔谨商贸</v>
          </cell>
          <cell r="H3257" t="str">
            <v>年节礼包/箱包皮具/功能箱包</v>
          </cell>
          <cell r="I3257" t="str">
            <v>2025-06-30</v>
          </cell>
          <cell r="J3257">
            <v>163940984</v>
          </cell>
          <cell r="K3257" t="str">
            <v>DS-13060+DS-14081L</v>
          </cell>
          <cell r="L3257" t="str">
            <v/>
          </cell>
        </row>
        <row r="3258">
          <cell r="C3258">
            <v>162683002</v>
          </cell>
          <cell r="D3258" t="str">
            <v>人工</v>
          </cell>
          <cell r="E3258" t="str">
            <v>实物</v>
          </cell>
          <cell r="F3258" t="str">
            <v/>
          </cell>
          <cell r="G3258" t="str">
            <v>富海胜</v>
          </cell>
          <cell r="H3258" t="str">
            <v>年节礼包/食品/粽子礼包</v>
          </cell>
          <cell r="I3258" t="str">
            <v>2025-06-30</v>
          </cell>
          <cell r="J3258">
            <v>163944409</v>
          </cell>
          <cell r="K3258" t="str">
            <v/>
          </cell>
          <cell r="L3258" t="str">
            <v/>
          </cell>
        </row>
        <row r="3259">
          <cell r="C3259">
            <v>162681285</v>
          </cell>
          <cell r="D3259" t="str">
            <v>人工</v>
          </cell>
          <cell r="E3259" t="str">
            <v>实物</v>
          </cell>
          <cell r="F3259" t="str">
            <v/>
          </cell>
          <cell r="G3259" t="str">
            <v>时代金辉</v>
          </cell>
          <cell r="H3259" t="str">
            <v>年节礼包/餐厨/烹饪锅具</v>
          </cell>
          <cell r="I3259" t="str">
            <v>2025-08-31</v>
          </cell>
          <cell r="J3259">
            <v>163941056</v>
          </cell>
          <cell r="K3259" t="str">
            <v>LPB-C32W</v>
          </cell>
          <cell r="L3259" t="str">
            <v/>
          </cell>
        </row>
        <row r="3260">
          <cell r="C3260">
            <v>162681051</v>
          </cell>
          <cell r="D3260" t="str">
            <v>人工</v>
          </cell>
          <cell r="E3260" t="str">
            <v>实物</v>
          </cell>
          <cell r="F3260" t="str">
            <v>海尔（Haier）</v>
          </cell>
          <cell r="G3260" t="str">
            <v>礼福生</v>
          </cell>
          <cell r="H3260" t="str">
            <v>年节礼包/家用电器/厨房小电</v>
          </cell>
          <cell r="I3260" t="str">
            <v>2025-06-30</v>
          </cell>
          <cell r="J3260">
            <v>163940427</v>
          </cell>
          <cell r="K3260" t="str">
            <v>HA-M45DKS</v>
          </cell>
          <cell r="L3260" t="str">
            <v>灰色</v>
          </cell>
        </row>
        <row r="3261">
          <cell r="C3261">
            <v>162630100</v>
          </cell>
          <cell r="D3261" t="str">
            <v>人工</v>
          </cell>
          <cell r="E3261" t="str">
            <v>实物</v>
          </cell>
          <cell r="F3261" t="str">
            <v/>
          </cell>
          <cell r="G3261" t="str">
            <v>深圳品味人生</v>
          </cell>
          <cell r="H3261" t="str">
            <v>年节礼包/食品/食品礼包</v>
          </cell>
          <cell r="I3261" t="str">
            <v>2025-06-30</v>
          </cell>
          <cell r="J3261">
            <v>163860752</v>
          </cell>
          <cell r="K3261" t="str">
            <v/>
          </cell>
          <cell r="L3261" t="str">
            <v/>
          </cell>
        </row>
        <row r="3262">
          <cell r="C3262">
            <v>162682085</v>
          </cell>
          <cell r="D3262" t="str">
            <v>人工</v>
          </cell>
          <cell r="E3262" t="str">
            <v>实物</v>
          </cell>
          <cell r="F3262" t="str">
            <v/>
          </cell>
          <cell r="G3262" t="str">
            <v>福享汇</v>
          </cell>
          <cell r="H3262" t="str">
            <v>年节礼包/家庭清洁/纸品/衣物清洁礼包</v>
          </cell>
          <cell r="I3262" t="str">
            <v>2025-07-31</v>
          </cell>
          <cell r="J3262">
            <v>163942941</v>
          </cell>
          <cell r="K3262" t="str">
            <v/>
          </cell>
          <cell r="L3262" t="str">
            <v/>
          </cell>
        </row>
        <row r="3263">
          <cell r="C3263">
            <v>162681925</v>
          </cell>
          <cell r="D3263" t="str">
            <v>人工</v>
          </cell>
          <cell r="E3263" t="str">
            <v>实物</v>
          </cell>
          <cell r="F3263" t="str">
            <v>红秀世纺</v>
          </cell>
          <cell r="G3263" t="str">
            <v>爱尚家</v>
          </cell>
          <cell r="H3263" t="str">
            <v>年节礼包/家纺/床上用品</v>
          </cell>
          <cell r="I3263" t="str">
            <v>2025-06-30</v>
          </cell>
          <cell r="J3263">
            <v>163942718</v>
          </cell>
          <cell r="K3263" t="str">
            <v>HX2403-C003</v>
          </cell>
          <cell r="L3263" t="str">
            <v/>
          </cell>
        </row>
        <row r="3264">
          <cell r="C3264">
            <v>162683118</v>
          </cell>
          <cell r="D3264" t="str">
            <v>人工</v>
          </cell>
          <cell r="E3264" t="str">
            <v>实物</v>
          </cell>
          <cell r="F3264" t="str">
            <v/>
          </cell>
          <cell r="G3264" t="str">
            <v>利福</v>
          </cell>
          <cell r="H3264" t="str">
            <v>年节礼包/家纺/床上用品</v>
          </cell>
          <cell r="I3264" t="str">
            <v>2025-12-31</v>
          </cell>
          <cell r="J3264">
            <v>163944652</v>
          </cell>
          <cell r="K3264" t="str">
            <v>XF-X2401</v>
          </cell>
          <cell r="L3264" t="str">
            <v/>
          </cell>
        </row>
        <row r="3265">
          <cell r="C3265">
            <v>162682538</v>
          </cell>
          <cell r="D3265" t="str">
            <v>人工</v>
          </cell>
          <cell r="E3265" t="str">
            <v>实物</v>
          </cell>
          <cell r="F3265" t="str">
            <v>滋源</v>
          </cell>
          <cell r="G3265" t="str">
            <v>品客易购</v>
          </cell>
          <cell r="H3265" t="str">
            <v>年节礼包/个人护理/洗护礼包</v>
          </cell>
          <cell r="I3265" t="str">
            <v>2026-03-31</v>
          </cell>
          <cell r="J3265">
            <v>163943636</v>
          </cell>
          <cell r="K3265">
            <v>2025030111502</v>
          </cell>
          <cell r="L3265" t="str">
            <v/>
          </cell>
        </row>
        <row r="3266">
          <cell r="C3266">
            <v>162680443</v>
          </cell>
          <cell r="D3266" t="str">
            <v>人工</v>
          </cell>
          <cell r="E3266" t="str">
            <v>实物</v>
          </cell>
          <cell r="F3266" t="str">
            <v>康宁（World Kitchen）</v>
          </cell>
          <cell r="G3266" t="str">
            <v>鲸宇信息</v>
          </cell>
          <cell r="H3266" t="str">
            <v>年节礼包/餐厨/烹饪锅具</v>
          </cell>
          <cell r="I3266" t="str">
            <v>2025-06-30</v>
          </cell>
          <cell r="J3266">
            <v>163939297</v>
          </cell>
          <cell r="K3266" t="str">
            <v/>
          </cell>
          <cell r="L3266" t="str">
            <v/>
          </cell>
        </row>
        <row r="3267">
          <cell r="C3267">
            <v>162682016</v>
          </cell>
          <cell r="D3267" t="str">
            <v>人工</v>
          </cell>
          <cell r="E3267" t="str">
            <v>实物</v>
          </cell>
          <cell r="F3267" t="str">
            <v>Usmile</v>
          </cell>
          <cell r="G3267" t="str">
            <v>上海艺冉</v>
          </cell>
          <cell r="H3267" t="str">
            <v>年节礼包/家用电器/个护健康</v>
          </cell>
          <cell r="I3267" t="str">
            <v>2025-06-30</v>
          </cell>
          <cell r="J3267">
            <v>163942870</v>
          </cell>
          <cell r="K3267" t="str">
            <v>C20白+刷口水+清新牙线棒*4</v>
          </cell>
          <cell r="L3267" t="str">
            <v/>
          </cell>
        </row>
        <row r="3268">
          <cell r="C3268">
            <v>162624428</v>
          </cell>
          <cell r="D3268" t="str">
            <v>人工</v>
          </cell>
          <cell r="E3268" t="str">
            <v>实物</v>
          </cell>
          <cell r="F3268" t="str">
            <v/>
          </cell>
          <cell r="G3268" t="str">
            <v>瑞佳鑫达</v>
          </cell>
          <cell r="H3268" t="str">
            <v>年节礼包/家纺/床上用品</v>
          </cell>
          <cell r="I3268" t="str">
            <v>2025-05-31</v>
          </cell>
          <cell r="J3268">
            <v>163853095</v>
          </cell>
          <cell r="K3268">
            <v>6931619811265</v>
          </cell>
          <cell r="L3268" t="str">
            <v/>
          </cell>
        </row>
        <row r="3269">
          <cell r="C3269">
            <v>162625461</v>
          </cell>
          <cell r="D3269" t="str">
            <v>人工</v>
          </cell>
          <cell r="E3269" t="str">
            <v>实物</v>
          </cell>
          <cell r="F3269" t="str">
            <v>蔡府（CHAIFOO）</v>
          </cell>
          <cell r="G3269" t="str">
            <v>俏十三</v>
          </cell>
          <cell r="H3269" t="str">
            <v>年节礼包/食品/营养健康</v>
          </cell>
          <cell r="I3269" t="str">
            <v>2025-11-14</v>
          </cell>
          <cell r="J3269">
            <v>163854473</v>
          </cell>
          <cell r="K3269">
            <v>6970638405291</v>
          </cell>
          <cell r="L3269" t="str">
            <v/>
          </cell>
        </row>
        <row r="3270">
          <cell r="C3270">
            <v>162625178</v>
          </cell>
          <cell r="D3270" t="str">
            <v>人工</v>
          </cell>
          <cell r="E3270" t="str">
            <v>实物</v>
          </cell>
          <cell r="F3270" t="str">
            <v/>
          </cell>
          <cell r="G3270" t="str">
            <v>金盛永和</v>
          </cell>
          <cell r="H3270" t="str">
            <v>年节礼包/食品/粮油礼包</v>
          </cell>
          <cell r="I3270" t="str">
            <v>2025-02-28</v>
          </cell>
          <cell r="J3270">
            <v>163854177</v>
          </cell>
          <cell r="K3270" t="str">
            <v/>
          </cell>
          <cell r="L3270" t="str">
            <v/>
          </cell>
        </row>
        <row r="3271">
          <cell r="C3271">
            <v>162623118</v>
          </cell>
          <cell r="D3271" t="str">
            <v>人工</v>
          </cell>
          <cell r="E3271" t="str">
            <v>实物</v>
          </cell>
          <cell r="F3271" t="str">
            <v>翰乐</v>
          </cell>
          <cell r="G3271" t="str">
            <v>翰乐</v>
          </cell>
          <cell r="H3271" t="str">
            <v>年节礼包/餐厨/刀具菜板</v>
          </cell>
          <cell r="I3271" t="str">
            <v>2025-02-28</v>
          </cell>
          <cell r="J3271">
            <v>163851298</v>
          </cell>
          <cell r="K3271" t="str">
            <v/>
          </cell>
          <cell r="L3271" t="str">
            <v/>
          </cell>
        </row>
        <row r="3272">
          <cell r="C3272">
            <v>162625911</v>
          </cell>
          <cell r="D3272" t="str">
            <v>人工</v>
          </cell>
          <cell r="E3272" t="str">
            <v>实物</v>
          </cell>
          <cell r="F3272" t="str">
            <v/>
          </cell>
          <cell r="G3272" t="str">
            <v>深圳蒙牛</v>
          </cell>
          <cell r="H3272" t="str">
            <v>年节礼包/食品/奶类饮品</v>
          </cell>
          <cell r="I3272" t="str">
            <v>2025-11-05</v>
          </cell>
          <cell r="J3272">
            <v>163855021</v>
          </cell>
          <cell r="K3272" t="str">
            <v>6923644295844002</v>
          </cell>
          <cell r="L3272" t="str">
            <v/>
          </cell>
        </row>
        <row r="3273">
          <cell r="C3273">
            <v>162625078</v>
          </cell>
          <cell r="D3273" t="str">
            <v>人工</v>
          </cell>
          <cell r="E3273" t="str">
            <v>实物</v>
          </cell>
          <cell r="F3273" t="str">
            <v>太粮</v>
          </cell>
          <cell r="G3273" t="str">
            <v>盛源隆</v>
          </cell>
          <cell r="H3273" t="str">
            <v>年节礼包/食品/粮油礼包</v>
          </cell>
          <cell r="I3273" t="str">
            <v>2025-02-28</v>
          </cell>
          <cell r="J3273">
            <v>163854066</v>
          </cell>
          <cell r="K3273" t="str">
            <v/>
          </cell>
          <cell r="L3273" t="str">
            <v/>
          </cell>
        </row>
        <row r="3274">
          <cell r="C3274">
            <v>162624684</v>
          </cell>
          <cell r="D3274" t="str">
            <v>人工</v>
          </cell>
          <cell r="E3274" t="str">
            <v>实物</v>
          </cell>
          <cell r="F3274" t="str">
            <v>北纯</v>
          </cell>
          <cell r="G3274" t="str">
            <v>牡丹江北纯</v>
          </cell>
          <cell r="H3274" t="str">
            <v>年节礼包/食品/粮油礼包</v>
          </cell>
          <cell r="I3274" t="str">
            <v>2025-02-28</v>
          </cell>
          <cell r="J3274">
            <v>163853622</v>
          </cell>
          <cell r="K3274">
            <v>411020</v>
          </cell>
          <cell r="L3274" t="str">
            <v>5L+10KG</v>
          </cell>
        </row>
        <row r="3275">
          <cell r="C3275">
            <v>162624377</v>
          </cell>
          <cell r="D3275" t="str">
            <v>人工</v>
          </cell>
          <cell r="E3275" t="str">
            <v>实物</v>
          </cell>
          <cell r="F3275" t="str">
            <v>蓝月亮</v>
          </cell>
          <cell r="G3275" t="str">
            <v>蓝月亮-</v>
          </cell>
          <cell r="H3275" t="str">
            <v>年节礼包/家庭清洁/纸品/衣物清洁礼包</v>
          </cell>
          <cell r="I3275" t="str">
            <v>2025-12-31</v>
          </cell>
          <cell r="J3275">
            <v>163852950</v>
          </cell>
          <cell r="K3275" t="str">
            <v>10001622+80002417</v>
          </cell>
          <cell r="L3275" t="str">
            <v/>
          </cell>
        </row>
        <row r="3276">
          <cell r="C3276">
            <v>162624377</v>
          </cell>
          <cell r="D3276" t="str">
            <v>人工</v>
          </cell>
          <cell r="E3276" t="str">
            <v>实物</v>
          </cell>
          <cell r="F3276" t="str">
            <v>蓝月亮</v>
          </cell>
          <cell r="G3276" t="str">
            <v>蓝月亮-</v>
          </cell>
          <cell r="H3276" t="str">
            <v>年节礼包/家庭清洁/纸品/衣物清洁礼包</v>
          </cell>
          <cell r="I3276" t="str">
            <v>2025-12-31</v>
          </cell>
        </row>
        <row r="3276">
          <cell r="K3276" t="str">
            <v>10001622+80002417</v>
          </cell>
          <cell r="L3276" t="str">
            <v/>
          </cell>
        </row>
        <row r="3277">
          <cell r="C3277">
            <v>162624377</v>
          </cell>
          <cell r="D3277" t="str">
            <v>人工</v>
          </cell>
          <cell r="E3277" t="str">
            <v>实物</v>
          </cell>
          <cell r="F3277" t="str">
            <v>蓝月亮</v>
          </cell>
          <cell r="G3277" t="str">
            <v>蓝月亮-</v>
          </cell>
          <cell r="H3277" t="str">
            <v>年节礼包/家庭清洁/纸品/衣物清洁礼包</v>
          </cell>
          <cell r="I3277" t="str">
            <v>2025-12-31</v>
          </cell>
        </row>
        <row r="3277">
          <cell r="K3277" t="str">
            <v>10001622+80002417</v>
          </cell>
          <cell r="L3277" t="str">
            <v/>
          </cell>
        </row>
        <row r="3278">
          <cell r="C3278">
            <v>162624377</v>
          </cell>
          <cell r="D3278" t="str">
            <v>人工</v>
          </cell>
          <cell r="E3278" t="str">
            <v>实物</v>
          </cell>
          <cell r="F3278" t="str">
            <v>蓝月亮</v>
          </cell>
          <cell r="G3278" t="str">
            <v>蓝月亮-</v>
          </cell>
          <cell r="H3278" t="str">
            <v>年节礼包/家庭清洁/纸品/衣物清洁礼包</v>
          </cell>
          <cell r="I3278" t="str">
            <v>2025-12-31</v>
          </cell>
        </row>
        <row r="3278">
          <cell r="K3278" t="str">
            <v>10001622+80002417</v>
          </cell>
          <cell r="L3278" t="str">
            <v/>
          </cell>
        </row>
        <row r="3279">
          <cell r="C3279">
            <v>162624377</v>
          </cell>
          <cell r="D3279" t="str">
            <v>人工</v>
          </cell>
          <cell r="E3279" t="str">
            <v>实物</v>
          </cell>
          <cell r="F3279" t="str">
            <v>蓝月亮</v>
          </cell>
          <cell r="G3279" t="str">
            <v>蓝月亮-</v>
          </cell>
          <cell r="H3279" t="str">
            <v>年节礼包/家庭清洁/纸品/衣物清洁礼包</v>
          </cell>
          <cell r="I3279" t="str">
            <v>2025-12-31</v>
          </cell>
        </row>
        <row r="3279">
          <cell r="K3279" t="str">
            <v>10001622+80002417</v>
          </cell>
          <cell r="L3279" t="str">
            <v/>
          </cell>
        </row>
        <row r="3280">
          <cell r="C3280">
            <v>162624377</v>
          </cell>
          <cell r="D3280" t="str">
            <v>人工</v>
          </cell>
          <cell r="E3280" t="str">
            <v>实物</v>
          </cell>
          <cell r="F3280" t="str">
            <v>蓝月亮</v>
          </cell>
          <cell r="G3280" t="str">
            <v>蓝月亮-</v>
          </cell>
          <cell r="H3280" t="str">
            <v>年节礼包/家庭清洁/纸品/衣物清洁礼包</v>
          </cell>
          <cell r="I3280" t="str">
            <v>2025-12-31</v>
          </cell>
        </row>
        <row r="3280">
          <cell r="K3280" t="str">
            <v>10001622+80002417</v>
          </cell>
          <cell r="L3280" t="str">
            <v/>
          </cell>
        </row>
        <row r="3281">
          <cell r="C3281">
            <v>162564749</v>
          </cell>
          <cell r="D3281" t="str">
            <v>人工</v>
          </cell>
          <cell r="E3281" t="str">
            <v>实物</v>
          </cell>
          <cell r="F3281" t="str">
            <v>金丝莉（KINTHERI）</v>
          </cell>
          <cell r="G3281" t="str">
            <v>爱尚家</v>
          </cell>
          <cell r="H3281" t="str">
            <v>年节礼包/家纺/床上用品</v>
          </cell>
          <cell r="I3281" t="str">
            <v>2024-09-30</v>
          </cell>
          <cell r="J3281">
            <v>163745035</v>
          </cell>
          <cell r="K3281" t="str">
            <v>艾莲娜</v>
          </cell>
          <cell r="L3281" t="str">
            <v/>
          </cell>
        </row>
        <row r="3282">
          <cell r="C3282">
            <v>162625535</v>
          </cell>
          <cell r="D3282" t="str">
            <v>人工</v>
          </cell>
          <cell r="E3282" t="str">
            <v>实物</v>
          </cell>
          <cell r="F3282" t="str">
            <v>诺贝达</v>
          </cell>
          <cell r="G3282" t="str">
            <v>勤善</v>
          </cell>
          <cell r="H3282" t="str">
            <v>年节礼包/食品/食品礼包</v>
          </cell>
          <cell r="I3282" t="str">
            <v>2025-02-28</v>
          </cell>
          <cell r="J3282">
            <v>163854552</v>
          </cell>
          <cell r="K3282" t="str">
            <v/>
          </cell>
          <cell r="L3282" t="str">
            <v/>
          </cell>
        </row>
        <row r="3283">
          <cell r="C3283">
            <v>162524437</v>
          </cell>
          <cell r="D3283" t="str">
            <v>人工</v>
          </cell>
          <cell r="E3283" t="str">
            <v>实物</v>
          </cell>
          <cell r="F3283" t="str">
            <v>摩飞</v>
          </cell>
          <cell r="G3283" t="str">
            <v>西安帝凡</v>
          </cell>
          <cell r="H3283" t="str">
            <v>年节礼包/家用电器/厨房小电</v>
          </cell>
          <cell r="I3283" t="str">
            <v>2024-07-31</v>
          </cell>
          <cell r="J3283">
            <v>163654383</v>
          </cell>
          <cell r="K3283" t="str">
            <v>MR8201</v>
          </cell>
          <cell r="L3283" t="str">
            <v>蓝色</v>
          </cell>
        </row>
        <row r="3284">
          <cell r="D3284" t="str">
            <v>人工</v>
          </cell>
          <cell r="E3284" t="str">
            <v>实物</v>
          </cell>
          <cell r="F3284" t="str">
            <v>摩飞</v>
          </cell>
          <cell r="G3284" t="str">
            <v>西安帝凡</v>
          </cell>
          <cell r="H3284" t="str">
            <v>年节礼包/家用电器/厨房小电</v>
          </cell>
          <cell r="I3284" t="str">
            <v>2024-07-31</v>
          </cell>
          <cell r="J3284">
            <v>163654384</v>
          </cell>
          <cell r="K3284" t="str">
            <v>MR8201</v>
          </cell>
          <cell r="L3284" t="str">
            <v>白色</v>
          </cell>
        </row>
        <row r="3285">
          <cell r="C3285">
            <v>162624632</v>
          </cell>
          <cell r="D3285" t="str">
            <v>人工</v>
          </cell>
          <cell r="E3285" t="str">
            <v>实物</v>
          </cell>
          <cell r="F3285" t="str">
            <v>立白</v>
          </cell>
          <cell r="G3285" t="str">
            <v>二向箔</v>
          </cell>
          <cell r="H3285" t="str">
            <v>年节礼包/家庭清洁/纸品/衣物清洁</v>
          </cell>
          <cell r="I3285" t="str">
            <v>2025-11-30</v>
          </cell>
          <cell r="J3285">
            <v>163853511</v>
          </cell>
          <cell r="K3285" t="str">
            <v>HYX2024110103</v>
          </cell>
          <cell r="L3285" t="str">
            <v/>
          </cell>
        </row>
        <row r="3286">
          <cell r="C3286">
            <v>162624632</v>
          </cell>
          <cell r="D3286" t="str">
            <v>人工</v>
          </cell>
          <cell r="E3286" t="str">
            <v>实物</v>
          </cell>
          <cell r="F3286" t="str">
            <v>立白</v>
          </cell>
          <cell r="G3286" t="str">
            <v>二向箔</v>
          </cell>
          <cell r="H3286" t="str">
            <v>年节礼包/家庭清洁/纸品/衣物清洁</v>
          </cell>
          <cell r="I3286" t="str">
            <v>2025-11-30</v>
          </cell>
        </row>
        <row r="3286">
          <cell r="K3286" t="str">
            <v>HYX2024110103</v>
          </cell>
          <cell r="L3286" t="str">
            <v/>
          </cell>
        </row>
        <row r="3287">
          <cell r="C3287">
            <v>162624632</v>
          </cell>
          <cell r="D3287" t="str">
            <v>人工</v>
          </cell>
          <cell r="E3287" t="str">
            <v>实物</v>
          </cell>
          <cell r="F3287" t="str">
            <v>立白</v>
          </cell>
          <cell r="G3287" t="str">
            <v>二向箔</v>
          </cell>
          <cell r="H3287" t="str">
            <v>年节礼包/家庭清洁/纸品/衣物清洁</v>
          </cell>
          <cell r="I3287" t="str">
            <v>2025-11-30</v>
          </cell>
        </row>
        <row r="3287">
          <cell r="K3287" t="str">
            <v>HYX2024110103</v>
          </cell>
          <cell r="L3287" t="str">
            <v/>
          </cell>
        </row>
        <row r="3288">
          <cell r="C3288">
            <v>162624632</v>
          </cell>
          <cell r="D3288" t="str">
            <v>人工</v>
          </cell>
          <cell r="E3288" t="str">
            <v>实物</v>
          </cell>
          <cell r="F3288" t="str">
            <v>立白</v>
          </cell>
          <cell r="G3288" t="str">
            <v>二向箔</v>
          </cell>
          <cell r="H3288" t="str">
            <v>年节礼包/家庭清洁/纸品/衣物清洁</v>
          </cell>
          <cell r="I3288" t="str">
            <v>2025-11-30</v>
          </cell>
        </row>
        <row r="3288">
          <cell r="K3288" t="str">
            <v>HYX2024110103</v>
          </cell>
          <cell r="L3288" t="str">
            <v/>
          </cell>
        </row>
        <row r="3289">
          <cell r="C3289">
            <v>162624632</v>
          </cell>
          <cell r="D3289" t="str">
            <v>人工</v>
          </cell>
          <cell r="E3289" t="str">
            <v>实物</v>
          </cell>
          <cell r="F3289" t="str">
            <v>立白</v>
          </cell>
          <cell r="G3289" t="str">
            <v>二向箔</v>
          </cell>
          <cell r="H3289" t="str">
            <v>年节礼包/家庭清洁/纸品/衣物清洁</v>
          </cell>
          <cell r="I3289" t="str">
            <v>2025-11-30</v>
          </cell>
        </row>
        <row r="3289">
          <cell r="K3289" t="str">
            <v>HYX2024110103</v>
          </cell>
          <cell r="L3289" t="str">
            <v/>
          </cell>
        </row>
        <row r="3290">
          <cell r="C3290">
            <v>162625408</v>
          </cell>
          <cell r="D3290" t="str">
            <v>人工</v>
          </cell>
          <cell r="E3290" t="str">
            <v>实物</v>
          </cell>
          <cell r="F3290" t="str">
            <v/>
          </cell>
          <cell r="G3290" t="str">
            <v>淘得电子</v>
          </cell>
          <cell r="H3290" t="str">
            <v>年节礼包/生鲜/速冻美食</v>
          </cell>
          <cell r="I3290" t="str">
            <v>2025-02-28</v>
          </cell>
          <cell r="J3290">
            <v>163854420</v>
          </cell>
          <cell r="K3290" t="str">
            <v/>
          </cell>
          <cell r="L3290" t="str">
            <v/>
          </cell>
        </row>
        <row r="3291">
          <cell r="C3291">
            <v>162622881</v>
          </cell>
          <cell r="D3291" t="str">
            <v>人工</v>
          </cell>
          <cell r="E3291" t="str">
            <v>实物</v>
          </cell>
          <cell r="F3291" t="str">
            <v/>
          </cell>
          <cell r="G3291" t="str">
            <v>上海权礼</v>
          </cell>
          <cell r="H3291" t="str">
            <v>年节礼包/生鲜/猪牛羊肉</v>
          </cell>
          <cell r="I3291" t="str">
            <v>2025-02-28</v>
          </cell>
          <cell r="J3291">
            <v>163850881</v>
          </cell>
          <cell r="K3291" t="str">
            <v>ax298</v>
          </cell>
          <cell r="L3291" t="str">
            <v/>
          </cell>
        </row>
        <row r="3292">
          <cell r="C3292">
            <v>162565879</v>
          </cell>
          <cell r="D3292" t="str">
            <v>人工</v>
          </cell>
          <cell r="E3292" t="str">
            <v>实物</v>
          </cell>
          <cell r="F3292" t="str">
            <v/>
          </cell>
          <cell r="G3292" t="str">
            <v>品客易购</v>
          </cell>
          <cell r="H3292" t="str">
            <v>年节礼包/家庭清洁/纸品/衣物清洁礼包</v>
          </cell>
          <cell r="I3292" t="str">
            <v>2025-07-31</v>
          </cell>
          <cell r="J3292">
            <v>163747474</v>
          </cell>
          <cell r="K3292">
            <v>20240710150</v>
          </cell>
          <cell r="L3292" t="str">
            <v/>
          </cell>
        </row>
        <row r="3293">
          <cell r="C3293">
            <v>162563098</v>
          </cell>
          <cell r="D3293" t="str">
            <v>人工</v>
          </cell>
          <cell r="E3293" t="str">
            <v>实物</v>
          </cell>
          <cell r="F3293" t="str">
            <v/>
          </cell>
          <cell r="G3293" t="str">
            <v>上海甄麒</v>
          </cell>
          <cell r="H3293" t="str">
            <v>年节礼包/生鲜/肉禽礼包</v>
          </cell>
          <cell r="I3293" t="str">
            <v>2024-10-31</v>
          </cell>
          <cell r="J3293">
            <v>163741835</v>
          </cell>
          <cell r="K3293">
            <v>2024006</v>
          </cell>
          <cell r="L3293" t="str">
            <v/>
          </cell>
        </row>
        <row r="3294">
          <cell r="C3294">
            <v>162625181</v>
          </cell>
          <cell r="D3294" t="str">
            <v>人工</v>
          </cell>
          <cell r="E3294" t="str">
            <v>实物</v>
          </cell>
          <cell r="F3294" t="str">
            <v/>
          </cell>
          <cell r="G3294" t="str">
            <v>金盛永和</v>
          </cell>
          <cell r="H3294" t="str">
            <v>年节礼包/食品/油</v>
          </cell>
          <cell r="I3294" t="str">
            <v>2025-02-28</v>
          </cell>
          <cell r="J3294">
            <v>163854180</v>
          </cell>
          <cell r="K3294" t="str">
            <v/>
          </cell>
          <cell r="L3294" t="str">
            <v/>
          </cell>
        </row>
        <row r="3295">
          <cell r="C3295">
            <v>162625083</v>
          </cell>
          <cell r="D3295" t="str">
            <v>人工</v>
          </cell>
          <cell r="E3295" t="str">
            <v>实物</v>
          </cell>
          <cell r="F3295" t="str">
            <v/>
          </cell>
          <cell r="G3295" t="str">
            <v>惠通达行</v>
          </cell>
          <cell r="H3295" t="str">
            <v>年节礼包/食品/粮油礼包</v>
          </cell>
          <cell r="I3295" t="str">
            <v>2025-02-28</v>
          </cell>
          <cell r="J3295">
            <v>163854071</v>
          </cell>
          <cell r="K3295" t="str">
            <v/>
          </cell>
          <cell r="L3295" t="str">
            <v/>
          </cell>
        </row>
        <row r="3296">
          <cell r="C3296">
            <v>162623117</v>
          </cell>
          <cell r="D3296" t="str">
            <v>人工</v>
          </cell>
          <cell r="E3296" t="str">
            <v>实物</v>
          </cell>
          <cell r="F3296" t="str">
            <v>张小泉</v>
          </cell>
          <cell r="G3296" t="str">
            <v>恋家实业</v>
          </cell>
          <cell r="H3296" t="str">
            <v>年节礼包/餐厨/烹饪锅具</v>
          </cell>
          <cell r="I3296" t="str">
            <v>2025-02-28</v>
          </cell>
          <cell r="J3296">
            <v>163851297</v>
          </cell>
          <cell r="K3296" t="str">
            <v>C35603000+D40660100</v>
          </cell>
          <cell r="L3296" t="str">
            <v/>
          </cell>
        </row>
        <row r="3297">
          <cell r="C3297">
            <v>162623117</v>
          </cell>
          <cell r="D3297" t="str">
            <v>人工</v>
          </cell>
          <cell r="E3297" t="str">
            <v>实物</v>
          </cell>
          <cell r="F3297" t="str">
            <v>张小泉</v>
          </cell>
          <cell r="G3297" t="str">
            <v>恋家实业</v>
          </cell>
          <cell r="H3297" t="str">
            <v>年节礼包/餐厨/烹饪锅具</v>
          </cell>
          <cell r="I3297" t="str">
            <v>2025-02-28</v>
          </cell>
        </row>
        <row r="3297">
          <cell r="K3297" t="str">
            <v>C35603000+D40660100</v>
          </cell>
          <cell r="L3297" t="str">
            <v/>
          </cell>
        </row>
        <row r="3298">
          <cell r="C3298">
            <v>162625101</v>
          </cell>
          <cell r="D3298" t="str">
            <v>人工</v>
          </cell>
          <cell r="E3298" t="str">
            <v>实物</v>
          </cell>
          <cell r="F3298" t="str">
            <v/>
          </cell>
          <cell r="G3298" t="str">
            <v>利福</v>
          </cell>
          <cell r="H3298" t="str">
            <v>年节礼包/餐厨/餐具</v>
          </cell>
          <cell r="I3298" t="str">
            <v>2025-02-28</v>
          </cell>
          <cell r="J3298">
            <v>163854090</v>
          </cell>
          <cell r="K3298" t="str">
            <v>FM-CJ2403</v>
          </cell>
          <cell r="L3298" t="str">
            <v/>
          </cell>
        </row>
        <row r="3299">
          <cell r="C3299">
            <v>162623868</v>
          </cell>
          <cell r="D3299" t="str">
            <v>人工</v>
          </cell>
          <cell r="E3299" t="str">
            <v>实物</v>
          </cell>
          <cell r="F3299" t="str">
            <v>北纯</v>
          </cell>
          <cell r="G3299" t="str">
            <v>牡丹江北纯</v>
          </cell>
          <cell r="H3299" t="str">
            <v>年节礼包/食品/大米</v>
          </cell>
          <cell r="I3299" t="str">
            <v>2025-02-28</v>
          </cell>
          <cell r="J3299">
            <v>163852280</v>
          </cell>
          <cell r="K3299">
            <v>123067</v>
          </cell>
          <cell r="L3299" t="str">
            <v/>
          </cell>
        </row>
        <row r="3300">
          <cell r="C3300">
            <v>162623744</v>
          </cell>
          <cell r="D3300" t="str">
            <v>人工</v>
          </cell>
          <cell r="E3300" t="str">
            <v>实物</v>
          </cell>
          <cell r="F3300" t="str">
            <v>苏泊尔</v>
          </cell>
          <cell r="G3300" t="str">
            <v>辽宁苏泊尔</v>
          </cell>
          <cell r="H3300" t="str">
            <v>年节礼包/餐厨/烹饪锅具</v>
          </cell>
          <cell r="I3300" t="str">
            <v>2025-02-28</v>
          </cell>
          <cell r="J3300">
            <v>163852114</v>
          </cell>
          <cell r="K3300" t="str">
            <v>T0934T</v>
          </cell>
          <cell r="L3300" t="str">
            <v/>
          </cell>
        </row>
        <row r="3301">
          <cell r="C3301">
            <v>162622633</v>
          </cell>
          <cell r="D3301" t="str">
            <v>人工</v>
          </cell>
          <cell r="E3301" t="str">
            <v>实物</v>
          </cell>
          <cell r="F3301" t="str">
            <v>美的（midea）</v>
          </cell>
          <cell r="G3301" t="str">
            <v>施德乐</v>
          </cell>
          <cell r="H3301" t="str">
            <v>年节礼包/家用电器/厨房小电</v>
          </cell>
          <cell r="I3301" t="str">
            <v>2025-02-28</v>
          </cell>
          <cell r="J3301">
            <v>163850601</v>
          </cell>
          <cell r="K3301" t="str">
            <v>MY-C543G</v>
          </cell>
          <cell r="L3301" t="str">
            <v/>
          </cell>
        </row>
        <row r="3302">
          <cell r="C3302">
            <v>162625601</v>
          </cell>
          <cell r="D3302" t="str">
            <v>人工</v>
          </cell>
          <cell r="E3302" t="str">
            <v>实物</v>
          </cell>
          <cell r="F3302" t="str">
            <v>十月稻田</v>
          </cell>
          <cell r="G3302" t="str">
            <v>北京锦福</v>
          </cell>
          <cell r="H3302" t="str">
            <v>年节礼包/食品/粮油礼包</v>
          </cell>
          <cell r="I3302" t="str">
            <v>2025-02-28</v>
          </cell>
          <cell r="J3302">
            <v>163854626</v>
          </cell>
          <cell r="K3302" t="str">
            <v/>
          </cell>
          <cell r="L3302" t="str">
            <v/>
          </cell>
        </row>
        <row r="3303">
          <cell r="C3303">
            <v>162623274</v>
          </cell>
          <cell r="D3303" t="str">
            <v>人工</v>
          </cell>
          <cell r="E3303" t="str">
            <v>实物</v>
          </cell>
          <cell r="F3303" t="str">
            <v>爱华仕（OIWAS）</v>
          </cell>
          <cell r="G3303" t="str">
            <v>爱华仕</v>
          </cell>
          <cell r="H3303" t="str">
            <v>年节礼包/箱包皮具/功能箱包</v>
          </cell>
          <cell r="I3303" t="str">
            <v>2025-02-28</v>
          </cell>
          <cell r="J3303">
            <v>163851494</v>
          </cell>
          <cell r="K3303" t="str">
            <v>OCB4449</v>
          </cell>
          <cell r="L3303" t="str">
            <v/>
          </cell>
        </row>
        <row r="3304">
          <cell r="C3304">
            <v>162566009</v>
          </cell>
          <cell r="D3304" t="str">
            <v>人工</v>
          </cell>
          <cell r="E3304" t="str">
            <v>实物</v>
          </cell>
          <cell r="F3304" t="str">
            <v/>
          </cell>
          <cell r="G3304" t="str">
            <v>优利威</v>
          </cell>
          <cell r="H3304" t="str">
            <v>年节礼包/个人护理/洗护礼包</v>
          </cell>
          <cell r="I3304" t="str">
            <v>2024-10-31</v>
          </cell>
          <cell r="J3304">
            <v>163747680</v>
          </cell>
          <cell r="K3304" t="str">
            <v/>
          </cell>
          <cell r="L3304" t="str">
            <v/>
          </cell>
        </row>
        <row r="3305">
          <cell r="C3305">
            <v>162625374</v>
          </cell>
          <cell r="D3305" t="str">
            <v>人工</v>
          </cell>
          <cell r="E3305" t="str">
            <v>实物</v>
          </cell>
          <cell r="F3305" t="str">
            <v>纯色本味</v>
          </cell>
          <cell r="G3305" t="str">
            <v>倍特</v>
          </cell>
          <cell r="H3305" t="str">
            <v>年节礼包/生鲜/生鲜礼包</v>
          </cell>
          <cell r="I3305" t="str">
            <v>2025-02-28</v>
          </cell>
          <cell r="J3305">
            <v>163854385</v>
          </cell>
          <cell r="K3305" t="str">
            <v>BT0031</v>
          </cell>
          <cell r="L3305" t="str">
            <v/>
          </cell>
        </row>
        <row r="3306">
          <cell r="C3306">
            <v>162625332</v>
          </cell>
          <cell r="D3306" t="str">
            <v>人工</v>
          </cell>
          <cell r="E3306" t="str">
            <v>实物</v>
          </cell>
          <cell r="F3306" t="str">
            <v/>
          </cell>
          <cell r="G3306" t="str">
            <v>金盛永和</v>
          </cell>
          <cell r="H3306" t="str">
            <v>年节礼包/食品/粮油礼包</v>
          </cell>
          <cell r="I3306" t="str">
            <v>2025-02-28</v>
          </cell>
          <cell r="J3306">
            <v>163854336</v>
          </cell>
          <cell r="K3306" t="str">
            <v/>
          </cell>
          <cell r="L3306" t="str">
            <v/>
          </cell>
        </row>
        <row r="3307">
          <cell r="C3307">
            <v>162624963</v>
          </cell>
          <cell r="D3307" t="str">
            <v>人工</v>
          </cell>
          <cell r="E3307" t="str">
            <v>实物</v>
          </cell>
          <cell r="F3307" t="str">
            <v>赤豪</v>
          </cell>
          <cell r="G3307" t="str">
            <v>耀阳</v>
          </cell>
          <cell r="H3307" t="str">
            <v>年节礼包/生鲜/猪牛羊肉</v>
          </cell>
          <cell r="I3307" t="str">
            <v>2025-02-28</v>
          </cell>
          <cell r="J3307">
            <v>163853929</v>
          </cell>
          <cell r="K3307" t="str">
            <v/>
          </cell>
          <cell r="L3307" t="str">
            <v/>
          </cell>
        </row>
        <row r="3308">
          <cell r="C3308">
            <v>162624636</v>
          </cell>
          <cell r="D3308" t="str">
            <v>人工</v>
          </cell>
          <cell r="E3308" t="str">
            <v>实物</v>
          </cell>
          <cell r="F3308" t="str">
            <v>立白</v>
          </cell>
          <cell r="G3308" t="str">
            <v>二向箔</v>
          </cell>
          <cell r="H3308" t="str">
            <v>年节礼包/家庭清洁/纸品/衣物清洁</v>
          </cell>
          <cell r="I3308" t="str">
            <v>2025-11-30</v>
          </cell>
          <cell r="J3308">
            <v>163853543</v>
          </cell>
          <cell r="K3308" t="str">
            <v>HYX2024110107</v>
          </cell>
          <cell r="L3308" t="str">
            <v/>
          </cell>
        </row>
        <row r="3309">
          <cell r="C3309">
            <v>162624636</v>
          </cell>
          <cell r="D3309" t="str">
            <v>人工</v>
          </cell>
          <cell r="E3309" t="str">
            <v>实物</v>
          </cell>
          <cell r="F3309" t="str">
            <v>立白</v>
          </cell>
          <cell r="G3309" t="str">
            <v>二向箔</v>
          </cell>
          <cell r="H3309" t="str">
            <v>年节礼包/家庭清洁/纸品/衣物清洁</v>
          </cell>
          <cell r="I3309" t="str">
            <v>2025-11-30</v>
          </cell>
        </row>
        <row r="3309">
          <cell r="K3309" t="str">
            <v>HYX2024110107</v>
          </cell>
          <cell r="L3309" t="str">
            <v/>
          </cell>
        </row>
        <row r="3310">
          <cell r="C3310">
            <v>162624636</v>
          </cell>
          <cell r="D3310" t="str">
            <v>人工</v>
          </cell>
          <cell r="E3310" t="str">
            <v>实物</v>
          </cell>
          <cell r="F3310" t="str">
            <v>立白</v>
          </cell>
          <cell r="G3310" t="str">
            <v>二向箔</v>
          </cell>
          <cell r="H3310" t="str">
            <v>年节礼包/家庭清洁/纸品/衣物清洁</v>
          </cell>
          <cell r="I3310" t="str">
            <v>2025-11-30</v>
          </cell>
        </row>
        <row r="3310">
          <cell r="K3310" t="str">
            <v>HYX2024110107</v>
          </cell>
          <cell r="L3310" t="str">
            <v/>
          </cell>
        </row>
        <row r="3311">
          <cell r="C3311">
            <v>162624636</v>
          </cell>
          <cell r="D3311" t="str">
            <v>人工</v>
          </cell>
          <cell r="E3311" t="str">
            <v>实物</v>
          </cell>
          <cell r="F3311" t="str">
            <v>立白</v>
          </cell>
          <cell r="G3311" t="str">
            <v>二向箔</v>
          </cell>
          <cell r="H3311" t="str">
            <v>年节礼包/家庭清洁/纸品/衣物清洁</v>
          </cell>
          <cell r="I3311" t="str">
            <v>2025-11-30</v>
          </cell>
        </row>
        <row r="3311">
          <cell r="K3311" t="str">
            <v>HYX2024110107</v>
          </cell>
          <cell r="L3311" t="str">
            <v/>
          </cell>
        </row>
        <row r="3312">
          <cell r="C3312">
            <v>162624636</v>
          </cell>
          <cell r="D3312" t="str">
            <v>人工</v>
          </cell>
          <cell r="E3312" t="str">
            <v>实物</v>
          </cell>
          <cell r="F3312" t="str">
            <v>立白</v>
          </cell>
          <cell r="G3312" t="str">
            <v>二向箔</v>
          </cell>
          <cell r="H3312" t="str">
            <v>年节礼包/家庭清洁/纸品/衣物清洁</v>
          </cell>
          <cell r="I3312" t="str">
            <v>2025-11-30</v>
          </cell>
        </row>
        <row r="3312">
          <cell r="K3312" t="str">
            <v>HYX2024110107</v>
          </cell>
          <cell r="L3312" t="str">
            <v/>
          </cell>
        </row>
        <row r="3313">
          <cell r="C3313">
            <v>162624636</v>
          </cell>
          <cell r="D3313" t="str">
            <v>人工</v>
          </cell>
          <cell r="E3313" t="str">
            <v>实物</v>
          </cell>
          <cell r="F3313" t="str">
            <v>立白</v>
          </cell>
          <cell r="G3313" t="str">
            <v>二向箔</v>
          </cell>
          <cell r="H3313" t="str">
            <v>年节礼包/家庭清洁/纸品/衣物清洁</v>
          </cell>
          <cell r="I3313" t="str">
            <v>2025-11-30</v>
          </cell>
        </row>
        <row r="3313">
          <cell r="K3313" t="str">
            <v>HYX2024110107</v>
          </cell>
          <cell r="L3313" t="str">
            <v/>
          </cell>
        </row>
        <row r="3314">
          <cell r="C3314">
            <v>162624636</v>
          </cell>
          <cell r="D3314" t="str">
            <v>人工</v>
          </cell>
          <cell r="E3314" t="str">
            <v>实物</v>
          </cell>
          <cell r="F3314" t="str">
            <v>立白</v>
          </cell>
          <cell r="G3314" t="str">
            <v>二向箔</v>
          </cell>
          <cell r="H3314" t="str">
            <v>年节礼包/家庭清洁/纸品/衣物清洁</v>
          </cell>
          <cell r="I3314" t="str">
            <v>2025-11-30</v>
          </cell>
        </row>
        <row r="3314">
          <cell r="K3314" t="str">
            <v>HYX2024110107</v>
          </cell>
          <cell r="L3314" t="str">
            <v/>
          </cell>
        </row>
        <row r="3315">
          <cell r="C3315">
            <v>162624636</v>
          </cell>
          <cell r="D3315" t="str">
            <v>人工</v>
          </cell>
          <cell r="E3315" t="str">
            <v>实物</v>
          </cell>
          <cell r="F3315" t="str">
            <v>立白</v>
          </cell>
          <cell r="G3315" t="str">
            <v>二向箔</v>
          </cell>
          <cell r="H3315" t="str">
            <v>年节礼包/家庭清洁/纸品/衣物清洁</v>
          </cell>
          <cell r="I3315" t="str">
            <v>2025-11-30</v>
          </cell>
        </row>
        <row r="3315">
          <cell r="K3315" t="str">
            <v>HYX2024110107</v>
          </cell>
          <cell r="L3315" t="str">
            <v/>
          </cell>
        </row>
        <row r="3316">
          <cell r="C3316">
            <v>162624615</v>
          </cell>
          <cell r="D3316" t="str">
            <v>人工</v>
          </cell>
          <cell r="E3316" t="str">
            <v>实物</v>
          </cell>
          <cell r="F3316" t="str">
            <v/>
          </cell>
          <cell r="G3316" t="str">
            <v>惠通达行</v>
          </cell>
          <cell r="H3316" t="str">
            <v>年节礼包/食品/粮油礼包</v>
          </cell>
          <cell r="I3316" t="str">
            <v>2025-02-28</v>
          </cell>
          <cell r="J3316">
            <v>163853491</v>
          </cell>
          <cell r="K3316">
            <v>1157624</v>
          </cell>
          <cell r="L3316" t="str">
            <v/>
          </cell>
        </row>
        <row r="3317">
          <cell r="C3317">
            <v>162567113</v>
          </cell>
          <cell r="D3317" t="str">
            <v>人工</v>
          </cell>
          <cell r="E3317" t="str">
            <v>实物</v>
          </cell>
          <cell r="F3317" t="str">
            <v/>
          </cell>
          <cell r="G3317" t="str">
            <v>惠通达行</v>
          </cell>
          <cell r="H3317" t="str">
            <v>年节礼包/生鲜/肉禽礼包</v>
          </cell>
          <cell r="I3317" t="str">
            <v>2024-12-31</v>
          </cell>
          <cell r="J3317">
            <v>163750192</v>
          </cell>
          <cell r="K3317" t="str">
            <v/>
          </cell>
          <cell r="L3317" t="str">
            <v/>
          </cell>
        </row>
        <row r="3318">
          <cell r="C3318">
            <v>162625164</v>
          </cell>
          <cell r="D3318" t="str">
            <v>人工</v>
          </cell>
          <cell r="E3318" t="str">
            <v>实物</v>
          </cell>
          <cell r="F3318" t="str">
            <v>恒都</v>
          </cell>
          <cell r="G3318" t="str">
            <v>阿格乐</v>
          </cell>
          <cell r="H3318" t="str">
            <v>年节礼包/生鲜/猪牛羊肉</v>
          </cell>
          <cell r="I3318" t="str">
            <v>2025-02-28</v>
          </cell>
          <cell r="J3318">
            <v>163854163</v>
          </cell>
          <cell r="K3318" t="str">
            <v>HNR2405982001</v>
          </cell>
          <cell r="L3318" t="str">
            <v/>
          </cell>
        </row>
        <row r="3319">
          <cell r="C3319">
            <v>162494064</v>
          </cell>
          <cell r="D3319" t="str">
            <v>人工</v>
          </cell>
          <cell r="E3319" t="str">
            <v>实物</v>
          </cell>
          <cell r="F3319" t="str">
            <v>水星家纺</v>
          </cell>
          <cell r="G3319" t="str">
            <v>水星</v>
          </cell>
          <cell r="H3319" t="str">
            <v>年节礼包/家纺/床上用品</v>
          </cell>
          <cell r="I3319" t="str">
            <v>2025-06-30</v>
          </cell>
          <cell r="J3319">
            <v>163576474</v>
          </cell>
          <cell r="K3319">
            <v>122962</v>
          </cell>
          <cell r="L3319" t="str">
            <v/>
          </cell>
        </row>
        <row r="3320">
          <cell r="C3320">
            <v>162496484</v>
          </cell>
          <cell r="D3320" t="str">
            <v>人工</v>
          </cell>
          <cell r="E3320" t="str">
            <v>实物</v>
          </cell>
          <cell r="F3320" t="str">
            <v>苏泊尔</v>
          </cell>
          <cell r="G3320" t="str">
            <v>和瑞盛</v>
          </cell>
          <cell r="H3320" t="str">
            <v>年节礼包/餐厨/烹饪锅具</v>
          </cell>
          <cell r="I3320" t="str">
            <v>2025-02-28</v>
          </cell>
          <cell r="J3320">
            <v>163582213</v>
          </cell>
          <cell r="K3320" t="str">
            <v>FC32R5</v>
          </cell>
          <cell r="L3320" t="str">
            <v>FC32R5</v>
          </cell>
        </row>
        <row r="3321">
          <cell r="C3321">
            <v>162315321</v>
          </cell>
          <cell r="D3321" t="str">
            <v>人工</v>
          </cell>
          <cell r="E3321" t="str">
            <v>实物</v>
          </cell>
          <cell r="F3321" t="str">
            <v>外交官</v>
          </cell>
          <cell r="G3321" t="str">
            <v>虔谨商贸</v>
          </cell>
          <cell r="H3321" t="str">
            <v>年节礼包/箱包皮具/功能箱包</v>
          </cell>
          <cell r="I3321" t="str">
            <v>2023-10-31</v>
          </cell>
          <cell r="J3321">
            <v>163173142</v>
          </cell>
          <cell r="K3321" t="str">
            <v>DS-13080</v>
          </cell>
          <cell r="L3321" t="str">
            <v/>
          </cell>
        </row>
        <row r="3322">
          <cell r="C3322">
            <v>162427246</v>
          </cell>
          <cell r="D3322" t="str">
            <v>人工</v>
          </cell>
          <cell r="E3322" t="str">
            <v>实物</v>
          </cell>
          <cell r="F3322" t="str">
            <v>苏泊尔</v>
          </cell>
          <cell r="G3322" t="str">
            <v>辽宁苏泊尔</v>
          </cell>
          <cell r="H3322" t="str">
            <v>年节礼包/家用电器/厨房小电</v>
          </cell>
          <cell r="I3322" t="str">
            <v>2024-01-31</v>
          </cell>
          <cell r="J3322">
            <v>163419825</v>
          </cell>
          <cell r="K3322" t="str">
            <v>JJ30A248</v>
          </cell>
          <cell r="L3322" t="str">
            <v/>
          </cell>
        </row>
        <row r="3323">
          <cell r="C3323">
            <v>162406980</v>
          </cell>
          <cell r="D3323" t="str">
            <v>人工</v>
          </cell>
          <cell r="E3323" t="str">
            <v>实物</v>
          </cell>
          <cell r="F3323" t="str">
            <v>柴火大院</v>
          </cell>
          <cell r="G3323" t="str">
            <v>北京锦福</v>
          </cell>
          <cell r="H3323" t="str">
            <v>年节礼包/食品/粮油礼包</v>
          </cell>
          <cell r="I3323" t="str">
            <v>2024-03-31</v>
          </cell>
          <cell r="J3323">
            <v>163376693</v>
          </cell>
          <cell r="K3323" t="str">
            <v/>
          </cell>
          <cell r="L3323" t="str">
            <v/>
          </cell>
        </row>
        <row r="3324">
          <cell r="C3324">
            <v>162406980</v>
          </cell>
          <cell r="D3324" t="str">
            <v>人工</v>
          </cell>
          <cell r="E3324" t="str">
            <v>实物</v>
          </cell>
          <cell r="F3324" t="str">
            <v>柴火大院</v>
          </cell>
          <cell r="G3324" t="str">
            <v>北京锦福</v>
          </cell>
          <cell r="H3324" t="str">
            <v>年节礼包/食品/粮油礼包</v>
          </cell>
          <cell r="I3324" t="str">
            <v>2024-03-31</v>
          </cell>
        </row>
        <row r="3324">
          <cell r="K3324" t="str">
            <v/>
          </cell>
          <cell r="L3324" t="str">
            <v/>
          </cell>
        </row>
        <row r="3325">
          <cell r="C3325">
            <v>162406980</v>
          </cell>
          <cell r="D3325" t="str">
            <v>人工</v>
          </cell>
          <cell r="E3325" t="str">
            <v>实物</v>
          </cell>
          <cell r="F3325" t="str">
            <v>柴火大院</v>
          </cell>
          <cell r="G3325" t="str">
            <v>北京锦福</v>
          </cell>
          <cell r="H3325" t="str">
            <v>年节礼包/食品/粮油礼包</v>
          </cell>
          <cell r="I3325" t="str">
            <v>2024-03-31</v>
          </cell>
        </row>
        <row r="3325">
          <cell r="K3325" t="str">
            <v/>
          </cell>
          <cell r="L3325" t="str">
            <v/>
          </cell>
        </row>
        <row r="3326">
          <cell r="C3326">
            <v>162367112</v>
          </cell>
          <cell r="D3326" t="str">
            <v>人工</v>
          </cell>
          <cell r="E3326" t="str">
            <v>实物</v>
          </cell>
          <cell r="F3326" t="str">
            <v>苏泊尔</v>
          </cell>
          <cell r="G3326" t="str">
            <v>米盛</v>
          </cell>
          <cell r="H3326" t="str">
            <v>年节礼包/家用电器/厨房小电</v>
          </cell>
          <cell r="I3326" t="str">
            <v>2023-12-31</v>
          </cell>
          <cell r="J3326">
            <v>163266983</v>
          </cell>
          <cell r="K3326" t="str">
            <v>SW-15YT01</v>
          </cell>
          <cell r="L3326" t="str">
            <v>白色</v>
          </cell>
        </row>
        <row r="3327">
          <cell r="C3327">
            <v>162041447</v>
          </cell>
          <cell r="D3327" t="str">
            <v>人工</v>
          </cell>
          <cell r="E3327" t="str">
            <v>实物</v>
          </cell>
          <cell r="F3327" t="str">
            <v>蓝月亮</v>
          </cell>
          <cell r="G3327" t="str">
            <v>蓝月亮-</v>
          </cell>
          <cell r="H3327" t="str">
            <v>年节礼包/家庭清洁/纸品/家庭环境清洁</v>
          </cell>
          <cell r="I3327" t="str">
            <v>2023-07-31</v>
          </cell>
          <cell r="J3327">
            <v>162409394</v>
          </cell>
          <cell r="K3327" t="str">
            <v>80001782+80001863</v>
          </cell>
          <cell r="L3327" t="str">
            <v/>
          </cell>
        </row>
        <row r="3328">
          <cell r="C3328">
            <v>162108177</v>
          </cell>
          <cell r="D3328" t="str">
            <v>人工</v>
          </cell>
          <cell r="E3328" t="str">
            <v>实物</v>
          </cell>
          <cell r="F3328" t="str">
            <v/>
          </cell>
          <cell r="G3328" t="str">
            <v>利福</v>
          </cell>
          <cell r="H3328" t="str">
            <v>年节礼包/户外运动/户外露营</v>
          </cell>
          <cell r="I3328" t="str">
            <v>2023-10-01</v>
          </cell>
          <cell r="J3328">
            <v>162582588</v>
          </cell>
          <cell r="K3328" t="str">
            <v/>
          </cell>
          <cell r="L3328" t="str">
            <v/>
          </cell>
        </row>
        <row r="3329">
          <cell r="C3329">
            <v>162776141</v>
          </cell>
          <cell r="D3329" t="str">
            <v>人工</v>
          </cell>
          <cell r="E3329" t="str">
            <v>实物</v>
          </cell>
          <cell r="F3329" t="str">
            <v>福临门</v>
          </cell>
          <cell r="G3329" t="str">
            <v>北京昌盛丰</v>
          </cell>
          <cell r="H3329" t="str">
            <v>年节礼包/食品/大米</v>
          </cell>
          <cell r="I3329" t="str">
            <v>2026-07-01</v>
          </cell>
          <cell r="J3329">
            <v>164154039</v>
          </cell>
          <cell r="K3329" t="str">
            <v/>
          </cell>
          <cell r="L3329" t="str">
            <v/>
          </cell>
        </row>
        <row r="3330">
          <cell r="C3330">
            <v>162741954</v>
          </cell>
          <cell r="D3330" t="str">
            <v>人工</v>
          </cell>
          <cell r="E3330" t="str">
            <v>实物</v>
          </cell>
          <cell r="F3330" t="str">
            <v/>
          </cell>
          <cell r="G3330" t="str">
            <v>上海权礼</v>
          </cell>
          <cell r="H3330" t="str">
            <v>年节礼包/生鲜/猪牛羊肉</v>
          </cell>
          <cell r="I3330" t="str">
            <v>2025-12-31</v>
          </cell>
          <cell r="J3330">
            <v>164049287</v>
          </cell>
          <cell r="K3330" t="str">
            <v>sl4540</v>
          </cell>
          <cell r="L3330" t="str">
            <v/>
          </cell>
        </row>
        <row r="3331">
          <cell r="C3331">
            <v>162682934</v>
          </cell>
          <cell r="D3331" t="str">
            <v>人工</v>
          </cell>
          <cell r="E3331" t="str">
            <v>实物</v>
          </cell>
          <cell r="F3331" t="str">
            <v/>
          </cell>
          <cell r="G3331" t="str">
            <v>惠通达行</v>
          </cell>
          <cell r="H3331" t="str">
            <v>年节礼包/食品/食品礼包</v>
          </cell>
          <cell r="I3331" t="str">
            <v>2025-06-30</v>
          </cell>
          <cell r="J3331">
            <v>163944331</v>
          </cell>
          <cell r="K3331" t="str">
            <v/>
          </cell>
          <cell r="L3331" t="str">
            <v/>
          </cell>
        </row>
        <row r="3332">
          <cell r="C3332">
            <v>162682920</v>
          </cell>
          <cell r="D3332" t="str">
            <v>人工</v>
          </cell>
          <cell r="E3332" t="str">
            <v>实物</v>
          </cell>
          <cell r="F3332" t="str">
            <v/>
          </cell>
          <cell r="G3332" t="str">
            <v>惠通达行</v>
          </cell>
          <cell r="H3332" t="str">
            <v>年节礼包/食品/食品礼包</v>
          </cell>
          <cell r="I3332" t="str">
            <v>2025-06-30</v>
          </cell>
          <cell r="J3332">
            <v>163944316</v>
          </cell>
          <cell r="K3332" t="str">
            <v/>
          </cell>
          <cell r="L3332" t="str">
            <v/>
          </cell>
        </row>
        <row r="3333">
          <cell r="C3333">
            <v>162681928</v>
          </cell>
          <cell r="D3333" t="str">
            <v>人工</v>
          </cell>
          <cell r="E3333" t="str">
            <v>实物</v>
          </cell>
          <cell r="F3333" t="str">
            <v>大嘴猴（paul frank）</v>
          </cell>
          <cell r="G3333" t="str">
            <v>爱尚家</v>
          </cell>
          <cell r="H3333" t="str">
            <v>年节礼包/家纺/床上用品</v>
          </cell>
          <cell r="I3333" t="str">
            <v>2025-06-30</v>
          </cell>
          <cell r="J3333">
            <v>163942721</v>
          </cell>
          <cell r="K3333" t="str">
            <v>那些年</v>
          </cell>
          <cell r="L3333" t="str">
            <v/>
          </cell>
        </row>
        <row r="3334">
          <cell r="C3334">
            <v>162683892</v>
          </cell>
          <cell r="D3334" t="str">
            <v>人工</v>
          </cell>
          <cell r="E3334" t="str">
            <v>实物</v>
          </cell>
          <cell r="F3334" t="str">
            <v>川珍</v>
          </cell>
          <cell r="G3334" t="str">
            <v>川珍</v>
          </cell>
          <cell r="H3334" t="str">
            <v>年节礼包/食品/饮品冲调</v>
          </cell>
          <cell r="I3334" t="str">
            <v>2025-06-30</v>
          </cell>
          <cell r="J3334">
            <v>163946956</v>
          </cell>
          <cell r="K3334" t="str">
            <v/>
          </cell>
          <cell r="L3334" t="str">
            <v/>
          </cell>
        </row>
        <row r="3335">
          <cell r="C3335">
            <v>162683157</v>
          </cell>
          <cell r="D3335" t="str">
            <v>人工</v>
          </cell>
          <cell r="E3335" t="str">
            <v>实物</v>
          </cell>
          <cell r="F3335" t="str">
            <v>胡姬花</v>
          </cell>
          <cell r="G3335" t="str">
            <v>新兴</v>
          </cell>
          <cell r="H3335" t="str">
            <v>年节礼包/食品/粮油礼包</v>
          </cell>
          <cell r="I3335" t="str">
            <v>2025-12-31</v>
          </cell>
          <cell r="J3335">
            <v>163944741</v>
          </cell>
          <cell r="K3335" t="str">
            <v>CJ101520250310</v>
          </cell>
          <cell r="L3335" t="str">
            <v/>
          </cell>
        </row>
        <row r="3336">
          <cell r="C3336">
            <v>162683157</v>
          </cell>
          <cell r="D3336" t="str">
            <v>人工</v>
          </cell>
          <cell r="E3336" t="str">
            <v>实物</v>
          </cell>
          <cell r="F3336" t="str">
            <v>胡姬花</v>
          </cell>
          <cell r="G3336" t="str">
            <v>新兴</v>
          </cell>
          <cell r="H3336" t="str">
            <v>年节礼包/食品/粮油礼包</v>
          </cell>
          <cell r="I3336" t="str">
            <v>2025-12-31</v>
          </cell>
        </row>
        <row r="3336">
          <cell r="K3336" t="str">
            <v>CJ101520250310</v>
          </cell>
          <cell r="L3336" t="str">
            <v/>
          </cell>
        </row>
        <row r="3337">
          <cell r="C3337">
            <v>162681857</v>
          </cell>
          <cell r="D3337" t="str">
            <v>人工</v>
          </cell>
          <cell r="E3337" t="str">
            <v>实物</v>
          </cell>
          <cell r="F3337" t="str">
            <v>错山</v>
          </cell>
          <cell r="G3337" t="str">
            <v>错山</v>
          </cell>
          <cell r="H3337" t="str">
            <v>年节礼包/户外运动/户外露营</v>
          </cell>
          <cell r="I3337" t="str">
            <v>2025-06-30</v>
          </cell>
          <cell r="J3337">
            <v>163942540</v>
          </cell>
          <cell r="K3337" t="str">
            <v>T-06</v>
          </cell>
          <cell r="L3337" t="str">
            <v/>
          </cell>
        </row>
        <row r="3338">
          <cell r="C3338">
            <v>162697260</v>
          </cell>
          <cell r="D3338" t="str">
            <v>人工</v>
          </cell>
          <cell r="E3338" t="str">
            <v>实物</v>
          </cell>
          <cell r="F3338" t="str">
            <v>金龙鱼</v>
          </cell>
          <cell r="G3338" t="str">
            <v>上海迦新</v>
          </cell>
          <cell r="H3338" t="str">
            <v>年节礼包/食品/粮油礼包</v>
          </cell>
          <cell r="I3338" t="str">
            <v>2025-06-30</v>
          </cell>
          <cell r="J3338">
            <v>163969139</v>
          </cell>
          <cell r="K3338" t="str">
            <v/>
          </cell>
          <cell r="L3338" t="str">
            <v/>
          </cell>
        </row>
        <row r="3339">
          <cell r="C3339">
            <v>162682899</v>
          </cell>
          <cell r="D3339" t="str">
            <v>人工</v>
          </cell>
          <cell r="E3339" t="str">
            <v>实物</v>
          </cell>
          <cell r="F3339" t="str">
            <v>刀唛</v>
          </cell>
          <cell r="G3339" t="str">
            <v>盛源隆</v>
          </cell>
          <cell r="H3339" t="str">
            <v>年节礼包/食品/粮油礼包</v>
          </cell>
          <cell r="I3339" t="str">
            <v>2025-06-30</v>
          </cell>
          <cell r="J3339">
            <v>163944294</v>
          </cell>
          <cell r="K3339" t="str">
            <v/>
          </cell>
          <cell r="L3339" t="str">
            <v/>
          </cell>
        </row>
        <row r="3340">
          <cell r="C3340">
            <v>162682899</v>
          </cell>
          <cell r="D3340" t="str">
            <v>人工</v>
          </cell>
          <cell r="E3340" t="str">
            <v>实物</v>
          </cell>
          <cell r="F3340" t="str">
            <v>刀唛</v>
          </cell>
          <cell r="G3340" t="str">
            <v>盛源隆</v>
          </cell>
          <cell r="H3340" t="str">
            <v>年节礼包/食品/粮油礼包</v>
          </cell>
          <cell r="I3340" t="str">
            <v>2025-06-30</v>
          </cell>
        </row>
        <row r="3340">
          <cell r="K3340" t="str">
            <v/>
          </cell>
          <cell r="L3340" t="str">
            <v/>
          </cell>
        </row>
        <row r="3341">
          <cell r="C3341">
            <v>162682899</v>
          </cell>
          <cell r="D3341" t="str">
            <v>人工</v>
          </cell>
          <cell r="E3341" t="str">
            <v>实物</v>
          </cell>
          <cell r="F3341" t="str">
            <v>刀唛</v>
          </cell>
          <cell r="G3341" t="str">
            <v>盛源隆</v>
          </cell>
          <cell r="H3341" t="str">
            <v>年节礼包/食品/粮油礼包</v>
          </cell>
          <cell r="I3341" t="str">
            <v>2025-06-30</v>
          </cell>
        </row>
        <row r="3341">
          <cell r="K3341" t="str">
            <v/>
          </cell>
          <cell r="L3341" t="str">
            <v/>
          </cell>
        </row>
        <row r="3342">
          <cell r="C3342">
            <v>162682209</v>
          </cell>
          <cell r="D3342" t="str">
            <v>人工</v>
          </cell>
          <cell r="E3342" t="str">
            <v>实物</v>
          </cell>
          <cell r="F3342" t="str">
            <v>摩飞（MORPHYRICHARDS）</v>
          </cell>
          <cell r="G3342" t="str">
            <v>西安帝凡</v>
          </cell>
          <cell r="H3342" t="str">
            <v>年节礼包/家用电器/厨房小电</v>
          </cell>
          <cell r="I3342" t="str">
            <v>2025-06-30</v>
          </cell>
          <cell r="J3342">
            <v>163943078</v>
          </cell>
          <cell r="K3342" t="str">
            <v>MR8200-L</v>
          </cell>
          <cell r="L3342" t="str">
            <v/>
          </cell>
        </row>
        <row r="3343">
          <cell r="C3343">
            <v>162682102</v>
          </cell>
          <cell r="D3343" t="str">
            <v>人工</v>
          </cell>
          <cell r="E3343" t="str">
            <v>实物</v>
          </cell>
          <cell r="F3343" t="str">
            <v>官栈</v>
          </cell>
          <cell r="G3343" t="str">
            <v>福利猫科技</v>
          </cell>
          <cell r="H3343" t="str">
            <v>年节礼包/生鲜/综合礼包</v>
          </cell>
          <cell r="I3343" t="str">
            <v>2025-07-07</v>
          </cell>
          <cell r="J3343">
            <v>163942964</v>
          </cell>
          <cell r="K3343" t="str">
            <v/>
          </cell>
          <cell r="L3343" t="str">
            <v/>
          </cell>
        </row>
        <row r="3344">
          <cell r="C3344">
            <v>162682102</v>
          </cell>
          <cell r="D3344" t="str">
            <v>人工</v>
          </cell>
          <cell r="E3344" t="str">
            <v>实物</v>
          </cell>
          <cell r="F3344" t="str">
            <v>官栈</v>
          </cell>
          <cell r="G3344" t="str">
            <v>福利猫科技</v>
          </cell>
          <cell r="H3344" t="str">
            <v>年节礼包/生鲜/综合礼包</v>
          </cell>
          <cell r="I3344" t="str">
            <v>2025-07-07</v>
          </cell>
        </row>
        <row r="3344">
          <cell r="K3344" t="str">
            <v/>
          </cell>
          <cell r="L3344" t="str">
            <v/>
          </cell>
        </row>
        <row r="3345">
          <cell r="C3345">
            <v>162680785</v>
          </cell>
          <cell r="D3345" t="str">
            <v>人工</v>
          </cell>
          <cell r="E3345" t="str">
            <v>实物</v>
          </cell>
          <cell r="F3345" t="str">
            <v>金龙鱼</v>
          </cell>
          <cell r="G3345" t="str">
            <v>上海迦新</v>
          </cell>
          <cell r="H3345" t="str">
            <v>年节礼包/食品/粮油礼包</v>
          </cell>
          <cell r="I3345" t="str">
            <v>2025-06-30</v>
          </cell>
          <cell r="J3345">
            <v>163939754</v>
          </cell>
          <cell r="K3345" t="str">
            <v/>
          </cell>
          <cell r="L3345" t="str">
            <v/>
          </cell>
        </row>
        <row r="3346">
          <cell r="C3346">
            <v>162683004</v>
          </cell>
          <cell r="D3346" t="str">
            <v>人工</v>
          </cell>
          <cell r="E3346" t="str">
            <v>实物</v>
          </cell>
          <cell r="F3346" t="str">
            <v/>
          </cell>
          <cell r="G3346" t="str">
            <v>富海胜</v>
          </cell>
          <cell r="H3346" t="str">
            <v>年节礼包/食品/零食礼包</v>
          </cell>
          <cell r="I3346" t="str">
            <v>2025-06-30</v>
          </cell>
          <cell r="J3346">
            <v>163944411</v>
          </cell>
          <cell r="K3346" t="str">
            <v/>
          </cell>
          <cell r="L3346" t="str">
            <v/>
          </cell>
        </row>
        <row r="3347">
          <cell r="C3347">
            <v>162776010</v>
          </cell>
          <cell r="D3347" t="str">
            <v>人工</v>
          </cell>
          <cell r="E3347" t="str">
            <v>实物</v>
          </cell>
          <cell r="F3347" t="str">
            <v>张小泉</v>
          </cell>
          <cell r="G3347" t="str">
            <v>上海昌礼</v>
          </cell>
          <cell r="H3347" t="str">
            <v>年节礼包/餐厨/烹饪锅具</v>
          </cell>
          <cell r="I3347" t="str">
            <v>2025-10-31</v>
          </cell>
          <cell r="J3347">
            <v>164153867</v>
          </cell>
          <cell r="K3347" t="str">
            <v>D400061+C32500200</v>
          </cell>
          <cell r="L3347" t="str">
            <v/>
          </cell>
        </row>
        <row r="3348">
          <cell r="C3348">
            <v>162775982</v>
          </cell>
          <cell r="D3348" t="str">
            <v>人工</v>
          </cell>
          <cell r="E3348" t="str">
            <v>实物</v>
          </cell>
          <cell r="F3348" t="str">
            <v>张小泉</v>
          </cell>
          <cell r="G3348" t="str">
            <v>上海昌礼</v>
          </cell>
          <cell r="H3348" t="str">
            <v>年节礼包/餐厨/烹饪锅具</v>
          </cell>
          <cell r="I3348" t="str">
            <v>2025-10-31</v>
          </cell>
          <cell r="J3348">
            <v>164153816</v>
          </cell>
          <cell r="K3348" t="str">
            <v>C35570100+D300161</v>
          </cell>
          <cell r="L3348" t="str">
            <v/>
          </cell>
        </row>
        <row r="3349">
          <cell r="C3349">
            <v>162775980</v>
          </cell>
          <cell r="D3349" t="str">
            <v>人工</v>
          </cell>
          <cell r="E3349" t="str">
            <v>实物</v>
          </cell>
          <cell r="F3349" t="str">
            <v>祁连牧歌</v>
          </cell>
          <cell r="G3349" t="str">
            <v>明涛伟业</v>
          </cell>
          <cell r="H3349" t="str">
            <v>年节礼包/生鲜/猪牛羊肉</v>
          </cell>
          <cell r="I3349" t="str">
            <v>2025-11-01</v>
          </cell>
          <cell r="J3349">
            <v>164153814</v>
          </cell>
          <cell r="K3349" t="str">
            <v/>
          </cell>
          <cell r="L3349" t="str">
            <v/>
          </cell>
        </row>
        <row r="3350">
          <cell r="C3350">
            <v>162775979</v>
          </cell>
          <cell r="D3350" t="str">
            <v>人工</v>
          </cell>
          <cell r="E3350" t="str">
            <v>实物</v>
          </cell>
          <cell r="F3350" t="str">
            <v>祁连牧歌</v>
          </cell>
          <cell r="G3350" t="str">
            <v>明涛伟业</v>
          </cell>
          <cell r="H3350" t="str">
            <v>年节礼包/生鲜/猪牛羊肉</v>
          </cell>
          <cell r="I3350" t="str">
            <v>2025-11-30</v>
          </cell>
          <cell r="J3350">
            <v>164153813</v>
          </cell>
          <cell r="K3350" t="str">
            <v/>
          </cell>
          <cell r="L3350" t="str">
            <v/>
          </cell>
        </row>
        <row r="3351">
          <cell r="C3351">
            <v>162775978</v>
          </cell>
          <cell r="D3351" t="str">
            <v>人工</v>
          </cell>
          <cell r="E3351" t="str">
            <v>实物</v>
          </cell>
          <cell r="F3351" t="str">
            <v>祁连牧歌</v>
          </cell>
          <cell r="G3351" t="str">
            <v>明涛伟业</v>
          </cell>
          <cell r="H3351" t="str">
            <v>年节礼包/生鲜/猪牛羊肉</v>
          </cell>
          <cell r="I3351" t="str">
            <v>2025-11-30</v>
          </cell>
          <cell r="J3351">
            <v>164153812</v>
          </cell>
          <cell r="K3351" t="str">
            <v/>
          </cell>
          <cell r="L3351" t="str">
            <v/>
          </cell>
        </row>
        <row r="3352">
          <cell r="C3352">
            <v>162775977</v>
          </cell>
          <cell r="D3352" t="str">
            <v>人工</v>
          </cell>
          <cell r="E3352" t="str">
            <v>实物</v>
          </cell>
          <cell r="F3352" t="str">
            <v>祁连牧歌</v>
          </cell>
          <cell r="G3352" t="str">
            <v>明涛伟业</v>
          </cell>
          <cell r="H3352" t="str">
            <v>年节礼包/生鲜/猪牛羊肉</v>
          </cell>
          <cell r="I3352" t="str">
            <v>2025-10-31</v>
          </cell>
          <cell r="J3352">
            <v>164153811</v>
          </cell>
          <cell r="K3352" t="str">
            <v/>
          </cell>
          <cell r="L3352" t="str">
            <v/>
          </cell>
        </row>
        <row r="3353">
          <cell r="C3353">
            <v>162775976</v>
          </cell>
          <cell r="D3353" t="str">
            <v>人工</v>
          </cell>
          <cell r="E3353" t="str">
            <v>实物</v>
          </cell>
          <cell r="F3353" t="str">
            <v>祁连牧歌</v>
          </cell>
          <cell r="G3353" t="str">
            <v>明涛伟业</v>
          </cell>
          <cell r="H3353" t="str">
            <v>年节礼包/生鲜/猪牛羊肉</v>
          </cell>
          <cell r="I3353" t="str">
            <v>2025-11-30</v>
          </cell>
          <cell r="J3353">
            <v>164153810</v>
          </cell>
          <cell r="K3353" t="str">
            <v/>
          </cell>
          <cell r="L3353" t="str">
            <v/>
          </cell>
        </row>
        <row r="3354">
          <cell r="C3354">
            <v>162775975</v>
          </cell>
          <cell r="D3354" t="str">
            <v>人工</v>
          </cell>
          <cell r="E3354" t="str">
            <v>实物</v>
          </cell>
          <cell r="F3354" t="str">
            <v>祁连牧歌</v>
          </cell>
          <cell r="G3354" t="str">
            <v>明涛伟业</v>
          </cell>
          <cell r="H3354" t="str">
            <v>年节礼包/生鲜/猪牛羊肉</v>
          </cell>
          <cell r="I3354" t="str">
            <v>2025-11-30</v>
          </cell>
          <cell r="J3354">
            <v>164153809</v>
          </cell>
          <cell r="K3354" t="str">
            <v/>
          </cell>
          <cell r="L3354" t="str">
            <v/>
          </cell>
        </row>
        <row r="3355">
          <cell r="C3355">
            <v>162775974</v>
          </cell>
          <cell r="D3355" t="str">
            <v>人工</v>
          </cell>
          <cell r="E3355" t="str">
            <v>实物</v>
          </cell>
          <cell r="F3355" t="str">
            <v>祁连牧歌</v>
          </cell>
          <cell r="G3355" t="str">
            <v>明涛伟业</v>
          </cell>
          <cell r="H3355" t="str">
            <v>年节礼包/生鲜/猪牛羊肉</v>
          </cell>
          <cell r="I3355" t="str">
            <v>2025-11-30</v>
          </cell>
          <cell r="J3355">
            <v>164153808</v>
          </cell>
          <cell r="K3355" t="str">
            <v/>
          </cell>
          <cell r="L3355" t="str">
            <v/>
          </cell>
        </row>
        <row r="3356">
          <cell r="C3356">
            <v>162775973</v>
          </cell>
          <cell r="D3356" t="str">
            <v>人工</v>
          </cell>
          <cell r="E3356" t="str">
            <v>实物</v>
          </cell>
          <cell r="F3356" t="str">
            <v>祁连牧歌</v>
          </cell>
          <cell r="G3356" t="str">
            <v>明涛伟业</v>
          </cell>
          <cell r="H3356" t="str">
            <v>年节礼包/生鲜/猪牛羊肉</v>
          </cell>
          <cell r="I3356" t="str">
            <v>2025-11-30</v>
          </cell>
          <cell r="J3356">
            <v>164153807</v>
          </cell>
          <cell r="K3356" t="str">
            <v/>
          </cell>
          <cell r="L3356" t="str">
            <v/>
          </cell>
        </row>
        <row r="3357">
          <cell r="C3357">
            <v>162775972</v>
          </cell>
          <cell r="D3357" t="str">
            <v>人工</v>
          </cell>
          <cell r="E3357" t="str">
            <v>实物</v>
          </cell>
          <cell r="F3357" t="str">
            <v>祁连牧歌</v>
          </cell>
          <cell r="G3357" t="str">
            <v>明涛伟业</v>
          </cell>
          <cell r="H3357" t="str">
            <v>年节礼包/生鲜/猪牛羊肉</v>
          </cell>
          <cell r="I3357" t="str">
            <v>2025-11-30</v>
          </cell>
          <cell r="J3357">
            <v>164153806</v>
          </cell>
          <cell r="K3357" t="str">
            <v/>
          </cell>
          <cell r="L3357" t="str">
            <v/>
          </cell>
        </row>
        <row r="3358">
          <cell r="C3358">
            <v>162775970</v>
          </cell>
          <cell r="D3358" t="str">
            <v>人工</v>
          </cell>
          <cell r="E3358" t="str">
            <v>实物</v>
          </cell>
          <cell r="F3358" t="str">
            <v>祁连牧歌</v>
          </cell>
          <cell r="G3358" t="str">
            <v>明涛伟业</v>
          </cell>
          <cell r="H3358" t="str">
            <v>年节礼包/生鲜/猪牛羊肉</v>
          </cell>
          <cell r="I3358" t="str">
            <v>2025-11-30</v>
          </cell>
          <cell r="J3358">
            <v>164153804</v>
          </cell>
          <cell r="K3358" t="str">
            <v/>
          </cell>
          <cell r="L3358" t="str">
            <v/>
          </cell>
        </row>
        <row r="3359">
          <cell r="C3359">
            <v>162775968</v>
          </cell>
          <cell r="D3359" t="str">
            <v>人工</v>
          </cell>
          <cell r="E3359" t="str">
            <v>实物</v>
          </cell>
          <cell r="F3359" t="str">
            <v>祁连牧歌</v>
          </cell>
          <cell r="G3359" t="str">
            <v>明涛伟业</v>
          </cell>
          <cell r="H3359" t="str">
            <v>年节礼包/生鲜/猪牛羊肉</v>
          </cell>
          <cell r="I3359" t="str">
            <v>2025-11-30</v>
          </cell>
          <cell r="J3359">
            <v>164153802</v>
          </cell>
          <cell r="K3359" t="str">
            <v/>
          </cell>
          <cell r="L3359" t="str">
            <v/>
          </cell>
        </row>
        <row r="3360">
          <cell r="C3360">
            <v>162775966</v>
          </cell>
          <cell r="D3360" t="str">
            <v>人工</v>
          </cell>
          <cell r="E3360" t="str">
            <v>实物</v>
          </cell>
          <cell r="F3360" t="str">
            <v>祁连牧歌</v>
          </cell>
          <cell r="G3360" t="str">
            <v>明涛伟业</v>
          </cell>
          <cell r="H3360" t="str">
            <v>年节礼包/生鲜/猪牛羊肉</v>
          </cell>
          <cell r="I3360" t="str">
            <v>2025-11-30</v>
          </cell>
          <cell r="J3360">
            <v>164153800</v>
          </cell>
          <cell r="K3360" t="str">
            <v/>
          </cell>
          <cell r="L3360" t="str">
            <v/>
          </cell>
        </row>
        <row r="3361">
          <cell r="C3361">
            <v>162775965</v>
          </cell>
          <cell r="D3361" t="str">
            <v>人工</v>
          </cell>
          <cell r="E3361" t="str">
            <v>实物</v>
          </cell>
          <cell r="F3361" t="str">
            <v>半亩川</v>
          </cell>
          <cell r="G3361" t="str">
            <v>明涛伟业</v>
          </cell>
          <cell r="H3361" t="str">
            <v>年节礼包/食品/杂粮礼包</v>
          </cell>
          <cell r="I3361" t="str">
            <v>2025-10-31</v>
          </cell>
          <cell r="J3361">
            <v>164153799</v>
          </cell>
          <cell r="K3361" t="str">
            <v/>
          </cell>
          <cell r="L3361" t="str">
            <v/>
          </cell>
        </row>
        <row r="3362">
          <cell r="C3362">
            <v>162775964</v>
          </cell>
          <cell r="D3362" t="str">
            <v>人工</v>
          </cell>
          <cell r="E3362" t="str">
            <v>实物</v>
          </cell>
          <cell r="F3362" t="str">
            <v>半亩川</v>
          </cell>
          <cell r="G3362" t="str">
            <v>明涛伟业</v>
          </cell>
          <cell r="H3362" t="str">
            <v>年节礼包/食品/南北干货</v>
          </cell>
          <cell r="I3362" t="str">
            <v>2025-10-31</v>
          </cell>
          <cell r="J3362">
            <v>164153798</v>
          </cell>
          <cell r="K3362" t="str">
            <v/>
          </cell>
          <cell r="L3362" t="str">
            <v/>
          </cell>
        </row>
        <row r="3363">
          <cell r="C3363">
            <v>162775963</v>
          </cell>
          <cell r="D3363" t="str">
            <v>人工</v>
          </cell>
          <cell r="E3363" t="str">
            <v>实物</v>
          </cell>
          <cell r="F3363" t="str">
            <v>半亩川</v>
          </cell>
          <cell r="G3363" t="str">
            <v>明涛伟业</v>
          </cell>
          <cell r="H3363" t="str">
            <v>年节礼包/食品/南北干货</v>
          </cell>
          <cell r="I3363" t="str">
            <v>2025-10-31</v>
          </cell>
          <cell r="J3363">
            <v>164153797</v>
          </cell>
          <cell r="K3363" t="str">
            <v/>
          </cell>
          <cell r="L3363" t="str">
            <v/>
          </cell>
        </row>
        <row r="3364">
          <cell r="C3364">
            <v>162775962</v>
          </cell>
          <cell r="D3364" t="str">
            <v>人工</v>
          </cell>
          <cell r="E3364" t="str">
            <v>实物</v>
          </cell>
          <cell r="F3364" t="str">
            <v>半亩川</v>
          </cell>
          <cell r="G3364" t="str">
            <v>明涛伟业</v>
          </cell>
          <cell r="H3364" t="str">
            <v>年节礼包/食品/南北干货</v>
          </cell>
          <cell r="I3364" t="str">
            <v>2025-10-31</v>
          </cell>
          <cell r="J3364">
            <v>164153796</v>
          </cell>
          <cell r="K3364" t="str">
            <v/>
          </cell>
          <cell r="L3364" t="str">
            <v/>
          </cell>
        </row>
        <row r="3365">
          <cell r="C3365">
            <v>162775961</v>
          </cell>
          <cell r="D3365" t="str">
            <v>人工</v>
          </cell>
          <cell r="E3365" t="str">
            <v>实物</v>
          </cell>
          <cell r="F3365" t="str">
            <v>宝聚源</v>
          </cell>
          <cell r="G3365" t="str">
            <v>明涛伟业</v>
          </cell>
          <cell r="H3365" t="str">
            <v>年节礼包/食品/熟食腊味</v>
          </cell>
          <cell r="I3365" t="str">
            <v>2025-11-30</v>
          </cell>
          <cell r="J3365">
            <v>164153795</v>
          </cell>
          <cell r="K3365" t="str">
            <v/>
          </cell>
          <cell r="L3365" t="str">
            <v/>
          </cell>
        </row>
        <row r="3366">
          <cell r="C3366">
            <v>162775959</v>
          </cell>
          <cell r="D3366" t="str">
            <v>人工</v>
          </cell>
          <cell r="E3366" t="str">
            <v>实物</v>
          </cell>
          <cell r="F3366" t="str">
            <v>宝聚源</v>
          </cell>
          <cell r="G3366" t="str">
            <v>明涛伟业</v>
          </cell>
          <cell r="H3366" t="str">
            <v>年节礼包/食品/熟食腊味</v>
          </cell>
          <cell r="I3366" t="str">
            <v>2025-11-30</v>
          </cell>
          <cell r="J3366">
            <v>164153793</v>
          </cell>
          <cell r="K3366" t="str">
            <v/>
          </cell>
          <cell r="L3366" t="str">
            <v/>
          </cell>
        </row>
        <row r="3367">
          <cell r="C3367">
            <v>162775955</v>
          </cell>
          <cell r="D3367" t="str">
            <v>人工</v>
          </cell>
          <cell r="E3367" t="str">
            <v>实物</v>
          </cell>
          <cell r="F3367" t="str">
            <v>宝聚源</v>
          </cell>
          <cell r="G3367" t="str">
            <v>明涛伟业</v>
          </cell>
          <cell r="H3367" t="str">
            <v>年节礼包/食品/熟食腊味</v>
          </cell>
          <cell r="I3367" t="str">
            <v>2025-11-30</v>
          </cell>
          <cell r="J3367">
            <v>164153789</v>
          </cell>
          <cell r="K3367" t="str">
            <v/>
          </cell>
          <cell r="L3367" t="str">
            <v/>
          </cell>
        </row>
        <row r="3368">
          <cell r="C3368">
            <v>162775950</v>
          </cell>
          <cell r="D3368" t="str">
            <v>人工</v>
          </cell>
          <cell r="E3368" t="str">
            <v>实物</v>
          </cell>
          <cell r="F3368" t="str">
            <v>新仰</v>
          </cell>
          <cell r="G3368" t="str">
            <v>明涛伟业</v>
          </cell>
          <cell r="H3368" t="str">
            <v>年节礼包/生鲜/海鲜礼包</v>
          </cell>
          <cell r="I3368" t="str">
            <v>2025-11-30</v>
          </cell>
          <cell r="J3368">
            <v>164153784</v>
          </cell>
          <cell r="K3368" t="str">
            <v/>
          </cell>
          <cell r="L3368" t="str">
            <v/>
          </cell>
        </row>
        <row r="3369">
          <cell r="C3369">
            <v>162775948</v>
          </cell>
          <cell r="D3369" t="str">
            <v>人工</v>
          </cell>
          <cell r="E3369" t="str">
            <v>实物</v>
          </cell>
          <cell r="F3369" t="str">
            <v>新仰</v>
          </cell>
          <cell r="G3369" t="str">
            <v>明涛伟业</v>
          </cell>
          <cell r="H3369" t="str">
            <v>年节礼包/生鲜/海鲜礼包</v>
          </cell>
          <cell r="I3369" t="str">
            <v>2025-11-30</v>
          </cell>
          <cell r="J3369">
            <v>164153782</v>
          </cell>
          <cell r="K3369" t="str">
            <v/>
          </cell>
          <cell r="L3369" t="str">
            <v/>
          </cell>
        </row>
        <row r="3370">
          <cell r="C3370">
            <v>162775947</v>
          </cell>
          <cell r="D3370" t="str">
            <v>人工</v>
          </cell>
          <cell r="E3370" t="str">
            <v>实物</v>
          </cell>
          <cell r="F3370" t="str">
            <v>新仰</v>
          </cell>
          <cell r="G3370" t="str">
            <v>明涛伟业</v>
          </cell>
          <cell r="H3370" t="str">
            <v>年节礼包/生鲜/海鲜礼包</v>
          </cell>
          <cell r="I3370" t="str">
            <v>2025-11-30</v>
          </cell>
          <cell r="J3370">
            <v>164153781</v>
          </cell>
          <cell r="K3370" t="str">
            <v/>
          </cell>
          <cell r="L3370" t="str">
            <v/>
          </cell>
        </row>
        <row r="3371">
          <cell r="C3371">
            <v>162775942</v>
          </cell>
          <cell r="D3371" t="str">
            <v>人工</v>
          </cell>
          <cell r="E3371" t="str">
            <v>实物</v>
          </cell>
          <cell r="F3371" t="str">
            <v>正大食品</v>
          </cell>
          <cell r="G3371" t="str">
            <v>明涛伟业</v>
          </cell>
          <cell r="H3371" t="str">
            <v>年节礼包/生鲜/速冻美食</v>
          </cell>
          <cell r="I3371" t="str">
            <v>2025-11-30</v>
          </cell>
          <cell r="J3371">
            <v>164153776</v>
          </cell>
          <cell r="K3371" t="str">
            <v/>
          </cell>
          <cell r="L3371" t="str">
            <v/>
          </cell>
        </row>
        <row r="3372">
          <cell r="C3372">
            <v>162775933</v>
          </cell>
          <cell r="D3372" t="str">
            <v>人工</v>
          </cell>
          <cell r="E3372" t="str">
            <v>实物</v>
          </cell>
          <cell r="F3372" t="str">
            <v>西屋</v>
          </cell>
          <cell r="G3372" t="str">
            <v>北京众品易达</v>
          </cell>
          <cell r="H3372" t="str">
            <v>年节礼包/家用电器/生活小电</v>
          </cell>
          <cell r="I3372" t="str">
            <v>2025-12-31</v>
          </cell>
          <cell r="J3372">
            <v>164153767</v>
          </cell>
          <cell r="K3372" t="str">
            <v>WZL12P12</v>
          </cell>
          <cell r="L3372" t="str">
            <v>杏仁白</v>
          </cell>
        </row>
        <row r="3373">
          <cell r="C3373">
            <v>162775927</v>
          </cell>
          <cell r="D3373" t="str">
            <v>人工</v>
          </cell>
          <cell r="E3373" t="str">
            <v>实物</v>
          </cell>
          <cell r="F3373" t="str">
            <v>张小泉</v>
          </cell>
          <cell r="G3373" t="str">
            <v>上海昌礼</v>
          </cell>
          <cell r="H3373" t="str">
            <v>年节礼包/餐厨/烹饪锅具</v>
          </cell>
          <cell r="I3373" t="str">
            <v>2025-10-31</v>
          </cell>
          <cell r="J3373">
            <v>164153761</v>
          </cell>
          <cell r="K3373" t="str">
            <v>C35570100</v>
          </cell>
          <cell r="L3373" t="str">
            <v/>
          </cell>
        </row>
        <row r="3374">
          <cell r="C3374">
            <v>162775919</v>
          </cell>
          <cell r="D3374" t="str">
            <v>人工</v>
          </cell>
          <cell r="E3374" t="str">
            <v>实物</v>
          </cell>
          <cell r="F3374" t="str">
            <v>张小泉</v>
          </cell>
          <cell r="G3374" t="str">
            <v>上海昌礼</v>
          </cell>
          <cell r="H3374" t="str">
            <v>年节礼包/餐厨/烹饪锅具</v>
          </cell>
          <cell r="I3374" t="str">
            <v>2025-10-31</v>
          </cell>
          <cell r="J3374">
            <v>164153753</v>
          </cell>
          <cell r="K3374" t="str">
            <v>C35433000</v>
          </cell>
          <cell r="L3374" t="str">
            <v/>
          </cell>
        </row>
        <row r="3375">
          <cell r="C3375">
            <v>162775903</v>
          </cell>
          <cell r="D3375" t="str">
            <v>人工</v>
          </cell>
          <cell r="E3375" t="str">
            <v>实物</v>
          </cell>
          <cell r="F3375" t="str">
            <v>炊大皇</v>
          </cell>
          <cell r="G3375" t="str">
            <v>上海昌礼</v>
          </cell>
          <cell r="H3375" t="str">
            <v>年节礼包/餐厨/烹饪锅具</v>
          </cell>
          <cell r="I3375" t="str">
            <v>2025-10-31</v>
          </cell>
          <cell r="J3375">
            <v>164153737</v>
          </cell>
          <cell r="K3375" t="str">
            <v>HC78TZ</v>
          </cell>
          <cell r="L3375" t="str">
            <v/>
          </cell>
        </row>
        <row r="3376">
          <cell r="C3376">
            <v>162775888</v>
          </cell>
          <cell r="D3376" t="str">
            <v>人工</v>
          </cell>
          <cell r="E3376" t="str">
            <v>实物</v>
          </cell>
          <cell r="F3376" t="str">
            <v>炊大皇</v>
          </cell>
          <cell r="G3376" t="str">
            <v>上海昌礼</v>
          </cell>
          <cell r="H3376" t="str">
            <v>年节礼包/餐厨/烹饪锅具</v>
          </cell>
          <cell r="I3376" t="str">
            <v>2025-10-31</v>
          </cell>
          <cell r="J3376">
            <v>164153722</v>
          </cell>
          <cell r="K3376" t="str">
            <v>TZ02CR</v>
          </cell>
          <cell r="L3376" t="str">
            <v/>
          </cell>
        </row>
        <row r="3377">
          <cell r="C3377">
            <v>162775881</v>
          </cell>
          <cell r="D3377" t="str">
            <v>人工</v>
          </cell>
          <cell r="E3377" t="str">
            <v>实物</v>
          </cell>
          <cell r="F3377" t="str">
            <v>炊大皇</v>
          </cell>
          <cell r="G3377" t="str">
            <v>上海昌礼</v>
          </cell>
          <cell r="H3377" t="str">
            <v>年节礼包/餐厨/烹饪锅具</v>
          </cell>
          <cell r="I3377" t="str">
            <v>2025-10-31</v>
          </cell>
          <cell r="J3377">
            <v>164153715</v>
          </cell>
          <cell r="K3377" t="str">
            <v>JA18SP</v>
          </cell>
          <cell r="L3377" t="str">
            <v/>
          </cell>
        </row>
        <row r="3378">
          <cell r="C3378">
            <v>162775880</v>
          </cell>
          <cell r="D3378" t="str">
            <v>人工</v>
          </cell>
          <cell r="E3378" t="str">
            <v>实物</v>
          </cell>
          <cell r="F3378" t="str">
            <v/>
          </cell>
          <cell r="G3378" t="str">
            <v>北京众品易达</v>
          </cell>
          <cell r="H3378" t="str">
            <v>年节礼包/家用电器/生活小电</v>
          </cell>
          <cell r="I3378" t="str">
            <v>2025-12-31</v>
          </cell>
          <cell r="J3378">
            <v>164153714</v>
          </cell>
          <cell r="K3378" t="str">
            <v>BX15</v>
          </cell>
          <cell r="L3378" t="str">
            <v>白色</v>
          </cell>
        </row>
        <row r="3379">
          <cell r="C3379">
            <v>162775876</v>
          </cell>
          <cell r="D3379" t="str">
            <v>人工</v>
          </cell>
          <cell r="E3379" t="str">
            <v>实物</v>
          </cell>
          <cell r="F3379" t="str">
            <v>西屋</v>
          </cell>
          <cell r="G3379" t="str">
            <v>北京众品易达</v>
          </cell>
          <cell r="H3379" t="str">
            <v>年节礼包/家用电器/生活小电</v>
          </cell>
          <cell r="I3379" t="str">
            <v>2025-12-31</v>
          </cell>
          <cell r="J3379">
            <v>164153710</v>
          </cell>
          <cell r="K3379" t="str">
            <v>WFB-CB03G</v>
          </cell>
          <cell r="L3379" t="str">
            <v>WFB-CB03G</v>
          </cell>
        </row>
        <row r="3380">
          <cell r="C3380">
            <v>162775863</v>
          </cell>
          <cell r="D3380" t="str">
            <v>人工</v>
          </cell>
          <cell r="E3380" t="str">
            <v>实物</v>
          </cell>
          <cell r="F3380" t="str">
            <v>张小泉</v>
          </cell>
          <cell r="G3380" t="str">
            <v>上海昌礼</v>
          </cell>
          <cell r="H3380" t="str">
            <v>年节礼包/餐厨/烹饪锅具</v>
          </cell>
          <cell r="I3380" t="str">
            <v>2025-10-31</v>
          </cell>
          <cell r="J3380">
            <v>164153697</v>
          </cell>
          <cell r="K3380" t="str">
            <v>C32500200</v>
          </cell>
          <cell r="L3380" t="str">
            <v/>
          </cell>
        </row>
        <row r="3381">
          <cell r="C3381">
            <v>162775830</v>
          </cell>
          <cell r="D3381" t="str">
            <v>人工</v>
          </cell>
          <cell r="E3381" t="str">
            <v>实物</v>
          </cell>
          <cell r="F3381" t="str">
            <v>品尊轩</v>
          </cell>
          <cell r="G3381" t="str">
            <v>上海权礼</v>
          </cell>
          <cell r="H3381" t="str">
            <v>年节礼包/生鲜/猪牛羊肉</v>
          </cell>
          <cell r="I3381" t="str">
            <v>2025-10-31</v>
          </cell>
          <cell r="J3381">
            <v>164153664</v>
          </cell>
          <cell r="K3381" t="str">
            <v>pzx498</v>
          </cell>
          <cell r="L3381" t="str">
            <v/>
          </cell>
        </row>
        <row r="3382">
          <cell r="C3382">
            <v>162775829</v>
          </cell>
          <cell r="D3382" t="str">
            <v>人工</v>
          </cell>
          <cell r="E3382" t="str">
            <v>实物</v>
          </cell>
          <cell r="F3382" t="str">
            <v/>
          </cell>
          <cell r="G3382" t="str">
            <v>上海权礼</v>
          </cell>
          <cell r="H3382" t="str">
            <v>年节礼包/食品/食品礼包</v>
          </cell>
          <cell r="I3382" t="str">
            <v>2025-10-31</v>
          </cell>
          <cell r="J3382">
            <v>164153663</v>
          </cell>
          <cell r="K3382" t="str">
            <v>zhlb2120</v>
          </cell>
          <cell r="L3382" t="str">
            <v/>
          </cell>
        </row>
        <row r="3383">
          <cell r="C3383">
            <v>162775829</v>
          </cell>
          <cell r="D3383" t="str">
            <v>人工</v>
          </cell>
          <cell r="E3383" t="str">
            <v>实物</v>
          </cell>
          <cell r="F3383" t="str">
            <v/>
          </cell>
          <cell r="G3383" t="str">
            <v>上海权礼</v>
          </cell>
          <cell r="H3383" t="str">
            <v>年节礼包/食品/食品礼包</v>
          </cell>
          <cell r="I3383" t="str">
            <v>2025-10-31</v>
          </cell>
        </row>
        <row r="3383">
          <cell r="K3383" t="str">
            <v>zhlb2120</v>
          </cell>
          <cell r="L3383" t="str">
            <v/>
          </cell>
        </row>
        <row r="3384">
          <cell r="C3384">
            <v>162775825</v>
          </cell>
          <cell r="D3384" t="str">
            <v>人工</v>
          </cell>
          <cell r="E3384" t="str">
            <v>礼包</v>
          </cell>
          <cell r="F3384" t="str">
            <v>美的（Midea）</v>
          </cell>
          <cell r="G3384" t="str">
            <v>家美和意</v>
          </cell>
          <cell r="H3384" t="str">
            <v>年节礼包/家用电器/生活小电</v>
          </cell>
          <cell r="I3384" t="str">
            <v>2026-12-31</v>
          </cell>
          <cell r="J3384">
            <v>164153656</v>
          </cell>
          <cell r="K3384" t="str">
            <v>AEK1769</v>
          </cell>
          <cell r="L3384" t="str">
            <v>白色</v>
          </cell>
        </row>
        <row r="3385">
          <cell r="C3385">
            <v>162775824</v>
          </cell>
          <cell r="D3385" t="str">
            <v>人工</v>
          </cell>
          <cell r="E3385" t="str">
            <v>实物</v>
          </cell>
          <cell r="F3385" t="str">
            <v>美的（Midea）</v>
          </cell>
          <cell r="G3385" t="str">
            <v>家美和意</v>
          </cell>
          <cell r="H3385" t="str">
            <v>年节礼包/家用电器/厨房小电</v>
          </cell>
          <cell r="I3385" t="str">
            <v>2026-12-31</v>
          </cell>
          <cell r="J3385">
            <v>164153655</v>
          </cell>
          <cell r="K3385" t="str">
            <v>PT30X5</v>
          </cell>
          <cell r="L3385" t="str">
            <v>220V</v>
          </cell>
        </row>
        <row r="3386">
          <cell r="C3386">
            <v>162775822</v>
          </cell>
          <cell r="D3386" t="str">
            <v>人工</v>
          </cell>
          <cell r="E3386" t="str">
            <v>实物</v>
          </cell>
          <cell r="F3386" t="str">
            <v>美的（Midea）</v>
          </cell>
          <cell r="G3386" t="str">
            <v>家美和意</v>
          </cell>
          <cell r="H3386" t="str">
            <v>年节礼包/家用电器/厨房小电</v>
          </cell>
          <cell r="I3386" t="str">
            <v>2026-12-31</v>
          </cell>
          <cell r="J3386">
            <v>164153653</v>
          </cell>
          <cell r="K3386" t="str">
            <v>MM721NG1-PS</v>
          </cell>
          <cell r="L3386" t="str">
            <v>20L</v>
          </cell>
        </row>
        <row r="3387">
          <cell r="C3387">
            <v>162775821</v>
          </cell>
          <cell r="D3387" t="str">
            <v>人工</v>
          </cell>
          <cell r="E3387" t="str">
            <v>实物</v>
          </cell>
          <cell r="F3387" t="str">
            <v>美的（Midea）</v>
          </cell>
          <cell r="G3387" t="str">
            <v>家美和意</v>
          </cell>
          <cell r="H3387" t="str">
            <v>年节礼包/家用电器/个护健康</v>
          </cell>
          <cell r="I3387" t="str">
            <v>2026-12-31</v>
          </cell>
          <cell r="J3387">
            <v>164153652</v>
          </cell>
          <cell r="K3387" t="str">
            <v>FJ102</v>
          </cell>
          <cell r="L3387" t="str">
            <v>白色</v>
          </cell>
        </row>
        <row r="3388">
          <cell r="C3388">
            <v>162775821</v>
          </cell>
          <cell r="D3388" t="str">
            <v>人工</v>
          </cell>
          <cell r="E3388" t="str">
            <v>实物</v>
          </cell>
          <cell r="F3388" t="str">
            <v>美的（Midea）</v>
          </cell>
          <cell r="G3388" t="str">
            <v>家美和意</v>
          </cell>
          <cell r="H3388" t="str">
            <v>年节礼包/家用电器/个护健康</v>
          </cell>
          <cell r="I3388" t="str">
            <v>2026-12-31</v>
          </cell>
        </row>
        <row r="3388">
          <cell r="K3388" t="str">
            <v>FJ102</v>
          </cell>
          <cell r="L3388" t="str">
            <v>白色</v>
          </cell>
        </row>
        <row r="3389">
          <cell r="C3389">
            <v>162775820</v>
          </cell>
          <cell r="D3389" t="str">
            <v>人工</v>
          </cell>
          <cell r="E3389" t="str">
            <v>实物</v>
          </cell>
          <cell r="F3389" t="str">
            <v/>
          </cell>
          <cell r="G3389" t="str">
            <v>上海权礼</v>
          </cell>
          <cell r="H3389" t="str">
            <v>年节礼包/食品/食品礼包</v>
          </cell>
          <cell r="I3389" t="str">
            <v>2025-10-31</v>
          </cell>
          <cell r="J3389">
            <v>164153651</v>
          </cell>
          <cell r="K3389" t="str">
            <v>zhlb1635</v>
          </cell>
          <cell r="L3389" t="str">
            <v/>
          </cell>
        </row>
        <row r="3390">
          <cell r="C3390">
            <v>162775820</v>
          </cell>
          <cell r="D3390" t="str">
            <v>人工</v>
          </cell>
          <cell r="E3390" t="str">
            <v>实物</v>
          </cell>
          <cell r="F3390" t="str">
            <v/>
          </cell>
          <cell r="G3390" t="str">
            <v>上海权礼</v>
          </cell>
          <cell r="H3390" t="str">
            <v>年节礼包/食品/食品礼包</v>
          </cell>
          <cell r="I3390" t="str">
            <v>2025-10-31</v>
          </cell>
        </row>
        <row r="3390">
          <cell r="K3390" t="str">
            <v>zhlb1635</v>
          </cell>
          <cell r="L3390" t="str">
            <v/>
          </cell>
        </row>
        <row r="3391">
          <cell r="C3391">
            <v>162775816</v>
          </cell>
          <cell r="D3391" t="str">
            <v>人工</v>
          </cell>
          <cell r="E3391" t="str">
            <v>实物</v>
          </cell>
          <cell r="F3391" t="str">
            <v/>
          </cell>
          <cell r="G3391" t="str">
            <v>上海权礼</v>
          </cell>
          <cell r="H3391" t="str">
            <v>年节礼包/食品/方便食品</v>
          </cell>
          <cell r="I3391" t="str">
            <v>2025-10-31</v>
          </cell>
          <cell r="J3391">
            <v>164153647</v>
          </cell>
          <cell r="K3391" t="str">
            <v>ttj138</v>
          </cell>
          <cell r="L3391" t="str">
            <v/>
          </cell>
        </row>
        <row r="3392">
          <cell r="C3392">
            <v>162775814</v>
          </cell>
          <cell r="D3392" t="str">
            <v>人工</v>
          </cell>
          <cell r="E3392" t="str">
            <v>实物</v>
          </cell>
          <cell r="F3392" t="str">
            <v/>
          </cell>
          <cell r="G3392" t="str">
            <v>上海权礼</v>
          </cell>
          <cell r="H3392" t="str">
            <v>年节礼包/食品/饮品冲调</v>
          </cell>
          <cell r="I3392" t="str">
            <v>2025-10-31</v>
          </cell>
          <cell r="J3392">
            <v>164153645</v>
          </cell>
          <cell r="K3392" t="str">
            <v>xbk180</v>
          </cell>
          <cell r="L3392" t="str">
            <v/>
          </cell>
        </row>
        <row r="3393">
          <cell r="C3393">
            <v>162729448</v>
          </cell>
          <cell r="D3393" t="str">
            <v>人工</v>
          </cell>
          <cell r="E3393" t="str">
            <v>组合商品</v>
          </cell>
          <cell r="F3393" t="str">
            <v/>
          </cell>
          <cell r="G3393" t="str">
            <v>苏打组合商品虚拟供应商</v>
          </cell>
          <cell r="H3393" t="str">
            <v>供应链类目/年节礼包/销售专属礼包</v>
          </cell>
          <cell r="I3393" t="str">
            <v>2025-06-30</v>
          </cell>
          <cell r="J3393">
            <v>164026991</v>
          </cell>
          <cell r="K3393" t="str">
            <v/>
          </cell>
          <cell r="L3393" t="str">
            <v/>
          </cell>
        </row>
        <row r="3394">
          <cell r="C3394">
            <v>162729448</v>
          </cell>
          <cell r="D3394" t="str">
            <v>人工</v>
          </cell>
          <cell r="E3394" t="str">
            <v>组合商品</v>
          </cell>
          <cell r="F3394" t="str">
            <v/>
          </cell>
          <cell r="G3394" t="str">
            <v>苏打组合商品虚拟供应商</v>
          </cell>
          <cell r="H3394" t="str">
            <v>供应链类目/年节礼包/销售专属礼包</v>
          </cell>
          <cell r="I3394" t="str">
            <v>2025-06-30</v>
          </cell>
        </row>
        <row r="3394">
          <cell r="K3394" t="str">
            <v/>
          </cell>
          <cell r="L3394" t="str">
            <v/>
          </cell>
        </row>
        <row r="3395">
          <cell r="C3395">
            <v>162682094</v>
          </cell>
          <cell r="D3395" t="str">
            <v>人工</v>
          </cell>
          <cell r="E3395" t="str">
            <v>实物</v>
          </cell>
          <cell r="F3395" t="str">
            <v>多喜爱（Dohia）</v>
          </cell>
          <cell r="G3395" t="str">
            <v>智汇中正</v>
          </cell>
          <cell r="H3395" t="str">
            <v>年节礼包/家纺/床上用品</v>
          </cell>
          <cell r="I3395" t="str">
            <v>2025-06-30</v>
          </cell>
          <cell r="J3395">
            <v>163942951</v>
          </cell>
          <cell r="K3395">
            <v>114021498580330</v>
          </cell>
          <cell r="L3395" t="str">
            <v/>
          </cell>
        </row>
        <row r="3396">
          <cell r="C3396">
            <v>162680373</v>
          </cell>
          <cell r="D3396" t="str">
            <v>人工</v>
          </cell>
          <cell r="E3396" t="str">
            <v>实物</v>
          </cell>
          <cell r="F3396" t="str">
            <v>金龙鱼</v>
          </cell>
          <cell r="G3396" t="str">
            <v>上海迦新</v>
          </cell>
          <cell r="H3396" t="str">
            <v>年节礼包/食品/粮油礼包</v>
          </cell>
          <cell r="I3396" t="str">
            <v>2025-06-30</v>
          </cell>
          <cell r="J3396">
            <v>163939193</v>
          </cell>
          <cell r="K3396" t="str">
            <v/>
          </cell>
          <cell r="L3396" t="str">
            <v/>
          </cell>
        </row>
        <row r="3397">
          <cell r="C3397">
            <v>162681432</v>
          </cell>
          <cell r="D3397" t="str">
            <v>人工</v>
          </cell>
          <cell r="E3397" t="str">
            <v>实物</v>
          </cell>
          <cell r="F3397" t="str">
            <v>之味珍选</v>
          </cell>
          <cell r="G3397" t="str">
            <v>鲜之味</v>
          </cell>
          <cell r="H3397" t="str">
            <v>年节礼包/生鲜/水果</v>
          </cell>
          <cell r="I3397" t="str">
            <v>2025-03-07</v>
          </cell>
          <cell r="J3397">
            <v>163941571</v>
          </cell>
          <cell r="K3397" t="str">
            <v/>
          </cell>
          <cell r="L3397" t="str">
            <v>净重8斤 单果400g+</v>
          </cell>
        </row>
        <row r="3398">
          <cell r="C3398">
            <v>162681991</v>
          </cell>
          <cell r="D3398" t="str">
            <v>人工</v>
          </cell>
          <cell r="E3398" t="str">
            <v>实物</v>
          </cell>
          <cell r="F3398" t="str">
            <v>婴侍卫</v>
          </cell>
          <cell r="G3398" t="str">
            <v>婴侍卫</v>
          </cell>
          <cell r="H3398" t="str">
            <v>年节礼包/母婴儿童/玩具</v>
          </cell>
          <cell r="I3398" t="str">
            <v>2025-12-31</v>
          </cell>
          <cell r="J3398">
            <v>163942828</v>
          </cell>
          <cell r="K3398">
            <v>2808</v>
          </cell>
          <cell r="L3398" t="str">
            <v/>
          </cell>
        </row>
        <row r="3399">
          <cell r="C3399">
            <v>162697262</v>
          </cell>
          <cell r="D3399" t="str">
            <v>人工</v>
          </cell>
          <cell r="E3399" t="str">
            <v>实物</v>
          </cell>
          <cell r="F3399" t="str">
            <v/>
          </cell>
          <cell r="G3399" t="str">
            <v>上海自由食光</v>
          </cell>
          <cell r="H3399" t="str">
            <v>年节礼包/生鲜/水果礼包</v>
          </cell>
          <cell r="I3399" t="str">
            <v>2025-06-30</v>
          </cell>
          <cell r="J3399">
            <v>163969141</v>
          </cell>
          <cell r="K3399" t="str">
            <v>ZYBS000SG20032</v>
          </cell>
          <cell r="L3399" t="str">
            <v/>
          </cell>
        </row>
        <row r="3400">
          <cell r="C3400">
            <v>162690698</v>
          </cell>
          <cell r="D3400" t="str">
            <v>人工</v>
          </cell>
          <cell r="E3400" t="str">
            <v>实物</v>
          </cell>
          <cell r="F3400" t="str">
            <v>鲁王</v>
          </cell>
          <cell r="G3400" t="str">
            <v>鲁皇实业</v>
          </cell>
          <cell r="H3400" t="str">
            <v>年节礼包/食品/粮油礼包</v>
          </cell>
          <cell r="I3400" t="str">
            <v>2025-06-30</v>
          </cell>
          <cell r="J3400">
            <v>163957882</v>
          </cell>
          <cell r="K3400" t="str">
            <v>LW061</v>
          </cell>
          <cell r="L3400" t="str">
            <v>5L*2</v>
          </cell>
        </row>
        <row r="3401">
          <cell r="C3401">
            <v>162689730</v>
          </cell>
          <cell r="D3401" t="str">
            <v>人工</v>
          </cell>
          <cell r="E3401" t="str">
            <v>实物</v>
          </cell>
          <cell r="F3401" t="str">
            <v>锋味派</v>
          </cell>
          <cell r="G3401" t="str">
            <v>深圳品味人生</v>
          </cell>
          <cell r="H3401" t="str">
            <v>年节礼包/食品/方便食品</v>
          </cell>
          <cell r="I3401" t="str">
            <v>2025-12-31</v>
          </cell>
          <cell r="J3401">
            <v>163956629</v>
          </cell>
          <cell r="K3401">
            <v>2025022202</v>
          </cell>
          <cell r="L3401" t="str">
            <v/>
          </cell>
        </row>
        <row r="3402">
          <cell r="C3402">
            <v>162682622</v>
          </cell>
          <cell r="D3402" t="str">
            <v>人工</v>
          </cell>
          <cell r="E3402" t="str">
            <v>实物</v>
          </cell>
          <cell r="F3402" t="str">
            <v>雅觅</v>
          </cell>
          <cell r="G3402" t="str">
            <v>雅觅</v>
          </cell>
          <cell r="H3402" t="str">
            <v>年节礼包/食品/粽子礼包</v>
          </cell>
          <cell r="I3402" t="str">
            <v>2025-06-30</v>
          </cell>
          <cell r="J3402">
            <v>163943918</v>
          </cell>
          <cell r="K3402" t="str">
            <v>sfzxqfwdsjlh510g-2025z</v>
          </cell>
          <cell r="L3402" t="str">
            <v>仲夏祈福·五毒什锦糕点礼盒 510g</v>
          </cell>
        </row>
        <row r="3403">
          <cell r="C3403">
            <v>162681347</v>
          </cell>
          <cell r="D3403" t="str">
            <v>人工</v>
          </cell>
          <cell r="E3403" t="str">
            <v>实物</v>
          </cell>
          <cell r="F3403" t="str">
            <v>格沵（germ）</v>
          </cell>
          <cell r="G3403" t="str">
            <v>九程</v>
          </cell>
          <cell r="H3403" t="str">
            <v>年节礼包/餐厨/水具</v>
          </cell>
          <cell r="I3403" t="str">
            <v>2025-06-30</v>
          </cell>
          <cell r="J3403">
            <v>163941293</v>
          </cell>
          <cell r="K3403" t="str">
            <v>GM134B37529</v>
          </cell>
          <cell r="L3403" t="str">
            <v/>
          </cell>
        </row>
        <row r="3404">
          <cell r="C3404">
            <v>162681225</v>
          </cell>
          <cell r="D3404" t="str">
            <v>人工</v>
          </cell>
          <cell r="E3404" t="str">
            <v>实物</v>
          </cell>
          <cell r="F3404" t="str">
            <v/>
          </cell>
          <cell r="G3404" t="str">
            <v>上海青华</v>
          </cell>
          <cell r="H3404" t="str">
            <v>年节礼包/食品/杂粮</v>
          </cell>
          <cell r="I3404" t="str">
            <v>2025-06-30</v>
          </cell>
          <cell r="J3404">
            <v>163940951</v>
          </cell>
          <cell r="K3404" t="str">
            <v/>
          </cell>
          <cell r="L3404" t="str">
            <v/>
          </cell>
        </row>
        <row r="3405">
          <cell r="C3405">
            <v>162690694</v>
          </cell>
          <cell r="D3405" t="str">
            <v>人工</v>
          </cell>
          <cell r="E3405" t="str">
            <v>实物</v>
          </cell>
          <cell r="F3405" t="str">
            <v>鲁王</v>
          </cell>
          <cell r="G3405" t="str">
            <v>鲁皇实业</v>
          </cell>
          <cell r="H3405" t="str">
            <v>年节礼包/食品/粮油礼包</v>
          </cell>
          <cell r="I3405" t="str">
            <v>2025-06-30</v>
          </cell>
          <cell r="J3405">
            <v>163957878</v>
          </cell>
          <cell r="K3405" t="str">
            <v>LW060</v>
          </cell>
          <cell r="L3405" t="str">
            <v>2.9kg+960ml</v>
          </cell>
        </row>
        <row r="3406">
          <cell r="C3406">
            <v>162680019</v>
          </cell>
          <cell r="D3406" t="str">
            <v>人工</v>
          </cell>
          <cell r="E3406" t="str">
            <v>实物</v>
          </cell>
          <cell r="F3406" t="str">
            <v/>
          </cell>
          <cell r="G3406" t="str">
            <v>瑞佳鑫达</v>
          </cell>
          <cell r="H3406" t="str">
            <v>年节礼包/家用电器/厨房小电</v>
          </cell>
          <cell r="I3406" t="str">
            <v>2025-12-31</v>
          </cell>
          <cell r="J3406">
            <v>163938649</v>
          </cell>
          <cell r="K3406" t="str">
            <v>LPBC-R01</v>
          </cell>
          <cell r="L3406" t="str">
            <v/>
          </cell>
        </row>
        <row r="3407">
          <cell r="C3407">
            <v>162682031</v>
          </cell>
          <cell r="D3407" t="str">
            <v>人工</v>
          </cell>
          <cell r="E3407" t="str">
            <v>实物</v>
          </cell>
          <cell r="F3407" t="str">
            <v>西贝</v>
          </cell>
          <cell r="G3407" t="str">
            <v>海南捷诚融达</v>
          </cell>
          <cell r="H3407" t="str">
            <v>年节礼包/生鲜/速冻美食</v>
          </cell>
          <cell r="I3407" t="str">
            <v>2025-06-30</v>
          </cell>
          <cell r="J3407">
            <v>163942886</v>
          </cell>
          <cell r="K3407" t="str">
            <v/>
          </cell>
          <cell r="L3407" t="str">
            <v/>
          </cell>
        </row>
        <row r="3408">
          <cell r="C3408">
            <v>162683150</v>
          </cell>
          <cell r="D3408" t="str">
            <v>人工</v>
          </cell>
          <cell r="E3408" t="str">
            <v>实物</v>
          </cell>
          <cell r="F3408" t="str">
            <v/>
          </cell>
          <cell r="G3408" t="str">
            <v>新兴</v>
          </cell>
          <cell r="H3408" t="str">
            <v>年节礼包/食品/粮油礼包</v>
          </cell>
          <cell r="I3408" t="str">
            <v>2025-12-31</v>
          </cell>
          <cell r="J3408">
            <v>163944720</v>
          </cell>
          <cell r="K3408" t="str">
            <v>CJ105720250308</v>
          </cell>
          <cell r="L3408" t="str">
            <v/>
          </cell>
        </row>
        <row r="3409">
          <cell r="C3409">
            <v>162683150</v>
          </cell>
          <cell r="D3409" t="str">
            <v>人工</v>
          </cell>
          <cell r="E3409" t="str">
            <v>实物</v>
          </cell>
          <cell r="F3409" t="str">
            <v/>
          </cell>
          <cell r="G3409" t="str">
            <v>新兴</v>
          </cell>
          <cell r="H3409" t="str">
            <v>年节礼包/食品/粮油礼包</v>
          </cell>
          <cell r="I3409" t="str">
            <v>2025-12-31</v>
          </cell>
        </row>
        <row r="3409">
          <cell r="K3409" t="str">
            <v>CJ105720250308</v>
          </cell>
          <cell r="L3409" t="str">
            <v/>
          </cell>
        </row>
        <row r="3410">
          <cell r="C3410">
            <v>162683150</v>
          </cell>
          <cell r="D3410" t="str">
            <v>人工</v>
          </cell>
          <cell r="E3410" t="str">
            <v>实物</v>
          </cell>
          <cell r="F3410" t="str">
            <v/>
          </cell>
          <cell r="G3410" t="str">
            <v>新兴</v>
          </cell>
          <cell r="H3410" t="str">
            <v>年节礼包/食品/粮油礼包</v>
          </cell>
          <cell r="I3410" t="str">
            <v>2025-12-31</v>
          </cell>
        </row>
        <row r="3410">
          <cell r="K3410" t="str">
            <v>CJ105720250308</v>
          </cell>
          <cell r="L3410" t="str">
            <v/>
          </cell>
        </row>
        <row r="3411">
          <cell r="C3411">
            <v>162683150</v>
          </cell>
          <cell r="D3411" t="str">
            <v>人工</v>
          </cell>
          <cell r="E3411" t="str">
            <v>实物</v>
          </cell>
          <cell r="F3411" t="str">
            <v/>
          </cell>
          <cell r="G3411" t="str">
            <v>新兴</v>
          </cell>
          <cell r="H3411" t="str">
            <v>年节礼包/食品/粮油礼包</v>
          </cell>
          <cell r="I3411" t="str">
            <v>2025-12-31</v>
          </cell>
        </row>
        <row r="3411">
          <cell r="K3411" t="str">
            <v>CJ105720250308</v>
          </cell>
          <cell r="L3411" t="str">
            <v/>
          </cell>
        </row>
        <row r="3412">
          <cell r="C3412">
            <v>162683150</v>
          </cell>
          <cell r="D3412" t="str">
            <v>人工</v>
          </cell>
          <cell r="E3412" t="str">
            <v>实物</v>
          </cell>
          <cell r="F3412" t="str">
            <v/>
          </cell>
          <cell r="G3412" t="str">
            <v>新兴</v>
          </cell>
          <cell r="H3412" t="str">
            <v>年节礼包/食品/粮油礼包</v>
          </cell>
          <cell r="I3412" t="str">
            <v>2025-12-31</v>
          </cell>
        </row>
        <row r="3412">
          <cell r="K3412" t="str">
            <v>CJ105720250308</v>
          </cell>
          <cell r="L3412" t="str">
            <v/>
          </cell>
        </row>
        <row r="3413">
          <cell r="C3413">
            <v>162681965</v>
          </cell>
          <cell r="D3413" t="str">
            <v>人工</v>
          </cell>
          <cell r="E3413" t="str">
            <v>实物</v>
          </cell>
          <cell r="F3413" t="str">
            <v/>
          </cell>
          <cell r="G3413" t="str">
            <v>蓝月亮-</v>
          </cell>
          <cell r="H3413" t="str">
            <v>年节礼包/家庭清洁/纸品/衣物清洁礼包</v>
          </cell>
          <cell r="I3413" t="str">
            <v>2025-12-31</v>
          </cell>
          <cell r="J3413">
            <v>163942759</v>
          </cell>
          <cell r="K3413" t="str">
            <v>10001752+80002155</v>
          </cell>
          <cell r="L3413" t="str">
            <v/>
          </cell>
        </row>
        <row r="3414">
          <cell r="C3414">
            <v>162681965</v>
          </cell>
          <cell r="D3414" t="str">
            <v>人工</v>
          </cell>
          <cell r="E3414" t="str">
            <v>实物</v>
          </cell>
          <cell r="F3414" t="str">
            <v/>
          </cell>
          <cell r="G3414" t="str">
            <v>蓝月亮-</v>
          </cell>
          <cell r="H3414" t="str">
            <v>年节礼包/家庭清洁/纸品/衣物清洁礼包</v>
          </cell>
          <cell r="I3414" t="str">
            <v>2025-12-31</v>
          </cell>
        </row>
        <row r="3414">
          <cell r="K3414" t="str">
            <v>10001752+80002155</v>
          </cell>
          <cell r="L3414" t="str">
            <v/>
          </cell>
        </row>
        <row r="3415">
          <cell r="C3415">
            <v>162681965</v>
          </cell>
          <cell r="D3415" t="str">
            <v>人工</v>
          </cell>
          <cell r="E3415" t="str">
            <v>实物</v>
          </cell>
          <cell r="F3415" t="str">
            <v/>
          </cell>
          <cell r="G3415" t="str">
            <v>蓝月亮-</v>
          </cell>
          <cell r="H3415" t="str">
            <v>年节礼包/家庭清洁/纸品/衣物清洁礼包</v>
          </cell>
          <cell r="I3415" t="str">
            <v>2025-12-31</v>
          </cell>
        </row>
        <row r="3415">
          <cell r="K3415" t="str">
            <v>10001752+80002155</v>
          </cell>
          <cell r="L3415" t="str">
            <v/>
          </cell>
        </row>
        <row r="3416">
          <cell r="C3416">
            <v>162681965</v>
          </cell>
          <cell r="D3416" t="str">
            <v>人工</v>
          </cell>
          <cell r="E3416" t="str">
            <v>实物</v>
          </cell>
          <cell r="F3416" t="str">
            <v/>
          </cell>
          <cell r="G3416" t="str">
            <v>蓝月亮-</v>
          </cell>
          <cell r="H3416" t="str">
            <v>年节礼包/家庭清洁/纸品/衣物清洁礼包</v>
          </cell>
          <cell r="I3416" t="str">
            <v>2025-12-31</v>
          </cell>
        </row>
        <row r="3416">
          <cell r="K3416" t="str">
            <v>10001752+80002155</v>
          </cell>
          <cell r="L3416" t="str">
            <v/>
          </cell>
        </row>
        <row r="3417">
          <cell r="C3417">
            <v>162681965</v>
          </cell>
          <cell r="D3417" t="str">
            <v>人工</v>
          </cell>
          <cell r="E3417" t="str">
            <v>实物</v>
          </cell>
          <cell r="F3417" t="str">
            <v/>
          </cell>
          <cell r="G3417" t="str">
            <v>蓝月亮-</v>
          </cell>
          <cell r="H3417" t="str">
            <v>年节礼包/家庭清洁/纸品/衣物清洁礼包</v>
          </cell>
          <cell r="I3417" t="str">
            <v>2025-12-31</v>
          </cell>
        </row>
        <row r="3417">
          <cell r="K3417" t="str">
            <v>10001752+80002155</v>
          </cell>
          <cell r="L3417" t="str">
            <v/>
          </cell>
        </row>
        <row r="3418">
          <cell r="C3418">
            <v>162681293</v>
          </cell>
          <cell r="D3418" t="str">
            <v>人工</v>
          </cell>
          <cell r="E3418" t="str">
            <v>实物</v>
          </cell>
          <cell r="F3418" t="str">
            <v>迈卡罗 </v>
          </cell>
          <cell r="G3418" t="str">
            <v>龙的</v>
          </cell>
          <cell r="H3418" t="str">
            <v>年节礼包/家用电器/厨房小电</v>
          </cell>
          <cell r="I3418" t="str">
            <v>2025-06-30</v>
          </cell>
          <cell r="J3418">
            <v>163941100</v>
          </cell>
          <cell r="K3418" t="str">
            <v>MC-3076</v>
          </cell>
          <cell r="L3418" t="str">
            <v/>
          </cell>
        </row>
        <row r="3419">
          <cell r="C3419">
            <v>162681216</v>
          </cell>
          <cell r="D3419" t="str">
            <v>人工</v>
          </cell>
          <cell r="E3419" t="str">
            <v>实物</v>
          </cell>
          <cell r="F3419" t="str">
            <v/>
          </cell>
          <cell r="G3419" t="str">
            <v>上海青华</v>
          </cell>
          <cell r="H3419" t="str">
            <v>年节礼包/食品/杂粮</v>
          </cell>
          <cell r="I3419" t="str">
            <v>2025-06-30</v>
          </cell>
          <cell r="J3419">
            <v>163940935</v>
          </cell>
          <cell r="K3419" t="str">
            <v/>
          </cell>
          <cell r="L3419" t="str">
            <v/>
          </cell>
        </row>
        <row r="3420">
          <cell r="C3420">
            <v>162680032</v>
          </cell>
          <cell r="D3420" t="str">
            <v>人工</v>
          </cell>
          <cell r="E3420" t="str">
            <v>实物</v>
          </cell>
          <cell r="F3420" t="str">
            <v/>
          </cell>
          <cell r="G3420" t="str">
            <v>上海权礼</v>
          </cell>
          <cell r="H3420" t="str">
            <v>年节礼包/生鲜/生鲜礼包</v>
          </cell>
          <cell r="I3420" t="str">
            <v>2025-06-30</v>
          </cell>
          <cell r="J3420">
            <v>163938662</v>
          </cell>
          <cell r="K3420" t="str">
            <v>pzx4750</v>
          </cell>
          <cell r="L3420" t="str">
            <v/>
          </cell>
        </row>
        <row r="3421">
          <cell r="C3421">
            <v>162629859</v>
          </cell>
          <cell r="D3421" t="str">
            <v>人工</v>
          </cell>
          <cell r="E3421" t="str">
            <v>实物</v>
          </cell>
          <cell r="F3421" t="str">
            <v/>
          </cell>
          <cell r="G3421" t="str">
            <v>淘得电子</v>
          </cell>
          <cell r="H3421" t="str">
            <v>年节礼包/食品/粮油礼包</v>
          </cell>
          <cell r="I3421" t="str">
            <v>2025-02-28</v>
          </cell>
          <cell r="J3421">
            <v>163860434</v>
          </cell>
          <cell r="K3421" t="str">
            <v/>
          </cell>
          <cell r="L3421" t="str">
            <v/>
          </cell>
        </row>
        <row r="3422">
          <cell r="C3422">
            <v>162629176</v>
          </cell>
          <cell r="D3422" t="str">
            <v>人工</v>
          </cell>
          <cell r="E3422" t="str">
            <v>实物</v>
          </cell>
          <cell r="F3422" t="str">
            <v>江中猴姑</v>
          </cell>
          <cell r="G3422" t="str">
            <v>勤善</v>
          </cell>
          <cell r="H3422" t="str">
            <v>年节礼包/食品/食品礼包</v>
          </cell>
          <cell r="I3422" t="str">
            <v>2025-02-28</v>
          </cell>
          <cell r="J3422">
            <v>163859537</v>
          </cell>
          <cell r="K3422" t="str">
            <v/>
          </cell>
          <cell r="L3422" t="str">
            <v/>
          </cell>
        </row>
        <row r="3423">
          <cell r="C3423">
            <v>162629176</v>
          </cell>
          <cell r="D3423" t="str">
            <v>人工</v>
          </cell>
          <cell r="E3423" t="str">
            <v>实物</v>
          </cell>
          <cell r="F3423" t="str">
            <v>江中猴姑</v>
          </cell>
          <cell r="G3423" t="str">
            <v>勤善</v>
          </cell>
          <cell r="H3423" t="str">
            <v>年节礼包/食品/食品礼包</v>
          </cell>
          <cell r="I3423" t="str">
            <v>2025-02-28</v>
          </cell>
        </row>
        <row r="3423">
          <cell r="K3423" t="str">
            <v/>
          </cell>
          <cell r="L3423" t="str">
            <v/>
          </cell>
        </row>
        <row r="3424">
          <cell r="C3424">
            <v>162629870</v>
          </cell>
          <cell r="D3424" t="str">
            <v>人工</v>
          </cell>
          <cell r="E3424" t="str">
            <v>实物</v>
          </cell>
          <cell r="F3424" t="str">
            <v/>
          </cell>
          <cell r="G3424" t="str">
            <v>淘得电子</v>
          </cell>
          <cell r="H3424" t="str">
            <v>年节礼包/食品/粮油礼包</v>
          </cell>
          <cell r="I3424" t="str">
            <v>2025-02-28</v>
          </cell>
          <cell r="J3424">
            <v>163860448</v>
          </cell>
          <cell r="K3424" t="str">
            <v/>
          </cell>
          <cell r="L3424" t="str">
            <v/>
          </cell>
        </row>
        <row r="3425">
          <cell r="C3425">
            <v>162625478</v>
          </cell>
          <cell r="D3425" t="str">
            <v>人工</v>
          </cell>
          <cell r="E3425" t="str">
            <v>实物</v>
          </cell>
          <cell r="F3425" t="str">
            <v/>
          </cell>
          <cell r="G3425" t="str">
            <v>淘得电子</v>
          </cell>
          <cell r="H3425" t="str">
            <v>年节礼包/食品/熟食腊味礼包</v>
          </cell>
          <cell r="I3425" t="str">
            <v>2025-02-28</v>
          </cell>
          <cell r="J3425">
            <v>163854490</v>
          </cell>
          <cell r="K3425" t="str">
            <v/>
          </cell>
          <cell r="L3425" t="str">
            <v/>
          </cell>
        </row>
        <row r="3426">
          <cell r="C3426">
            <v>162624959</v>
          </cell>
          <cell r="D3426" t="str">
            <v>人工</v>
          </cell>
          <cell r="E3426" t="str">
            <v>实物</v>
          </cell>
          <cell r="F3426" t="str">
            <v>胡姬花</v>
          </cell>
          <cell r="G3426" t="str">
            <v>新兴</v>
          </cell>
          <cell r="H3426" t="str">
            <v>年节礼包/食品/粮油礼包</v>
          </cell>
          <cell r="I3426" t="str">
            <v>2025-11-30</v>
          </cell>
          <cell r="J3426">
            <v>163853925</v>
          </cell>
          <cell r="K3426" t="str">
            <v>CJ1855241106</v>
          </cell>
          <cell r="L3426" t="str">
            <v/>
          </cell>
        </row>
        <row r="3427">
          <cell r="C3427">
            <v>162624959</v>
          </cell>
          <cell r="D3427" t="str">
            <v>人工</v>
          </cell>
          <cell r="E3427" t="str">
            <v>实物</v>
          </cell>
          <cell r="F3427" t="str">
            <v>胡姬花</v>
          </cell>
          <cell r="G3427" t="str">
            <v>新兴</v>
          </cell>
          <cell r="H3427" t="str">
            <v>年节礼包/食品/粮油礼包</v>
          </cell>
          <cell r="I3427" t="str">
            <v>2025-11-30</v>
          </cell>
        </row>
        <row r="3427">
          <cell r="K3427" t="str">
            <v>CJ1855241106</v>
          </cell>
          <cell r="L3427" t="str">
            <v/>
          </cell>
        </row>
        <row r="3428">
          <cell r="C3428">
            <v>162624959</v>
          </cell>
          <cell r="D3428" t="str">
            <v>人工</v>
          </cell>
          <cell r="E3428" t="str">
            <v>实物</v>
          </cell>
          <cell r="F3428" t="str">
            <v>胡姬花</v>
          </cell>
          <cell r="G3428" t="str">
            <v>新兴</v>
          </cell>
          <cell r="H3428" t="str">
            <v>年节礼包/食品/粮油礼包</v>
          </cell>
          <cell r="I3428" t="str">
            <v>2025-11-30</v>
          </cell>
        </row>
        <row r="3428">
          <cell r="K3428" t="str">
            <v>CJ1855241106</v>
          </cell>
          <cell r="L3428" t="str">
            <v/>
          </cell>
        </row>
        <row r="3429">
          <cell r="C3429">
            <v>162625085</v>
          </cell>
          <cell r="D3429" t="str">
            <v>人工</v>
          </cell>
          <cell r="E3429" t="str">
            <v>实物</v>
          </cell>
          <cell r="F3429" t="str">
            <v/>
          </cell>
          <cell r="G3429" t="str">
            <v>惠通达行</v>
          </cell>
          <cell r="H3429" t="str">
            <v>年节礼包/食品/粮油礼包</v>
          </cell>
          <cell r="I3429" t="str">
            <v>2025-02-28</v>
          </cell>
          <cell r="J3429">
            <v>163854073</v>
          </cell>
          <cell r="K3429" t="str">
            <v/>
          </cell>
          <cell r="L3429" t="str">
            <v/>
          </cell>
        </row>
        <row r="3430">
          <cell r="C3430">
            <v>162566049</v>
          </cell>
          <cell r="D3430" t="str">
            <v>人工</v>
          </cell>
          <cell r="E3430" t="str">
            <v>实物</v>
          </cell>
          <cell r="F3430" t="str">
            <v>德铂（Debo）</v>
          </cell>
          <cell r="G3430" t="str">
            <v>德铂</v>
          </cell>
          <cell r="H3430" t="str">
            <v>年节礼包/餐厨/水具</v>
          </cell>
          <cell r="I3430" t="str">
            <v>2024-10-31</v>
          </cell>
          <cell r="J3430">
            <v>163747748</v>
          </cell>
          <cell r="K3430" t="str">
            <v/>
          </cell>
          <cell r="L3430" t="str">
            <v>白色</v>
          </cell>
        </row>
        <row r="3431">
          <cell r="D3431" t="str">
            <v>人工</v>
          </cell>
          <cell r="E3431" t="str">
            <v>实物</v>
          </cell>
          <cell r="F3431" t="str">
            <v>德铂（Debo）</v>
          </cell>
          <cell r="G3431" t="str">
            <v>德铂</v>
          </cell>
          <cell r="H3431" t="str">
            <v>年节礼包/餐厨/水具</v>
          </cell>
          <cell r="I3431" t="str">
            <v>2024-10-31</v>
          </cell>
          <cell r="J3431">
            <v>163747749</v>
          </cell>
          <cell r="K3431" t="str">
            <v/>
          </cell>
          <cell r="L3431" t="str">
            <v>粉色</v>
          </cell>
        </row>
        <row r="3432">
          <cell r="D3432" t="str">
            <v>人工</v>
          </cell>
          <cell r="E3432" t="str">
            <v>实物</v>
          </cell>
          <cell r="F3432" t="str">
            <v>德铂（Debo）</v>
          </cell>
          <cell r="G3432" t="str">
            <v>德铂</v>
          </cell>
          <cell r="H3432" t="str">
            <v>年节礼包/餐厨/水具</v>
          </cell>
          <cell r="I3432" t="str">
            <v>2024-10-31</v>
          </cell>
          <cell r="J3432">
            <v>163747750</v>
          </cell>
          <cell r="K3432" t="str">
            <v/>
          </cell>
          <cell r="L3432" t="str">
            <v>蓝色</v>
          </cell>
        </row>
        <row r="3433">
          <cell r="C3433">
            <v>162625594</v>
          </cell>
          <cell r="D3433" t="str">
            <v>人工</v>
          </cell>
          <cell r="E3433" t="str">
            <v>实物</v>
          </cell>
          <cell r="F3433" t="str">
            <v>金龙鱼</v>
          </cell>
          <cell r="G3433" t="str">
            <v>盛源隆</v>
          </cell>
          <cell r="H3433" t="str">
            <v>年节礼包/食品/调味品</v>
          </cell>
          <cell r="I3433" t="str">
            <v>2025-02-28</v>
          </cell>
          <cell r="J3433">
            <v>163854619</v>
          </cell>
          <cell r="K3433" t="str">
            <v/>
          </cell>
          <cell r="L3433" t="str">
            <v/>
          </cell>
        </row>
        <row r="3434">
          <cell r="C3434">
            <v>162624439</v>
          </cell>
          <cell r="D3434" t="str">
            <v>人工</v>
          </cell>
          <cell r="E3434" t="str">
            <v>实物</v>
          </cell>
          <cell r="F3434" t="str">
            <v>蓝月亮</v>
          </cell>
          <cell r="G3434" t="str">
            <v>蓝月亮-</v>
          </cell>
          <cell r="H3434" t="str">
            <v>年节礼包/家庭清洁/纸品/衣物清洁礼包</v>
          </cell>
          <cell r="I3434" t="str">
            <v>2025-12-31</v>
          </cell>
          <cell r="J3434">
            <v>163853107</v>
          </cell>
          <cell r="K3434">
            <v>80002155</v>
          </cell>
          <cell r="L3434" t="str">
            <v/>
          </cell>
        </row>
        <row r="3435">
          <cell r="C3435">
            <v>162624439</v>
          </cell>
          <cell r="D3435" t="str">
            <v>人工</v>
          </cell>
          <cell r="E3435" t="str">
            <v>实物</v>
          </cell>
          <cell r="F3435" t="str">
            <v>蓝月亮</v>
          </cell>
          <cell r="G3435" t="str">
            <v>蓝月亮-</v>
          </cell>
          <cell r="H3435" t="str">
            <v>年节礼包/家庭清洁/纸品/衣物清洁礼包</v>
          </cell>
          <cell r="I3435" t="str">
            <v>2025-12-31</v>
          </cell>
        </row>
        <row r="3435">
          <cell r="L3435" t="str">
            <v/>
          </cell>
        </row>
        <row r="3436">
          <cell r="C3436">
            <v>162624439</v>
          </cell>
          <cell r="D3436" t="str">
            <v>人工</v>
          </cell>
          <cell r="E3436" t="str">
            <v>实物</v>
          </cell>
          <cell r="F3436" t="str">
            <v>蓝月亮</v>
          </cell>
          <cell r="G3436" t="str">
            <v>蓝月亮-</v>
          </cell>
          <cell r="H3436" t="str">
            <v>年节礼包/家庭清洁/纸品/衣物清洁礼包</v>
          </cell>
          <cell r="I3436" t="str">
            <v>2025-12-31</v>
          </cell>
        </row>
        <row r="3436">
          <cell r="L3436" t="str">
            <v/>
          </cell>
        </row>
        <row r="3437">
          <cell r="C3437">
            <v>162624631</v>
          </cell>
          <cell r="D3437" t="str">
            <v>人工</v>
          </cell>
          <cell r="E3437" t="str">
            <v>实物</v>
          </cell>
          <cell r="F3437" t="str">
            <v>大肥鲜生</v>
          </cell>
          <cell r="G3437" t="str">
            <v>俺挑食</v>
          </cell>
          <cell r="H3437" t="str">
            <v>年节礼包/生鲜/猪牛羊肉</v>
          </cell>
          <cell r="I3437" t="str">
            <v>2025-02-28</v>
          </cell>
          <cell r="J3437">
            <v>163853510</v>
          </cell>
          <cell r="K3437" t="str">
            <v>dfht</v>
          </cell>
          <cell r="L3437" t="str">
            <v/>
          </cell>
        </row>
        <row r="3438">
          <cell r="C3438">
            <v>162409184</v>
          </cell>
          <cell r="D3438" t="str">
            <v>人工</v>
          </cell>
          <cell r="E3438" t="str">
            <v>实物</v>
          </cell>
          <cell r="F3438" t="str">
            <v>金龙鱼</v>
          </cell>
          <cell r="G3438" t="str">
            <v>新兴</v>
          </cell>
          <cell r="H3438" t="str">
            <v>年节礼包/食品/粮油礼包</v>
          </cell>
          <cell r="I3438" t="str">
            <v>2024-03-31</v>
          </cell>
          <cell r="J3438">
            <v>163381879</v>
          </cell>
          <cell r="K3438" t="str">
            <v>HYX20231124-09</v>
          </cell>
          <cell r="L3438" t="str">
            <v/>
          </cell>
        </row>
        <row r="3439">
          <cell r="C3439">
            <v>162494179</v>
          </cell>
          <cell r="D3439" t="str">
            <v>人工</v>
          </cell>
          <cell r="E3439" t="str">
            <v>实物</v>
          </cell>
          <cell r="F3439" t="str">
            <v>苏泊尔</v>
          </cell>
          <cell r="G3439" t="str">
            <v>米盛</v>
          </cell>
          <cell r="H3439" t="str">
            <v>年节礼包/家用电器/厨房小电</v>
          </cell>
          <cell r="I3439" t="str">
            <v>2025-06-30</v>
          </cell>
          <cell r="J3439">
            <v>163576599</v>
          </cell>
          <cell r="K3439" t="str">
            <v>SF50HC0028</v>
          </cell>
          <cell r="L3439" t="str">
            <v>SF50HC0028</v>
          </cell>
        </row>
        <row r="3440">
          <cell r="C3440">
            <v>162405347</v>
          </cell>
          <cell r="D3440" t="str">
            <v>人工</v>
          </cell>
          <cell r="E3440" t="str">
            <v>实物</v>
          </cell>
          <cell r="F3440" t="str">
            <v/>
          </cell>
          <cell r="G3440" t="str">
            <v>金盛永和</v>
          </cell>
          <cell r="H3440" t="str">
            <v>年节礼包/食品/大米</v>
          </cell>
          <cell r="I3440" t="str">
            <v>2024-03-31</v>
          </cell>
          <cell r="J3440">
            <v>163373548</v>
          </cell>
          <cell r="K3440">
            <v>6959742800840</v>
          </cell>
          <cell r="L3440" t="str">
            <v/>
          </cell>
        </row>
        <row r="3441">
          <cell r="C3441">
            <v>162407001</v>
          </cell>
          <cell r="D3441" t="str">
            <v>人工</v>
          </cell>
          <cell r="E3441" t="str">
            <v>实物</v>
          </cell>
          <cell r="F3441" t="str">
            <v>外交官</v>
          </cell>
          <cell r="G3441" t="str">
            <v>虔谨商贸</v>
          </cell>
          <cell r="H3441" t="str">
            <v>年节礼包/箱包皮具/功能箱包</v>
          </cell>
          <cell r="I3441" t="str">
            <v>2024-03-31</v>
          </cell>
          <cell r="J3441">
            <v>163376714</v>
          </cell>
          <cell r="K3441" t="str">
            <v>13038+14096</v>
          </cell>
          <cell r="L3441" t="str">
            <v/>
          </cell>
        </row>
        <row r="3442">
          <cell r="C3442">
            <v>162494036</v>
          </cell>
          <cell r="D3442" t="str">
            <v>人工</v>
          </cell>
          <cell r="E3442" t="str">
            <v>实物</v>
          </cell>
          <cell r="F3442" t="str">
            <v>富安娜</v>
          </cell>
          <cell r="G3442" t="str">
            <v>富安娜</v>
          </cell>
          <cell r="H3442" t="str">
            <v>年节礼包/家纺/床上用品</v>
          </cell>
          <cell r="I3442" t="str">
            <v>2024-06-30</v>
          </cell>
          <cell r="J3442">
            <v>163576441</v>
          </cell>
          <cell r="K3442">
            <v>713102220</v>
          </cell>
          <cell r="L3442" t="str">
            <v>203*229cm</v>
          </cell>
        </row>
        <row r="3443">
          <cell r="C3443">
            <v>162467272</v>
          </cell>
          <cell r="D3443" t="str">
            <v>人工</v>
          </cell>
          <cell r="E3443" t="str">
            <v>实物</v>
          </cell>
          <cell r="F3443" t="str">
            <v/>
          </cell>
          <cell r="G3443" t="str">
            <v>惠通达行</v>
          </cell>
          <cell r="H3443" t="str">
            <v>年节礼包/项目专属/定制方案专属</v>
          </cell>
          <cell r="I3443" t="str">
            <v>2024-03-31</v>
          </cell>
          <cell r="J3443">
            <v>163514612</v>
          </cell>
          <cell r="K3443">
            <v>1115631</v>
          </cell>
          <cell r="L3443" t="str">
            <v/>
          </cell>
        </row>
        <row r="3444">
          <cell r="C3444">
            <v>162492520</v>
          </cell>
          <cell r="D3444" t="str">
            <v>人工</v>
          </cell>
          <cell r="E3444" t="str">
            <v>实物</v>
          </cell>
          <cell r="F3444" t="str">
            <v/>
          </cell>
          <cell r="G3444" t="str">
            <v>上海甄麒</v>
          </cell>
          <cell r="H3444" t="str">
            <v>年节礼包/食品/食品礼包</v>
          </cell>
          <cell r="I3444" t="str">
            <v>2024-07-31</v>
          </cell>
          <cell r="J3444">
            <v>163574013</v>
          </cell>
          <cell r="K3444">
            <v>100002</v>
          </cell>
          <cell r="L3444" t="str">
            <v/>
          </cell>
        </row>
        <row r="3445">
          <cell r="C3445">
            <v>162409236</v>
          </cell>
          <cell r="D3445" t="str">
            <v>人工</v>
          </cell>
          <cell r="E3445" t="str">
            <v>实物</v>
          </cell>
          <cell r="F3445" t="str">
            <v/>
          </cell>
          <cell r="G3445" t="str">
            <v>惠通达行</v>
          </cell>
          <cell r="H3445" t="str">
            <v>年节礼包/生鲜/猪牛羊肉</v>
          </cell>
          <cell r="I3445" t="str">
            <v>2024-12-31</v>
          </cell>
          <cell r="J3445">
            <v>163381868</v>
          </cell>
          <cell r="K3445" t="str">
            <v>df</v>
          </cell>
          <cell r="L3445" t="str">
            <v/>
          </cell>
        </row>
        <row r="3446">
          <cell r="C3446">
            <v>162040791</v>
          </cell>
          <cell r="D3446" t="str">
            <v>人工</v>
          </cell>
          <cell r="E3446" t="str">
            <v>实物</v>
          </cell>
          <cell r="F3446" t="str">
            <v>康巴赫</v>
          </cell>
          <cell r="G3446" t="str">
            <v>一礼千珏</v>
          </cell>
          <cell r="H3446" t="str">
            <v>年节礼包/餐厨/刀具菜板</v>
          </cell>
          <cell r="I3446" t="str">
            <v>2023-06-22</v>
          </cell>
          <cell r="J3446">
            <v>162408155</v>
          </cell>
          <cell r="K3446" t="str">
            <v>KQY-S38K</v>
          </cell>
          <cell r="L3446" t="str">
            <v/>
          </cell>
        </row>
        <row r="3447">
          <cell r="C3447">
            <v>162038912</v>
          </cell>
          <cell r="D3447" t="str">
            <v>人工</v>
          </cell>
          <cell r="E3447" t="str">
            <v>实物</v>
          </cell>
          <cell r="F3447" t="str">
            <v/>
          </cell>
          <cell r="G3447" t="str">
            <v>智汇中正</v>
          </cell>
          <cell r="H3447" t="str">
            <v>年节礼包/家纺/床上用品</v>
          </cell>
          <cell r="I3447" t="str">
            <v>2023-07-31</v>
          </cell>
          <cell r="J3447">
            <v>162406232</v>
          </cell>
          <cell r="K3447">
            <v>6941668847016</v>
          </cell>
          <cell r="L3447" t="str">
            <v/>
          </cell>
        </row>
        <row r="3448">
          <cell r="C3448">
            <v>162740716</v>
          </cell>
          <cell r="D3448" t="str">
            <v>人工</v>
          </cell>
          <cell r="E3448" t="str">
            <v>实物</v>
          </cell>
          <cell r="F3448" t="str">
            <v>威尔伯</v>
          </cell>
          <cell r="G3448" t="str">
            <v>上海派工坊</v>
          </cell>
          <cell r="H3448" t="str">
            <v>年节礼包/生鲜/生鲜礼包</v>
          </cell>
          <cell r="I3448" t="str">
            <v>2025-06-30</v>
          </cell>
          <cell r="J3448">
            <v>164047683</v>
          </cell>
          <cell r="K3448" t="str">
            <v/>
          </cell>
          <cell r="L3448" t="str">
            <v/>
          </cell>
        </row>
        <row r="3449">
          <cell r="C3449">
            <v>162680966</v>
          </cell>
          <cell r="D3449" t="str">
            <v>人工</v>
          </cell>
          <cell r="E3449" t="str">
            <v>实物</v>
          </cell>
          <cell r="F3449" t="str">
            <v>美的（Midea）</v>
          </cell>
          <cell r="G3449" t="str">
            <v>家美和意</v>
          </cell>
          <cell r="H3449" t="str">
            <v>年节礼包/家用电器/厨房小电</v>
          </cell>
          <cell r="I3449" t="str">
            <v>2026-12-31</v>
          </cell>
          <cell r="J3449">
            <v>163940116</v>
          </cell>
          <cell r="K3449" t="str">
            <v>HGS303004</v>
          </cell>
          <cell r="L3449" t="str">
            <v/>
          </cell>
        </row>
        <row r="3450">
          <cell r="C3450">
            <v>162683611</v>
          </cell>
          <cell r="D3450" t="str">
            <v>人工</v>
          </cell>
          <cell r="E3450" t="str">
            <v>实物</v>
          </cell>
          <cell r="F3450" t="str">
            <v/>
          </cell>
          <cell r="G3450" t="str">
            <v>上海甄麒</v>
          </cell>
          <cell r="H3450" t="str">
            <v>年节礼包/生鲜/速冻美食</v>
          </cell>
          <cell r="I3450" t="str">
            <v>2025-06-30</v>
          </cell>
          <cell r="J3450">
            <v>163946131</v>
          </cell>
          <cell r="K3450">
            <v>20250312001</v>
          </cell>
          <cell r="L3450" t="str">
            <v/>
          </cell>
        </row>
        <row r="3451">
          <cell r="C3451">
            <v>162679835</v>
          </cell>
          <cell r="D3451" t="str">
            <v>人工</v>
          </cell>
          <cell r="E3451" t="str">
            <v>实物</v>
          </cell>
          <cell r="F3451" t="str">
            <v/>
          </cell>
          <cell r="G3451" t="str">
            <v>丰祥福瑞</v>
          </cell>
          <cell r="H3451" t="str">
            <v>年节礼包/生鲜/海鲜水产</v>
          </cell>
          <cell r="I3451" t="str">
            <v>2026-12-31</v>
          </cell>
          <cell r="J3451">
            <v>163938382</v>
          </cell>
          <cell r="K3451" t="str">
            <v>23XZXHXXH358</v>
          </cell>
          <cell r="L3451" t="str">
            <v/>
          </cell>
        </row>
        <row r="3452">
          <cell r="C3452">
            <v>162682135</v>
          </cell>
          <cell r="D3452" t="str">
            <v>人工</v>
          </cell>
          <cell r="E3452" t="str">
            <v>实物</v>
          </cell>
          <cell r="F3452" t="str">
            <v>华牧鲜</v>
          </cell>
          <cell r="G3452" t="str">
            <v>食欲跳动</v>
          </cell>
          <cell r="H3452" t="str">
            <v>年节礼包/生鲜/猪牛羊肉</v>
          </cell>
          <cell r="I3452" t="str">
            <v>2025-06-30</v>
          </cell>
          <cell r="J3452">
            <v>163942997</v>
          </cell>
          <cell r="K3452" t="str">
            <v>SYTD02621</v>
          </cell>
          <cell r="L3452" t="str">
            <v>澳洲谷饲战斧250g*2片+澳洲谷饲菲力130g*1片+澳洲谷饲肉眼160g*1片 +澳洲和牛m4-5小米龙150g*5片</v>
          </cell>
        </row>
        <row r="3453">
          <cell r="C3453">
            <v>162681850</v>
          </cell>
          <cell r="D3453" t="str">
            <v>人工</v>
          </cell>
          <cell r="E3453" t="str">
            <v>实物</v>
          </cell>
          <cell r="F3453" t="str">
            <v>徽羚羊</v>
          </cell>
          <cell r="G3453" t="str">
            <v>上海寸晖</v>
          </cell>
          <cell r="H3453" t="str">
            <v>年节礼包/户外运动/户外露营</v>
          </cell>
          <cell r="I3453" t="str">
            <v>2025-06-30</v>
          </cell>
          <cell r="J3453">
            <v>163942533</v>
          </cell>
          <cell r="K3453" t="str">
            <v/>
          </cell>
          <cell r="L3453" t="str">
            <v/>
          </cell>
        </row>
        <row r="3454">
          <cell r="C3454">
            <v>162681924</v>
          </cell>
          <cell r="D3454" t="str">
            <v>人工</v>
          </cell>
          <cell r="E3454" t="str">
            <v>实物</v>
          </cell>
          <cell r="F3454" t="str">
            <v>蟹小杰</v>
          </cell>
          <cell r="G3454" t="str">
            <v>耀阳</v>
          </cell>
          <cell r="H3454" t="str">
            <v>年节礼包/生鲜/海鲜礼包</v>
          </cell>
          <cell r="I3454" t="str">
            <v>2025-06-30</v>
          </cell>
          <cell r="J3454">
            <v>163942717</v>
          </cell>
          <cell r="K3454" t="str">
            <v/>
          </cell>
          <cell r="L3454" t="str">
            <v/>
          </cell>
        </row>
        <row r="3455">
          <cell r="C3455">
            <v>162680024</v>
          </cell>
          <cell r="D3455" t="str">
            <v>人工</v>
          </cell>
          <cell r="E3455" t="str">
            <v>实物</v>
          </cell>
          <cell r="F3455" t="str">
            <v/>
          </cell>
          <cell r="G3455" t="str">
            <v>瑞佳鑫达</v>
          </cell>
          <cell r="H3455" t="str">
            <v>年节礼包/家用电器/厨房小电</v>
          </cell>
          <cell r="I3455" t="str">
            <v>2025-12-31</v>
          </cell>
          <cell r="J3455">
            <v>163938654</v>
          </cell>
          <cell r="K3455" t="str">
            <v>NC-C21S</v>
          </cell>
          <cell r="L3455" t="str">
            <v/>
          </cell>
        </row>
        <row r="3456">
          <cell r="C3456">
            <v>162683092</v>
          </cell>
          <cell r="D3456" t="str">
            <v>人工</v>
          </cell>
          <cell r="E3456" t="str">
            <v>实物</v>
          </cell>
          <cell r="F3456" t="str">
            <v>鲜禾鲜</v>
          </cell>
          <cell r="G3456" t="str">
            <v>鲜禾鲜</v>
          </cell>
          <cell r="H3456" t="str">
            <v>年节礼包/食品/饮品冲调</v>
          </cell>
          <cell r="I3456" t="str">
            <v>2026-03-31</v>
          </cell>
          <cell r="J3456">
            <v>163944626</v>
          </cell>
          <cell r="K3456" t="str">
            <v/>
          </cell>
          <cell r="L3456" t="str">
            <v/>
          </cell>
        </row>
        <row r="3457">
          <cell r="C3457">
            <v>162682401</v>
          </cell>
          <cell r="D3457" t="str">
            <v>人工</v>
          </cell>
          <cell r="E3457" t="str">
            <v>实物</v>
          </cell>
          <cell r="F3457" t="str">
            <v>RUFI</v>
          </cell>
          <cell r="G3457" t="str">
            <v>巨鲲</v>
          </cell>
          <cell r="H3457" t="str">
            <v>年节礼包/个人护理/洗护礼包</v>
          </cell>
          <cell r="I3457" t="str">
            <v>2025-06-30</v>
          </cell>
          <cell r="J3457">
            <v>163943436</v>
          </cell>
          <cell r="K3457" t="str">
            <v>9309000719839-sd</v>
          </cell>
          <cell r="L3457" t="str">
            <v/>
          </cell>
        </row>
        <row r="3458">
          <cell r="C3458">
            <v>162623405</v>
          </cell>
          <cell r="D3458" t="str">
            <v>人工</v>
          </cell>
          <cell r="E3458" t="str">
            <v>实物</v>
          </cell>
          <cell r="F3458" t="str">
            <v/>
          </cell>
          <cell r="G3458" t="str">
            <v>武汉中盛瑞尔</v>
          </cell>
          <cell r="H3458" t="str">
            <v>年节礼包/家庭清洁/纸品/家庭环境清洁</v>
          </cell>
          <cell r="I3458" t="str">
            <v>2025-02-28</v>
          </cell>
          <cell r="J3458">
            <v>163851665</v>
          </cell>
          <cell r="K3458" t="str">
            <v>29PN40929-02</v>
          </cell>
          <cell r="L3458" t="str">
            <v/>
          </cell>
        </row>
        <row r="3459">
          <cell r="C3459">
            <v>162623074</v>
          </cell>
          <cell r="D3459" t="str">
            <v>人工</v>
          </cell>
          <cell r="E3459" t="str">
            <v>实物</v>
          </cell>
          <cell r="F3459" t="str">
            <v>塞拉菲诺.尚尼</v>
          </cell>
          <cell r="G3459" t="str">
            <v>礼福生</v>
          </cell>
          <cell r="H3459" t="str">
            <v>年节礼包/家用电器/厨房小电</v>
          </cell>
          <cell r="I3459" t="str">
            <v>2025-02-28</v>
          </cell>
          <cell r="J3459">
            <v>163851247</v>
          </cell>
          <cell r="K3459" t="str">
            <v>SN-DFB04L</v>
          </cell>
          <cell r="L3459" t="str">
            <v/>
          </cell>
        </row>
        <row r="3460">
          <cell r="C3460">
            <v>162564947</v>
          </cell>
          <cell r="D3460" t="str">
            <v>人工</v>
          </cell>
          <cell r="E3460" t="str">
            <v>实物</v>
          </cell>
          <cell r="F3460" t="str">
            <v/>
          </cell>
          <cell r="G3460" t="str">
            <v>福享汇</v>
          </cell>
          <cell r="H3460" t="str">
            <v>年节礼包/家庭清洁/纸品/衣物清洁</v>
          </cell>
          <cell r="I3460" t="str">
            <v>2024-10-31</v>
          </cell>
          <cell r="J3460">
            <v>163745265</v>
          </cell>
          <cell r="K3460" t="str">
            <v/>
          </cell>
          <cell r="L3460" t="str">
            <v/>
          </cell>
        </row>
        <row r="3461">
          <cell r="C3461">
            <v>162623293</v>
          </cell>
          <cell r="D3461" t="str">
            <v>人工</v>
          </cell>
          <cell r="E3461" t="str">
            <v>实物</v>
          </cell>
          <cell r="F3461" t="str">
            <v>美的（Midea）</v>
          </cell>
          <cell r="G3461" t="str">
            <v>康乐佰莲</v>
          </cell>
          <cell r="H3461" t="str">
            <v>年节礼包/家用电器/厨房小电</v>
          </cell>
          <cell r="I3461" t="str">
            <v>2025-02-28</v>
          </cell>
          <cell r="J3461">
            <v>163851515</v>
          </cell>
          <cell r="K3461" t="str">
            <v>MC-DHE3008T</v>
          </cell>
          <cell r="L3461" t="str">
            <v/>
          </cell>
        </row>
        <row r="3462">
          <cell r="C3462">
            <v>162621662</v>
          </cell>
          <cell r="D3462" t="str">
            <v>人工</v>
          </cell>
          <cell r="E3462" t="str">
            <v>实物</v>
          </cell>
          <cell r="F3462" t="str">
            <v>迪美娜</v>
          </cell>
          <cell r="G3462" t="str">
            <v>北京汉信</v>
          </cell>
          <cell r="H3462" t="str">
            <v>年节礼包/食品/粮油礼包</v>
          </cell>
          <cell r="I3462" t="str">
            <v>2025-12-31</v>
          </cell>
          <cell r="J3462">
            <v>163849505</v>
          </cell>
          <cell r="K3462" t="str">
            <v>JM750</v>
          </cell>
          <cell r="L3462" t="str">
            <v>迪美娜/特级初榨橄榄油精美礼盒1500毫升</v>
          </cell>
        </row>
        <row r="3463">
          <cell r="C3463">
            <v>162625305</v>
          </cell>
          <cell r="D3463" t="str">
            <v>人工</v>
          </cell>
          <cell r="E3463" t="str">
            <v>实物</v>
          </cell>
          <cell r="F3463" t="str">
            <v/>
          </cell>
          <cell r="G3463" t="str">
            <v>淘得电子</v>
          </cell>
          <cell r="H3463" t="str">
            <v>年节礼包/食品/零食礼包</v>
          </cell>
          <cell r="I3463" t="str">
            <v>2025-02-28</v>
          </cell>
          <cell r="J3463">
            <v>163854309</v>
          </cell>
          <cell r="K3463" t="str">
            <v/>
          </cell>
          <cell r="L3463" t="str">
            <v/>
          </cell>
        </row>
        <row r="3464">
          <cell r="C3464">
            <v>162623544</v>
          </cell>
          <cell r="D3464" t="str">
            <v>人工</v>
          </cell>
          <cell r="E3464" t="str">
            <v>实物</v>
          </cell>
          <cell r="F3464" t="str">
            <v/>
          </cell>
          <cell r="G3464" t="str">
            <v>上海青华</v>
          </cell>
          <cell r="H3464" t="str">
            <v>年节礼包/生鲜/生鲜礼包</v>
          </cell>
          <cell r="I3464" t="str">
            <v>2025-02-28</v>
          </cell>
          <cell r="J3464">
            <v>163851847</v>
          </cell>
          <cell r="K3464" t="str">
            <v/>
          </cell>
          <cell r="L3464" t="str">
            <v/>
          </cell>
        </row>
        <row r="3465">
          <cell r="C3465">
            <v>162566726</v>
          </cell>
          <cell r="D3465" t="str">
            <v>人工</v>
          </cell>
          <cell r="E3465" t="str">
            <v>实物</v>
          </cell>
          <cell r="F3465" t="str">
            <v/>
          </cell>
          <cell r="G3465" t="str">
            <v>食欲跳动</v>
          </cell>
          <cell r="H3465" t="str">
            <v>年节礼包/生鲜/禽肉蛋品</v>
          </cell>
          <cell r="I3465" t="str">
            <v>2024-10-31</v>
          </cell>
          <cell r="J3465">
            <v>163749738</v>
          </cell>
          <cell r="K3465" t="str">
            <v>SYTD00708</v>
          </cell>
          <cell r="L3465" t="str">
            <v>30枚SF礼盒装 </v>
          </cell>
        </row>
        <row r="3466">
          <cell r="C3466">
            <v>162564827</v>
          </cell>
          <cell r="D3466" t="str">
            <v>人工</v>
          </cell>
          <cell r="E3466" t="str">
            <v>实物</v>
          </cell>
          <cell r="F3466" t="str">
            <v/>
          </cell>
          <cell r="G3466" t="str">
            <v>二向箔</v>
          </cell>
          <cell r="H3466" t="str">
            <v>年节礼包/个人护理/洗护礼包</v>
          </cell>
          <cell r="I3466" t="str">
            <v>2025-07-31</v>
          </cell>
          <cell r="J3466">
            <v>163745118</v>
          </cell>
          <cell r="K3466" t="str">
            <v>HYX2024070904</v>
          </cell>
          <cell r="L3466" t="str">
            <v/>
          </cell>
        </row>
        <row r="3467">
          <cell r="C3467">
            <v>162564827</v>
          </cell>
          <cell r="D3467" t="str">
            <v>人工</v>
          </cell>
          <cell r="E3467" t="str">
            <v>实物</v>
          </cell>
          <cell r="F3467" t="str">
            <v/>
          </cell>
          <cell r="G3467" t="str">
            <v>二向箔</v>
          </cell>
          <cell r="H3467" t="str">
            <v>年节礼包/个人护理/洗护礼包</v>
          </cell>
          <cell r="I3467" t="str">
            <v>2025-07-31</v>
          </cell>
        </row>
        <row r="3467">
          <cell r="K3467" t="str">
            <v>HYX2024070904</v>
          </cell>
          <cell r="L3467" t="str">
            <v/>
          </cell>
        </row>
        <row r="3468">
          <cell r="C3468">
            <v>162564827</v>
          </cell>
          <cell r="D3468" t="str">
            <v>人工</v>
          </cell>
          <cell r="E3468" t="str">
            <v>实物</v>
          </cell>
          <cell r="F3468" t="str">
            <v/>
          </cell>
          <cell r="G3468" t="str">
            <v>二向箔</v>
          </cell>
          <cell r="H3468" t="str">
            <v>年节礼包/个人护理/洗护礼包</v>
          </cell>
          <cell r="I3468" t="str">
            <v>2025-07-31</v>
          </cell>
        </row>
        <row r="3468">
          <cell r="K3468" t="str">
            <v>HYX2024070904</v>
          </cell>
          <cell r="L3468" t="str">
            <v/>
          </cell>
        </row>
        <row r="3469">
          <cell r="C3469">
            <v>162564827</v>
          </cell>
          <cell r="D3469" t="str">
            <v>人工</v>
          </cell>
          <cell r="E3469" t="str">
            <v>实物</v>
          </cell>
          <cell r="F3469" t="str">
            <v/>
          </cell>
          <cell r="G3469" t="str">
            <v>二向箔</v>
          </cell>
          <cell r="H3469" t="str">
            <v>年节礼包/个人护理/洗护礼包</v>
          </cell>
          <cell r="I3469" t="str">
            <v>2025-07-31</v>
          </cell>
        </row>
        <row r="3469">
          <cell r="K3469" t="str">
            <v>HYX2024070904</v>
          </cell>
          <cell r="L3469" t="str">
            <v/>
          </cell>
        </row>
        <row r="3470">
          <cell r="C3470">
            <v>162564827</v>
          </cell>
          <cell r="D3470" t="str">
            <v>人工</v>
          </cell>
          <cell r="E3470" t="str">
            <v>实物</v>
          </cell>
          <cell r="F3470" t="str">
            <v/>
          </cell>
          <cell r="G3470" t="str">
            <v>二向箔</v>
          </cell>
          <cell r="H3470" t="str">
            <v>年节礼包/个人护理/洗护礼包</v>
          </cell>
          <cell r="I3470" t="str">
            <v>2025-07-31</v>
          </cell>
        </row>
        <row r="3470">
          <cell r="K3470" t="str">
            <v>HYX2024070904</v>
          </cell>
          <cell r="L3470" t="str">
            <v/>
          </cell>
        </row>
        <row r="3471">
          <cell r="C3471">
            <v>162564827</v>
          </cell>
          <cell r="D3471" t="str">
            <v>人工</v>
          </cell>
          <cell r="E3471" t="str">
            <v>实物</v>
          </cell>
          <cell r="F3471" t="str">
            <v/>
          </cell>
          <cell r="G3471" t="str">
            <v>二向箔</v>
          </cell>
          <cell r="H3471" t="str">
            <v>年节礼包/个人护理/洗护礼包</v>
          </cell>
          <cell r="I3471" t="str">
            <v>2025-07-31</v>
          </cell>
        </row>
        <row r="3471">
          <cell r="K3471" t="str">
            <v>HYX2024070904</v>
          </cell>
          <cell r="L3471" t="str">
            <v/>
          </cell>
        </row>
        <row r="3472">
          <cell r="C3472">
            <v>162564827</v>
          </cell>
          <cell r="D3472" t="str">
            <v>人工</v>
          </cell>
          <cell r="E3472" t="str">
            <v>实物</v>
          </cell>
          <cell r="F3472" t="str">
            <v/>
          </cell>
          <cell r="G3472" t="str">
            <v>二向箔</v>
          </cell>
          <cell r="H3472" t="str">
            <v>年节礼包/个人护理/洗护礼包</v>
          </cell>
          <cell r="I3472" t="str">
            <v>2025-07-31</v>
          </cell>
        </row>
        <row r="3472">
          <cell r="K3472" t="str">
            <v>HYX2024070904</v>
          </cell>
          <cell r="L3472" t="str">
            <v/>
          </cell>
        </row>
        <row r="3473">
          <cell r="C3473">
            <v>162624235</v>
          </cell>
          <cell r="D3473" t="str">
            <v>人工</v>
          </cell>
          <cell r="E3473" t="str">
            <v>实物</v>
          </cell>
          <cell r="F3473" t="str">
            <v>杞里香</v>
          </cell>
          <cell r="G3473" t="str">
            <v>立帆</v>
          </cell>
          <cell r="H3473" t="str">
            <v>年节礼包/食品/营养健康</v>
          </cell>
          <cell r="I3473" t="str">
            <v>2025-02-28</v>
          </cell>
          <cell r="J3473">
            <v>163852717</v>
          </cell>
          <cell r="K3473">
            <v>16048</v>
          </cell>
          <cell r="L3473" t="str">
            <v/>
          </cell>
        </row>
        <row r="3474">
          <cell r="C3474">
            <v>162566920</v>
          </cell>
          <cell r="D3474" t="str">
            <v>人工</v>
          </cell>
          <cell r="E3474" t="str">
            <v>实物</v>
          </cell>
          <cell r="F3474" t="str">
            <v>佳食特</v>
          </cell>
          <cell r="G3474" t="str">
            <v>阿格乐</v>
          </cell>
          <cell r="H3474" t="str">
            <v>年节礼包/生鲜/猪牛羊肉</v>
          </cell>
          <cell r="I3474" t="str">
            <v>2024-10-31</v>
          </cell>
          <cell r="J3474">
            <v>163749964</v>
          </cell>
          <cell r="K3474" t="str">
            <v>JYP2409981011</v>
          </cell>
          <cell r="L3474" t="str">
            <v/>
          </cell>
        </row>
        <row r="3475">
          <cell r="C3475">
            <v>162522923</v>
          </cell>
          <cell r="D3475" t="str">
            <v>人工</v>
          </cell>
          <cell r="E3475" t="str">
            <v>实物</v>
          </cell>
          <cell r="F3475" t="str">
            <v/>
          </cell>
          <cell r="G3475" t="str">
            <v>上海铭俊</v>
          </cell>
          <cell r="H3475" t="str">
            <v>年节礼包/食品/粮油礼包</v>
          </cell>
          <cell r="I3475" t="str">
            <v>2024-07-31</v>
          </cell>
          <cell r="J3475">
            <v>163651953</v>
          </cell>
          <cell r="K3475" t="str">
            <v>mj20240509002</v>
          </cell>
          <cell r="L3475" t="str">
            <v/>
          </cell>
        </row>
        <row r="3476">
          <cell r="C3476">
            <v>162422707</v>
          </cell>
          <cell r="D3476" t="str">
            <v>人工</v>
          </cell>
          <cell r="E3476" t="str">
            <v>实物</v>
          </cell>
          <cell r="F3476" t="str">
            <v>测试品牌1</v>
          </cell>
          <cell r="G3476" t="str">
            <v>测试SUN供应商</v>
          </cell>
          <cell r="H3476" t="str">
            <v>运营类目/测试类目/测试类目1</v>
          </cell>
          <cell r="I3476" t="str">
            <v>2025-11-30</v>
          </cell>
          <cell r="J3476">
            <v>163410682</v>
          </cell>
          <cell r="K3476" t="str">
            <v>HH20231130007</v>
          </cell>
          <cell r="L3476" t="str">
            <v>红色</v>
          </cell>
        </row>
        <row r="3477">
          <cell r="D3477" t="str">
            <v>人工</v>
          </cell>
          <cell r="E3477" t="str">
            <v>实物</v>
          </cell>
          <cell r="F3477" t="str">
            <v>测试品牌1</v>
          </cell>
          <cell r="G3477" t="str">
            <v>测试SUN供应商</v>
          </cell>
          <cell r="H3477" t="str">
            <v>运营类目/测试类目/测试类目1</v>
          </cell>
          <cell r="I3477" t="str">
            <v>2025-11-30</v>
          </cell>
          <cell r="J3477">
            <v>163410683</v>
          </cell>
          <cell r="K3477" t="str">
            <v>HH20231130008</v>
          </cell>
          <cell r="L3477" t="str">
            <v>黑色</v>
          </cell>
        </row>
        <row r="3478">
          <cell r="C3478">
            <v>162422680</v>
          </cell>
          <cell r="D3478" t="str">
            <v>人工</v>
          </cell>
          <cell r="E3478" t="str">
            <v>实物</v>
          </cell>
          <cell r="F3478" t="str">
            <v/>
          </cell>
          <cell r="G3478" t="str">
            <v>测试SUN供应商</v>
          </cell>
          <cell r="H3478" t="str">
            <v>运营类目/测试类目/测试类目1</v>
          </cell>
          <cell r="I3478" t="str">
            <v>2025-11-30</v>
          </cell>
          <cell r="J3478">
            <v>163410631</v>
          </cell>
          <cell r="K3478" t="str">
            <v>HH20231130001</v>
          </cell>
          <cell r="L3478" t="str">
            <v/>
          </cell>
        </row>
        <row r="3479">
          <cell r="C3479">
            <v>162446546</v>
          </cell>
          <cell r="D3479" t="str">
            <v>人工</v>
          </cell>
          <cell r="E3479" t="str">
            <v>组合商品</v>
          </cell>
          <cell r="F3479" t="str">
            <v/>
          </cell>
          <cell r="G3479" t="str">
            <v>苏打组合商品虚拟供应商</v>
          </cell>
          <cell r="H3479" t="str">
            <v>供应链类目/年节礼包/销售专属礼包</v>
          </cell>
          <cell r="I3479" t="str">
            <v>2025-11-30</v>
          </cell>
          <cell r="J3479">
            <v>163472198</v>
          </cell>
          <cell r="K3479" t="str">
            <v/>
          </cell>
          <cell r="L3479" t="str">
            <v/>
          </cell>
        </row>
        <row r="3480">
          <cell r="C3480">
            <v>162446546</v>
          </cell>
          <cell r="D3480" t="str">
            <v>人工</v>
          </cell>
          <cell r="E3480" t="str">
            <v>组合商品</v>
          </cell>
          <cell r="F3480" t="str">
            <v/>
          </cell>
          <cell r="G3480" t="str">
            <v>苏打组合商品虚拟供应商</v>
          </cell>
          <cell r="H3480" t="str">
            <v>供应链类目/年节礼包/销售专属礼包</v>
          </cell>
          <cell r="I3480" t="str">
            <v>2025-11-30</v>
          </cell>
        </row>
        <row r="3480">
          <cell r="K3480" t="str">
            <v/>
          </cell>
          <cell r="L3480" t="str">
            <v/>
          </cell>
        </row>
        <row r="3481">
          <cell r="C3481">
            <v>162446546</v>
          </cell>
          <cell r="D3481" t="str">
            <v>人工</v>
          </cell>
          <cell r="E3481" t="str">
            <v>组合商品</v>
          </cell>
          <cell r="F3481" t="str">
            <v/>
          </cell>
          <cell r="G3481" t="str">
            <v>苏打组合商品虚拟供应商</v>
          </cell>
          <cell r="H3481" t="str">
            <v>供应链类目/年节礼包/销售专属礼包</v>
          </cell>
          <cell r="I3481" t="str">
            <v>2025-11-30</v>
          </cell>
        </row>
        <row r="3481">
          <cell r="K3481" t="str">
            <v/>
          </cell>
          <cell r="L3481" t="str">
            <v/>
          </cell>
        </row>
        <row r="3482">
          <cell r="C3482">
            <v>162446546</v>
          </cell>
          <cell r="D3482" t="str">
            <v>人工</v>
          </cell>
          <cell r="E3482" t="str">
            <v>组合商品</v>
          </cell>
          <cell r="F3482" t="str">
            <v/>
          </cell>
          <cell r="G3482" t="str">
            <v>苏打组合商品虚拟供应商</v>
          </cell>
          <cell r="H3482" t="str">
            <v>供应链类目/年节礼包/销售专属礼包</v>
          </cell>
          <cell r="I3482" t="str">
            <v>2025-11-30</v>
          </cell>
        </row>
        <row r="3482">
          <cell r="K3482" t="str">
            <v/>
          </cell>
          <cell r="L3482" t="str">
            <v/>
          </cell>
        </row>
        <row r="3483">
          <cell r="C3483">
            <v>162446546</v>
          </cell>
          <cell r="D3483" t="str">
            <v>人工</v>
          </cell>
          <cell r="E3483" t="str">
            <v>组合商品</v>
          </cell>
          <cell r="F3483" t="str">
            <v/>
          </cell>
          <cell r="G3483" t="str">
            <v>苏打组合商品虚拟供应商</v>
          </cell>
          <cell r="H3483" t="str">
            <v>供应链类目/年节礼包/销售专属礼包</v>
          </cell>
          <cell r="I3483" t="str">
            <v>2025-11-30</v>
          </cell>
        </row>
        <row r="3483">
          <cell r="K3483" t="str">
            <v/>
          </cell>
          <cell r="L3483" t="str">
            <v/>
          </cell>
        </row>
        <row r="3484">
          <cell r="C3484">
            <v>162200291</v>
          </cell>
          <cell r="D3484" t="str">
            <v>人工</v>
          </cell>
          <cell r="E3484" t="str">
            <v>实物</v>
          </cell>
          <cell r="F3484" t="str">
            <v/>
          </cell>
          <cell r="G3484" t="str">
            <v>测试供应商</v>
          </cell>
          <cell r="H3484" t="str">
            <v>运营类目/测试类目/测试类目1</v>
          </cell>
          <cell r="I3484" t="str">
            <v>2023-07-01</v>
          </cell>
          <cell r="J3484">
            <v>162830144</v>
          </cell>
          <cell r="K3484" t="str">
            <v/>
          </cell>
          <cell r="L3484" t="str">
            <v/>
          </cell>
        </row>
        <row r="3485">
          <cell r="C3485">
            <v>162033198</v>
          </cell>
          <cell r="D3485" t="str">
            <v>人工</v>
          </cell>
          <cell r="E3485" t="str">
            <v>实物</v>
          </cell>
          <cell r="F3485" t="str">
            <v>富安娜</v>
          </cell>
          <cell r="G3485" t="str">
            <v>富安娜</v>
          </cell>
          <cell r="H3485" t="str">
            <v>年节礼包/家纺/床上用品</v>
          </cell>
          <cell r="I3485" t="str">
            <v>2025-02-28</v>
          </cell>
          <cell r="J3485">
            <v>162400517</v>
          </cell>
          <cell r="K3485">
            <v>713102385</v>
          </cell>
          <cell r="L3485" t="str">
            <v>203*229cm</v>
          </cell>
        </row>
        <row r="3486">
          <cell r="C3486">
            <v>162033408</v>
          </cell>
          <cell r="D3486" t="str">
            <v>人工</v>
          </cell>
          <cell r="E3486" t="str">
            <v>实物</v>
          </cell>
          <cell r="F3486" t="str">
            <v>富安娜</v>
          </cell>
          <cell r="G3486" t="str">
            <v>富安娜</v>
          </cell>
          <cell r="H3486" t="str">
            <v>年节礼包/家纺/床上用品</v>
          </cell>
          <cell r="I3486" t="str">
            <v>2023-07-31</v>
          </cell>
          <cell r="J3486">
            <v>162400727</v>
          </cell>
          <cell r="K3486">
            <v>713102391</v>
          </cell>
          <cell r="L3486" t="str">
            <v>203*229cm</v>
          </cell>
        </row>
        <row r="3487">
          <cell r="C3487">
            <v>162147895</v>
          </cell>
          <cell r="D3487" t="str">
            <v>人工</v>
          </cell>
          <cell r="E3487" t="str">
            <v>实物</v>
          </cell>
          <cell r="F3487" t="str">
            <v>膳魔师</v>
          </cell>
          <cell r="G3487" t="str">
            <v>测试供应商</v>
          </cell>
          <cell r="H3487" t="str">
            <v>运营类目/测试类目/测试类目1</v>
          </cell>
          <cell r="I3487" t="str">
            <v>2023-06-03</v>
          </cell>
          <cell r="J3487">
            <v>162698713</v>
          </cell>
          <cell r="K3487">
            <v>254354</v>
          </cell>
          <cell r="L3487" t="str">
            <v/>
          </cell>
        </row>
        <row r="3488">
          <cell r="C3488">
            <v>162315960</v>
          </cell>
          <cell r="D3488" t="str">
            <v>人工</v>
          </cell>
          <cell r="E3488" t="str">
            <v>实物</v>
          </cell>
          <cell r="F3488" t="str">
            <v>蓝月亮</v>
          </cell>
          <cell r="G3488" t="str">
            <v>蓝月亮-</v>
          </cell>
          <cell r="H3488" t="str">
            <v>年节礼包/家庭清洁/纸品/衣物清洁</v>
          </cell>
          <cell r="I3488" t="str">
            <v>2023-10-31</v>
          </cell>
          <cell r="J3488">
            <v>163173797</v>
          </cell>
          <cell r="K3488" t="str">
            <v>80000937+10001552</v>
          </cell>
          <cell r="L3488" t="str">
            <v/>
          </cell>
        </row>
        <row r="3489">
          <cell r="C3489">
            <v>162775738</v>
          </cell>
          <cell r="D3489" t="str">
            <v>人工</v>
          </cell>
          <cell r="E3489" t="str">
            <v>实物</v>
          </cell>
          <cell r="F3489" t="str">
            <v>西屋</v>
          </cell>
          <cell r="G3489" t="str">
            <v>北京众品易达</v>
          </cell>
          <cell r="H3489" t="str">
            <v>年节礼包/家用电器/厨房小电</v>
          </cell>
          <cell r="I3489" t="str">
            <v>2025-12-31</v>
          </cell>
          <cell r="J3489">
            <v>164153565</v>
          </cell>
          <cell r="K3489" t="str">
            <v>WSX-708</v>
          </cell>
          <cell r="L3489" t="str">
            <v>白色</v>
          </cell>
        </row>
        <row r="3490">
          <cell r="C3490">
            <v>162775737</v>
          </cell>
          <cell r="D3490" t="str">
            <v>人工</v>
          </cell>
          <cell r="E3490" t="str">
            <v>实物</v>
          </cell>
          <cell r="F3490" t="str">
            <v>西屋</v>
          </cell>
          <cell r="G3490" t="str">
            <v>北京众品易达</v>
          </cell>
          <cell r="H3490" t="str">
            <v>年节礼包/家用电器/个护健康</v>
          </cell>
          <cell r="I3490" t="str">
            <v>2025-12-31</v>
          </cell>
          <cell r="J3490">
            <v>164153564</v>
          </cell>
          <cell r="K3490" t="str">
            <v>R207</v>
          </cell>
          <cell r="L3490" t="str">
            <v>R207</v>
          </cell>
        </row>
        <row r="3491">
          <cell r="C3491">
            <v>162775735</v>
          </cell>
          <cell r="D3491" t="str">
            <v>人工</v>
          </cell>
          <cell r="E3491" t="str">
            <v>实物</v>
          </cell>
          <cell r="F3491" t="str">
            <v/>
          </cell>
          <cell r="G3491" t="str">
            <v>上海中烁</v>
          </cell>
          <cell r="H3491" t="str">
            <v>年节礼包/家用电器/厨房小电</v>
          </cell>
          <cell r="I3491" t="str">
            <v>2025-10-31</v>
          </cell>
          <cell r="J3491">
            <v>164153562</v>
          </cell>
          <cell r="K3491" t="str">
            <v>BP-LC45Y</v>
          </cell>
          <cell r="L3491" t="str">
            <v/>
          </cell>
        </row>
        <row r="3492">
          <cell r="C3492">
            <v>162775733</v>
          </cell>
          <cell r="D3492" t="str">
            <v>人工</v>
          </cell>
          <cell r="E3492" t="str">
            <v>实物</v>
          </cell>
          <cell r="F3492" t="str">
            <v/>
          </cell>
          <cell r="G3492" t="str">
            <v>上海中烁</v>
          </cell>
          <cell r="H3492" t="str">
            <v>年节礼包/家用电器/厨房小电</v>
          </cell>
          <cell r="I3492" t="str">
            <v>2025-10-31</v>
          </cell>
          <cell r="J3492">
            <v>164153559</v>
          </cell>
          <cell r="K3492" t="str">
            <v>BP-KQZ507</v>
          </cell>
          <cell r="L3492" t="str">
            <v/>
          </cell>
        </row>
        <row r="3493">
          <cell r="C3493">
            <v>162775725</v>
          </cell>
          <cell r="D3493" t="str">
            <v>人工</v>
          </cell>
          <cell r="E3493" t="str">
            <v>实物</v>
          </cell>
          <cell r="F3493" t="str">
            <v/>
          </cell>
          <cell r="G3493" t="str">
            <v>上海中烁</v>
          </cell>
          <cell r="H3493" t="str">
            <v>年节礼包/家用电器/厨房小电</v>
          </cell>
          <cell r="I3493" t="str">
            <v>2025-10-31</v>
          </cell>
          <cell r="J3493">
            <v>164153534</v>
          </cell>
          <cell r="K3493" t="str">
            <v>DYFB-40E29</v>
          </cell>
          <cell r="L3493" t="str">
            <v/>
          </cell>
        </row>
        <row r="3494">
          <cell r="C3494">
            <v>162775722</v>
          </cell>
          <cell r="D3494" t="str">
            <v>人工</v>
          </cell>
          <cell r="E3494" t="str">
            <v>实物</v>
          </cell>
          <cell r="F3494" t="str">
            <v>艾贝丽</v>
          </cell>
          <cell r="G3494" t="str">
            <v>上海中烁</v>
          </cell>
          <cell r="H3494" t="str">
            <v>年节礼包/家用电器/厨房小电</v>
          </cell>
          <cell r="I3494" t="str">
            <v>2025-10-31</v>
          </cell>
          <cell r="J3494">
            <v>164153528</v>
          </cell>
          <cell r="K3494" t="str">
            <v>ABL-PB218</v>
          </cell>
          <cell r="L3494" t="str">
            <v/>
          </cell>
        </row>
        <row r="3495">
          <cell r="C3495">
            <v>162775721</v>
          </cell>
          <cell r="D3495" t="str">
            <v>人工</v>
          </cell>
          <cell r="E3495" t="str">
            <v>实物</v>
          </cell>
          <cell r="F3495" t="str">
            <v/>
          </cell>
          <cell r="G3495" t="str">
            <v>上海中烁</v>
          </cell>
          <cell r="H3495" t="str">
            <v>年节礼包/家用电器/个护健康</v>
          </cell>
          <cell r="I3495" t="str">
            <v>2025-10-31</v>
          </cell>
          <cell r="J3495">
            <v>164153527</v>
          </cell>
          <cell r="K3495" t="str">
            <v>DO-WFND8C-W</v>
          </cell>
          <cell r="L3495" t="str">
            <v/>
          </cell>
        </row>
        <row r="3496">
          <cell r="C3496">
            <v>162775658</v>
          </cell>
          <cell r="D3496" t="str">
            <v>人工</v>
          </cell>
          <cell r="E3496" t="str">
            <v>实物</v>
          </cell>
          <cell r="F3496" t="str">
            <v/>
          </cell>
          <cell r="G3496" t="str">
            <v>上海中烁</v>
          </cell>
          <cell r="H3496" t="str">
            <v>年节礼包/家用电器/厨房小电</v>
          </cell>
          <cell r="I3496" t="str">
            <v>2025-10-31</v>
          </cell>
          <cell r="J3496">
            <v>164153435</v>
          </cell>
          <cell r="K3496" t="str">
            <v>BP-HG501</v>
          </cell>
          <cell r="L3496" t="str">
            <v/>
          </cell>
        </row>
        <row r="3497">
          <cell r="C3497">
            <v>162775653</v>
          </cell>
          <cell r="D3497" t="str">
            <v>人工</v>
          </cell>
          <cell r="E3497" t="str">
            <v>实物</v>
          </cell>
          <cell r="F3497" t="str">
            <v/>
          </cell>
          <cell r="G3497" t="str">
            <v>上海中烁</v>
          </cell>
          <cell r="H3497" t="str">
            <v>年节礼包/家用电器/生活小电</v>
          </cell>
          <cell r="I3497" t="str">
            <v>2025-10-31</v>
          </cell>
          <cell r="J3497">
            <v>164153424</v>
          </cell>
          <cell r="K3497" t="str">
            <v>BP-SR01B</v>
          </cell>
          <cell r="L3497" t="str">
            <v/>
          </cell>
        </row>
        <row r="3498">
          <cell r="C3498">
            <v>162775629</v>
          </cell>
          <cell r="D3498" t="str">
            <v>人工</v>
          </cell>
          <cell r="E3498" t="str">
            <v>实物</v>
          </cell>
          <cell r="F3498" t="str">
            <v>康宁（World Kitchen）</v>
          </cell>
          <cell r="G3498" t="str">
            <v>鲸宇信息</v>
          </cell>
          <cell r="H3498" t="str">
            <v>年节礼包/餐厨/烹饪锅具</v>
          </cell>
          <cell r="I3498" t="str">
            <v>2026-12-31</v>
          </cell>
          <cell r="J3498">
            <v>164153374</v>
          </cell>
          <cell r="K3498" t="str">
            <v/>
          </cell>
          <cell r="L3498" t="str">
            <v/>
          </cell>
        </row>
        <row r="3499">
          <cell r="C3499">
            <v>162775620</v>
          </cell>
          <cell r="D3499" t="str">
            <v>人工</v>
          </cell>
          <cell r="E3499" t="str">
            <v>实物</v>
          </cell>
          <cell r="F3499" t="str">
            <v/>
          </cell>
          <cell r="G3499" t="str">
            <v>时代金辉</v>
          </cell>
          <cell r="H3499" t="str">
            <v>年节礼包/餐厨/烹饪锅具</v>
          </cell>
          <cell r="I3499" t="str">
            <v>2025-12-03</v>
          </cell>
          <cell r="J3499">
            <v>164153350</v>
          </cell>
          <cell r="K3499" t="str">
            <v>LPB-QT02</v>
          </cell>
          <cell r="L3499" t="str">
            <v/>
          </cell>
        </row>
        <row r="3500">
          <cell r="C3500">
            <v>162775619</v>
          </cell>
          <cell r="D3500" t="str">
            <v>人工</v>
          </cell>
          <cell r="E3500" t="str">
            <v>实物</v>
          </cell>
          <cell r="F3500" t="str">
            <v/>
          </cell>
          <cell r="G3500" t="str">
            <v>时代金辉</v>
          </cell>
          <cell r="H3500" t="str">
            <v>年节礼包/餐厨/餐具</v>
          </cell>
          <cell r="I3500" t="str">
            <v>2025-12-02</v>
          </cell>
          <cell r="J3500">
            <v>164153349</v>
          </cell>
          <cell r="K3500" t="str">
            <v>KSC-T02</v>
          </cell>
          <cell r="L3500" t="str">
            <v/>
          </cell>
        </row>
        <row r="3501">
          <cell r="C3501">
            <v>162775618</v>
          </cell>
          <cell r="D3501" t="str">
            <v>人工</v>
          </cell>
          <cell r="E3501" t="str">
            <v>实物</v>
          </cell>
          <cell r="F3501" t="str">
            <v/>
          </cell>
          <cell r="G3501" t="str">
            <v>时代金辉</v>
          </cell>
          <cell r="H3501" t="str">
            <v>年节礼包/餐厨/烹饪锅具</v>
          </cell>
          <cell r="I3501" t="str">
            <v>2025-12-02</v>
          </cell>
          <cell r="J3501">
            <v>164153348</v>
          </cell>
          <cell r="K3501" t="str">
            <v>DF-CP0323M</v>
          </cell>
          <cell r="L3501" t="str">
            <v/>
          </cell>
        </row>
        <row r="3502">
          <cell r="C3502">
            <v>162775616</v>
          </cell>
          <cell r="D3502" t="str">
            <v>人工</v>
          </cell>
          <cell r="E3502" t="str">
            <v>实物</v>
          </cell>
          <cell r="F3502" t="str">
            <v/>
          </cell>
          <cell r="G3502" t="str">
            <v>时代金辉</v>
          </cell>
          <cell r="H3502" t="str">
            <v>年节礼包/箱包皮具/男包</v>
          </cell>
          <cell r="I3502" t="str">
            <v>2025-12-02</v>
          </cell>
          <cell r="J3502">
            <v>164153344</v>
          </cell>
          <cell r="K3502" t="str">
            <v>OCB4913</v>
          </cell>
          <cell r="L3502" t="str">
            <v/>
          </cell>
        </row>
        <row r="3503">
          <cell r="C3503">
            <v>162775615</v>
          </cell>
          <cell r="D3503" t="str">
            <v>人工</v>
          </cell>
          <cell r="E3503" t="str">
            <v>实物</v>
          </cell>
          <cell r="F3503" t="str">
            <v/>
          </cell>
          <cell r="G3503" t="str">
            <v>时代金辉</v>
          </cell>
          <cell r="H3503" t="str">
            <v>年节礼包/家用电器/厨房小电</v>
          </cell>
          <cell r="I3503" t="str">
            <v>2025-12-02</v>
          </cell>
          <cell r="J3503">
            <v>164153343</v>
          </cell>
          <cell r="K3503" t="str">
            <v>DF-JP620M</v>
          </cell>
          <cell r="L3503" t="str">
            <v/>
          </cell>
        </row>
        <row r="3504">
          <cell r="C3504">
            <v>162775600</v>
          </cell>
          <cell r="D3504" t="str">
            <v>人工</v>
          </cell>
          <cell r="E3504" t="str">
            <v>实物</v>
          </cell>
          <cell r="F3504" t="str">
            <v/>
          </cell>
          <cell r="G3504" t="str">
            <v>上海中烁</v>
          </cell>
          <cell r="H3504" t="str">
            <v>年节礼包/家用电器/生活小电</v>
          </cell>
          <cell r="I3504" t="str">
            <v>2025-10-31</v>
          </cell>
          <cell r="J3504">
            <v>164153310</v>
          </cell>
          <cell r="K3504" t="str">
            <v>DYIS-Q01(升级版)</v>
          </cell>
          <cell r="L3504" t="str">
            <v/>
          </cell>
        </row>
        <row r="3505">
          <cell r="C3505">
            <v>162775585</v>
          </cell>
          <cell r="D3505" t="str">
            <v>人工</v>
          </cell>
          <cell r="E3505" t="str">
            <v>实物</v>
          </cell>
          <cell r="F3505" t="str">
            <v>艾贝丽</v>
          </cell>
          <cell r="G3505" t="str">
            <v>上海中烁</v>
          </cell>
          <cell r="H3505" t="str">
            <v>年节礼包/家用电器/厨房小电</v>
          </cell>
          <cell r="I3505" t="str">
            <v>2025-10-31</v>
          </cell>
          <cell r="J3505">
            <v>164153285</v>
          </cell>
          <cell r="K3505" t="str">
            <v>ABL-ZD823</v>
          </cell>
          <cell r="L3505" t="str">
            <v/>
          </cell>
        </row>
        <row r="3506">
          <cell r="C3506">
            <v>162775569</v>
          </cell>
          <cell r="D3506" t="str">
            <v>人工</v>
          </cell>
          <cell r="E3506" t="str">
            <v>实物</v>
          </cell>
          <cell r="F3506" t="str">
            <v>蟹尊享</v>
          </cell>
          <cell r="G3506" t="str">
            <v>丰祥福瑞</v>
          </cell>
          <cell r="H3506" t="str">
            <v>年节礼包/生鲜/海鲜水产</v>
          </cell>
          <cell r="I3506" t="str">
            <v>2025-12-09</v>
          </cell>
          <cell r="J3506">
            <v>164153267</v>
          </cell>
          <cell r="K3506" t="str">
            <v>JDDZXLQ1998</v>
          </cell>
          <cell r="L3506" t="str">
            <v/>
          </cell>
        </row>
        <row r="3507">
          <cell r="C3507">
            <v>162775568</v>
          </cell>
          <cell r="D3507" t="str">
            <v>人工</v>
          </cell>
          <cell r="E3507" t="str">
            <v>实物</v>
          </cell>
          <cell r="F3507" t="str">
            <v>蟹尊享</v>
          </cell>
          <cell r="G3507" t="str">
            <v>丰祥福瑞</v>
          </cell>
          <cell r="H3507" t="str">
            <v>年节礼包/生鲜/海鲜水产</v>
          </cell>
          <cell r="I3507" t="str">
            <v>2025-12-09</v>
          </cell>
          <cell r="J3507">
            <v>164153266</v>
          </cell>
          <cell r="K3507" t="str">
            <v>JDDZXLQ2398</v>
          </cell>
          <cell r="L3507" t="str">
            <v/>
          </cell>
        </row>
        <row r="3508">
          <cell r="C3508">
            <v>162775567</v>
          </cell>
          <cell r="D3508" t="str">
            <v>人工</v>
          </cell>
          <cell r="E3508" t="str">
            <v>实物</v>
          </cell>
          <cell r="F3508" t="str">
            <v/>
          </cell>
          <cell r="G3508" t="str">
            <v>上海青华</v>
          </cell>
          <cell r="H3508" t="str">
            <v>年节礼包/食品/食品礼包</v>
          </cell>
          <cell r="I3508" t="str">
            <v>2025-10-31</v>
          </cell>
          <cell r="J3508">
            <v>164153265</v>
          </cell>
          <cell r="K3508" t="str">
            <v/>
          </cell>
          <cell r="L3508" t="str">
            <v/>
          </cell>
        </row>
        <row r="3509">
          <cell r="C3509">
            <v>162775558</v>
          </cell>
          <cell r="D3509" t="str">
            <v>人工</v>
          </cell>
          <cell r="E3509" t="str">
            <v>实物</v>
          </cell>
          <cell r="F3509" t="str">
            <v/>
          </cell>
          <cell r="G3509" t="str">
            <v>上海青华</v>
          </cell>
          <cell r="H3509" t="str">
            <v>年节礼包/食品/食品礼包</v>
          </cell>
          <cell r="I3509" t="str">
            <v>2025-10-31</v>
          </cell>
          <cell r="J3509">
            <v>164153253</v>
          </cell>
          <cell r="K3509" t="str">
            <v/>
          </cell>
          <cell r="L3509" t="str">
            <v/>
          </cell>
        </row>
        <row r="3510">
          <cell r="C3510">
            <v>162775555</v>
          </cell>
          <cell r="D3510" t="str">
            <v>人工</v>
          </cell>
          <cell r="E3510" t="str">
            <v>实物</v>
          </cell>
          <cell r="F3510" t="str">
            <v/>
          </cell>
          <cell r="G3510" t="str">
            <v>上海青华</v>
          </cell>
          <cell r="H3510" t="str">
            <v>年节礼包/食品/零食礼包</v>
          </cell>
          <cell r="I3510" t="str">
            <v>2025-10-31</v>
          </cell>
          <cell r="J3510">
            <v>164153249</v>
          </cell>
          <cell r="K3510" t="str">
            <v/>
          </cell>
          <cell r="L3510" t="str">
            <v/>
          </cell>
        </row>
        <row r="3511">
          <cell r="C3511">
            <v>162775553</v>
          </cell>
          <cell r="D3511" t="str">
            <v>人工</v>
          </cell>
          <cell r="E3511" t="str">
            <v>实物</v>
          </cell>
          <cell r="F3511" t="str">
            <v/>
          </cell>
          <cell r="G3511" t="str">
            <v>上海青华</v>
          </cell>
          <cell r="H3511" t="str">
            <v>年节礼包/食品/零食礼包</v>
          </cell>
          <cell r="I3511" t="str">
            <v>2025-10-31</v>
          </cell>
          <cell r="J3511">
            <v>164153247</v>
          </cell>
          <cell r="K3511" t="str">
            <v/>
          </cell>
          <cell r="L3511" t="str">
            <v/>
          </cell>
        </row>
        <row r="3512">
          <cell r="C3512">
            <v>162775509</v>
          </cell>
          <cell r="D3512" t="str">
            <v>人工</v>
          </cell>
          <cell r="E3512" t="str">
            <v>实物</v>
          </cell>
          <cell r="F3512" t="str">
            <v>蟹尊享</v>
          </cell>
          <cell r="G3512" t="str">
            <v>丰祥福瑞</v>
          </cell>
          <cell r="H3512" t="str">
            <v>年节礼包/生鲜/海鲜水产</v>
          </cell>
          <cell r="I3512" t="str">
            <v>2025-12-09</v>
          </cell>
          <cell r="J3512">
            <v>164153184</v>
          </cell>
          <cell r="K3512" t="str">
            <v>JDDZXLQ3998</v>
          </cell>
          <cell r="L3512" t="str">
            <v/>
          </cell>
        </row>
        <row r="3513">
          <cell r="C3513">
            <v>162775484</v>
          </cell>
          <cell r="D3513" t="str">
            <v>人工</v>
          </cell>
          <cell r="E3513" t="str">
            <v>实物</v>
          </cell>
          <cell r="F3513" t="str">
            <v>西屋</v>
          </cell>
          <cell r="G3513" t="str">
            <v>北京众品易达</v>
          </cell>
          <cell r="H3513" t="str">
            <v>年节礼包/户外运动/体育用品</v>
          </cell>
          <cell r="I3513" t="str">
            <v>2025-12-31</v>
          </cell>
          <cell r="J3513">
            <v>164153149</v>
          </cell>
          <cell r="K3513" t="str">
            <v>MY01</v>
          </cell>
          <cell r="L3513" t="str">
            <v>蓝色</v>
          </cell>
        </row>
        <row r="3514">
          <cell r="C3514">
            <v>162775477</v>
          </cell>
          <cell r="D3514" t="str">
            <v>人工</v>
          </cell>
          <cell r="E3514" t="str">
            <v>实物</v>
          </cell>
          <cell r="F3514" t="str">
            <v>美的（Midea）</v>
          </cell>
          <cell r="G3514" t="str">
            <v>家美和意</v>
          </cell>
          <cell r="H3514" t="str">
            <v>年节礼包/家用电器/厨房小电</v>
          </cell>
          <cell r="I3514" t="str">
            <v>2026-12-31</v>
          </cell>
          <cell r="J3514">
            <v>164153142</v>
          </cell>
          <cell r="K3514" t="str">
            <v>CFB4077S</v>
          </cell>
          <cell r="L3514" t="str">
            <v>电源电压 220V</v>
          </cell>
        </row>
        <row r="3515">
          <cell r="C3515">
            <v>162734172</v>
          </cell>
          <cell r="D3515" t="str">
            <v>人工</v>
          </cell>
          <cell r="E3515" t="str">
            <v>组合商品</v>
          </cell>
          <cell r="F3515" t="str">
            <v/>
          </cell>
          <cell r="G3515" t="str">
            <v>苏打组合商品虚拟供应商</v>
          </cell>
          <cell r="H3515" t="str">
            <v>供应链类目/年节礼包/销售专属礼包</v>
          </cell>
          <cell r="I3515" t="str">
            <v>2025-10-31</v>
          </cell>
          <cell r="J3515">
            <v>164038616</v>
          </cell>
          <cell r="K3515" t="str">
            <v/>
          </cell>
          <cell r="L3515" t="str">
            <v/>
          </cell>
        </row>
        <row r="3516">
          <cell r="C3516">
            <v>162734172</v>
          </cell>
          <cell r="D3516" t="str">
            <v>人工</v>
          </cell>
          <cell r="E3516" t="str">
            <v>组合商品</v>
          </cell>
          <cell r="F3516" t="str">
            <v/>
          </cell>
          <cell r="G3516" t="str">
            <v>苏打组合商品虚拟供应商</v>
          </cell>
          <cell r="H3516" t="str">
            <v>供应链类目/年节礼包/销售专属礼包</v>
          </cell>
          <cell r="I3516" t="str">
            <v>2025-10-31</v>
          </cell>
        </row>
        <row r="3516">
          <cell r="K3516" t="str">
            <v/>
          </cell>
          <cell r="L3516" t="str">
            <v/>
          </cell>
        </row>
        <row r="3517">
          <cell r="C3517">
            <v>162728557</v>
          </cell>
          <cell r="D3517" t="str">
            <v>人工</v>
          </cell>
          <cell r="E3517" t="str">
            <v>实物</v>
          </cell>
          <cell r="F3517" t="str">
            <v>鑫思特</v>
          </cell>
          <cell r="G3517" t="str">
            <v>尚特</v>
          </cell>
          <cell r="H3517" t="str">
            <v>年节礼包/项目专属/定制方案专属</v>
          </cell>
          <cell r="I3517" t="str">
            <v>2025-10-31</v>
          </cell>
          <cell r="J3517">
            <v>164025816</v>
          </cell>
          <cell r="K3517" t="str">
            <v>626橙+9650+10279+9849+9892*6</v>
          </cell>
          <cell r="L3517" t="str">
            <v>M416手自一体软弹枪+标靶+子弹90</v>
          </cell>
        </row>
        <row r="3518">
          <cell r="C3518">
            <v>162727948</v>
          </cell>
          <cell r="D3518" t="str">
            <v>人工</v>
          </cell>
          <cell r="E3518" t="str">
            <v>实物</v>
          </cell>
          <cell r="F3518" t="str">
            <v>YOME</v>
          </cell>
          <cell r="G3518" t="str">
            <v>你和我</v>
          </cell>
          <cell r="H3518" t="str">
            <v>年节礼包/项目专属/定制方案专属</v>
          </cell>
          <cell r="I3518" t="str">
            <v>2025-11-30</v>
          </cell>
          <cell r="J3518">
            <v>164025049</v>
          </cell>
          <cell r="K3518" t="str">
            <v>Y24-7109A</v>
          </cell>
          <cell r="L3518" t="str">
            <v>Y24-7109A耀祖黑A</v>
          </cell>
        </row>
        <row r="3519">
          <cell r="D3519" t="str">
            <v>人工</v>
          </cell>
          <cell r="E3519" t="str">
            <v>实物</v>
          </cell>
          <cell r="F3519" t="str">
            <v>YOME</v>
          </cell>
          <cell r="G3519" t="str">
            <v>你和我</v>
          </cell>
          <cell r="H3519" t="str">
            <v>年节礼包/项目专属/定制方案专属</v>
          </cell>
          <cell r="I3519" t="str">
            <v>2025-11-30</v>
          </cell>
          <cell r="J3519">
            <v>164025050</v>
          </cell>
          <cell r="K3519" t="str">
            <v>Y24-7109B</v>
          </cell>
          <cell r="L3519" t="str">
            <v>Y24-7109B状元蓝B</v>
          </cell>
        </row>
        <row r="3520">
          <cell r="C3520">
            <v>162729512</v>
          </cell>
          <cell r="D3520" t="str">
            <v>人工</v>
          </cell>
          <cell r="E3520" t="str">
            <v>组合商品</v>
          </cell>
          <cell r="F3520" t="str">
            <v/>
          </cell>
          <cell r="G3520" t="str">
            <v>苏打组合商品虚拟供应商</v>
          </cell>
          <cell r="H3520" t="str">
            <v>供应链类目/年节礼包/销售专属礼包</v>
          </cell>
          <cell r="I3520" t="str">
            <v>2025-06-30</v>
          </cell>
          <cell r="J3520">
            <v>164027055</v>
          </cell>
          <cell r="K3520" t="str">
            <v/>
          </cell>
          <cell r="L3520" t="str">
            <v/>
          </cell>
        </row>
        <row r="3521">
          <cell r="C3521">
            <v>162729512</v>
          </cell>
          <cell r="D3521" t="str">
            <v>人工</v>
          </cell>
          <cell r="E3521" t="str">
            <v>组合商品</v>
          </cell>
          <cell r="F3521" t="str">
            <v/>
          </cell>
          <cell r="G3521" t="str">
            <v>苏打组合商品虚拟供应商</v>
          </cell>
          <cell r="H3521" t="str">
            <v>供应链类目/年节礼包/销售专属礼包</v>
          </cell>
          <cell r="I3521" t="str">
            <v>2025-06-30</v>
          </cell>
        </row>
        <row r="3521">
          <cell r="K3521" t="str">
            <v/>
          </cell>
          <cell r="L3521" t="str">
            <v/>
          </cell>
        </row>
        <row r="3522">
          <cell r="C3522">
            <v>162729512</v>
          </cell>
          <cell r="D3522" t="str">
            <v>人工</v>
          </cell>
          <cell r="E3522" t="str">
            <v>组合商品</v>
          </cell>
          <cell r="F3522" t="str">
            <v/>
          </cell>
          <cell r="G3522" t="str">
            <v>苏打组合商品虚拟供应商</v>
          </cell>
          <cell r="H3522" t="str">
            <v>供应链类目/年节礼包/销售专属礼包</v>
          </cell>
          <cell r="I3522" t="str">
            <v>2025-06-30</v>
          </cell>
        </row>
        <row r="3522">
          <cell r="K3522" t="str">
            <v/>
          </cell>
          <cell r="L3522" t="str">
            <v/>
          </cell>
        </row>
        <row r="3523">
          <cell r="C3523">
            <v>162729512</v>
          </cell>
          <cell r="D3523" t="str">
            <v>人工</v>
          </cell>
          <cell r="E3523" t="str">
            <v>组合商品</v>
          </cell>
          <cell r="F3523" t="str">
            <v/>
          </cell>
          <cell r="G3523" t="str">
            <v>苏打组合商品虚拟供应商</v>
          </cell>
          <cell r="H3523" t="str">
            <v>供应链类目/年节礼包/销售专属礼包</v>
          </cell>
          <cell r="I3523" t="str">
            <v>2025-06-30</v>
          </cell>
        </row>
        <row r="3523">
          <cell r="K3523" t="str">
            <v/>
          </cell>
          <cell r="L3523" t="str">
            <v/>
          </cell>
        </row>
        <row r="3524">
          <cell r="C3524">
            <v>162683022</v>
          </cell>
          <cell r="D3524" t="str">
            <v>人工</v>
          </cell>
          <cell r="E3524" t="str">
            <v>实物</v>
          </cell>
          <cell r="F3524" t="str">
            <v/>
          </cell>
          <cell r="G3524" t="str">
            <v>安徽佳度</v>
          </cell>
          <cell r="H3524" t="str">
            <v>年节礼包/食品/食品礼包</v>
          </cell>
          <cell r="I3524" t="str">
            <v>2029-05-31</v>
          </cell>
          <cell r="J3524">
            <v>163944429</v>
          </cell>
          <cell r="K3524" t="str">
            <v>MMTWZH3930</v>
          </cell>
          <cell r="L3524" t="str">
            <v/>
          </cell>
        </row>
        <row r="3525">
          <cell r="C3525">
            <v>162681154</v>
          </cell>
          <cell r="D3525" t="str">
            <v>人工</v>
          </cell>
          <cell r="E3525" t="str">
            <v>实物</v>
          </cell>
          <cell r="F3525" t="str">
            <v/>
          </cell>
          <cell r="G3525" t="str">
            <v>上海青华</v>
          </cell>
          <cell r="H3525" t="str">
            <v>年节礼包/食品/饮品冲调</v>
          </cell>
          <cell r="I3525" t="str">
            <v>2025-06-30</v>
          </cell>
          <cell r="J3525">
            <v>163940681</v>
          </cell>
          <cell r="K3525" t="str">
            <v/>
          </cell>
          <cell r="L3525" t="str">
            <v/>
          </cell>
        </row>
        <row r="3526">
          <cell r="C3526">
            <v>162682022</v>
          </cell>
          <cell r="D3526" t="str">
            <v>人工</v>
          </cell>
          <cell r="E3526" t="str">
            <v>实物</v>
          </cell>
          <cell r="F3526" t="str">
            <v>苏泊尔</v>
          </cell>
          <cell r="G3526" t="str">
            <v>辽宁苏泊尔</v>
          </cell>
          <cell r="H3526" t="str">
            <v>年节礼包/餐厨/烹饪锅具</v>
          </cell>
          <cell r="I3526" t="str">
            <v>2025-06-30</v>
          </cell>
          <cell r="J3526">
            <v>163942876</v>
          </cell>
          <cell r="K3526" t="str">
            <v>EB20WT01</v>
          </cell>
          <cell r="L3526" t="str">
            <v/>
          </cell>
        </row>
        <row r="3527">
          <cell r="C3527">
            <v>162680033</v>
          </cell>
          <cell r="D3527" t="str">
            <v>人工</v>
          </cell>
          <cell r="E3527" t="str">
            <v>实物</v>
          </cell>
          <cell r="F3527" t="str">
            <v/>
          </cell>
          <cell r="G3527" t="str">
            <v>瑞佳鑫达</v>
          </cell>
          <cell r="H3527" t="str">
            <v>年节礼包/家纺/床上用品</v>
          </cell>
          <cell r="I3527" t="str">
            <v>2025-12-31</v>
          </cell>
          <cell r="J3527">
            <v>163938663</v>
          </cell>
          <cell r="K3527">
            <v>127457</v>
          </cell>
          <cell r="L3527" t="str">
            <v/>
          </cell>
        </row>
        <row r="3528">
          <cell r="C3528">
            <v>162682386</v>
          </cell>
          <cell r="D3528" t="str">
            <v>人工</v>
          </cell>
          <cell r="E3528" t="str">
            <v>实物</v>
          </cell>
          <cell r="F3528" t="str">
            <v>奥妙</v>
          </cell>
          <cell r="G3528" t="str">
            <v>二向箔</v>
          </cell>
          <cell r="H3528" t="str">
            <v>年节礼包/家庭清洁/纸品/衣物清洁</v>
          </cell>
          <cell r="I3528" t="str">
            <v>2025-06-30</v>
          </cell>
          <cell r="J3528">
            <v>163943349</v>
          </cell>
          <cell r="K3528" t="str">
            <v>hyx2025030612</v>
          </cell>
          <cell r="L3528" t="str">
            <v/>
          </cell>
        </row>
        <row r="3529">
          <cell r="C3529">
            <v>162682386</v>
          </cell>
          <cell r="D3529" t="str">
            <v>人工</v>
          </cell>
          <cell r="E3529" t="str">
            <v>实物</v>
          </cell>
          <cell r="F3529" t="str">
            <v>奥妙</v>
          </cell>
          <cell r="G3529" t="str">
            <v>二向箔</v>
          </cell>
          <cell r="H3529" t="str">
            <v>年节礼包/家庭清洁/纸品/衣物清洁</v>
          </cell>
          <cell r="I3529" t="str">
            <v>2025-06-30</v>
          </cell>
        </row>
        <row r="3529">
          <cell r="K3529" t="str">
            <v>hyx2025030612</v>
          </cell>
          <cell r="L3529" t="str">
            <v/>
          </cell>
        </row>
        <row r="3530">
          <cell r="C3530">
            <v>162682386</v>
          </cell>
          <cell r="D3530" t="str">
            <v>人工</v>
          </cell>
          <cell r="E3530" t="str">
            <v>实物</v>
          </cell>
          <cell r="F3530" t="str">
            <v>奥妙</v>
          </cell>
          <cell r="G3530" t="str">
            <v>二向箔</v>
          </cell>
          <cell r="H3530" t="str">
            <v>年节礼包/家庭清洁/纸品/衣物清洁</v>
          </cell>
          <cell r="I3530" t="str">
            <v>2025-06-30</v>
          </cell>
        </row>
        <row r="3530">
          <cell r="K3530" t="str">
            <v>hyx2025030612</v>
          </cell>
          <cell r="L3530" t="str">
            <v/>
          </cell>
        </row>
        <row r="3531">
          <cell r="C3531">
            <v>162682386</v>
          </cell>
          <cell r="D3531" t="str">
            <v>人工</v>
          </cell>
          <cell r="E3531" t="str">
            <v>实物</v>
          </cell>
          <cell r="F3531" t="str">
            <v>奥妙</v>
          </cell>
          <cell r="G3531" t="str">
            <v>二向箔</v>
          </cell>
          <cell r="H3531" t="str">
            <v>年节礼包/家庭清洁/纸品/衣物清洁</v>
          </cell>
          <cell r="I3531" t="str">
            <v>2025-06-30</v>
          </cell>
        </row>
        <row r="3531">
          <cell r="K3531" t="str">
            <v>hyx2025030612</v>
          </cell>
          <cell r="L3531" t="str">
            <v/>
          </cell>
        </row>
        <row r="3532">
          <cell r="C3532">
            <v>162682386</v>
          </cell>
          <cell r="D3532" t="str">
            <v>人工</v>
          </cell>
          <cell r="E3532" t="str">
            <v>实物</v>
          </cell>
          <cell r="F3532" t="str">
            <v>奥妙</v>
          </cell>
          <cell r="G3532" t="str">
            <v>二向箔</v>
          </cell>
          <cell r="H3532" t="str">
            <v>年节礼包/家庭清洁/纸品/衣物清洁</v>
          </cell>
          <cell r="I3532" t="str">
            <v>2025-06-30</v>
          </cell>
        </row>
        <row r="3532">
          <cell r="K3532" t="str">
            <v>hyx2025030612</v>
          </cell>
          <cell r="L3532" t="str">
            <v/>
          </cell>
        </row>
        <row r="3533">
          <cell r="C3533">
            <v>162681317</v>
          </cell>
          <cell r="D3533" t="str">
            <v>人工</v>
          </cell>
          <cell r="E3533" t="str">
            <v>实物</v>
          </cell>
          <cell r="F3533" t="str">
            <v>SKG</v>
          </cell>
          <cell r="G3533" t="str">
            <v>九程</v>
          </cell>
          <cell r="H3533" t="str">
            <v>年节礼包/家用电器/个护健康</v>
          </cell>
          <cell r="I3533" t="str">
            <v>2025-06-30</v>
          </cell>
          <cell r="J3533">
            <v>163941154</v>
          </cell>
          <cell r="K3533">
            <v>1051900001</v>
          </cell>
          <cell r="L3533" t="str">
            <v/>
          </cell>
        </row>
        <row r="3534">
          <cell r="C3534">
            <v>162680446</v>
          </cell>
          <cell r="D3534" t="str">
            <v>人工</v>
          </cell>
          <cell r="E3534" t="str">
            <v>实物</v>
          </cell>
          <cell r="F3534" t="str">
            <v>康宁（World Kitchen）</v>
          </cell>
          <cell r="G3534" t="str">
            <v>鲸宇信息</v>
          </cell>
          <cell r="H3534" t="str">
            <v>年节礼包/餐厨/茶具</v>
          </cell>
          <cell r="I3534" t="str">
            <v>2025-06-30</v>
          </cell>
          <cell r="J3534">
            <v>163939300</v>
          </cell>
          <cell r="K3534" t="str">
            <v/>
          </cell>
          <cell r="L3534" t="str">
            <v/>
          </cell>
        </row>
        <row r="3535">
          <cell r="C3535">
            <v>162681982</v>
          </cell>
          <cell r="D3535" t="str">
            <v>人工</v>
          </cell>
          <cell r="E3535" t="str">
            <v>实物</v>
          </cell>
          <cell r="F3535" t="str">
            <v>谷格</v>
          </cell>
          <cell r="G3535" t="str">
            <v>乡酌</v>
          </cell>
          <cell r="H3535" t="str">
            <v>年节礼包/家用电器/厨房小电</v>
          </cell>
          <cell r="I3535" t="str">
            <v>2025-06-30</v>
          </cell>
          <cell r="J3535">
            <v>163942776</v>
          </cell>
          <cell r="K3535" t="str">
            <v>G766A-1</v>
          </cell>
          <cell r="L3535" t="str">
            <v/>
          </cell>
        </row>
        <row r="3536">
          <cell r="C3536">
            <v>162680605</v>
          </cell>
          <cell r="D3536" t="str">
            <v>人工</v>
          </cell>
          <cell r="E3536" t="str">
            <v>实物</v>
          </cell>
          <cell r="F3536" t="str">
            <v>趣游帮</v>
          </cell>
          <cell r="G3536" t="str">
            <v>勃泰华盛</v>
          </cell>
          <cell r="H3536" t="str">
            <v>年节礼包/户外运动/服饰配件</v>
          </cell>
          <cell r="I3536" t="str">
            <v>2025-12-31</v>
          </cell>
          <cell r="J3536">
            <v>163939498</v>
          </cell>
          <cell r="K3536">
            <v>202503051506</v>
          </cell>
          <cell r="L3536" t="str">
            <v>均码深灰色防晒衣+户外防晒贝壳帽口罩冰袖三件套</v>
          </cell>
        </row>
        <row r="3537">
          <cell r="C3537">
            <v>162682350</v>
          </cell>
          <cell r="D3537" t="str">
            <v>人工</v>
          </cell>
          <cell r="E3537" t="str">
            <v>实物</v>
          </cell>
          <cell r="F3537" t="str">
            <v>霆尚</v>
          </cell>
          <cell r="G3537" t="str">
            <v>霆尚食品</v>
          </cell>
          <cell r="H3537" t="str">
            <v>年节礼包/生鲜/生鲜礼包</v>
          </cell>
          <cell r="I3537" t="str">
            <v>2025-06-30</v>
          </cell>
          <cell r="J3537">
            <v>163943222</v>
          </cell>
          <cell r="K3537">
            <v>8939913</v>
          </cell>
          <cell r="L3537" t="str">
            <v/>
          </cell>
        </row>
        <row r="3538">
          <cell r="C3538">
            <v>162681916</v>
          </cell>
          <cell r="D3538" t="str">
            <v>人工</v>
          </cell>
          <cell r="E3538" t="str">
            <v>实物</v>
          </cell>
          <cell r="F3538" t="str">
            <v>赤豪</v>
          </cell>
          <cell r="G3538" t="str">
            <v>耀阳</v>
          </cell>
          <cell r="H3538" t="str">
            <v>年节礼包/生鲜/生鲜礼包</v>
          </cell>
          <cell r="I3538" t="str">
            <v>2025-06-30</v>
          </cell>
          <cell r="J3538">
            <v>163942709</v>
          </cell>
          <cell r="K3538" t="str">
            <v/>
          </cell>
          <cell r="L3538" t="str">
            <v/>
          </cell>
        </row>
        <row r="3539">
          <cell r="C3539">
            <v>162682021</v>
          </cell>
          <cell r="D3539" t="str">
            <v>人工</v>
          </cell>
          <cell r="E3539" t="str">
            <v>实物</v>
          </cell>
          <cell r="F3539" t="str">
            <v>小熊</v>
          </cell>
          <cell r="G3539" t="str">
            <v>上海艺冉</v>
          </cell>
          <cell r="H3539" t="str">
            <v>年节礼包/家用电器/厨房小电</v>
          </cell>
          <cell r="I3539" t="str">
            <v>2025-06-30</v>
          </cell>
          <cell r="J3539">
            <v>163942875</v>
          </cell>
          <cell r="K3539" t="str">
            <v>DRG-H12U3</v>
          </cell>
          <cell r="L3539" t="str">
            <v/>
          </cell>
        </row>
        <row r="3540">
          <cell r="C3540">
            <v>162682933</v>
          </cell>
          <cell r="D3540" t="str">
            <v>人工</v>
          </cell>
          <cell r="E3540" t="str">
            <v>实物</v>
          </cell>
          <cell r="F3540" t="str">
            <v/>
          </cell>
          <cell r="G3540" t="str">
            <v>惠通达行</v>
          </cell>
          <cell r="H3540" t="str">
            <v>年节礼包/食品/零食礼包</v>
          </cell>
          <cell r="I3540" t="str">
            <v>2025-06-30</v>
          </cell>
          <cell r="J3540">
            <v>163944330</v>
          </cell>
          <cell r="K3540" t="str">
            <v/>
          </cell>
          <cell r="L3540" t="str">
            <v/>
          </cell>
        </row>
        <row r="3541">
          <cell r="C3541">
            <v>162681979</v>
          </cell>
          <cell r="D3541" t="str">
            <v>人工</v>
          </cell>
          <cell r="E3541" t="str">
            <v>实物</v>
          </cell>
          <cell r="F3541" t="str">
            <v>恒都</v>
          </cell>
          <cell r="G3541" t="str">
            <v>惠通达行</v>
          </cell>
          <cell r="H3541" t="str">
            <v>年节礼包/生鲜/猪牛羊肉</v>
          </cell>
          <cell r="I3541" t="str">
            <v>2025-06-30</v>
          </cell>
          <cell r="J3541">
            <v>163942773</v>
          </cell>
          <cell r="K3541" t="str">
            <v>df</v>
          </cell>
          <cell r="L3541" t="str">
            <v/>
          </cell>
        </row>
        <row r="3542">
          <cell r="C3542">
            <v>162679916</v>
          </cell>
          <cell r="D3542" t="str">
            <v>人工</v>
          </cell>
          <cell r="E3542" t="str">
            <v>实物</v>
          </cell>
          <cell r="F3542" t="str">
            <v/>
          </cell>
          <cell r="G3542" t="str">
            <v>上海权礼</v>
          </cell>
          <cell r="H3542" t="str">
            <v>年节礼包/食品/零食礼包</v>
          </cell>
          <cell r="I3542" t="str">
            <v>2025-06-30</v>
          </cell>
          <cell r="J3542">
            <v>163938512</v>
          </cell>
          <cell r="K3542" t="str">
            <v>flz566</v>
          </cell>
          <cell r="L3542" t="str">
            <v/>
          </cell>
        </row>
        <row r="3543">
          <cell r="C3543">
            <v>162624218</v>
          </cell>
          <cell r="D3543" t="str">
            <v>人工</v>
          </cell>
          <cell r="E3543" t="str">
            <v>实物</v>
          </cell>
          <cell r="F3543" t="str">
            <v>百草味</v>
          </cell>
          <cell r="G3543" t="str">
            <v>安徽佳度</v>
          </cell>
          <cell r="H3543" t="str">
            <v>年节礼包/食品/零食礼包</v>
          </cell>
          <cell r="I3543" t="str">
            <v>2025-02-28</v>
          </cell>
          <cell r="J3543">
            <v>163852694</v>
          </cell>
          <cell r="K3543" t="str">
            <v>MMBCWLH1930</v>
          </cell>
          <cell r="L3543" t="str">
            <v/>
          </cell>
        </row>
        <row r="3544">
          <cell r="C3544">
            <v>162623266</v>
          </cell>
          <cell r="D3544" t="str">
            <v>人工</v>
          </cell>
          <cell r="E3544" t="str">
            <v>实物</v>
          </cell>
          <cell r="F3544" t="str">
            <v>现代（HYUNDAI）</v>
          </cell>
          <cell r="G3544" t="str">
            <v>缪阳</v>
          </cell>
          <cell r="H3544" t="str">
            <v>年节礼包/家用电器/厨房小电</v>
          </cell>
          <cell r="I3544" t="str">
            <v>2025-03-31</v>
          </cell>
          <cell r="J3544">
            <v>163851486</v>
          </cell>
          <cell r="K3544" t="str">
            <v>SHMY0007433</v>
          </cell>
          <cell r="L3544" t="str">
            <v/>
          </cell>
        </row>
        <row r="3545">
          <cell r="C3545">
            <v>162624949</v>
          </cell>
          <cell r="D3545" t="str">
            <v>人工</v>
          </cell>
          <cell r="E3545" t="str">
            <v>实物</v>
          </cell>
          <cell r="F3545" t="str">
            <v>金龙鱼</v>
          </cell>
          <cell r="G3545" t="str">
            <v>新兴</v>
          </cell>
          <cell r="H3545" t="str">
            <v>年节礼包/食品/粮油礼包</v>
          </cell>
          <cell r="I3545" t="str">
            <v>2025-11-30</v>
          </cell>
          <cell r="J3545">
            <v>163853915</v>
          </cell>
          <cell r="K3545" t="str">
            <v>CJ11021842494</v>
          </cell>
          <cell r="L3545" t="str">
            <v/>
          </cell>
        </row>
        <row r="3546">
          <cell r="C3546">
            <v>162624949</v>
          </cell>
          <cell r="D3546" t="str">
            <v>人工</v>
          </cell>
          <cell r="E3546" t="str">
            <v>实物</v>
          </cell>
          <cell r="F3546" t="str">
            <v>金龙鱼</v>
          </cell>
          <cell r="G3546" t="str">
            <v>新兴</v>
          </cell>
          <cell r="H3546" t="str">
            <v>年节礼包/食品/粮油礼包</v>
          </cell>
          <cell r="I3546" t="str">
            <v>2025-11-30</v>
          </cell>
        </row>
        <row r="3546">
          <cell r="K3546" t="str">
            <v>CJ11021842494</v>
          </cell>
          <cell r="L3546" t="str">
            <v/>
          </cell>
        </row>
        <row r="3547">
          <cell r="C3547">
            <v>162624949</v>
          </cell>
          <cell r="D3547" t="str">
            <v>人工</v>
          </cell>
          <cell r="E3547" t="str">
            <v>实物</v>
          </cell>
          <cell r="F3547" t="str">
            <v>金龙鱼</v>
          </cell>
          <cell r="G3547" t="str">
            <v>新兴</v>
          </cell>
          <cell r="H3547" t="str">
            <v>年节礼包/食品/粮油礼包</v>
          </cell>
          <cell r="I3547" t="str">
            <v>2025-11-30</v>
          </cell>
        </row>
        <row r="3547">
          <cell r="K3547" t="str">
            <v>CJ11021842494</v>
          </cell>
          <cell r="L3547" t="str">
            <v/>
          </cell>
        </row>
        <row r="3548">
          <cell r="C3548">
            <v>162624430</v>
          </cell>
          <cell r="D3548" t="str">
            <v>人工</v>
          </cell>
          <cell r="E3548" t="str">
            <v>实物</v>
          </cell>
          <cell r="F3548" t="str">
            <v/>
          </cell>
          <cell r="G3548" t="str">
            <v>瑞佳鑫达</v>
          </cell>
          <cell r="H3548" t="str">
            <v>年节礼包/家纺/床上用品</v>
          </cell>
          <cell r="I3548" t="str">
            <v>2025-05-31</v>
          </cell>
          <cell r="J3548">
            <v>163853097</v>
          </cell>
          <cell r="K3548">
            <v>6942399073781</v>
          </cell>
          <cell r="L3548" t="str">
            <v/>
          </cell>
        </row>
        <row r="3549">
          <cell r="C3549">
            <v>162629868</v>
          </cell>
          <cell r="D3549" t="str">
            <v>人工</v>
          </cell>
          <cell r="E3549" t="str">
            <v>实物</v>
          </cell>
          <cell r="F3549" t="str">
            <v/>
          </cell>
          <cell r="G3549" t="str">
            <v>淘得电子</v>
          </cell>
          <cell r="H3549" t="str">
            <v>年节礼包/食品/粮油礼包</v>
          </cell>
          <cell r="I3549" t="str">
            <v>2025-02-28</v>
          </cell>
          <cell r="J3549">
            <v>163860446</v>
          </cell>
          <cell r="K3549" t="str">
            <v/>
          </cell>
          <cell r="L3549" t="str">
            <v/>
          </cell>
        </row>
        <row r="3550">
          <cell r="C3550">
            <v>162495138</v>
          </cell>
          <cell r="D3550" t="str">
            <v>人工</v>
          </cell>
          <cell r="E3550" t="str">
            <v>实物</v>
          </cell>
          <cell r="F3550" t="str">
            <v/>
          </cell>
          <cell r="G3550" t="str">
            <v>食欲跳动</v>
          </cell>
          <cell r="H3550" t="str">
            <v>年节礼包/生鲜/禽肉蛋品</v>
          </cell>
          <cell r="I3550" t="str">
            <v>2025-03-26</v>
          </cell>
          <cell r="J3550">
            <v>163578394</v>
          </cell>
          <cell r="K3550" t="str">
            <v/>
          </cell>
          <cell r="L3550" t="str">
            <v>晋龙 可生食鸡蛋 SF 30枚礼盒装*2</v>
          </cell>
        </row>
        <row r="3551">
          <cell r="C3551">
            <v>162494190</v>
          </cell>
          <cell r="D3551" t="str">
            <v>人工</v>
          </cell>
          <cell r="E3551" t="str">
            <v>实物</v>
          </cell>
          <cell r="F3551" t="str">
            <v>拜尔（BAIR）</v>
          </cell>
          <cell r="G3551" t="str">
            <v>新嵘禾</v>
          </cell>
          <cell r="H3551" t="str">
            <v>年节礼包/家用电器/个护健康</v>
          </cell>
          <cell r="I3551" t="str">
            <v>2024-06-30</v>
          </cell>
          <cell r="J3551">
            <v>163576610</v>
          </cell>
          <cell r="K3551" t="str">
            <v>BC2</v>
          </cell>
          <cell r="L3551" t="str">
            <v/>
          </cell>
        </row>
        <row r="3552">
          <cell r="C3552">
            <v>162494068</v>
          </cell>
          <cell r="D3552" t="str">
            <v>人工</v>
          </cell>
          <cell r="E3552" t="str">
            <v>实物</v>
          </cell>
          <cell r="F3552" t="str">
            <v>水星家纺</v>
          </cell>
          <cell r="G3552" t="str">
            <v>水星</v>
          </cell>
          <cell r="H3552" t="str">
            <v>年节礼包/家纺/床上用品</v>
          </cell>
          <cell r="I3552" t="str">
            <v>2024-06-30</v>
          </cell>
          <cell r="J3552">
            <v>163576478</v>
          </cell>
          <cell r="K3552">
            <v>126242</v>
          </cell>
          <cell r="L3552" t="str">
            <v/>
          </cell>
        </row>
        <row r="3553">
          <cell r="C3553">
            <v>162322938</v>
          </cell>
          <cell r="D3553" t="str">
            <v>人工</v>
          </cell>
          <cell r="E3553" t="str">
            <v>实物</v>
          </cell>
          <cell r="F3553" t="str">
            <v>凯亚仕</v>
          </cell>
          <cell r="G3553" t="str">
            <v>新嵘禾</v>
          </cell>
          <cell r="H3553" t="str">
            <v>年节礼包/户外运动/户外露营</v>
          </cell>
          <cell r="I3553" t="str">
            <v>2023-10-31</v>
          </cell>
          <cell r="J3553">
            <v>163182717</v>
          </cell>
          <cell r="K3553" t="str">
            <v>KYS-103</v>
          </cell>
          <cell r="L3553" t="str">
            <v/>
          </cell>
        </row>
        <row r="3554">
          <cell r="C3554">
            <v>162405052</v>
          </cell>
          <cell r="D3554" t="str">
            <v>人工</v>
          </cell>
          <cell r="E3554" t="str">
            <v>实物</v>
          </cell>
          <cell r="F3554" t="str">
            <v>金丝莉（KINTHERI）</v>
          </cell>
          <cell r="G3554" t="str">
            <v>爱尚家</v>
          </cell>
          <cell r="H3554" t="str">
            <v>年节礼包/家纺/床上用品</v>
          </cell>
          <cell r="I3554" t="str">
            <v>2024-03-31</v>
          </cell>
          <cell r="J3554">
            <v>163372698</v>
          </cell>
          <cell r="K3554" t="str">
            <v>莫妮卡</v>
          </cell>
          <cell r="L3554" t="str">
            <v/>
          </cell>
        </row>
        <row r="3555">
          <cell r="C3555">
            <v>162319596</v>
          </cell>
          <cell r="D3555" t="str">
            <v>人工</v>
          </cell>
          <cell r="E3555" t="str">
            <v>实物</v>
          </cell>
          <cell r="F3555" t="str">
            <v>金稻</v>
          </cell>
          <cell r="G3555" t="str">
            <v>金稻</v>
          </cell>
          <cell r="H3555" t="str">
            <v>年节礼包/家用电器/个护健康</v>
          </cell>
          <cell r="I3555" t="str">
            <v>2023-10-31</v>
          </cell>
          <cell r="J3555">
            <v>163178597</v>
          </cell>
          <cell r="K3555" t="str">
            <v>KD9905</v>
          </cell>
          <cell r="L3555" t="str">
            <v/>
          </cell>
        </row>
        <row r="3556">
          <cell r="C3556">
            <v>162332626</v>
          </cell>
          <cell r="D3556" t="str">
            <v>人工</v>
          </cell>
          <cell r="E3556" t="str">
            <v>实物</v>
          </cell>
          <cell r="F3556" t="str">
            <v/>
          </cell>
          <cell r="G3556" t="str">
            <v>金盛永和</v>
          </cell>
          <cell r="H3556" t="str">
            <v>年节礼包/食品/粮油礼包</v>
          </cell>
          <cell r="I3556" t="str">
            <v>2023-12-31</v>
          </cell>
          <cell r="J3556">
            <v>163192336</v>
          </cell>
          <cell r="K3556">
            <v>202309230121</v>
          </cell>
          <cell r="L3556" t="str">
            <v/>
          </cell>
        </row>
        <row r="3557">
          <cell r="C3557">
            <v>162406587</v>
          </cell>
          <cell r="D3557" t="str">
            <v>人工</v>
          </cell>
          <cell r="E3557" t="str">
            <v>实物</v>
          </cell>
          <cell r="F3557" t="str">
            <v/>
          </cell>
          <cell r="G3557" t="str">
            <v>牡丹江北纯</v>
          </cell>
          <cell r="H3557" t="str">
            <v>年节礼包/食品/粮油礼包</v>
          </cell>
          <cell r="I3557" t="str">
            <v>2024-03-31</v>
          </cell>
          <cell r="J3557">
            <v>163376229</v>
          </cell>
          <cell r="K3557" t="str">
            <v/>
          </cell>
          <cell r="L3557" t="str">
            <v/>
          </cell>
        </row>
        <row r="3558">
          <cell r="C3558">
            <v>162397876</v>
          </cell>
          <cell r="D3558" t="str">
            <v>人工</v>
          </cell>
          <cell r="E3558" t="str">
            <v>实物</v>
          </cell>
          <cell r="F3558" t="str">
            <v>富安娜</v>
          </cell>
          <cell r="G3558" t="str">
            <v>富安娜</v>
          </cell>
          <cell r="H3558" t="str">
            <v>年节礼包/家纺/床上用品</v>
          </cell>
          <cell r="I3558" t="str">
            <v>2024-09-30</v>
          </cell>
          <cell r="J3558">
            <v>163354545</v>
          </cell>
          <cell r="K3558">
            <v>713101024</v>
          </cell>
          <cell r="L3558" t="str">
            <v/>
          </cell>
        </row>
        <row r="3559">
          <cell r="C3559">
            <v>162319491</v>
          </cell>
          <cell r="D3559" t="str">
            <v>人工</v>
          </cell>
          <cell r="E3559" t="str">
            <v>实物</v>
          </cell>
          <cell r="F3559" t="str">
            <v>美的</v>
          </cell>
          <cell r="G3559" t="str">
            <v>康乐佰莲</v>
          </cell>
          <cell r="H3559" t="str">
            <v>年节礼包/家用电器/个护健康</v>
          </cell>
          <cell r="I3559" t="str">
            <v>2023-10-31</v>
          </cell>
          <cell r="J3559">
            <v>163178456</v>
          </cell>
          <cell r="K3559" t="str">
            <v>S1P</v>
          </cell>
          <cell r="L3559" t="str">
            <v/>
          </cell>
        </row>
        <row r="3560">
          <cell r="C3560">
            <v>162106333</v>
          </cell>
          <cell r="D3560" t="str">
            <v>人工</v>
          </cell>
          <cell r="E3560" t="str">
            <v>实物</v>
          </cell>
          <cell r="F3560" t="str">
            <v>鑫思特</v>
          </cell>
          <cell r="G3560" t="str">
            <v>尚特</v>
          </cell>
          <cell r="H3560" t="str">
            <v>年节礼包/母婴儿童/玩具</v>
          </cell>
          <cell r="I3560" t="str">
            <v>2023-07-31</v>
          </cell>
          <cell r="J3560">
            <v>162580089</v>
          </cell>
          <cell r="K3560" t="str">
            <v>W8003-1</v>
          </cell>
          <cell r="L3560" t="str">
            <v>【13孔出水】黄橙色❄抽拉式加大号型大水炮</v>
          </cell>
        </row>
        <row r="3561">
          <cell r="D3561" t="str">
            <v>人工</v>
          </cell>
          <cell r="E3561" t="str">
            <v>实物</v>
          </cell>
          <cell r="F3561" t="str">
            <v>鑫思特</v>
          </cell>
          <cell r="G3561" t="str">
            <v>尚特</v>
          </cell>
          <cell r="H3561" t="str">
            <v>年节礼包/母婴儿童/玩具</v>
          </cell>
          <cell r="I3561" t="str">
            <v>2023-07-31</v>
          </cell>
          <cell r="J3561">
            <v>162580090</v>
          </cell>
          <cell r="K3561" t="str">
            <v>W8003-3</v>
          </cell>
          <cell r="L3561" t="str">
            <v>【13孔出水】橙灰色❄抽拉式加大号型大水炮</v>
          </cell>
        </row>
        <row r="3562">
          <cell r="D3562" t="str">
            <v>人工</v>
          </cell>
          <cell r="E3562" t="str">
            <v>实物</v>
          </cell>
          <cell r="F3562" t="str">
            <v>鑫思特</v>
          </cell>
          <cell r="G3562" t="str">
            <v>尚特</v>
          </cell>
          <cell r="H3562" t="str">
            <v>年节礼包/母婴儿童/玩具</v>
          </cell>
          <cell r="I3562" t="str">
            <v>2023-07-31</v>
          </cell>
          <cell r="J3562">
            <v>162580091</v>
          </cell>
          <cell r="K3562" t="str">
            <v>W8003-4</v>
          </cell>
          <cell r="L3562" t="str">
            <v>【13孔出水】青黄色❄抽拉式加大号型大水炮</v>
          </cell>
        </row>
        <row r="3563">
          <cell r="D3563" t="str">
            <v>人工</v>
          </cell>
          <cell r="E3563" t="str">
            <v>实物</v>
          </cell>
          <cell r="F3563" t="str">
            <v>鑫思特</v>
          </cell>
          <cell r="G3563" t="str">
            <v>尚特</v>
          </cell>
          <cell r="H3563" t="str">
            <v>年节礼包/母婴儿童/玩具</v>
          </cell>
          <cell r="I3563" t="str">
            <v>2023-07-31</v>
          </cell>
          <cell r="J3563">
            <v>162580092</v>
          </cell>
          <cell r="K3563" t="str">
            <v>W8003-2</v>
          </cell>
          <cell r="L3563" t="str">
            <v>【13孔出水】粉蓝色❄抽拉式加大号型大水炮</v>
          </cell>
        </row>
        <row r="3564">
          <cell r="C3564">
            <v>162040588</v>
          </cell>
          <cell r="D3564" t="str">
            <v>人工</v>
          </cell>
          <cell r="E3564" t="str">
            <v>实物</v>
          </cell>
          <cell r="F3564" t="str">
            <v/>
          </cell>
          <cell r="G3564" t="str">
            <v>虔谨商贸</v>
          </cell>
          <cell r="H3564" t="str">
            <v>年节礼包/箱包皮具/功能箱包</v>
          </cell>
          <cell r="I3564" t="str">
            <v>2023-10-31</v>
          </cell>
          <cell r="J3564">
            <v>162407913</v>
          </cell>
          <cell r="K3564" t="str">
            <v>YP-SW2201</v>
          </cell>
          <cell r="L3564" t="str">
            <v/>
          </cell>
        </row>
        <row r="3565">
          <cell r="C3565">
            <v>162041454</v>
          </cell>
          <cell r="D3565" t="str">
            <v>人工</v>
          </cell>
          <cell r="E3565" t="str">
            <v>实物</v>
          </cell>
          <cell r="F3565" t="str">
            <v>蓝月亮</v>
          </cell>
          <cell r="G3565" t="str">
            <v>蓝月亮-</v>
          </cell>
          <cell r="H3565" t="str">
            <v>年节礼包/家庭清洁/纸品/衣物清洁礼包</v>
          </cell>
          <cell r="I3565" t="str">
            <v>2023-07-31</v>
          </cell>
          <cell r="J3565">
            <v>162409401</v>
          </cell>
          <cell r="K3565" t="str">
            <v>80000928+10001553</v>
          </cell>
          <cell r="L3565" t="str">
            <v/>
          </cell>
        </row>
        <row r="3566">
          <cell r="C3566">
            <v>162740717</v>
          </cell>
          <cell r="D3566" t="str">
            <v>人工</v>
          </cell>
          <cell r="E3566" t="str">
            <v>实物</v>
          </cell>
          <cell r="F3566" t="str">
            <v>威尔伯</v>
          </cell>
          <cell r="G3566" t="str">
            <v>上海派工坊</v>
          </cell>
          <cell r="H3566" t="str">
            <v>年节礼包/生鲜/生鲜礼包</v>
          </cell>
          <cell r="I3566" t="str">
            <v>2025-06-30</v>
          </cell>
          <cell r="J3566">
            <v>164047684</v>
          </cell>
          <cell r="K3566" t="str">
            <v/>
          </cell>
          <cell r="L3566" t="str">
            <v/>
          </cell>
        </row>
        <row r="3567">
          <cell r="C3567">
            <v>162681872</v>
          </cell>
          <cell r="D3567" t="str">
            <v>人工</v>
          </cell>
          <cell r="E3567" t="str">
            <v>实物</v>
          </cell>
          <cell r="F3567" t="str">
            <v/>
          </cell>
          <cell r="G3567" t="str">
            <v>上海甄麒</v>
          </cell>
          <cell r="H3567" t="str">
            <v>年节礼包/生鲜/速冻美食</v>
          </cell>
          <cell r="I3567" t="str">
            <v>2025-06-30</v>
          </cell>
          <cell r="J3567">
            <v>163942635</v>
          </cell>
          <cell r="K3567">
            <v>20250307011</v>
          </cell>
          <cell r="L3567" t="str">
            <v/>
          </cell>
        </row>
        <row r="3568">
          <cell r="C3568">
            <v>162683601</v>
          </cell>
          <cell r="D3568" t="str">
            <v>人工</v>
          </cell>
          <cell r="E3568" t="str">
            <v>实物</v>
          </cell>
          <cell r="F3568" t="str">
            <v/>
          </cell>
          <cell r="G3568" t="str">
            <v>上海珑咚</v>
          </cell>
          <cell r="H3568" t="str">
            <v>年节礼包/食品/国内零食</v>
          </cell>
          <cell r="I3568" t="str">
            <v>2025-06-30</v>
          </cell>
          <cell r="J3568">
            <v>163946046</v>
          </cell>
          <cell r="K3568">
            <v>6971256021214</v>
          </cell>
          <cell r="L3568" t="str">
            <v/>
          </cell>
        </row>
        <row r="3569">
          <cell r="C3569">
            <v>162682921</v>
          </cell>
          <cell r="D3569" t="str">
            <v>人工</v>
          </cell>
          <cell r="E3569" t="str">
            <v>实物</v>
          </cell>
          <cell r="F3569" t="str">
            <v/>
          </cell>
          <cell r="G3569" t="str">
            <v>惠通达行</v>
          </cell>
          <cell r="H3569" t="str">
            <v>年节礼包/食品/食品礼包</v>
          </cell>
          <cell r="I3569" t="str">
            <v>2025-06-30</v>
          </cell>
          <cell r="J3569">
            <v>163944317</v>
          </cell>
          <cell r="K3569" t="str">
            <v/>
          </cell>
          <cell r="L3569" t="str">
            <v/>
          </cell>
        </row>
        <row r="3570">
          <cell r="C3570">
            <v>162682052</v>
          </cell>
          <cell r="D3570" t="str">
            <v>人工</v>
          </cell>
          <cell r="E3570" t="str">
            <v>实物</v>
          </cell>
          <cell r="F3570" t="str">
            <v>苏泊尔</v>
          </cell>
          <cell r="G3570" t="str">
            <v>米盛</v>
          </cell>
          <cell r="H3570" t="str">
            <v>年节礼包/家用电器/厨房小电</v>
          </cell>
          <cell r="I3570" t="str">
            <v>2025-06-30</v>
          </cell>
          <cell r="J3570">
            <v>163942908</v>
          </cell>
          <cell r="K3570" t="str">
            <v>SF40HC1028</v>
          </cell>
          <cell r="L3570" t="str">
            <v>SF40HC1028</v>
          </cell>
        </row>
        <row r="3571">
          <cell r="C3571">
            <v>162625025</v>
          </cell>
          <cell r="D3571" t="str">
            <v>人工</v>
          </cell>
          <cell r="E3571" t="str">
            <v>实物</v>
          </cell>
          <cell r="F3571" t="str">
            <v>美菱</v>
          </cell>
          <cell r="G3571" t="str">
            <v>上海中烁</v>
          </cell>
          <cell r="H3571" t="str">
            <v>年节礼包/家用电器/厨房小电</v>
          </cell>
          <cell r="I3571" t="str">
            <v>2025-02-28</v>
          </cell>
          <cell r="J3571">
            <v>163854013</v>
          </cell>
          <cell r="K3571" t="str">
            <v>MT-LC1605</v>
          </cell>
          <cell r="L3571" t="str">
            <v/>
          </cell>
        </row>
        <row r="3572">
          <cell r="C3572">
            <v>162624937</v>
          </cell>
          <cell r="D3572" t="str">
            <v>人工</v>
          </cell>
          <cell r="E3572" t="str">
            <v>实物</v>
          </cell>
          <cell r="F3572" t="str">
            <v/>
          </cell>
          <cell r="G3572" t="str">
            <v>新兴</v>
          </cell>
          <cell r="H3572" t="str">
            <v>年节礼包/食品/粮油礼包</v>
          </cell>
          <cell r="I3572" t="str">
            <v>2025-11-30</v>
          </cell>
          <cell r="J3572">
            <v>163853903</v>
          </cell>
          <cell r="K3572" t="str">
            <v>CJ202411021749</v>
          </cell>
          <cell r="L3572" t="str">
            <v/>
          </cell>
        </row>
        <row r="3573">
          <cell r="C3573">
            <v>162624937</v>
          </cell>
          <cell r="D3573" t="str">
            <v>人工</v>
          </cell>
          <cell r="E3573" t="str">
            <v>实物</v>
          </cell>
          <cell r="F3573" t="str">
            <v/>
          </cell>
          <cell r="G3573" t="str">
            <v>新兴</v>
          </cell>
          <cell r="H3573" t="str">
            <v>年节礼包/食品/粮油礼包</v>
          </cell>
          <cell r="I3573" t="str">
            <v>2025-11-30</v>
          </cell>
        </row>
        <row r="3573">
          <cell r="K3573" t="str">
            <v>CJ202411021749</v>
          </cell>
          <cell r="L3573" t="str">
            <v/>
          </cell>
        </row>
        <row r="3574">
          <cell r="C3574">
            <v>162624937</v>
          </cell>
          <cell r="D3574" t="str">
            <v>人工</v>
          </cell>
          <cell r="E3574" t="str">
            <v>实物</v>
          </cell>
          <cell r="F3574" t="str">
            <v/>
          </cell>
          <cell r="G3574" t="str">
            <v>新兴</v>
          </cell>
          <cell r="H3574" t="str">
            <v>年节礼包/食品/粮油礼包</v>
          </cell>
          <cell r="I3574" t="str">
            <v>2025-11-30</v>
          </cell>
        </row>
        <row r="3574">
          <cell r="K3574" t="str">
            <v>CJ202411021749</v>
          </cell>
          <cell r="L3574" t="str">
            <v/>
          </cell>
        </row>
        <row r="3575">
          <cell r="C3575">
            <v>162623489</v>
          </cell>
          <cell r="D3575" t="str">
            <v>人工</v>
          </cell>
          <cell r="E3575" t="str">
            <v>实物</v>
          </cell>
          <cell r="F3575" t="str">
            <v>红秀世纺</v>
          </cell>
          <cell r="G3575" t="str">
            <v>爱尚家</v>
          </cell>
          <cell r="H3575" t="str">
            <v>年节礼包/家纺/床上用品</v>
          </cell>
          <cell r="I3575" t="str">
            <v>2025-02-28</v>
          </cell>
          <cell r="J3575">
            <v>163851779</v>
          </cell>
          <cell r="K3575" t="str">
            <v>红秀世纺墨尔本羊毛被200*230cm</v>
          </cell>
          <cell r="L3575" t="str">
            <v/>
          </cell>
        </row>
        <row r="3576">
          <cell r="C3576">
            <v>162564775</v>
          </cell>
          <cell r="D3576" t="str">
            <v>人工</v>
          </cell>
          <cell r="E3576" t="str">
            <v>实物</v>
          </cell>
          <cell r="F3576" t="str">
            <v/>
          </cell>
          <cell r="G3576" t="str">
            <v>上海铭俊</v>
          </cell>
          <cell r="H3576" t="str">
            <v>年节礼包/生鲜/速冻美食</v>
          </cell>
          <cell r="I3576" t="str">
            <v>2024-10-31</v>
          </cell>
          <cell r="J3576">
            <v>163745063</v>
          </cell>
          <cell r="K3576" t="str">
            <v>mj20240709005</v>
          </cell>
          <cell r="L3576" t="str">
            <v/>
          </cell>
        </row>
        <row r="3577">
          <cell r="C3577">
            <v>162565292</v>
          </cell>
          <cell r="D3577" t="str">
            <v>人工</v>
          </cell>
          <cell r="E3577" t="str">
            <v>实物</v>
          </cell>
          <cell r="F3577" t="str">
            <v/>
          </cell>
          <cell r="G3577" t="str">
            <v>福享汇</v>
          </cell>
          <cell r="H3577" t="str">
            <v>年节礼包/家庭清洁/纸品/清洁纸品</v>
          </cell>
          <cell r="I3577" t="str">
            <v>2024-10-31</v>
          </cell>
          <cell r="J3577">
            <v>163745683</v>
          </cell>
          <cell r="K3577" t="str">
            <v/>
          </cell>
          <cell r="L3577" t="str">
            <v/>
          </cell>
        </row>
        <row r="3578">
          <cell r="C3578">
            <v>162624587</v>
          </cell>
          <cell r="D3578" t="str">
            <v>人工</v>
          </cell>
          <cell r="E3578" t="str">
            <v>实物</v>
          </cell>
          <cell r="F3578" t="str">
            <v/>
          </cell>
          <cell r="G3578" t="str">
            <v>惠通达行</v>
          </cell>
          <cell r="H3578" t="str">
            <v>年节礼包/生鲜/生鲜礼包</v>
          </cell>
          <cell r="I3578" t="str">
            <v>2025-02-28</v>
          </cell>
          <cell r="J3578">
            <v>163853455</v>
          </cell>
          <cell r="K3578" t="str">
            <v/>
          </cell>
          <cell r="L3578" t="str">
            <v/>
          </cell>
        </row>
        <row r="3579">
          <cell r="C3579">
            <v>162623691</v>
          </cell>
          <cell r="D3579" t="str">
            <v>人工</v>
          </cell>
          <cell r="E3579" t="str">
            <v>实物</v>
          </cell>
          <cell r="F3579" t="str">
            <v>苏泊尔</v>
          </cell>
          <cell r="G3579" t="str">
            <v>辽宁苏泊尔</v>
          </cell>
          <cell r="H3579" t="str">
            <v>年节礼包/家用电器/厨房小电</v>
          </cell>
          <cell r="I3579" t="str">
            <v>2025-02-28</v>
          </cell>
          <cell r="J3579">
            <v>163852004</v>
          </cell>
          <cell r="K3579" t="str">
            <v>SY-50FH77Q</v>
          </cell>
          <cell r="L3579" t="str">
            <v/>
          </cell>
        </row>
        <row r="3580">
          <cell r="C3580">
            <v>162563158</v>
          </cell>
          <cell r="D3580" t="str">
            <v>人工</v>
          </cell>
          <cell r="E3580" t="str">
            <v>实物</v>
          </cell>
          <cell r="F3580" t="str">
            <v>摩飞</v>
          </cell>
          <cell r="G3580" t="str">
            <v>西安帝凡</v>
          </cell>
          <cell r="H3580" t="str">
            <v>年节礼包/家用电器/厨房小电</v>
          </cell>
          <cell r="I3580" t="str">
            <v>2024-07-31</v>
          </cell>
          <cell r="J3580">
            <v>163741911</v>
          </cell>
          <cell r="K3580" t="str">
            <v/>
          </cell>
          <cell r="L3580" t="str">
            <v>黑色</v>
          </cell>
        </row>
        <row r="3581">
          <cell r="C3581">
            <v>162630953</v>
          </cell>
          <cell r="D3581" t="str">
            <v>人工</v>
          </cell>
          <cell r="E3581" t="str">
            <v>实物</v>
          </cell>
          <cell r="F3581" t="str">
            <v/>
          </cell>
          <cell r="G3581" t="str">
            <v>苏州润顺来</v>
          </cell>
          <cell r="H3581" t="str">
            <v>年节礼包/个人护理/洗发护发</v>
          </cell>
          <cell r="I3581" t="str">
            <v>2025-02-28</v>
          </cell>
          <cell r="J3581">
            <v>163862053</v>
          </cell>
          <cell r="K3581" t="str">
            <v/>
          </cell>
          <cell r="L3581" t="str">
            <v/>
          </cell>
        </row>
        <row r="3582">
          <cell r="C3582">
            <v>162407057</v>
          </cell>
          <cell r="D3582" t="str">
            <v>人工</v>
          </cell>
          <cell r="E3582" t="str">
            <v>实物</v>
          </cell>
          <cell r="F3582" t="str">
            <v>苏泊尔（SUPOR）</v>
          </cell>
          <cell r="G3582" t="str">
            <v>辽宁苏泊尔</v>
          </cell>
          <cell r="H3582" t="str">
            <v>年节礼包/家用电器/厨房小电</v>
          </cell>
          <cell r="I3582" t="str">
            <v>2024-03-31</v>
          </cell>
          <cell r="J3582">
            <v>163376773</v>
          </cell>
          <cell r="K3582" t="str">
            <v>H28YK12</v>
          </cell>
          <cell r="L3582" t="str">
            <v/>
          </cell>
        </row>
        <row r="3583">
          <cell r="C3583">
            <v>162494427</v>
          </cell>
          <cell r="D3583" t="str">
            <v>人工</v>
          </cell>
          <cell r="E3583" t="str">
            <v>实物</v>
          </cell>
          <cell r="F3583" t="str">
            <v>苏泊尔（SUPOR）</v>
          </cell>
          <cell r="G3583" t="str">
            <v>辽宁苏泊尔</v>
          </cell>
          <cell r="H3583" t="str">
            <v>年节礼包/餐厨/烹饪锅具</v>
          </cell>
          <cell r="I3583" t="str">
            <v>2024-07-31</v>
          </cell>
          <cell r="J3583">
            <v>163576884</v>
          </cell>
          <cell r="K3583" t="str">
            <v>TP1956E1-G</v>
          </cell>
          <cell r="L3583" t="str">
            <v/>
          </cell>
        </row>
        <row r="3584">
          <cell r="C3584">
            <v>162028590</v>
          </cell>
          <cell r="D3584" t="str">
            <v>人工</v>
          </cell>
          <cell r="E3584" t="str">
            <v>实物</v>
          </cell>
          <cell r="F3584" t="str">
            <v>添乐</v>
          </cell>
          <cell r="G3584" t="str">
            <v>利信馨</v>
          </cell>
          <cell r="H3584" t="str">
            <v>年节礼包/母婴儿童/婴童洗护</v>
          </cell>
          <cell r="I3584" t="str">
            <v>2026-12-31</v>
          </cell>
          <cell r="J3584">
            <v>162395901</v>
          </cell>
          <cell r="K3584">
            <v>691368808001038</v>
          </cell>
          <cell r="L3584" t="str">
            <v/>
          </cell>
        </row>
        <row r="3585">
          <cell r="C3585">
            <v>162727940</v>
          </cell>
          <cell r="D3585" t="str">
            <v>人工</v>
          </cell>
          <cell r="E3585" t="str">
            <v>实物</v>
          </cell>
          <cell r="F3585" t="str">
            <v>星辉</v>
          </cell>
          <cell r="G3585" t="str">
            <v>婴侍卫</v>
          </cell>
          <cell r="H3585" t="str">
            <v>年节礼包/项目专属/定制方案专属</v>
          </cell>
          <cell r="I3585" t="str">
            <v>2025-10-31</v>
          </cell>
          <cell r="J3585">
            <v>164025040</v>
          </cell>
          <cell r="K3585">
            <v>79260</v>
          </cell>
          <cell r="L3585" t="str">
            <v/>
          </cell>
        </row>
        <row r="3586">
          <cell r="C3586">
            <v>162682112</v>
          </cell>
          <cell r="D3586" t="str">
            <v>人工</v>
          </cell>
          <cell r="E3586" t="str">
            <v>实物</v>
          </cell>
          <cell r="F3586" t="str">
            <v>康巴赫</v>
          </cell>
          <cell r="G3586" t="str">
            <v>一礼千珏</v>
          </cell>
          <cell r="H3586" t="str">
            <v>年节礼包/餐厨/烹饪锅具</v>
          </cell>
          <cell r="I3586" t="str">
            <v>2025-06-30</v>
          </cell>
          <cell r="J3586">
            <v>163942974</v>
          </cell>
          <cell r="K3586" t="str">
            <v>LP-T02QJ</v>
          </cell>
          <cell r="L3586" t="str">
            <v/>
          </cell>
        </row>
        <row r="3587">
          <cell r="C3587">
            <v>162681056</v>
          </cell>
          <cell r="D3587" t="str">
            <v>人工</v>
          </cell>
          <cell r="E3587" t="str">
            <v>实物</v>
          </cell>
          <cell r="F3587" t="str">
            <v>海尔（Haier）</v>
          </cell>
          <cell r="G3587" t="str">
            <v>礼福生</v>
          </cell>
          <cell r="H3587" t="str">
            <v>年节礼包/家用电器/厨房小电</v>
          </cell>
          <cell r="I3587" t="str">
            <v>2025-06-30</v>
          </cell>
          <cell r="J3587">
            <v>163940432</v>
          </cell>
          <cell r="K3587" t="str">
            <v>HD-50XY3R</v>
          </cell>
          <cell r="L3587" t="str">
            <v>红色</v>
          </cell>
        </row>
        <row r="3588">
          <cell r="C3588">
            <v>162683105</v>
          </cell>
          <cell r="D3588" t="str">
            <v>人工</v>
          </cell>
          <cell r="E3588" t="str">
            <v>实物</v>
          </cell>
          <cell r="F3588" t="str">
            <v>趣游帮</v>
          </cell>
          <cell r="G3588" t="str">
            <v>利福</v>
          </cell>
          <cell r="H3588" t="str">
            <v>年节礼包/户外运动/服饰配件</v>
          </cell>
          <cell r="I3588" t="str">
            <v>2025-06-30</v>
          </cell>
          <cell r="J3588">
            <v>163944639</v>
          </cell>
          <cell r="K3588" t="str">
            <v>S-2309</v>
          </cell>
          <cell r="L3588" t="str">
            <v/>
          </cell>
        </row>
        <row r="3589">
          <cell r="C3589">
            <v>162682713</v>
          </cell>
          <cell r="D3589" t="str">
            <v>人工</v>
          </cell>
          <cell r="E3589" t="str">
            <v>实物</v>
          </cell>
          <cell r="F3589" t="str">
            <v/>
          </cell>
          <cell r="G3589" t="str">
            <v>优利威</v>
          </cell>
          <cell r="H3589" t="str">
            <v>年节礼包/美妆护理/面部护理</v>
          </cell>
          <cell r="I3589" t="str">
            <v>2025-10-31</v>
          </cell>
          <cell r="J3589">
            <v>163944017</v>
          </cell>
          <cell r="K3589" t="str">
            <v/>
          </cell>
          <cell r="L3589" t="str">
            <v/>
          </cell>
        </row>
        <row r="3590">
          <cell r="C3590">
            <v>162682367</v>
          </cell>
          <cell r="D3590" t="str">
            <v>人工</v>
          </cell>
          <cell r="E3590" t="str">
            <v>实物</v>
          </cell>
          <cell r="F3590" t="str">
            <v>舒肤佳</v>
          </cell>
          <cell r="G3590" t="str">
            <v>中山万荣</v>
          </cell>
          <cell r="H3590" t="str">
            <v>年节礼包/个人护理/洗护礼包</v>
          </cell>
          <cell r="I3590" t="str">
            <v>2025-06-30</v>
          </cell>
          <cell r="J3590">
            <v>163943239</v>
          </cell>
          <cell r="K3590" t="str">
            <v>sddw001</v>
          </cell>
          <cell r="L3590" t="str">
            <v>1套</v>
          </cell>
        </row>
        <row r="3591">
          <cell r="C3591">
            <v>162682367</v>
          </cell>
          <cell r="D3591" t="str">
            <v>人工</v>
          </cell>
          <cell r="E3591" t="str">
            <v>实物</v>
          </cell>
          <cell r="F3591" t="str">
            <v>舒肤佳</v>
          </cell>
          <cell r="G3591" t="str">
            <v>中山万荣</v>
          </cell>
          <cell r="H3591" t="str">
            <v>年节礼包/个人护理/洗护礼包</v>
          </cell>
          <cell r="I3591" t="str">
            <v>2025-06-30</v>
          </cell>
        </row>
        <row r="3591">
          <cell r="K3591" t="str">
            <v>sddw001</v>
          </cell>
          <cell r="L3591" t="str">
            <v>1套</v>
          </cell>
        </row>
        <row r="3592">
          <cell r="C3592">
            <v>162682367</v>
          </cell>
          <cell r="D3592" t="str">
            <v>人工</v>
          </cell>
          <cell r="E3592" t="str">
            <v>实物</v>
          </cell>
          <cell r="F3592" t="str">
            <v>舒肤佳</v>
          </cell>
          <cell r="G3592" t="str">
            <v>中山万荣</v>
          </cell>
          <cell r="H3592" t="str">
            <v>年节礼包/个人护理/洗护礼包</v>
          </cell>
          <cell r="I3592" t="str">
            <v>2025-06-30</v>
          </cell>
        </row>
        <row r="3592">
          <cell r="K3592" t="str">
            <v>sddw001</v>
          </cell>
          <cell r="L3592" t="str">
            <v>1套</v>
          </cell>
        </row>
        <row r="3593">
          <cell r="C3593">
            <v>162682367</v>
          </cell>
          <cell r="D3593" t="str">
            <v>人工</v>
          </cell>
          <cell r="E3593" t="str">
            <v>实物</v>
          </cell>
          <cell r="F3593" t="str">
            <v>舒肤佳</v>
          </cell>
          <cell r="G3593" t="str">
            <v>中山万荣</v>
          </cell>
          <cell r="H3593" t="str">
            <v>年节礼包/个人护理/洗护礼包</v>
          </cell>
          <cell r="I3593" t="str">
            <v>2025-06-30</v>
          </cell>
        </row>
        <row r="3593">
          <cell r="K3593" t="str">
            <v>sddw001</v>
          </cell>
          <cell r="L3593" t="str">
            <v>1套</v>
          </cell>
        </row>
        <row r="3594">
          <cell r="C3594">
            <v>162682367</v>
          </cell>
          <cell r="D3594" t="str">
            <v>人工</v>
          </cell>
          <cell r="E3594" t="str">
            <v>实物</v>
          </cell>
          <cell r="F3594" t="str">
            <v>舒肤佳</v>
          </cell>
          <cell r="G3594" t="str">
            <v>中山万荣</v>
          </cell>
          <cell r="H3594" t="str">
            <v>年节礼包/个人护理/洗护礼包</v>
          </cell>
          <cell r="I3594" t="str">
            <v>2025-06-30</v>
          </cell>
        </row>
        <row r="3594">
          <cell r="K3594" t="str">
            <v>sddw001</v>
          </cell>
          <cell r="L3594" t="str">
            <v>1套</v>
          </cell>
        </row>
        <row r="3595">
          <cell r="C3595">
            <v>162682865</v>
          </cell>
          <cell r="D3595" t="str">
            <v>人工</v>
          </cell>
          <cell r="E3595" t="str">
            <v>实物</v>
          </cell>
          <cell r="F3595" t="str">
            <v/>
          </cell>
          <cell r="G3595" t="str">
            <v>万方</v>
          </cell>
          <cell r="H3595" t="str">
            <v>年节礼包/食品/营养健康</v>
          </cell>
          <cell r="I3595" t="str">
            <v>2025-12-31</v>
          </cell>
          <cell r="J3595">
            <v>163944260</v>
          </cell>
          <cell r="K3595" t="str">
            <v>官栈特选北极深海鳕鱼胶100g</v>
          </cell>
          <cell r="L3595" t="str">
            <v/>
          </cell>
        </row>
        <row r="3596">
          <cell r="C3596">
            <v>162680056</v>
          </cell>
          <cell r="D3596" t="str">
            <v>人工</v>
          </cell>
          <cell r="E3596" t="str">
            <v>实物</v>
          </cell>
          <cell r="F3596" t="str">
            <v/>
          </cell>
          <cell r="G3596" t="str">
            <v>苏州润顺来</v>
          </cell>
          <cell r="H3596" t="str">
            <v>年节礼包/个人护理/身体护理</v>
          </cell>
          <cell r="I3596" t="str">
            <v>2025-06-30</v>
          </cell>
          <cell r="J3596">
            <v>163938686</v>
          </cell>
          <cell r="K3596" t="str">
            <v/>
          </cell>
          <cell r="L3596" t="str">
            <v/>
          </cell>
        </row>
        <row r="3597">
          <cell r="C3597">
            <v>162623756</v>
          </cell>
          <cell r="D3597" t="str">
            <v>人工</v>
          </cell>
          <cell r="E3597" t="str">
            <v>实物</v>
          </cell>
          <cell r="F3597" t="str">
            <v>九阳 </v>
          </cell>
          <cell r="G3597" t="str">
            <v>雅臻</v>
          </cell>
          <cell r="H3597" t="str">
            <v>年节礼包/家用电器/厨房小电</v>
          </cell>
          <cell r="I3597" t="str">
            <v>2025-02-28</v>
          </cell>
          <cell r="J3597">
            <v>163852133</v>
          </cell>
          <cell r="K3597" t="str">
            <v>HG30-G670</v>
          </cell>
          <cell r="L3597" t="str">
            <v/>
          </cell>
        </row>
        <row r="3598">
          <cell r="C3598">
            <v>162606502</v>
          </cell>
          <cell r="D3598" t="str">
            <v>人工</v>
          </cell>
          <cell r="E3598" t="str">
            <v>实物</v>
          </cell>
          <cell r="F3598" t="str">
            <v/>
          </cell>
          <cell r="G3598" t="str">
            <v>智汇中正</v>
          </cell>
          <cell r="H3598" t="str">
            <v>年节礼包/项目专属/定制方案专属</v>
          </cell>
          <cell r="I3598" t="str">
            <v>2025-02-28</v>
          </cell>
          <cell r="J3598">
            <v>163828709</v>
          </cell>
          <cell r="K3598" t="str">
            <v/>
          </cell>
          <cell r="L3598" t="str">
            <v/>
          </cell>
        </row>
        <row r="3599">
          <cell r="C3599">
            <v>162606501</v>
          </cell>
          <cell r="D3599" t="str">
            <v>人工</v>
          </cell>
          <cell r="E3599" t="str">
            <v>实物</v>
          </cell>
          <cell r="F3599" t="str">
            <v/>
          </cell>
          <cell r="G3599" t="str">
            <v>优利威</v>
          </cell>
          <cell r="H3599" t="str">
            <v>年节礼包/项目专属/定制方案专属</v>
          </cell>
          <cell r="I3599" t="str">
            <v>2024-10-31</v>
          </cell>
          <cell r="J3599">
            <v>163828708</v>
          </cell>
          <cell r="K3599" t="str">
            <v/>
          </cell>
          <cell r="L3599" t="str">
            <v/>
          </cell>
        </row>
        <row r="3600">
          <cell r="C3600">
            <v>162629192</v>
          </cell>
          <cell r="D3600" t="str">
            <v>人工</v>
          </cell>
          <cell r="E3600" t="str">
            <v>实物</v>
          </cell>
          <cell r="F3600" t="str">
            <v>阿华田（Ovaltine）</v>
          </cell>
          <cell r="G3600" t="str">
            <v>北京锦福</v>
          </cell>
          <cell r="H3600" t="str">
            <v>年节礼包/食品/零食礼包</v>
          </cell>
          <cell r="I3600" t="str">
            <v>2025-02-28</v>
          </cell>
          <cell r="J3600">
            <v>163859556</v>
          </cell>
          <cell r="K3600" t="str">
            <v/>
          </cell>
          <cell r="L3600" t="str">
            <v/>
          </cell>
        </row>
        <row r="3601">
          <cell r="C3601">
            <v>162607938</v>
          </cell>
          <cell r="D3601" t="str">
            <v>人工</v>
          </cell>
          <cell r="E3601" t="str">
            <v>组合商品</v>
          </cell>
          <cell r="F3601" t="str">
            <v/>
          </cell>
          <cell r="G3601" t="str">
            <v>苏打组合商品虚拟供应商</v>
          </cell>
          <cell r="H3601" t="str">
            <v>供应链类目/年节礼包/销售专属礼包</v>
          </cell>
          <cell r="I3601" t="str">
            <v>2024-10-31</v>
          </cell>
          <cell r="J3601">
            <v>163830269</v>
          </cell>
          <cell r="K3601" t="str">
            <v/>
          </cell>
          <cell r="L3601" t="str">
            <v/>
          </cell>
        </row>
        <row r="3602">
          <cell r="C3602">
            <v>162607938</v>
          </cell>
          <cell r="D3602" t="str">
            <v>人工</v>
          </cell>
          <cell r="E3602" t="str">
            <v>组合商品</v>
          </cell>
          <cell r="F3602" t="str">
            <v/>
          </cell>
          <cell r="G3602" t="str">
            <v>苏打组合商品虚拟供应商</v>
          </cell>
          <cell r="H3602" t="str">
            <v>供应链类目/年节礼包/销售专属礼包</v>
          </cell>
          <cell r="I3602" t="str">
            <v>2024-10-31</v>
          </cell>
        </row>
        <row r="3602">
          <cell r="K3602" t="str">
            <v/>
          </cell>
          <cell r="L3602" t="str">
            <v/>
          </cell>
        </row>
        <row r="3603">
          <cell r="C3603">
            <v>162565868</v>
          </cell>
          <cell r="D3603" t="str">
            <v>人工</v>
          </cell>
          <cell r="E3603" t="str">
            <v>实物</v>
          </cell>
          <cell r="F3603" t="str">
            <v>奥妙</v>
          </cell>
          <cell r="G3603" t="str">
            <v>五州协腾</v>
          </cell>
          <cell r="H3603" t="str">
            <v>年节礼包/家庭清洁/纸品/衣物清洁礼包</v>
          </cell>
          <cell r="I3603" t="str">
            <v>2024-10-31</v>
          </cell>
          <cell r="J3603">
            <v>163747461</v>
          </cell>
          <cell r="K3603" t="str">
            <v>HYX2024071002</v>
          </cell>
          <cell r="L3603" t="str">
            <v/>
          </cell>
        </row>
        <row r="3604">
          <cell r="C3604">
            <v>162565868</v>
          </cell>
          <cell r="D3604" t="str">
            <v>人工</v>
          </cell>
          <cell r="E3604" t="str">
            <v>实物</v>
          </cell>
          <cell r="F3604" t="str">
            <v>奥妙</v>
          </cell>
          <cell r="G3604" t="str">
            <v>五州协腾</v>
          </cell>
          <cell r="H3604" t="str">
            <v>年节礼包/家庭清洁/纸品/衣物清洁礼包</v>
          </cell>
          <cell r="I3604" t="str">
            <v>2024-10-31</v>
          </cell>
        </row>
        <row r="3604">
          <cell r="K3604" t="str">
            <v>HYX2024071002</v>
          </cell>
          <cell r="L3604" t="str">
            <v/>
          </cell>
        </row>
        <row r="3605">
          <cell r="C3605">
            <v>162565868</v>
          </cell>
          <cell r="D3605" t="str">
            <v>人工</v>
          </cell>
          <cell r="E3605" t="str">
            <v>实物</v>
          </cell>
          <cell r="F3605" t="str">
            <v>奥妙</v>
          </cell>
          <cell r="G3605" t="str">
            <v>五州协腾</v>
          </cell>
          <cell r="H3605" t="str">
            <v>年节礼包/家庭清洁/纸品/衣物清洁礼包</v>
          </cell>
          <cell r="I3605" t="str">
            <v>2024-10-31</v>
          </cell>
        </row>
        <row r="3605">
          <cell r="K3605" t="str">
            <v>HYX2024071002</v>
          </cell>
          <cell r="L3605" t="str">
            <v/>
          </cell>
        </row>
        <row r="3606">
          <cell r="C3606">
            <v>162565868</v>
          </cell>
          <cell r="D3606" t="str">
            <v>人工</v>
          </cell>
          <cell r="E3606" t="str">
            <v>实物</v>
          </cell>
          <cell r="F3606" t="str">
            <v>奥妙</v>
          </cell>
          <cell r="G3606" t="str">
            <v>五州协腾</v>
          </cell>
          <cell r="H3606" t="str">
            <v>年节礼包/家庭清洁/纸品/衣物清洁礼包</v>
          </cell>
          <cell r="I3606" t="str">
            <v>2024-10-31</v>
          </cell>
        </row>
        <row r="3606">
          <cell r="K3606" t="str">
            <v>HYX2024071002</v>
          </cell>
          <cell r="L3606" t="str">
            <v/>
          </cell>
        </row>
        <row r="3607">
          <cell r="C3607">
            <v>162565868</v>
          </cell>
          <cell r="D3607" t="str">
            <v>人工</v>
          </cell>
          <cell r="E3607" t="str">
            <v>实物</v>
          </cell>
          <cell r="F3607" t="str">
            <v>奥妙</v>
          </cell>
          <cell r="G3607" t="str">
            <v>五州协腾</v>
          </cell>
          <cell r="H3607" t="str">
            <v>年节礼包/家庭清洁/纸品/衣物清洁礼包</v>
          </cell>
          <cell r="I3607" t="str">
            <v>2024-10-31</v>
          </cell>
        </row>
        <row r="3607">
          <cell r="K3607" t="str">
            <v>HYX2024071002</v>
          </cell>
          <cell r="L3607" t="str">
            <v/>
          </cell>
        </row>
        <row r="3608">
          <cell r="C3608">
            <v>162412191</v>
          </cell>
          <cell r="D3608" t="str">
            <v>人工</v>
          </cell>
          <cell r="E3608" t="str">
            <v>实物</v>
          </cell>
          <cell r="F3608" t="str">
            <v>摩飞</v>
          </cell>
          <cell r="G3608" t="str">
            <v>西安帝凡</v>
          </cell>
          <cell r="H3608" t="str">
            <v>年节礼包/家用电器/厨房小电</v>
          </cell>
          <cell r="I3608" t="str">
            <v>2024-03-31</v>
          </cell>
          <cell r="J3608">
            <v>163389554</v>
          </cell>
          <cell r="K3608" t="str">
            <v>MR8500</v>
          </cell>
          <cell r="L3608" t="str">
            <v>白色</v>
          </cell>
        </row>
        <row r="3609">
          <cell r="C3609">
            <v>162682212</v>
          </cell>
          <cell r="D3609" t="str">
            <v>人工</v>
          </cell>
          <cell r="E3609" t="str">
            <v>实物</v>
          </cell>
          <cell r="F3609" t="str">
            <v/>
          </cell>
          <cell r="G3609" t="str">
            <v>福享汇</v>
          </cell>
          <cell r="H3609" t="str">
            <v>年节礼包/家庭清洁/纸品/纸品礼包</v>
          </cell>
          <cell r="I3609" t="str">
            <v>2025-06-30</v>
          </cell>
          <cell r="J3609">
            <v>163943081</v>
          </cell>
          <cell r="K3609" t="str">
            <v/>
          </cell>
          <cell r="L3609" t="str">
            <v/>
          </cell>
        </row>
        <row r="3610">
          <cell r="C3610">
            <v>162626093</v>
          </cell>
          <cell r="D3610" t="str">
            <v>人工</v>
          </cell>
          <cell r="E3610" t="str">
            <v>实物</v>
          </cell>
          <cell r="F3610" t="str">
            <v>川珍</v>
          </cell>
          <cell r="G3610" t="str">
            <v>川珍</v>
          </cell>
          <cell r="H3610" t="str">
            <v>年节礼包/食品/饮品冲调</v>
          </cell>
          <cell r="I3610" t="str">
            <v>2025-02-28</v>
          </cell>
          <cell r="J3610">
            <v>163855283</v>
          </cell>
          <cell r="K3610" t="str">
            <v>-</v>
          </cell>
          <cell r="L3610" t="str">
            <v/>
          </cell>
        </row>
        <row r="3611">
          <cell r="C3611">
            <v>162565266</v>
          </cell>
          <cell r="D3611" t="str">
            <v>人工</v>
          </cell>
          <cell r="E3611" t="str">
            <v>实物</v>
          </cell>
          <cell r="F3611" t="str">
            <v>爱华仕（OIWAS）</v>
          </cell>
          <cell r="G3611" t="str">
            <v>爱华仕</v>
          </cell>
          <cell r="H3611" t="str">
            <v>年节礼包/箱包皮具/功能箱包</v>
          </cell>
          <cell r="I3611" t="str">
            <v>2024-09-30</v>
          </cell>
          <cell r="J3611">
            <v>163745653</v>
          </cell>
          <cell r="K3611" t="str">
            <v>OCX6770-24</v>
          </cell>
          <cell r="L3611" t="str">
            <v>24寸</v>
          </cell>
        </row>
        <row r="3612">
          <cell r="C3612">
            <v>162406574</v>
          </cell>
          <cell r="D3612" t="str">
            <v>人工</v>
          </cell>
          <cell r="E3612" t="str">
            <v>实物</v>
          </cell>
          <cell r="F3612" t="str">
            <v/>
          </cell>
          <cell r="G3612" t="str">
            <v>恒合信</v>
          </cell>
          <cell r="H3612" t="str">
            <v>年节礼包/个人护理/洗发护发</v>
          </cell>
          <cell r="I3612" t="str">
            <v>2024-03-31</v>
          </cell>
          <cell r="J3612">
            <v>163381654</v>
          </cell>
          <cell r="K3612" t="str">
            <v>SP000499</v>
          </cell>
          <cell r="L3612" t="str">
            <v>卡诗赋源芯丝沁透洗发水  250ml*1瓶+欧舒丹 甜蜜樱花沐浴啫喱250ml*1瓶</v>
          </cell>
        </row>
        <row r="3613">
          <cell r="C3613">
            <v>162406574</v>
          </cell>
          <cell r="D3613" t="str">
            <v>人工</v>
          </cell>
          <cell r="E3613" t="str">
            <v>实物</v>
          </cell>
          <cell r="F3613" t="str">
            <v/>
          </cell>
          <cell r="G3613" t="str">
            <v>恒合信</v>
          </cell>
          <cell r="H3613" t="str">
            <v>年节礼包/个人护理/洗发护发</v>
          </cell>
          <cell r="I3613" t="str">
            <v>2024-03-31</v>
          </cell>
        </row>
        <row r="3613">
          <cell r="K3613" t="str">
            <v>SP000499</v>
          </cell>
          <cell r="L3613" t="str">
            <v>卡诗赋源芯丝沁透洗发水  250ml*1瓶+欧舒丹 甜蜜樱花沐浴啫喱250ml*1瓶</v>
          </cell>
        </row>
        <row r="3614">
          <cell r="C3614">
            <v>162623645</v>
          </cell>
          <cell r="D3614" t="str">
            <v>人工</v>
          </cell>
          <cell r="E3614" t="str">
            <v>实物</v>
          </cell>
          <cell r="F3614" t="str">
            <v/>
          </cell>
          <cell r="G3614" t="str">
            <v>福享汇</v>
          </cell>
          <cell r="H3614" t="str">
            <v>年节礼包/家庭清洁/纸品/衣物清洁礼包</v>
          </cell>
          <cell r="I3614" t="str">
            <v>2025-02-28</v>
          </cell>
          <cell r="J3614">
            <v>163851953</v>
          </cell>
          <cell r="K3614" t="str">
            <v/>
          </cell>
          <cell r="L3614" t="str">
            <v/>
          </cell>
        </row>
        <row r="3615">
          <cell r="C3615">
            <v>162565083</v>
          </cell>
          <cell r="D3615" t="str">
            <v>人工</v>
          </cell>
          <cell r="E3615" t="str">
            <v>实物</v>
          </cell>
          <cell r="F3615" t="str">
            <v/>
          </cell>
          <cell r="G3615" t="str">
            <v>梦洁</v>
          </cell>
          <cell r="H3615" t="str">
            <v>年节礼包/家纺/床上用品</v>
          </cell>
          <cell r="I3615" t="str">
            <v>2025-12-31</v>
          </cell>
          <cell r="J3615">
            <v>163745432</v>
          </cell>
          <cell r="K3615">
            <v>1010289060</v>
          </cell>
          <cell r="L3615" t="str">
            <v/>
          </cell>
        </row>
        <row r="3616">
          <cell r="C3616">
            <v>162028537</v>
          </cell>
          <cell r="D3616" t="str">
            <v>人工</v>
          </cell>
          <cell r="E3616" t="str">
            <v>实物</v>
          </cell>
          <cell r="F3616" t="str">
            <v/>
          </cell>
          <cell r="G3616" t="str">
            <v>品客易购</v>
          </cell>
          <cell r="H3616" t="str">
            <v>年节礼包/个人护理/口腔护理</v>
          </cell>
          <cell r="I3616" t="str">
            <v>2023-07-31</v>
          </cell>
          <cell r="J3616">
            <v>162395830</v>
          </cell>
          <cell r="K3616">
            <v>2023031003</v>
          </cell>
          <cell r="L3616" t="str">
            <v/>
          </cell>
        </row>
        <row r="3617">
          <cell r="C3617">
            <v>162729830</v>
          </cell>
          <cell r="D3617" t="str">
            <v>人工</v>
          </cell>
          <cell r="E3617" t="str">
            <v>实物</v>
          </cell>
          <cell r="F3617" t="str">
            <v/>
          </cell>
          <cell r="G3617" t="str">
            <v>勤善</v>
          </cell>
          <cell r="H3617" t="str">
            <v>年节礼包/项目专属/定制方案专属</v>
          </cell>
          <cell r="I3617" t="str">
            <v>2025-06-30</v>
          </cell>
          <cell r="J3617">
            <v>164027473</v>
          </cell>
          <cell r="K3617" t="str">
            <v/>
          </cell>
          <cell r="L3617" t="str">
            <v/>
          </cell>
        </row>
        <row r="3618">
          <cell r="C3618">
            <v>162564746</v>
          </cell>
          <cell r="D3618" t="str">
            <v>人工</v>
          </cell>
          <cell r="E3618" t="str">
            <v>实物</v>
          </cell>
          <cell r="F3618" t="str">
            <v>思嘉思达</v>
          </cell>
          <cell r="G3618" t="str">
            <v>爱尚家</v>
          </cell>
          <cell r="H3618" t="str">
            <v>年节礼包/家用电器/厨房小电</v>
          </cell>
          <cell r="I3618" t="str">
            <v>2024-09-30</v>
          </cell>
          <cell r="J3618">
            <v>163745032</v>
          </cell>
          <cell r="K3618" t="str">
            <v>SKD-G0175</v>
          </cell>
          <cell r="L3618" t="str">
            <v/>
          </cell>
        </row>
        <row r="3619">
          <cell r="C3619">
            <v>162565079</v>
          </cell>
          <cell r="D3619" t="str">
            <v>人工</v>
          </cell>
          <cell r="E3619" t="str">
            <v>实物</v>
          </cell>
          <cell r="F3619" t="str">
            <v>外交官</v>
          </cell>
          <cell r="G3619" t="str">
            <v>虔谨商贸</v>
          </cell>
          <cell r="H3619" t="str">
            <v>年节礼包/箱包皮具/功能箱包</v>
          </cell>
          <cell r="I3619" t="str">
            <v>2024-09-30</v>
          </cell>
          <cell r="J3619">
            <v>163745428</v>
          </cell>
          <cell r="K3619" t="str">
            <v>DS-1323抹茶绿</v>
          </cell>
          <cell r="L3619" t="str">
            <v/>
          </cell>
        </row>
        <row r="3620">
          <cell r="C3620">
            <v>162625869</v>
          </cell>
          <cell r="D3620" t="str">
            <v>人工</v>
          </cell>
          <cell r="E3620" t="str">
            <v>实物</v>
          </cell>
          <cell r="F3620" t="str">
            <v>胡姬花</v>
          </cell>
          <cell r="G3620" t="str">
            <v>食安天下</v>
          </cell>
          <cell r="H3620" t="str">
            <v>年节礼包/食品/粮油礼包</v>
          </cell>
          <cell r="I3620" t="str">
            <v>2025-02-01</v>
          </cell>
          <cell r="J3620">
            <v>163854967</v>
          </cell>
          <cell r="K3620">
            <v>11</v>
          </cell>
          <cell r="L3620" t="str">
            <v>胡姬花金衣玉食花生油5L+探禾五常大米5KG*2+十月稻田鲜食黄糯玉米1.32KG+蒙牛精选牧场纯牛奶250ml*2提</v>
          </cell>
        </row>
        <row r="3621">
          <cell r="C3621">
            <v>162317660</v>
          </cell>
          <cell r="D3621" t="str">
            <v>人工</v>
          </cell>
          <cell r="E3621" t="str">
            <v>实物</v>
          </cell>
          <cell r="F3621" t="str">
            <v/>
          </cell>
          <cell r="G3621" t="str">
            <v>优利威</v>
          </cell>
          <cell r="H3621" t="str">
            <v>年节礼包/个人护理/洗护礼包</v>
          </cell>
          <cell r="I3621" t="str">
            <v>2023-10-31</v>
          </cell>
          <cell r="J3621">
            <v>163176029</v>
          </cell>
          <cell r="K3621" t="str">
            <v/>
          </cell>
          <cell r="L3621" t="str">
            <v/>
          </cell>
        </row>
        <row r="3622">
          <cell r="C3622">
            <v>162316579</v>
          </cell>
          <cell r="D3622" t="str">
            <v>人工</v>
          </cell>
          <cell r="E3622" t="str">
            <v>实物</v>
          </cell>
          <cell r="F3622" t="str">
            <v>水之密语</v>
          </cell>
          <cell r="G3622" t="str">
            <v>巨鲲</v>
          </cell>
          <cell r="H3622" t="str">
            <v>年节礼包/个人护理/洗护礼包</v>
          </cell>
          <cell r="I3622" t="str">
            <v>2023-10-20</v>
          </cell>
          <cell r="J3622">
            <v>163174556</v>
          </cell>
          <cell r="K3622" t="str">
            <v>sd6926799691455</v>
          </cell>
          <cell r="L3622" t="str">
            <v/>
          </cell>
        </row>
        <row r="3623">
          <cell r="C3623">
            <v>162407059</v>
          </cell>
          <cell r="D3623" t="str">
            <v>人工</v>
          </cell>
          <cell r="E3623" t="str">
            <v>实物</v>
          </cell>
          <cell r="F3623" t="str">
            <v>苏泊尔（SUPOR）</v>
          </cell>
          <cell r="G3623" t="str">
            <v>辽宁苏泊尔</v>
          </cell>
          <cell r="H3623" t="str">
            <v>年节礼包/家用电器/厨房小电</v>
          </cell>
          <cell r="I3623" t="str">
            <v>2024-03-31</v>
          </cell>
          <cell r="J3623">
            <v>163376775</v>
          </cell>
          <cell r="K3623" t="str">
            <v>SW-17S13A</v>
          </cell>
          <cell r="L3623" t="str">
            <v/>
          </cell>
        </row>
        <row r="3624">
          <cell r="C3624">
            <v>162730424</v>
          </cell>
          <cell r="D3624" t="str">
            <v>人工</v>
          </cell>
          <cell r="E3624" t="str">
            <v>组合商品</v>
          </cell>
          <cell r="F3624" t="str">
            <v/>
          </cell>
          <cell r="G3624" t="str">
            <v>苏打组合商品虚拟供应商</v>
          </cell>
          <cell r="H3624" t="str">
            <v>供应链类目/年节礼包/销售专属礼包</v>
          </cell>
          <cell r="I3624" t="str">
            <v>2025-06-30</v>
          </cell>
          <cell r="J3624">
            <v>164028232</v>
          </cell>
          <cell r="K3624" t="str">
            <v/>
          </cell>
          <cell r="L3624" t="str">
            <v/>
          </cell>
        </row>
        <row r="3625">
          <cell r="C3625">
            <v>162730424</v>
          </cell>
          <cell r="D3625" t="str">
            <v>人工</v>
          </cell>
          <cell r="E3625" t="str">
            <v>组合商品</v>
          </cell>
          <cell r="F3625" t="str">
            <v/>
          </cell>
          <cell r="G3625" t="str">
            <v>苏打组合商品虚拟供应商</v>
          </cell>
          <cell r="H3625" t="str">
            <v>供应链类目/年节礼包/销售专属礼包</v>
          </cell>
          <cell r="I3625" t="str">
            <v>2025-06-30</v>
          </cell>
        </row>
        <row r="3625">
          <cell r="K3625" t="str">
            <v/>
          </cell>
          <cell r="L3625" t="str">
            <v/>
          </cell>
        </row>
        <row r="3626">
          <cell r="C3626">
            <v>162730422</v>
          </cell>
          <cell r="D3626" t="str">
            <v>人工</v>
          </cell>
          <cell r="E3626" t="str">
            <v>组合商品</v>
          </cell>
          <cell r="F3626" t="str">
            <v/>
          </cell>
          <cell r="G3626" t="str">
            <v>苏打组合商品虚拟供应商</v>
          </cell>
          <cell r="H3626" t="str">
            <v>供应链类目/年节礼包/销售专属礼包</v>
          </cell>
          <cell r="I3626" t="str">
            <v>2025-04-24</v>
          </cell>
          <cell r="J3626">
            <v>164028230</v>
          </cell>
          <cell r="K3626" t="str">
            <v/>
          </cell>
          <cell r="L3626" t="str">
            <v/>
          </cell>
        </row>
        <row r="3627">
          <cell r="C3627">
            <v>162730422</v>
          </cell>
          <cell r="D3627" t="str">
            <v>人工</v>
          </cell>
          <cell r="E3627" t="str">
            <v>组合商品</v>
          </cell>
          <cell r="F3627" t="str">
            <v/>
          </cell>
          <cell r="G3627" t="str">
            <v>苏打组合商品虚拟供应商</v>
          </cell>
          <cell r="H3627" t="str">
            <v>供应链类目/年节礼包/销售专属礼包</v>
          </cell>
          <cell r="I3627" t="str">
            <v>2025-04-24</v>
          </cell>
        </row>
        <row r="3627">
          <cell r="K3627" t="str">
            <v/>
          </cell>
          <cell r="L3627" t="str">
            <v/>
          </cell>
        </row>
        <row r="3628">
          <cell r="C3628">
            <v>162730422</v>
          </cell>
          <cell r="D3628" t="str">
            <v>人工</v>
          </cell>
          <cell r="E3628" t="str">
            <v>组合商品</v>
          </cell>
          <cell r="F3628" t="str">
            <v/>
          </cell>
          <cell r="G3628" t="str">
            <v>苏打组合商品虚拟供应商</v>
          </cell>
          <cell r="H3628" t="str">
            <v>供应链类目/年节礼包/销售专属礼包</v>
          </cell>
          <cell r="I3628" t="str">
            <v>2025-04-24</v>
          </cell>
        </row>
        <row r="3628">
          <cell r="K3628" t="str">
            <v/>
          </cell>
          <cell r="L3628" t="str">
            <v/>
          </cell>
        </row>
        <row r="3629">
          <cell r="C3629">
            <v>162623698</v>
          </cell>
          <cell r="D3629" t="str">
            <v>人工</v>
          </cell>
          <cell r="E3629" t="str">
            <v>实物</v>
          </cell>
          <cell r="F3629" t="str">
            <v>韩后（Hanhoo）</v>
          </cell>
          <cell r="G3629" t="str">
            <v>启辰</v>
          </cell>
          <cell r="H3629" t="str">
            <v>年节礼包/美妆护理/面部护理</v>
          </cell>
          <cell r="I3629" t="str">
            <v>2025-02-28</v>
          </cell>
          <cell r="J3629">
            <v>163852011</v>
          </cell>
          <cell r="K3629" t="str">
            <v>SDCJ-02</v>
          </cell>
          <cell r="L3629" t="str">
            <v/>
          </cell>
        </row>
        <row r="3630">
          <cell r="C3630">
            <v>162624463</v>
          </cell>
          <cell r="D3630" t="str">
            <v>人工</v>
          </cell>
          <cell r="E3630" t="str">
            <v>实物</v>
          </cell>
          <cell r="F3630" t="str">
            <v>泓花会</v>
          </cell>
          <cell r="G3630" t="str">
            <v>和商</v>
          </cell>
          <cell r="H3630" t="str">
            <v>年节礼包/生鲜/禽肉蛋品</v>
          </cell>
          <cell r="I3630" t="str">
            <v>2025-02-28</v>
          </cell>
          <cell r="J3630">
            <v>163853134</v>
          </cell>
          <cell r="K3630" t="str">
            <v/>
          </cell>
          <cell r="L3630" t="str">
            <v/>
          </cell>
        </row>
        <row r="3631">
          <cell r="C3631">
            <v>162624463</v>
          </cell>
          <cell r="D3631" t="str">
            <v>人工</v>
          </cell>
          <cell r="E3631" t="str">
            <v>实物</v>
          </cell>
          <cell r="F3631" t="str">
            <v>泓花会</v>
          </cell>
          <cell r="G3631" t="str">
            <v>和商</v>
          </cell>
          <cell r="H3631" t="str">
            <v>年节礼包/生鲜/禽肉蛋品</v>
          </cell>
          <cell r="I3631" t="str">
            <v>2025-02-28</v>
          </cell>
        </row>
        <row r="3631">
          <cell r="K3631" t="str">
            <v/>
          </cell>
          <cell r="L3631" t="str">
            <v/>
          </cell>
        </row>
        <row r="3632">
          <cell r="C3632">
            <v>162625870</v>
          </cell>
          <cell r="D3632" t="str">
            <v>人工</v>
          </cell>
          <cell r="E3632" t="str">
            <v>实物</v>
          </cell>
          <cell r="F3632" t="str">
            <v>金龙鱼</v>
          </cell>
          <cell r="G3632" t="str">
            <v>食安天下</v>
          </cell>
          <cell r="H3632" t="str">
            <v>年节礼包/食品/粮油礼包</v>
          </cell>
          <cell r="I3632" t="str">
            <v>2025-02-01</v>
          </cell>
          <cell r="J3632">
            <v>163854968</v>
          </cell>
          <cell r="K3632">
            <v>10</v>
          </cell>
          <cell r="L3632" t="str">
            <v>鲁花香味家族花生油5L +金龙鱼御品稻花香5KG*2 +探禾香菇150g+探禾木耳120g+蒙牛精选牧场250ML*2提</v>
          </cell>
        </row>
        <row r="3633">
          <cell r="C3633">
            <v>162407158</v>
          </cell>
          <cell r="D3633" t="str">
            <v>人工</v>
          </cell>
          <cell r="E3633" t="str">
            <v>实物</v>
          </cell>
          <cell r="F3633" t="str">
            <v>茶马世家</v>
          </cell>
          <cell r="G3633" t="str">
            <v>中惠优选</v>
          </cell>
          <cell r="H3633" t="str">
            <v>年节礼包/食品/茶叶</v>
          </cell>
          <cell r="I3633" t="str">
            <v>2024-03-31</v>
          </cell>
          <cell r="J3633">
            <v>163376880</v>
          </cell>
          <cell r="K3633" t="str">
            <v>茶马世家武夷山特级金骏眉特级礼盒装加飘逸杯260g</v>
          </cell>
          <cell r="L3633" t="str">
            <v/>
          </cell>
        </row>
        <row r="3634">
          <cell r="C3634">
            <v>162405053</v>
          </cell>
          <cell r="D3634" t="str">
            <v>人工</v>
          </cell>
          <cell r="E3634" t="str">
            <v>实物</v>
          </cell>
          <cell r="F3634" t="str">
            <v>金丝莉（KINTHERI）</v>
          </cell>
          <cell r="G3634" t="str">
            <v>爱尚家</v>
          </cell>
          <cell r="H3634" t="str">
            <v>年节礼包/家纺/床上用品</v>
          </cell>
          <cell r="I3634" t="str">
            <v>2024-03-31</v>
          </cell>
          <cell r="J3634">
            <v>163372699</v>
          </cell>
          <cell r="K3634" t="str">
            <v>钟灵毓秀粉</v>
          </cell>
          <cell r="L3634" t="str">
            <v/>
          </cell>
        </row>
        <row r="3635">
          <cell r="C3635">
            <v>162729529</v>
          </cell>
          <cell r="D3635" t="str">
            <v>人工</v>
          </cell>
          <cell r="E3635" t="str">
            <v>实物</v>
          </cell>
          <cell r="F3635" t="str">
            <v/>
          </cell>
          <cell r="G3635" t="str">
            <v>利福</v>
          </cell>
          <cell r="H3635" t="str">
            <v>年节礼包/食品/食品礼包</v>
          </cell>
          <cell r="I3635" t="str">
            <v>2025-12-31</v>
          </cell>
          <cell r="J3635">
            <v>164027072</v>
          </cell>
          <cell r="K3635" t="str">
            <v/>
          </cell>
          <cell r="L3635" t="str">
            <v/>
          </cell>
        </row>
        <row r="3636">
          <cell r="C3636">
            <v>162729528</v>
          </cell>
          <cell r="D3636" t="str">
            <v>人工</v>
          </cell>
          <cell r="E3636" t="str">
            <v>实物</v>
          </cell>
          <cell r="F3636" t="str">
            <v/>
          </cell>
          <cell r="G3636" t="str">
            <v>利福</v>
          </cell>
          <cell r="H3636" t="str">
            <v>年节礼包/食品/食品礼包</v>
          </cell>
          <cell r="I3636" t="str">
            <v>2025-12-31</v>
          </cell>
          <cell r="J3636">
            <v>164027071</v>
          </cell>
          <cell r="K3636" t="str">
            <v/>
          </cell>
          <cell r="L3636" t="str">
            <v/>
          </cell>
        </row>
        <row r="3637">
          <cell r="C3637">
            <v>162700997</v>
          </cell>
          <cell r="D3637" t="str">
            <v>人工</v>
          </cell>
          <cell r="E3637" t="str">
            <v>实物</v>
          </cell>
          <cell r="F3637" t="str">
            <v>立白</v>
          </cell>
          <cell r="G3637" t="str">
            <v>综研</v>
          </cell>
          <cell r="H3637" t="str">
            <v>年节礼包/家庭清洁/纸品/衣物清洁礼包</v>
          </cell>
          <cell r="I3637" t="str">
            <v>2025-04-30</v>
          </cell>
          <cell r="J3637">
            <v>163976872</v>
          </cell>
          <cell r="K3637" t="str">
            <v/>
          </cell>
          <cell r="L3637" t="str">
            <v/>
          </cell>
        </row>
        <row r="3638">
          <cell r="C3638">
            <v>162634783</v>
          </cell>
          <cell r="D3638" t="str">
            <v>人工</v>
          </cell>
          <cell r="E3638" t="str">
            <v>实物</v>
          </cell>
          <cell r="F3638" t="str">
            <v/>
          </cell>
          <cell r="G3638" t="str">
            <v>牡丹江北纯</v>
          </cell>
          <cell r="H3638" t="str">
            <v>年节礼包/食品/粮油礼包</v>
          </cell>
          <cell r="I3638" t="str">
            <v>2025-02-28</v>
          </cell>
          <cell r="J3638">
            <v>163866897</v>
          </cell>
          <cell r="K3638">
            <v>123031</v>
          </cell>
          <cell r="L3638" t="str">
            <v>4L+10kg</v>
          </cell>
        </row>
        <row r="3639">
          <cell r="C3639">
            <v>162566105</v>
          </cell>
          <cell r="D3639" t="str">
            <v>人工</v>
          </cell>
          <cell r="E3639" t="str">
            <v>实物</v>
          </cell>
          <cell r="F3639" t="str">
            <v>苏泊尔</v>
          </cell>
          <cell r="G3639" t="str">
            <v>和瑞盛</v>
          </cell>
          <cell r="H3639" t="str">
            <v>年节礼包/餐厨/烹饪锅具</v>
          </cell>
          <cell r="I3639" t="str">
            <v>2024-10-31</v>
          </cell>
          <cell r="J3639">
            <v>163747810</v>
          </cell>
          <cell r="K3639" t="str">
            <v>CC30YT1</v>
          </cell>
          <cell r="L3639" t="str">
            <v>CC30YT1</v>
          </cell>
        </row>
        <row r="3640">
          <cell r="C3640">
            <v>162569517</v>
          </cell>
          <cell r="D3640" t="str">
            <v>人工</v>
          </cell>
          <cell r="E3640" t="str">
            <v>实物</v>
          </cell>
          <cell r="F3640" t="str">
            <v>粮佰年</v>
          </cell>
          <cell r="G3640" t="str">
            <v>北京众宜城</v>
          </cell>
          <cell r="H3640" t="str">
            <v>年节礼包/食品/杂粮</v>
          </cell>
          <cell r="I3640" t="str">
            <v>2025-04-01</v>
          </cell>
          <cell r="J3640">
            <v>163755522</v>
          </cell>
          <cell r="K3640" t="str">
            <v>LBNHJLIH2775</v>
          </cell>
          <cell r="L3640" t="str">
            <v/>
          </cell>
        </row>
        <row r="3641">
          <cell r="C3641">
            <v>162569517</v>
          </cell>
          <cell r="D3641" t="str">
            <v>人工</v>
          </cell>
          <cell r="E3641" t="str">
            <v>实物</v>
          </cell>
          <cell r="F3641" t="str">
            <v>粮佰年</v>
          </cell>
          <cell r="G3641" t="str">
            <v>北京众宜城</v>
          </cell>
          <cell r="H3641" t="str">
            <v>年节礼包/食品/杂粮</v>
          </cell>
          <cell r="I3641" t="str">
            <v>2025-04-01</v>
          </cell>
        </row>
        <row r="3641">
          <cell r="K3641" t="str">
            <v>LBNHJLIH2775</v>
          </cell>
          <cell r="L3641" t="str">
            <v/>
          </cell>
        </row>
        <row r="3642">
          <cell r="C3642">
            <v>162569517</v>
          </cell>
          <cell r="D3642" t="str">
            <v>人工</v>
          </cell>
          <cell r="E3642" t="str">
            <v>实物</v>
          </cell>
          <cell r="F3642" t="str">
            <v>粮佰年</v>
          </cell>
          <cell r="G3642" t="str">
            <v>北京众宜城</v>
          </cell>
          <cell r="H3642" t="str">
            <v>年节礼包/食品/杂粮</v>
          </cell>
          <cell r="I3642" t="str">
            <v>2025-04-01</v>
          </cell>
        </row>
        <row r="3642">
          <cell r="K3642" t="str">
            <v>LBNHJLIH2775</v>
          </cell>
          <cell r="L3642" t="str">
            <v/>
          </cell>
        </row>
        <row r="3643">
          <cell r="C3643">
            <v>162569517</v>
          </cell>
          <cell r="D3643" t="str">
            <v>人工</v>
          </cell>
          <cell r="E3643" t="str">
            <v>实物</v>
          </cell>
          <cell r="F3643" t="str">
            <v>粮佰年</v>
          </cell>
          <cell r="G3643" t="str">
            <v>北京众宜城</v>
          </cell>
          <cell r="H3643" t="str">
            <v>年节礼包/食品/杂粮</v>
          </cell>
          <cell r="I3643" t="str">
            <v>2025-04-01</v>
          </cell>
        </row>
        <row r="3643">
          <cell r="K3643" t="str">
            <v>LBNHJLIH2775</v>
          </cell>
          <cell r="L3643" t="str">
            <v/>
          </cell>
        </row>
        <row r="3644">
          <cell r="C3644">
            <v>162569517</v>
          </cell>
          <cell r="D3644" t="str">
            <v>人工</v>
          </cell>
          <cell r="E3644" t="str">
            <v>实物</v>
          </cell>
          <cell r="F3644" t="str">
            <v>粮佰年</v>
          </cell>
          <cell r="G3644" t="str">
            <v>北京众宜城</v>
          </cell>
          <cell r="H3644" t="str">
            <v>年节礼包/食品/杂粮</v>
          </cell>
          <cell r="I3644" t="str">
            <v>2025-04-01</v>
          </cell>
        </row>
        <row r="3644">
          <cell r="K3644" t="str">
            <v>LBNHJLIH2775</v>
          </cell>
          <cell r="L3644" t="str">
            <v/>
          </cell>
        </row>
        <row r="3645">
          <cell r="C3645">
            <v>162569517</v>
          </cell>
          <cell r="D3645" t="str">
            <v>人工</v>
          </cell>
          <cell r="E3645" t="str">
            <v>实物</v>
          </cell>
          <cell r="F3645" t="str">
            <v>粮佰年</v>
          </cell>
          <cell r="G3645" t="str">
            <v>北京众宜城</v>
          </cell>
          <cell r="H3645" t="str">
            <v>年节礼包/食品/杂粮</v>
          </cell>
          <cell r="I3645" t="str">
            <v>2025-04-01</v>
          </cell>
        </row>
        <row r="3645">
          <cell r="K3645" t="str">
            <v>LBNHJLIH2775</v>
          </cell>
          <cell r="L3645" t="str">
            <v/>
          </cell>
        </row>
        <row r="3646">
          <cell r="C3646">
            <v>162566027</v>
          </cell>
          <cell r="D3646" t="str">
            <v>人工</v>
          </cell>
          <cell r="E3646" t="str">
            <v>实物</v>
          </cell>
          <cell r="F3646" t="str">
            <v>蝶印</v>
          </cell>
          <cell r="G3646" t="str">
            <v>利信馨</v>
          </cell>
          <cell r="H3646" t="str">
            <v>年节礼包/个人护理/洗发护发</v>
          </cell>
          <cell r="I3646" t="str">
            <v>2024-10-31</v>
          </cell>
          <cell r="J3646">
            <v>163747703</v>
          </cell>
          <cell r="K3646">
            <v>4502842819501</v>
          </cell>
          <cell r="L3646" t="str">
            <v/>
          </cell>
        </row>
        <row r="3647">
          <cell r="C3647">
            <v>162566027</v>
          </cell>
          <cell r="D3647" t="str">
            <v>人工</v>
          </cell>
          <cell r="E3647" t="str">
            <v>实物</v>
          </cell>
          <cell r="F3647" t="str">
            <v>蝶印</v>
          </cell>
          <cell r="G3647" t="str">
            <v>利信馨</v>
          </cell>
          <cell r="H3647" t="str">
            <v>年节礼包/个人护理/洗发护发</v>
          </cell>
          <cell r="I3647" t="str">
            <v>2024-10-31</v>
          </cell>
        </row>
        <row r="3647">
          <cell r="L3647" t="str">
            <v/>
          </cell>
        </row>
        <row r="3648">
          <cell r="C3648">
            <v>162566027</v>
          </cell>
          <cell r="D3648" t="str">
            <v>人工</v>
          </cell>
          <cell r="E3648" t="str">
            <v>实物</v>
          </cell>
          <cell r="F3648" t="str">
            <v>蝶印</v>
          </cell>
          <cell r="G3648" t="str">
            <v>利信馨</v>
          </cell>
          <cell r="H3648" t="str">
            <v>年节礼包/个人护理/洗发护发</v>
          </cell>
          <cell r="I3648" t="str">
            <v>2024-10-31</v>
          </cell>
        </row>
        <row r="3648">
          <cell r="L3648" t="str">
            <v/>
          </cell>
        </row>
        <row r="3649">
          <cell r="C3649">
            <v>162494283</v>
          </cell>
          <cell r="D3649" t="str">
            <v>人工</v>
          </cell>
          <cell r="E3649" t="str">
            <v>实物</v>
          </cell>
          <cell r="F3649" t="str">
            <v>利仁（Liven）</v>
          </cell>
          <cell r="G3649" t="str">
            <v>礼享</v>
          </cell>
          <cell r="H3649" t="str">
            <v>年节礼包/家用电器/厨房小电</v>
          </cell>
          <cell r="I3649" t="str">
            <v>2024-06-30</v>
          </cell>
          <cell r="J3649">
            <v>163576725</v>
          </cell>
          <cell r="K3649" t="str">
            <v>LPKZ-30升级款</v>
          </cell>
          <cell r="L3649" t="str">
            <v/>
          </cell>
        </row>
        <row r="3650">
          <cell r="C3650">
            <v>162729511</v>
          </cell>
          <cell r="D3650" t="str">
            <v>人工</v>
          </cell>
          <cell r="E3650" t="str">
            <v>组合商品</v>
          </cell>
          <cell r="F3650" t="str">
            <v/>
          </cell>
          <cell r="G3650" t="str">
            <v>苏打组合商品虚拟供应商</v>
          </cell>
          <cell r="H3650" t="str">
            <v>供应链类目/年节礼包/销售专属礼包</v>
          </cell>
          <cell r="I3650" t="str">
            <v>2025-06-30</v>
          </cell>
          <cell r="J3650">
            <v>164027054</v>
          </cell>
          <cell r="K3650" t="str">
            <v/>
          </cell>
          <cell r="L3650" t="str">
            <v/>
          </cell>
        </row>
        <row r="3651">
          <cell r="C3651">
            <v>162729511</v>
          </cell>
          <cell r="D3651" t="str">
            <v>人工</v>
          </cell>
          <cell r="E3651" t="str">
            <v>组合商品</v>
          </cell>
          <cell r="F3651" t="str">
            <v/>
          </cell>
          <cell r="G3651" t="str">
            <v>苏打组合商品虚拟供应商</v>
          </cell>
          <cell r="H3651" t="str">
            <v>供应链类目/年节礼包/销售专属礼包</v>
          </cell>
          <cell r="I3651" t="str">
            <v>2025-06-30</v>
          </cell>
        </row>
        <row r="3651">
          <cell r="K3651" t="str">
            <v/>
          </cell>
          <cell r="L3651" t="str">
            <v/>
          </cell>
        </row>
        <row r="3652">
          <cell r="C3652">
            <v>162729511</v>
          </cell>
          <cell r="D3652" t="str">
            <v>人工</v>
          </cell>
          <cell r="E3652" t="str">
            <v>组合商品</v>
          </cell>
          <cell r="F3652" t="str">
            <v/>
          </cell>
          <cell r="G3652" t="str">
            <v>苏打组合商品虚拟供应商</v>
          </cell>
          <cell r="H3652" t="str">
            <v>供应链类目/年节礼包/销售专属礼包</v>
          </cell>
          <cell r="I3652" t="str">
            <v>2025-06-30</v>
          </cell>
        </row>
        <row r="3652">
          <cell r="K3652" t="str">
            <v/>
          </cell>
          <cell r="L3652" t="str">
            <v/>
          </cell>
        </row>
        <row r="3653">
          <cell r="C3653">
            <v>162729511</v>
          </cell>
          <cell r="D3653" t="str">
            <v>人工</v>
          </cell>
          <cell r="E3653" t="str">
            <v>组合商品</v>
          </cell>
          <cell r="F3653" t="str">
            <v/>
          </cell>
          <cell r="G3653" t="str">
            <v>苏打组合商品虚拟供应商</v>
          </cell>
          <cell r="H3653" t="str">
            <v>供应链类目/年节礼包/销售专属礼包</v>
          </cell>
          <cell r="I3653" t="str">
            <v>2025-06-30</v>
          </cell>
        </row>
        <row r="3653">
          <cell r="K3653" t="str">
            <v/>
          </cell>
          <cell r="L3653" t="str">
            <v/>
          </cell>
        </row>
        <row r="3654">
          <cell r="C3654">
            <v>162729514</v>
          </cell>
          <cell r="D3654" t="str">
            <v>人工</v>
          </cell>
          <cell r="E3654" t="str">
            <v>组合商品</v>
          </cell>
          <cell r="F3654" t="str">
            <v/>
          </cell>
          <cell r="G3654" t="str">
            <v>苏打组合商品虚拟供应商</v>
          </cell>
          <cell r="H3654" t="str">
            <v>供应链类目/年节礼包/销售专属礼包</v>
          </cell>
          <cell r="I3654" t="str">
            <v>2025-06-30</v>
          </cell>
          <cell r="J3654">
            <v>164027057</v>
          </cell>
          <cell r="K3654" t="str">
            <v/>
          </cell>
          <cell r="L3654" t="str">
            <v/>
          </cell>
        </row>
        <row r="3655">
          <cell r="C3655">
            <v>162729514</v>
          </cell>
          <cell r="D3655" t="str">
            <v>人工</v>
          </cell>
          <cell r="E3655" t="str">
            <v>组合商品</v>
          </cell>
          <cell r="F3655" t="str">
            <v/>
          </cell>
          <cell r="G3655" t="str">
            <v>苏打组合商品虚拟供应商</v>
          </cell>
          <cell r="H3655" t="str">
            <v>供应链类目/年节礼包/销售专属礼包</v>
          </cell>
          <cell r="I3655" t="str">
            <v>2025-06-30</v>
          </cell>
        </row>
        <row r="3655">
          <cell r="K3655" t="str">
            <v/>
          </cell>
          <cell r="L3655" t="str">
            <v/>
          </cell>
        </row>
        <row r="3656">
          <cell r="C3656">
            <v>162678244</v>
          </cell>
          <cell r="D3656" t="str">
            <v>人工</v>
          </cell>
          <cell r="E3656" t="str">
            <v>组合商品</v>
          </cell>
          <cell r="F3656" t="str">
            <v/>
          </cell>
          <cell r="G3656" t="str">
            <v>苏打组合商品虚拟供应商</v>
          </cell>
          <cell r="H3656" t="str">
            <v>供应链类目/年节礼包/销售专属礼包</v>
          </cell>
          <cell r="I3656" t="str">
            <v>2025-02-28</v>
          </cell>
          <cell r="J3656">
            <v>163936026</v>
          </cell>
          <cell r="K3656" t="str">
            <v/>
          </cell>
          <cell r="L3656" t="str">
            <v/>
          </cell>
        </row>
        <row r="3657">
          <cell r="C3657">
            <v>162624574</v>
          </cell>
          <cell r="D3657" t="str">
            <v>人工</v>
          </cell>
          <cell r="E3657" t="str">
            <v>实物</v>
          </cell>
          <cell r="F3657" t="str">
            <v>春味央</v>
          </cell>
          <cell r="G3657" t="str">
            <v>和商</v>
          </cell>
          <cell r="H3657" t="str">
            <v>年节礼包/生鲜/猪牛羊肉</v>
          </cell>
          <cell r="I3657" t="str">
            <v>2025-02-28</v>
          </cell>
          <cell r="J3657">
            <v>163853441</v>
          </cell>
          <cell r="K3657" t="str">
            <v/>
          </cell>
          <cell r="L3657" t="str">
            <v/>
          </cell>
        </row>
        <row r="3658">
          <cell r="C3658">
            <v>162624574</v>
          </cell>
          <cell r="D3658" t="str">
            <v>人工</v>
          </cell>
          <cell r="E3658" t="str">
            <v>实物</v>
          </cell>
          <cell r="F3658" t="str">
            <v>春味央</v>
          </cell>
          <cell r="G3658" t="str">
            <v>和商</v>
          </cell>
          <cell r="H3658" t="str">
            <v>年节礼包/生鲜/猪牛羊肉</v>
          </cell>
          <cell r="I3658" t="str">
            <v>2025-02-28</v>
          </cell>
        </row>
        <row r="3658">
          <cell r="K3658" t="str">
            <v/>
          </cell>
          <cell r="L3658" t="str">
            <v/>
          </cell>
        </row>
        <row r="3659">
          <cell r="C3659">
            <v>162315263</v>
          </cell>
          <cell r="D3659" t="str">
            <v>人工</v>
          </cell>
          <cell r="E3659" t="str">
            <v>实物</v>
          </cell>
          <cell r="F3659" t="str">
            <v>金丝莉</v>
          </cell>
          <cell r="G3659" t="str">
            <v>爱尚家</v>
          </cell>
          <cell r="H3659" t="str">
            <v>年节礼包/家纺/床上用品</v>
          </cell>
          <cell r="I3659" t="str">
            <v>2023-10-31</v>
          </cell>
          <cell r="J3659">
            <v>163173078</v>
          </cell>
          <cell r="K3659" t="str">
            <v>金丝莉草本舒心被180*210cm+七彩靠垫40*40cm组合</v>
          </cell>
          <cell r="L3659" t="str">
            <v/>
          </cell>
        </row>
        <row r="3660">
          <cell r="C3660">
            <v>162403370</v>
          </cell>
          <cell r="D3660" t="str">
            <v>人工</v>
          </cell>
          <cell r="E3660" t="str">
            <v>实物</v>
          </cell>
          <cell r="F3660" t="str">
            <v>食尚知补</v>
          </cell>
          <cell r="G3660" t="str">
            <v>食尚知补</v>
          </cell>
          <cell r="H3660" t="str">
            <v>年节礼包/食品/营养健康</v>
          </cell>
          <cell r="I3660" t="str">
            <v>2024-03-31</v>
          </cell>
          <cell r="J3660">
            <v>163370691</v>
          </cell>
          <cell r="K3660" t="str">
            <v/>
          </cell>
          <cell r="L3660" t="str">
            <v/>
          </cell>
        </row>
        <row r="3661">
          <cell r="C3661">
            <v>162624645</v>
          </cell>
          <cell r="D3661" t="str">
            <v>人工</v>
          </cell>
          <cell r="E3661" t="str">
            <v>实物</v>
          </cell>
          <cell r="F3661" t="str">
            <v>润本</v>
          </cell>
          <cell r="G3661" t="str">
            <v>巨鲲</v>
          </cell>
          <cell r="H3661" t="str">
            <v>年节礼包/母婴儿童/婴童洗护</v>
          </cell>
          <cell r="I3661" t="str">
            <v>2025-02-28</v>
          </cell>
          <cell r="J3661">
            <v>163853553</v>
          </cell>
          <cell r="K3661" t="str">
            <v>sd6971435258417</v>
          </cell>
          <cell r="L3661" t="str">
            <v/>
          </cell>
        </row>
        <row r="3662">
          <cell r="C3662">
            <v>162532293</v>
          </cell>
          <cell r="D3662" t="str">
            <v>人工</v>
          </cell>
          <cell r="E3662" t="str">
            <v>实物</v>
          </cell>
          <cell r="F3662" t="str">
            <v>babycare</v>
          </cell>
          <cell r="G3662" t="str">
            <v>云魁</v>
          </cell>
          <cell r="H3662" t="str">
            <v>年节礼包/母婴儿童/喂养用品</v>
          </cell>
          <cell r="I3662" t="str">
            <v>2024-06-30</v>
          </cell>
          <cell r="J3662">
            <v>163680352</v>
          </cell>
          <cell r="K3662" t="str">
            <v>BC2208979+BC2004064</v>
          </cell>
          <cell r="L3662" t="str">
            <v>保温杯550ml莱莎粉含杯套+水杯珀尔里粉240ml</v>
          </cell>
        </row>
        <row r="3663">
          <cell r="C3663">
            <v>162532293</v>
          </cell>
          <cell r="D3663" t="str">
            <v>人工</v>
          </cell>
          <cell r="E3663" t="str">
            <v>实物</v>
          </cell>
          <cell r="F3663" t="str">
            <v>babycare</v>
          </cell>
          <cell r="G3663" t="str">
            <v>云魁</v>
          </cell>
          <cell r="H3663" t="str">
            <v>年节礼包/母婴儿童/喂养用品</v>
          </cell>
          <cell r="I3663" t="str">
            <v>2024-06-30</v>
          </cell>
        </row>
        <row r="3663">
          <cell r="K3663" t="str">
            <v>BC2208979+BC2004064</v>
          </cell>
          <cell r="L3663" t="str">
            <v>保温杯550ml莱莎粉含杯套+水杯珀尔里粉240ml</v>
          </cell>
        </row>
        <row r="3664">
          <cell r="C3664">
            <v>162567195</v>
          </cell>
          <cell r="D3664" t="str">
            <v>人工</v>
          </cell>
          <cell r="E3664" t="str">
            <v>实物</v>
          </cell>
          <cell r="F3664" t="str">
            <v>顺鑫鑫源</v>
          </cell>
          <cell r="G3664" t="str">
            <v>北京众宜城</v>
          </cell>
          <cell r="H3664" t="str">
            <v>年节礼包/生鲜/猪牛羊肉</v>
          </cell>
          <cell r="I3664" t="str">
            <v>2025-04-01</v>
          </cell>
          <cell r="J3664">
            <v>163750295</v>
          </cell>
          <cell r="K3664" t="str">
            <v>SXXY598</v>
          </cell>
          <cell r="L3664" t="str">
            <v/>
          </cell>
        </row>
        <row r="3665">
          <cell r="C3665">
            <v>162567195</v>
          </cell>
          <cell r="D3665" t="str">
            <v>人工</v>
          </cell>
          <cell r="E3665" t="str">
            <v>实物</v>
          </cell>
          <cell r="F3665" t="str">
            <v>顺鑫鑫源</v>
          </cell>
          <cell r="G3665" t="str">
            <v>北京众宜城</v>
          </cell>
          <cell r="H3665" t="str">
            <v>年节礼包/生鲜/猪牛羊肉</v>
          </cell>
          <cell r="I3665" t="str">
            <v>2025-04-01</v>
          </cell>
        </row>
        <row r="3665">
          <cell r="K3665" t="str">
            <v>SXXY598</v>
          </cell>
          <cell r="L3665" t="str">
            <v/>
          </cell>
        </row>
        <row r="3666">
          <cell r="C3666">
            <v>162567195</v>
          </cell>
          <cell r="D3666" t="str">
            <v>人工</v>
          </cell>
          <cell r="E3666" t="str">
            <v>实物</v>
          </cell>
          <cell r="F3666" t="str">
            <v>顺鑫鑫源</v>
          </cell>
          <cell r="G3666" t="str">
            <v>北京众宜城</v>
          </cell>
          <cell r="H3666" t="str">
            <v>年节礼包/生鲜/猪牛羊肉</v>
          </cell>
          <cell r="I3666" t="str">
            <v>2025-04-01</v>
          </cell>
        </row>
        <row r="3666">
          <cell r="K3666" t="str">
            <v>SXXY598</v>
          </cell>
          <cell r="L3666" t="str">
            <v/>
          </cell>
        </row>
        <row r="3667">
          <cell r="C3667">
            <v>162567195</v>
          </cell>
          <cell r="D3667" t="str">
            <v>人工</v>
          </cell>
          <cell r="E3667" t="str">
            <v>实物</v>
          </cell>
          <cell r="F3667" t="str">
            <v>顺鑫鑫源</v>
          </cell>
          <cell r="G3667" t="str">
            <v>北京众宜城</v>
          </cell>
          <cell r="H3667" t="str">
            <v>年节礼包/生鲜/猪牛羊肉</v>
          </cell>
          <cell r="I3667" t="str">
            <v>2025-04-01</v>
          </cell>
        </row>
        <row r="3667">
          <cell r="K3667" t="str">
            <v>SXXY598</v>
          </cell>
          <cell r="L3667" t="str">
            <v/>
          </cell>
        </row>
        <row r="3668">
          <cell r="C3668">
            <v>162406553</v>
          </cell>
          <cell r="D3668" t="str">
            <v>人工</v>
          </cell>
          <cell r="E3668" t="str">
            <v>实物</v>
          </cell>
          <cell r="F3668" t="str">
            <v/>
          </cell>
          <cell r="G3668" t="str">
            <v>锦萱商贸</v>
          </cell>
          <cell r="H3668" t="str">
            <v>年节礼包/美妆护理/面部护理</v>
          </cell>
          <cell r="I3668" t="str">
            <v>2024-03-31</v>
          </cell>
          <cell r="J3668">
            <v>163376185</v>
          </cell>
          <cell r="K3668" t="str">
            <v>YBMY-0116/0134</v>
          </cell>
          <cell r="L3668" t="str">
            <v/>
          </cell>
        </row>
        <row r="3669">
          <cell r="C3669">
            <v>162315944</v>
          </cell>
          <cell r="D3669" t="str">
            <v>人工</v>
          </cell>
          <cell r="E3669" t="str">
            <v>实物</v>
          </cell>
          <cell r="F3669" t="str">
            <v>卡诗</v>
          </cell>
          <cell r="G3669" t="str">
            <v>恒合信</v>
          </cell>
          <cell r="H3669" t="str">
            <v>年节礼包/个人护理/洗发护发</v>
          </cell>
          <cell r="I3669" t="str">
            <v>2023-10-20</v>
          </cell>
          <cell r="J3669">
            <v>163173781</v>
          </cell>
          <cell r="K3669" t="str">
            <v>SP000626</v>
          </cell>
          <cell r="L3669" t="str">
            <v/>
          </cell>
        </row>
        <row r="3670">
          <cell r="C3670">
            <v>162729049</v>
          </cell>
          <cell r="D3670" t="str">
            <v>人工</v>
          </cell>
          <cell r="E3670" t="str">
            <v>组合商品</v>
          </cell>
          <cell r="F3670" t="str">
            <v/>
          </cell>
          <cell r="G3670" t="str">
            <v>苏打组合商品虚拟供应商</v>
          </cell>
          <cell r="H3670" t="str">
            <v>供应链类目/年节礼包/销售专属礼包</v>
          </cell>
          <cell r="I3670" t="str">
            <v>2025-05-31</v>
          </cell>
          <cell r="J3670">
            <v>164026406</v>
          </cell>
          <cell r="K3670" t="str">
            <v/>
          </cell>
          <cell r="L3670" t="str">
            <v/>
          </cell>
        </row>
        <row r="3671">
          <cell r="C3671">
            <v>162729047</v>
          </cell>
          <cell r="D3671" t="str">
            <v>人工</v>
          </cell>
          <cell r="E3671" t="str">
            <v>组合商品</v>
          </cell>
          <cell r="F3671" t="str">
            <v/>
          </cell>
          <cell r="G3671" t="str">
            <v>苏打组合商品虚拟供应商</v>
          </cell>
          <cell r="H3671" t="str">
            <v>供应链类目/年节礼包/销售专属礼包</v>
          </cell>
          <cell r="I3671" t="str">
            <v>2025-05-31</v>
          </cell>
          <cell r="J3671">
            <v>164026404</v>
          </cell>
          <cell r="K3671" t="str">
            <v/>
          </cell>
          <cell r="L3671" t="str">
            <v/>
          </cell>
        </row>
        <row r="3672">
          <cell r="C3672">
            <v>162688957</v>
          </cell>
          <cell r="D3672" t="str">
            <v>人工</v>
          </cell>
          <cell r="E3672" t="str">
            <v>实物</v>
          </cell>
          <cell r="F3672" t="str">
            <v>安巢</v>
          </cell>
          <cell r="G3672" t="str">
            <v>礼牛</v>
          </cell>
          <cell r="H3672" t="str">
            <v>年节礼包/项目专属/定制方案专属</v>
          </cell>
          <cell r="I3672" t="str">
            <v>2025-06-30</v>
          </cell>
          <cell r="J3672">
            <v>163955444</v>
          </cell>
          <cell r="K3672" t="str">
            <v>AW10711</v>
          </cell>
          <cell r="L3672" t="str">
            <v/>
          </cell>
        </row>
        <row r="3673">
          <cell r="C3673">
            <v>162688053</v>
          </cell>
          <cell r="D3673" t="str">
            <v>人工</v>
          </cell>
          <cell r="E3673" t="str">
            <v>实物</v>
          </cell>
          <cell r="F3673" t="str">
            <v/>
          </cell>
          <cell r="G3673" t="str">
            <v>辽宁苏泊尔</v>
          </cell>
          <cell r="H3673" t="str">
            <v>年节礼包/项目专属/定制方案专属</v>
          </cell>
          <cell r="I3673" t="str">
            <v>2025-07-31</v>
          </cell>
          <cell r="J3673">
            <v>163953800</v>
          </cell>
          <cell r="K3673" t="str">
            <v>KCV45BC10</v>
          </cell>
          <cell r="L3673" t="str">
            <v>鸽羽灰</v>
          </cell>
        </row>
        <row r="3674">
          <cell r="D3674" t="str">
            <v>人工</v>
          </cell>
          <cell r="E3674" t="str">
            <v>实物</v>
          </cell>
          <cell r="F3674" t="str">
            <v/>
          </cell>
          <cell r="G3674" t="str">
            <v>辽宁苏泊尔</v>
          </cell>
          <cell r="H3674" t="str">
            <v>年节礼包/项目专属/定制方案专属</v>
          </cell>
          <cell r="I3674" t="str">
            <v>2025-07-31</v>
          </cell>
          <cell r="J3674">
            <v>163953801</v>
          </cell>
          <cell r="K3674" t="str">
            <v>KCV45BC10</v>
          </cell>
          <cell r="L3674" t="str">
            <v>珍珠白</v>
          </cell>
        </row>
        <row r="3675">
          <cell r="C3675">
            <v>162629845</v>
          </cell>
          <cell r="D3675" t="str">
            <v>人工</v>
          </cell>
          <cell r="E3675" t="str">
            <v>实物</v>
          </cell>
          <cell r="F3675" t="str">
            <v/>
          </cell>
          <cell r="G3675" t="str">
            <v>淘得电子</v>
          </cell>
          <cell r="H3675" t="str">
            <v>年节礼包/食品/零食礼包</v>
          </cell>
          <cell r="I3675" t="str">
            <v>2025-02-28</v>
          </cell>
          <cell r="J3675">
            <v>163860420</v>
          </cell>
          <cell r="K3675" t="str">
            <v/>
          </cell>
          <cell r="L3675" t="str">
            <v/>
          </cell>
        </row>
        <row r="3676">
          <cell r="C3676">
            <v>162629848</v>
          </cell>
          <cell r="D3676" t="str">
            <v>人工</v>
          </cell>
          <cell r="E3676" t="str">
            <v>实物</v>
          </cell>
          <cell r="F3676" t="str">
            <v/>
          </cell>
          <cell r="G3676" t="str">
            <v>淘得电子</v>
          </cell>
          <cell r="H3676" t="str">
            <v>年节礼包/食品/粮油礼包</v>
          </cell>
          <cell r="I3676" t="str">
            <v>2025-02-28</v>
          </cell>
          <cell r="J3676">
            <v>163860423</v>
          </cell>
          <cell r="K3676" t="str">
            <v/>
          </cell>
          <cell r="L3676" t="str">
            <v/>
          </cell>
        </row>
        <row r="3677">
          <cell r="C3677">
            <v>162407074</v>
          </cell>
          <cell r="D3677" t="str">
            <v>人工</v>
          </cell>
          <cell r="E3677" t="str">
            <v>实物</v>
          </cell>
          <cell r="F3677" t="str">
            <v/>
          </cell>
          <cell r="G3677" t="str">
            <v>利福</v>
          </cell>
          <cell r="H3677" t="str">
            <v>年节礼包/户外运动/户外露营</v>
          </cell>
          <cell r="I3677" t="str">
            <v>2024-03-31</v>
          </cell>
          <cell r="J3677">
            <v>163376793</v>
          </cell>
          <cell r="K3677" t="str">
            <v/>
          </cell>
          <cell r="L3677" t="str">
            <v/>
          </cell>
        </row>
        <row r="3678">
          <cell r="C3678">
            <v>162407074</v>
          </cell>
          <cell r="D3678" t="str">
            <v>人工</v>
          </cell>
          <cell r="E3678" t="str">
            <v>实物</v>
          </cell>
          <cell r="F3678" t="str">
            <v/>
          </cell>
          <cell r="G3678" t="str">
            <v>利福</v>
          </cell>
          <cell r="H3678" t="str">
            <v>年节礼包/户外运动/户外露营</v>
          </cell>
          <cell r="I3678" t="str">
            <v>2024-03-31</v>
          </cell>
        </row>
        <row r="3678">
          <cell r="K3678" t="str">
            <v/>
          </cell>
          <cell r="L3678" t="str">
            <v/>
          </cell>
        </row>
        <row r="3679">
          <cell r="C3679">
            <v>162728772</v>
          </cell>
          <cell r="D3679" t="str">
            <v>人工</v>
          </cell>
          <cell r="E3679" t="str">
            <v>组合商品</v>
          </cell>
          <cell r="F3679" t="str">
            <v/>
          </cell>
          <cell r="G3679" t="str">
            <v>苏打组合商品虚拟供应商</v>
          </cell>
          <cell r="H3679" t="str">
            <v>供应链类目/年节礼包/销售专属礼包</v>
          </cell>
          <cell r="I3679" t="str">
            <v>2025-06-30</v>
          </cell>
          <cell r="J3679">
            <v>164026049</v>
          </cell>
          <cell r="K3679" t="str">
            <v/>
          </cell>
          <cell r="L3679" t="str">
            <v/>
          </cell>
        </row>
        <row r="3680">
          <cell r="C3680">
            <v>162728772</v>
          </cell>
          <cell r="D3680" t="str">
            <v>人工</v>
          </cell>
          <cell r="E3680" t="str">
            <v>组合商品</v>
          </cell>
          <cell r="F3680" t="str">
            <v/>
          </cell>
          <cell r="G3680" t="str">
            <v>苏打组合商品虚拟供应商</v>
          </cell>
          <cell r="H3680" t="str">
            <v>供应链类目/年节礼包/销售专属礼包</v>
          </cell>
          <cell r="I3680" t="str">
            <v>2025-06-30</v>
          </cell>
        </row>
        <row r="3680">
          <cell r="K3680" t="str">
            <v/>
          </cell>
          <cell r="L3680" t="str">
            <v/>
          </cell>
        </row>
        <row r="3681">
          <cell r="C3681">
            <v>162728772</v>
          </cell>
          <cell r="D3681" t="str">
            <v>人工</v>
          </cell>
          <cell r="E3681" t="str">
            <v>组合商品</v>
          </cell>
          <cell r="F3681" t="str">
            <v/>
          </cell>
          <cell r="G3681" t="str">
            <v>苏打组合商品虚拟供应商</v>
          </cell>
          <cell r="H3681" t="str">
            <v>供应链类目/年节礼包/销售专属礼包</v>
          </cell>
          <cell r="I3681" t="str">
            <v>2025-06-30</v>
          </cell>
        </row>
        <row r="3681">
          <cell r="K3681" t="str">
            <v/>
          </cell>
          <cell r="L3681" t="str">
            <v/>
          </cell>
        </row>
        <row r="3682">
          <cell r="C3682">
            <v>162728772</v>
          </cell>
          <cell r="D3682" t="str">
            <v>人工</v>
          </cell>
          <cell r="E3682" t="str">
            <v>组合商品</v>
          </cell>
          <cell r="F3682" t="str">
            <v/>
          </cell>
          <cell r="G3682" t="str">
            <v>苏打组合商品虚拟供应商</v>
          </cell>
          <cell r="H3682" t="str">
            <v>供应链类目/年节礼包/销售专属礼包</v>
          </cell>
          <cell r="I3682" t="str">
            <v>2025-06-30</v>
          </cell>
        </row>
        <row r="3682">
          <cell r="K3682" t="str">
            <v/>
          </cell>
          <cell r="L3682" t="str">
            <v/>
          </cell>
        </row>
        <row r="3683">
          <cell r="C3683">
            <v>162728772</v>
          </cell>
          <cell r="D3683" t="str">
            <v>人工</v>
          </cell>
          <cell r="E3683" t="str">
            <v>组合商品</v>
          </cell>
          <cell r="F3683" t="str">
            <v/>
          </cell>
          <cell r="G3683" t="str">
            <v>苏打组合商品虚拟供应商</v>
          </cell>
          <cell r="H3683" t="str">
            <v>供应链类目/年节礼包/销售专属礼包</v>
          </cell>
          <cell r="I3683" t="str">
            <v>2025-06-30</v>
          </cell>
        </row>
        <row r="3683">
          <cell r="K3683" t="str">
            <v/>
          </cell>
          <cell r="L3683" t="str">
            <v/>
          </cell>
        </row>
        <row r="3684">
          <cell r="C3684">
            <v>162728772</v>
          </cell>
          <cell r="D3684" t="str">
            <v>人工</v>
          </cell>
          <cell r="E3684" t="str">
            <v>组合商品</v>
          </cell>
          <cell r="F3684" t="str">
            <v/>
          </cell>
          <cell r="G3684" t="str">
            <v>苏打组合商品虚拟供应商</v>
          </cell>
          <cell r="H3684" t="str">
            <v>供应链类目/年节礼包/销售专属礼包</v>
          </cell>
          <cell r="I3684" t="str">
            <v>2025-06-30</v>
          </cell>
        </row>
        <row r="3684">
          <cell r="K3684" t="str">
            <v/>
          </cell>
          <cell r="L3684" t="str">
            <v/>
          </cell>
        </row>
        <row r="3685">
          <cell r="C3685">
            <v>162728772</v>
          </cell>
          <cell r="D3685" t="str">
            <v>人工</v>
          </cell>
          <cell r="E3685" t="str">
            <v>组合商品</v>
          </cell>
          <cell r="F3685" t="str">
            <v/>
          </cell>
          <cell r="G3685" t="str">
            <v>苏打组合商品虚拟供应商</v>
          </cell>
          <cell r="H3685" t="str">
            <v>供应链类目/年节礼包/销售专属礼包</v>
          </cell>
          <cell r="I3685" t="str">
            <v>2025-06-30</v>
          </cell>
        </row>
        <row r="3685">
          <cell r="K3685" t="str">
            <v/>
          </cell>
          <cell r="L3685" t="str">
            <v/>
          </cell>
        </row>
        <row r="3686">
          <cell r="C3686">
            <v>162728772</v>
          </cell>
          <cell r="D3686" t="str">
            <v>人工</v>
          </cell>
          <cell r="E3686" t="str">
            <v>组合商品</v>
          </cell>
          <cell r="F3686" t="str">
            <v/>
          </cell>
          <cell r="G3686" t="str">
            <v>苏打组合商品虚拟供应商</v>
          </cell>
          <cell r="H3686" t="str">
            <v>供应链类目/年节礼包/销售专属礼包</v>
          </cell>
          <cell r="I3686" t="str">
            <v>2025-06-30</v>
          </cell>
        </row>
        <row r="3686">
          <cell r="K3686" t="str">
            <v/>
          </cell>
          <cell r="L3686" t="str">
            <v/>
          </cell>
        </row>
        <row r="3687">
          <cell r="C3687">
            <v>162728772</v>
          </cell>
          <cell r="D3687" t="str">
            <v>人工</v>
          </cell>
          <cell r="E3687" t="str">
            <v>组合商品</v>
          </cell>
          <cell r="F3687" t="str">
            <v/>
          </cell>
          <cell r="G3687" t="str">
            <v>苏打组合商品虚拟供应商</v>
          </cell>
          <cell r="H3687" t="str">
            <v>供应链类目/年节礼包/销售专属礼包</v>
          </cell>
          <cell r="I3687" t="str">
            <v>2025-06-30</v>
          </cell>
        </row>
        <row r="3687">
          <cell r="K3687" t="str">
            <v/>
          </cell>
          <cell r="L3687" t="str">
            <v/>
          </cell>
        </row>
        <row r="3688">
          <cell r="C3688">
            <v>162728716</v>
          </cell>
          <cell r="D3688" t="str">
            <v>人工</v>
          </cell>
          <cell r="E3688" t="str">
            <v>组合商品</v>
          </cell>
          <cell r="F3688" t="str">
            <v/>
          </cell>
          <cell r="G3688" t="str">
            <v>苏打组合商品虚拟供应商</v>
          </cell>
          <cell r="H3688" t="str">
            <v>供应链类目/年节礼包/销售专属礼包</v>
          </cell>
          <cell r="I3688" t="str">
            <v>2025-06-30</v>
          </cell>
          <cell r="J3688">
            <v>164025993</v>
          </cell>
          <cell r="K3688" t="str">
            <v/>
          </cell>
          <cell r="L3688" t="str">
            <v/>
          </cell>
        </row>
        <row r="3689">
          <cell r="C3689">
            <v>162728716</v>
          </cell>
          <cell r="D3689" t="str">
            <v>人工</v>
          </cell>
          <cell r="E3689" t="str">
            <v>组合商品</v>
          </cell>
          <cell r="F3689" t="str">
            <v/>
          </cell>
          <cell r="G3689" t="str">
            <v>苏打组合商品虚拟供应商</v>
          </cell>
          <cell r="H3689" t="str">
            <v>供应链类目/年节礼包/销售专属礼包</v>
          </cell>
          <cell r="I3689" t="str">
            <v>2025-06-30</v>
          </cell>
        </row>
        <row r="3689">
          <cell r="K3689" t="str">
            <v/>
          </cell>
          <cell r="L3689" t="str">
            <v/>
          </cell>
        </row>
        <row r="3690">
          <cell r="C3690">
            <v>162728715</v>
          </cell>
          <cell r="D3690" t="str">
            <v>人工</v>
          </cell>
          <cell r="E3690" t="str">
            <v>组合商品</v>
          </cell>
          <cell r="F3690" t="str">
            <v/>
          </cell>
          <cell r="G3690" t="str">
            <v>苏打组合商品虚拟供应商</v>
          </cell>
          <cell r="H3690" t="str">
            <v>供应链类目/年节礼包/销售专属礼包</v>
          </cell>
          <cell r="I3690" t="str">
            <v>2025-06-30</v>
          </cell>
          <cell r="J3690">
            <v>164025992</v>
          </cell>
          <cell r="K3690" t="str">
            <v/>
          </cell>
          <cell r="L3690" t="str">
            <v/>
          </cell>
        </row>
        <row r="3691">
          <cell r="C3691">
            <v>162728715</v>
          </cell>
          <cell r="D3691" t="str">
            <v>人工</v>
          </cell>
          <cell r="E3691" t="str">
            <v>组合商品</v>
          </cell>
          <cell r="F3691" t="str">
            <v/>
          </cell>
          <cell r="G3691" t="str">
            <v>苏打组合商品虚拟供应商</v>
          </cell>
          <cell r="H3691" t="str">
            <v>供应链类目/年节礼包/销售专属礼包</v>
          </cell>
          <cell r="I3691" t="str">
            <v>2025-06-30</v>
          </cell>
        </row>
        <row r="3691">
          <cell r="K3691" t="str">
            <v/>
          </cell>
          <cell r="L3691" t="str">
            <v/>
          </cell>
        </row>
        <row r="3692">
          <cell r="C3692">
            <v>162728715</v>
          </cell>
          <cell r="D3692" t="str">
            <v>人工</v>
          </cell>
          <cell r="E3692" t="str">
            <v>组合商品</v>
          </cell>
          <cell r="F3692" t="str">
            <v/>
          </cell>
          <cell r="G3692" t="str">
            <v>苏打组合商品虚拟供应商</v>
          </cell>
          <cell r="H3692" t="str">
            <v>供应链类目/年节礼包/销售专属礼包</v>
          </cell>
          <cell r="I3692" t="str">
            <v>2025-06-30</v>
          </cell>
        </row>
        <row r="3692">
          <cell r="K3692" t="str">
            <v/>
          </cell>
          <cell r="L3692" t="str">
            <v/>
          </cell>
        </row>
        <row r="3693">
          <cell r="C3693">
            <v>162728715</v>
          </cell>
          <cell r="D3693" t="str">
            <v>人工</v>
          </cell>
          <cell r="E3693" t="str">
            <v>组合商品</v>
          </cell>
          <cell r="F3693" t="str">
            <v/>
          </cell>
          <cell r="G3693" t="str">
            <v>苏打组合商品虚拟供应商</v>
          </cell>
          <cell r="H3693" t="str">
            <v>供应链类目/年节礼包/销售专属礼包</v>
          </cell>
          <cell r="I3693" t="str">
            <v>2025-06-30</v>
          </cell>
        </row>
        <row r="3693">
          <cell r="K3693" t="str">
            <v/>
          </cell>
          <cell r="L3693" t="str">
            <v/>
          </cell>
        </row>
        <row r="3694">
          <cell r="C3694">
            <v>162728712</v>
          </cell>
          <cell r="D3694" t="str">
            <v>人工</v>
          </cell>
          <cell r="E3694" t="str">
            <v>组合商品</v>
          </cell>
          <cell r="F3694" t="str">
            <v/>
          </cell>
          <cell r="G3694" t="str">
            <v>苏打组合商品虚拟供应商</v>
          </cell>
          <cell r="H3694" t="str">
            <v>供应链类目/年节礼包/销售专属礼包</v>
          </cell>
          <cell r="I3694" t="str">
            <v>2025-06-30</v>
          </cell>
          <cell r="J3694">
            <v>164025989</v>
          </cell>
          <cell r="K3694" t="str">
            <v/>
          </cell>
          <cell r="L3694" t="str">
            <v/>
          </cell>
        </row>
        <row r="3695">
          <cell r="C3695">
            <v>162728712</v>
          </cell>
          <cell r="D3695" t="str">
            <v>人工</v>
          </cell>
          <cell r="E3695" t="str">
            <v>组合商品</v>
          </cell>
          <cell r="F3695" t="str">
            <v/>
          </cell>
          <cell r="G3695" t="str">
            <v>苏打组合商品虚拟供应商</v>
          </cell>
          <cell r="H3695" t="str">
            <v>供应链类目/年节礼包/销售专属礼包</v>
          </cell>
          <cell r="I3695" t="str">
            <v>2025-06-30</v>
          </cell>
        </row>
        <row r="3695">
          <cell r="K3695" t="str">
            <v/>
          </cell>
          <cell r="L3695" t="str">
            <v/>
          </cell>
        </row>
        <row r="3696">
          <cell r="C3696">
            <v>162728712</v>
          </cell>
          <cell r="D3696" t="str">
            <v>人工</v>
          </cell>
          <cell r="E3696" t="str">
            <v>组合商品</v>
          </cell>
          <cell r="F3696" t="str">
            <v/>
          </cell>
          <cell r="G3696" t="str">
            <v>苏打组合商品虚拟供应商</v>
          </cell>
          <cell r="H3696" t="str">
            <v>供应链类目/年节礼包/销售专属礼包</v>
          </cell>
          <cell r="I3696" t="str">
            <v>2025-06-30</v>
          </cell>
        </row>
        <row r="3696">
          <cell r="K3696" t="str">
            <v/>
          </cell>
          <cell r="L3696" t="str">
            <v/>
          </cell>
        </row>
        <row r="3697">
          <cell r="C3697">
            <v>162728712</v>
          </cell>
          <cell r="D3697" t="str">
            <v>人工</v>
          </cell>
          <cell r="E3697" t="str">
            <v>组合商品</v>
          </cell>
          <cell r="F3697" t="str">
            <v/>
          </cell>
          <cell r="G3697" t="str">
            <v>苏打组合商品虚拟供应商</v>
          </cell>
          <cell r="H3697" t="str">
            <v>供应链类目/年节礼包/销售专属礼包</v>
          </cell>
          <cell r="I3697" t="str">
            <v>2025-06-30</v>
          </cell>
        </row>
        <row r="3697">
          <cell r="K3697" t="str">
            <v/>
          </cell>
          <cell r="L3697" t="str">
            <v/>
          </cell>
        </row>
        <row r="3698">
          <cell r="C3698">
            <v>162728712</v>
          </cell>
          <cell r="D3698" t="str">
            <v>人工</v>
          </cell>
          <cell r="E3698" t="str">
            <v>组合商品</v>
          </cell>
          <cell r="F3698" t="str">
            <v/>
          </cell>
          <cell r="G3698" t="str">
            <v>苏打组合商品虚拟供应商</v>
          </cell>
          <cell r="H3698" t="str">
            <v>供应链类目/年节礼包/销售专属礼包</v>
          </cell>
          <cell r="I3698" t="str">
            <v>2025-06-30</v>
          </cell>
        </row>
        <row r="3698">
          <cell r="K3698" t="str">
            <v/>
          </cell>
          <cell r="L3698" t="str">
            <v/>
          </cell>
        </row>
        <row r="3699">
          <cell r="C3699">
            <v>162728712</v>
          </cell>
          <cell r="D3699" t="str">
            <v>人工</v>
          </cell>
          <cell r="E3699" t="str">
            <v>组合商品</v>
          </cell>
          <cell r="F3699" t="str">
            <v/>
          </cell>
          <cell r="G3699" t="str">
            <v>苏打组合商品虚拟供应商</v>
          </cell>
          <cell r="H3699" t="str">
            <v>供应链类目/年节礼包/销售专属礼包</v>
          </cell>
          <cell r="I3699" t="str">
            <v>2025-06-30</v>
          </cell>
        </row>
        <row r="3699">
          <cell r="K3699" t="str">
            <v/>
          </cell>
          <cell r="L3699" t="str">
            <v/>
          </cell>
        </row>
        <row r="3700">
          <cell r="C3700">
            <v>162728712</v>
          </cell>
          <cell r="D3700" t="str">
            <v>人工</v>
          </cell>
          <cell r="E3700" t="str">
            <v>组合商品</v>
          </cell>
          <cell r="F3700" t="str">
            <v/>
          </cell>
          <cell r="G3700" t="str">
            <v>苏打组合商品虚拟供应商</v>
          </cell>
          <cell r="H3700" t="str">
            <v>供应链类目/年节礼包/销售专属礼包</v>
          </cell>
          <cell r="I3700" t="str">
            <v>2025-06-30</v>
          </cell>
        </row>
        <row r="3700">
          <cell r="K3700" t="str">
            <v/>
          </cell>
          <cell r="L3700" t="str">
            <v/>
          </cell>
        </row>
        <row r="3701">
          <cell r="C3701">
            <v>162728712</v>
          </cell>
          <cell r="D3701" t="str">
            <v>人工</v>
          </cell>
          <cell r="E3701" t="str">
            <v>组合商品</v>
          </cell>
          <cell r="F3701" t="str">
            <v/>
          </cell>
          <cell r="G3701" t="str">
            <v>苏打组合商品虚拟供应商</v>
          </cell>
          <cell r="H3701" t="str">
            <v>供应链类目/年节礼包/销售专属礼包</v>
          </cell>
          <cell r="I3701" t="str">
            <v>2025-06-30</v>
          </cell>
        </row>
        <row r="3701">
          <cell r="K3701" t="str">
            <v/>
          </cell>
          <cell r="L3701" t="str">
            <v/>
          </cell>
        </row>
        <row r="3702">
          <cell r="C3702">
            <v>162728712</v>
          </cell>
          <cell r="D3702" t="str">
            <v>人工</v>
          </cell>
          <cell r="E3702" t="str">
            <v>组合商品</v>
          </cell>
          <cell r="F3702" t="str">
            <v/>
          </cell>
          <cell r="G3702" t="str">
            <v>苏打组合商品虚拟供应商</v>
          </cell>
          <cell r="H3702" t="str">
            <v>供应链类目/年节礼包/销售专属礼包</v>
          </cell>
          <cell r="I3702" t="str">
            <v>2025-06-30</v>
          </cell>
        </row>
        <row r="3702">
          <cell r="K3702" t="str">
            <v/>
          </cell>
          <cell r="L3702" t="str">
            <v/>
          </cell>
        </row>
        <row r="3703">
          <cell r="C3703">
            <v>162728664</v>
          </cell>
          <cell r="D3703" t="str">
            <v>人工</v>
          </cell>
          <cell r="E3703" t="str">
            <v>组合商品</v>
          </cell>
          <cell r="F3703" t="str">
            <v/>
          </cell>
          <cell r="G3703" t="str">
            <v>苏打组合商品虚拟供应商</v>
          </cell>
          <cell r="H3703" t="str">
            <v>供应链类目/年节礼包/销售专属礼包</v>
          </cell>
          <cell r="I3703" t="str">
            <v>2025-06-30</v>
          </cell>
          <cell r="J3703">
            <v>164025939</v>
          </cell>
          <cell r="K3703" t="str">
            <v/>
          </cell>
          <cell r="L3703" t="str">
            <v/>
          </cell>
        </row>
        <row r="3704">
          <cell r="C3704">
            <v>162728664</v>
          </cell>
          <cell r="D3704" t="str">
            <v>人工</v>
          </cell>
          <cell r="E3704" t="str">
            <v>组合商品</v>
          </cell>
          <cell r="F3704" t="str">
            <v/>
          </cell>
          <cell r="G3704" t="str">
            <v>苏打组合商品虚拟供应商</v>
          </cell>
          <cell r="H3704" t="str">
            <v>供应链类目/年节礼包/销售专属礼包</v>
          </cell>
          <cell r="I3704" t="str">
            <v>2025-06-30</v>
          </cell>
        </row>
        <row r="3704">
          <cell r="K3704" t="str">
            <v/>
          </cell>
          <cell r="L3704" t="str">
            <v/>
          </cell>
        </row>
        <row r="3705">
          <cell r="C3705">
            <v>162728664</v>
          </cell>
          <cell r="D3705" t="str">
            <v>人工</v>
          </cell>
          <cell r="E3705" t="str">
            <v>组合商品</v>
          </cell>
          <cell r="F3705" t="str">
            <v/>
          </cell>
          <cell r="G3705" t="str">
            <v>苏打组合商品虚拟供应商</v>
          </cell>
          <cell r="H3705" t="str">
            <v>供应链类目/年节礼包/销售专属礼包</v>
          </cell>
          <cell r="I3705" t="str">
            <v>2025-06-30</v>
          </cell>
        </row>
        <row r="3705">
          <cell r="K3705" t="str">
            <v/>
          </cell>
          <cell r="L3705" t="str">
            <v/>
          </cell>
        </row>
        <row r="3706">
          <cell r="C3706">
            <v>162728664</v>
          </cell>
          <cell r="D3706" t="str">
            <v>人工</v>
          </cell>
          <cell r="E3706" t="str">
            <v>组合商品</v>
          </cell>
          <cell r="F3706" t="str">
            <v/>
          </cell>
          <cell r="G3706" t="str">
            <v>苏打组合商品虚拟供应商</v>
          </cell>
          <cell r="H3706" t="str">
            <v>供应链类目/年节礼包/销售专属礼包</v>
          </cell>
          <cell r="I3706" t="str">
            <v>2025-06-30</v>
          </cell>
        </row>
        <row r="3706">
          <cell r="K3706" t="str">
            <v/>
          </cell>
          <cell r="L3706" t="str">
            <v/>
          </cell>
        </row>
        <row r="3707">
          <cell r="C3707">
            <v>162728664</v>
          </cell>
          <cell r="D3707" t="str">
            <v>人工</v>
          </cell>
          <cell r="E3707" t="str">
            <v>组合商品</v>
          </cell>
          <cell r="F3707" t="str">
            <v/>
          </cell>
          <cell r="G3707" t="str">
            <v>苏打组合商品虚拟供应商</v>
          </cell>
          <cell r="H3707" t="str">
            <v>供应链类目/年节礼包/销售专属礼包</v>
          </cell>
          <cell r="I3707" t="str">
            <v>2025-06-30</v>
          </cell>
        </row>
        <row r="3707">
          <cell r="K3707" t="str">
            <v/>
          </cell>
          <cell r="L3707" t="str">
            <v/>
          </cell>
        </row>
        <row r="3708">
          <cell r="C3708">
            <v>162728644</v>
          </cell>
          <cell r="D3708" t="str">
            <v>人工</v>
          </cell>
          <cell r="E3708" t="str">
            <v>组合商品</v>
          </cell>
          <cell r="F3708" t="str">
            <v/>
          </cell>
          <cell r="G3708" t="str">
            <v>苏打组合商品虚拟供应商</v>
          </cell>
          <cell r="H3708" t="str">
            <v>供应链类目/年节礼包/销售专属礼包</v>
          </cell>
          <cell r="I3708" t="str">
            <v>2025-06-30</v>
          </cell>
          <cell r="J3708">
            <v>164025919</v>
          </cell>
          <cell r="K3708" t="str">
            <v/>
          </cell>
          <cell r="L3708" t="str">
            <v/>
          </cell>
        </row>
        <row r="3709">
          <cell r="C3709">
            <v>162728644</v>
          </cell>
          <cell r="D3709" t="str">
            <v>人工</v>
          </cell>
          <cell r="E3709" t="str">
            <v>组合商品</v>
          </cell>
          <cell r="F3709" t="str">
            <v/>
          </cell>
          <cell r="G3709" t="str">
            <v>苏打组合商品虚拟供应商</v>
          </cell>
          <cell r="H3709" t="str">
            <v>供应链类目/年节礼包/销售专属礼包</v>
          </cell>
          <cell r="I3709" t="str">
            <v>2025-06-30</v>
          </cell>
        </row>
        <row r="3709">
          <cell r="K3709" t="str">
            <v/>
          </cell>
          <cell r="L3709" t="str">
            <v/>
          </cell>
        </row>
        <row r="3710">
          <cell r="C3710">
            <v>162728644</v>
          </cell>
          <cell r="D3710" t="str">
            <v>人工</v>
          </cell>
          <cell r="E3710" t="str">
            <v>组合商品</v>
          </cell>
          <cell r="F3710" t="str">
            <v/>
          </cell>
          <cell r="G3710" t="str">
            <v>苏打组合商品虚拟供应商</v>
          </cell>
          <cell r="H3710" t="str">
            <v>供应链类目/年节礼包/销售专属礼包</v>
          </cell>
          <cell r="I3710" t="str">
            <v>2025-06-30</v>
          </cell>
        </row>
        <row r="3710">
          <cell r="K3710" t="str">
            <v/>
          </cell>
          <cell r="L3710" t="str">
            <v/>
          </cell>
        </row>
        <row r="3711">
          <cell r="C3711">
            <v>162728634</v>
          </cell>
          <cell r="D3711" t="str">
            <v>人工</v>
          </cell>
          <cell r="E3711" t="str">
            <v>组合商品</v>
          </cell>
          <cell r="F3711" t="str">
            <v/>
          </cell>
          <cell r="G3711" t="str">
            <v>苏打组合商品虚拟供应商</v>
          </cell>
          <cell r="H3711" t="str">
            <v>供应链类目/年节礼包/销售专属礼包</v>
          </cell>
          <cell r="I3711" t="str">
            <v>2025-06-30</v>
          </cell>
          <cell r="J3711">
            <v>164025909</v>
          </cell>
          <cell r="K3711" t="str">
            <v/>
          </cell>
          <cell r="L3711" t="str">
            <v/>
          </cell>
        </row>
        <row r="3712">
          <cell r="C3712">
            <v>162728634</v>
          </cell>
          <cell r="D3712" t="str">
            <v>人工</v>
          </cell>
          <cell r="E3712" t="str">
            <v>组合商品</v>
          </cell>
          <cell r="F3712" t="str">
            <v/>
          </cell>
          <cell r="G3712" t="str">
            <v>苏打组合商品虚拟供应商</v>
          </cell>
          <cell r="H3712" t="str">
            <v>供应链类目/年节礼包/销售专属礼包</v>
          </cell>
          <cell r="I3712" t="str">
            <v>2025-06-30</v>
          </cell>
        </row>
        <row r="3712">
          <cell r="K3712" t="str">
            <v/>
          </cell>
          <cell r="L3712" t="str">
            <v/>
          </cell>
        </row>
        <row r="3713">
          <cell r="C3713">
            <v>162728634</v>
          </cell>
          <cell r="D3713" t="str">
            <v>人工</v>
          </cell>
          <cell r="E3713" t="str">
            <v>组合商品</v>
          </cell>
          <cell r="F3713" t="str">
            <v/>
          </cell>
          <cell r="G3713" t="str">
            <v>苏打组合商品虚拟供应商</v>
          </cell>
          <cell r="H3713" t="str">
            <v>供应链类目/年节礼包/销售专属礼包</v>
          </cell>
          <cell r="I3713" t="str">
            <v>2025-06-30</v>
          </cell>
        </row>
        <row r="3713">
          <cell r="K3713" t="str">
            <v/>
          </cell>
          <cell r="L3713" t="str">
            <v/>
          </cell>
        </row>
        <row r="3714">
          <cell r="C3714">
            <v>162728634</v>
          </cell>
          <cell r="D3714" t="str">
            <v>人工</v>
          </cell>
          <cell r="E3714" t="str">
            <v>组合商品</v>
          </cell>
          <cell r="F3714" t="str">
            <v/>
          </cell>
          <cell r="G3714" t="str">
            <v>苏打组合商品虚拟供应商</v>
          </cell>
          <cell r="H3714" t="str">
            <v>供应链类目/年节礼包/销售专属礼包</v>
          </cell>
          <cell r="I3714" t="str">
            <v>2025-06-30</v>
          </cell>
        </row>
        <row r="3714">
          <cell r="K3714" t="str">
            <v/>
          </cell>
          <cell r="L3714" t="str">
            <v/>
          </cell>
        </row>
        <row r="3715">
          <cell r="C3715">
            <v>162728634</v>
          </cell>
          <cell r="D3715" t="str">
            <v>人工</v>
          </cell>
          <cell r="E3715" t="str">
            <v>组合商品</v>
          </cell>
          <cell r="F3715" t="str">
            <v/>
          </cell>
          <cell r="G3715" t="str">
            <v>苏打组合商品虚拟供应商</v>
          </cell>
          <cell r="H3715" t="str">
            <v>供应链类目/年节礼包/销售专属礼包</v>
          </cell>
          <cell r="I3715" t="str">
            <v>2025-06-30</v>
          </cell>
        </row>
        <row r="3715">
          <cell r="K3715" t="str">
            <v/>
          </cell>
          <cell r="L3715" t="str">
            <v/>
          </cell>
        </row>
        <row r="3716">
          <cell r="C3716">
            <v>162728634</v>
          </cell>
          <cell r="D3716" t="str">
            <v>人工</v>
          </cell>
          <cell r="E3716" t="str">
            <v>组合商品</v>
          </cell>
          <cell r="F3716" t="str">
            <v/>
          </cell>
          <cell r="G3716" t="str">
            <v>苏打组合商品虚拟供应商</v>
          </cell>
          <cell r="H3716" t="str">
            <v>供应链类目/年节礼包/销售专属礼包</v>
          </cell>
          <cell r="I3716" t="str">
            <v>2025-06-30</v>
          </cell>
        </row>
        <row r="3716">
          <cell r="K3716" t="str">
            <v/>
          </cell>
          <cell r="L3716" t="str">
            <v/>
          </cell>
        </row>
        <row r="3717">
          <cell r="C3717">
            <v>162728634</v>
          </cell>
          <cell r="D3717" t="str">
            <v>人工</v>
          </cell>
          <cell r="E3717" t="str">
            <v>组合商品</v>
          </cell>
          <cell r="F3717" t="str">
            <v/>
          </cell>
          <cell r="G3717" t="str">
            <v>苏打组合商品虚拟供应商</v>
          </cell>
          <cell r="H3717" t="str">
            <v>供应链类目/年节礼包/销售专属礼包</v>
          </cell>
          <cell r="I3717" t="str">
            <v>2025-06-30</v>
          </cell>
        </row>
        <row r="3717">
          <cell r="K3717" t="str">
            <v/>
          </cell>
          <cell r="L3717" t="str">
            <v/>
          </cell>
        </row>
        <row r="3718">
          <cell r="C3718">
            <v>162728560</v>
          </cell>
          <cell r="D3718" t="str">
            <v>人工</v>
          </cell>
          <cell r="E3718" t="str">
            <v>实物</v>
          </cell>
          <cell r="F3718" t="str">
            <v>babycare</v>
          </cell>
          <cell r="G3718" t="str">
            <v>云魁</v>
          </cell>
          <cell r="H3718" t="str">
            <v>年节礼包/项目专属/定制方案专属</v>
          </cell>
          <cell r="I3718" t="str">
            <v>2025-10-31</v>
          </cell>
          <cell r="J3718">
            <v>164025819</v>
          </cell>
          <cell r="K3718" t="str">
            <v>RWA012-360A</v>
          </cell>
          <cell r="L3718" t="str">
            <v>冰川蓝360ml</v>
          </cell>
        </row>
        <row r="3719">
          <cell r="C3719">
            <v>162728558</v>
          </cell>
          <cell r="D3719" t="str">
            <v>人工</v>
          </cell>
          <cell r="E3719" t="str">
            <v>实物</v>
          </cell>
          <cell r="F3719" t="str">
            <v>婴侍卫</v>
          </cell>
          <cell r="G3719" t="str">
            <v>婴侍卫</v>
          </cell>
          <cell r="H3719" t="str">
            <v>年节礼包/项目专属/定制方案专属</v>
          </cell>
          <cell r="I3719" t="str">
            <v>2025-10-31</v>
          </cell>
          <cell r="J3719">
            <v>164025817</v>
          </cell>
          <cell r="K3719" t="str">
            <v>OB-165</v>
          </cell>
          <cell r="L3719" t="str">
            <v/>
          </cell>
        </row>
        <row r="3720">
          <cell r="C3720">
            <v>162728553</v>
          </cell>
          <cell r="D3720" t="str">
            <v>人工</v>
          </cell>
          <cell r="E3720" t="str">
            <v>实物</v>
          </cell>
          <cell r="F3720" t="str">
            <v>YOME</v>
          </cell>
          <cell r="G3720" t="str">
            <v>你和我</v>
          </cell>
          <cell r="H3720" t="str">
            <v>年节礼包/项目专属/定制方案专属</v>
          </cell>
          <cell r="I3720" t="str">
            <v>2025-11-30</v>
          </cell>
          <cell r="J3720">
            <v>164025810</v>
          </cell>
          <cell r="K3720" t="str">
            <v>Y24-7108A</v>
          </cell>
          <cell r="L3720" t="str">
            <v>Y24-7108A蓝旗会</v>
          </cell>
        </row>
        <row r="3721">
          <cell r="D3721" t="str">
            <v>人工</v>
          </cell>
          <cell r="E3721" t="str">
            <v>实物</v>
          </cell>
          <cell r="F3721" t="str">
            <v>YOME</v>
          </cell>
          <cell r="G3721" t="str">
            <v>你和我</v>
          </cell>
          <cell r="H3721" t="str">
            <v>年节礼包/项目专属/定制方案专属</v>
          </cell>
          <cell r="I3721" t="str">
            <v>2025-11-30</v>
          </cell>
          <cell r="J3721">
            <v>164025811</v>
          </cell>
          <cell r="K3721" t="str">
            <v>24-7108C</v>
          </cell>
          <cell r="L3721" t="str">
            <v>Y24-7108C宇宙蓝</v>
          </cell>
        </row>
        <row r="3722">
          <cell r="D3722" t="str">
            <v>人工</v>
          </cell>
          <cell r="E3722" t="str">
            <v>实物</v>
          </cell>
          <cell r="F3722" t="str">
            <v>YOME</v>
          </cell>
          <cell r="G3722" t="str">
            <v>你和我</v>
          </cell>
          <cell r="H3722" t="str">
            <v>年节礼包/项目专属/定制方案专属</v>
          </cell>
          <cell r="I3722" t="str">
            <v>2025-11-30</v>
          </cell>
          <cell r="J3722">
            <v>164025812</v>
          </cell>
          <cell r="K3722" t="str">
            <v>Y24-7108D</v>
          </cell>
          <cell r="L3722" t="str">
            <v>Y24-7108D香芋紫</v>
          </cell>
        </row>
        <row r="3723">
          <cell r="C3723">
            <v>162728551</v>
          </cell>
          <cell r="D3723" t="str">
            <v>人工</v>
          </cell>
          <cell r="E3723" t="str">
            <v>实物</v>
          </cell>
          <cell r="F3723" t="str">
            <v>婴侍卫</v>
          </cell>
          <cell r="G3723" t="str">
            <v>婴侍卫</v>
          </cell>
          <cell r="H3723" t="str">
            <v>年节礼包/项目专属/定制方案专属</v>
          </cell>
          <cell r="I3723" t="str">
            <v>2025-10-31</v>
          </cell>
          <cell r="J3723">
            <v>164025808</v>
          </cell>
          <cell r="K3723" t="str">
            <v>BD720</v>
          </cell>
          <cell r="L3723" t="str">
            <v/>
          </cell>
        </row>
        <row r="3724">
          <cell r="C3724">
            <v>162728518</v>
          </cell>
          <cell r="D3724" t="str">
            <v>人工</v>
          </cell>
          <cell r="E3724" t="str">
            <v>实物</v>
          </cell>
          <cell r="F3724" t="str">
            <v>婴侍卫</v>
          </cell>
          <cell r="G3724" t="str">
            <v>婴侍卫</v>
          </cell>
          <cell r="H3724" t="str">
            <v>年节礼包/项目专属/定制方案专属</v>
          </cell>
          <cell r="I3724" t="str">
            <v>2025-10-31</v>
          </cell>
          <cell r="J3724">
            <v>164025772</v>
          </cell>
          <cell r="K3724" t="str">
            <v>T900</v>
          </cell>
          <cell r="L3724" t="str">
            <v>粉色</v>
          </cell>
        </row>
        <row r="3725">
          <cell r="D3725" t="str">
            <v>人工</v>
          </cell>
          <cell r="E3725" t="str">
            <v>实物</v>
          </cell>
          <cell r="F3725" t="str">
            <v>婴侍卫</v>
          </cell>
          <cell r="G3725" t="str">
            <v>婴侍卫</v>
          </cell>
          <cell r="H3725" t="str">
            <v>年节礼包/项目专属/定制方案专属</v>
          </cell>
          <cell r="I3725" t="str">
            <v>2025-10-31</v>
          </cell>
          <cell r="J3725">
            <v>164025773</v>
          </cell>
          <cell r="K3725" t="str">
            <v>T900</v>
          </cell>
          <cell r="L3725" t="str">
            <v>绿色</v>
          </cell>
        </row>
        <row r="3726">
          <cell r="C3726">
            <v>162728516</v>
          </cell>
          <cell r="D3726" t="str">
            <v>人工</v>
          </cell>
          <cell r="E3726" t="str">
            <v>实物</v>
          </cell>
          <cell r="F3726" t="str">
            <v>鑫思特</v>
          </cell>
          <cell r="G3726" t="str">
            <v>尚特</v>
          </cell>
          <cell r="H3726" t="str">
            <v>年节礼包/项目专属/定制方案专属</v>
          </cell>
          <cell r="I3726" t="str">
            <v>2025-10-31</v>
          </cell>
          <cell r="J3726">
            <v>164025769</v>
          </cell>
          <cell r="K3726" t="str">
            <v>H376-3DC</v>
          </cell>
          <cell r="L3726" t="str">
            <v>豪华冰淇淋糖果车-樱桃粉【37件套/旋转/声光/送电池】</v>
          </cell>
        </row>
        <row r="3727">
          <cell r="D3727" t="str">
            <v>人工</v>
          </cell>
          <cell r="E3727" t="str">
            <v>实物</v>
          </cell>
          <cell r="F3727" t="str">
            <v>鑫思特</v>
          </cell>
          <cell r="G3727" t="str">
            <v>尚特</v>
          </cell>
          <cell r="H3727" t="str">
            <v>年节礼包/项目专属/定制方案专属</v>
          </cell>
          <cell r="I3727" t="str">
            <v>2025-10-31</v>
          </cell>
          <cell r="J3727">
            <v>164025770</v>
          </cell>
          <cell r="K3727" t="str">
            <v>H376-4DC</v>
          </cell>
          <cell r="L3727" t="str">
            <v>豪华冰淇淋糖果车-草原绿【37件套/旋转/声光/送电池】</v>
          </cell>
        </row>
        <row r="3728">
          <cell r="C3728">
            <v>162728515</v>
          </cell>
          <cell r="D3728" t="str">
            <v>人工</v>
          </cell>
          <cell r="E3728" t="str">
            <v>实物</v>
          </cell>
          <cell r="F3728" t="str">
            <v>洛克兰</v>
          </cell>
          <cell r="G3728" t="str">
            <v>洛克兰</v>
          </cell>
          <cell r="H3728" t="str">
            <v>年节礼包/项目专属/定制方案专属</v>
          </cell>
          <cell r="I3728" t="str">
            <v>2025-11-30</v>
          </cell>
          <cell r="J3728">
            <v>164025767</v>
          </cell>
          <cell r="K3728" t="str">
            <v>B02</v>
          </cell>
          <cell r="L3728" t="str">
            <v>恐龙 16英寸</v>
          </cell>
        </row>
        <row r="3729">
          <cell r="D3729" t="str">
            <v>人工</v>
          </cell>
          <cell r="E3729" t="str">
            <v>实物</v>
          </cell>
          <cell r="F3729" t="str">
            <v>洛克兰</v>
          </cell>
          <cell r="G3729" t="str">
            <v>洛克兰</v>
          </cell>
          <cell r="H3729" t="str">
            <v>年节礼包/项目专属/定制方案专属</v>
          </cell>
          <cell r="I3729" t="str">
            <v>2025-11-30</v>
          </cell>
          <cell r="J3729">
            <v>164025768</v>
          </cell>
          <cell r="K3729" t="str">
            <v>B02</v>
          </cell>
          <cell r="L3729" t="str">
            <v>金龟子 16英寸</v>
          </cell>
        </row>
        <row r="3730">
          <cell r="C3730">
            <v>162728511</v>
          </cell>
          <cell r="D3730" t="str">
            <v>人工</v>
          </cell>
          <cell r="E3730" t="str">
            <v>实物</v>
          </cell>
          <cell r="F3730" t="str">
            <v/>
          </cell>
          <cell r="G3730" t="str">
            <v>辽宁苏泊尔</v>
          </cell>
          <cell r="H3730" t="str">
            <v>年节礼包/项目专属/定制方案专属</v>
          </cell>
          <cell r="I3730" t="str">
            <v>2025-12-31</v>
          </cell>
          <cell r="J3730">
            <v>164025763</v>
          </cell>
          <cell r="K3730" t="str">
            <v>TP2146Q</v>
          </cell>
          <cell r="L3730" t="str">
            <v/>
          </cell>
        </row>
        <row r="3731">
          <cell r="C3731">
            <v>162728509</v>
          </cell>
          <cell r="D3731" t="str">
            <v>人工</v>
          </cell>
          <cell r="E3731" t="str">
            <v>实物</v>
          </cell>
          <cell r="F3731" t="str">
            <v/>
          </cell>
          <cell r="G3731" t="str">
            <v>雅臻</v>
          </cell>
          <cell r="H3731" t="str">
            <v>年节礼包/项目专属/定制方案专属</v>
          </cell>
          <cell r="I3731" t="str">
            <v>2025-10-31</v>
          </cell>
          <cell r="J3731">
            <v>164025761</v>
          </cell>
          <cell r="K3731" t="str">
            <v>DYJS-412S</v>
          </cell>
          <cell r="L3731" t="str">
            <v/>
          </cell>
        </row>
        <row r="3732">
          <cell r="C3732">
            <v>162728507</v>
          </cell>
          <cell r="D3732" t="str">
            <v>人工</v>
          </cell>
          <cell r="E3732" t="str">
            <v>实物</v>
          </cell>
          <cell r="F3732" t="str">
            <v>美的（Midea）</v>
          </cell>
          <cell r="G3732" t="str">
            <v>康乐佰莲</v>
          </cell>
          <cell r="H3732" t="str">
            <v>年节礼包/项目专属/定制方案专属</v>
          </cell>
          <cell r="I3732" t="str">
            <v>2025-10-31</v>
          </cell>
          <cell r="J3732">
            <v>164025759</v>
          </cell>
          <cell r="K3732" t="str">
            <v>MM721NG1-PS</v>
          </cell>
          <cell r="L3732" t="str">
            <v/>
          </cell>
        </row>
        <row r="3733">
          <cell r="C3733">
            <v>162728489</v>
          </cell>
          <cell r="D3733" t="str">
            <v>人工</v>
          </cell>
          <cell r="E3733" t="str">
            <v>实物</v>
          </cell>
          <cell r="F3733" t="str">
            <v>美的（midea）</v>
          </cell>
          <cell r="G3733" t="str">
            <v>施德乐</v>
          </cell>
          <cell r="H3733" t="str">
            <v>年节礼包/项目专属/定制方案专属</v>
          </cell>
          <cell r="I3733" t="str">
            <v>2025-10-31</v>
          </cell>
          <cell r="J3733">
            <v>164025741</v>
          </cell>
          <cell r="K3733" t="str">
            <v>MM721NG1-PS</v>
          </cell>
          <cell r="L3733" t="str">
            <v/>
          </cell>
        </row>
        <row r="3734">
          <cell r="C3734">
            <v>162728487</v>
          </cell>
          <cell r="D3734" t="str">
            <v>人工</v>
          </cell>
          <cell r="E3734" t="str">
            <v>实物</v>
          </cell>
          <cell r="F3734" t="str">
            <v>威露士</v>
          </cell>
          <cell r="G3734" t="str">
            <v>福享汇</v>
          </cell>
          <cell r="H3734" t="str">
            <v>年节礼包/项目专属/定制方案专属</v>
          </cell>
          <cell r="I3734" t="str">
            <v>2025-10-31</v>
          </cell>
          <cell r="J3734">
            <v>164025737</v>
          </cell>
          <cell r="K3734" t="str">
            <v/>
          </cell>
          <cell r="L3734" t="str">
            <v/>
          </cell>
        </row>
        <row r="3735">
          <cell r="C3735">
            <v>162728485</v>
          </cell>
          <cell r="D3735" t="str">
            <v>人工</v>
          </cell>
          <cell r="E3735" t="str">
            <v>实物</v>
          </cell>
          <cell r="F3735" t="str">
            <v/>
          </cell>
          <cell r="G3735" t="str">
            <v>天基智慧科技</v>
          </cell>
          <cell r="H3735" t="str">
            <v>年节礼包/项目专属/定制方案专属</v>
          </cell>
          <cell r="I3735" t="str">
            <v>2025-10-31</v>
          </cell>
          <cell r="J3735">
            <v>164025734</v>
          </cell>
          <cell r="K3735" t="str">
            <v/>
          </cell>
          <cell r="L3735" t="str">
            <v>黑色</v>
          </cell>
        </row>
        <row r="3736">
          <cell r="D3736" t="str">
            <v>人工</v>
          </cell>
          <cell r="E3736" t="str">
            <v>实物</v>
          </cell>
          <cell r="F3736" t="str">
            <v/>
          </cell>
          <cell r="G3736" t="str">
            <v>天基智慧科技</v>
          </cell>
          <cell r="H3736" t="str">
            <v>年节礼包/项目专属/定制方案专属</v>
          </cell>
          <cell r="I3736" t="str">
            <v>2025-10-31</v>
          </cell>
          <cell r="J3736">
            <v>164025735</v>
          </cell>
          <cell r="K3736" t="str">
            <v/>
          </cell>
          <cell r="L3736" t="str">
            <v>粉色</v>
          </cell>
        </row>
        <row r="3737">
          <cell r="C3737">
            <v>162564805</v>
          </cell>
          <cell r="D3737" t="str">
            <v>人工</v>
          </cell>
          <cell r="E3737" t="str">
            <v>实物</v>
          </cell>
          <cell r="F3737" t="str">
            <v/>
          </cell>
          <cell r="G3737" t="str">
            <v>二向箔</v>
          </cell>
          <cell r="H3737" t="str">
            <v>年节礼包/个人护理/洗护礼包</v>
          </cell>
          <cell r="I3737" t="str">
            <v>2024-10-31</v>
          </cell>
          <cell r="J3737">
            <v>163745094</v>
          </cell>
          <cell r="K3737" t="str">
            <v>HYX2024070902</v>
          </cell>
          <cell r="L3737" t="str">
            <v/>
          </cell>
        </row>
        <row r="3738">
          <cell r="C3738">
            <v>162564805</v>
          </cell>
          <cell r="D3738" t="str">
            <v>人工</v>
          </cell>
          <cell r="E3738" t="str">
            <v>实物</v>
          </cell>
          <cell r="F3738" t="str">
            <v/>
          </cell>
          <cell r="G3738" t="str">
            <v>二向箔</v>
          </cell>
          <cell r="H3738" t="str">
            <v>年节礼包/个人护理/洗护礼包</v>
          </cell>
          <cell r="I3738" t="str">
            <v>2024-10-31</v>
          </cell>
        </row>
        <row r="3738">
          <cell r="K3738" t="str">
            <v>HYX2024070902</v>
          </cell>
          <cell r="L3738" t="str">
            <v/>
          </cell>
        </row>
        <row r="3739">
          <cell r="C3739">
            <v>162564805</v>
          </cell>
          <cell r="D3739" t="str">
            <v>人工</v>
          </cell>
          <cell r="E3739" t="str">
            <v>实物</v>
          </cell>
          <cell r="F3739" t="str">
            <v/>
          </cell>
          <cell r="G3739" t="str">
            <v>二向箔</v>
          </cell>
          <cell r="H3739" t="str">
            <v>年节礼包/个人护理/洗护礼包</v>
          </cell>
          <cell r="I3739" t="str">
            <v>2024-10-31</v>
          </cell>
        </row>
        <row r="3739">
          <cell r="K3739" t="str">
            <v>HYX2024070902</v>
          </cell>
          <cell r="L3739" t="str">
            <v/>
          </cell>
        </row>
        <row r="3740">
          <cell r="C3740">
            <v>162564805</v>
          </cell>
          <cell r="D3740" t="str">
            <v>人工</v>
          </cell>
          <cell r="E3740" t="str">
            <v>实物</v>
          </cell>
          <cell r="F3740" t="str">
            <v/>
          </cell>
          <cell r="G3740" t="str">
            <v>二向箔</v>
          </cell>
          <cell r="H3740" t="str">
            <v>年节礼包/个人护理/洗护礼包</v>
          </cell>
          <cell r="I3740" t="str">
            <v>2024-10-31</v>
          </cell>
        </row>
        <row r="3740">
          <cell r="K3740" t="str">
            <v>HYX2024070902</v>
          </cell>
          <cell r="L3740" t="str">
            <v/>
          </cell>
        </row>
        <row r="3741">
          <cell r="C3741">
            <v>162564805</v>
          </cell>
          <cell r="D3741" t="str">
            <v>人工</v>
          </cell>
          <cell r="E3741" t="str">
            <v>实物</v>
          </cell>
          <cell r="F3741" t="str">
            <v/>
          </cell>
          <cell r="G3741" t="str">
            <v>二向箔</v>
          </cell>
          <cell r="H3741" t="str">
            <v>年节礼包/个人护理/洗护礼包</v>
          </cell>
          <cell r="I3741" t="str">
            <v>2024-10-31</v>
          </cell>
        </row>
        <row r="3741">
          <cell r="K3741" t="str">
            <v>HYX2024070902</v>
          </cell>
          <cell r="L3741" t="str">
            <v/>
          </cell>
        </row>
        <row r="3742">
          <cell r="C3742">
            <v>162564805</v>
          </cell>
          <cell r="D3742" t="str">
            <v>人工</v>
          </cell>
          <cell r="E3742" t="str">
            <v>实物</v>
          </cell>
          <cell r="F3742" t="str">
            <v/>
          </cell>
          <cell r="G3742" t="str">
            <v>二向箔</v>
          </cell>
          <cell r="H3742" t="str">
            <v>年节礼包/个人护理/洗护礼包</v>
          </cell>
          <cell r="I3742" t="str">
            <v>2024-10-31</v>
          </cell>
        </row>
        <row r="3742">
          <cell r="K3742" t="str">
            <v>HYX2024070902</v>
          </cell>
          <cell r="L3742" t="str">
            <v/>
          </cell>
        </row>
        <row r="3743">
          <cell r="C3743">
            <v>162566025</v>
          </cell>
          <cell r="D3743" t="str">
            <v>人工</v>
          </cell>
          <cell r="E3743" t="str">
            <v>实物</v>
          </cell>
          <cell r="F3743" t="str">
            <v>翰乐</v>
          </cell>
          <cell r="G3743" t="str">
            <v>翰乐</v>
          </cell>
          <cell r="H3743" t="str">
            <v>年节礼包/餐厨/烹饪锅具</v>
          </cell>
          <cell r="I3743" t="str">
            <v>2024-10-31</v>
          </cell>
          <cell r="J3743">
            <v>163747701</v>
          </cell>
          <cell r="K3743" t="str">
            <v>HL-T03</v>
          </cell>
          <cell r="L3743" t="str">
            <v/>
          </cell>
        </row>
        <row r="3744">
          <cell r="C3744">
            <v>162728109</v>
          </cell>
          <cell r="D3744" t="str">
            <v>人工</v>
          </cell>
          <cell r="E3744" t="str">
            <v>实物</v>
          </cell>
          <cell r="F3744" t="str">
            <v>YOME</v>
          </cell>
          <cell r="G3744" t="str">
            <v>你和我</v>
          </cell>
          <cell r="H3744" t="str">
            <v>年节礼包/项目专属/定制方案专属</v>
          </cell>
          <cell r="I3744" t="str">
            <v>2025-10-31</v>
          </cell>
          <cell r="J3744">
            <v>164025255</v>
          </cell>
          <cell r="K3744" t="str">
            <v>Y24-7104A</v>
          </cell>
          <cell r="L3744" t="str">
            <v>Y24-7104A炫青蓝</v>
          </cell>
        </row>
        <row r="3745">
          <cell r="D3745" t="str">
            <v>人工</v>
          </cell>
          <cell r="E3745" t="str">
            <v>实物</v>
          </cell>
          <cell r="F3745" t="str">
            <v>YOME</v>
          </cell>
          <cell r="G3745" t="str">
            <v>你和我</v>
          </cell>
          <cell r="H3745" t="str">
            <v>年节礼包/项目专属/定制方案专属</v>
          </cell>
          <cell r="I3745" t="str">
            <v>2025-10-31</v>
          </cell>
          <cell r="J3745">
            <v>164025256</v>
          </cell>
          <cell r="K3745" t="str">
            <v>Y24-7104B</v>
          </cell>
          <cell r="L3745" t="str">
            <v>Y24-7104B云雾蓝</v>
          </cell>
        </row>
        <row r="3746">
          <cell r="C3746">
            <v>162728106</v>
          </cell>
          <cell r="D3746" t="str">
            <v>人工</v>
          </cell>
          <cell r="E3746" t="str">
            <v>实物</v>
          </cell>
          <cell r="F3746" t="str">
            <v>婴侍卫</v>
          </cell>
          <cell r="G3746" t="str">
            <v>婴侍卫</v>
          </cell>
          <cell r="H3746" t="str">
            <v>年节礼包/项目专属/定制方案专属</v>
          </cell>
          <cell r="I3746" t="str">
            <v>2025-11-30</v>
          </cell>
          <cell r="J3746">
            <v>164025251</v>
          </cell>
          <cell r="K3746" t="str">
            <v>903C-2</v>
          </cell>
          <cell r="L3746" t="str">
            <v>红色</v>
          </cell>
        </row>
        <row r="3747">
          <cell r="D3747" t="str">
            <v>人工</v>
          </cell>
          <cell r="E3747" t="str">
            <v>实物</v>
          </cell>
          <cell r="F3747" t="str">
            <v>婴侍卫</v>
          </cell>
          <cell r="G3747" t="str">
            <v>婴侍卫</v>
          </cell>
          <cell r="H3747" t="str">
            <v>年节礼包/项目专属/定制方案专属</v>
          </cell>
          <cell r="I3747" t="str">
            <v>2025-11-30</v>
          </cell>
          <cell r="J3747">
            <v>164025252</v>
          </cell>
          <cell r="K3747" t="str">
            <v>903C-2</v>
          </cell>
          <cell r="L3747" t="str">
            <v>蓝色</v>
          </cell>
        </row>
        <row r="3748">
          <cell r="C3748">
            <v>162728102</v>
          </cell>
          <cell r="D3748" t="str">
            <v>人工</v>
          </cell>
          <cell r="E3748" t="str">
            <v>实物</v>
          </cell>
          <cell r="F3748" t="str">
            <v>babycare</v>
          </cell>
          <cell r="G3748" t="str">
            <v>云魁</v>
          </cell>
          <cell r="H3748" t="str">
            <v>年节礼包/项目专属/定制方案专属</v>
          </cell>
          <cell r="I3748" t="str">
            <v>2025-12-31</v>
          </cell>
          <cell r="J3748">
            <v>164025246</v>
          </cell>
          <cell r="K3748" t="str">
            <v>BC2112015</v>
          </cell>
          <cell r="L3748" t="str">
            <v>珀尔里粉</v>
          </cell>
        </row>
        <row r="3749">
          <cell r="D3749" t="str">
            <v>人工</v>
          </cell>
          <cell r="E3749" t="str">
            <v>实物</v>
          </cell>
          <cell r="F3749" t="str">
            <v>babycare</v>
          </cell>
          <cell r="G3749" t="str">
            <v>云魁</v>
          </cell>
          <cell r="H3749" t="str">
            <v>年节礼包/项目专属/定制方案专属</v>
          </cell>
          <cell r="I3749" t="str">
            <v>2025-12-31</v>
          </cell>
          <cell r="J3749">
            <v>164025247</v>
          </cell>
          <cell r="K3749" t="str">
            <v>BC2112015</v>
          </cell>
          <cell r="L3749" t="str">
            <v>菲戈蓝</v>
          </cell>
        </row>
        <row r="3750">
          <cell r="C3750">
            <v>162728098</v>
          </cell>
          <cell r="D3750" t="str">
            <v>人工</v>
          </cell>
          <cell r="E3750" t="str">
            <v>实物</v>
          </cell>
          <cell r="F3750" t="str">
            <v/>
          </cell>
          <cell r="G3750" t="str">
            <v>欣桐旺</v>
          </cell>
          <cell r="H3750" t="str">
            <v>年节礼包/项目专属/定制方案专属</v>
          </cell>
          <cell r="I3750" t="str">
            <v>2025-10-31</v>
          </cell>
          <cell r="J3750">
            <v>164025242</v>
          </cell>
          <cell r="K3750" t="str">
            <v>MCLP-610</v>
          </cell>
          <cell r="L3750" t="str">
            <v/>
          </cell>
        </row>
        <row r="3751">
          <cell r="C3751">
            <v>162728093</v>
          </cell>
          <cell r="D3751" t="str">
            <v>人工</v>
          </cell>
          <cell r="E3751" t="str">
            <v>实物</v>
          </cell>
          <cell r="F3751" t="str">
            <v>徽羚羊</v>
          </cell>
          <cell r="G3751" t="str">
            <v>雷斯达克</v>
          </cell>
          <cell r="H3751" t="str">
            <v>年节礼包/项目专属/定制方案专属</v>
          </cell>
          <cell r="I3751" t="str">
            <v>2025-11-30</v>
          </cell>
          <cell r="J3751">
            <v>164025237</v>
          </cell>
          <cell r="K3751" t="str">
            <v>HLY-TM-22096</v>
          </cell>
          <cell r="L3751" t="str">
            <v/>
          </cell>
        </row>
        <row r="3752">
          <cell r="C3752">
            <v>162728089</v>
          </cell>
          <cell r="D3752" t="str">
            <v>人工</v>
          </cell>
          <cell r="E3752" t="str">
            <v>实物</v>
          </cell>
          <cell r="F3752" t="str">
            <v>凯亚仕</v>
          </cell>
          <cell r="G3752" t="str">
            <v>新嵘禾</v>
          </cell>
          <cell r="H3752" t="str">
            <v>年节礼包/项目专属/定制方案专属</v>
          </cell>
          <cell r="I3752" t="str">
            <v>2025-12-31</v>
          </cell>
          <cell r="J3752">
            <v>164025233</v>
          </cell>
          <cell r="K3752" t="str">
            <v>KYS-921</v>
          </cell>
          <cell r="L3752" t="str">
            <v>双支</v>
          </cell>
        </row>
        <row r="3753">
          <cell r="C3753">
            <v>162728088</v>
          </cell>
          <cell r="D3753" t="str">
            <v>人工</v>
          </cell>
          <cell r="E3753" t="str">
            <v>实物</v>
          </cell>
          <cell r="F3753" t="str">
            <v>斯巴睿</v>
          </cell>
          <cell r="G3753" t="str">
            <v>雷斯达克</v>
          </cell>
          <cell r="H3753" t="str">
            <v>年节礼包/项目专属/定制方案专属</v>
          </cell>
          <cell r="I3753" t="str">
            <v>2025-10-31</v>
          </cell>
          <cell r="J3753">
            <v>164025232</v>
          </cell>
          <cell r="K3753" t="str">
            <v>APK-8301</v>
          </cell>
          <cell r="L3753" t="str">
            <v/>
          </cell>
        </row>
        <row r="3754">
          <cell r="C3754">
            <v>162728074</v>
          </cell>
          <cell r="D3754" t="str">
            <v>人工</v>
          </cell>
          <cell r="E3754" t="str">
            <v>实物</v>
          </cell>
          <cell r="F3754" t="str">
            <v>爱依瑞斯（ARIS）</v>
          </cell>
          <cell r="G3754" t="str">
            <v>西安合晟</v>
          </cell>
          <cell r="H3754" t="str">
            <v>年节礼包/项目专属/定制方案专属</v>
          </cell>
          <cell r="I3754" t="str">
            <v>2025-10-31</v>
          </cell>
          <cell r="J3754">
            <v>164025213</v>
          </cell>
          <cell r="K3754" t="str">
            <v/>
          </cell>
          <cell r="L3754" t="str">
            <v/>
          </cell>
        </row>
        <row r="3755">
          <cell r="C3755">
            <v>162728068</v>
          </cell>
          <cell r="D3755" t="str">
            <v>人工</v>
          </cell>
          <cell r="E3755" t="str">
            <v>实物</v>
          </cell>
          <cell r="F3755" t="str">
            <v/>
          </cell>
          <cell r="G3755" t="str">
            <v>翰乐</v>
          </cell>
          <cell r="H3755" t="str">
            <v>年节礼包/项目专属/定制方案专属</v>
          </cell>
          <cell r="I3755" t="str">
            <v>2025-10-31</v>
          </cell>
          <cell r="J3755">
            <v>164025206</v>
          </cell>
          <cell r="K3755" t="str">
            <v>HL-T03</v>
          </cell>
          <cell r="L3755" t="str">
            <v/>
          </cell>
        </row>
        <row r="3756">
          <cell r="C3756">
            <v>162728064</v>
          </cell>
          <cell r="D3756" t="str">
            <v>人工</v>
          </cell>
          <cell r="E3756" t="str">
            <v>实物</v>
          </cell>
          <cell r="F3756" t="str">
            <v>康巴赫</v>
          </cell>
          <cell r="G3756" t="str">
            <v>高率</v>
          </cell>
          <cell r="H3756" t="str">
            <v>年节礼包/项目专属/定制方案专属</v>
          </cell>
          <cell r="I3756" t="str">
            <v>2025-11-30</v>
          </cell>
          <cell r="J3756">
            <v>164025200</v>
          </cell>
          <cell r="K3756" t="str">
            <v>GL073</v>
          </cell>
          <cell r="L3756" t="str">
            <v/>
          </cell>
        </row>
        <row r="3757">
          <cell r="C3757">
            <v>162728004</v>
          </cell>
          <cell r="D3757" t="str">
            <v>人工</v>
          </cell>
          <cell r="E3757" t="str">
            <v>实物</v>
          </cell>
          <cell r="F3757" t="str">
            <v/>
          </cell>
          <cell r="G3757" t="str">
            <v>德铂</v>
          </cell>
          <cell r="H3757" t="str">
            <v>年节礼包/项目专属/定制方案专属</v>
          </cell>
          <cell r="I3757" t="str">
            <v>2025-12-31</v>
          </cell>
          <cell r="J3757">
            <v>164025122</v>
          </cell>
          <cell r="K3757" t="str">
            <v/>
          </cell>
          <cell r="L3757" t="str">
            <v/>
          </cell>
        </row>
        <row r="3758">
          <cell r="C3758">
            <v>162727968</v>
          </cell>
          <cell r="D3758" t="str">
            <v>人工</v>
          </cell>
          <cell r="E3758" t="str">
            <v>实物</v>
          </cell>
          <cell r="F3758" t="str">
            <v>YOME</v>
          </cell>
          <cell r="G3758" t="str">
            <v>你和我</v>
          </cell>
          <cell r="H3758" t="str">
            <v>年节礼包/项目专属/定制方案专属</v>
          </cell>
          <cell r="I3758" t="str">
            <v>2025-10-31</v>
          </cell>
          <cell r="J3758">
            <v>164025071</v>
          </cell>
          <cell r="K3758" t="str">
            <v>Y25-7095A</v>
          </cell>
          <cell r="L3758" t="str">
            <v>Y25-7095A浅粉荷</v>
          </cell>
        </row>
        <row r="3759">
          <cell r="D3759" t="str">
            <v>人工</v>
          </cell>
          <cell r="E3759" t="str">
            <v>实物</v>
          </cell>
          <cell r="F3759" t="str">
            <v>YOME</v>
          </cell>
          <cell r="G3759" t="str">
            <v>你和我</v>
          </cell>
          <cell r="H3759" t="str">
            <v>年节礼包/项目专属/定制方案专属</v>
          </cell>
          <cell r="I3759" t="str">
            <v>2025-10-31</v>
          </cell>
          <cell r="J3759">
            <v>164025072</v>
          </cell>
          <cell r="K3759" t="str">
            <v>Y25-7095C</v>
          </cell>
          <cell r="L3759" t="str">
            <v>Y25-7095C观糖黑</v>
          </cell>
        </row>
        <row r="3760">
          <cell r="C3760">
            <v>162727955</v>
          </cell>
          <cell r="D3760" t="str">
            <v>人工</v>
          </cell>
          <cell r="E3760" t="str">
            <v>实物</v>
          </cell>
          <cell r="F3760" t="str">
            <v>婴侍卫</v>
          </cell>
          <cell r="G3760" t="str">
            <v>婴侍卫</v>
          </cell>
          <cell r="H3760" t="str">
            <v>年节礼包/项目专属/定制方案专属</v>
          </cell>
          <cell r="I3760" t="str">
            <v>2025-12-31</v>
          </cell>
          <cell r="J3760">
            <v>164025057</v>
          </cell>
          <cell r="K3760" t="str">
            <v>GA-6136</v>
          </cell>
          <cell r="L3760" t="str">
            <v/>
          </cell>
        </row>
        <row r="3761">
          <cell r="C3761">
            <v>162727890</v>
          </cell>
          <cell r="D3761" t="str">
            <v>人工</v>
          </cell>
          <cell r="E3761" t="str">
            <v>实物</v>
          </cell>
          <cell r="F3761" t="str">
            <v>漫步者（EDIFIER）</v>
          </cell>
          <cell r="G3761" t="str">
            <v>仁馨</v>
          </cell>
          <cell r="H3761" t="str">
            <v>年节礼包/项目专属/定制方案专属</v>
          </cell>
          <cell r="I3761" t="str">
            <v>2025-10-31</v>
          </cell>
          <cell r="J3761">
            <v>164024970</v>
          </cell>
          <cell r="K3761" t="str">
            <v/>
          </cell>
          <cell r="L3761" t="str">
            <v>白色</v>
          </cell>
        </row>
        <row r="3762">
          <cell r="D3762" t="str">
            <v>人工</v>
          </cell>
          <cell r="E3762" t="str">
            <v>实物</v>
          </cell>
          <cell r="F3762" t="str">
            <v>漫步者（EDIFIER）</v>
          </cell>
          <cell r="G3762" t="str">
            <v>仁馨</v>
          </cell>
          <cell r="H3762" t="str">
            <v>年节礼包/项目专属/定制方案专属</v>
          </cell>
          <cell r="I3762" t="str">
            <v>2025-10-31</v>
          </cell>
          <cell r="J3762">
            <v>164024971</v>
          </cell>
          <cell r="K3762" t="str">
            <v/>
          </cell>
          <cell r="L3762" t="str">
            <v>粉色</v>
          </cell>
        </row>
        <row r="3763">
          <cell r="C3763">
            <v>162727888</v>
          </cell>
          <cell r="D3763" t="str">
            <v>人工</v>
          </cell>
          <cell r="E3763" t="str">
            <v>实物</v>
          </cell>
          <cell r="F3763" t="str">
            <v>沃品</v>
          </cell>
          <cell r="G3763" t="str">
            <v>沃品</v>
          </cell>
          <cell r="H3763" t="str">
            <v>年节礼包/项目专属/定制方案专属</v>
          </cell>
          <cell r="I3763" t="str">
            <v>2025-11-30</v>
          </cell>
          <cell r="J3763">
            <v>164024968</v>
          </cell>
          <cell r="K3763" t="str">
            <v>B21</v>
          </cell>
          <cell r="L3763" t="str">
            <v/>
          </cell>
        </row>
        <row r="3764">
          <cell r="C3764">
            <v>162727886</v>
          </cell>
          <cell r="D3764" t="str">
            <v>人工</v>
          </cell>
          <cell r="E3764" t="str">
            <v>实物</v>
          </cell>
          <cell r="F3764" t="str">
            <v>德铂（Debo）</v>
          </cell>
          <cell r="G3764" t="str">
            <v>德铂</v>
          </cell>
          <cell r="H3764" t="str">
            <v>年节礼包/项目专属/定制方案专属</v>
          </cell>
          <cell r="I3764" t="str">
            <v>2025-10-31</v>
          </cell>
          <cell r="J3764">
            <v>164024966</v>
          </cell>
          <cell r="K3764" t="str">
            <v/>
          </cell>
          <cell r="L3764" t="str">
            <v/>
          </cell>
        </row>
        <row r="3765">
          <cell r="C3765">
            <v>162727885</v>
          </cell>
          <cell r="D3765" t="str">
            <v>人工</v>
          </cell>
          <cell r="E3765" t="str">
            <v>实物</v>
          </cell>
          <cell r="F3765" t="str">
            <v>爱仕达</v>
          </cell>
          <cell r="G3765" t="str">
            <v>东橙科技</v>
          </cell>
          <cell r="H3765" t="str">
            <v>年节礼包/项目专属/定制方案专属</v>
          </cell>
          <cell r="I3765" t="str">
            <v>2025-10-31</v>
          </cell>
          <cell r="J3765">
            <v>164024965</v>
          </cell>
          <cell r="K3765" t="str">
            <v>RWS15TG-D</v>
          </cell>
          <cell r="L3765" t="str">
            <v/>
          </cell>
        </row>
        <row r="3766">
          <cell r="C3766">
            <v>162727881</v>
          </cell>
          <cell r="D3766" t="str">
            <v>人工</v>
          </cell>
          <cell r="E3766" t="str">
            <v>实物</v>
          </cell>
          <cell r="F3766" t="str">
            <v>栢士德（BYSTON）</v>
          </cell>
          <cell r="G3766" t="str">
            <v>一礼千珏</v>
          </cell>
          <cell r="H3766" t="str">
            <v>年节礼包/项目专属/定制方案专属</v>
          </cell>
          <cell r="I3766" t="str">
            <v>2025-11-30</v>
          </cell>
          <cell r="J3766">
            <v>164024958</v>
          </cell>
          <cell r="K3766" t="str">
            <v>BST-151</v>
          </cell>
          <cell r="L3766" t="str">
            <v/>
          </cell>
        </row>
        <row r="3767">
          <cell r="C3767">
            <v>162727873</v>
          </cell>
          <cell r="D3767" t="str">
            <v>人工</v>
          </cell>
          <cell r="E3767" t="str">
            <v>实物</v>
          </cell>
          <cell r="F3767" t="str">
            <v>爱仕达</v>
          </cell>
          <cell r="G3767" t="str">
            <v>东橙科技</v>
          </cell>
          <cell r="H3767" t="str">
            <v>年节礼包/项目专属/定制方案专属</v>
          </cell>
          <cell r="I3767" t="str">
            <v>2025-10-31</v>
          </cell>
          <cell r="J3767">
            <v>164024948</v>
          </cell>
          <cell r="K3767" t="str">
            <v>JLF25CP-TG</v>
          </cell>
          <cell r="L3767" t="str">
            <v/>
          </cell>
        </row>
        <row r="3768">
          <cell r="C3768">
            <v>162727851</v>
          </cell>
          <cell r="D3768" t="str">
            <v>人工</v>
          </cell>
          <cell r="E3768" t="str">
            <v>实物</v>
          </cell>
          <cell r="F3768" t="str">
            <v>海尔（Haier）</v>
          </cell>
          <cell r="G3768" t="str">
            <v>礼福生</v>
          </cell>
          <cell r="H3768" t="str">
            <v>年节礼包/项目专属/定制方案专属</v>
          </cell>
          <cell r="I3768" t="str">
            <v>2025-10-31</v>
          </cell>
          <cell r="J3768">
            <v>164024912</v>
          </cell>
          <cell r="K3768" t="str">
            <v>HDKJRY1201</v>
          </cell>
          <cell r="L3768" t="str">
            <v>1.8L</v>
          </cell>
        </row>
        <row r="3769">
          <cell r="C3769">
            <v>162727849</v>
          </cell>
          <cell r="D3769" t="str">
            <v>人工</v>
          </cell>
          <cell r="E3769" t="str">
            <v>实物</v>
          </cell>
          <cell r="F3769" t="str">
            <v>思嘉思达</v>
          </cell>
          <cell r="G3769" t="str">
            <v>爱尚家</v>
          </cell>
          <cell r="H3769" t="str">
            <v>年节礼包/项目专属/定制方案专属</v>
          </cell>
          <cell r="I3769" t="str">
            <v>2025-10-31</v>
          </cell>
          <cell r="J3769">
            <v>164024910</v>
          </cell>
          <cell r="K3769" t="str">
            <v>SKD-Z0126</v>
          </cell>
          <cell r="L3769" t="str">
            <v/>
          </cell>
        </row>
        <row r="3770">
          <cell r="C3770">
            <v>162727844</v>
          </cell>
          <cell r="D3770" t="str">
            <v>人工</v>
          </cell>
          <cell r="E3770" t="str">
            <v>实物</v>
          </cell>
          <cell r="F3770" t="str">
            <v>先锋</v>
          </cell>
          <cell r="G3770" t="str">
            <v>米盛</v>
          </cell>
          <cell r="H3770" t="str">
            <v>年节礼包/项目专属/定制方案专属</v>
          </cell>
          <cell r="I3770" t="str">
            <v>2025-12-31</v>
          </cell>
          <cell r="J3770">
            <v>164024905</v>
          </cell>
          <cell r="K3770" t="str">
            <v>HF2023QT-8</v>
          </cell>
          <cell r="L3770" t="str">
            <v>HF2023QT-8</v>
          </cell>
        </row>
        <row r="3771">
          <cell r="C3771">
            <v>162727839</v>
          </cell>
          <cell r="D3771" t="str">
            <v>人工</v>
          </cell>
          <cell r="E3771" t="str">
            <v>实物</v>
          </cell>
          <cell r="F3771" t="str">
            <v>拉尔弗</v>
          </cell>
          <cell r="G3771" t="str">
            <v>智汇中正</v>
          </cell>
          <cell r="H3771" t="str">
            <v>年节礼包/项目专属/定制方案专属</v>
          </cell>
          <cell r="I3771" t="str">
            <v>2025-10-31</v>
          </cell>
          <cell r="J3771">
            <v>164024895</v>
          </cell>
          <cell r="K3771">
            <v>6977256040897</v>
          </cell>
          <cell r="L3771" t="str">
            <v/>
          </cell>
        </row>
        <row r="3772">
          <cell r="C3772">
            <v>162727831</v>
          </cell>
          <cell r="D3772" t="str">
            <v>人工</v>
          </cell>
          <cell r="E3772" t="str">
            <v>实物</v>
          </cell>
          <cell r="F3772" t="str">
            <v>九阳 </v>
          </cell>
          <cell r="G3772" t="str">
            <v>云朵</v>
          </cell>
          <cell r="H3772" t="str">
            <v>年节礼包/项目专属/定制方案专属</v>
          </cell>
          <cell r="I3772" t="str">
            <v>2025-10-31</v>
          </cell>
          <cell r="J3772">
            <v>164024882</v>
          </cell>
          <cell r="K3772" t="str">
            <v/>
          </cell>
          <cell r="L3772" t="str">
            <v/>
          </cell>
        </row>
        <row r="3773">
          <cell r="C3773">
            <v>162727824</v>
          </cell>
          <cell r="D3773" t="str">
            <v>人工</v>
          </cell>
          <cell r="E3773" t="str">
            <v>实物</v>
          </cell>
          <cell r="F3773" t="str">
            <v>西屋</v>
          </cell>
          <cell r="G3773" t="str">
            <v>深圳懒熊</v>
          </cell>
          <cell r="H3773" t="str">
            <v>年节礼包/项目专属/定制方案专属</v>
          </cell>
          <cell r="I3773" t="str">
            <v>2025-10-31</v>
          </cell>
          <cell r="J3773">
            <v>164024875</v>
          </cell>
          <cell r="K3773" t="str">
            <v>T201</v>
          </cell>
          <cell r="L3773" t="str">
            <v/>
          </cell>
        </row>
        <row r="3774">
          <cell r="C3774">
            <v>162727786</v>
          </cell>
          <cell r="D3774" t="str">
            <v>人工</v>
          </cell>
          <cell r="E3774" t="str">
            <v>实物</v>
          </cell>
          <cell r="F3774" t="str">
            <v>美的（Midea）</v>
          </cell>
          <cell r="G3774" t="str">
            <v>康乐佰莲</v>
          </cell>
          <cell r="H3774" t="str">
            <v>年节礼包/项目专属/定制方案专属</v>
          </cell>
          <cell r="I3774" t="str">
            <v>2025-10-31</v>
          </cell>
          <cell r="J3774">
            <v>164024827</v>
          </cell>
          <cell r="K3774" t="str">
            <v>MT-10T2</v>
          </cell>
          <cell r="L3774" t="str">
            <v/>
          </cell>
        </row>
        <row r="3775">
          <cell r="C3775">
            <v>162727772</v>
          </cell>
          <cell r="D3775" t="str">
            <v>人工</v>
          </cell>
          <cell r="E3775" t="str">
            <v>实物</v>
          </cell>
          <cell r="F3775" t="str">
            <v>九阳 </v>
          </cell>
          <cell r="G3775" t="str">
            <v>雅臻</v>
          </cell>
          <cell r="H3775" t="str">
            <v>年节礼包/项目专属/定制方案专属</v>
          </cell>
          <cell r="I3775" t="str">
            <v>2025-10-31</v>
          </cell>
          <cell r="J3775">
            <v>164024813</v>
          </cell>
          <cell r="K3775" t="str">
            <v>S18-LA189</v>
          </cell>
          <cell r="L3775" t="str">
            <v/>
          </cell>
        </row>
        <row r="3776">
          <cell r="C3776">
            <v>162727746</v>
          </cell>
          <cell r="D3776" t="str">
            <v>人工</v>
          </cell>
          <cell r="E3776" t="str">
            <v>实物</v>
          </cell>
          <cell r="F3776" t="str">
            <v>碧芭宝贝</v>
          </cell>
          <cell r="G3776" t="str">
            <v>成都爱朵</v>
          </cell>
          <cell r="H3776" t="str">
            <v>年节礼包/项目专属/定制方案专属</v>
          </cell>
          <cell r="I3776" t="str">
            <v>2025-10-31</v>
          </cell>
          <cell r="J3776">
            <v>164024778</v>
          </cell>
          <cell r="K3776" t="str">
            <v>BBL04L32*2</v>
          </cell>
          <cell r="L3776" t="str">
            <v>L码32片*2包</v>
          </cell>
        </row>
        <row r="3777">
          <cell r="D3777" t="str">
            <v>人工</v>
          </cell>
          <cell r="E3777" t="str">
            <v>实物</v>
          </cell>
          <cell r="F3777" t="str">
            <v>碧芭宝贝</v>
          </cell>
          <cell r="G3777" t="str">
            <v>成都爱朵</v>
          </cell>
          <cell r="H3777" t="str">
            <v>年节礼包/项目专属/定制方案专属</v>
          </cell>
          <cell r="I3777" t="str">
            <v>2025-10-31</v>
          </cell>
          <cell r="J3777">
            <v>164024779</v>
          </cell>
          <cell r="K3777" t="str">
            <v>BBL04XL30*2</v>
          </cell>
          <cell r="L3777" t="str">
            <v>XL码30片*2包</v>
          </cell>
        </row>
        <row r="3778">
          <cell r="D3778" t="str">
            <v>人工</v>
          </cell>
          <cell r="E3778" t="str">
            <v>实物</v>
          </cell>
          <cell r="F3778" t="str">
            <v>碧芭宝贝</v>
          </cell>
          <cell r="G3778" t="str">
            <v>成都爱朵</v>
          </cell>
          <cell r="H3778" t="str">
            <v>年节礼包/项目专属/定制方案专属</v>
          </cell>
          <cell r="I3778" t="str">
            <v>2025-10-31</v>
          </cell>
          <cell r="J3778">
            <v>164024780</v>
          </cell>
          <cell r="K3778" t="str">
            <v>BBL04XXL28*2</v>
          </cell>
          <cell r="L3778" t="str">
            <v> XXL码28片*2包</v>
          </cell>
        </row>
        <row r="3779">
          <cell r="D3779" t="str">
            <v>人工</v>
          </cell>
          <cell r="E3779" t="str">
            <v>实物</v>
          </cell>
          <cell r="F3779" t="str">
            <v>碧芭宝贝</v>
          </cell>
          <cell r="G3779" t="str">
            <v>成都爱朵</v>
          </cell>
          <cell r="H3779" t="str">
            <v>年节礼包/项目专属/定制方案专属</v>
          </cell>
          <cell r="I3779" t="str">
            <v>2025-10-31</v>
          </cell>
          <cell r="J3779">
            <v>164024781</v>
          </cell>
          <cell r="K3779" t="str">
            <v>BBL04XXXL26*2</v>
          </cell>
          <cell r="L3779" t="str">
            <v>XXXL码26片*2包</v>
          </cell>
        </row>
        <row r="3780">
          <cell r="D3780" t="str">
            <v>人工</v>
          </cell>
          <cell r="E3780" t="str">
            <v>实物</v>
          </cell>
          <cell r="F3780" t="str">
            <v>碧芭宝贝</v>
          </cell>
          <cell r="G3780" t="str">
            <v>成都爱朵</v>
          </cell>
          <cell r="H3780" t="str">
            <v>年节礼包/项目专属/定制方案专属</v>
          </cell>
          <cell r="I3780" t="str">
            <v>2025-10-31</v>
          </cell>
          <cell r="J3780">
            <v>164024782</v>
          </cell>
          <cell r="K3780" t="str">
            <v>BBL04XXXXL24*2</v>
          </cell>
          <cell r="L3780" t="str">
            <v>XXXXL码24片*2包</v>
          </cell>
        </row>
        <row r="3781">
          <cell r="C3781">
            <v>162727739</v>
          </cell>
          <cell r="D3781" t="str">
            <v>人工</v>
          </cell>
          <cell r="E3781" t="str">
            <v>实物</v>
          </cell>
          <cell r="F3781" t="str">
            <v>YOME</v>
          </cell>
          <cell r="G3781" t="str">
            <v>你和我</v>
          </cell>
          <cell r="H3781" t="str">
            <v>年节礼包/项目专属/定制方案专属</v>
          </cell>
          <cell r="I3781" t="str">
            <v>2025-09-30</v>
          </cell>
          <cell r="J3781">
            <v>164024765</v>
          </cell>
          <cell r="K3781" t="str">
            <v>YC23-5021A</v>
          </cell>
          <cell r="L3781" t="str">
            <v>绿色S码 YC23-5021A</v>
          </cell>
        </row>
        <row r="3782">
          <cell r="D3782" t="str">
            <v>人工</v>
          </cell>
          <cell r="E3782" t="str">
            <v>实物</v>
          </cell>
          <cell r="F3782" t="str">
            <v>YOME</v>
          </cell>
          <cell r="G3782" t="str">
            <v>你和我</v>
          </cell>
          <cell r="H3782" t="str">
            <v>年节礼包/项目专属/定制方案专属</v>
          </cell>
          <cell r="I3782" t="str">
            <v>2025-09-30</v>
          </cell>
          <cell r="J3782">
            <v>164024766</v>
          </cell>
          <cell r="K3782" t="str">
            <v>YC23-5021B</v>
          </cell>
          <cell r="L3782" t="str">
            <v>粉色S码YC23-5021B</v>
          </cell>
        </row>
        <row r="3783">
          <cell r="C3783">
            <v>162727737</v>
          </cell>
          <cell r="D3783" t="str">
            <v>人工</v>
          </cell>
          <cell r="E3783" t="str">
            <v>实物</v>
          </cell>
          <cell r="F3783" t="str">
            <v>YOME</v>
          </cell>
          <cell r="G3783" t="str">
            <v>你和我</v>
          </cell>
          <cell r="H3783" t="str">
            <v>年节礼包/项目专属/定制方案专属</v>
          </cell>
          <cell r="I3783" t="str">
            <v>2025-11-30</v>
          </cell>
          <cell r="J3783">
            <v>164024763</v>
          </cell>
          <cell r="K3783" t="str">
            <v>YC215595A</v>
          </cell>
          <cell r="L3783" t="str">
            <v>藏青  YC215595A</v>
          </cell>
        </row>
        <row r="3784">
          <cell r="C3784">
            <v>162727724</v>
          </cell>
          <cell r="D3784" t="str">
            <v>人工</v>
          </cell>
          <cell r="E3784" t="str">
            <v>实物</v>
          </cell>
          <cell r="F3784" t="str">
            <v>鑫思特</v>
          </cell>
          <cell r="G3784" t="str">
            <v>尚特</v>
          </cell>
          <cell r="H3784" t="str">
            <v>年节礼包/项目专属/定制方案专属</v>
          </cell>
          <cell r="I3784" t="str">
            <v>2025-10-31</v>
          </cell>
          <cell r="J3784">
            <v>164024746</v>
          </cell>
          <cell r="K3784" t="str">
            <v>9565-1+9565-2DC</v>
          </cell>
          <cell r="L3784" t="str">
            <v>对讲机（黄鸭+粉兔）两只装</v>
          </cell>
        </row>
        <row r="3785">
          <cell r="C3785">
            <v>162727704</v>
          </cell>
          <cell r="D3785" t="str">
            <v>人工</v>
          </cell>
          <cell r="E3785" t="str">
            <v>实物</v>
          </cell>
          <cell r="F3785" t="str">
            <v>婴侍卫</v>
          </cell>
          <cell r="G3785" t="str">
            <v>婴侍卫</v>
          </cell>
          <cell r="H3785" t="str">
            <v>年节礼包/项目专属/定制方案专属</v>
          </cell>
          <cell r="I3785" t="str">
            <v>2025-10-31</v>
          </cell>
          <cell r="J3785">
            <v>164024721</v>
          </cell>
          <cell r="K3785" t="str">
            <v>SMALQJ08</v>
          </cell>
          <cell r="L3785" t="str">
            <v/>
          </cell>
        </row>
        <row r="3786">
          <cell r="C3786">
            <v>162727699</v>
          </cell>
          <cell r="D3786" t="str">
            <v>人工</v>
          </cell>
          <cell r="E3786" t="str">
            <v>实物</v>
          </cell>
          <cell r="F3786" t="str">
            <v>施巴（sebamed）</v>
          </cell>
          <cell r="G3786" t="str">
            <v>中山万荣</v>
          </cell>
          <cell r="H3786" t="str">
            <v>年节礼包/项目专属/定制方案专属</v>
          </cell>
          <cell r="I3786" t="str">
            <v>2025-11-30</v>
          </cell>
          <cell r="J3786">
            <v>164024716</v>
          </cell>
          <cell r="K3786">
            <v>4103040139252</v>
          </cell>
          <cell r="L3786" t="str">
            <v>500ml</v>
          </cell>
        </row>
        <row r="3787">
          <cell r="C3787">
            <v>162625425</v>
          </cell>
          <cell r="D3787" t="str">
            <v>人工</v>
          </cell>
          <cell r="E3787" t="str">
            <v>实物</v>
          </cell>
          <cell r="F3787" t="str">
            <v>安井</v>
          </cell>
          <cell r="G3787" t="str">
            <v>食欲跳动</v>
          </cell>
          <cell r="H3787" t="str">
            <v>年节礼包/生鲜/速冻美食</v>
          </cell>
          <cell r="I3787" t="str">
            <v>2025-02-28</v>
          </cell>
          <cell r="J3787">
            <v>163854437</v>
          </cell>
          <cell r="K3787" t="str">
            <v>SYTD00689</v>
          </cell>
          <cell r="L3787" t="str">
            <v>4种约2951g</v>
          </cell>
        </row>
        <row r="3788">
          <cell r="C3788">
            <v>162566107</v>
          </cell>
          <cell r="D3788" t="str">
            <v>人工</v>
          </cell>
          <cell r="E3788" t="str">
            <v>实物</v>
          </cell>
          <cell r="F3788" t="str">
            <v/>
          </cell>
          <cell r="G3788" t="str">
            <v>利福</v>
          </cell>
          <cell r="H3788" t="str">
            <v>年节礼包/餐厨/餐具</v>
          </cell>
          <cell r="I3788" t="str">
            <v>2024-10-31</v>
          </cell>
          <cell r="J3788">
            <v>163747812</v>
          </cell>
          <cell r="K3788" t="str">
            <v/>
          </cell>
          <cell r="L3788" t="str">
            <v/>
          </cell>
        </row>
        <row r="3789">
          <cell r="C3789">
            <v>162622849</v>
          </cell>
          <cell r="D3789" t="str">
            <v>人工</v>
          </cell>
          <cell r="E3789" t="str">
            <v>实物</v>
          </cell>
          <cell r="F3789" t="str">
            <v>美的（Midea）</v>
          </cell>
          <cell r="G3789" t="str">
            <v>家美和意</v>
          </cell>
          <cell r="H3789" t="str">
            <v>年节礼包/家用电器/厨房小电</v>
          </cell>
          <cell r="I3789" t="str">
            <v>2025-12-31</v>
          </cell>
          <cell r="J3789">
            <v>163850845</v>
          </cell>
          <cell r="K3789" t="str">
            <v>CFB3066T</v>
          </cell>
          <cell r="L3789" t="str">
            <v/>
          </cell>
        </row>
        <row r="3790">
          <cell r="C3790">
            <v>162625096</v>
          </cell>
          <cell r="D3790" t="str">
            <v>人工</v>
          </cell>
          <cell r="E3790" t="str">
            <v>实物</v>
          </cell>
          <cell r="F3790" t="str">
            <v>茶马世家</v>
          </cell>
          <cell r="G3790" t="str">
            <v>中惠优选</v>
          </cell>
          <cell r="H3790" t="str">
            <v>年节礼包/食品/茶叶</v>
          </cell>
          <cell r="I3790" t="str">
            <v>2025-02-28</v>
          </cell>
          <cell r="J3790">
            <v>163854084</v>
          </cell>
          <cell r="K3790" t="str">
            <v>京东LG0045GH</v>
          </cell>
          <cell r="L3790" t="str">
            <v/>
          </cell>
        </row>
        <row r="3791">
          <cell r="C3791">
            <v>162406754</v>
          </cell>
          <cell r="D3791" t="str">
            <v>人工</v>
          </cell>
          <cell r="E3791" t="str">
            <v>实物</v>
          </cell>
          <cell r="F3791" t="str">
            <v>大宇（DAEWOO）</v>
          </cell>
          <cell r="G3791" t="str">
            <v>雅臻</v>
          </cell>
          <cell r="H3791" t="str">
            <v>年节礼包/家用电器/厨房小电</v>
          </cell>
          <cell r="I3791" t="str">
            <v>2024-03-31</v>
          </cell>
          <cell r="J3791">
            <v>163376447</v>
          </cell>
          <cell r="K3791" t="str">
            <v>DYFK-90E03</v>
          </cell>
          <cell r="L3791" t="str">
            <v/>
          </cell>
        </row>
        <row r="3792">
          <cell r="C3792">
            <v>162406793</v>
          </cell>
          <cell r="D3792" t="str">
            <v>人工</v>
          </cell>
          <cell r="E3792" t="str">
            <v>实物</v>
          </cell>
          <cell r="F3792" t="str">
            <v/>
          </cell>
          <cell r="G3792" t="str">
            <v>天基智慧科技</v>
          </cell>
          <cell r="H3792" t="str">
            <v>年节礼包/3C数码/影视娱乐</v>
          </cell>
          <cell r="I3792" t="str">
            <v>2024-03-31</v>
          </cell>
          <cell r="J3792">
            <v>163376488</v>
          </cell>
          <cell r="K3792" t="str">
            <v/>
          </cell>
          <cell r="L3792" t="str">
            <v>白色</v>
          </cell>
        </row>
        <row r="3793">
          <cell r="C3793">
            <v>162624647</v>
          </cell>
          <cell r="D3793" t="str">
            <v>人工</v>
          </cell>
          <cell r="E3793" t="str">
            <v>实物</v>
          </cell>
          <cell r="F3793" t="str">
            <v>双汇</v>
          </cell>
          <cell r="G3793" t="str">
            <v>俺挑食</v>
          </cell>
          <cell r="H3793" t="str">
            <v>年节礼包/生鲜/速冻美食</v>
          </cell>
          <cell r="I3793" t="str">
            <v>2025-02-28</v>
          </cell>
          <cell r="J3793">
            <v>163853555</v>
          </cell>
          <cell r="K3793" t="str">
            <v>zhcyly</v>
          </cell>
          <cell r="L3793" t="str">
            <v/>
          </cell>
        </row>
        <row r="3794">
          <cell r="C3794">
            <v>162501924</v>
          </cell>
          <cell r="D3794" t="str">
            <v>人工</v>
          </cell>
          <cell r="E3794" t="str">
            <v>实物</v>
          </cell>
          <cell r="F3794" t="str">
            <v/>
          </cell>
          <cell r="G3794" t="str">
            <v>耀阳</v>
          </cell>
          <cell r="H3794" t="str">
            <v>年节礼包/生鲜/肉禽礼包</v>
          </cell>
          <cell r="I3794" t="str">
            <v>2024-06-30</v>
          </cell>
          <cell r="J3794">
            <v>163597576</v>
          </cell>
          <cell r="K3794" t="str">
            <v/>
          </cell>
          <cell r="L3794" t="str">
            <v/>
          </cell>
        </row>
        <row r="3795">
          <cell r="C3795">
            <v>162040704</v>
          </cell>
          <cell r="D3795" t="str">
            <v>人工</v>
          </cell>
          <cell r="E3795" t="str">
            <v>实物</v>
          </cell>
          <cell r="F3795" t="str">
            <v>温氏</v>
          </cell>
          <cell r="G3795" t="str">
            <v>泉胤</v>
          </cell>
          <cell r="H3795" t="str">
            <v>年节礼包/生鲜/禽肉蛋品</v>
          </cell>
          <cell r="I3795" t="str">
            <v>2023-07-31</v>
          </cell>
          <cell r="J3795">
            <v>162408068</v>
          </cell>
          <cell r="K3795" t="str">
            <v/>
          </cell>
          <cell r="L3795" t="str">
            <v>乌骨鸡1000g+三黄鸡800g+盐焗鸡700-900g</v>
          </cell>
        </row>
        <row r="3796">
          <cell r="C3796">
            <v>162682279</v>
          </cell>
          <cell r="D3796" t="str">
            <v>人工</v>
          </cell>
          <cell r="E3796" t="str">
            <v>实物</v>
          </cell>
          <cell r="F3796" t="str">
            <v>兰蔻</v>
          </cell>
          <cell r="G3796" t="str">
            <v>恒合信</v>
          </cell>
          <cell r="H3796" t="str">
            <v>年节礼包/美妆护理/美妆套装</v>
          </cell>
          <cell r="I3796" t="str">
            <v>2025-06-30</v>
          </cell>
          <cell r="J3796">
            <v>163943151</v>
          </cell>
          <cell r="K3796" t="str">
            <v>SP000925</v>
          </cell>
          <cell r="L3796" t="str">
            <v/>
          </cell>
        </row>
        <row r="3797">
          <cell r="C3797">
            <v>162682279</v>
          </cell>
          <cell r="D3797" t="str">
            <v>人工</v>
          </cell>
          <cell r="E3797" t="str">
            <v>实物</v>
          </cell>
          <cell r="F3797" t="str">
            <v>兰蔻</v>
          </cell>
          <cell r="G3797" t="str">
            <v>恒合信</v>
          </cell>
          <cell r="H3797" t="str">
            <v>年节礼包/美妆护理/美妆套装</v>
          </cell>
          <cell r="I3797" t="str">
            <v>2025-06-30</v>
          </cell>
        </row>
        <row r="3797">
          <cell r="K3797" t="str">
            <v>SP000925</v>
          </cell>
          <cell r="L3797" t="str">
            <v/>
          </cell>
        </row>
        <row r="3798">
          <cell r="C3798">
            <v>162682279</v>
          </cell>
          <cell r="D3798" t="str">
            <v>人工</v>
          </cell>
          <cell r="E3798" t="str">
            <v>实物</v>
          </cell>
          <cell r="F3798" t="str">
            <v>兰蔻</v>
          </cell>
          <cell r="G3798" t="str">
            <v>恒合信</v>
          </cell>
          <cell r="H3798" t="str">
            <v>年节礼包/美妆护理/美妆套装</v>
          </cell>
          <cell r="I3798" t="str">
            <v>2025-06-30</v>
          </cell>
        </row>
        <row r="3798">
          <cell r="K3798" t="str">
            <v>SP000925</v>
          </cell>
          <cell r="L3798" t="str">
            <v/>
          </cell>
        </row>
        <row r="3799">
          <cell r="C3799">
            <v>162624584</v>
          </cell>
          <cell r="D3799" t="str">
            <v>人工</v>
          </cell>
          <cell r="E3799" t="str">
            <v>实物</v>
          </cell>
          <cell r="F3799" t="str">
            <v>花王</v>
          </cell>
          <cell r="G3799" t="str">
            <v>煜禧</v>
          </cell>
          <cell r="H3799" t="str">
            <v>年节礼包/家庭清洁/纸品/家庭环境清洁</v>
          </cell>
          <cell r="I3799" t="str">
            <v>2025-02-28</v>
          </cell>
          <cell r="J3799">
            <v>163853452</v>
          </cell>
          <cell r="K3799">
            <v>2024110101</v>
          </cell>
          <cell r="L3799" t="str">
            <v/>
          </cell>
        </row>
        <row r="3800">
          <cell r="C3800">
            <v>162406592</v>
          </cell>
          <cell r="D3800" t="str">
            <v>人工</v>
          </cell>
          <cell r="E3800" t="str">
            <v>实物</v>
          </cell>
          <cell r="F3800" t="str">
            <v>飞利浦（PHILIPS ）</v>
          </cell>
          <cell r="G3800" t="str">
            <v>北京德喜宝</v>
          </cell>
          <cell r="H3800" t="str">
            <v>年节礼包/餐厨/水具</v>
          </cell>
          <cell r="I3800" t="str">
            <v>2023-11-22</v>
          </cell>
          <cell r="J3800">
            <v>163376234</v>
          </cell>
          <cell r="K3800" t="str">
            <v>PH2814-D-P7</v>
          </cell>
          <cell r="L3800" t="str">
            <v/>
          </cell>
        </row>
        <row r="3801">
          <cell r="C3801">
            <v>162405305</v>
          </cell>
          <cell r="D3801" t="str">
            <v>人工</v>
          </cell>
          <cell r="E3801" t="str">
            <v>实物</v>
          </cell>
          <cell r="F3801" t="str">
            <v>得宝</v>
          </cell>
          <cell r="G3801" t="str">
            <v>福享汇</v>
          </cell>
          <cell r="H3801" t="str">
            <v>年节礼包/家庭清洁/纸品/纸品礼包</v>
          </cell>
          <cell r="I3801" t="str">
            <v>2023-11-29</v>
          </cell>
          <cell r="J3801">
            <v>163373403</v>
          </cell>
          <cell r="K3801" t="str">
            <v/>
          </cell>
          <cell r="L3801" t="str">
            <v/>
          </cell>
        </row>
        <row r="3802">
          <cell r="C3802">
            <v>162040700</v>
          </cell>
          <cell r="D3802" t="str">
            <v>人工</v>
          </cell>
          <cell r="E3802" t="str">
            <v>实物</v>
          </cell>
          <cell r="F3802" t="str">
            <v>温氏</v>
          </cell>
          <cell r="G3802" t="str">
            <v>泉胤</v>
          </cell>
          <cell r="H3802" t="str">
            <v>年节礼包/生鲜/禽肉蛋品</v>
          </cell>
          <cell r="I3802" t="str">
            <v>2023-07-31</v>
          </cell>
          <cell r="J3802">
            <v>162408062</v>
          </cell>
          <cell r="K3802" t="str">
            <v/>
          </cell>
          <cell r="L3802" t="str">
            <v>纯牛奶200ml*12盒+黄金玉米蛋50g*30枚</v>
          </cell>
        </row>
        <row r="3803">
          <cell r="C3803">
            <v>162041560</v>
          </cell>
          <cell r="D3803" t="str">
            <v>人工</v>
          </cell>
          <cell r="E3803" t="str">
            <v>实物</v>
          </cell>
          <cell r="F3803" t="str">
            <v/>
          </cell>
          <cell r="G3803" t="str">
            <v>优利威</v>
          </cell>
          <cell r="H3803" t="str">
            <v>年节礼包/个人护理/洗发护发</v>
          </cell>
          <cell r="I3803" t="str">
            <v>2023-07-31</v>
          </cell>
          <cell r="J3803">
            <v>162409509</v>
          </cell>
          <cell r="K3803" t="str">
            <v/>
          </cell>
          <cell r="L3803" t="str">
            <v/>
          </cell>
        </row>
        <row r="3804">
          <cell r="C3804">
            <v>162040794</v>
          </cell>
          <cell r="D3804" t="str">
            <v>人工</v>
          </cell>
          <cell r="E3804" t="str">
            <v>实物</v>
          </cell>
          <cell r="F3804" t="str">
            <v>康巴赫</v>
          </cell>
          <cell r="G3804" t="str">
            <v>一礼千珏</v>
          </cell>
          <cell r="H3804" t="str">
            <v>年节礼包/餐厨/烹饪锅具</v>
          </cell>
          <cell r="I3804" t="str">
            <v>2023-06-22</v>
          </cell>
          <cell r="J3804">
            <v>162408158</v>
          </cell>
          <cell r="K3804" t="str">
            <v>CHC32A4</v>
          </cell>
          <cell r="L3804" t="str">
            <v/>
          </cell>
        </row>
        <row r="3805">
          <cell r="C3805">
            <v>162606917</v>
          </cell>
          <cell r="D3805" t="str">
            <v>人工</v>
          </cell>
          <cell r="E3805" t="str">
            <v>组合商品</v>
          </cell>
          <cell r="F3805" t="str">
            <v/>
          </cell>
          <cell r="G3805" t="str">
            <v>苏打组合商品虚拟供应商</v>
          </cell>
          <cell r="H3805" t="str">
            <v>供应链类目/年节礼包/销售专属礼包</v>
          </cell>
          <cell r="I3805" t="str">
            <v>2024-09-30</v>
          </cell>
          <cell r="J3805">
            <v>163829162</v>
          </cell>
          <cell r="K3805" t="str">
            <v/>
          </cell>
          <cell r="L3805" t="str">
            <v/>
          </cell>
        </row>
        <row r="3806">
          <cell r="C3806">
            <v>162606917</v>
          </cell>
          <cell r="D3806" t="str">
            <v>人工</v>
          </cell>
          <cell r="E3806" t="str">
            <v>组合商品</v>
          </cell>
          <cell r="F3806" t="str">
            <v/>
          </cell>
          <cell r="G3806" t="str">
            <v>苏打组合商品虚拟供应商</v>
          </cell>
          <cell r="H3806" t="str">
            <v>供应链类目/年节礼包/销售专属礼包</v>
          </cell>
          <cell r="I3806" t="str">
            <v>2024-09-30</v>
          </cell>
        </row>
        <row r="3806">
          <cell r="K3806" t="str">
            <v/>
          </cell>
          <cell r="L3806" t="str">
            <v/>
          </cell>
        </row>
        <row r="3807">
          <cell r="C3807">
            <v>162624984</v>
          </cell>
          <cell r="D3807" t="str">
            <v>人工</v>
          </cell>
          <cell r="E3807" t="str">
            <v>实物</v>
          </cell>
          <cell r="F3807" t="str">
            <v/>
          </cell>
          <cell r="G3807" t="str">
            <v>辰瑞兴安</v>
          </cell>
          <cell r="H3807" t="str">
            <v>年节礼包/家纺/床上用品</v>
          </cell>
          <cell r="I3807" t="str">
            <v>2025-12-31</v>
          </cell>
          <cell r="J3807">
            <v>163853950</v>
          </cell>
          <cell r="K3807" t="str">
            <v/>
          </cell>
          <cell r="L3807" t="str">
            <v/>
          </cell>
        </row>
        <row r="3808">
          <cell r="C3808">
            <v>162406901</v>
          </cell>
          <cell r="D3808" t="str">
            <v>人工</v>
          </cell>
          <cell r="E3808" t="str">
            <v>实物</v>
          </cell>
          <cell r="F3808" t="str">
            <v>山真美</v>
          </cell>
          <cell r="G3808" t="str">
            <v>蜀福优选</v>
          </cell>
          <cell r="H3808" t="str">
            <v>年节礼包/食品/干货礼包</v>
          </cell>
          <cell r="I3808" t="str">
            <v>2024-03-31</v>
          </cell>
          <cell r="J3808">
            <v>163376613</v>
          </cell>
          <cell r="K3808" t="str">
            <v/>
          </cell>
          <cell r="L3808" t="str">
            <v/>
          </cell>
        </row>
        <row r="3809">
          <cell r="C3809">
            <v>162406901</v>
          </cell>
          <cell r="D3809" t="str">
            <v>人工</v>
          </cell>
          <cell r="E3809" t="str">
            <v>实物</v>
          </cell>
          <cell r="F3809" t="str">
            <v>山真美</v>
          </cell>
          <cell r="G3809" t="str">
            <v>蜀福优选</v>
          </cell>
          <cell r="H3809" t="str">
            <v>年节礼包/食品/干货礼包</v>
          </cell>
          <cell r="I3809" t="str">
            <v>2024-03-31</v>
          </cell>
        </row>
        <row r="3809">
          <cell r="K3809" t="str">
            <v/>
          </cell>
          <cell r="L3809" t="str">
            <v/>
          </cell>
        </row>
        <row r="3810">
          <cell r="C3810">
            <v>162406901</v>
          </cell>
          <cell r="D3810" t="str">
            <v>人工</v>
          </cell>
          <cell r="E3810" t="str">
            <v>实物</v>
          </cell>
          <cell r="F3810" t="str">
            <v>山真美</v>
          </cell>
          <cell r="G3810" t="str">
            <v>蜀福优选</v>
          </cell>
          <cell r="H3810" t="str">
            <v>年节礼包/食品/干货礼包</v>
          </cell>
          <cell r="I3810" t="str">
            <v>2024-03-31</v>
          </cell>
        </row>
        <row r="3810">
          <cell r="K3810" t="str">
            <v/>
          </cell>
          <cell r="L3810" t="str">
            <v/>
          </cell>
        </row>
        <row r="3811">
          <cell r="C3811">
            <v>162406901</v>
          </cell>
          <cell r="D3811" t="str">
            <v>人工</v>
          </cell>
          <cell r="E3811" t="str">
            <v>实物</v>
          </cell>
          <cell r="F3811" t="str">
            <v>山真美</v>
          </cell>
          <cell r="G3811" t="str">
            <v>蜀福优选</v>
          </cell>
          <cell r="H3811" t="str">
            <v>年节礼包/食品/干货礼包</v>
          </cell>
          <cell r="I3811" t="str">
            <v>2024-03-31</v>
          </cell>
        </row>
        <row r="3811">
          <cell r="K3811" t="str">
            <v/>
          </cell>
          <cell r="L3811" t="str">
            <v/>
          </cell>
        </row>
        <row r="3812">
          <cell r="C3812">
            <v>162406901</v>
          </cell>
          <cell r="D3812" t="str">
            <v>人工</v>
          </cell>
          <cell r="E3812" t="str">
            <v>实物</v>
          </cell>
          <cell r="F3812" t="str">
            <v>山真美</v>
          </cell>
          <cell r="G3812" t="str">
            <v>蜀福优选</v>
          </cell>
          <cell r="H3812" t="str">
            <v>年节礼包/食品/干货礼包</v>
          </cell>
          <cell r="I3812" t="str">
            <v>2024-03-31</v>
          </cell>
        </row>
        <row r="3812">
          <cell r="K3812" t="str">
            <v/>
          </cell>
          <cell r="L3812" t="str">
            <v/>
          </cell>
        </row>
        <row r="3813">
          <cell r="C3813">
            <v>162406901</v>
          </cell>
          <cell r="D3813" t="str">
            <v>人工</v>
          </cell>
          <cell r="E3813" t="str">
            <v>实物</v>
          </cell>
          <cell r="F3813" t="str">
            <v>山真美</v>
          </cell>
          <cell r="G3813" t="str">
            <v>蜀福优选</v>
          </cell>
          <cell r="H3813" t="str">
            <v>年节礼包/食品/干货礼包</v>
          </cell>
          <cell r="I3813" t="str">
            <v>2024-03-31</v>
          </cell>
        </row>
        <row r="3813">
          <cell r="K3813" t="str">
            <v/>
          </cell>
          <cell r="L3813" t="str">
            <v/>
          </cell>
        </row>
        <row r="3814">
          <cell r="C3814">
            <v>162406901</v>
          </cell>
          <cell r="D3814" t="str">
            <v>人工</v>
          </cell>
          <cell r="E3814" t="str">
            <v>实物</v>
          </cell>
          <cell r="F3814" t="str">
            <v>山真美</v>
          </cell>
          <cell r="G3814" t="str">
            <v>蜀福优选</v>
          </cell>
          <cell r="H3814" t="str">
            <v>年节礼包/食品/干货礼包</v>
          </cell>
          <cell r="I3814" t="str">
            <v>2024-03-31</v>
          </cell>
        </row>
        <row r="3814">
          <cell r="K3814" t="str">
            <v/>
          </cell>
          <cell r="L3814" t="str">
            <v/>
          </cell>
        </row>
        <row r="3815">
          <cell r="C3815">
            <v>162406901</v>
          </cell>
          <cell r="D3815" t="str">
            <v>人工</v>
          </cell>
          <cell r="E3815" t="str">
            <v>实物</v>
          </cell>
          <cell r="F3815" t="str">
            <v>山真美</v>
          </cell>
          <cell r="G3815" t="str">
            <v>蜀福优选</v>
          </cell>
          <cell r="H3815" t="str">
            <v>年节礼包/食品/干货礼包</v>
          </cell>
          <cell r="I3815" t="str">
            <v>2024-03-31</v>
          </cell>
        </row>
        <row r="3815">
          <cell r="K3815" t="str">
            <v/>
          </cell>
          <cell r="L3815" t="str">
            <v/>
          </cell>
        </row>
        <row r="3816">
          <cell r="C3816">
            <v>162406634</v>
          </cell>
          <cell r="D3816" t="str">
            <v>人工</v>
          </cell>
          <cell r="E3816" t="str">
            <v>实物</v>
          </cell>
          <cell r="F3816" t="str">
            <v>惠润</v>
          </cell>
          <cell r="G3816" t="str">
            <v>巨鲲</v>
          </cell>
          <cell r="H3816" t="str">
            <v>年节礼包/个人护理/洗护礼包</v>
          </cell>
          <cell r="I3816" t="str">
            <v>2024-03-31</v>
          </cell>
          <cell r="J3816">
            <v>163376276</v>
          </cell>
          <cell r="K3816" t="str">
            <v>sd6903624901323</v>
          </cell>
          <cell r="L3816" t="str">
            <v/>
          </cell>
        </row>
        <row r="3817">
          <cell r="C3817">
            <v>162406634</v>
          </cell>
          <cell r="D3817" t="str">
            <v>人工</v>
          </cell>
          <cell r="E3817" t="str">
            <v>实物</v>
          </cell>
          <cell r="F3817" t="str">
            <v>惠润</v>
          </cell>
          <cell r="G3817" t="str">
            <v>巨鲲</v>
          </cell>
          <cell r="H3817" t="str">
            <v>年节礼包/个人护理/洗护礼包</v>
          </cell>
          <cell r="I3817" t="str">
            <v>2024-03-31</v>
          </cell>
        </row>
        <row r="3817">
          <cell r="K3817" t="str">
            <v>sd6903624901323</v>
          </cell>
          <cell r="L3817" t="str">
            <v/>
          </cell>
        </row>
        <row r="3818">
          <cell r="C3818">
            <v>162406634</v>
          </cell>
          <cell r="D3818" t="str">
            <v>人工</v>
          </cell>
          <cell r="E3818" t="str">
            <v>实物</v>
          </cell>
          <cell r="F3818" t="str">
            <v>惠润</v>
          </cell>
          <cell r="G3818" t="str">
            <v>巨鲲</v>
          </cell>
          <cell r="H3818" t="str">
            <v>年节礼包/个人护理/洗护礼包</v>
          </cell>
          <cell r="I3818" t="str">
            <v>2024-03-31</v>
          </cell>
        </row>
        <row r="3818">
          <cell r="K3818" t="str">
            <v>sd6903624901323</v>
          </cell>
          <cell r="L3818" t="str">
            <v/>
          </cell>
        </row>
        <row r="3819">
          <cell r="C3819">
            <v>162406634</v>
          </cell>
          <cell r="D3819" t="str">
            <v>人工</v>
          </cell>
          <cell r="E3819" t="str">
            <v>实物</v>
          </cell>
          <cell r="F3819" t="str">
            <v>惠润</v>
          </cell>
          <cell r="G3819" t="str">
            <v>巨鲲</v>
          </cell>
          <cell r="H3819" t="str">
            <v>年节礼包/个人护理/洗护礼包</v>
          </cell>
          <cell r="I3819" t="str">
            <v>2024-03-31</v>
          </cell>
        </row>
        <row r="3819">
          <cell r="K3819" t="str">
            <v>sd6903624901323</v>
          </cell>
          <cell r="L3819" t="str">
            <v/>
          </cell>
        </row>
        <row r="3820">
          <cell r="C3820">
            <v>162406634</v>
          </cell>
          <cell r="D3820" t="str">
            <v>人工</v>
          </cell>
          <cell r="E3820" t="str">
            <v>实物</v>
          </cell>
          <cell r="F3820" t="str">
            <v>惠润</v>
          </cell>
          <cell r="G3820" t="str">
            <v>巨鲲</v>
          </cell>
          <cell r="H3820" t="str">
            <v>年节礼包/个人护理/洗护礼包</v>
          </cell>
          <cell r="I3820" t="str">
            <v>2024-03-31</v>
          </cell>
        </row>
        <row r="3820">
          <cell r="K3820" t="str">
            <v>sd6903624901323</v>
          </cell>
          <cell r="L3820" t="str">
            <v/>
          </cell>
        </row>
        <row r="3821">
          <cell r="C3821">
            <v>162725888</v>
          </cell>
          <cell r="D3821" t="str">
            <v>人工</v>
          </cell>
          <cell r="E3821" t="str">
            <v>组合商品</v>
          </cell>
          <cell r="F3821" t="str">
            <v/>
          </cell>
          <cell r="G3821" t="str">
            <v>苏打组合商品虚拟供应商</v>
          </cell>
          <cell r="H3821" t="str">
            <v>供应链类目/年节礼包/销售专属礼包</v>
          </cell>
          <cell r="I3821" t="str">
            <v>2025-08-07</v>
          </cell>
          <cell r="J3821">
            <v>164022453</v>
          </cell>
          <cell r="K3821" t="str">
            <v/>
          </cell>
          <cell r="L3821" t="str">
            <v/>
          </cell>
        </row>
        <row r="3822">
          <cell r="C3822">
            <v>162725888</v>
          </cell>
          <cell r="D3822" t="str">
            <v>人工</v>
          </cell>
          <cell r="E3822" t="str">
            <v>组合商品</v>
          </cell>
          <cell r="F3822" t="str">
            <v/>
          </cell>
          <cell r="G3822" t="str">
            <v>苏打组合商品虚拟供应商</v>
          </cell>
          <cell r="H3822" t="str">
            <v>供应链类目/年节礼包/销售专属礼包</v>
          </cell>
          <cell r="I3822" t="str">
            <v>2025-08-07</v>
          </cell>
        </row>
        <row r="3822">
          <cell r="K3822" t="str">
            <v/>
          </cell>
          <cell r="L3822" t="str">
            <v/>
          </cell>
        </row>
        <row r="3823">
          <cell r="C3823">
            <v>162725860</v>
          </cell>
          <cell r="D3823" t="str">
            <v>人工</v>
          </cell>
          <cell r="E3823" t="str">
            <v>组合商品</v>
          </cell>
          <cell r="F3823" t="str">
            <v/>
          </cell>
          <cell r="G3823" t="str">
            <v>苏打组合商品虚拟供应商</v>
          </cell>
          <cell r="H3823" t="str">
            <v>供应链类目/年节礼包/销售专属礼包</v>
          </cell>
          <cell r="I3823" t="str">
            <v>2025-08-07</v>
          </cell>
          <cell r="J3823">
            <v>164022417</v>
          </cell>
          <cell r="K3823" t="str">
            <v/>
          </cell>
          <cell r="L3823" t="str">
            <v/>
          </cell>
        </row>
        <row r="3824">
          <cell r="C3824">
            <v>162725860</v>
          </cell>
          <cell r="D3824" t="str">
            <v>人工</v>
          </cell>
          <cell r="E3824" t="str">
            <v>组合商品</v>
          </cell>
          <cell r="F3824" t="str">
            <v/>
          </cell>
          <cell r="G3824" t="str">
            <v>苏打组合商品虚拟供应商</v>
          </cell>
          <cell r="H3824" t="str">
            <v>供应链类目/年节礼包/销售专属礼包</v>
          </cell>
          <cell r="I3824" t="str">
            <v>2025-08-07</v>
          </cell>
        </row>
        <row r="3824">
          <cell r="K3824" t="str">
            <v/>
          </cell>
          <cell r="L3824" t="str">
            <v/>
          </cell>
        </row>
        <row r="3825">
          <cell r="C3825">
            <v>162725854</v>
          </cell>
          <cell r="D3825" t="str">
            <v>人工</v>
          </cell>
          <cell r="E3825" t="str">
            <v>组合商品</v>
          </cell>
          <cell r="F3825" t="str">
            <v/>
          </cell>
          <cell r="G3825" t="str">
            <v>苏打组合商品虚拟供应商</v>
          </cell>
          <cell r="H3825" t="str">
            <v>供应链类目/年节礼包/销售专属礼包</v>
          </cell>
          <cell r="I3825" t="str">
            <v>2025-08-07</v>
          </cell>
          <cell r="J3825">
            <v>164022411</v>
          </cell>
          <cell r="K3825" t="str">
            <v/>
          </cell>
          <cell r="L3825" t="str">
            <v/>
          </cell>
        </row>
        <row r="3826">
          <cell r="C3826">
            <v>162725854</v>
          </cell>
          <cell r="D3826" t="str">
            <v>人工</v>
          </cell>
          <cell r="E3826" t="str">
            <v>组合商品</v>
          </cell>
          <cell r="F3826" t="str">
            <v/>
          </cell>
          <cell r="G3826" t="str">
            <v>苏打组合商品虚拟供应商</v>
          </cell>
          <cell r="H3826" t="str">
            <v>供应链类目/年节礼包/销售专属礼包</v>
          </cell>
          <cell r="I3826" t="str">
            <v>2025-08-07</v>
          </cell>
        </row>
        <row r="3826">
          <cell r="K3826" t="str">
            <v/>
          </cell>
          <cell r="L3826" t="str">
            <v/>
          </cell>
        </row>
        <row r="3827">
          <cell r="C3827">
            <v>162725529</v>
          </cell>
          <cell r="D3827" t="str">
            <v>人工</v>
          </cell>
          <cell r="E3827" t="str">
            <v>组合商品</v>
          </cell>
          <cell r="F3827" t="str">
            <v/>
          </cell>
          <cell r="G3827" t="str">
            <v>苏打组合商品虚拟供应商</v>
          </cell>
          <cell r="H3827" t="str">
            <v>供应链类目/年节礼包/销售专属礼包</v>
          </cell>
          <cell r="I3827" t="str">
            <v>2025-06-30</v>
          </cell>
          <cell r="J3827">
            <v>164021979</v>
          </cell>
          <cell r="K3827" t="str">
            <v/>
          </cell>
          <cell r="L3827" t="str">
            <v/>
          </cell>
        </row>
        <row r="3828">
          <cell r="C3828">
            <v>162725529</v>
          </cell>
          <cell r="D3828" t="str">
            <v>人工</v>
          </cell>
          <cell r="E3828" t="str">
            <v>组合商品</v>
          </cell>
          <cell r="F3828" t="str">
            <v/>
          </cell>
          <cell r="G3828" t="str">
            <v>苏打组合商品虚拟供应商</v>
          </cell>
          <cell r="H3828" t="str">
            <v>供应链类目/年节礼包/销售专属礼包</v>
          </cell>
          <cell r="I3828" t="str">
            <v>2025-06-30</v>
          </cell>
        </row>
        <row r="3828">
          <cell r="K3828" t="str">
            <v/>
          </cell>
          <cell r="L3828" t="str">
            <v/>
          </cell>
        </row>
        <row r="3829">
          <cell r="C3829">
            <v>162725842</v>
          </cell>
          <cell r="D3829" t="str">
            <v>人工</v>
          </cell>
          <cell r="E3829" t="str">
            <v>组合商品</v>
          </cell>
          <cell r="F3829" t="str">
            <v/>
          </cell>
          <cell r="G3829" t="str">
            <v>苏打组合商品虚拟供应商</v>
          </cell>
          <cell r="H3829" t="str">
            <v>供应链类目/年节礼包/销售专属礼包</v>
          </cell>
          <cell r="I3829" t="str">
            <v>2025-08-07</v>
          </cell>
          <cell r="J3829">
            <v>164022398</v>
          </cell>
          <cell r="K3829" t="str">
            <v/>
          </cell>
          <cell r="L3829" t="str">
            <v/>
          </cell>
        </row>
        <row r="3830">
          <cell r="C3830">
            <v>162725842</v>
          </cell>
          <cell r="D3830" t="str">
            <v>人工</v>
          </cell>
          <cell r="E3830" t="str">
            <v>组合商品</v>
          </cell>
          <cell r="F3830" t="str">
            <v/>
          </cell>
          <cell r="G3830" t="str">
            <v>苏打组合商品虚拟供应商</v>
          </cell>
          <cell r="H3830" t="str">
            <v>供应链类目/年节礼包/销售专属礼包</v>
          </cell>
          <cell r="I3830" t="str">
            <v>2025-08-07</v>
          </cell>
        </row>
        <row r="3830">
          <cell r="K3830" t="str">
            <v/>
          </cell>
          <cell r="L3830" t="str">
            <v/>
          </cell>
        </row>
        <row r="3831">
          <cell r="C3831">
            <v>162725815</v>
          </cell>
          <cell r="D3831" t="str">
            <v>人工</v>
          </cell>
          <cell r="E3831" t="str">
            <v>组合商品</v>
          </cell>
          <cell r="F3831" t="str">
            <v/>
          </cell>
          <cell r="G3831" t="str">
            <v>苏打组合商品虚拟供应商</v>
          </cell>
          <cell r="H3831" t="str">
            <v>供应链类目/年节礼包/销售专属礼包</v>
          </cell>
          <cell r="I3831" t="str">
            <v>2025-06-30</v>
          </cell>
          <cell r="J3831">
            <v>164022363</v>
          </cell>
          <cell r="K3831" t="str">
            <v/>
          </cell>
          <cell r="L3831" t="str">
            <v/>
          </cell>
        </row>
        <row r="3832">
          <cell r="C3832">
            <v>162725815</v>
          </cell>
          <cell r="D3832" t="str">
            <v>人工</v>
          </cell>
          <cell r="E3832" t="str">
            <v>组合商品</v>
          </cell>
          <cell r="F3832" t="str">
            <v/>
          </cell>
          <cell r="G3832" t="str">
            <v>苏打组合商品虚拟供应商</v>
          </cell>
          <cell r="H3832" t="str">
            <v>供应链类目/年节礼包/销售专属礼包</v>
          </cell>
          <cell r="I3832" t="str">
            <v>2025-06-30</v>
          </cell>
        </row>
        <row r="3832">
          <cell r="K3832" t="str">
            <v/>
          </cell>
          <cell r="L3832" t="str">
            <v/>
          </cell>
        </row>
        <row r="3833">
          <cell r="C3833">
            <v>162725728</v>
          </cell>
          <cell r="D3833" t="str">
            <v>人工</v>
          </cell>
          <cell r="E3833" t="str">
            <v>组合商品</v>
          </cell>
          <cell r="F3833" t="str">
            <v/>
          </cell>
          <cell r="G3833" t="str">
            <v>苏打组合商品虚拟供应商</v>
          </cell>
          <cell r="H3833" t="str">
            <v>供应链类目/年节礼包/销售专属礼包</v>
          </cell>
          <cell r="I3833" t="str">
            <v>2025-08-07</v>
          </cell>
          <cell r="J3833">
            <v>164022248</v>
          </cell>
          <cell r="K3833" t="str">
            <v/>
          </cell>
          <cell r="L3833" t="str">
            <v/>
          </cell>
        </row>
        <row r="3834">
          <cell r="C3834">
            <v>162725728</v>
          </cell>
          <cell r="D3834" t="str">
            <v>人工</v>
          </cell>
          <cell r="E3834" t="str">
            <v>组合商品</v>
          </cell>
          <cell r="F3834" t="str">
            <v/>
          </cell>
          <cell r="G3834" t="str">
            <v>苏打组合商品虚拟供应商</v>
          </cell>
          <cell r="H3834" t="str">
            <v>供应链类目/年节礼包/销售专属礼包</v>
          </cell>
          <cell r="I3834" t="str">
            <v>2025-08-07</v>
          </cell>
        </row>
        <row r="3834">
          <cell r="K3834" t="str">
            <v/>
          </cell>
          <cell r="L3834" t="str">
            <v/>
          </cell>
        </row>
        <row r="3835">
          <cell r="C3835">
            <v>162725728</v>
          </cell>
          <cell r="D3835" t="str">
            <v>人工</v>
          </cell>
          <cell r="E3835" t="str">
            <v>组合商品</v>
          </cell>
          <cell r="F3835" t="str">
            <v/>
          </cell>
          <cell r="G3835" t="str">
            <v>苏打组合商品虚拟供应商</v>
          </cell>
          <cell r="H3835" t="str">
            <v>供应链类目/年节礼包/销售专属礼包</v>
          </cell>
          <cell r="I3835" t="str">
            <v>2025-08-07</v>
          </cell>
        </row>
        <row r="3835">
          <cell r="K3835" t="str">
            <v/>
          </cell>
          <cell r="L3835" t="str">
            <v/>
          </cell>
        </row>
        <row r="3836">
          <cell r="C3836">
            <v>162725728</v>
          </cell>
          <cell r="D3836" t="str">
            <v>人工</v>
          </cell>
          <cell r="E3836" t="str">
            <v>组合商品</v>
          </cell>
          <cell r="F3836" t="str">
            <v/>
          </cell>
          <cell r="G3836" t="str">
            <v>苏打组合商品虚拟供应商</v>
          </cell>
          <cell r="H3836" t="str">
            <v>供应链类目/年节礼包/销售专属礼包</v>
          </cell>
          <cell r="I3836" t="str">
            <v>2025-08-07</v>
          </cell>
        </row>
        <row r="3836">
          <cell r="K3836" t="str">
            <v/>
          </cell>
          <cell r="L3836" t="str">
            <v/>
          </cell>
        </row>
        <row r="3837">
          <cell r="C3837">
            <v>162725728</v>
          </cell>
          <cell r="D3837" t="str">
            <v>人工</v>
          </cell>
          <cell r="E3837" t="str">
            <v>组合商品</v>
          </cell>
          <cell r="F3837" t="str">
            <v/>
          </cell>
          <cell r="G3837" t="str">
            <v>苏打组合商品虚拟供应商</v>
          </cell>
          <cell r="H3837" t="str">
            <v>供应链类目/年节礼包/销售专属礼包</v>
          </cell>
          <cell r="I3837" t="str">
            <v>2025-08-07</v>
          </cell>
        </row>
        <row r="3837">
          <cell r="K3837" t="str">
            <v/>
          </cell>
          <cell r="L3837" t="str">
            <v/>
          </cell>
        </row>
        <row r="3838">
          <cell r="C3838">
            <v>162725728</v>
          </cell>
          <cell r="D3838" t="str">
            <v>人工</v>
          </cell>
          <cell r="E3838" t="str">
            <v>组合商品</v>
          </cell>
          <cell r="F3838" t="str">
            <v/>
          </cell>
          <cell r="G3838" t="str">
            <v>苏打组合商品虚拟供应商</v>
          </cell>
          <cell r="H3838" t="str">
            <v>供应链类目/年节礼包/销售专属礼包</v>
          </cell>
          <cell r="I3838" t="str">
            <v>2025-08-07</v>
          </cell>
        </row>
        <row r="3838">
          <cell r="K3838" t="str">
            <v/>
          </cell>
          <cell r="L3838" t="str">
            <v/>
          </cell>
        </row>
        <row r="3839">
          <cell r="C3839">
            <v>162725697</v>
          </cell>
          <cell r="D3839" t="str">
            <v>人工</v>
          </cell>
          <cell r="E3839" t="str">
            <v>组合商品</v>
          </cell>
          <cell r="F3839" t="str">
            <v/>
          </cell>
          <cell r="G3839" t="str">
            <v>苏打组合商品虚拟供应商</v>
          </cell>
          <cell r="H3839" t="str">
            <v>供应链类目/年节礼包/销售专属礼包</v>
          </cell>
          <cell r="I3839" t="str">
            <v>2025-08-07</v>
          </cell>
          <cell r="J3839">
            <v>164022217</v>
          </cell>
          <cell r="K3839" t="str">
            <v/>
          </cell>
          <cell r="L3839" t="str">
            <v/>
          </cell>
        </row>
        <row r="3840">
          <cell r="C3840">
            <v>162725697</v>
          </cell>
          <cell r="D3840" t="str">
            <v>人工</v>
          </cell>
          <cell r="E3840" t="str">
            <v>组合商品</v>
          </cell>
          <cell r="F3840" t="str">
            <v/>
          </cell>
          <cell r="G3840" t="str">
            <v>苏打组合商品虚拟供应商</v>
          </cell>
          <cell r="H3840" t="str">
            <v>供应链类目/年节礼包/销售专属礼包</v>
          </cell>
          <cell r="I3840" t="str">
            <v>2025-08-07</v>
          </cell>
        </row>
        <row r="3840">
          <cell r="K3840" t="str">
            <v/>
          </cell>
          <cell r="L3840" t="str">
            <v/>
          </cell>
        </row>
        <row r="3841">
          <cell r="C3841">
            <v>162565251</v>
          </cell>
          <cell r="D3841" t="str">
            <v>人工</v>
          </cell>
          <cell r="E3841" t="str">
            <v>实物</v>
          </cell>
          <cell r="F3841" t="str">
            <v>多喜爱（Dohia）</v>
          </cell>
          <cell r="G3841" t="str">
            <v>智汇中正</v>
          </cell>
          <cell r="H3841" t="str">
            <v>年节礼包/家纺/床上用品</v>
          </cell>
          <cell r="I3841" t="str">
            <v>2024-09-30</v>
          </cell>
          <cell r="J3841">
            <v>163745637</v>
          </cell>
          <cell r="K3841">
            <v>115020006120560</v>
          </cell>
          <cell r="L3841" t="str">
            <v/>
          </cell>
        </row>
        <row r="3842">
          <cell r="C3842">
            <v>162620700</v>
          </cell>
          <cell r="D3842" t="str">
            <v>人工</v>
          </cell>
          <cell r="E3842" t="str">
            <v>实物</v>
          </cell>
          <cell r="F3842" t="str">
            <v/>
          </cell>
          <cell r="G3842" t="str">
            <v>丰祥福瑞</v>
          </cell>
          <cell r="H3842" t="str">
            <v>年节礼包/生鲜/海鲜水产</v>
          </cell>
          <cell r="I3842" t="str">
            <v>2025-10-31</v>
          </cell>
          <cell r="J3842">
            <v>163848241</v>
          </cell>
          <cell r="K3842" t="str">
            <v/>
          </cell>
          <cell r="L3842" t="str">
            <v/>
          </cell>
        </row>
        <row r="3843">
          <cell r="C3843">
            <v>162625440</v>
          </cell>
          <cell r="D3843" t="str">
            <v>人工</v>
          </cell>
          <cell r="E3843" t="str">
            <v>实物</v>
          </cell>
          <cell r="F3843" t="str">
            <v/>
          </cell>
          <cell r="G3843" t="str">
            <v>淘得电子</v>
          </cell>
          <cell r="H3843" t="str">
            <v>年节礼包/食品/零食礼包</v>
          </cell>
          <cell r="I3843" t="str">
            <v>2025-02-28</v>
          </cell>
          <cell r="J3843">
            <v>163854452</v>
          </cell>
          <cell r="K3843" t="str">
            <v/>
          </cell>
          <cell r="L3843" t="str">
            <v/>
          </cell>
        </row>
        <row r="3844">
          <cell r="C3844">
            <v>162494128</v>
          </cell>
          <cell r="D3844" t="str">
            <v>人工</v>
          </cell>
          <cell r="E3844" t="str">
            <v>实物</v>
          </cell>
          <cell r="F3844" t="str">
            <v>大宇（DAEWOO）</v>
          </cell>
          <cell r="G3844" t="str">
            <v>雅臻</v>
          </cell>
          <cell r="H3844" t="str">
            <v>年节礼包/家用电器/厨房小电</v>
          </cell>
          <cell r="I3844" t="str">
            <v>2024-06-30</v>
          </cell>
          <cell r="J3844">
            <v>163576538</v>
          </cell>
          <cell r="K3844" t="str">
            <v>DYHG-5036</v>
          </cell>
          <cell r="L3844" t="str">
            <v>薄雾蓝</v>
          </cell>
        </row>
        <row r="3845">
          <cell r="C3845">
            <v>162493445</v>
          </cell>
          <cell r="D3845" t="str">
            <v>人工</v>
          </cell>
          <cell r="E3845" t="str">
            <v>实物</v>
          </cell>
          <cell r="F3845" t="str">
            <v/>
          </cell>
          <cell r="G3845" t="str">
            <v>煜禧</v>
          </cell>
          <cell r="H3845" t="str">
            <v>年节礼包/个人护理/洗护礼包</v>
          </cell>
          <cell r="I3845" t="str">
            <v>2024-07-31</v>
          </cell>
          <cell r="J3845">
            <v>163575500</v>
          </cell>
          <cell r="K3845" t="str">
            <v>500-4</v>
          </cell>
          <cell r="L3845" t="str">
            <v/>
          </cell>
        </row>
        <row r="3846">
          <cell r="C3846">
            <v>162315301</v>
          </cell>
          <cell r="D3846" t="str">
            <v>人工</v>
          </cell>
          <cell r="E3846" t="str">
            <v>实物</v>
          </cell>
          <cell r="F3846" t="str">
            <v>水星家纺</v>
          </cell>
          <cell r="G3846" t="str">
            <v>水星</v>
          </cell>
          <cell r="H3846" t="str">
            <v>年节礼包/家纺/床上用品</v>
          </cell>
          <cell r="I3846" t="str">
            <v>2023-10-31</v>
          </cell>
          <cell r="J3846">
            <v>163173119</v>
          </cell>
          <cell r="K3846">
            <v>120430</v>
          </cell>
          <cell r="L3846" t="str">
            <v/>
          </cell>
        </row>
        <row r="3847">
          <cell r="C3847">
            <v>162494948</v>
          </cell>
          <cell r="D3847" t="str">
            <v>人工</v>
          </cell>
          <cell r="E3847" t="str">
            <v>实物</v>
          </cell>
          <cell r="F3847" t="str">
            <v/>
          </cell>
          <cell r="G3847" t="str">
            <v>恒合信</v>
          </cell>
          <cell r="H3847" t="str">
            <v>年节礼包/个人护理/洗护礼包</v>
          </cell>
          <cell r="I3847" t="str">
            <v>2024-07-31</v>
          </cell>
          <cell r="J3847">
            <v>163578149</v>
          </cell>
          <cell r="K3847">
            <v>4908064089350</v>
          </cell>
          <cell r="L3847" t="str">
            <v/>
          </cell>
        </row>
        <row r="3848">
          <cell r="C3848">
            <v>162494948</v>
          </cell>
          <cell r="D3848" t="str">
            <v>人工</v>
          </cell>
          <cell r="E3848" t="str">
            <v>实物</v>
          </cell>
          <cell r="F3848" t="str">
            <v/>
          </cell>
          <cell r="G3848" t="str">
            <v>恒合信</v>
          </cell>
          <cell r="H3848" t="str">
            <v>年节礼包/个人护理/洗护礼包</v>
          </cell>
          <cell r="I3848" t="str">
            <v>2024-07-31</v>
          </cell>
        </row>
        <row r="3848">
          <cell r="L3848" t="str">
            <v/>
          </cell>
        </row>
        <row r="3849">
          <cell r="C3849">
            <v>162567054</v>
          </cell>
          <cell r="D3849" t="str">
            <v>人工</v>
          </cell>
          <cell r="E3849" t="str">
            <v>实物</v>
          </cell>
          <cell r="F3849" t="str">
            <v/>
          </cell>
          <cell r="G3849" t="str">
            <v>惠通达行</v>
          </cell>
          <cell r="H3849" t="str">
            <v>年节礼包/生鲜/海鲜水产</v>
          </cell>
          <cell r="I3849" t="str">
            <v>2024-12-31</v>
          </cell>
          <cell r="J3849">
            <v>163750133</v>
          </cell>
          <cell r="K3849" t="str">
            <v/>
          </cell>
          <cell r="L3849" t="str">
            <v/>
          </cell>
        </row>
        <row r="3850">
          <cell r="C3850">
            <v>162106795</v>
          </cell>
          <cell r="D3850" t="str">
            <v>人工</v>
          </cell>
          <cell r="E3850" t="str">
            <v>实物</v>
          </cell>
          <cell r="F3850" t="str">
            <v>蓝月亮</v>
          </cell>
          <cell r="G3850" t="str">
            <v>蓝月亮-</v>
          </cell>
          <cell r="H3850" t="str">
            <v>年节礼包/家庭清洁/纸品/衣物清洁</v>
          </cell>
          <cell r="I3850" t="str">
            <v>2023-06-30</v>
          </cell>
          <cell r="J3850">
            <v>162580625</v>
          </cell>
          <cell r="K3850">
            <v>10000593</v>
          </cell>
          <cell r="L3850" t="str">
            <v/>
          </cell>
        </row>
        <row r="3851">
          <cell r="C3851">
            <v>162724969</v>
          </cell>
          <cell r="D3851" t="str">
            <v>人工</v>
          </cell>
          <cell r="E3851" t="str">
            <v>组合商品</v>
          </cell>
          <cell r="F3851" t="str">
            <v/>
          </cell>
          <cell r="G3851" t="str">
            <v>苏打组合商品虚拟供应商</v>
          </cell>
          <cell r="H3851" t="str">
            <v>供应链类目/年节礼包/销售专属礼包</v>
          </cell>
          <cell r="I3851" t="str">
            <v>2025-08-05</v>
          </cell>
          <cell r="J3851">
            <v>164021211</v>
          </cell>
          <cell r="K3851" t="str">
            <v/>
          </cell>
          <cell r="L3851" t="str">
            <v/>
          </cell>
        </row>
        <row r="3852">
          <cell r="C3852">
            <v>162724716</v>
          </cell>
          <cell r="D3852" t="str">
            <v>人工</v>
          </cell>
          <cell r="E3852" t="str">
            <v>组合商品</v>
          </cell>
          <cell r="F3852" t="str">
            <v/>
          </cell>
          <cell r="G3852" t="str">
            <v>苏打组合商品虚拟供应商</v>
          </cell>
          <cell r="H3852" t="str">
            <v>供应链类目/年节礼包/销售专属礼包</v>
          </cell>
          <cell r="I3852" t="str">
            <v>2025-08-05</v>
          </cell>
          <cell r="J3852">
            <v>164020884</v>
          </cell>
          <cell r="K3852" t="str">
            <v/>
          </cell>
          <cell r="L3852" t="str">
            <v/>
          </cell>
        </row>
        <row r="3853">
          <cell r="C3853">
            <v>162724715</v>
          </cell>
          <cell r="D3853" t="str">
            <v>人工</v>
          </cell>
          <cell r="E3853" t="str">
            <v>组合商品</v>
          </cell>
          <cell r="F3853" t="str">
            <v/>
          </cell>
          <cell r="G3853" t="str">
            <v>苏打组合商品虚拟供应商</v>
          </cell>
          <cell r="H3853" t="str">
            <v>供应链类目/年节礼包/销售专属礼包</v>
          </cell>
          <cell r="I3853" t="str">
            <v>2025-08-05</v>
          </cell>
          <cell r="J3853">
            <v>164020883</v>
          </cell>
          <cell r="K3853" t="str">
            <v/>
          </cell>
          <cell r="L3853" t="str">
            <v/>
          </cell>
        </row>
        <row r="3854">
          <cell r="C3854">
            <v>162625381</v>
          </cell>
          <cell r="D3854" t="str">
            <v>人工</v>
          </cell>
          <cell r="E3854" t="str">
            <v>实物</v>
          </cell>
          <cell r="F3854" t="str">
            <v>纯色本味</v>
          </cell>
          <cell r="G3854" t="str">
            <v>倍特</v>
          </cell>
          <cell r="H3854" t="str">
            <v>年节礼包/生鲜/生鲜礼包</v>
          </cell>
          <cell r="I3854" t="str">
            <v>2025-02-28</v>
          </cell>
          <cell r="J3854">
            <v>163854392</v>
          </cell>
          <cell r="K3854" t="str">
            <v>BT3909</v>
          </cell>
          <cell r="L3854" t="str">
            <v/>
          </cell>
        </row>
        <row r="3855">
          <cell r="C3855">
            <v>162624950</v>
          </cell>
          <cell r="D3855" t="str">
            <v>人工</v>
          </cell>
          <cell r="E3855" t="str">
            <v>实物</v>
          </cell>
          <cell r="F3855" t="str">
            <v>金龙鱼</v>
          </cell>
          <cell r="G3855" t="str">
            <v>新兴</v>
          </cell>
          <cell r="H3855" t="str">
            <v>年节礼包/食品/粮油礼包</v>
          </cell>
          <cell r="I3855" t="str">
            <v>2025-11-30</v>
          </cell>
          <cell r="J3855">
            <v>163853916</v>
          </cell>
          <cell r="K3855" t="str">
            <v>CJ1905241102</v>
          </cell>
          <cell r="L3855" t="str">
            <v/>
          </cell>
        </row>
        <row r="3856">
          <cell r="C3856">
            <v>162624950</v>
          </cell>
          <cell r="D3856" t="str">
            <v>人工</v>
          </cell>
          <cell r="E3856" t="str">
            <v>实物</v>
          </cell>
          <cell r="F3856" t="str">
            <v>金龙鱼</v>
          </cell>
          <cell r="G3856" t="str">
            <v>新兴</v>
          </cell>
          <cell r="H3856" t="str">
            <v>年节礼包/食品/粮油礼包</v>
          </cell>
          <cell r="I3856" t="str">
            <v>2025-11-30</v>
          </cell>
        </row>
        <row r="3856">
          <cell r="K3856" t="str">
            <v>CJ1905241102</v>
          </cell>
          <cell r="L3856" t="str">
            <v/>
          </cell>
        </row>
        <row r="3857">
          <cell r="C3857">
            <v>162624950</v>
          </cell>
          <cell r="D3857" t="str">
            <v>人工</v>
          </cell>
          <cell r="E3857" t="str">
            <v>实物</v>
          </cell>
          <cell r="F3857" t="str">
            <v>金龙鱼</v>
          </cell>
          <cell r="G3857" t="str">
            <v>新兴</v>
          </cell>
          <cell r="H3857" t="str">
            <v>年节礼包/食品/粮油礼包</v>
          </cell>
          <cell r="I3857" t="str">
            <v>2025-11-30</v>
          </cell>
        </row>
        <row r="3857">
          <cell r="K3857" t="str">
            <v>CJ1905241102</v>
          </cell>
          <cell r="L3857" t="str">
            <v/>
          </cell>
        </row>
        <row r="3858">
          <cell r="C3858">
            <v>162624950</v>
          </cell>
          <cell r="D3858" t="str">
            <v>人工</v>
          </cell>
          <cell r="E3858" t="str">
            <v>实物</v>
          </cell>
          <cell r="F3858" t="str">
            <v>金龙鱼</v>
          </cell>
          <cell r="G3858" t="str">
            <v>新兴</v>
          </cell>
          <cell r="H3858" t="str">
            <v>年节礼包/食品/粮油礼包</v>
          </cell>
          <cell r="I3858" t="str">
            <v>2025-11-30</v>
          </cell>
        </row>
        <row r="3858">
          <cell r="K3858" t="str">
            <v>CJ1905241102</v>
          </cell>
          <cell r="L3858" t="str">
            <v/>
          </cell>
        </row>
        <row r="3859">
          <cell r="C3859">
            <v>162624950</v>
          </cell>
          <cell r="D3859" t="str">
            <v>人工</v>
          </cell>
          <cell r="E3859" t="str">
            <v>实物</v>
          </cell>
          <cell r="F3859" t="str">
            <v>金龙鱼</v>
          </cell>
          <cell r="G3859" t="str">
            <v>新兴</v>
          </cell>
          <cell r="H3859" t="str">
            <v>年节礼包/食品/粮油礼包</v>
          </cell>
          <cell r="I3859" t="str">
            <v>2025-11-30</v>
          </cell>
        </row>
        <row r="3859">
          <cell r="K3859" t="str">
            <v>CJ1905241102</v>
          </cell>
          <cell r="L3859" t="str">
            <v/>
          </cell>
        </row>
        <row r="3860">
          <cell r="C3860">
            <v>162624950</v>
          </cell>
          <cell r="D3860" t="str">
            <v>人工</v>
          </cell>
          <cell r="E3860" t="str">
            <v>实物</v>
          </cell>
          <cell r="F3860" t="str">
            <v>金龙鱼</v>
          </cell>
          <cell r="G3860" t="str">
            <v>新兴</v>
          </cell>
          <cell r="H3860" t="str">
            <v>年节礼包/食品/粮油礼包</v>
          </cell>
          <cell r="I3860" t="str">
            <v>2025-11-30</v>
          </cell>
        </row>
        <row r="3860">
          <cell r="K3860" t="str">
            <v>CJ1905241102</v>
          </cell>
          <cell r="L3860" t="str">
            <v/>
          </cell>
        </row>
        <row r="3861">
          <cell r="C3861">
            <v>162565027</v>
          </cell>
          <cell r="D3861" t="str">
            <v>人工</v>
          </cell>
          <cell r="E3861" t="str">
            <v>实物</v>
          </cell>
          <cell r="F3861" t="str">
            <v>苏泊尔（SUPOR）</v>
          </cell>
          <cell r="G3861" t="str">
            <v>辽宁苏泊尔</v>
          </cell>
          <cell r="H3861" t="str">
            <v>年节礼包/家用电器/厨房小电</v>
          </cell>
          <cell r="I3861" t="str">
            <v>2024-09-30</v>
          </cell>
          <cell r="J3861">
            <v>163745369</v>
          </cell>
          <cell r="K3861" t="str">
            <v>SY-50FH75Q</v>
          </cell>
          <cell r="L3861" t="str">
            <v/>
          </cell>
        </row>
        <row r="3862">
          <cell r="C3862">
            <v>162315271</v>
          </cell>
          <cell r="D3862" t="str">
            <v>人工</v>
          </cell>
          <cell r="E3862" t="str">
            <v>实物</v>
          </cell>
          <cell r="F3862" t="str">
            <v>佳奥</v>
          </cell>
          <cell r="G3862" t="str">
            <v>礼福生</v>
          </cell>
          <cell r="H3862" t="str">
            <v>年节礼包/家纺/床上用品</v>
          </cell>
          <cell r="I3862" t="str">
            <v>2023-10-31</v>
          </cell>
          <cell r="J3862">
            <v>163173086</v>
          </cell>
          <cell r="K3862" t="str">
            <v>J13B26AW2-BK两只装</v>
          </cell>
          <cell r="L3862" t="str">
            <v/>
          </cell>
        </row>
        <row r="3863">
          <cell r="C3863">
            <v>162040965</v>
          </cell>
          <cell r="D3863" t="str">
            <v>人工</v>
          </cell>
          <cell r="E3863" t="str">
            <v>实物</v>
          </cell>
          <cell r="F3863" t="str">
            <v>苏泊尔</v>
          </cell>
          <cell r="G3863" t="str">
            <v>米盛</v>
          </cell>
          <cell r="H3863" t="str">
            <v>年节礼包/餐厨/烹饪锅具</v>
          </cell>
          <cell r="I3863" t="str">
            <v>2023-06-22</v>
          </cell>
          <cell r="J3863">
            <v>162408372</v>
          </cell>
          <cell r="K3863" t="str">
            <v>VTP1605T</v>
          </cell>
          <cell r="L3863" t="str">
            <v>VTP1605T</v>
          </cell>
        </row>
        <row r="3864">
          <cell r="C3864">
            <v>162683457</v>
          </cell>
          <cell r="D3864" t="str">
            <v>人工</v>
          </cell>
          <cell r="E3864" t="str">
            <v>实物</v>
          </cell>
          <cell r="F3864" t="str">
            <v/>
          </cell>
          <cell r="G3864" t="str">
            <v>淘得电子</v>
          </cell>
          <cell r="H3864" t="str">
            <v>年节礼包/食品/粽子礼包</v>
          </cell>
          <cell r="I3864" t="str">
            <v>2025-06-30</v>
          </cell>
          <cell r="J3864">
            <v>163945354</v>
          </cell>
          <cell r="K3864" t="str">
            <v/>
          </cell>
          <cell r="L3864" t="str">
            <v/>
          </cell>
        </row>
        <row r="3865">
          <cell r="C3865">
            <v>162661859</v>
          </cell>
          <cell r="D3865" t="str">
            <v>人工</v>
          </cell>
          <cell r="E3865" t="str">
            <v>实物</v>
          </cell>
          <cell r="F3865" t="str">
            <v/>
          </cell>
          <cell r="G3865" t="str">
            <v>北京昌盛丰</v>
          </cell>
          <cell r="H3865" t="str">
            <v>年节礼包/食品/面</v>
          </cell>
          <cell r="I3865" t="str">
            <v>2025-09-30</v>
          </cell>
          <cell r="J3865">
            <v>163906374</v>
          </cell>
          <cell r="K3865">
            <v>6934468006714</v>
          </cell>
          <cell r="L3865" t="str">
            <v/>
          </cell>
        </row>
        <row r="3866">
          <cell r="C3866">
            <v>162622847</v>
          </cell>
          <cell r="D3866" t="str">
            <v>人工</v>
          </cell>
          <cell r="E3866" t="str">
            <v>实物</v>
          </cell>
          <cell r="F3866" t="str">
            <v>鲁花</v>
          </cell>
          <cell r="G3866" t="str">
            <v>北京昌盛丰</v>
          </cell>
          <cell r="H3866" t="str">
            <v>年节礼包/食品/油</v>
          </cell>
          <cell r="I3866" t="str">
            <v>2025-10-01</v>
          </cell>
          <cell r="J3866">
            <v>163850843</v>
          </cell>
          <cell r="K3866" t="str">
            <v/>
          </cell>
          <cell r="L3866" t="str">
            <v/>
          </cell>
        </row>
        <row r="3867">
          <cell r="C3867">
            <v>162622847</v>
          </cell>
          <cell r="D3867" t="str">
            <v>人工</v>
          </cell>
          <cell r="E3867" t="str">
            <v>实物</v>
          </cell>
          <cell r="F3867" t="str">
            <v>鲁花</v>
          </cell>
          <cell r="G3867" t="str">
            <v>北京昌盛丰</v>
          </cell>
          <cell r="H3867" t="str">
            <v>年节礼包/食品/油</v>
          </cell>
          <cell r="I3867" t="str">
            <v>2025-10-01</v>
          </cell>
        </row>
        <row r="3867">
          <cell r="K3867" t="str">
            <v/>
          </cell>
          <cell r="L3867" t="str">
            <v/>
          </cell>
        </row>
        <row r="3868">
          <cell r="C3868">
            <v>162622847</v>
          </cell>
          <cell r="D3868" t="str">
            <v>人工</v>
          </cell>
          <cell r="E3868" t="str">
            <v>实物</v>
          </cell>
          <cell r="F3868" t="str">
            <v>鲁花</v>
          </cell>
          <cell r="G3868" t="str">
            <v>北京昌盛丰</v>
          </cell>
          <cell r="H3868" t="str">
            <v>年节礼包/食品/油</v>
          </cell>
          <cell r="I3868" t="str">
            <v>2025-10-01</v>
          </cell>
        </row>
        <row r="3868">
          <cell r="K3868" t="str">
            <v/>
          </cell>
          <cell r="L3868" t="str">
            <v/>
          </cell>
        </row>
        <row r="3869">
          <cell r="C3869">
            <v>162622843</v>
          </cell>
          <cell r="D3869" t="str">
            <v>人工</v>
          </cell>
          <cell r="E3869" t="str">
            <v>实物</v>
          </cell>
          <cell r="F3869" t="str">
            <v/>
          </cell>
          <cell r="G3869" t="str">
            <v>北京昌盛丰</v>
          </cell>
          <cell r="H3869" t="str">
            <v>年节礼包/食品/油</v>
          </cell>
          <cell r="I3869" t="str">
            <v>2025-10-01</v>
          </cell>
          <cell r="J3869">
            <v>163850838</v>
          </cell>
          <cell r="K3869" t="str">
            <v/>
          </cell>
          <cell r="L3869" t="str">
            <v/>
          </cell>
        </row>
        <row r="3870">
          <cell r="C3870">
            <v>162622843</v>
          </cell>
          <cell r="D3870" t="str">
            <v>人工</v>
          </cell>
          <cell r="E3870" t="str">
            <v>实物</v>
          </cell>
          <cell r="F3870" t="str">
            <v/>
          </cell>
          <cell r="G3870" t="str">
            <v>北京昌盛丰</v>
          </cell>
          <cell r="H3870" t="str">
            <v>年节礼包/食品/油</v>
          </cell>
          <cell r="I3870" t="str">
            <v>2025-10-01</v>
          </cell>
        </row>
        <row r="3870">
          <cell r="K3870" t="str">
            <v/>
          </cell>
          <cell r="L3870" t="str">
            <v/>
          </cell>
        </row>
        <row r="3871">
          <cell r="C3871">
            <v>162622843</v>
          </cell>
          <cell r="D3871" t="str">
            <v>人工</v>
          </cell>
          <cell r="E3871" t="str">
            <v>实物</v>
          </cell>
          <cell r="F3871" t="str">
            <v/>
          </cell>
          <cell r="G3871" t="str">
            <v>北京昌盛丰</v>
          </cell>
          <cell r="H3871" t="str">
            <v>年节礼包/食品/油</v>
          </cell>
          <cell r="I3871" t="str">
            <v>2025-10-01</v>
          </cell>
        </row>
        <row r="3871">
          <cell r="K3871" t="str">
            <v/>
          </cell>
          <cell r="L3871" t="str">
            <v/>
          </cell>
        </row>
        <row r="3872">
          <cell r="C3872">
            <v>162622841</v>
          </cell>
          <cell r="D3872" t="str">
            <v>人工</v>
          </cell>
          <cell r="E3872" t="str">
            <v>实物</v>
          </cell>
          <cell r="F3872" t="str">
            <v>鲁花</v>
          </cell>
          <cell r="G3872" t="str">
            <v>北京昌盛丰</v>
          </cell>
          <cell r="H3872" t="str">
            <v>年节礼包/食品/油</v>
          </cell>
          <cell r="I3872" t="str">
            <v>2025-10-01</v>
          </cell>
          <cell r="J3872">
            <v>163850836</v>
          </cell>
          <cell r="K3872" t="str">
            <v/>
          </cell>
          <cell r="L3872" t="str">
            <v/>
          </cell>
        </row>
        <row r="3873">
          <cell r="C3873">
            <v>162622841</v>
          </cell>
          <cell r="D3873" t="str">
            <v>人工</v>
          </cell>
          <cell r="E3873" t="str">
            <v>实物</v>
          </cell>
          <cell r="F3873" t="str">
            <v>鲁花</v>
          </cell>
          <cell r="G3873" t="str">
            <v>北京昌盛丰</v>
          </cell>
          <cell r="H3873" t="str">
            <v>年节礼包/食品/油</v>
          </cell>
          <cell r="I3873" t="str">
            <v>2025-10-01</v>
          </cell>
        </row>
        <row r="3873">
          <cell r="K3873" t="str">
            <v/>
          </cell>
          <cell r="L3873" t="str">
            <v/>
          </cell>
        </row>
        <row r="3874">
          <cell r="C3874">
            <v>162622837</v>
          </cell>
          <cell r="D3874" t="str">
            <v>人工</v>
          </cell>
          <cell r="E3874" t="str">
            <v>实物</v>
          </cell>
          <cell r="F3874" t="str">
            <v>福临门</v>
          </cell>
          <cell r="G3874" t="str">
            <v>北京昌盛丰</v>
          </cell>
          <cell r="H3874" t="str">
            <v>年节礼包/食品/油</v>
          </cell>
          <cell r="I3874" t="str">
            <v>2025-10-01</v>
          </cell>
          <cell r="J3874">
            <v>163850831</v>
          </cell>
          <cell r="K3874" t="str">
            <v/>
          </cell>
          <cell r="L3874" t="str">
            <v/>
          </cell>
        </row>
        <row r="3875">
          <cell r="C3875">
            <v>162622837</v>
          </cell>
          <cell r="D3875" t="str">
            <v>人工</v>
          </cell>
          <cell r="E3875" t="str">
            <v>实物</v>
          </cell>
          <cell r="F3875" t="str">
            <v>福临门</v>
          </cell>
          <cell r="G3875" t="str">
            <v>北京昌盛丰</v>
          </cell>
          <cell r="H3875" t="str">
            <v>年节礼包/食品/油</v>
          </cell>
          <cell r="I3875" t="str">
            <v>2025-10-01</v>
          </cell>
        </row>
        <row r="3875">
          <cell r="K3875" t="str">
            <v/>
          </cell>
          <cell r="L3875" t="str">
            <v/>
          </cell>
        </row>
        <row r="3876">
          <cell r="C3876">
            <v>162622837</v>
          </cell>
          <cell r="D3876" t="str">
            <v>人工</v>
          </cell>
          <cell r="E3876" t="str">
            <v>实物</v>
          </cell>
          <cell r="F3876" t="str">
            <v>福临门</v>
          </cell>
          <cell r="G3876" t="str">
            <v>北京昌盛丰</v>
          </cell>
          <cell r="H3876" t="str">
            <v>年节礼包/食品/油</v>
          </cell>
          <cell r="I3876" t="str">
            <v>2025-10-01</v>
          </cell>
        </row>
        <row r="3876">
          <cell r="K3876" t="str">
            <v/>
          </cell>
          <cell r="L3876" t="str">
            <v/>
          </cell>
        </row>
        <row r="3877">
          <cell r="C3877">
            <v>162622837</v>
          </cell>
          <cell r="D3877" t="str">
            <v>人工</v>
          </cell>
          <cell r="E3877" t="str">
            <v>实物</v>
          </cell>
          <cell r="F3877" t="str">
            <v>福临门</v>
          </cell>
          <cell r="G3877" t="str">
            <v>北京昌盛丰</v>
          </cell>
          <cell r="H3877" t="str">
            <v>年节礼包/食品/油</v>
          </cell>
          <cell r="I3877" t="str">
            <v>2025-10-01</v>
          </cell>
        </row>
        <row r="3877">
          <cell r="K3877" t="str">
            <v/>
          </cell>
          <cell r="L3877" t="str">
            <v/>
          </cell>
        </row>
        <row r="3878">
          <cell r="C3878">
            <v>162622835</v>
          </cell>
          <cell r="D3878" t="str">
            <v>人工</v>
          </cell>
          <cell r="E3878" t="str">
            <v>实物</v>
          </cell>
          <cell r="F3878" t="str">
            <v>裕道府</v>
          </cell>
          <cell r="G3878" t="str">
            <v>北京昌盛丰</v>
          </cell>
          <cell r="H3878" t="str">
            <v>年节礼包/食品/油</v>
          </cell>
          <cell r="I3878" t="str">
            <v>2025-04-30</v>
          </cell>
          <cell r="J3878">
            <v>163850829</v>
          </cell>
          <cell r="K3878" t="str">
            <v/>
          </cell>
          <cell r="L3878" t="str">
            <v/>
          </cell>
        </row>
        <row r="3879">
          <cell r="C3879">
            <v>162622835</v>
          </cell>
          <cell r="D3879" t="str">
            <v>人工</v>
          </cell>
          <cell r="E3879" t="str">
            <v>实物</v>
          </cell>
          <cell r="F3879" t="str">
            <v>裕道府</v>
          </cell>
          <cell r="G3879" t="str">
            <v>北京昌盛丰</v>
          </cell>
          <cell r="H3879" t="str">
            <v>年节礼包/食品/油</v>
          </cell>
          <cell r="I3879" t="str">
            <v>2025-04-30</v>
          </cell>
        </row>
        <row r="3879">
          <cell r="K3879" t="str">
            <v/>
          </cell>
          <cell r="L3879" t="str">
            <v/>
          </cell>
        </row>
        <row r="3880">
          <cell r="C3880">
            <v>162622829</v>
          </cell>
          <cell r="D3880" t="str">
            <v>人工</v>
          </cell>
          <cell r="E3880" t="str">
            <v>实物</v>
          </cell>
          <cell r="F3880" t="str">
            <v>福临门</v>
          </cell>
          <cell r="G3880" t="str">
            <v>北京昌盛丰</v>
          </cell>
          <cell r="H3880" t="str">
            <v>年节礼包/食品/油</v>
          </cell>
          <cell r="I3880" t="str">
            <v>2025-10-01</v>
          </cell>
          <cell r="J3880">
            <v>163850822</v>
          </cell>
          <cell r="K3880" t="str">
            <v/>
          </cell>
          <cell r="L3880" t="str">
            <v/>
          </cell>
        </row>
        <row r="3881">
          <cell r="C3881">
            <v>162622829</v>
          </cell>
          <cell r="D3881" t="str">
            <v>人工</v>
          </cell>
          <cell r="E3881" t="str">
            <v>实物</v>
          </cell>
          <cell r="F3881" t="str">
            <v>福临门</v>
          </cell>
          <cell r="G3881" t="str">
            <v>北京昌盛丰</v>
          </cell>
          <cell r="H3881" t="str">
            <v>年节礼包/食品/油</v>
          </cell>
          <cell r="I3881" t="str">
            <v>2025-10-01</v>
          </cell>
        </row>
        <row r="3881">
          <cell r="K3881" t="str">
            <v/>
          </cell>
          <cell r="L3881" t="str">
            <v/>
          </cell>
        </row>
        <row r="3882">
          <cell r="C3882">
            <v>162622797</v>
          </cell>
          <cell r="D3882" t="str">
            <v>人工</v>
          </cell>
          <cell r="E3882" t="str">
            <v>实物</v>
          </cell>
          <cell r="F3882" t="str">
            <v>福临门</v>
          </cell>
          <cell r="G3882" t="str">
            <v>北京昌盛丰</v>
          </cell>
          <cell r="H3882" t="str">
            <v>年节礼包/食品/油</v>
          </cell>
          <cell r="I3882" t="str">
            <v>2025-10-01</v>
          </cell>
          <cell r="J3882">
            <v>163850785</v>
          </cell>
          <cell r="K3882" t="str">
            <v/>
          </cell>
          <cell r="L3882" t="str">
            <v/>
          </cell>
        </row>
        <row r="3883">
          <cell r="C3883">
            <v>162622797</v>
          </cell>
          <cell r="D3883" t="str">
            <v>人工</v>
          </cell>
          <cell r="E3883" t="str">
            <v>实物</v>
          </cell>
          <cell r="F3883" t="str">
            <v>福临门</v>
          </cell>
          <cell r="G3883" t="str">
            <v>北京昌盛丰</v>
          </cell>
          <cell r="H3883" t="str">
            <v>年节礼包/食品/油</v>
          </cell>
          <cell r="I3883" t="str">
            <v>2025-10-01</v>
          </cell>
        </row>
        <row r="3883">
          <cell r="K3883" t="str">
            <v/>
          </cell>
          <cell r="L3883" t="str">
            <v/>
          </cell>
        </row>
        <row r="3884">
          <cell r="C3884">
            <v>162622797</v>
          </cell>
          <cell r="D3884" t="str">
            <v>人工</v>
          </cell>
          <cell r="E3884" t="str">
            <v>实物</v>
          </cell>
          <cell r="F3884" t="str">
            <v>福临门</v>
          </cell>
          <cell r="G3884" t="str">
            <v>北京昌盛丰</v>
          </cell>
          <cell r="H3884" t="str">
            <v>年节礼包/食品/油</v>
          </cell>
          <cell r="I3884" t="str">
            <v>2025-10-01</v>
          </cell>
        </row>
        <row r="3884">
          <cell r="K3884" t="str">
            <v/>
          </cell>
          <cell r="L3884" t="str">
            <v/>
          </cell>
        </row>
        <row r="3885">
          <cell r="C3885">
            <v>162577687</v>
          </cell>
          <cell r="D3885" t="str">
            <v>人工</v>
          </cell>
          <cell r="E3885" t="str">
            <v>实物</v>
          </cell>
          <cell r="F3885" t="str">
            <v/>
          </cell>
          <cell r="G3885" t="str">
            <v>北京昌盛丰</v>
          </cell>
          <cell r="H3885" t="str">
            <v>年节礼包/食品/粮油礼包</v>
          </cell>
          <cell r="I3885" t="str">
            <v>2025-01-31</v>
          </cell>
          <cell r="J3885">
            <v>163770924</v>
          </cell>
          <cell r="K3885">
            <v>6941499101219</v>
          </cell>
          <cell r="L3885" t="str">
            <v/>
          </cell>
        </row>
        <row r="3886">
          <cell r="C3886">
            <v>162577687</v>
          </cell>
          <cell r="D3886" t="str">
            <v>人工</v>
          </cell>
          <cell r="E3886" t="str">
            <v>实物</v>
          </cell>
          <cell r="F3886" t="str">
            <v/>
          </cell>
          <cell r="G3886" t="str">
            <v>北京昌盛丰</v>
          </cell>
          <cell r="H3886" t="str">
            <v>年节礼包/食品/粮油礼包</v>
          </cell>
          <cell r="I3886" t="str">
            <v>2025-01-31</v>
          </cell>
        </row>
        <row r="3886">
          <cell r="L3886" t="str">
            <v/>
          </cell>
        </row>
        <row r="3887">
          <cell r="C3887">
            <v>162569446</v>
          </cell>
          <cell r="D3887" t="str">
            <v>人工</v>
          </cell>
          <cell r="E3887" t="str">
            <v>实物</v>
          </cell>
          <cell r="F3887" t="str">
            <v/>
          </cell>
          <cell r="G3887" t="str">
            <v>北京昌盛丰</v>
          </cell>
          <cell r="H3887" t="str">
            <v>年节礼包/食品/粮油礼包</v>
          </cell>
          <cell r="I3887" t="str">
            <v>2025-01-31</v>
          </cell>
          <cell r="J3887">
            <v>163755438</v>
          </cell>
          <cell r="K3887">
            <v>6959742801427</v>
          </cell>
          <cell r="L3887" t="str">
            <v/>
          </cell>
        </row>
        <row r="3888">
          <cell r="C3888">
            <v>162569446</v>
          </cell>
          <cell r="D3888" t="str">
            <v>人工</v>
          </cell>
          <cell r="E3888" t="str">
            <v>实物</v>
          </cell>
          <cell r="F3888" t="str">
            <v/>
          </cell>
          <cell r="G3888" t="str">
            <v>北京昌盛丰</v>
          </cell>
          <cell r="H3888" t="str">
            <v>年节礼包/食品/粮油礼包</v>
          </cell>
          <cell r="I3888" t="str">
            <v>2025-01-31</v>
          </cell>
        </row>
        <row r="3888">
          <cell r="L3888" t="str">
            <v/>
          </cell>
        </row>
        <row r="3889">
          <cell r="C3889">
            <v>162569446</v>
          </cell>
          <cell r="D3889" t="str">
            <v>人工</v>
          </cell>
          <cell r="E3889" t="str">
            <v>实物</v>
          </cell>
          <cell r="F3889" t="str">
            <v/>
          </cell>
          <cell r="G3889" t="str">
            <v>北京昌盛丰</v>
          </cell>
          <cell r="H3889" t="str">
            <v>年节礼包/食品/粮油礼包</v>
          </cell>
          <cell r="I3889" t="str">
            <v>2025-01-31</v>
          </cell>
        </row>
        <row r="3889">
          <cell r="L3889" t="str">
            <v/>
          </cell>
        </row>
        <row r="3890">
          <cell r="C3890">
            <v>162569446</v>
          </cell>
          <cell r="D3890" t="str">
            <v>人工</v>
          </cell>
          <cell r="E3890" t="str">
            <v>实物</v>
          </cell>
          <cell r="F3890" t="str">
            <v/>
          </cell>
          <cell r="G3890" t="str">
            <v>北京昌盛丰</v>
          </cell>
          <cell r="H3890" t="str">
            <v>年节礼包/食品/粮油礼包</v>
          </cell>
          <cell r="I3890" t="str">
            <v>2025-01-31</v>
          </cell>
        </row>
        <row r="3890">
          <cell r="L3890" t="str">
            <v/>
          </cell>
        </row>
        <row r="3891">
          <cell r="C3891">
            <v>162568168</v>
          </cell>
          <cell r="D3891" t="str">
            <v>人工</v>
          </cell>
          <cell r="E3891" t="str">
            <v>实物</v>
          </cell>
          <cell r="F3891" t="str">
            <v>福临门</v>
          </cell>
          <cell r="G3891" t="str">
            <v>北京昌盛丰</v>
          </cell>
          <cell r="H3891" t="str">
            <v>年节礼包/食品/油</v>
          </cell>
          <cell r="I3891" t="str">
            <v>2025-01-31</v>
          </cell>
          <cell r="J3891">
            <v>163753199</v>
          </cell>
          <cell r="K3891">
            <v>6941499101219</v>
          </cell>
          <cell r="L3891" t="str">
            <v/>
          </cell>
        </row>
        <row r="3892">
          <cell r="C3892">
            <v>162568159</v>
          </cell>
          <cell r="D3892" t="str">
            <v>人工</v>
          </cell>
          <cell r="E3892" t="str">
            <v>实物</v>
          </cell>
          <cell r="F3892" t="str">
            <v>福临门</v>
          </cell>
          <cell r="G3892" t="str">
            <v>北京昌盛丰</v>
          </cell>
          <cell r="H3892" t="str">
            <v>年节礼包/食品/油</v>
          </cell>
          <cell r="I3892" t="str">
            <v>2025-01-31</v>
          </cell>
          <cell r="J3892">
            <v>163753189</v>
          </cell>
          <cell r="K3892">
            <v>6907949347156</v>
          </cell>
          <cell r="L3892" t="str">
            <v/>
          </cell>
        </row>
        <row r="3893">
          <cell r="C3893">
            <v>162568159</v>
          </cell>
          <cell r="D3893" t="str">
            <v>人工</v>
          </cell>
          <cell r="E3893" t="str">
            <v>实物</v>
          </cell>
          <cell r="F3893" t="str">
            <v>福临门</v>
          </cell>
          <cell r="G3893" t="str">
            <v>北京昌盛丰</v>
          </cell>
          <cell r="H3893" t="str">
            <v>年节礼包/食品/油</v>
          </cell>
          <cell r="I3893" t="str">
            <v>2025-01-31</v>
          </cell>
        </row>
        <row r="3893">
          <cell r="L3893" t="str">
            <v/>
          </cell>
        </row>
        <row r="3894">
          <cell r="C3894">
            <v>162568154</v>
          </cell>
          <cell r="D3894" t="str">
            <v>人工</v>
          </cell>
          <cell r="E3894" t="str">
            <v>实物</v>
          </cell>
          <cell r="F3894" t="str">
            <v/>
          </cell>
          <cell r="G3894" t="str">
            <v>北京昌盛丰</v>
          </cell>
          <cell r="H3894" t="str">
            <v>年节礼包/食品/粮油礼包</v>
          </cell>
          <cell r="I3894" t="str">
            <v>2025-01-31</v>
          </cell>
          <cell r="J3894">
            <v>163753184</v>
          </cell>
          <cell r="K3894">
            <v>6959742800994</v>
          </cell>
          <cell r="L3894" t="str">
            <v/>
          </cell>
        </row>
        <row r="3895">
          <cell r="C3895">
            <v>162568154</v>
          </cell>
          <cell r="D3895" t="str">
            <v>人工</v>
          </cell>
          <cell r="E3895" t="str">
            <v>实物</v>
          </cell>
          <cell r="F3895" t="str">
            <v/>
          </cell>
          <cell r="G3895" t="str">
            <v>北京昌盛丰</v>
          </cell>
          <cell r="H3895" t="str">
            <v>年节礼包/食品/粮油礼包</v>
          </cell>
          <cell r="I3895" t="str">
            <v>2025-01-31</v>
          </cell>
        </row>
        <row r="3895">
          <cell r="L3895" t="str">
            <v/>
          </cell>
        </row>
        <row r="3896">
          <cell r="C3896">
            <v>162568154</v>
          </cell>
          <cell r="D3896" t="str">
            <v>人工</v>
          </cell>
          <cell r="E3896" t="str">
            <v>实物</v>
          </cell>
          <cell r="F3896" t="str">
            <v/>
          </cell>
          <cell r="G3896" t="str">
            <v>北京昌盛丰</v>
          </cell>
          <cell r="H3896" t="str">
            <v>年节礼包/食品/粮油礼包</v>
          </cell>
          <cell r="I3896" t="str">
            <v>2025-01-31</v>
          </cell>
        </row>
        <row r="3896">
          <cell r="L3896" t="str">
            <v/>
          </cell>
        </row>
        <row r="3897">
          <cell r="C3897">
            <v>162568153</v>
          </cell>
          <cell r="D3897" t="str">
            <v>人工</v>
          </cell>
          <cell r="E3897" t="str">
            <v>实物</v>
          </cell>
          <cell r="F3897" t="str">
            <v/>
          </cell>
          <cell r="G3897" t="str">
            <v>北京昌盛丰</v>
          </cell>
          <cell r="H3897" t="str">
            <v>年节礼包/食品/粮油礼包</v>
          </cell>
          <cell r="I3897" t="str">
            <v>2025-01-31</v>
          </cell>
          <cell r="J3897">
            <v>163753183</v>
          </cell>
          <cell r="K3897">
            <v>6944910336153</v>
          </cell>
          <cell r="L3897" t="str">
            <v/>
          </cell>
        </row>
        <row r="3898">
          <cell r="C3898">
            <v>162568153</v>
          </cell>
          <cell r="D3898" t="str">
            <v>人工</v>
          </cell>
          <cell r="E3898" t="str">
            <v>实物</v>
          </cell>
          <cell r="F3898" t="str">
            <v/>
          </cell>
          <cell r="G3898" t="str">
            <v>北京昌盛丰</v>
          </cell>
          <cell r="H3898" t="str">
            <v>年节礼包/食品/粮油礼包</v>
          </cell>
          <cell r="I3898" t="str">
            <v>2025-01-31</v>
          </cell>
        </row>
        <row r="3898">
          <cell r="L3898" t="str">
            <v/>
          </cell>
        </row>
        <row r="3899">
          <cell r="C3899">
            <v>162568149</v>
          </cell>
          <cell r="D3899" t="str">
            <v>人工</v>
          </cell>
          <cell r="E3899" t="str">
            <v>实物</v>
          </cell>
          <cell r="F3899" t="str">
            <v>鲁花</v>
          </cell>
          <cell r="G3899" t="str">
            <v>北京昌盛丰</v>
          </cell>
          <cell r="H3899" t="str">
            <v>年节礼包/食品/粮油礼包</v>
          </cell>
          <cell r="I3899" t="str">
            <v>2025-01-31</v>
          </cell>
          <cell r="J3899">
            <v>163753179</v>
          </cell>
          <cell r="K3899">
            <v>6916168616554</v>
          </cell>
          <cell r="L3899" t="str">
            <v/>
          </cell>
        </row>
        <row r="3900">
          <cell r="C3900">
            <v>162568149</v>
          </cell>
          <cell r="D3900" t="str">
            <v>人工</v>
          </cell>
          <cell r="E3900" t="str">
            <v>实物</v>
          </cell>
          <cell r="F3900" t="str">
            <v>鲁花</v>
          </cell>
          <cell r="G3900" t="str">
            <v>北京昌盛丰</v>
          </cell>
          <cell r="H3900" t="str">
            <v>年节礼包/食品/粮油礼包</v>
          </cell>
          <cell r="I3900" t="str">
            <v>2025-01-31</v>
          </cell>
        </row>
        <row r="3900">
          <cell r="L3900" t="str">
            <v/>
          </cell>
        </row>
        <row r="3901">
          <cell r="C3901">
            <v>162568149</v>
          </cell>
          <cell r="D3901" t="str">
            <v>人工</v>
          </cell>
          <cell r="E3901" t="str">
            <v>实物</v>
          </cell>
          <cell r="F3901" t="str">
            <v>鲁花</v>
          </cell>
          <cell r="G3901" t="str">
            <v>北京昌盛丰</v>
          </cell>
          <cell r="H3901" t="str">
            <v>年节礼包/食品/粮油礼包</v>
          </cell>
          <cell r="I3901" t="str">
            <v>2025-01-31</v>
          </cell>
        </row>
        <row r="3901">
          <cell r="L3901" t="str">
            <v/>
          </cell>
        </row>
        <row r="3902">
          <cell r="C3902">
            <v>162568121</v>
          </cell>
          <cell r="D3902" t="str">
            <v>人工</v>
          </cell>
          <cell r="E3902" t="str">
            <v>实物</v>
          </cell>
          <cell r="F3902" t="str">
            <v/>
          </cell>
          <cell r="G3902" t="str">
            <v>北京昌盛丰</v>
          </cell>
          <cell r="H3902" t="str">
            <v>年节礼包/食品/粮油礼包</v>
          </cell>
          <cell r="I3902" t="str">
            <v>2025-01-31</v>
          </cell>
          <cell r="J3902">
            <v>163753151</v>
          </cell>
          <cell r="K3902">
            <v>6941499132190</v>
          </cell>
          <cell r="L3902" t="str">
            <v/>
          </cell>
        </row>
        <row r="3903">
          <cell r="C3903">
            <v>162568121</v>
          </cell>
          <cell r="D3903" t="str">
            <v>人工</v>
          </cell>
          <cell r="E3903" t="str">
            <v>实物</v>
          </cell>
          <cell r="F3903" t="str">
            <v/>
          </cell>
          <cell r="G3903" t="str">
            <v>北京昌盛丰</v>
          </cell>
          <cell r="H3903" t="str">
            <v>年节礼包/食品/粮油礼包</v>
          </cell>
          <cell r="I3903" t="str">
            <v>2025-01-31</v>
          </cell>
        </row>
        <row r="3903">
          <cell r="L3903" t="str">
            <v/>
          </cell>
        </row>
        <row r="3904">
          <cell r="C3904">
            <v>162568121</v>
          </cell>
          <cell r="D3904" t="str">
            <v>人工</v>
          </cell>
          <cell r="E3904" t="str">
            <v>实物</v>
          </cell>
          <cell r="F3904" t="str">
            <v/>
          </cell>
          <cell r="G3904" t="str">
            <v>北京昌盛丰</v>
          </cell>
          <cell r="H3904" t="str">
            <v>年节礼包/食品/粮油礼包</v>
          </cell>
          <cell r="I3904" t="str">
            <v>2025-01-31</v>
          </cell>
        </row>
        <row r="3904">
          <cell r="L3904" t="str">
            <v/>
          </cell>
        </row>
        <row r="3905">
          <cell r="C3905">
            <v>162568121</v>
          </cell>
          <cell r="D3905" t="str">
            <v>人工</v>
          </cell>
          <cell r="E3905" t="str">
            <v>实物</v>
          </cell>
          <cell r="F3905" t="str">
            <v/>
          </cell>
          <cell r="G3905" t="str">
            <v>北京昌盛丰</v>
          </cell>
          <cell r="H3905" t="str">
            <v>年节礼包/食品/粮油礼包</v>
          </cell>
          <cell r="I3905" t="str">
            <v>2025-01-31</v>
          </cell>
        </row>
        <row r="3905">
          <cell r="L3905" t="str">
            <v/>
          </cell>
        </row>
        <row r="3906">
          <cell r="C3906">
            <v>162568120</v>
          </cell>
          <cell r="D3906" t="str">
            <v>人工</v>
          </cell>
          <cell r="E3906" t="str">
            <v>实物</v>
          </cell>
          <cell r="F3906" t="str">
            <v/>
          </cell>
          <cell r="G3906" t="str">
            <v>北京昌盛丰</v>
          </cell>
          <cell r="H3906" t="str">
            <v>年节礼包/食品/粮油礼包</v>
          </cell>
          <cell r="I3906" t="str">
            <v>2025-01-31</v>
          </cell>
          <cell r="J3906">
            <v>163753150</v>
          </cell>
          <cell r="K3906">
            <v>6928312994401</v>
          </cell>
          <cell r="L3906" t="str">
            <v/>
          </cell>
        </row>
        <row r="3907">
          <cell r="C3907">
            <v>162568120</v>
          </cell>
          <cell r="D3907" t="str">
            <v>人工</v>
          </cell>
          <cell r="E3907" t="str">
            <v>实物</v>
          </cell>
          <cell r="F3907" t="str">
            <v/>
          </cell>
          <cell r="G3907" t="str">
            <v>北京昌盛丰</v>
          </cell>
          <cell r="H3907" t="str">
            <v>年节礼包/食品/粮油礼包</v>
          </cell>
          <cell r="I3907" t="str">
            <v>2025-01-31</v>
          </cell>
        </row>
        <row r="3907">
          <cell r="L3907" t="str">
            <v/>
          </cell>
        </row>
        <row r="3908">
          <cell r="C3908">
            <v>162568120</v>
          </cell>
          <cell r="D3908" t="str">
            <v>人工</v>
          </cell>
          <cell r="E3908" t="str">
            <v>实物</v>
          </cell>
          <cell r="F3908" t="str">
            <v/>
          </cell>
          <cell r="G3908" t="str">
            <v>北京昌盛丰</v>
          </cell>
          <cell r="H3908" t="str">
            <v>年节礼包/食品/粮油礼包</v>
          </cell>
          <cell r="I3908" t="str">
            <v>2025-01-31</v>
          </cell>
        </row>
        <row r="3908">
          <cell r="L3908" t="str">
            <v/>
          </cell>
        </row>
        <row r="3909">
          <cell r="C3909">
            <v>162568120</v>
          </cell>
          <cell r="D3909" t="str">
            <v>人工</v>
          </cell>
          <cell r="E3909" t="str">
            <v>实物</v>
          </cell>
          <cell r="F3909" t="str">
            <v/>
          </cell>
          <cell r="G3909" t="str">
            <v>北京昌盛丰</v>
          </cell>
          <cell r="H3909" t="str">
            <v>年节礼包/食品/粮油礼包</v>
          </cell>
          <cell r="I3909" t="str">
            <v>2025-01-31</v>
          </cell>
        </row>
        <row r="3909">
          <cell r="L3909" t="str">
            <v/>
          </cell>
        </row>
        <row r="3910">
          <cell r="C3910">
            <v>162568120</v>
          </cell>
          <cell r="D3910" t="str">
            <v>人工</v>
          </cell>
          <cell r="E3910" t="str">
            <v>实物</v>
          </cell>
          <cell r="F3910" t="str">
            <v/>
          </cell>
          <cell r="G3910" t="str">
            <v>北京昌盛丰</v>
          </cell>
          <cell r="H3910" t="str">
            <v>年节礼包/食品/粮油礼包</v>
          </cell>
          <cell r="I3910" t="str">
            <v>2025-01-31</v>
          </cell>
        </row>
        <row r="3910">
          <cell r="L3910" t="str">
            <v/>
          </cell>
        </row>
        <row r="3911">
          <cell r="C3911">
            <v>162568120</v>
          </cell>
          <cell r="D3911" t="str">
            <v>人工</v>
          </cell>
          <cell r="E3911" t="str">
            <v>实物</v>
          </cell>
          <cell r="F3911" t="str">
            <v/>
          </cell>
          <cell r="G3911" t="str">
            <v>北京昌盛丰</v>
          </cell>
          <cell r="H3911" t="str">
            <v>年节礼包/食品/粮油礼包</v>
          </cell>
          <cell r="I3911" t="str">
            <v>2025-01-31</v>
          </cell>
        </row>
        <row r="3911">
          <cell r="L3911" t="str">
            <v/>
          </cell>
        </row>
        <row r="3912">
          <cell r="C3912">
            <v>162577411</v>
          </cell>
          <cell r="D3912" t="str">
            <v>人工</v>
          </cell>
          <cell r="E3912" t="str">
            <v>实物</v>
          </cell>
          <cell r="F3912" t="str">
            <v>柴火大院</v>
          </cell>
          <cell r="G3912" t="str">
            <v>北京锦福</v>
          </cell>
          <cell r="H3912" t="str">
            <v>年节礼包/项目专属/定制方案专属</v>
          </cell>
          <cell r="I3912" t="str">
            <v>2024-08-31</v>
          </cell>
          <cell r="J3912">
            <v>163770634</v>
          </cell>
          <cell r="K3912" t="str">
            <v/>
          </cell>
          <cell r="L3912" t="str">
            <v/>
          </cell>
        </row>
        <row r="3913">
          <cell r="C3913">
            <v>162319115</v>
          </cell>
          <cell r="D3913" t="str">
            <v>人工</v>
          </cell>
          <cell r="E3913" t="str">
            <v>实物</v>
          </cell>
          <cell r="F3913" t="str">
            <v>Debo德铂</v>
          </cell>
          <cell r="G3913" t="str">
            <v>德铂</v>
          </cell>
          <cell r="H3913" t="str">
            <v>年节礼包/餐厨/烹饪锅具</v>
          </cell>
          <cell r="I3913" t="str">
            <v>2023-12-31</v>
          </cell>
          <cell r="J3913">
            <v>163178055</v>
          </cell>
          <cell r="K3913" t="str">
            <v>DEP-721+DEP-807</v>
          </cell>
          <cell r="L3913" t="str">
            <v/>
          </cell>
        </row>
        <row r="3914">
          <cell r="C3914">
            <v>162682239</v>
          </cell>
          <cell r="D3914" t="str">
            <v>人工</v>
          </cell>
          <cell r="E3914" t="str">
            <v>实物</v>
          </cell>
          <cell r="F3914" t="str">
            <v/>
          </cell>
          <cell r="G3914" t="str">
            <v>福享汇</v>
          </cell>
          <cell r="H3914" t="str">
            <v>年节礼包/个人护理/洗护礼包</v>
          </cell>
          <cell r="I3914" t="str">
            <v>2025-06-30</v>
          </cell>
          <cell r="J3914">
            <v>163943108</v>
          </cell>
          <cell r="K3914" t="str">
            <v/>
          </cell>
          <cell r="L3914" t="str">
            <v/>
          </cell>
        </row>
        <row r="3915">
          <cell r="C3915">
            <v>162682238</v>
          </cell>
          <cell r="D3915" t="str">
            <v>人工</v>
          </cell>
          <cell r="E3915" t="str">
            <v>实物</v>
          </cell>
          <cell r="F3915" t="str">
            <v/>
          </cell>
          <cell r="G3915" t="str">
            <v>福享汇</v>
          </cell>
          <cell r="H3915" t="str">
            <v>年节礼包/个人护理/洗护礼包</v>
          </cell>
          <cell r="I3915" t="str">
            <v>2025-06-30</v>
          </cell>
          <cell r="J3915">
            <v>163943107</v>
          </cell>
          <cell r="K3915" t="str">
            <v/>
          </cell>
          <cell r="L3915" t="str">
            <v/>
          </cell>
        </row>
        <row r="3916">
          <cell r="C3916">
            <v>162682236</v>
          </cell>
          <cell r="D3916" t="str">
            <v>人工</v>
          </cell>
          <cell r="E3916" t="str">
            <v>实物</v>
          </cell>
          <cell r="F3916" t="str">
            <v/>
          </cell>
          <cell r="G3916" t="str">
            <v>福享汇</v>
          </cell>
          <cell r="H3916" t="str">
            <v>年节礼包/个人护理/洗护礼包</v>
          </cell>
          <cell r="I3916" t="str">
            <v>2025-06-30</v>
          </cell>
          <cell r="J3916">
            <v>163943105</v>
          </cell>
          <cell r="K3916" t="str">
            <v/>
          </cell>
          <cell r="L3916" t="str">
            <v/>
          </cell>
        </row>
        <row r="3917">
          <cell r="C3917">
            <v>162682230</v>
          </cell>
          <cell r="D3917" t="str">
            <v>人工</v>
          </cell>
          <cell r="E3917" t="str">
            <v>实物</v>
          </cell>
          <cell r="F3917" t="str">
            <v/>
          </cell>
          <cell r="G3917" t="str">
            <v>福享汇</v>
          </cell>
          <cell r="H3917" t="str">
            <v>年节礼包/家庭清洁/纸品/衣物清洁礼包</v>
          </cell>
          <cell r="I3917" t="str">
            <v>2025-06-30</v>
          </cell>
          <cell r="J3917">
            <v>163943099</v>
          </cell>
          <cell r="K3917" t="str">
            <v/>
          </cell>
          <cell r="L3917" t="str">
            <v/>
          </cell>
        </row>
        <row r="3918">
          <cell r="C3918">
            <v>162682228</v>
          </cell>
          <cell r="D3918" t="str">
            <v>人工</v>
          </cell>
          <cell r="E3918" t="str">
            <v>实物</v>
          </cell>
          <cell r="F3918" t="str">
            <v/>
          </cell>
          <cell r="G3918" t="str">
            <v>福享汇</v>
          </cell>
          <cell r="H3918" t="str">
            <v>年节礼包/家庭清洁/纸品/衣物清洁礼包</v>
          </cell>
          <cell r="I3918" t="str">
            <v>2025-06-30</v>
          </cell>
          <cell r="J3918">
            <v>163943097</v>
          </cell>
          <cell r="K3918" t="str">
            <v/>
          </cell>
          <cell r="L3918" t="str">
            <v/>
          </cell>
        </row>
        <row r="3919">
          <cell r="C3919">
            <v>162682224</v>
          </cell>
          <cell r="D3919" t="str">
            <v>人工</v>
          </cell>
          <cell r="E3919" t="str">
            <v>实物</v>
          </cell>
          <cell r="F3919" t="str">
            <v/>
          </cell>
          <cell r="G3919" t="str">
            <v>福享汇</v>
          </cell>
          <cell r="H3919" t="str">
            <v>年节礼包/家庭清洁/纸品/家庭环境清洁</v>
          </cell>
          <cell r="I3919" t="str">
            <v>2025-06-30</v>
          </cell>
          <cell r="J3919">
            <v>163943093</v>
          </cell>
          <cell r="K3919" t="str">
            <v/>
          </cell>
          <cell r="L3919" t="str">
            <v/>
          </cell>
        </row>
        <row r="3920">
          <cell r="C3920">
            <v>162682221</v>
          </cell>
          <cell r="D3920" t="str">
            <v>人工</v>
          </cell>
          <cell r="E3920" t="str">
            <v>实物</v>
          </cell>
          <cell r="F3920" t="str">
            <v/>
          </cell>
          <cell r="G3920" t="str">
            <v>福享汇</v>
          </cell>
          <cell r="H3920" t="str">
            <v>年节礼包/家庭清洁/纸品/家庭环境清洁</v>
          </cell>
          <cell r="I3920" t="str">
            <v>2025-06-30</v>
          </cell>
          <cell r="J3920">
            <v>163943090</v>
          </cell>
          <cell r="K3920" t="str">
            <v/>
          </cell>
          <cell r="L3920" t="str">
            <v/>
          </cell>
        </row>
        <row r="3921">
          <cell r="C3921">
            <v>162682214</v>
          </cell>
          <cell r="D3921" t="str">
            <v>人工</v>
          </cell>
          <cell r="E3921" t="str">
            <v>实物</v>
          </cell>
          <cell r="F3921" t="str">
            <v/>
          </cell>
          <cell r="G3921" t="str">
            <v>福享汇</v>
          </cell>
          <cell r="H3921" t="str">
            <v>年节礼包/家庭清洁/纸品/衣物清洁礼包</v>
          </cell>
          <cell r="I3921" t="str">
            <v>2025-06-30</v>
          </cell>
          <cell r="J3921">
            <v>163943083</v>
          </cell>
          <cell r="K3921" t="str">
            <v/>
          </cell>
          <cell r="L3921" t="str">
            <v/>
          </cell>
        </row>
        <row r="3922">
          <cell r="C3922">
            <v>162682205</v>
          </cell>
          <cell r="D3922" t="str">
            <v>人工</v>
          </cell>
          <cell r="E3922" t="str">
            <v>实物</v>
          </cell>
          <cell r="F3922" t="str">
            <v/>
          </cell>
          <cell r="G3922" t="str">
            <v>福享汇</v>
          </cell>
          <cell r="H3922" t="str">
            <v>年节礼包/家庭清洁/纸品/衣物清洁礼包</v>
          </cell>
          <cell r="I3922" t="str">
            <v>2025-06-30</v>
          </cell>
          <cell r="J3922">
            <v>163943074</v>
          </cell>
          <cell r="K3922" t="str">
            <v/>
          </cell>
          <cell r="L3922" t="str">
            <v/>
          </cell>
        </row>
        <row r="3923">
          <cell r="C3923">
            <v>162680060</v>
          </cell>
          <cell r="D3923" t="str">
            <v>人工</v>
          </cell>
          <cell r="E3923" t="str">
            <v>实物</v>
          </cell>
          <cell r="F3923" t="str">
            <v/>
          </cell>
          <cell r="G3923" t="str">
            <v>福享汇</v>
          </cell>
          <cell r="H3923" t="str">
            <v>年节礼包/个人护理/洗护礼包</v>
          </cell>
          <cell r="I3923" t="str">
            <v>2025-03-31</v>
          </cell>
          <cell r="J3923">
            <v>163938690</v>
          </cell>
          <cell r="K3923" t="str">
            <v/>
          </cell>
          <cell r="L3923" t="str">
            <v/>
          </cell>
        </row>
        <row r="3924">
          <cell r="C3924">
            <v>162649035</v>
          </cell>
          <cell r="D3924" t="str">
            <v>人工</v>
          </cell>
          <cell r="E3924" t="str">
            <v>实物</v>
          </cell>
          <cell r="F3924" t="str">
            <v/>
          </cell>
          <cell r="G3924" t="str">
            <v>福享汇</v>
          </cell>
          <cell r="H3924" t="str">
            <v>年节礼包/家庭清洁/纸品/纸品礼包</v>
          </cell>
          <cell r="I3924" t="str">
            <v>2025-02-28</v>
          </cell>
          <cell r="J3924">
            <v>163887538</v>
          </cell>
          <cell r="K3924" t="str">
            <v/>
          </cell>
          <cell r="L3924" t="str">
            <v/>
          </cell>
        </row>
        <row r="3925">
          <cell r="C3925">
            <v>162646137</v>
          </cell>
          <cell r="D3925" t="str">
            <v>人工</v>
          </cell>
          <cell r="E3925" t="str">
            <v>实物</v>
          </cell>
          <cell r="F3925" t="str">
            <v/>
          </cell>
          <cell r="G3925" t="str">
            <v>福享汇</v>
          </cell>
          <cell r="H3925" t="str">
            <v>年节礼包/家庭清洁/纸品/衣物清洁礼包</v>
          </cell>
          <cell r="I3925" t="str">
            <v>2025-12-31</v>
          </cell>
          <cell r="J3925">
            <v>163883489</v>
          </cell>
          <cell r="K3925" t="str">
            <v/>
          </cell>
          <cell r="L3925" t="str">
            <v/>
          </cell>
        </row>
        <row r="3926">
          <cell r="C3926">
            <v>162494292</v>
          </cell>
          <cell r="D3926" t="str">
            <v>人工</v>
          </cell>
          <cell r="E3926" t="str">
            <v>实物</v>
          </cell>
          <cell r="F3926" t="str">
            <v>得宝</v>
          </cell>
          <cell r="G3926" t="str">
            <v>福享汇</v>
          </cell>
          <cell r="H3926" t="str">
            <v>年节礼包/家庭清洁/纸品/纸品礼包</v>
          </cell>
          <cell r="I3926" t="str">
            <v>2024-07-31</v>
          </cell>
          <cell r="J3926">
            <v>163576734</v>
          </cell>
          <cell r="K3926" t="str">
            <v/>
          </cell>
          <cell r="L3926" t="str">
            <v/>
          </cell>
        </row>
        <row r="3927">
          <cell r="C3927">
            <v>162463273</v>
          </cell>
          <cell r="D3927" t="str">
            <v>人工</v>
          </cell>
          <cell r="E3927" t="str">
            <v>实物</v>
          </cell>
          <cell r="F3927" t="str">
            <v>奥妙</v>
          </cell>
          <cell r="G3927" t="str">
            <v>福享汇</v>
          </cell>
          <cell r="H3927" t="str">
            <v>年节礼包/项目专属/定制方案专属</v>
          </cell>
          <cell r="I3927" t="str">
            <v>2024-03-31</v>
          </cell>
          <cell r="J3927">
            <v>163506459</v>
          </cell>
          <cell r="K3927" t="str">
            <v/>
          </cell>
          <cell r="L3927" t="str">
            <v/>
          </cell>
        </row>
        <row r="3928">
          <cell r="C3928">
            <v>162451183</v>
          </cell>
          <cell r="D3928" t="str">
            <v>人工</v>
          </cell>
          <cell r="E3928" t="str">
            <v>实物</v>
          </cell>
          <cell r="F3928" t="str">
            <v/>
          </cell>
          <cell r="G3928" t="str">
            <v>福享汇</v>
          </cell>
          <cell r="H3928" t="str">
            <v>年节礼包/项目专属/投标项目专属</v>
          </cell>
          <cell r="I3928" t="str">
            <v>2024-02-29</v>
          </cell>
          <cell r="J3928">
            <v>163483361</v>
          </cell>
          <cell r="K3928" t="str">
            <v/>
          </cell>
          <cell r="L3928" t="str">
            <v/>
          </cell>
        </row>
        <row r="3929">
          <cell r="C3929">
            <v>162451105</v>
          </cell>
          <cell r="D3929" t="str">
            <v>人工</v>
          </cell>
          <cell r="E3929" t="str">
            <v>实物</v>
          </cell>
          <cell r="F3929" t="str">
            <v/>
          </cell>
          <cell r="G3929" t="str">
            <v>福享汇</v>
          </cell>
          <cell r="H3929" t="str">
            <v>年节礼包/项目专属/投标项目专属</v>
          </cell>
          <cell r="I3929" t="str">
            <v>2024-03-31</v>
          </cell>
          <cell r="J3929">
            <v>163483241</v>
          </cell>
          <cell r="K3929" t="str">
            <v/>
          </cell>
          <cell r="L3929" t="str">
            <v/>
          </cell>
        </row>
        <row r="3930">
          <cell r="C3930">
            <v>162406615</v>
          </cell>
          <cell r="D3930" t="str">
            <v>人工</v>
          </cell>
          <cell r="E3930" t="str">
            <v>实物</v>
          </cell>
          <cell r="F3930" t="str">
            <v>滴露</v>
          </cell>
          <cell r="G3930" t="str">
            <v>福享汇</v>
          </cell>
          <cell r="H3930" t="str">
            <v>年节礼包/家庭清洁/纸品/衣物清洁</v>
          </cell>
          <cell r="I3930" t="str">
            <v>2024-03-31</v>
          </cell>
          <cell r="J3930">
            <v>163376257</v>
          </cell>
          <cell r="K3930" t="str">
            <v/>
          </cell>
          <cell r="L3930" t="str">
            <v/>
          </cell>
        </row>
        <row r="3931">
          <cell r="C3931">
            <v>162028656</v>
          </cell>
          <cell r="D3931" t="str">
            <v>人工</v>
          </cell>
          <cell r="E3931" t="str">
            <v>实物</v>
          </cell>
          <cell r="F3931" t="str">
            <v/>
          </cell>
          <cell r="G3931" t="str">
            <v>福享汇</v>
          </cell>
          <cell r="H3931" t="str">
            <v>年节礼包/个人护理/洗护礼包</v>
          </cell>
          <cell r="I3931" t="str">
            <v>2023-07-31</v>
          </cell>
          <cell r="J3931">
            <v>162395969</v>
          </cell>
          <cell r="K3931" t="str">
            <v/>
          </cell>
          <cell r="L3931" t="str">
            <v/>
          </cell>
        </row>
        <row r="3932">
          <cell r="C3932">
            <v>162028655</v>
          </cell>
          <cell r="D3932" t="str">
            <v>人工</v>
          </cell>
          <cell r="E3932" t="str">
            <v>实物</v>
          </cell>
          <cell r="F3932" t="str">
            <v/>
          </cell>
          <cell r="G3932" t="str">
            <v>福享汇</v>
          </cell>
          <cell r="H3932" t="str">
            <v>年节礼包/个人护理/洗护礼包</v>
          </cell>
          <cell r="I3932" t="str">
            <v>2023-07-31</v>
          </cell>
          <cell r="J3932">
            <v>162395968</v>
          </cell>
          <cell r="K3932" t="str">
            <v/>
          </cell>
          <cell r="L3932" t="str">
            <v/>
          </cell>
        </row>
        <row r="3933">
          <cell r="C3933">
            <v>162028647</v>
          </cell>
          <cell r="D3933" t="str">
            <v>人工</v>
          </cell>
          <cell r="E3933" t="str">
            <v>实物</v>
          </cell>
          <cell r="F3933" t="str">
            <v/>
          </cell>
          <cell r="G3933" t="str">
            <v>福享汇</v>
          </cell>
          <cell r="H3933" t="str">
            <v>年节礼包/家庭清洁/纸品/衣物清洁礼包</v>
          </cell>
          <cell r="I3933" t="str">
            <v>2023-07-31</v>
          </cell>
          <cell r="J3933">
            <v>162395960</v>
          </cell>
          <cell r="K3933" t="str">
            <v/>
          </cell>
          <cell r="L3933" t="str">
            <v/>
          </cell>
        </row>
        <row r="3934">
          <cell r="C3934">
            <v>162650058</v>
          </cell>
          <cell r="D3934" t="str">
            <v>人工</v>
          </cell>
          <cell r="E3934" t="str">
            <v>实物</v>
          </cell>
          <cell r="F3934" t="str">
            <v/>
          </cell>
          <cell r="G3934" t="str">
            <v>福享汇</v>
          </cell>
          <cell r="H3934" t="str">
            <v>年节礼包/个人护理/洗护礼包</v>
          </cell>
          <cell r="I3934" t="str">
            <v>2025-02-28</v>
          </cell>
          <cell r="J3934">
            <v>163888833</v>
          </cell>
          <cell r="K3934" t="str">
            <v/>
          </cell>
          <cell r="L3934" t="str">
            <v/>
          </cell>
        </row>
        <row r="3935">
          <cell r="C3935">
            <v>162623614</v>
          </cell>
          <cell r="D3935" t="str">
            <v>人工</v>
          </cell>
          <cell r="E3935" t="str">
            <v>实物</v>
          </cell>
          <cell r="F3935" t="str">
            <v/>
          </cell>
          <cell r="G3935" t="str">
            <v>福享汇</v>
          </cell>
          <cell r="H3935" t="str">
            <v>年节礼包/家庭清洁/纸品/家庭环境清洁</v>
          </cell>
          <cell r="I3935" t="str">
            <v>2025-02-28</v>
          </cell>
          <cell r="J3935">
            <v>163851922</v>
          </cell>
          <cell r="K3935" t="str">
            <v/>
          </cell>
          <cell r="L3935" t="str">
            <v/>
          </cell>
        </row>
        <row r="3936">
          <cell r="C3936">
            <v>162623602</v>
          </cell>
          <cell r="D3936" t="str">
            <v>人工</v>
          </cell>
          <cell r="E3936" t="str">
            <v>实物</v>
          </cell>
          <cell r="F3936" t="str">
            <v/>
          </cell>
          <cell r="G3936" t="str">
            <v>福享汇</v>
          </cell>
          <cell r="H3936" t="str">
            <v>年节礼包/个人护理/洗护礼包</v>
          </cell>
          <cell r="I3936" t="str">
            <v>2025-02-28</v>
          </cell>
          <cell r="J3936">
            <v>163851910</v>
          </cell>
          <cell r="K3936" t="str">
            <v/>
          </cell>
          <cell r="L3936" t="str">
            <v/>
          </cell>
        </row>
        <row r="3937">
          <cell r="C3937">
            <v>162611673</v>
          </cell>
          <cell r="D3937" t="str">
            <v>人工</v>
          </cell>
          <cell r="E3937" t="str">
            <v>实物</v>
          </cell>
          <cell r="F3937" t="str">
            <v/>
          </cell>
          <cell r="G3937" t="str">
            <v>福享汇</v>
          </cell>
          <cell r="H3937" t="str">
            <v>年节礼包/家庭清洁/纸品/衣物清洁礼包</v>
          </cell>
          <cell r="I3937" t="str">
            <v>2024-10-31</v>
          </cell>
          <cell r="J3937">
            <v>163836333</v>
          </cell>
          <cell r="K3937" t="str">
            <v/>
          </cell>
          <cell r="L3937" t="str">
            <v/>
          </cell>
        </row>
        <row r="3938">
          <cell r="C3938">
            <v>162565296</v>
          </cell>
          <cell r="D3938" t="str">
            <v>人工</v>
          </cell>
          <cell r="E3938" t="str">
            <v>实物</v>
          </cell>
          <cell r="F3938" t="str">
            <v/>
          </cell>
          <cell r="G3938" t="str">
            <v>福享汇</v>
          </cell>
          <cell r="H3938" t="str">
            <v>年节礼包/家庭清洁/纸品/家庭环境清洁</v>
          </cell>
          <cell r="I3938" t="str">
            <v>2024-10-31</v>
          </cell>
          <cell r="J3938">
            <v>163745687</v>
          </cell>
          <cell r="K3938" t="str">
            <v/>
          </cell>
          <cell r="L3938" t="str">
            <v/>
          </cell>
        </row>
        <row r="3939">
          <cell r="C3939">
            <v>162565016</v>
          </cell>
          <cell r="D3939" t="str">
            <v>人工</v>
          </cell>
          <cell r="E3939" t="str">
            <v>实物</v>
          </cell>
          <cell r="F3939" t="str">
            <v/>
          </cell>
          <cell r="G3939" t="str">
            <v>福享汇</v>
          </cell>
          <cell r="H3939" t="str">
            <v>年节礼包/个人护理/洗护礼包</v>
          </cell>
          <cell r="I3939" t="str">
            <v>2024-10-31</v>
          </cell>
          <cell r="J3939">
            <v>163745357</v>
          </cell>
          <cell r="K3939" t="str">
            <v/>
          </cell>
          <cell r="L3939" t="str">
            <v/>
          </cell>
        </row>
        <row r="3940">
          <cell r="C3940">
            <v>162565001</v>
          </cell>
          <cell r="D3940" t="str">
            <v>人工</v>
          </cell>
          <cell r="E3940" t="str">
            <v>实物</v>
          </cell>
          <cell r="F3940" t="str">
            <v/>
          </cell>
          <cell r="G3940" t="str">
            <v>福享汇</v>
          </cell>
          <cell r="H3940" t="str">
            <v>年节礼包/家庭清洁/纸品/衣物清洁</v>
          </cell>
          <cell r="I3940" t="str">
            <v>2024-10-31</v>
          </cell>
          <cell r="J3940">
            <v>163745336</v>
          </cell>
          <cell r="K3940" t="str">
            <v/>
          </cell>
          <cell r="L3940" t="str">
            <v/>
          </cell>
        </row>
        <row r="3941">
          <cell r="C3941">
            <v>162564950</v>
          </cell>
          <cell r="D3941" t="str">
            <v>人工</v>
          </cell>
          <cell r="E3941" t="str">
            <v>实物</v>
          </cell>
          <cell r="F3941" t="str">
            <v/>
          </cell>
          <cell r="G3941" t="str">
            <v>福享汇</v>
          </cell>
          <cell r="H3941" t="str">
            <v>年节礼包/家庭清洁/纸品/衣物清洁</v>
          </cell>
          <cell r="I3941" t="str">
            <v>2024-10-31</v>
          </cell>
          <cell r="J3941">
            <v>163745269</v>
          </cell>
          <cell r="K3941" t="str">
            <v/>
          </cell>
          <cell r="L3941" t="str">
            <v/>
          </cell>
        </row>
        <row r="3942">
          <cell r="C3942">
            <v>162564864</v>
          </cell>
          <cell r="D3942" t="str">
            <v>人工</v>
          </cell>
          <cell r="E3942" t="str">
            <v>实物</v>
          </cell>
          <cell r="F3942" t="str">
            <v/>
          </cell>
          <cell r="G3942" t="str">
            <v>福享汇</v>
          </cell>
          <cell r="H3942" t="str">
            <v>年节礼包/个人护理/洗护礼包</v>
          </cell>
          <cell r="I3942" t="str">
            <v>2024-10-31</v>
          </cell>
          <cell r="J3942">
            <v>163745155</v>
          </cell>
          <cell r="K3942" t="str">
            <v/>
          </cell>
          <cell r="L3942" t="str">
            <v/>
          </cell>
        </row>
        <row r="3943">
          <cell r="C3943">
            <v>162537575</v>
          </cell>
          <cell r="D3943" t="str">
            <v>人工</v>
          </cell>
          <cell r="E3943" t="str">
            <v>实物</v>
          </cell>
          <cell r="F3943" t="str">
            <v/>
          </cell>
          <cell r="G3943" t="str">
            <v>福享汇</v>
          </cell>
          <cell r="H3943" t="str">
            <v>年节礼包/家庭清洁/纸品/衣物清洁礼包</v>
          </cell>
          <cell r="I3943" t="str">
            <v>2024-06-30</v>
          </cell>
          <cell r="J3943">
            <v>163692240</v>
          </cell>
          <cell r="K3943" t="str">
            <v/>
          </cell>
          <cell r="L3943" t="str">
            <v/>
          </cell>
        </row>
        <row r="3944">
          <cell r="C3944">
            <v>162502186</v>
          </cell>
          <cell r="D3944" t="str">
            <v>人工</v>
          </cell>
          <cell r="E3944" t="str">
            <v>实物</v>
          </cell>
          <cell r="F3944" t="str">
            <v/>
          </cell>
          <cell r="G3944" t="str">
            <v>福享汇</v>
          </cell>
          <cell r="H3944" t="str">
            <v>年节礼包/个人护理/洗护礼包</v>
          </cell>
          <cell r="I3944" t="str">
            <v>2024-06-30</v>
          </cell>
          <cell r="J3944">
            <v>163598382</v>
          </cell>
          <cell r="K3944" t="str">
            <v/>
          </cell>
          <cell r="L3944" t="str">
            <v/>
          </cell>
        </row>
        <row r="3945">
          <cell r="C3945">
            <v>162434996</v>
          </cell>
          <cell r="D3945" t="str">
            <v>人工</v>
          </cell>
          <cell r="E3945" t="str">
            <v>实物</v>
          </cell>
          <cell r="F3945" t="str">
            <v>威露士</v>
          </cell>
          <cell r="G3945" t="str">
            <v>福享汇</v>
          </cell>
          <cell r="H3945" t="str">
            <v>年节礼包/家庭清洁/纸品/衣物清洁礼包</v>
          </cell>
          <cell r="I3945" t="str">
            <v>2024-04-30</v>
          </cell>
          <cell r="J3945">
            <v>163438912</v>
          </cell>
          <cell r="K3945" t="str">
            <v/>
          </cell>
          <cell r="L3945" t="str">
            <v/>
          </cell>
        </row>
        <row r="3946">
          <cell r="C3946">
            <v>162407067</v>
          </cell>
          <cell r="D3946" t="str">
            <v>人工</v>
          </cell>
          <cell r="E3946" t="str">
            <v>实物</v>
          </cell>
          <cell r="F3946" t="str">
            <v>威露士</v>
          </cell>
          <cell r="G3946" t="str">
            <v>福享汇</v>
          </cell>
          <cell r="H3946" t="str">
            <v>年节礼包/家庭清洁/纸品/衣物清洁</v>
          </cell>
          <cell r="I3946" t="str">
            <v>2024-03-31</v>
          </cell>
          <cell r="J3946">
            <v>163376786</v>
          </cell>
          <cell r="K3946" t="str">
            <v/>
          </cell>
          <cell r="L3946" t="str">
            <v/>
          </cell>
        </row>
        <row r="3947">
          <cell r="C3947">
            <v>162406620</v>
          </cell>
          <cell r="D3947" t="str">
            <v>人工</v>
          </cell>
          <cell r="E3947" t="str">
            <v>实物</v>
          </cell>
          <cell r="F3947" t="str">
            <v>蓝月亮</v>
          </cell>
          <cell r="G3947" t="str">
            <v>福享汇</v>
          </cell>
          <cell r="H3947" t="str">
            <v>年节礼包/家庭清洁/纸品/衣物清洁</v>
          </cell>
          <cell r="I3947" t="str">
            <v>2024-03-31</v>
          </cell>
          <cell r="J3947">
            <v>163376262</v>
          </cell>
          <cell r="K3947" t="str">
            <v/>
          </cell>
          <cell r="L3947" t="str">
            <v/>
          </cell>
        </row>
        <row r="3948">
          <cell r="C3948">
            <v>162405334</v>
          </cell>
          <cell r="D3948" t="str">
            <v>人工</v>
          </cell>
          <cell r="E3948" t="str">
            <v>实物</v>
          </cell>
          <cell r="F3948" t="str">
            <v>蓝月亮</v>
          </cell>
          <cell r="G3948" t="str">
            <v>福享汇</v>
          </cell>
          <cell r="H3948" t="str">
            <v>年节礼包/家庭清洁/纸品/衣物清洁</v>
          </cell>
          <cell r="I3948" t="str">
            <v>2024-03-31</v>
          </cell>
          <cell r="J3948">
            <v>163373495</v>
          </cell>
          <cell r="K3948" t="str">
            <v/>
          </cell>
          <cell r="L3948" t="str">
            <v/>
          </cell>
        </row>
        <row r="3949">
          <cell r="C3949">
            <v>162405331</v>
          </cell>
          <cell r="D3949" t="str">
            <v>人工</v>
          </cell>
          <cell r="E3949" t="str">
            <v>实物</v>
          </cell>
          <cell r="F3949" t="str">
            <v>蓝月亮</v>
          </cell>
          <cell r="G3949" t="str">
            <v>福享汇</v>
          </cell>
          <cell r="H3949" t="str">
            <v>年节礼包/家庭清洁/纸品/衣物清洁</v>
          </cell>
          <cell r="I3949" t="str">
            <v>2024-03-31</v>
          </cell>
          <cell r="J3949">
            <v>163373492</v>
          </cell>
          <cell r="K3949" t="str">
            <v/>
          </cell>
          <cell r="L3949" t="str">
            <v/>
          </cell>
        </row>
        <row r="3950">
          <cell r="C3950">
            <v>162405330</v>
          </cell>
          <cell r="D3950" t="str">
            <v>人工</v>
          </cell>
          <cell r="E3950" t="str">
            <v>实物</v>
          </cell>
          <cell r="F3950" t="str">
            <v>维达（Vinda）</v>
          </cell>
          <cell r="G3950" t="str">
            <v>福享汇</v>
          </cell>
          <cell r="H3950" t="str">
            <v>年节礼包/家庭清洁/纸品/纸品礼包</v>
          </cell>
          <cell r="I3950" t="str">
            <v>2024-03-31</v>
          </cell>
          <cell r="J3950">
            <v>163373491</v>
          </cell>
          <cell r="K3950" t="str">
            <v/>
          </cell>
          <cell r="L3950" t="str">
            <v/>
          </cell>
        </row>
        <row r="3951">
          <cell r="C3951">
            <v>162405329</v>
          </cell>
          <cell r="D3951" t="str">
            <v>人工</v>
          </cell>
          <cell r="E3951" t="str">
            <v>实物</v>
          </cell>
          <cell r="F3951" t="str">
            <v>威露士</v>
          </cell>
          <cell r="G3951" t="str">
            <v>福享汇</v>
          </cell>
          <cell r="H3951" t="str">
            <v>年节礼包/家庭清洁/纸品/衣物清洁</v>
          </cell>
          <cell r="I3951" t="str">
            <v>2024-03-31</v>
          </cell>
          <cell r="J3951">
            <v>163373490</v>
          </cell>
          <cell r="K3951" t="str">
            <v/>
          </cell>
          <cell r="L3951" t="str">
            <v/>
          </cell>
        </row>
        <row r="3952">
          <cell r="C3952">
            <v>162405323</v>
          </cell>
          <cell r="D3952" t="str">
            <v>人工</v>
          </cell>
          <cell r="E3952" t="str">
            <v>实物</v>
          </cell>
          <cell r="F3952" t="str">
            <v>奥妙</v>
          </cell>
          <cell r="G3952" t="str">
            <v>福享汇</v>
          </cell>
          <cell r="H3952" t="str">
            <v>年节礼包/家庭清洁/纸品/衣物清洁</v>
          </cell>
          <cell r="I3952" t="str">
            <v>2024-03-31</v>
          </cell>
          <cell r="J3952">
            <v>163373484</v>
          </cell>
          <cell r="K3952" t="str">
            <v/>
          </cell>
          <cell r="L3952" t="str">
            <v/>
          </cell>
        </row>
        <row r="3953">
          <cell r="C3953">
            <v>162405318</v>
          </cell>
          <cell r="D3953" t="str">
            <v>人工</v>
          </cell>
          <cell r="E3953" t="str">
            <v>实物</v>
          </cell>
          <cell r="F3953" t="str">
            <v>蓝月亮</v>
          </cell>
          <cell r="G3953" t="str">
            <v>福享汇</v>
          </cell>
          <cell r="H3953" t="str">
            <v>年节礼包/家庭清洁/纸品/家庭环境清洁</v>
          </cell>
          <cell r="I3953" t="str">
            <v>2024-03-31</v>
          </cell>
          <cell r="J3953">
            <v>163373479</v>
          </cell>
          <cell r="K3953" t="str">
            <v/>
          </cell>
          <cell r="L3953" t="str">
            <v/>
          </cell>
        </row>
        <row r="3954">
          <cell r="C3954">
            <v>162405317</v>
          </cell>
          <cell r="D3954" t="str">
            <v>人工</v>
          </cell>
          <cell r="E3954" t="str">
            <v>实物</v>
          </cell>
          <cell r="F3954" t="str">
            <v>威露士</v>
          </cell>
          <cell r="G3954" t="str">
            <v>福享汇</v>
          </cell>
          <cell r="H3954" t="str">
            <v>年节礼包/家庭清洁/纸品/家庭环境清洁</v>
          </cell>
          <cell r="I3954" t="str">
            <v>2024-03-31</v>
          </cell>
          <cell r="J3954">
            <v>163373478</v>
          </cell>
          <cell r="K3954" t="str">
            <v/>
          </cell>
          <cell r="L3954" t="str">
            <v/>
          </cell>
        </row>
        <row r="3955">
          <cell r="C3955">
            <v>162405311</v>
          </cell>
          <cell r="D3955" t="str">
            <v>人工</v>
          </cell>
          <cell r="E3955" t="str">
            <v>实物</v>
          </cell>
          <cell r="F3955" t="str">
            <v>滴露</v>
          </cell>
          <cell r="G3955" t="str">
            <v>福享汇</v>
          </cell>
          <cell r="H3955" t="str">
            <v>年节礼包/家庭清洁/纸品/衣物清洁</v>
          </cell>
          <cell r="I3955" t="str">
            <v>2024-03-31</v>
          </cell>
          <cell r="J3955">
            <v>163373471</v>
          </cell>
          <cell r="K3955" t="str">
            <v/>
          </cell>
          <cell r="L3955" t="str">
            <v/>
          </cell>
        </row>
        <row r="3956">
          <cell r="C3956">
            <v>162405247</v>
          </cell>
          <cell r="D3956" t="str">
            <v>人工</v>
          </cell>
          <cell r="E3956" t="str">
            <v>实物</v>
          </cell>
          <cell r="F3956" t="str">
            <v>最生活</v>
          </cell>
          <cell r="G3956" t="str">
            <v>福享汇</v>
          </cell>
          <cell r="H3956" t="str">
            <v>年节礼包/个人护理/洗护礼包</v>
          </cell>
          <cell r="I3956" t="str">
            <v>2024-03-31</v>
          </cell>
          <cell r="J3956">
            <v>163372960</v>
          </cell>
          <cell r="K3956" t="str">
            <v/>
          </cell>
          <cell r="L3956" t="str">
            <v/>
          </cell>
        </row>
        <row r="3957">
          <cell r="C3957">
            <v>162405243</v>
          </cell>
          <cell r="D3957" t="str">
            <v>人工</v>
          </cell>
          <cell r="E3957" t="str">
            <v>实物</v>
          </cell>
          <cell r="F3957" t="str">
            <v>佳洁士</v>
          </cell>
          <cell r="G3957" t="str">
            <v>福享汇</v>
          </cell>
          <cell r="H3957" t="str">
            <v>年节礼包/个人护理/沐浴护理</v>
          </cell>
          <cell r="I3957" t="str">
            <v>2024-03-31</v>
          </cell>
          <cell r="J3957">
            <v>163372956</v>
          </cell>
          <cell r="K3957" t="str">
            <v/>
          </cell>
          <cell r="L3957" t="str">
            <v/>
          </cell>
        </row>
        <row r="3958">
          <cell r="C3958">
            <v>162405240</v>
          </cell>
          <cell r="D3958" t="str">
            <v>人工</v>
          </cell>
          <cell r="E3958" t="str">
            <v>实物</v>
          </cell>
          <cell r="F3958" t="str">
            <v>力士（LUX）</v>
          </cell>
          <cell r="G3958" t="str">
            <v>福享汇</v>
          </cell>
          <cell r="H3958" t="str">
            <v>年节礼包/个人护理/洗发护发</v>
          </cell>
          <cell r="I3958" t="str">
            <v>2024-03-31</v>
          </cell>
          <cell r="J3958">
            <v>163372953</v>
          </cell>
          <cell r="K3958" t="str">
            <v/>
          </cell>
          <cell r="L3958" t="str">
            <v/>
          </cell>
        </row>
        <row r="3959">
          <cell r="C3959">
            <v>162405238</v>
          </cell>
          <cell r="D3959" t="str">
            <v>人工</v>
          </cell>
          <cell r="E3959" t="str">
            <v>实物</v>
          </cell>
          <cell r="F3959" t="str">
            <v>最生活</v>
          </cell>
          <cell r="G3959" t="str">
            <v>福享汇</v>
          </cell>
          <cell r="H3959" t="str">
            <v>年节礼包/个人护理/洗发护发</v>
          </cell>
          <cell r="I3959" t="str">
            <v>2024-03-31</v>
          </cell>
          <cell r="J3959">
            <v>163372951</v>
          </cell>
          <cell r="K3959" t="str">
            <v/>
          </cell>
          <cell r="L3959" t="str">
            <v/>
          </cell>
        </row>
        <row r="3960">
          <cell r="C3960">
            <v>162405234</v>
          </cell>
          <cell r="D3960" t="str">
            <v>人工</v>
          </cell>
          <cell r="E3960" t="str">
            <v>实物</v>
          </cell>
          <cell r="F3960" t="str">
            <v>佳洁士</v>
          </cell>
          <cell r="G3960" t="str">
            <v>福享汇</v>
          </cell>
          <cell r="H3960" t="str">
            <v>年节礼包/个人护理/口腔护理</v>
          </cell>
          <cell r="I3960" t="str">
            <v>2024-03-31</v>
          </cell>
          <cell r="J3960">
            <v>163372898</v>
          </cell>
          <cell r="K3960" t="str">
            <v/>
          </cell>
          <cell r="L3960" t="str">
            <v/>
          </cell>
        </row>
        <row r="3961">
          <cell r="C3961">
            <v>162404226</v>
          </cell>
          <cell r="D3961" t="str">
            <v>人工</v>
          </cell>
          <cell r="E3961" t="str">
            <v>实物</v>
          </cell>
          <cell r="F3961" t="str">
            <v>得宝</v>
          </cell>
          <cell r="G3961" t="str">
            <v>福享汇</v>
          </cell>
          <cell r="H3961" t="str">
            <v>年节礼包/家庭清洁/纸品/纸品礼包</v>
          </cell>
          <cell r="I3961" t="str">
            <v>2024-03-31</v>
          </cell>
          <cell r="J3961">
            <v>163371724</v>
          </cell>
          <cell r="K3961" t="str">
            <v/>
          </cell>
          <cell r="L3961" t="str">
            <v/>
          </cell>
        </row>
        <row r="3962">
          <cell r="C3962">
            <v>162404225</v>
          </cell>
          <cell r="D3962" t="str">
            <v>人工</v>
          </cell>
          <cell r="E3962" t="str">
            <v>实物</v>
          </cell>
          <cell r="F3962" t="str">
            <v>滴露</v>
          </cell>
          <cell r="G3962" t="str">
            <v>福享汇</v>
          </cell>
          <cell r="H3962" t="str">
            <v>年节礼包/家庭清洁/纸品/衣物清洁</v>
          </cell>
          <cell r="I3962" t="str">
            <v>2024-03-31</v>
          </cell>
          <cell r="J3962">
            <v>163371723</v>
          </cell>
          <cell r="K3962" t="str">
            <v/>
          </cell>
          <cell r="L3962" t="str">
            <v/>
          </cell>
        </row>
        <row r="3963">
          <cell r="C3963">
            <v>162404222</v>
          </cell>
          <cell r="D3963" t="str">
            <v>人工</v>
          </cell>
          <cell r="E3963" t="str">
            <v>实物</v>
          </cell>
          <cell r="F3963" t="str">
            <v>得宝</v>
          </cell>
          <cell r="G3963" t="str">
            <v>福享汇</v>
          </cell>
          <cell r="H3963" t="str">
            <v>年节礼包/家庭清洁/纸品/纸品礼包</v>
          </cell>
          <cell r="I3963" t="str">
            <v>2024-03-31</v>
          </cell>
          <cell r="J3963">
            <v>163371720</v>
          </cell>
          <cell r="K3963" t="str">
            <v/>
          </cell>
          <cell r="L3963" t="str">
            <v/>
          </cell>
        </row>
        <row r="3964">
          <cell r="C3964">
            <v>162316448</v>
          </cell>
          <cell r="D3964" t="str">
            <v>人工</v>
          </cell>
          <cell r="E3964" t="str">
            <v>实物</v>
          </cell>
          <cell r="F3964" t="str">
            <v>威露士</v>
          </cell>
          <cell r="G3964" t="str">
            <v>福享汇</v>
          </cell>
          <cell r="H3964" t="str">
            <v>年节礼包/家庭清洁/纸品/衣物清洁</v>
          </cell>
          <cell r="I3964" t="str">
            <v>2023-10-20</v>
          </cell>
          <cell r="J3964">
            <v>163174363</v>
          </cell>
          <cell r="K3964" t="str">
            <v/>
          </cell>
          <cell r="L3964" t="str">
            <v/>
          </cell>
        </row>
        <row r="3965">
          <cell r="C3965">
            <v>162316447</v>
          </cell>
          <cell r="D3965" t="str">
            <v>人工</v>
          </cell>
          <cell r="E3965" t="str">
            <v>实物</v>
          </cell>
          <cell r="F3965" t="str">
            <v>蓝月亮</v>
          </cell>
          <cell r="G3965" t="str">
            <v>福享汇</v>
          </cell>
          <cell r="H3965" t="str">
            <v>年节礼包/家庭清洁/纸品/衣物清洁</v>
          </cell>
          <cell r="I3965" t="str">
            <v>2023-10-20</v>
          </cell>
          <cell r="J3965">
            <v>163174362</v>
          </cell>
          <cell r="K3965" t="str">
            <v/>
          </cell>
          <cell r="L3965" t="str">
            <v/>
          </cell>
        </row>
        <row r="3966">
          <cell r="C3966">
            <v>162316446</v>
          </cell>
          <cell r="D3966" t="str">
            <v>人工</v>
          </cell>
          <cell r="E3966" t="str">
            <v>实物</v>
          </cell>
          <cell r="F3966" t="str">
            <v>蓝月亮</v>
          </cell>
          <cell r="G3966" t="str">
            <v>福享汇</v>
          </cell>
          <cell r="H3966" t="str">
            <v>年节礼包/家庭清洁/纸品/衣物清洁</v>
          </cell>
          <cell r="I3966" t="str">
            <v>2023-10-20</v>
          </cell>
          <cell r="J3966">
            <v>163174361</v>
          </cell>
          <cell r="K3966" t="str">
            <v/>
          </cell>
          <cell r="L3966" t="str">
            <v/>
          </cell>
        </row>
        <row r="3967">
          <cell r="C3967">
            <v>162316444</v>
          </cell>
          <cell r="D3967" t="str">
            <v>人工</v>
          </cell>
          <cell r="E3967" t="str">
            <v>实物</v>
          </cell>
          <cell r="F3967" t="str">
            <v>多芬</v>
          </cell>
          <cell r="G3967" t="str">
            <v>福享汇</v>
          </cell>
          <cell r="H3967" t="str">
            <v>年节礼包/个人护理/洗护礼包</v>
          </cell>
          <cell r="I3967" t="str">
            <v>2023-10-20</v>
          </cell>
          <cell r="J3967">
            <v>163174359</v>
          </cell>
          <cell r="K3967" t="str">
            <v/>
          </cell>
          <cell r="L3967" t="str">
            <v/>
          </cell>
        </row>
        <row r="3968">
          <cell r="C3968">
            <v>162028645</v>
          </cell>
          <cell r="D3968" t="str">
            <v>人工</v>
          </cell>
          <cell r="E3968" t="str">
            <v>实物</v>
          </cell>
          <cell r="F3968" t="str">
            <v/>
          </cell>
          <cell r="G3968" t="str">
            <v>福享汇</v>
          </cell>
          <cell r="H3968" t="str">
            <v>年节礼包/个人护理/洗护礼包</v>
          </cell>
          <cell r="I3968" t="str">
            <v>2023-07-31</v>
          </cell>
          <cell r="J3968">
            <v>162395958</v>
          </cell>
          <cell r="K3968" t="str">
            <v/>
          </cell>
          <cell r="L3968" t="str">
            <v/>
          </cell>
        </row>
        <row r="3969">
          <cell r="C3969">
            <v>162644431</v>
          </cell>
          <cell r="D3969" t="str">
            <v>人工</v>
          </cell>
          <cell r="E3969" t="str">
            <v>实物</v>
          </cell>
          <cell r="F3969" t="str">
            <v/>
          </cell>
          <cell r="G3969" t="str">
            <v>福享汇</v>
          </cell>
          <cell r="H3969" t="str">
            <v>年节礼包/家庭清洁/纸品/衣物清洁</v>
          </cell>
          <cell r="I3969" t="str">
            <v>2025-02-28</v>
          </cell>
          <cell r="J3969">
            <v>163881241</v>
          </cell>
          <cell r="K3969" t="str">
            <v/>
          </cell>
          <cell r="L3969" t="str">
            <v/>
          </cell>
        </row>
        <row r="3970">
          <cell r="C3970">
            <v>162621159</v>
          </cell>
          <cell r="D3970" t="str">
            <v>人工</v>
          </cell>
          <cell r="E3970" t="str">
            <v>实物</v>
          </cell>
          <cell r="F3970" t="str">
            <v/>
          </cell>
          <cell r="G3970" t="str">
            <v>福享汇</v>
          </cell>
          <cell r="H3970" t="str">
            <v>年节礼包/家庭清洁/纸品/衣物清洁</v>
          </cell>
          <cell r="I3970" t="str">
            <v>2024-11-30</v>
          </cell>
          <cell r="J3970">
            <v>163848966</v>
          </cell>
          <cell r="K3970" t="str">
            <v/>
          </cell>
          <cell r="L3970" t="str">
            <v/>
          </cell>
        </row>
        <row r="3971">
          <cell r="C3971">
            <v>162621158</v>
          </cell>
          <cell r="D3971" t="str">
            <v>人工</v>
          </cell>
          <cell r="E3971" t="str">
            <v>实物</v>
          </cell>
          <cell r="F3971" t="str">
            <v/>
          </cell>
          <cell r="G3971" t="str">
            <v>福享汇</v>
          </cell>
          <cell r="H3971" t="str">
            <v>年节礼包/个人护理/身体护理</v>
          </cell>
          <cell r="I3971" t="str">
            <v>2024-11-30</v>
          </cell>
          <cell r="J3971">
            <v>163848965</v>
          </cell>
          <cell r="K3971" t="str">
            <v/>
          </cell>
          <cell r="L3971" t="str">
            <v/>
          </cell>
        </row>
        <row r="3972">
          <cell r="C3972">
            <v>162445620</v>
          </cell>
          <cell r="D3972" t="str">
            <v>人工</v>
          </cell>
          <cell r="E3972" t="str">
            <v>实物</v>
          </cell>
          <cell r="F3972" t="str">
            <v>滴露</v>
          </cell>
          <cell r="G3972" t="str">
            <v>福享汇</v>
          </cell>
          <cell r="H3972" t="str">
            <v>年节礼包/个人护理/洗护礼包</v>
          </cell>
          <cell r="I3972" t="str">
            <v>2024-03-31</v>
          </cell>
          <cell r="J3972">
            <v>163470594</v>
          </cell>
          <cell r="K3972" t="str">
            <v/>
          </cell>
          <cell r="L3972" t="str">
            <v/>
          </cell>
        </row>
        <row r="3973">
          <cell r="C3973">
            <v>162445619</v>
          </cell>
          <cell r="D3973" t="str">
            <v>人工</v>
          </cell>
          <cell r="E3973" t="str">
            <v>实物</v>
          </cell>
          <cell r="F3973" t="str">
            <v>滴露</v>
          </cell>
          <cell r="G3973" t="str">
            <v>福享汇</v>
          </cell>
          <cell r="H3973" t="str">
            <v>年节礼包/个人护理/洗护礼包</v>
          </cell>
          <cell r="I3973" t="str">
            <v>2024-03-31</v>
          </cell>
          <cell r="J3973">
            <v>163470593</v>
          </cell>
          <cell r="K3973" t="str">
            <v/>
          </cell>
          <cell r="L3973" t="str">
            <v/>
          </cell>
        </row>
        <row r="3974">
          <cell r="C3974">
            <v>162374821</v>
          </cell>
          <cell r="D3974" t="str">
            <v>人工</v>
          </cell>
          <cell r="E3974" t="str">
            <v>实物</v>
          </cell>
          <cell r="F3974" t="str">
            <v>滴露</v>
          </cell>
          <cell r="G3974" t="str">
            <v>福享汇</v>
          </cell>
          <cell r="H3974" t="str">
            <v>年节礼包/个人护理/沐浴护理</v>
          </cell>
          <cell r="I3974" t="str">
            <v>2024-12-31</v>
          </cell>
          <cell r="J3974">
            <v>163282816</v>
          </cell>
          <cell r="K3974" t="str">
            <v/>
          </cell>
          <cell r="L3974" t="str">
            <v/>
          </cell>
        </row>
        <row r="3975">
          <cell r="C3975">
            <v>162566094</v>
          </cell>
          <cell r="D3975" t="str">
            <v>人工</v>
          </cell>
          <cell r="E3975" t="str">
            <v>实物</v>
          </cell>
          <cell r="F3975" t="str">
            <v/>
          </cell>
          <cell r="G3975" t="str">
            <v>天基智慧科技</v>
          </cell>
          <cell r="H3975" t="str">
            <v>年节礼包/3C数码/智能设备</v>
          </cell>
          <cell r="I3975" t="str">
            <v>2024-10-31</v>
          </cell>
          <cell r="J3975">
            <v>163747799</v>
          </cell>
          <cell r="K3975" t="str">
            <v/>
          </cell>
          <cell r="L3975" t="str">
            <v>X5</v>
          </cell>
        </row>
        <row r="3976">
          <cell r="C3976">
            <v>162681913</v>
          </cell>
          <cell r="D3976" t="str">
            <v>人工</v>
          </cell>
          <cell r="E3976" t="str">
            <v>实物</v>
          </cell>
          <cell r="F3976" t="str">
            <v>蟹小杰</v>
          </cell>
          <cell r="G3976" t="str">
            <v>耀阳</v>
          </cell>
          <cell r="H3976" t="str">
            <v>年节礼包/生鲜/生鲜礼包</v>
          </cell>
          <cell r="I3976" t="str">
            <v>2025-06-30</v>
          </cell>
          <cell r="J3976">
            <v>163942706</v>
          </cell>
          <cell r="K3976" t="str">
            <v/>
          </cell>
          <cell r="L3976" t="str">
            <v/>
          </cell>
        </row>
        <row r="3977">
          <cell r="C3977">
            <v>162635250</v>
          </cell>
          <cell r="D3977" t="str">
            <v>人工</v>
          </cell>
          <cell r="E3977" t="str">
            <v>实物</v>
          </cell>
          <cell r="F3977" t="str">
            <v>蟹小杰</v>
          </cell>
          <cell r="G3977" t="str">
            <v>耀阳</v>
          </cell>
          <cell r="H3977" t="str">
            <v>年节礼包/生鲜/海鲜礼包</v>
          </cell>
          <cell r="I3977" t="str">
            <v>2025-02-28</v>
          </cell>
          <cell r="J3977">
            <v>163867591</v>
          </cell>
          <cell r="K3977" t="str">
            <v/>
          </cell>
          <cell r="L3977" t="str">
            <v/>
          </cell>
        </row>
        <row r="3978">
          <cell r="C3978">
            <v>162608165</v>
          </cell>
          <cell r="D3978" t="str">
            <v>人工</v>
          </cell>
          <cell r="E3978" t="str">
            <v>实物</v>
          </cell>
          <cell r="F3978" t="str">
            <v/>
          </cell>
          <cell r="G3978" t="str">
            <v>耀阳</v>
          </cell>
          <cell r="H3978" t="str">
            <v>年节礼包/生鲜/生鲜礼包</v>
          </cell>
          <cell r="I3978" t="str">
            <v>2024-12-31</v>
          </cell>
          <cell r="J3978">
            <v>163830544</v>
          </cell>
          <cell r="K3978" t="str">
            <v/>
          </cell>
          <cell r="L3978" t="str">
            <v/>
          </cell>
        </row>
        <row r="3979">
          <cell r="C3979">
            <v>162590068</v>
          </cell>
          <cell r="D3979" t="str">
            <v>人工</v>
          </cell>
          <cell r="E3979" t="str">
            <v>实物</v>
          </cell>
          <cell r="F3979" t="str">
            <v/>
          </cell>
          <cell r="G3979" t="str">
            <v>耀阳</v>
          </cell>
          <cell r="H3979" t="str">
            <v>年节礼包/项目专属/定制方案专属</v>
          </cell>
          <cell r="I3979" t="str">
            <v>2024-10-31</v>
          </cell>
          <cell r="J3979">
            <v>163799611</v>
          </cell>
          <cell r="K3979" t="str">
            <v/>
          </cell>
          <cell r="L3979" t="str">
            <v/>
          </cell>
        </row>
        <row r="3980">
          <cell r="C3980">
            <v>162566845</v>
          </cell>
          <cell r="D3980" t="str">
            <v>人工</v>
          </cell>
          <cell r="E3980" t="str">
            <v>实物</v>
          </cell>
          <cell r="F3980" t="str">
            <v>蟹小杰</v>
          </cell>
          <cell r="G3980" t="str">
            <v>耀阳</v>
          </cell>
          <cell r="H3980" t="str">
            <v>年节礼包/生鲜/海鲜礼包</v>
          </cell>
          <cell r="I3980" t="str">
            <v>2024-10-31</v>
          </cell>
          <cell r="J3980">
            <v>163749884</v>
          </cell>
          <cell r="K3980" t="str">
            <v/>
          </cell>
          <cell r="L3980" t="str">
            <v/>
          </cell>
        </row>
        <row r="3981">
          <cell r="C3981">
            <v>162502133</v>
          </cell>
          <cell r="D3981" t="str">
            <v>人工</v>
          </cell>
          <cell r="E3981" t="str">
            <v>实物</v>
          </cell>
          <cell r="F3981" t="str">
            <v/>
          </cell>
          <cell r="G3981" t="str">
            <v>耀阳</v>
          </cell>
          <cell r="H3981" t="str">
            <v>年节礼包/生鲜/肉禽礼包</v>
          </cell>
          <cell r="I3981" t="str">
            <v>2024-06-30</v>
          </cell>
          <cell r="J3981">
            <v>163598328</v>
          </cell>
          <cell r="K3981" t="str">
            <v/>
          </cell>
          <cell r="L3981" t="str">
            <v/>
          </cell>
        </row>
        <row r="3982">
          <cell r="C3982">
            <v>162494315</v>
          </cell>
          <cell r="D3982" t="str">
            <v>人工</v>
          </cell>
          <cell r="E3982" t="str">
            <v>实物</v>
          </cell>
          <cell r="F3982" t="str">
            <v/>
          </cell>
          <cell r="G3982" t="str">
            <v>耀阳</v>
          </cell>
          <cell r="H3982" t="str">
            <v>年节礼包/生鲜/肉禽礼包</v>
          </cell>
          <cell r="I3982" t="str">
            <v>2024-07-31</v>
          </cell>
          <cell r="J3982">
            <v>163576757</v>
          </cell>
          <cell r="K3982" t="str">
            <v/>
          </cell>
          <cell r="L3982" t="str">
            <v/>
          </cell>
        </row>
        <row r="3983">
          <cell r="C3983">
            <v>162494312</v>
          </cell>
          <cell r="D3983" t="str">
            <v>人工</v>
          </cell>
          <cell r="E3983" t="str">
            <v>实物</v>
          </cell>
          <cell r="F3983" t="str">
            <v/>
          </cell>
          <cell r="G3983" t="str">
            <v>耀阳</v>
          </cell>
          <cell r="H3983" t="str">
            <v>年节礼包/生鲜/海鲜礼包</v>
          </cell>
          <cell r="I3983" t="str">
            <v>2024-07-31</v>
          </cell>
          <cell r="J3983">
            <v>163576754</v>
          </cell>
          <cell r="K3983" t="str">
            <v/>
          </cell>
          <cell r="L3983" t="str">
            <v/>
          </cell>
        </row>
        <row r="3984">
          <cell r="C3984">
            <v>162494301</v>
          </cell>
          <cell r="D3984" t="str">
            <v>人工</v>
          </cell>
          <cell r="E3984" t="str">
            <v>实物</v>
          </cell>
          <cell r="F3984" t="str">
            <v/>
          </cell>
          <cell r="G3984" t="str">
            <v>耀阳</v>
          </cell>
          <cell r="H3984" t="str">
            <v>年节礼包/生鲜/肉禽礼包</v>
          </cell>
          <cell r="I3984" t="str">
            <v>2024-07-31</v>
          </cell>
          <cell r="J3984">
            <v>163576743</v>
          </cell>
          <cell r="K3984" t="str">
            <v/>
          </cell>
          <cell r="L3984" t="str">
            <v/>
          </cell>
        </row>
        <row r="3985">
          <cell r="C3985">
            <v>162409330</v>
          </cell>
          <cell r="D3985" t="str">
            <v>人工</v>
          </cell>
          <cell r="E3985" t="str">
            <v>实物</v>
          </cell>
          <cell r="F3985" t="str">
            <v>蟹小杰</v>
          </cell>
          <cell r="G3985" t="str">
            <v>耀阳</v>
          </cell>
          <cell r="H3985" t="str">
            <v>年节礼包/生鲜/肉禽礼包</v>
          </cell>
          <cell r="I3985" t="str">
            <v>2024-03-31</v>
          </cell>
          <cell r="J3985">
            <v>163382141</v>
          </cell>
          <cell r="K3985" t="str">
            <v/>
          </cell>
          <cell r="L3985" t="str">
            <v/>
          </cell>
        </row>
        <row r="3986">
          <cell r="C3986">
            <v>162409330</v>
          </cell>
          <cell r="D3986" t="str">
            <v>人工</v>
          </cell>
          <cell r="E3986" t="str">
            <v>实物</v>
          </cell>
          <cell r="F3986" t="str">
            <v>蟹小杰</v>
          </cell>
          <cell r="G3986" t="str">
            <v>耀阳</v>
          </cell>
          <cell r="H3986" t="str">
            <v>年节礼包/生鲜/肉禽礼包</v>
          </cell>
          <cell r="I3986" t="str">
            <v>2024-03-31</v>
          </cell>
        </row>
        <row r="3986">
          <cell r="K3986" t="str">
            <v/>
          </cell>
          <cell r="L3986" t="str">
            <v/>
          </cell>
        </row>
        <row r="3987">
          <cell r="C3987">
            <v>162409330</v>
          </cell>
          <cell r="D3987" t="str">
            <v>人工</v>
          </cell>
          <cell r="E3987" t="str">
            <v>实物</v>
          </cell>
          <cell r="F3987" t="str">
            <v>蟹小杰</v>
          </cell>
          <cell r="G3987" t="str">
            <v>耀阳</v>
          </cell>
          <cell r="H3987" t="str">
            <v>年节礼包/生鲜/肉禽礼包</v>
          </cell>
          <cell r="I3987" t="str">
            <v>2024-03-31</v>
          </cell>
        </row>
        <row r="3987">
          <cell r="K3987" t="str">
            <v/>
          </cell>
          <cell r="L3987" t="str">
            <v/>
          </cell>
        </row>
        <row r="3988">
          <cell r="C3988">
            <v>162409321</v>
          </cell>
          <cell r="D3988" t="str">
            <v>人工</v>
          </cell>
          <cell r="E3988" t="str">
            <v>实物</v>
          </cell>
          <cell r="F3988" t="str">
            <v>蟹小杰</v>
          </cell>
          <cell r="G3988" t="str">
            <v>耀阳</v>
          </cell>
          <cell r="H3988" t="str">
            <v>年节礼包/生鲜/海鲜礼包</v>
          </cell>
          <cell r="I3988" t="str">
            <v>2024-03-31</v>
          </cell>
          <cell r="J3988">
            <v>163382108</v>
          </cell>
          <cell r="K3988" t="str">
            <v/>
          </cell>
          <cell r="L3988" t="str">
            <v/>
          </cell>
        </row>
        <row r="3989">
          <cell r="C3989">
            <v>162409321</v>
          </cell>
          <cell r="D3989" t="str">
            <v>人工</v>
          </cell>
          <cell r="E3989" t="str">
            <v>实物</v>
          </cell>
          <cell r="F3989" t="str">
            <v>蟹小杰</v>
          </cell>
          <cell r="G3989" t="str">
            <v>耀阳</v>
          </cell>
          <cell r="H3989" t="str">
            <v>年节礼包/生鲜/海鲜礼包</v>
          </cell>
          <cell r="I3989" t="str">
            <v>2024-03-31</v>
          </cell>
        </row>
        <row r="3989">
          <cell r="K3989" t="str">
            <v/>
          </cell>
          <cell r="L3989" t="str">
            <v/>
          </cell>
        </row>
        <row r="3990">
          <cell r="C3990">
            <v>162409321</v>
          </cell>
          <cell r="D3990" t="str">
            <v>人工</v>
          </cell>
          <cell r="E3990" t="str">
            <v>实物</v>
          </cell>
          <cell r="F3990" t="str">
            <v>蟹小杰</v>
          </cell>
          <cell r="G3990" t="str">
            <v>耀阳</v>
          </cell>
          <cell r="H3990" t="str">
            <v>年节礼包/生鲜/海鲜礼包</v>
          </cell>
          <cell r="I3990" t="str">
            <v>2024-03-31</v>
          </cell>
        </row>
        <row r="3990">
          <cell r="K3990" t="str">
            <v/>
          </cell>
          <cell r="L3990" t="str">
            <v/>
          </cell>
        </row>
        <row r="3991">
          <cell r="C3991">
            <v>162409321</v>
          </cell>
          <cell r="D3991" t="str">
            <v>人工</v>
          </cell>
          <cell r="E3991" t="str">
            <v>实物</v>
          </cell>
          <cell r="F3991" t="str">
            <v>蟹小杰</v>
          </cell>
          <cell r="G3991" t="str">
            <v>耀阳</v>
          </cell>
          <cell r="H3991" t="str">
            <v>年节礼包/生鲜/海鲜礼包</v>
          </cell>
          <cell r="I3991" t="str">
            <v>2024-03-31</v>
          </cell>
        </row>
        <row r="3991">
          <cell r="K3991" t="str">
            <v/>
          </cell>
          <cell r="L3991" t="str">
            <v/>
          </cell>
        </row>
        <row r="3992">
          <cell r="C3992">
            <v>162409321</v>
          </cell>
          <cell r="D3992" t="str">
            <v>人工</v>
          </cell>
          <cell r="E3992" t="str">
            <v>实物</v>
          </cell>
          <cell r="F3992" t="str">
            <v>蟹小杰</v>
          </cell>
          <cell r="G3992" t="str">
            <v>耀阳</v>
          </cell>
          <cell r="H3992" t="str">
            <v>年节礼包/生鲜/海鲜礼包</v>
          </cell>
          <cell r="I3992" t="str">
            <v>2024-03-31</v>
          </cell>
        </row>
        <row r="3992">
          <cell r="K3992" t="str">
            <v/>
          </cell>
          <cell r="L3992" t="str">
            <v/>
          </cell>
        </row>
        <row r="3993">
          <cell r="C3993">
            <v>162409321</v>
          </cell>
          <cell r="D3993" t="str">
            <v>人工</v>
          </cell>
          <cell r="E3993" t="str">
            <v>实物</v>
          </cell>
          <cell r="F3993" t="str">
            <v>蟹小杰</v>
          </cell>
          <cell r="G3993" t="str">
            <v>耀阳</v>
          </cell>
          <cell r="H3993" t="str">
            <v>年节礼包/生鲜/海鲜礼包</v>
          </cell>
          <cell r="I3993" t="str">
            <v>2024-03-31</v>
          </cell>
        </row>
        <row r="3993">
          <cell r="K3993" t="str">
            <v/>
          </cell>
          <cell r="L3993" t="str">
            <v/>
          </cell>
        </row>
        <row r="3994">
          <cell r="C3994">
            <v>162409321</v>
          </cell>
          <cell r="D3994" t="str">
            <v>人工</v>
          </cell>
          <cell r="E3994" t="str">
            <v>实物</v>
          </cell>
          <cell r="F3994" t="str">
            <v>蟹小杰</v>
          </cell>
          <cell r="G3994" t="str">
            <v>耀阳</v>
          </cell>
          <cell r="H3994" t="str">
            <v>年节礼包/生鲜/海鲜礼包</v>
          </cell>
          <cell r="I3994" t="str">
            <v>2024-03-31</v>
          </cell>
        </row>
        <row r="3994">
          <cell r="K3994" t="str">
            <v/>
          </cell>
          <cell r="L3994" t="str">
            <v/>
          </cell>
        </row>
        <row r="3995">
          <cell r="C3995">
            <v>162409313</v>
          </cell>
          <cell r="D3995" t="str">
            <v>人工</v>
          </cell>
          <cell r="E3995" t="str">
            <v>实物</v>
          </cell>
          <cell r="F3995" t="str">
            <v>赤豪</v>
          </cell>
          <cell r="G3995" t="str">
            <v>耀阳</v>
          </cell>
          <cell r="H3995" t="str">
            <v>年节礼包/生鲜/猪牛羊肉</v>
          </cell>
          <cell r="I3995" t="str">
            <v>2024-03-31</v>
          </cell>
          <cell r="J3995">
            <v>163382089</v>
          </cell>
          <cell r="K3995" t="str">
            <v/>
          </cell>
          <cell r="L3995" t="str">
            <v/>
          </cell>
        </row>
        <row r="3996">
          <cell r="C3996">
            <v>162409313</v>
          </cell>
          <cell r="D3996" t="str">
            <v>人工</v>
          </cell>
          <cell r="E3996" t="str">
            <v>实物</v>
          </cell>
          <cell r="F3996" t="str">
            <v>赤豪</v>
          </cell>
          <cell r="G3996" t="str">
            <v>耀阳</v>
          </cell>
          <cell r="H3996" t="str">
            <v>年节礼包/生鲜/猪牛羊肉</v>
          </cell>
          <cell r="I3996" t="str">
            <v>2024-03-31</v>
          </cell>
        </row>
        <row r="3996">
          <cell r="K3996" t="str">
            <v/>
          </cell>
          <cell r="L3996" t="str">
            <v/>
          </cell>
        </row>
        <row r="3997">
          <cell r="C3997">
            <v>162409313</v>
          </cell>
          <cell r="D3997" t="str">
            <v>人工</v>
          </cell>
          <cell r="E3997" t="str">
            <v>实物</v>
          </cell>
          <cell r="F3997" t="str">
            <v>赤豪</v>
          </cell>
          <cell r="G3997" t="str">
            <v>耀阳</v>
          </cell>
          <cell r="H3997" t="str">
            <v>年节礼包/生鲜/猪牛羊肉</v>
          </cell>
          <cell r="I3997" t="str">
            <v>2024-03-31</v>
          </cell>
        </row>
        <row r="3997">
          <cell r="K3997" t="str">
            <v/>
          </cell>
          <cell r="L3997" t="str">
            <v/>
          </cell>
        </row>
        <row r="3998">
          <cell r="C3998">
            <v>162409313</v>
          </cell>
          <cell r="D3998" t="str">
            <v>人工</v>
          </cell>
          <cell r="E3998" t="str">
            <v>实物</v>
          </cell>
          <cell r="F3998" t="str">
            <v>赤豪</v>
          </cell>
          <cell r="G3998" t="str">
            <v>耀阳</v>
          </cell>
          <cell r="H3998" t="str">
            <v>年节礼包/生鲜/猪牛羊肉</v>
          </cell>
          <cell r="I3998" t="str">
            <v>2024-03-31</v>
          </cell>
        </row>
        <row r="3998">
          <cell r="K3998" t="str">
            <v/>
          </cell>
          <cell r="L3998" t="str">
            <v/>
          </cell>
        </row>
        <row r="3999">
          <cell r="C3999">
            <v>162409313</v>
          </cell>
          <cell r="D3999" t="str">
            <v>人工</v>
          </cell>
          <cell r="E3999" t="str">
            <v>实物</v>
          </cell>
          <cell r="F3999" t="str">
            <v>赤豪</v>
          </cell>
          <cell r="G3999" t="str">
            <v>耀阳</v>
          </cell>
          <cell r="H3999" t="str">
            <v>年节礼包/生鲜/猪牛羊肉</v>
          </cell>
          <cell r="I3999" t="str">
            <v>2024-03-31</v>
          </cell>
        </row>
        <row r="3999">
          <cell r="K3999" t="str">
            <v/>
          </cell>
          <cell r="L3999" t="str">
            <v/>
          </cell>
        </row>
        <row r="4000">
          <cell r="C4000">
            <v>162409313</v>
          </cell>
          <cell r="D4000" t="str">
            <v>人工</v>
          </cell>
          <cell r="E4000" t="str">
            <v>实物</v>
          </cell>
          <cell r="F4000" t="str">
            <v>赤豪</v>
          </cell>
          <cell r="G4000" t="str">
            <v>耀阳</v>
          </cell>
          <cell r="H4000" t="str">
            <v>年节礼包/生鲜/猪牛羊肉</v>
          </cell>
          <cell r="I4000" t="str">
            <v>2024-03-31</v>
          </cell>
        </row>
        <row r="4000">
          <cell r="K4000" t="str">
            <v/>
          </cell>
          <cell r="L4000" t="str">
            <v/>
          </cell>
        </row>
        <row r="4001">
          <cell r="C4001">
            <v>162409313</v>
          </cell>
          <cell r="D4001" t="str">
            <v>人工</v>
          </cell>
          <cell r="E4001" t="str">
            <v>实物</v>
          </cell>
          <cell r="F4001" t="str">
            <v>赤豪</v>
          </cell>
          <cell r="G4001" t="str">
            <v>耀阳</v>
          </cell>
          <cell r="H4001" t="str">
            <v>年节礼包/生鲜/猪牛羊肉</v>
          </cell>
          <cell r="I4001" t="str">
            <v>2024-03-31</v>
          </cell>
        </row>
        <row r="4001">
          <cell r="K4001" t="str">
            <v/>
          </cell>
          <cell r="L4001" t="str">
            <v/>
          </cell>
        </row>
        <row r="4002">
          <cell r="C4002">
            <v>162409313</v>
          </cell>
          <cell r="D4002" t="str">
            <v>人工</v>
          </cell>
          <cell r="E4002" t="str">
            <v>实物</v>
          </cell>
          <cell r="F4002" t="str">
            <v>赤豪</v>
          </cell>
          <cell r="G4002" t="str">
            <v>耀阳</v>
          </cell>
          <cell r="H4002" t="str">
            <v>年节礼包/生鲜/猪牛羊肉</v>
          </cell>
          <cell r="I4002" t="str">
            <v>2024-03-31</v>
          </cell>
        </row>
        <row r="4002">
          <cell r="K4002" t="str">
            <v/>
          </cell>
          <cell r="L4002" t="str">
            <v/>
          </cell>
        </row>
        <row r="4003">
          <cell r="C4003">
            <v>162326962</v>
          </cell>
          <cell r="D4003" t="str">
            <v>人工</v>
          </cell>
          <cell r="E4003" t="str">
            <v>实物</v>
          </cell>
          <cell r="F4003" t="str">
            <v/>
          </cell>
          <cell r="G4003" t="str">
            <v>耀阳</v>
          </cell>
          <cell r="H4003" t="str">
            <v>年节礼包/生鲜/海鲜礼包</v>
          </cell>
          <cell r="I4003" t="str">
            <v>2023-10-31</v>
          </cell>
          <cell r="J4003">
            <v>163186471</v>
          </cell>
          <cell r="K4003" t="str">
            <v/>
          </cell>
          <cell r="L4003" t="str">
            <v/>
          </cell>
        </row>
        <row r="4004">
          <cell r="C4004">
            <v>162319726</v>
          </cell>
          <cell r="D4004" t="str">
            <v>人工</v>
          </cell>
          <cell r="E4004" t="str">
            <v>实物</v>
          </cell>
          <cell r="F4004" t="str">
            <v/>
          </cell>
          <cell r="G4004" t="str">
            <v>耀阳</v>
          </cell>
          <cell r="H4004" t="str">
            <v>年节礼包/生鲜/海鲜礼包</v>
          </cell>
          <cell r="I4004" t="str">
            <v>2023-10-31</v>
          </cell>
          <cell r="J4004">
            <v>163178922</v>
          </cell>
          <cell r="K4004" t="str">
            <v/>
          </cell>
          <cell r="L4004" t="str">
            <v/>
          </cell>
        </row>
        <row r="4005">
          <cell r="C4005">
            <v>162682977</v>
          </cell>
          <cell r="D4005" t="str">
            <v>人工</v>
          </cell>
          <cell r="E4005" t="str">
            <v>实物</v>
          </cell>
          <cell r="F4005" t="str">
            <v/>
          </cell>
          <cell r="G4005" t="str">
            <v>富海胜</v>
          </cell>
          <cell r="H4005" t="str">
            <v>年节礼包/食品/零食礼包</v>
          </cell>
          <cell r="I4005" t="str">
            <v>2025-06-30</v>
          </cell>
          <cell r="J4005">
            <v>163944377</v>
          </cell>
          <cell r="K4005" t="str">
            <v/>
          </cell>
          <cell r="L4005" t="str">
            <v/>
          </cell>
        </row>
        <row r="4006">
          <cell r="C4006">
            <v>162668851</v>
          </cell>
          <cell r="D4006" t="str">
            <v>人工</v>
          </cell>
          <cell r="E4006" t="str">
            <v>实物</v>
          </cell>
          <cell r="F4006" t="str">
            <v>良品铺子</v>
          </cell>
          <cell r="G4006" t="str">
            <v>富海胜</v>
          </cell>
          <cell r="H4006" t="str">
            <v>年节礼包/项目专属/定制方案专属</v>
          </cell>
          <cell r="I4006" t="str">
            <v>2025-03-31</v>
          </cell>
          <cell r="J4006">
            <v>163916111</v>
          </cell>
          <cell r="K4006" t="str">
            <v/>
          </cell>
          <cell r="L4006" t="str">
            <v/>
          </cell>
        </row>
        <row r="4007">
          <cell r="C4007">
            <v>162625149</v>
          </cell>
          <cell r="D4007" t="str">
            <v>人工</v>
          </cell>
          <cell r="E4007" t="str">
            <v>实物</v>
          </cell>
          <cell r="F4007" t="str">
            <v/>
          </cell>
          <cell r="G4007" t="str">
            <v>富海胜</v>
          </cell>
          <cell r="H4007" t="str">
            <v>年节礼包/食品/食品礼包</v>
          </cell>
          <cell r="I4007" t="str">
            <v>2025-02-28</v>
          </cell>
          <cell r="J4007">
            <v>163854148</v>
          </cell>
          <cell r="K4007" t="str">
            <v/>
          </cell>
          <cell r="L4007" t="str">
            <v/>
          </cell>
        </row>
        <row r="4008">
          <cell r="C4008">
            <v>162625058</v>
          </cell>
          <cell r="D4008" t="str">
            <v>人工</v>
          </cell>
          <cell r="E4008" t="str">
            <v>实物</v>
          </cell>
          <cell r="F4008" t="str">
            <v/>
          </cell>
          <cell r="G4008" t="str">
            <v>富海胜</v>
          </cell>
          <cell r="H4008" t="str">
            <v>年节礼包/食品/方便食品</v>
          </cell>
          <cell r="I4008" t="str">
            <v>2025-02-28</v>
          </cell>
          <cell r="J4008">
            <v>163854046</v>
          </cell>
          <cell r="K4008" t="str">
            <v/>
          </cell>
          <cell r="L4008" t="str">
            <v/>
          </cell>
        </row>
        <row r="4009">
          <cell r="C4009">
            <v>162339092</v>
          </cell>
          <cell r="D4009" t="str">
            <v>人工</v>
          </cell>
          <cell r="E4009" t="str">
            <v>实物</v>
          </cell>
          <cell r="F4009" t="str">
            <v/>
          </cell>
          <cell r="G4009" t="str">
            <v>富海胜</v>
          </cell>
          <cell r="H4009" t="str">
            <v>年节礼包/食品/零食礼包</v>
          </cell>
          <cell r="I4009" t="str">
            <v>2023-10-31</v>
          </cell>
          <cell r="J4009">
            <v>163202254</v>
          </cell>
          <cell r="K4009" t="str">
            <v/>
          </cell>
          <cell r="L4009" t="str">
            <v/>
          </cell>
        </row>
        <row r="4010">
          <cell r="C4010">
            <v>162435547</v>
          </cell>
          <cell r="D4010" t="str">
            <v>人工</v>
          </cell>
          <cell r="E4010" t="str">
            <v>实物</v>
          </cell>
          <cell r="F4010" t="str">
            <v/>
          </cell>
          <cell r="G4010" t="str">
            <v>富海胜</v>
          </cell>
          <cell r="H4010" t="str">
            <v>年节礼包/食品/粮油礼包</v>
          </cell>
          <cell r="I4010" t="str">
            <v>2024-03-31</v>
          </cell>
          <cell r="J4010">
            <v>163439511</v>
          </cell>
          <cell r="K4010" t="str">
            <v/>
          </cell>
          <cell r="L4010" t="str">
            <v/>
          </cell>
        </row>
        <row r="4011">
          <cell r="C4011">
            <v>162411497</v>
          </cell>
          <cell r="D4011" t="str">
            <v>人工</v>
          </cell>
          <cell r="E4011" t="str">
            <v>实物</v>
          </cell>
          <cell r="F4011" t="str">
            <v/>
          </cell>
          <cell r="G4011" t="str">
            <v>富海胜</v>
          </cell>
          <cell r="H4011" t="str">
            <v>年节礼包/食品/食品礼包</v>
          </cell>
          <cell r="I4011" t="str">
            <v>2024-03-31</v>
          </cell>
          <cell r="J4011">
            <v>163388033</v>
          </cell>
          <cell r="K4011" t="str">
            <v/>
          </cell>
          <cell r="L4011" t="str">
            <v/>
          </cell>
        </row>
        <row r="4012">
          <cell r="C4012">
            <v>162411484</v>
          </cell>
          <cell r="D4012" t="str">
            <v>人工</v>
          </cell>
          <cell r="E4012" t="str">
            <v>实物</v>
          </cell>
          <cell r="F4012" t="str">
            <v/>
          </cell>
          <cell r="G4012" t="str">
            <v>富海胜</v>
          </cell>
          <cell r="H4012" t="str">
            <v>年节礼包/食品/零食礼包</v>
          </cell>
          <cell r="I4012" t="str">
            <v>2024-03-31</v>
          </cell>
          <cell r="J4012">
            <v>163388020</v>
          </cell>
          <cell r="K4012" t="str">
            <v/>
          </cell>
          <cell r="L4012" t="str">
            <v/>
          </cell>
        </row>
        <row r="4013">
          <cell r="C4013">
            <v>162328939</v>
          </cell>
          <cell r="D4013" t="str">
            <v>人工</v>
          </cell>
          <cell r="E4013" t="str">
            <v>实物</v>
          </cell>
          <cell r="F4013" t="str">
            <v/>
          </cell>
          <cell r="G4013" t="str">
            <v>富海胜</v>
          </cell>
          <cell r="H4013" t="str">
            <v>年节礼包/食品/方便食品</v>
          </cell>
          <cell r="I4013" t="str">
            <v>2023-09-29</v>
          </cell>
          <cell r="J4013">
            <v>163188347</v>
          </cell>
          <cell r="K4013" t="str">
            <v/>
          </cell>
          <cell r="L4013" t="str">
            <v/>
          </cell>
        </row>
        <row r="4014">
          <cell r="C4014">
            <v>162564754</v>
          </cell>
          <cell r="D4014" t="str">
            <v>人工</v>
          </cell>
          <cell r="E4014" t="str">
            <v>实物</v>
          </cell>
          <cell r="F4014" t="str">
            <v>富安娜</v>
          </cell>
          <cell r="G4014" t="str">
            <v>富安娜</v>
          </cell>
          <cell r="H4014" t="str">
            <v>年节礼包/家纺/床上用品</v>
          </cell>
          <cell r="I4014" t="str">
            <v>2024-09-30</v>
          </cell>
          <cell r="J4014">
            <v>163745041</v>
          </cell>
          <cell r="K4014">
            <v>713102530</v>
          </cell>
          <cell r="L4014" t="str">
            <v>203*229cm</v>
          </cell>
        </row>
        <row r="4015">
          <cell r="C4015">
            <v>162501072</v>
          </cell>
          <cell r="D4015" t="str">
            <v>人工</v>
          </cell>
          <cell r="E4015" t="str">
            <v>实物</v>
          </cell>
          <cell r="F4015" t="str">
            <v/>
          </cell>
          <cell r="G4015" t="str">
            <v>二向箔</v>
          </cell>
          <cell r="H4015" t="str">
            <v>年节礼包/个人护理/洗护礼包</v>
          </cell>
          <cell r="I4015" t="str">
            <v>2024-06-30</v>
          </cell>
          <cell r="J4015">
            <v>163595621</v>
          </cell>
          <cell r="K4015" t="str">
            <v>EBHYX2024052001</v>
          </cell>
          <cell r="L4015" t="str">
            <v/>
          </cell>
        </row>
        <row r="4016">
          <cell r="C4016">
            <v>162501072</v>
          </cell>
          <cell r="D4016" t="str">
            <v>人工</v>
          </cell>
          <cell r="E4016" t="str">
            <v>实物</v>
          </cell>
          <cell r="F4016" t="str">
            <v/>
          </cell>
          <cell r="G4016" t="str">
            <v>二向箔</v>
          </cell>
          <cell r="H4016" t="str">
            <v>年节礼包/个人护理/洗护礼包</v>
          </cell>
          <cell r="I4016" t="str">
            <v>2024-06-30</v>
          </cell>
        </row>
        <row r="4016">
          <cell r="K4016" t="str">
            <v>EBHYX2024052001</v>
          </cell>
          <cell r="L4016" t="str">
            <v/>
          </cell>
        </row>
        <row r="4017">
          <cell r="C4017">
            <v>162501072</v>
          </cell>
          <cell r="D4017" t="str">
            <v>人工</v>
          </cell>
          <cell r="E4017" t="str">
            <v>实物</v>
          </cell>
          <cell r="F4017" t="str">
            <v/>
          </cell>
          <cell r="G4017" t="str">
            <v>二向箔</v>
          </cell>
          <cell r="H4017" t="str">
            <v>年节礼包/个人护理/洗护礼包</v>
          </cell>
          <cell r="I4017" t="str">
            <v>2024-06-30</v>
          </cell>
        </row>
        <row r="4017">
          <cell r="K4017" t="str">
            <v>EBHYX2024052001</v>
          </cell>
          <cell r="L4017" t="str">
            <v/>
          </cell>
        </row>
        <row r="4018">
          <cell r="C4018">
            <v>162501072</v>
          </cell>
          <cell r="D4018" t="str">
            <v>人工</v>
          </cell>
          <cell r="E4018" t="str">
            <v>实物</v>
          </cell>
          <cell r="F4018" t="str">
            <v/>
          </cell>
          <cell r="G4018" t="str">
            <v>二向箔</v>
          </cell>
          <cell r="H4018" t="str">
            <v>年节礼包/个人护理/洗护礼包</v>
          </cell>
          <cell r="I4018" t="str">
            <v>2024-06-30</v>
          </cell>
        </row>
        <row r="4018">
          <cell r="K4018" t="str">
            <v>EBHYX2024052001</v>
          </cell>
          <cell r="L4018" t="str">
            <v/>
          </cell>
        </row>
        <row r="4019">
          <cell r="C4019">
            <v>162501072</v>
          </cell>
          <cell r="D4019" t="str">
            <v>人工</v>
          </cell>
          <cell r="E4019" t="str">
            <v>实物</v>
          </cell>
          <cell r="F4019" t="str">
            <v/>
          </cell>
          <cell r="G4019" t="str">
            <v>二向箔</v>
          </cell>
          <cell r="H4019" t="str">
            <v>年节礼包/个人护理/洗护礼包</v>
          </cell>
          <cell r="I4019" t="str">
            <v>2024-06-30</v>
          </cell>
        </row>
        <row r="4019">
          <cell r="K4019" t="str">
            <v>EBHYX2024052001</v>
          </cell>
          <cell r="L4019" t="str">
            <v/>
          </cell>
        </row>
        <row r="4020">
          <cell r="C4020">
            <v>162501072</v>
          </cell>
          <cell r="D4020" t="str">
            <v>人工</v>
          </cell>
          <cell r="E4020" t="str">
            <v>实物</v>
          </cell>
          <cell r="F4020" t="str">
            <v/>
          </cell>
          <cell r="G4020" t="str">
            <v>二向箔</v>
          </cell>
          <cell r="H4020" t="str">
            <v>年节礼包/个人护理/洗护礼包</v>
          </cell>
          <cell r="I4020" t="str">
            <v>2024-06-30</v>
          </cell>
        </row>
        <row r="4020">
          <cell r="K4020" t="str">
            <v>EBHYX2024052001</v>
          </cell>
          <cell r="L4020" t="str">
            <v/>
          </cell>
        </row>
        <row r="4021">
          <cell r="C4021">
            <v>162501072</v>
          </cell>
          <cell r="D4021" t="str">
            <v>人工</v>
          </cell>
          <cell r="E4021" t="str">
            <v>实物</v>
          </cell>
          <cell r="F4021" t="str">
            <v/>
          </cell>
          <cell r="G4021" t="str">
            <v>二向箔</v>
          </cell>
          <cell r="H4021" t="str">
            <v>年节礼包/个人护理/洗护礼包</v>
          </cell>
          <cell r="I4021" t="str">
            <v>2024-06-30</v>
          </cell>
        </row>
        <row r="4021">
          <cell r="K4021" t="str">
            <v>EBHYX2024052001</v>
          </cell>
          <cell r="L4021" t="str">
            <v/>
          </cell>
        </row>
        <row r="4022">
          <cell r="C4022">
            <v>162501072</v>
          </cell>
          <cell r="D4022" t="str">
            <v>人工</v>
          </cell>
          <cell r="E4022" t="str">
            <v>实物</v>
          </cell>
          <cell r="F4022" t="str">
            <v/>
          </cell>
          <cell r="G4022" t="str">
            <v>二向箔</v>
          </cell>
          <cell r="H4022" t="str">
            <v>年节礼包/个人护理/洗护礼包</v>
          </cell>
          <cell r="I4022" t="str">
            <v>2024-06-30</v>
          </cell>
        </row>
        <row r="4022">
          <cell r="K4022" t="str">
            <v>EBHYX2024052001</v>
          </cell>
          <cell r="L4022" t="str">
            <v/>
          </cell>
        </row>
        <row r="4023">
          <cell r="C4023">
            <v>162494279</v>
          </cell>
          <cell r="D4023" t="str">
            <v>人工</v>
          </cell>
          <cell r="E4023" t="str">
            <v>实物</v>
          </cell>
          <cell r="F4023" t="str">
            <v>利仁（Liven）</v>
          </cell>
          <cell r="G4023" t="str">
            <v>礼享</v>
          </cell>
          <cell r="H4023" t="str">
            <v>年节礼包/家用电器/厨房小电</v>
          </cell>
          <cell r="I4023" t="str">
            <v>2024-06-30</v>
          </cell>
          <cell r="J4023">
            <v>163576721</v>
          </cell>
          <cell r="K4023" t="str">
            <v>LPHG-339</v>
          </cell>
          <cell r="L4023" t="str">
            <v/>
          </cell>
        </row>
        <row r="4024">
          <cell r="C4024">
            <v>162694102</v>
          </cell>
          <cell r="D4024" t="str">
            <v>人工</v>
          </cell>
          <cell r="E4024" t="str">
            <v>组合商品</v>
          </cell>
          <cell r="F4024" t="str">
            <v/>
          </cell>
          <cell r="G4024" t="str">
            <v>苏打组合商品虚拟供应商</v>
          </cell>
          <cell r="H4024" t="str">
            <v>供应链类目/年节礼包/销售专属礼包</v>
          </cell>
          <cell r="I4024" t="str">
            <v>2025-07-31</v>
          </cell>
          <cell r="J4024">
            <v>163963527</v>
          </cell>
          <cell r="K4024" t="str">
            <v/>
          </cell>
          <cell r="L4024" t="str">
            <v/>
          </cell>
        </row>
        <row r="4025">
          <cell r="C4025">
            <v>162694102</v>
          </cell>
          <cell r="D4025" t="str">
            <v>人工</v>
          </cell>
          <cell r="E4025" t="str">
            <v>组合商品</v>
          </cell>
          <cell r="F4025" t="str">
            <v/>
          </cell>
          <cell r="G4025" t="str">
            <v>苏打组合商品虚拟供应商</v>
          </cell>
          <cell r="H4025" t="str">
            <v>供应链类目/年节礼包/销售专属礼包</v>
          </cell>
          <cell r="I4025" t="str">
            <v>2025-07-31</v>
          </cell>
        </row>
        <row r="4025">
          <cell r="K4025" t="str">
            <v/>
          </cell>
          <cell r="L4025" t="str">
            <v/>
          </cell>
        </row>
        <row r="4026">
          <cell r="C4026">
            <v>162694102</v>
          </cell>
          <cell r="D4026" t="str">
            <v>人工</v>
          </cell>
          <cell r="E4026" t="str">
            <v>组合商品</v>
          </cell>
          <cell r="F4026" t="str">
            <v/>
          </cell>
          <cell r="G4026" t="str">
            <v>苏打组合商品虚拟供应商</v>
          </cell>
          <cell r="H4026" t="str">
            <v>供应链类目/年节礼包/销售专属礼包</v>
          </cell>
          <cell r="I4026" t="str">
            <v>2025-07-31</v>
          </cell>
        </row>
        <row r="4026">
          <cell r="K4026" t="str">
            <v/>
          </cell>
          <cell r="L4026" t="str">
            <v/>
          </cell>
        </row>
        <row r="4027">
          <cell r="C4027">
            <v>162694102</v>
          </cell>
          <cell r="D4027" t="str">
            <v>人工</v>
          </cell>
          <cell r="E4027" t="str">
            <v>组合商品</v>
          </cell>
          <cell r="F4027" t="str">
            <v/>
          </cell>
          <cell r="G4027" t="str">
            <v>苏打组合商品虚拟供应商</v>
          </cell>
          <cell r="H4027" t="str">
            <v>供应链类目/年节礼包/销售专属礼包</v>
          </cell>
          <cell r="I4027" t="str">
            <v>2025-07-31</v>
          </cell>
        </row>
        <row r="4027">
          <cell r="K4027" t="str">
            <v/>
          </cell>
          <cell r="L4027" t="str">
            <v/>
          </cell>
        </row>
        <row r="4028">
          <cell r="C4028">
            <v>162694102</v>
          </cell>
          <cell r="D4028" t="str">
            <v>人工</v>
          </cell>
          <cell r="E4028" t="str">
            <v>组合商品</v>
          </cell>
          <cell r="F4028" t="str">
            <v/>
          </cell>
          <cell r="G4028" t="str">
            <v>苏打组合商品虚拟供应商</v>
          </cell>
          <cell r="H4028" t="str">
            <v>供应链类目/年节礼包/销售专属礼包</v>
          </cell>
          <cell r="I4028" t="str">
            <v>2025-07-31</v>
          </cell>
        </row>
        <row r="4028">
          <cell r="K4028" t="str">
            <v/>
          </cell>
          <cell r="L4028" t="str">
            <v/>
          </cell>
        </row>
        <row r="4029">
          <cell r="C4029">
            <v>162694102</v>
          </cell>
          <cell r="D4029" t="str">
            <v>人工</v>
          </cell>
          <cell r="E4029" t="str">
            <v>组合商品</v>
          </cell>
          <cell r="F4029" t="str">
            <v/>
          </cell>
          <cell r="G4029" t="str">
            <v>苏打组合商品虚拟供应商</v>
          </cell>
          <cell r="H4029" t="str">
            <v>供应链类目/年节礼包/销售专属礼包</v>
          </cell>
          <cell r="I4029" t="str">
            <v>2025-07-31</v>
          </cell>
        </row>
        <row r="4029">
          <cell r="K4029" t="str">
            <v/>
          </cell>
          <cell r="L4029" t="str">
            <v/>
          </cell>
        </row>
        <row r="4030">
          <cell r="C4030">
            <v>162694092</v>
          </cell>
          <cell r="D4030" t="str">
            <v>人工</v>
          </cell>
          <cell r="E4030" t="str">
            <v>实物</v>
          </cell>
          <cell r="F4030" t="str">
            <v/>
          </cell>
          <cell r="G4030" t="str">
            <v>启辰</v>
          </cell>
          <cell r="H4030" t="str">
            <v>年节礼包/项目专属/定制方案专属</v>
          </cell>
          <cell r="I4030" t="str">
            <v>2025-07-31</v>
          </cell>
          <cell r="J4030">
            <v>163963506</v>
          </cell>
          <cell r="K4030" t="str">
            <v>SSH-0017</v>
          </cell>
          <cell r="L4030" t="str">
            <v/>
          </cell>
        </row>
        <row r="4031">
          <cell r="C4031">
            <v>162694088</v>
          </cell>
          <cell r="D4031" t="str">
            <v>人工</v>
          </cell>
          <cell r="E4031" t="str">
            <v>实物</v>
          </cell>
          <cell r="F4031" t="str">
            <v>半亩花田</v>
          </cell>
          <cell r="G4031" t="str">
            <v>启辰</v>
          </cell>
          <cell r="H4031" t="str">
            <v>年节礼包/项目专属/定制方案专属</v>
          </cell>
          <cell r="I4031" t="str">
            <v>2025-07-31</v>
          </cell>
          <cell r="J4031">
            <v>163963501</v>
          </cell>
          <cell r="K4031" t="str">
            <v>BMHT-005</v>
          </cell>
          <cell r="L4031" t="str">
            <v/>
          </cell>
        </row>
        <row r="4032">
          <cell r="C4032">
            <v>162694083</v>
          </cell>
          <cell r="D4032" t="str">
            <v>人工</v>
          </cell>
          <cell r="E4032" t="str">
            <v>实物</v>
          </cell>
          <cell r="F4032" t="str">
            <v/>
          </cell>
          <cell r="G4032" t="str">
            <v>中山万荣</v>
          </cell>
          <cell r="H4032" t="str">
            <v>年节礼包/项目专属/定制方案专属</v>
          </cell>
          <cell r="I4032" t="str">
            <v>2025-07-31</v>
          </cell>
          <cell r="J4032">
            <v>163963492</v>
          </cell>
          <cell r="K4032">
            <v>6903148274415</v>
          </cell>
          <cell r="L4032" t="str">
            <v>310ml*1瓶</v>
          </cell>
        </row>
        <row r="4033">
          <cell r="C4033">
            <v>162694075</v>
          </cell>
          <cell r="D4033" t="str">
            <v>人工</v>
          </cell>
          <cell r="E4033" t="str">
            <v>实物</v>
          </cell>
          <cell r="F4033" t="str">
            <v>云南白药</v>
          </cell>
          <cell r="G4033" t="str">
            <v>中山万荣</v>
          </cell>
          <cell r="H4033" t="str">
            <v>年节礼包/项目专属/定制方案专属</v>
          </cell>
          <cell r="I4033" t="str">
            <v>2025-07-31</v>
          </cell>
          <cell r="J4033">
            <v>163963478</v>
          </cell>
          <cell r="K4033" t="str">
            <v>S00817</v>
          </cell>
          <cell r="L4033" t="str">
            <v>牙膏165g*2+牙刷2支</v>
          </cell>
        </row>
        <row r="4034">
          <cell r="C4034">
            <v>162694070</v>
          </cell>
          <cell r="D4034" t="str">
            <v>人工</v>
          </cell>
          <cell r="E4034" t="str">
            <v>实物</v>
          </cell>
          <cell r="F4034" t="str">
            <v>立白</v>
          </cell>
          <cell r="G4034" t="str">
            <v>五州协腾</v>
          </cell>
          <cell r="H4034" t="str">
            <v>年节礼包/项目专属/定制方案专属</v>
          </cell>
          <cell r="I4034" t="str">
            <v>2025-07-31</v>
          </cell>
          <cell r="J4034">
            <v>163963468</v>
          </cell>
          <cell r="K4034" t="str">
            <v>BL2024051102</v>
          </cell>
          <cell r="L4034" t="str">
            <v/>
          </cell>
        </row>
        <row r="4035">
          <cell r="C4035">
            <v>162694061</v>
          </cell>
          <cell r="D4035" t="str">
            <v>人工</v>
          </cell>
          <cell r="E4035" t="str">
            <v>实物</v>
          </cell>
          <cell r="F4035" t="str">
            <v>蓝月亮</v>
          </cell>
          <cell r="G4035" t="str">
            <v>蓝月亮-</v>
          </cell>
          <cell r="H4035" t="str">
            <v>年节礼包/项目专属/定制方案专属</v>
          </cell>
          <cell r="I4035" t="str">
            <v>2025-07-31</v>
          </cell>
          <cell r="J4035">
            <v>163963453</v>
          </cell>
          <cell r="K4035">
            <v>80002249</v>
          </cell>
          <cell r="L4035" t="str">
            <v/>
          </cell>
        </row>
        <row r="4036">
          <cell r="C4036">
            <v>162565935</v>
          </cell>
          <cell r="D4036" t="str">
            <v>人工</v>
          </cell>
          <cell r="E4036" t="str">
            <v>实物</v>
          </cell>
          <cell r="F4036" t="str">
            <v>天福号</v>
          </cell>
          <cell r="G4036" t="str">
            <v>惠通达行</v>
          </cell>
          <cell r="H4036" t="str">
            <v>年节礼包/食品/熟食腊味</v>
          </cell>
          <cell r="I4036" t="str">
            <v>2024-12-31</v>
          </cell>
          <cell r="J4036">
            <v>163747578</v>
          </cell>
          <cell r="K4036" t="str">
            <v/>
          </cell>
          <cell r="L4036" t="str">
            <v/>
          </cell>
        </row>
        <row r="4037">
          <cell r="C4037">
            <v>162407061</v>
          </cell>
          <cell r="D4037" t="str">
            <v>人工</v>
          </cell>
          <cell r="E4037" t="str">
            <v>实物</v>
          </cell>
          <cell r="F4037" t="str">
            <v>美的（Midea）</v>
          </cell>
          <cell r="G4037" t="str">
            <v>康乐佰莲</v>
          </cell>
          <cell r="H4037" t="str">
            <v>年节礼包/家用电器/厨房小电</v>
          </cell>
          <cell r="I4037" t="str">
            <v>2024-03-31</v>
          </cell>
          <cell r="J4037">
            <v>163376777</v>
          </cell>
          <cell r="K4037" t="str">
            <v>PT12B0</v>
          </cell>
          <cell r="L4037" t="str">
            <v/>
          </cell>
        </row>
        <row r="4038">
          <cell r="C4038">
            <v>162688064</v>
          </cell>
          <cell r="D4038" t="str">
            <v>人工</v>
          </cell>
          <cell r="E4038" t="str">
            <v>实物</v>
          </cell>
          <cell r="F4038" t="str">
            <v>CICIDO</v>
          </cell>
          <cell r="G4038" t="str">
            <v>驾风</v>
          </cell>
          <cell r="H4038" t="str">
            <v>年节礼包/项目专属/定制方案专属</v>
          </cell>
          <cell r="I4038" t="str">
            <v>2025-06-30</v>
          </cell>
          <cell r="J4038">
            <v>163953839</v>
          </cell>
          <cell r="K4038" t="str">
            <v>NO.177</v>
          </cell>
          <cell r="L4038" t="str">
            <v>乌尔黑</v>
          </cell>
        </row>
        <row r="4039">
          <cell r="C4039">
            <v>162624691</v>
          </cell>
          <cell r="D4039" t="str">
            <v>人工</v>
          </cell>
          <cell r="E4039" t="str">
            <v>实物</v>
          </cell>
          <cell r="F4039" t="str">
            <v>多芬</v>
          </cell>
          <cell r="G4039" t="str">
            <v>二向箔</v>
          </cell>
          <cell r="H4039" t="str">
            <v>年节礼包/个人护理/洗护礼包</v>
          </cell>
          <cell r="I4039" t="str">
            <v>2025-11-30</v>
          </cell>
          <cell r="J4039">
            <v>163853629</v>
          </cell>
          <cell r="K4039" t="str">
            <v>HYX2024110105</v>
          </cell>
          <cell r="L4039" t="str">
            <v/>
          </cell>
        </row>
        <row r="4040">
          <cell r="C4040">
            <v>162624691</v>
          </cell>
          <cell r="D4040" t="str">
            <v>人工</v>
          </cell>
          <cell r="E4040" t="str">
            <v>实物</v>
          </cell>
          <cell r="F4040" t="str">
            <v>多芬</v>
          </cell>
          <cell r="G4040" t="str">
            <v>二向箔</v>
          </cell>
          <cell r="H4040" t="str">
            <v>年节礼包/个人护理/洗护礼包</v>
          </cell>
          <cell r="I4040" t="str">
            <v>2025-11-30</v>
          </cell>
        </row>
        <row r="4040">
          <cell r="K4040" t="str">
            <v>HYX2024110105</v>
          </cell>
          <cell r="L4040" t="str">
            <v/>
          </cell>
        </row>
        <row r="4041">
          <cell r="C4041">
            <v>162624691</v>
          </cell>
          <cell r="D4041" t="str">
            <v>人工</v>
          </cell>
          <cell r="E4041" t="str">
            <v>实物</v>
          </cell>
          <cell r="F4041" t="str">
            <v>多芬</v>
          </cell>
          <cell r="G4041" t="str">
            <v>二向箔</v>
          </cell>
          <cell r="H4041" t="str">
            <v>年节礼包/个人护理/洗护礼包</v>
          </cell>
          <cell r="I4041" t="str">
            <v>2025-11-30</v>
          </cell>
        </row>
        <row r="4041">
          <cell r="K4041" t="str">
            <v>HYX2024110105</v>
          </cell>
          <cell r="L4041" t="str">
            <v/>
          </cell>
        </row>
        <row r="4042">
          <cell r="C4042">
            <v>162624691</v>
          </cell>
          <cell r="D4042" t="str">
            <v>人工</v>
          </cell>
          <cell r="E4042" t="str">
            <v>实物</v>
          </cell>
          <cell r="F4042" t="str">
            <v>多芬</v>
          </cell>
          <cell r="G4042" t="str">
            <v>二向箔</v>
          </cell>
          <cell r="H4042" t="str">
            <v>年节礼包/个人护理/洗护礼包</v>
          </cell>
          <cell r="I4042" t="str">
            <v>2025-11-30</v>
          </cell>
        </row>
        <row r="4042">
          <cell r="K4042" t="str">
            <v>HYX2024110105</v>
          </cell>
          <cell r="L4042" t="str">
            <v/>
          </cell>
        </row>
        <row r="4043">
          <cell r="C4043">
            <v>162624691</v>
          </cell>
          <cell r="D4043" t="str">
            <v>人工</v>
          </cell>
          <cell r="E4043" t="str">
            <v>实物</v>
          </cell>
          <cell r="F4043" t="str">
            <v>多芬</v>
          </cell>
          <cell r="G4043" t="str">
            <v>二向箔</v>
          </cell>
          <cell r="H4043" t="str">
            <v>年节礼包/个人护理/洗护礼包</v>
          </cell>
          <cell r="I4043" t="str">
            <v>2025-11-30</v>
          </cell>
        </row>
        <row r="4043">
          <cell r="K4043" t="str">
            <v>HYX2024110105</v>
          </cell>
          <cell r="L4043" t="str">
            <v/>
          </cell>
        </row>
        <row r="4044">
          <cell r="C4044">
            <v>162624691</v>
          </cell>
          <cell r="D4044" t="str">
            <v>人工</v>
          </cell>
          <cell r="E4044" t="str">
            <v>实物</v>
          </cell>
          <cell r="F4044" t="str">
            <v>多芬</v>
          </cell>
          <cell r="G4044" t="str">
            <v>二向箔</v>
          </cell>
          <cell r="H4044" t="str">
            <v>年节礼包/个人护理/洗护礼包</v>
          </cell>
          <cell r="I4044" t="str">
            <v>2025-11-30</v>
          </cell>
        </row>
        <row r="4044">
          <cell r="K4044" t="str">
            <v>HYX2024110105</v>
          </cell>
          <cell r="L4044" t="str">
            <v/>
          </cell>
        </row>
        <row r="4045">
          <cell r="C4045">
            <v>162624691</v>
          </cell>
          <cell r="D4045" t="str">
            <v>人工</v>
          </cell>
          <cell r="E4045" t="str">
            <v>实物</v>
          </cell>
          <cell r="F4045" t="str">
            <v>多芬</v>
          </cell>
          <cell r="G4045" t="str">
            <v>二向箔</v>
          </cell>
          <cell r="H4045" t="str">
            <v>年节礼包/个人护理/洗护礼包</v>
          </cell>
          <cell r="I4045" t="str">
            <v>2025-11-30</v>
          </cell>
        </row>
        <row r="4045">
          <cell r="K4045" t="str">
            <v>HYX2024110105</v>
          </cell>
          <cell r="L4045" t="str">
            <v/>
          </cell>
        </row>
        <row r="4046">
          <cell r="C4046">
            <v>162564748</v>
          </cell>
          <cell r="D4046" t="str">
            <v>人工</v>
          </cell>
          <cell r="E4046" t="str">
            <v>实物</v>
          </cell>
          <cell r="F4046" t="str">
            <v>LOVO</v>
          </cell>
          <cell r="G4046" t="str">
            <v>爱尚家</v>
          </cell>
          <cell r="H4046" t="str">
            <v>年节礼包/家纺/床上用品</v>
          </cell>
          <cell r="I4046" t="str">
            <v>2024-09-30</v>
          </cell>
          <cell r="J4046">
            <v>163745034</v>
          </cell>
          <cell r="K4046" t="str">
            <v>VYM2023-3</v>
          </cell>
          <cell r="L4046" t="str">
            <v/>
          </cell>
        </row>
        <row r="4047">
          <cell r="C4047">
            <v>162040833</v>
          </cell>
          <cell r="D4047" t="str">
            <v>人工</v>
          </cell>
          <cell r="E4047" t="str">
            <v>实物</v>
          </cell>
          <cell r="F4047" t="str">
            <v/>
          </cell>
          <cell r="G4047" t="str">
            <v>巨鲲</v>
          </cell>
          <cell r="H4047" t="str">
            <v>年节礼包/个人护理/洗护礼包</v>
          </cell>
          <cell r="I4047" t="str">
            <v>2023-07-31</v>
          </cell>
          <cell r="J4047">
            <v>162408215</v>
          </cell>
          <cell r="K4047" t="str">
            <v>6926799691455-3</v>
          </cell>
          <cell r="L4047" t="str">
            <v/>
          </cell>
        </row>
        <row r="4048">
          <cell r="C4048">
            <v>162679723</v>
          </cell>
          <cell r="D4048" t="str">
            <v>人工</v>
          </cell>
          <cell r="E4048" t="str">
            <v>实物</v>
          </cell>
          <cell r="F4048" t="str">
            <v/>
          </cell>
          <cell r="G4048" t="str">
            <v>施德乐</v>
          </cell>
          <cell r="H4048" t="str">
            <v>年节礼包/项目专属/定制方案专属</v>
          </cell>
          <cell r="I4048" t="str">
            <v>2025-06-30</v>
          </cell>
          <cell r="J4048">
            <v>163938262</v>
          </cell>
          <cell r="K4048" t="str">
            <v>MC-22TA01</v>
          </cell>
          <cell r="L4048" t="str">
            <v/>
          </cell>
        </row>
        <row r="4049">
          <cell r="C4049">
            <v>162658436</v>
          </cell>
          <cell r="D4049" t="str">
            <v>人工</v>
          </cell>
          <cell r="E4049" t="str">
            <v>组合商品</v>
          </cell>
          <cell r="F4049" t="str">
            <v/>
          </cell>
          <cell r="G4049" t="str">
            <v>苏打组合商品虚拟供应商</v>
          </cell>
          <cell r="H4049" t="str">
            <v>供应链类目/年节礼包/销售专属礼包</v>
          </cell>
          <cell r="I4049" t="str">
            <v>2025-02-28</v>
          </cell>
          <cell r="J4049">
            <v>163901351</v>
          </cell>
          <cell r="K4049" t="str">
            <v/>
          </cell>
          <cell r="L4049" t="str">
            <v/>
          </cell>
        </row>
        <row r="4050">
          <cell r="C4050">
            <v>162658436</v>
          </cell>
          <cell r="D4050" t="str">
            <v>人工</v>
          </cell>
          <cell r="E4050" t="str">
            <v>组合商品</v>
          </cell>
          <cell r="F4050" t="str">
            <v/>
          </cell>
          <cell r="G4050" t="str">
            <v>苏打组合商品虚拟供应商</v>
          </cell>
          <cell r="H4050" t="str">
            <v>供应链类目/年节礼包/销售专属礼包</v>
          </cell>
          <cell r="I4050" t="str">
            <v>2025-02-28</v>
          </cell>
        </row>
        <row r="4050">
          <cell r="K4050" t="str">
            <v/>
          </cell>
          <cell r="L4050" t="str">
            <v/>
          </cell>
        </row>
        <row r="4051">
          <cell r="C4051">
            <v>162658436</v>
          </cell>
          <cell r="D4051" t="str">
            <v>人工</v>
          </cell>
          <cell r="E4051" t="str">
            <v>组合商品</v>
          </cell>
          <cell r="F4051" t="str">
            <v/>
          </cell>
          <cell r="G4051" t="str">
            <v>苏打组合商品虚拟供应商</v>
          </cell>
          <cell r="H4051" t="str">
            <v>供应链类目/年节礼包/销售专属礼包</v>
          </cell>
          <cell r="I4051" t="str">
            <v>2025-02-28</v>
          </cell>
        </row>
        <row r="4051">
          <cell r="K4051" t="str">
            <v/>
          </cell>
          <cell r="L4051" t="str">
            <v/>
          </cell>
        </row>
        <row r="4052">
          <cell r="C4052">
            <v>162674766</v>
          </cell>
          <cell r="D4052" t="str">
            <v>人工</v>
          </cell>
          <cell r="E4052" t="str">
            <v>实物</v>
          </cell>
          <cell r="F4052" t="str">
            <v>金稻</v>
          </cell>
          <cell r="G4052" t="str">
            <v>金稻</v>
          </cell>
          <cell r="H4052" t="str">
            <v>年节礼包/项目专属/定制方案专属</v>
          </cell>
          <cell r="I4052" t="str">
            <v>2025-07-31</v>
          </cell>
          <cell r="J4052">
            <v>163928726</v>
          </cell>
          <cell r="K4052" t="str">
            <v>KD036S</v>
          </cell>
          <cell r="L4052" t="str">
            <v/>
          </cell>
        </row>
        <row r="4053">
          <cell r="C4053">
            <v>162625427</v>
          </cell>
          <cell r="D4053" t="str">
            <v>人工</v>
          </cell>
          <cell r="E4053" t="str">
            <v>实物</v>
          </cell>
          <cell r="F4053" t="str">
            <v>安井</v>
          </cell>
          <cell r="G4053" t="str">
            <v>食欲跳动</v>
          </cell>
          <cell r="H4053" t="str">
            <v>年节礼包/生鲜/速冻美食</v>
          </cell>
          <cell r="I4053" t="str">
            <v>2025-02-28</v>
          </cell>
          <cell r="J4053">
            <v>163854439</v>
          </cell>
          <cell r="K4053" t="str">
            <v>SYTD01022</v>
          </cell>
          <cell r="L4053" t="str">
            <v>4种约3220g</v>
          </cell>
        </row>
        <row r="4054">
          <cell r="C4054">
            <v>162568222</v>
          </cell>
          <cell r="D4054" t="str">
            <v>人工</v>
          </cell>
          <cell r="E4054" t="str">
            <v>实物</v>
          </cell>
          <cell r="F4054" t="str">
            <v>迪美娜</v>
          </cell>
          <cell r="G4054" t="str">
            <v>北京汉信</v>
          </cell>
          <cell r="H4054" t="str">
            <v>年节礼包/食品/粮油礼包</v>
          </cell>
          <cell r="I4054" t="str">
            <v>2025-07-12</v>
          </cell>
          <cell r="J4054">
            <v>163753254</v>
          </cell>
          <cell r="K4054" t="str">
            <v>风情礼盒B</v>
          </cell>
          <cell r="L4054" t="str">
            <v/>
          </cell>
        </row>
        <row r="4055">
          <cell r="C4055">
            <v>162624906</v>
          </cell>
          <cell r="D4055" t="str">
            <v>人工</v>
          </cell>
          <cell r="E4055" t="str">
            <v>实物</v>
          </cell>
          <cell r="F4055" t="str">
            <v>汤臣倍健</v>
          </cell>
          <cell r="G4055" t="str">
            <v>徐州瑞祥源</v>
          </cell>
          <cell r="H4055" t="str">
            <v>年节礼包/食品/营养健康</v>
          </cell>
          <cell r="I4055" t="str">
            <v>2025-02-28</v>
          </cell>
          <cell r="J4055">
            <v>163853872</v>
          </cell>
          <cell r="K4055" t="str">
            <v>TCBJYYWC</v>
          </cell>
          <cell r="L4055" t="str">
            <v/>
          </cell>
        </row>
        <row r="4056">
          <cell r="C4056">
            <v>162624906</v>
          </cell>
          <cell r="D4056" t="str">
            <v>人工</v>
          </cell>
          <cell r="E4056" t="str">
            <v>实物</v>
          </cell>
          <cell r="F4056" t="str">
            <v>汤臣倍健</v>
          </cell>
          <cell r="G4056" t="str">
            <v>徐州瑞祥源</v>
          </cell>
          <cell r="H4056" t="str">
            <v>年节礼包/食品/营养健康</v>
          </cell>
          <cell r="I4056" t="str">
            <v>2025-02-28</v>
          </cell>
        </row>
        <row r="4056">
          <cell r="K4056" t="str">
            <v>TCBJYYWC</v>
          </cell>
          <cell r="L4056" t="str">
            <v/>
          </cell>
        </row>
        <row r="4057">
          <cell r="C4057">
            <v>162028919</v>
          </cell>
          <cell r="D4057" t="str">
            <v>人工</v>
          </cell>
          <cell r="E4057" t="str">
            <v>实物</v>
          </cell>
          <cell r="F4057" t="str">
            <v>富安娜家纺</v>
          </cell>
          <cell r="G4057" t="str">
            <v>富安娜</v>
          </cell>
          <cell r="H4057" t="str">
            <v>年节礼包/家纺/床上用品</v>
          </cell>
          <cell r="I4057" t="str">
            <v>2023-07-31</v>
          </cell>
          <cell r="J4057">
            <v>162396235</v>
          </cell>
          <cell r="K4057">
            <v>8120020443055</v>
          </cell>
          <cell r="L4057" t="str">
            <v>230*229cm</v>
          </cell>
        </row>
        <row r="4058">
          <cell r="C4058">
            <v>162028921</v>
          </cell>
          <cell r="D4058" t="str">
            <v>人工</v>
          </cell>
          <cell r="E4058" t="str">
            <v>实物</v>
          </cell>
          <cell r="F4058" t="str">
            <v>富安娜家纺</v>
          </cell>
          <cell r="G4058" t="str">
            <v>富安娜</v>
          </cell>
          <cell r="H4058" t="str">
            <v>年节礼包/家纺/床上用品</v>
          </cell>
          <cell r="I4058" t="str">
            <v>2023-07-31</v>
          </cell>
          <cell r="J4058">
            <v>162396237</v>
          </cell>
          <cell r="K4058">
            <v>713101821</v>
          </cell>
          <cell r="L4058" t="str">
            <v>203*229cm</v>
          </cell>
        </row>
        <row r="4059">
          <cell r="C4059">
            <v>162667296</v>
          </cell>
          <cell r="D4059" t="str">
            <v>人工</v>
          </cell>
          <cell r="E4059" t="str">
            <v>实物</v>
          </cell>
          <cell r="F4059" t="str">
            <v>Only&amp;Home</v>
          </cell>
          <cell r="G4059" t="str">
            <v>博礼实业控股</v>
          </cell>
          <cell r="H4059" t="str">
            <v>年节礼包/项目专属/定制方案专属</v>
          </cell>
          <cell r="I4059" t="str">
            <v>2025-06-30</v>
          </cell>
          <cell r="J4059">
            <v>163913861</v>
          </cell>
          <cell r="K4059" t="str">
            <v>KL-ZJ-02</v>
          </cell>
          <cell r="L4059" t="str">
            <v>银色</v>
          </cell>
        </row>
        <row r="4060">
          <cell r="C4060">
            <v>162658429</v>
          </cell>
          <cell r="D4060" t="str">
            <v>人工</v>
          </cell>
          <cell r="E4060" t="str">
            <v>组合商品</v>
          </cell>
          <cell r="F4060" t="str">
            <v/>
          </cell>
          <cell r="G4060" t="str">
            <v>苏打组合商品虚拟供应商</v>
          </cell>
          <cell r="H4060" t="str">
            <v>供应链类目/年节礼包/销售专属礼包</v>
          </cell>
          <cell r="I4060" t="str">
            <v>2025-02-28</v>
          </cell>
          <cell r="J4060">
            <v>163901340</v>
          </cell>
          <cell r="K4060" t="str">
            <v/>
          </cell>
          <cell r="L4060" t="str">
            <v/>
          </cell>
        </row>
        <row r="4061">
          <cell r="C4061">
            <v>162658429</v>
          </cell>
          <cell r="D4061" t="str">
            <v>人工</v>
          </cell>
          <cell r="E4061" t="str">
            <v>组合商品</v>
          </cell>
          <cell r="F4061" t="str">
            <v/>
          </cell>
          <cell r="G4061" t="str">
            <v>苏打组合商品虚拟供应商</v>
          </cell>
          <cell r="H4061" t="str">
            <v>供应链类目/年节礼包/销售专属礼包</v>
          </cell>
          <cell r="I4061" t="str">
            <v>2025-02-28</v>
          </cell>
        </row>
        <row r="4061">
          <cell r="K4061" t="str">
            <v/>
          </cell>
          <cell r="L4061" t="str">
            <v/>
          </cell>
        </row>
        <row r="4062">
          <cell r="C4062">
            <v>162658429</v>
          </cell>
          <cell r="D4062" t="str">
            <v>人工</v>
          </cell>
          <cell r="E4062" t="str">
            <v>组合商品</v>
          </cell>
          <cell r="F4062" t="str">
            <v/>
          </cell>
          <cell r="G4062" t="str">
            <v>苏打组合商品虚拟供应商</v>
          </cell>
          <cell r="H4062" t="str">
            <v>供应链类目/年节礼包/销售专属礼包</v>
          </cell>
          <cell r="I4062" t="str">
            <v>2025-02-28</v>
          </cell>
        </row>
        <row r="4062">
          <cell r="K4062" t="str">
            <v/>
          </cell>
          <cell r="L4062" t="str">
            <v/>
          </cell>
        </row>
        <row r="4063">
          <cell r="C4063">
            <v>162658429</v>
          </cell>
          <cell r="D4063" t="str">
            <v>人工</v>
          </cell>
          <cell r="E4063" t="str">
            <v>组合商品</v>
          </cell>
          <cell r="F4063" t="str">
            <v/>
          </cell>
          <cell r="G4063" t="str">
            <v>苏打组合商品虚拟供应商</v>
          </cell>
          <cell r="H4063" t="str">
            <v>供应链类目/年节礼包/销售专属礼包</v>
          </cell>
          <cell r="I4063" t="str">
            <v>2025-02-28</v>
          </cell>
        </row>
        <row r="4063">
          <cell r="K4063" t="str">
            <v/>
          </cell>
          <cell r="L4063" t="str">
            <v/>
          </cell>
        </row>
        <row r="4064">
          <cell r="C4064">
            <v>162658429</v>
          </cell>
          <cell r="D4064" t="str">
            <v>人工</v>
          </cell>
          <cell r="E4064" t="str">
            <v>组合商品</v>
          </cell>
          <cell r="F4064" t="str">
            <v/>
          </cell>
          <cell r="G4064" t="str">
            <v>苏打组合商品虚拟供应商</v>
          </cell>
          <cell r="H4064" t="str">
            <v>供应链类目/年节礼包/销售专属礼包</v>
          </cell>
          <cell r="I4064" t="str">
            <v>2025-02-28</v>
          </cell>
        </row>
        <row r="4064">
          <cell r="K4064" t="str">
            <v/>
          </cell>
          <cell r="L4064" t="str">
            <v/>
          </cell>
        </row>
        <row r="4065">
          <cell r="C4065">
            <v>162658429</v>
          </cell>
          <cell r="D4065" t="str">
            <v>人工</v>
          </cell>
          <cell r="E4065" t="str">
            <v>组合商品</v>
          </cell>
          <cell r="F4065" t="str">
            <v/>
          </cell>
          <cell r="G4065" t="str">
            <v>苏打组合商品虚拟供应商</v>
          </cell>
          <cell r="H4065" t="str">
            <v>供应链类目/年节礼包/销售专属礼包</v>
          </cell>
          <cell r="I4065" t="str">
            <v>2025-02-28</v>
          </cell>
        </row>
        <row r="4065">
          <cell r="K4065" t="str">
            <v/>
          </cell>
          <cell r="L4065" t="str">
            <v/>
          </cell>
        </row>
        <row r="4066">
          <cell r="C4066">
            <v>162567042</v>
          </cell>
          <cell r="D4066" t="str">
            <v>人工</v>
          </cell>
          <cell r="E4066" t="str">
            <v>实物</v>
          </cell>
          <cell r="F4066" t="str">
            <v>汇柒鲜</v>
          </cell>
          <cell r="G4066" t="str">
            <v>和商</v>
          </cell>
          <cell r="H4066" t="str">
            <v>年节礼包/生鲜/猪牛羊肉</v>
          </cell>
          <cell r="I4066" t="str">
            <v>2024-10-31</v>
          </cell>
          <cell r="J4066">
            <v>163750121</v>
          </cell>
          <cell r="K4066" t="str">
            <v/>
          </cell>
          <cell r="L4066" t="str">
            <v/>
          </cell>
        </row>
        <row r="4067">
          <cell r="C4067">
            <v>162567042</v>
          </cell>
          <cell r="D4067" t="str">
            <v>人工</v>
          </cell>
          <cell r="E4067" t="str">
            <v>实物</v>
          </cell>
          <cell r="F4067" t="str">
            <v>汇柒鲜</v>
          </cell>
          <cell r="G4067" t="str">
            <v>和商</v>
          </cell>
          <cell r="H4067" t="str">
            <v>年节礼包/生鲜/猪牛羊肉</v>
          </cell>
          <cell r="I4067" t="str">
            <v>2024-10-31</v>
          </cell>
        </row>
        <row r="4067">
          <cell r="K4067" t="str">
            <v/>
          </cell>
          <cell r="L4067" t="str">
            <v/>
          </cell>
        </row>
        <row r="4068">
          <cell r="C4068">
            <v>162565064</v>
          </cell>
          <cell r="D4068" t="str">
            <v>人工</v>
          </cell>
          <cell r="E4068" t="str">
            <v>实物</v>
          </cell>
          <cell r="F4068" t="str">
            <v>苏泊尔（SUPOR）</v>
          </cell>
          <cell r="G4068" t="str">
            <v>米盛</v>
          </cell>
          <cell r="H4068" t="str">
            <v>年节礼包/家用电器/厨房小电</v>
          </cell>
          <cell r="I4068" t="str">
            <v>2024-09-30</v>
          </cell>
          <cell r="J4068">
            <v>163745412</v>
          </cell>
          <cell r="K4068" t="str">
            <v>SY-50YC16</v>
          </cell>
          <cell r="L4068" t="str">
            <v>SY-50YC16</v>
          </cell>
        </row>
        <row r="4069">
          <cell r="C4069">
            <v>162493440</v>
          </cell>
          <cell r="D4069" t="str">
            <v>人工</v>
          </cell>
          <cell r="E4069" t="str">
            <v>实物</v>
          </cell>
          <cell r="F4069" t="str">
            <v/>
          </cell>
          <cell r="G4069" t="str">
            <v>品客易购</v>
          </cell>
          <cell r="H4069" t="str">
            <v>年节礼包/个人护理/口腔护理</v>
          </cell>
          <cell r="I4069" t="str">
            <v>2025-03-31</v>
          </cell>
          <cell r="J4069">
            <v>163575495</v>
          </cell>
          <cell r="K4069">
            <v>2024032610002</v>
          </cell>
          <cell r="L4069" t="str">
            <v/>
          </cell>
        </row>
        <row r="4070">
          <cell r="C4070">
            <v>162317378</v>
          </cell>
          <cell r="D4070" t="str">
            <v>人工</v>
          </cell>
          <cell r="E4070" t="str">
            <v>实物</v>
          </cell>
          <cell r="F4070" t="str">
            <v>KONO</v>
          </cell>
          <cell r="G4070" t="str">
            <v>羽娜</v>
          </cell>
          <cell r="H4070" t="str">
            <v>年节礼包/个人护理/洗护礼包</v>
          </cell>
          <cell r="I4070" t="str">
            <v>2023-10-31</v>
          </cell>
          <cell r="J4070">
            <v>163175730</v>
          </cell>
          <cell r="K4070" t="str">
            <v>3552*2+4671+5403</v>
          </cell>
          <cell r="L4070" t="str">
            <v>洗发水500ml*2+护发素500ml+沐浴露280ml</v>
          </cell>
        </row>
        <row r="4071">
          <cell r="C4071">
            <v>162319545</v>
          </cell>
          <cell r="D4071" t="str">
            <v>人工</v>
          </cell>
          <cell r="E4071" t="str">
            <v>实物</v>
          </cell>
          <cell r="F4071" t="str">
            <v>凯亚仕</v>
          </cell>
          <cell r="G4071" t="str">
            <v>新嵘禾</v>
          </cell>
          <cell r="H4071" t="str">
            <v>年节礼包/户外运动/体育用品</v>
          </cell>
          <cell r="I4071" t="str">
            <v>2023-10-31</v>
          </cell>
          <cell r="J4071">
            <v>163178522</v>
          </cell>
          <cell r="K4071" t="str">
            <v>KYS-501</v>
          </cell>
          <cell r="L4071" t="str">
            <v/>
          </cell>
        </row>
        <row r="4072">
          <cell r="C4072">
            <v>162566957</v>
          </cell>
          <cell r="D4072" t="str">
            <v>人工</v>
          </cell>
          <cell r="E4072" t="str">
            <v>实物</v>
          </cell>
          <cell r="F4072" t="str">
            <v>游牧御品</v>
          </cell>
          <cell r="G4072" t="str">
            <v>阿格乐</v>
          </cell>
          <cell r="H4072" t="str">
            <v>年节礼包/生鲜/猪牛羊肉</v>
          </cell>
          <cell r="I4072" t="str">
            <v>2024-10-31</v>
          </cell>
          <cell r="J4072">
            <v>163750001</v>
          </cell>
          <cell r="K4072" t="str">
            <v>YM2409981011</v>
          </cell>
          <cell r="L4072" t="str">
            <v/>
          </cell>
        </row>
        <row r="4073">
          <cell r="C4073">
            <v>162625097</v>
          </cell>
          <cell r="D4073" t="str">
            <v>人工</v>
          </cell>
          <cell r="E4073" t="str">
            <v>实物</v>
          </cell>
          <cell r="F4073" t="str">
            <v/>
          </cell>
          <cell r="G4073" t="str">
            <v>利福</v>
          </cell>
          <cell r="H4073" t="str">
            <v>年节礼包/餐厨/水具</v>
          </cell>
          <cell r="I4073" t="str">
            <v>2025-02-28</v>
          </cell>
          <cell r="J4073">
            <v>163854085</v>
          </cell>
          <cell r="K4073" t="str">
            <v>LPH93B02</v>
          </cell>
          <cell r="L4073" t="str">
            <v>白灰色</v>
          </cell>
        </row>
        <row r="4074">
          <cell r="D4074" t="str">
            <v>人工</v>
          </cell>
          <cell r="E4074" t="str">
            <v>实物</v>
          </cell>
          <cell r="F4074" t="str">
            <v/>
          </cell>
          <cell r="G4074" t="str">
            <v>利福</v>
          </cell>
          <cell r="H4074" t="str">
            <v>年节礼包/餐厨/水具</v>
          </cell>
          <cell r="I4074" t="str">
            <v>2025-02-28</v>
          </cell>
          <cell r="J4074">
            <v>163854086</v>
          </cell>
          <cell r="K4074" t="str">
            <v>LPH93B01</v>
          </cell>
          <cell r="L4074" t="str">
            <v>黑金色</v>
          </cell>
        </row>
        <row r="4075">
          <cell r="C4075">
            <v>162624977</v>
          </cell>
          <cell r="D4075" t="str">
            <v>人工</v>
          </cell>
          <cell r="E4075" t="str">
            <v>实物</v>
          </cell>
          <cell r="F4075" t="str">
            <v/>
          </cell>
          <cell r="G4075" t="str">
            <v>辰瑞兴安</v>
          </cell>
          <cell r="H4075" t="str">
            <v>年节礼包/家纺/床上用品</v>
          </cell>
          <cell r="I4075" t="str">
            <v>2025-12-31</v>
          </cell>
          <cell r="J4075">
            <v>163853943</v>
          </cell>
          <cell r="K4075" t="str">
            <v/>
          </cell>
          <cell r="L4075" t="str">
            <v/>
          </cell>
        </row>
        <row r="4076">
          <cell r="C4076">
            <v>162319127</v>
          </cell>
          <cell r="D4076" t="str">
            <v>人工</v>
          </cell>
          <cell r="E4076" t="str">
            <v>实物</v>
          </cell>
          <cell r="F4076" t="str">
            <v>Debo德铂</v>
          </cell>
          <cell r="G4076" t="str">
            <v>德铂</v>
          </cell>
          <cell r="H4076" t="str">
            <v>年节礼包/餐厨/刀具菜板</v>
          </cell>
          <cell r="I4076" t="str">
            <v>2023-12-31</v>
          </cell>
          <cell r="J4076">
            <v>163178067</v>
          </cell>
          <cell r="K4076" t="str">
            <v>DEP-837</v>
          </cell>
          <cell r="L4076" t="str">
            <v/>
          </cell>
        </row>
        <row r="4077">
          <cell r="C4077">
            <v>162315332</v>
          </cell>
          <cell r="D4077" t="str">
            <v>人工</v>
          </cell>
          <cell r="E4077" t="str">
            <v>实物</v>
          </cell>
          <cell r="F4077" t="str">
            <v>婴侍卫</v>
          </cell>
          <cell r="G4077" t="str">
            <v>婴侍卫</v>
          </cell>
          <cell r="H4077" t="str">
            <v>年节礼包/母婴儿童/玩具</v>
          </cell>
          <cell r="I4077" t="str">
            <v>2023-10-31</v>
          </cell>
          <cell r="J4077">
            <v>163173154</v>
          </cell>
          <cell r="K4077" t="str">
            <v>888-25</v>
          </cell>
          <cell r="L4077" t="str">
            <v>绿/桔 随机</v>
          </cell>
        </row>
        <row r="4078">
          <cell r="C4078">
            <v>162718702</v>
          </cell>
          <cell r="D4078" t="str">
            <v>人工</v>
          </cell>
          <cell r="E4078" t="str">
            <v>组合商品</v>
          </cell>
          <cell r="F4078" t="str">
            <v/>
          </cell>
          <cell r="G4078" t="str">
            <v>苏打组合商品虚拟供应商</v>
          </cell>
          <cell r="H4078" t="str">
            <v>供应链类目/年节礼包/销售专属礼包</v>
          </cell>
          <cell r="I4078" t="str">
            <v>2025-06-30</v>
          </cell>
          <cell r="J4078">
            <v>164011453</v>
          </cell>
          <cell r="K4078" t="str">
            <v/>
          </cell>
          <cell r="L4078" t="str">
            <v/>
          </cell>
        </row>
        <row r="4079">
          <cell r="C4079">
            <v>162718702</v>
          </cell>
          <cell r="D4079" t="str">
            <v>人工</v>
          </cell>
          <cell r="E4079" t="str">
            <v>组合商品</v>
          </cell>
          <cell r="F4079" t="str">
            <v/>
          </cell>
          <cell r="G4079" t="str">
            <v>苏打组合商品虚拟供应商</v>
          </cell>
          <cell r="H4079" t="str">
            <v>供应链类目/年节礼包/销售专属礼包</v>
          </cell>
          <cell r="I4079" t="str">
            <v>2025-06-30</v>
          </cell>
        </row>
        <row r="4079">
          <cell r="K4079" t="str">
            <v/>
          </cell>
          <cell r="L4079" t="str">
            <v/>
          </cell>
        </row>
        <row r="4080">
          <cell r="C4080">
            <v>162718701</v>
          </cell>
          <cell r="D4080" t="str">
            <v>人工</v>
          </cell>
          <cell r="E4080" t="str">
            <v>组合商品</v>
          </cell>
          <cell r="F4080" t="str">
            <v/>
          </cell>
          <cell r="G4080" t="str">
            <v>苏打组合商品虚拟供应商</v>
          </cell>
          <cell r="H4080" t="str">
            <v>供应链类目/年节礼包/销售专属礼包</v>
          </cell>
          <cell r="I4080" t="str">
            <v>2025-06-30</v>
          </cell>
          <cell r="J4080">
            <v>164011452</v>
          </cell>
          <cell r="K4080" t="str">
            <v/>
          </cell>
          <cell r="L4080" t="str">
            <v/>
          </cell>
        </row>
        <row r="4081">
          <cell r="C4081">
            <v>162718701</v>
          </cell>
          <cell r="D4081" t="str">
            <v>人工</v>
          </cell>
          <cell r="E4081" t="str">
            <v>组合商品</v>
          </cell>
          <cell r="F4081" t="str">
            <v/>
          </cell>
          <cell r="G4081" t="str">
            <v>苏打组合商品虚拟供应商</v>
          </cell>
          <cell r="H4081" t="str">
            <v>供应链类目/年节礼包/销售专属礼包</v>
          </cell>
          <cell r="I4081" t="str">
            <v>2025-06-30</v>
          </cell>
        </row>
        <row r="4081">
          <cell r="K4081" t="str">
            <v/>
          </cell>
          <cell r="L4081" t="str">
            <v/>
          </cell>
        </row>
        <row r="4082">
          <cell r="C4082">
            <v>162718701</v>
          </cell>
          <cell r="D4082" t="str">
            <v>人工</v>
          </cell>
          <cell r="E4082" t="str">
            <v>组合商品</v>
          </cell>
          <cell r="F4082" t="str">
            <v/>
          </cell>
          <cell r="G4082" t="str">
            <v>苏打组合商品虚拟供应商</v>
          </cell>
          <cell r="H4082" t="str">
            <v>供应链类目/年节礼包/销售专属礼包</v>
          </cell>
          <cell r="I4082" t="str">
            <v>2025-06-30</v>
          </cell>
        </row>
        <row r="4082">
          <cell r="K4082" t="str">
            <v/>
          </cell>
          <cell r="L4082" t="str">
            <v/>
          </cell>
        </row>
        <row r="4083">
          <cell r="C4083">
            <v>162718701</v>
          </cell>
          <cell r="D4083" t="str">
            <v>人工</v>
          </cell>
          <cell r="E4083" t="str">
            <v>组合商品</v>
          </cell>
          <cell r="F4083" t="str">
            <v/>
          </cell>
          <cell r="G4083" t="str">
            <v>苏打组合商品虚拟供应商</v>
          </cell>
          <cell r="H4083" t="str">
            <v>供应链类目/年节礼包/销售专属礼包</v>
          </cell>
          <cell r="I4083" t="str">
            <v>2025-06-30</v>
          </cell>
        </row>
        <row r="4083">
          <cell r="K4083" t="str">
            <v/>
          </cell>
          <cell r="L4083" t="str">
            <v/>
          </cell>
        </row>
        <row r="4084">
          <cell r="C4084">
            <v>162718700</v>
          </cell>
          <cell r="D4084" t="str">
            <v>人工</v>
          </cell>
          <cell r="E4084" t="str">
            <v>组合商品</v>
          </cell>
          <cell r="F4084" t="str">
            <v/>
          </cell>
          <cell r="G4084" t="str">
            <v>苏打组合商品虚拟供应商</v>
          </cell>
          <cell r="H4084" t="str">
            <v>供应链类目/年节礼包/销售专属礼包</v>
          </cell>
          <cell r="I4084" t="str">
            <v>2025-06-30</v>
          </cell>
          <cell r="J4084">
            <v>164011451</v>
          </cell>
          <cell r="K4084" t="str">
            <v/>
          </cell>
          <cell r="L4084" t="str">
            <v/>
          </cell>
        </row>
        <row r="4085">
          <cell r="C4085">
            <v>162718700</v>
          </cell>
          <cell r="D4085" t="str">
            <v>人工</v>
          </cell>
          <cell r="E4085" t="str">
            <v>组合商品</v>
          </cell>
          <cell r="F4085" t="str">
            <v/>
          </cell>
          <cell r="G4085" t="str">
            <v>苏打组合商品虚拟供应商</v>
          </cell>
          <cell r="H4085" t="str">
            <v>供应链类目/年节礼包/销售专属礼包</v>
          </cell>
          <cell r="I4085" t="str">
            <v>2025-06-30</v>
          </cell>
        </row>
        <row r="4085">
          <cell r="K4085" t="str">
            <v/>
          </cell>
          <cell r="L4085" t="str">
            <v/>
          </cell>
        </row>
        <row r="4086">
          <cell r="C4086">
            <v>162718660</v>
          </cell>
          <cell r="D4086" t="str">
            <v>人工</v>
          </cell>
          <cell r="E4086" t="str">
            <v>组合商品</v>
          </cell>
          <cell r="F4086" t="str">
            <v/>
          </cell>
          <cell r="G4086" t="str">
            <v>苏打组合商品虚拟供应商</v>
          </cell>
          <cell r="H4086" t="str">
            <v>供应链类目/年节礼包/销售专属礼包</v>
          </cell>
          <cell r="I4086" t="str">
            <v>2025-06-30</v>
          </cell>
          <cell r="J4086">
            <v>164011408</v>
          </cell>
          <cell r="K4086" t="str">
            <v/>
          </cell>
          <cell r="L4086" t="str">
            <v/>
          </cell>
        </row>
        <row r="4087">
          <cell r="C4087">
            <v>162718660</v>
          </cell>
          <cell r="D4087" t="str">
            <v>人工</v>
          </cell>
          <cell r="E4087" t="str">
            <v>组合商品</v>
          </cell>
          <cell r="F4087" t="str">
            <v/>
          </cell>
          <cell r="G4087" t="str">
            <v>苏打组合商品虚拟供应商</v>
          </cell>
          <cell r="H4087" t="str">
            <v>供应链类目/年节礼包/销售专属礼包</v>
          </cell>
          <cell r="I4087" t="str">
            <v>2025-06-30</v>
          </cell>
        </row>
        <row r="4087">
          <cell r="K4087" t="str">
            <v/>
          </cell>
          <cell r="L4087" t="str">
            <v/>
          </cell>
        </row>
        <row r="4088">
          <cell r="C4088">
            <v>162718689</v>
          </cell>
          <cell r="D4088" t="str">
            <v>人工</v>
          </cell>
          <cell r="E4088" t="str">
            <v>组合商品</v>
          </cell>
          <cell r="F4088" t="str">
            <v/>
          </cell>
          <cell r="G4088" t="str">
            <v>苏打组合商品虚拟供应商</v>
          </cell>
          <cell r="H4088" t="str">
            <v>供应链类目/年节礼包/销售专属礼包</v>
          </cell>
          <cell r="I4088" t="str">
            <v>2025-06-30</v>
          </cell>
          <cell r="J4088">
            <v>164011440</v>
          </cell>
          <cell r="K4088" t="str">
            <v/>
          </cell>
          <cell r="L4088" t="str">
            <v/>
          </cell>
        </row>
        <row r="4089">
          <cell r="C4089">
            <v>162718689</v>
          </cell>
          <cell r="D4089" t="str">
            <v>人工</v>
          </cell>
          <cell r="E4089" t="str">
            <v>组合商品</v>
          </cell>
          <cell r="F4089" t="str">
            <v/>
          </cell>
          <cell r="G4089" t="str">
            <v>苏打组合商品虚拟供应商</v>
          </cell>
          <cell r="H4089" t="str">
            <v>供应链类目/年节礼包/销售专属礼包</v>
          </cell>
          <cell r="I4089" t="str">
            <v>2025-06-30</v>
          </cell>
        </row>
        <row r="4089">
          <cell r="K4089" t="str">
            <v/>
          </cell>
          <cell r="L4089" t="str">
            <v/>
          </cell>
        </row>
        <row r="4090">
          <cell r="C4090">
            <v>162718687</v>
          </cell>
          <cell r="D4090" t="str">
            <v>人工</v>
          </cell>
          <cell r="E4090" t="str">
            <v>组合商品</v>
          </cell>
          <cell r="F4090" t="str">
            <v/>
          </cell>
          <cell r="G4090" t="str">
            <v>苏打组合商品虚拟供应商</v>
          </cell>
          <cell r="H4090" t="str">
            <v>供应链类目/年节礼包/销售专属礼包</v>
          </cell>
          <cell r="I4090" t="str">
            <v>2025-06-30</v>
          </cell>
          <cell r="J4090">
            <v>164011438</v>
          </cell>
          <cell r="K4090" t="str">
            <v/>
          </cell>
          <cell r="L4090" t="str">
            <v/>
          </cell>
        </row>
        <row r="4091">
          <cell r="C4091">
            <v>162718687</v>
          </cell>
          <cell r="D4091" t="str">
            <v>人工</v>
          </cell>
          <cell r="E4091" t="str">
            <v>组合商品</v>
          </cell>
          <cell r="F4091" t="str">
            <v/>
          </cell>
          <cell r="G4091" t="str">
            <v>苏打组合商品虚拟供应商</v>
          </cell>
          <cell r="H4091" t="str">
            <v>供应链类目/年节礼包/销售专属礼包</v>
          </cell>
          <cell r="I4091" t="str">
            <v>2025-06-30</v>
          </cell>
        </row>
        <row r="4091">
          <cell r="K4091" t="str">
            <v/>
          </cell>
          <cell r="L4091" t="str">
            <v/>
          </cell>
        </row>
        <row r="4092">
          <cell r="C4092">
            <v>162718683</v>
          </cell>
          <cell r="D4092" t="str">
            <v>人工</v>
          </cell>
          <cell r="E4092" t="str">
            <v>组合商品</v>
          </cell>
          <cell r="F4092" t="str">
            <v/>
          </cell>
          <cell r="G4092" t="str">
            <v>苏打组合商品虚拟供应商</v>
          </cell>
          <cell r="H4092" t="str">
            <v>供应链类目/年节礼包/销售专属礼包</v>
          </cell>
          <cell r="I4092" t="str">
            <v>2025-06-30</v>
          </cell>
          <cell r="J4092">
            <v>164011431</v>
          </cell>
          <cell r="K4092" t="str">
            <v/>
          </cell>
          <cell r="L4092" t="str">
            <v/>
          </cell>
        </row>
        <row r="4093">
          <cell r="C4093">
            <v>162718683</v>
          </cell>
          <cell r="D4093" t="str">
            <v>人工</v>
          </cell>
          <cell r="E4093" t="str">
            <v>组合商品</v>
          </cell>
          <cell r="F4093" t="str">
            <v/>
          </cell>
          <cell r="G4093" t="str">
            <v>苏打组合商品虚拟供应商</v>
          </cell>
          <cell r="H4093" t="str">
            <v>供应链类目/年节礼包/销售专属礼包</v>
          </cell>
          <cell r="I4093" t="str">
            <v>2025-06-30</v>
          </cell>
        </row>
        <row r="4093">
          <cell r="K4093" t="str">
            <v/>
          </cell>
          <cell r="L4093" t="str">
            <v/>
          </cell>
        </row>
        <row r="4094">
          <cell r="C4094">
            <v>162718665</v>
          </cell>
          <cell r="D4094" t="str">
            <v>人工</v>
          </cell>
          <cell r="E4094" t="str">
            <v>组合商品</v>
          </cell>
          <cell r="F4094" t="str">
            <v/>
          </cell>
          <cell r="G4094" t="str">
            <v>苏打组合商品虚拟供应商</v>
          </cell>
          <cell r="H4094" t="str">
            <v>供应链类目/年节礼包/销售专属礼包</v>
          </cell>
          <cell r="I4094" t="str">
            <v>2025-06-30</v>
          </cell>
          <cell r="J4094">
            <v>164011413</v>
          </cell>
          <cell r="K4094" t="str">
            <v/>
          </cell>
          <cell r="L4094" t="str">
            <v/>
          </cell>
        </row>
        <row r="4095">
          <cell r="C4095">
            <v>162718665</v>
          </cell>
          <cell r="D4095" t="str">
            <v>人工</v>
          </cell>
          <cell r="E4095" t="str">
            <v>组合商品</v>
          </cell>
          <cell r="F4095" t="str">
            <v/>
          </cell>
          <cell r="G4095" t="str">
            <v>苏打组合商品虚拟供应商</v>
          </cell>
          <cell r="H4095" t="str">
            <v>供应链类目/年节礼包/销售专属礼包</v>
          </cell>
          <cell r="I4095" t="str">
            <v>2025-06-30</v>
          </cell>
        </row>
        <row r="4095">
          <cell r="K4095" t="str">
            <v/>
          </cell>
          <cell r="L4095" t="str">
            <v/>
          </cell>
        </row>
        <row r="4096">
          <cell r="C4096">
            <v>162718649</v>
          </cell>
          <cell r="D4096" t="str">
            <v>人工</v>
          </cell>
          <cell r="E4096" t="str">
            <v>组合商品</v>
          </cell>
          <cell r="F4096" t="str">
            <v/>
          </cell>
          <cell r="G4096" t="str">
            <v>苏打组合商品虚拟供应商</v>
          </cell>
          <cell r="H4096" t="str">
            <v>供应链类目/年节礼包/销售专属礼包</v>
          </cell>
          <cell r="I4096" t="str">
            <v>2025-06-30</v>
          </cell>
          <cell r="J4096">
            <v>164011395</v>
          </cell>
          <cell r="K4096" t="str">
            <v/>
          </cell>
          <cell r="L4096" t="str">
            <v/>
          </cell>
        </row>
        <row r="4097">
          <cell r="C4097">
            <v>162718649</v>
          </cell>
          <cell r="D4097" t="str">
            <v>人工</v>
          </cell>
          <cell r="E4097" t="str">
            <v>组合商品</v>
          </cell>
          <cell r="F4097" t="str">
            <v/>
          </cell>
          <cell r="G4097" t="str">
            <v>苏打组合商品虚拟供应商</v>
          </cell>
          <cell r="H4097" t="str">
            <v>供应链类目/年节礼包/销售专属礼包</v>
          </cell>
          <cell r="I4097" t="str">
            <v>2025-06-30</v>
          </cell>
        </row>
        <row r="4097">
          <cell r="K4097" t="str">
            <v/>
          </cell>
          <cell r="L4097" t="str">
            <v/>
          </cell>
        </row>
        <row r="4098">
          <cell r="C4098">
            <v>162718640</v>
          </cell>
          <cell r="D4098" t="str">
            <v>人工</v>
          </cell>
          <cell r="E4098" t="str">
            <v>组合商品</v>
          </cell>
          <cell r="F4098" t="str">
            <v/>
          </cell>
          <cell r="G4098" t="str">
            <v>苏打组合商品虚拟供应商</v>
          </cell>
          <cell r="H4098" t="str">
            <v>供应链类目/年节礼包/销售专属礼包</v>
          </cell>
          <cell r="I4098" t="str">
            <v>2025-06-30</v>
          </cell>
          <cell r="J4098">
            <v>164011386</v>
          </cell>
          <cell r="K4098" t="str">
            <v/>
          </cell>
          <cell r="L4098" t="str">
            <v/>
          </cell>
        </row>
        <row r="4099">
          <cell r="C4099">
            <v>162718640</v>
          </cell>
          <cell r="D4099" t="str">
            <v>人工</v>
          </cell>
          <cell r="E4099" t="str">
            <v>组合商品</v>
          </cell>
          <cell r="F4099" t="str">
            <v/>
          </cell>
          <cell r="G4099" t="str">
            <v>苏打组合商品虚拟供应商</v>
          </cell>
          <cell r="H4099" t="str">
            <v>供应链类目/年节礼包/销售专属礼包</v>
          </cell>
          <cell r="I4099" t="str">
            <v>2025-06-30</v>
          </cell>
        </row>
        <row r="4099">
          <cell r="K4099" t="str">
            <v/>
          </cell>
          <cell r="L4099" t="str">
            <v/>
          </cell>
        </row>
        <row r="4100">
          <cell r="C4100">
            <v>162718630</v>
          </cell>
          <cell r="D4100" t="str">
            <v>人工</v>
          </cell>
          <cell r="E4100" t="str">
            <v>组合商品</v>
          </cell>
          <cell r="F4100" t="str">
            <v/>
          </cell>
          <cell r="G4100" t="str">
            <v>苏打组合商品虚拟供应商</v>
          </cell>
          <cell r="H4100" t="str">
            <v>供应链类目/年节礼包/销售专属礼包</v>
          </cell>
          <cell r="I4100" t="str">
            <v>2025-06-30</v>
          </cell>
          <cell r="J4100">
            <v>164011376</v>
          </cell>
          <cell r="K4100" t="str">
            <v/>
          </cell>
          <cell r="L4100" t="str">
            <v/>
          </cell>
        </row>
        <row r="4101">
          <cell r="C4101">
            <v>162718630</v>
          </cell>
          <cell r="D4101" t="str">
            <v>人工</v>
          </cell>
          <cell r="E4101" t="str">
            <v>组合商品</v>
          </cell>
          <cell r="F4101" t="str">
            <v/>
          </cell>
          <cell r="G4101" t="str">
            <v>苏打组合商品虚拟供应商</v>
          </cell>
          <cell r="H4101" t="str">
            <v>供应链类目/年节礼包/销售专属礼包</v>
          </cell>
          <cell r="I4101" t="str">
            <v>2025-06-30</v>
          </cell>
        </row>
        <row r="4101">
          <cell r="K4101" t="str">
            <v/>
          </cell>
          <cell r="L4101" t="str">
            <v/>
          </cell>
        </row>
        <row r="4102">
          <cell r="C4102">
            <v>162718580</v>
          </cell>
          <cell r="D4102" t="str">
            <v>人工</v>
          </cell>
          <cell r="E4102" t="str">
            <v>组合商品</v>
          </cell>
          <cell r="F4102" t="str">
            <v/>
          </cell>
          <cell r="G4102" t="str">
            <v>苏打组合商品虚拟供应商</v>
          </cell>
          <cell r="H4102" t="str">
            <v>供应链类目/年节礼包/销售专属礼包</v>
          </cell>
          <cell r="I4102" t="str">
            <v>2025-06-30</v>
          </cell>
          <cell r="J4102">
            <v>164011321</v>
          </cell>
          <cell r="K4102" t="str">
            <v/>
          </cell>
          <cell r="L4102" t="str">
            <v/>
          </cell>
        </row>
        <row r="4103">
          <cell r="C4103">
            <v>162718580</v>
          </cell>
          <cell r="D4103" t="str">
            <v>人工</v>
          </cell>
          <cell r="E4103" t="str">
            <v>组合商品</v>
          </cell>
          <cell r="F4103" t="str">
            <v/>
          </cell>
          <cell r="G4103" t="str">
            <v>苏打组合商品虚拟供应商</v>
          </cell>
          <cell r="H4103" t="str">
            <v>供应链类目/年节礼包/销售专属礼包</v>
          </cell>
          <cell r="I4103" t="str">
            <v>2025-06-30</v>
          </cell>
        </row>
        <row r="4103">
          <cell r="K4103" t="str">
            <v/>
          </cell>
          <cell r="L4103" t="str">
            <v/>
          </cell>
        </row>
        <row r="4104">
          <cell r="C4104">
            <v>162718579</v>
          </cell>
          <cell r="D4104" t="str">
            <v>人工</v>
          </cell>
          <cell r="E4104" t="str">
            <v>组合商品</v>
          </cell>
          <cell r="F4104" t="str">
            <v/>
          </cell>
          <cell r="G4104" t="str">
            <v>苏打组合商品虚拟供应商</v>
          </cell>
          <cell r="H4104" t="str">
            <v>供应链类目/年节礼包/销售专属礼包</v>
          </cell>
          <cell r="I4104" t="str">
            <v>2025-06-30</v>
          </cell>
          <cell r="J4104">
            <v>164011320</v>
          </cell>
          <cell r="K4104" t="str">
            <v/>
          </cell>
          <cell r="L4104" t="str">
            <v/>
          </cell>
        </row>
        <row r="4105">
          <cell r="C4105">
            <v>162718579</v>
          </cell>
          <cell r="D4105" t="str">
            <v>人工</v>
          </cell>
          <cell r="E4105" t="str">
            <v>组合商品</v>
          </cell>
          <cell r="F4105" t="str">
            <v/>
          </cell>
          <cell r="G4105" t="str">
            <v>苏打组合商品虚拟供应商</v>
          </cell>
          <cell r="H4105" t="str">
            <v>供应链类目/年节礼包/销售专属礼包</v>
          </cell>
          <cell r="I4105" t="str">
            <v>2025-06-30</v>
          </cell>
        </row>
        <row r="4105">
          <cell r="K4105" t="str">
            <v/>
          </cell>
          <cell r="L4105" t="str">
            <v/>
          </cell>
        </row>
        <row r="4106">
          <cell r="C4106">
            <v>162718578</v>
          </cell>
          <cell r="D4106" t="str">
            <v>人工</v>
          </cell>
          <cell r="E4106" t="str">
            <v>组合商品</v>
          </cell>
          <cell r="F4106" t="str">
            <v/>
          </cell>
          <cell r="G4106" t="str">
            <v>苏打组合商品虚拟供应商</v>
          </cell>
          <cell r="H4106" t="str">
            <v>供应链类目/年节礼包/销售专属礼包</v>
          </cell>
          <cell r="I4106" t="str">
            <v>2025-06-30</v>
          </cell>
          <cell r="J4106">
            <v>164011319</v>
          </cell>
          <cell r="K4106" t="str">
            <v/>
          </cell>
          <cell r="L4106" t="str">
            <v/>
          </cell>
        </row>
        <row r="4107">
          <cell r="C4107">
            <v>162718578</v>
          </cell>
          <cell r="D4107" t="str">
            <v>人工</v>
          </cell>
          <cell r="E4107" t="str">
            <v>组合商品</v>
          </cell>
          <cell r="F4107" t="str">
            <v/>
          </cell>
          <cell r="G4107" t="str">
            <v>苏打组合商品虚拟供应商</v>
          </cell>
          <cell r="H4107" t="str">
            <v>供应链类目/年节礼包/销售专属礼包</v>
          </cell>
          <cell r="I4107" t="str">
            <v>2025-06-30</v>
          </cell>
        </row>
        <row r="4107">
          <cell r="K4107" t="str">
            <v/>
          </cell>
          <cell r="L4107" t="str">
            <v/>
          </cell>
        </row>
        <row r="4108">
          <cell r="C4108">
            <v>162718577</v>
          </cell>
          <cell r="D4108" t="str">
            <v>人工</v>
          </cell>
          <cell r="E4108" t="str">
            <v>组合商品</v>
          </cell>
          <cell r="F4108" t="str">
            <v/>
          </cell>
          <cell r="G4108" t="str">
            <v>苏打组合商品虚拟供应商</v>
          </cell>
          <cell r="H4108" t="str">
            <v>供应链类目/年节礼包/销售专属礼包</v>
          </cell>
          <cell r="I4108" t="str">
            <v>2025-06-30</v>
          </cell>
          <cell r="J4108">
            <v>164011318</v>
          </cell>
          <cell r="K4108" t="str">
            <v/>
          </cell>
          <cell r="L4108" t="str">
            <v/>
          </cell>
        </row>
        <row r="4109">
          <cell r="C4109">
            <v>162718577</v>
          </cell>
          <cell r="D4109" t="str">
            <v>人工</v>
          </cell>
          <cell r="E4109" t="str">
            <v>组合商品</v>
          </cell>
          <cell r="F4109" t="str">
            <v/>
          </cell>
          <cell r="G4109" t="str">
            <v>苏打组合商品虚拟供应商</v>
          </cell>
          <cell r="H4109" t="str">
            <v>供应链类目/年节礼包/销售专属礼包</v>
          </cell>
          <cell r="I4109" t="str">
            <v>2025-06-30</v>
          </cell>
        </row>
        <row r="4109">
          <cell r="K4109" t="str">
            <v/>
          </cell>
          <cell r="L4109" t="str">
            <v/>
          </cell>
        </row>
        <row r="4110">
          <cell r="C4110">
            <v>162718576</v>
          </cell>
          <cell r="D4110" t="str">
            <v>人工</v>
          </cell>
          <cell r="E4110" t="str">
            <v>组合商品</v>
          </cell>
          <cell r="F4110" t="str">
            <v/>
          </cell>
          <cell r="G4110" t="str">
            <v>苏打组合商品虚拟供应商</v>
          </cell>
          <cell r="H4110" t="str">
            <v>供应链类目/年节礼包/销售专属礼包</v>
          </cell>
          <cell r="I4110" t="str">
            <v>2025-06-30</v>
          </cell>
          <cell r="J4110">
            <v>164011317</v>
          </cell>
          <cell r="K4110" t="str">
            <v/>
          </cell>
          <cell r="L4110" t="str">
            <v/>
          </cell>
        </row>
        <row r="4111">
          <cell r="C4111">
            <v>162718576</v>
          </cell>
          <cell r="D4111" t="str">
            <v>人工</v>
          </cell>
          <cell r="E4111" t="str">
            <v>组合商品</v>
          </cell>
          <cell r="F4111" t="str">
            <v/>
          </cell>
          <cell r="G4111" t="str">
            <v>苏打组合商品虚拟供应商</v>
          </cell>
          <cell r="H4111" t="str">
            <v>供应链类目/年节礼包/销售专属礼包</v>
          </cell>
          <cell r="I4111" t="str">
            <v>2025-06-30</v>
          </cell>
        </row>
        <row r="4111">
          <cell r="K4111" t="str">
            <v/>
          </cell>
          <cell r="L4111" t="str">
            <v/>
          </cell>
        </row>
        <row r="4112">
          <cell r="C4112">
            <v>162718575</v>
          </cell>
          <cell r="D4112" t="str">
            <v>人工</v>
          </cell>
          <cell r="E4112" t="str">
            <v>组合商品</v>
          </cell>
          <cell r="F4112" t="str">
            <v/>
          </cell>
          <cell r="G4112" t="str">
            <v>苏打组合商品虚拟供应商</v>
          </cell>
          <cell r="H4112" t="str">
            <v>供应链类目/年节礼包/销售专属礼包</v>
          </cell>
          <cell r="I4112" t="str">
            <v>2025-10-01</v>
          </cell>
          <cell r="J4112">
            <v>164011316</v>
          </cell>
          <cell r="K4112" t="str">
            <v/>
          </cell>
          <cell r="L4112" t="str">
            <v/>
          </cell>
        </row>
        <row r="4113">
          <cell r="C4113">
            <v>162718575</v>
          </cell>
          <cell r="D4113" t="str">
            <v>人工</v>
          </cell>
          <cell r="E4113" t="str">
            <v>组合商品</v>
          </cell>
          <cell r="F4113" t="str">
            <v/>
          </cell>
          <cell r="G4113" t="str">
            <v>苏打组合商品虚拟供应商</v>
          </cell>
          <cell r="H4113" t="str">
            <v>供应链类目/年节礼包/销售专属礼包</v>
          </cell>
          <cell r="I4113" t="str">
            <v>2025-10-01</v>
          </cell>
        </row>
        <row r="4113">
          <cell r="K4113" t="str">
            <v/>
          </cell>
          <cell r="L4113" t="str">
            <v/>
          </cell>
        </row>
        <row r="4114">
          <cell r="C4114">
            <v>162718574</v>
          </cell>
          <cell r="D4114" t="str">
            <v>人工</v>
          </cell>
          <cell r="E4114" t="str">
            <v>组合商品</v>
          </cell>
          <cell r="F4114" t="str">
            <v/>
          </cell>
          <cell r="G4114" t="str">
            <v>苏打组合商品虚拟供应商</v>
          </cell>
          <cell r="H4114" t="str">
            <v>供应链类目/年节礼包/销售专属礼包</v>
          </cell>
          <cell r="I4114" t="str">
            <v>2025-06-30</v>
          </cell>
          <cell r="J4114">
            <v>164011315</v>
          </cell>
          <cell r="K4114" t="str">
            <v/>
          </cell>
          <cell r="L4114" t="str">
            <v/>
          </cell>
        </row>
        <row r="4115">
          <cell r="C4115">
            <v>162718574</v>
          </cell>
          <cell r="D4115" t="str">
            <v>人工</v>
          </cell>
          <cell r="E4115" t="str">
            <v>组合商品</v>
          </cell>
          <cell r="F4115" t="str">
            <v/>
          </cell>
          <cell r="G4115" t="str">
            <v>苏打组合商品虚拟供应商</v>
          </cell>
          <cell r="H4115" t="str">
            <v>供应链类目/年节礼包/销售专属礼包</v>
          </cell>
          <cell r="I4115" t="str">
            <v>2025-06-30</v>
          </cell>
        </row>
        <row r="4115">
          <cell r="K4115" t="str">
            <v/>
          </cell>
          <cell r="L4115" t="str">
            <v/>
          </cell>
        </row>
        <row r="4116">
          <cell r="C4116">
            <v>162718573</v>
          </cell>
          <cell r="D4116" t="str">
            <v>人工</v>
          </cell>
          <cell r="E4116" t="str">
            <v>组合商品</v>
          </cell>
          <cell r="F4116" t="str">
            <v/>
          </cell>
          <cell r="G4116" t="str">
            <v>苏打组合商品虚拟供应商</v>
          </cell>
          <cell r="H4116" t="str">
            <v>供应链类目/年节礼包/销售专属礼包</v>
          </cell>
          <cell r="I4116" t="str">
            <v>2025-06-30</v>
          </cell>
          <cell r="J4116">
            <v>164011314</v>
          </cell>
          <cell r="K4116" t="str">
            <v/>
          </cell>
          <cell r="L4116" t="str">
            <v/>
          </cell>
        </row>
        <row r="4117">
          <cell r="C4117">
            <v>162718573</v>
          </cell>
          <cell r="D4117" t="str">
            <v>人工</v>
          </cell>
          <cell r="E4117" t="str">
            <v>组合商品</v>
          </cell>
          <cell r="F4117" t="str">
            <v/>
          </cell>
          <cell r="G4117" t="str">
            <v>苏打组合商品虚拟供应商</v>
          </cell>
          <cell r="H4117" t="str">
            <v>供应链类目/年节礼包/销售专属礼包</v>
          </cell>
          <cell r="I4117" t="str">
            <v>2025-06-30</v>
          </cell>
        </row>
        <row r="4117">
          <cell r="K4117" t="str">
            <v/>
          </cell>
          <cell r="L4117" t="str">
            <v/>
          </cell>
        </row>
        <row r="4118">
          <cell r="C4118">
            <v>162718572</v>
          </cell>
          <cell r="D4118" t="str">
            <v>人工</v>
          </cell>
          <cell r="E4118" t="str">
            <v>组合商品</v>
          </cell>
          <cell r="F4118" t="str">
            <v/>
          </cell>
          <cell r="G4118" t="str">
            <v>苏打组合商品虚拟供应商</v>
          </cell>
          <cell r="H4118" t="str">
            <v>供应链类目/年节礼包/销售专属礼包</v>
          </cell>
          <cell r="I4118" t="str">
            <v>2025-06-30</v>
          </cell>
          <cell r="J4118">
            <v>164011313</v>
          </cell>
          <cell r="K4118" t="str">
            <v/>
          </cell>
          <cell r="L4118" t="str">
            <v/>
          </cell>
        </row>
        <row r="4119">
          <cell r="C4119">
            <v>162718572</v>
          </cell>
          <cell r="D4119" t="str">
            <v>人工</v>
          </cell>
          <cell r="E4119" t="str">
            <v>组合商品</v>
          </cell>
          <cell r="F4119" t="str">
            <v/>
          </cell>
          <cell r="G4119" t="str">
            <v>苏打组合商品虚拟供应商</v>
          </cell>
          <cell r="H4119" t="str">
            <v>供应链类目/年节礼包/销售专属礼包</v>
          </cell>
          <cell r="I4119" t="str">
            <v>2025-06-30</v>
          </cell>
        </row>
        <row r="4119">
          <cell r="K4119" t="str">
            <v/>
          </cell>
          <cell r="L4119" t="str">
            <v/>
          </cell>
        </row>
        <row r="4120">
          <cell r="C4120">
            <v>162718571</v>
          </cell>
          <cell r="D4120" t="str">
            <v>人工</v>
          </cell>
          <cell r="E4120" t="str">
            <v>组合商品</v>
          </cell>
          <cell r="F4120" t="str">
            <v/>
          </cell>
          <cell r="G4120" t="str">
            <v>苏打组合商品虚拟供应商</v>
          </cell>
          <cell r="H4120" t="str">
            <v>供应链类目/年节礼包/销售专属礼包</v>
          </cell>
          <cell r="I4120" t="str">
            <v>2025-06-30</v>
          </cell>
          <cell r="J4120">
            <v>164011312</v>
          </cell>
          <cell r="K4120" t="str">
            <v/>
          </cell>
          <cell r="L4120" t="str">
            <v/>
          </cell>
        </row>
        <row r="4121">
          <cell r="C4121">
            <v>162718571</v>
          </cell>
          <cell r="D4121" t="str">
            <v>人工</v>
          </cell>
          <cell r="E4121" t="str">
            <v>组合商品</v>
          </cell>
          <cell r="F4121" t="str">
            <v/>
          </cell>
          <cell r="G4121" t="str">
            <v>苏打组合商品虚拟供应商</v>
          </cell>
          <cell r="H4121" t="str">
            <v>供应链类目/年节礼包/销售专属礼包</v>
          </cell>
          <cell r="I4121" t="str">
            <v>2025-06-30</v>
          </cell>
        </row>
        <row r="4121">
          <cell r="K4121" t="str">
            <v/>
          </cell>
          <cell r="L4121" t="str">
            <v/>
          </cell>
        </row>
        <row r="4122">
          <cell r="C4122">
            <v>162718571</v>
          </cell>
          <cell r="D4122" t="str">
            <v>人工</v>
          </cell>
          <cell r="E4122" t="str">
            <v>组合商品</v>
          </cell>
          <cell r="F4122" t="str">
            <v/>
          </cell>
          <cell r="G4122" t="str">
            <v>苏打组合商品虚拟供应商</v>
          </cell>
          <cell r="H4122" t="str">
            <v>供应链类目/年节礼包/销售专属礼包</v>
          </cell>
          <cell r="I4122" t="str">
            <v>2025-06-30</v>
          </cell>
        </row>
        <row r="4122">
          <cell r="K4122" t="str">
            <v/>
          </cell>
          <cell r="L4122" t="str">
            <v/>
          </cell>
        </row>
        <row r="4123">
          <cell r="C4123">
            <v>162718571</v>
          </cell>
          <cell r="D4123" t="str">
            <v>人工</v>
          </cell>
          <cell r="E4123" t="str">
            <v>组合商品</v>
          </cell>
          <cell r="F4123" t="str">
            <v/>
          </cell>
          <cell r="G4123" t="str">
            <v>苏打组合商品虚拟供应商</v>
          </cell>
          <cell r="H4123" t="str">
            <v>供应链类目/年节礼包/销售专属礼包</v>
          </cell>
          <cell r="I4123" t="str">
            <v>2025-06-30</v>
          </cell>
        </row>
        <row r="4123">
          <cell r="K4123" t="str">
            <v/>
          </cell>
          <cell r="L4123" t="str">
            <v/>
          </cell>
        </row>
        <row r="4124">
          <cell r="C4124">
            <v>162718571</v>
          </cell>
          <cell r="D4124" t="str">
            <v>人工</v>
          </cell>
          <cell r="E4124" t="str">
            <v>组合商品</v>
          </cell>
          <cell r="F4124" t="str">
            <v/>
          </cell>
          <cell r="G4124" t="str">
            <v>苏打组合商品虚拟供应商</v>
          </cell>
          <cell r="H4124" t="str">
            <v>供应链类目/年节礼包/销售专属礼包</v>
          </cell>
          <cell r="I4124" t="str">
            <v>2025-06-30</v>
          </cell>
        </row>
        <row r="4124">
          <cell r="K4124" t="str">
            <v/>
          </cell>
          <cell r="L4124" t="str">
            <v/>
          </cell>
        </row>
        <row r="4125">
          <cell r="C4125">
            <v>162718571</v>
          </cell>
          <cell r="D4125" t="str">
            <v>人工</v>
          </cell>
          <cell r="E4125" t="str">
            <v>组合商品</v>
          </cell>
          <cell r="F4125" t="str">
            <v/>
          </cell>
          <cell r="G4125" t="str">
            <v>苏打组合商品虚拟供应商</v>
          </cell>
          <cell r="H4125" t="str">
            <v>供应链类目/年节礼包/销售专属礼包</v>
          </cell>
          <cell r="I4125" t="str">
            <v>2025-06-30</v>
          </cell>
        </row>
        <row r="4125">
          <cell r="K4125" t="str">
            <v/>
          </cell>
          <cell r="L4125" t="str">
            <v/>
          </cell>
        </row>
        <row r="4126">
          <cell r="C4126">
            <v>162718570</v>
          </cell>
          <cell r="D4126" t="str">
            <v>人工</v>
          </cell>
          <cell r="E4126" t="str">
            <v>组合商品</v>
          </cell>
          <cell r="F4126" t="str">
            <v/>
          </cell>
          <cell r="G4126" t="str">
            <v>苏打组合商品虚拟供应商</v>
          </cell>
          <cell r="H4126" t="str">
            <v>供应链类目/年节礼包/销售专属礼包</v>
          </cell>
          <cell r="I4126" t="str">
            <v>2025-06-30</v>
          </cell>
          <cell r="J4126">
            <v>164011311</v>
          </cell>
          <cell r="K4126" t="str">
            <v/>
          </cell>
          <cell r="L4126" t="str">
            <v/>
          </cell>
        </row>
        <row r="4127">
          <cell r="C4127">
            <v>162718570</v>
          </cell>
          <cell r="D4127" t="str">
            <v>人工</v>
          </cell>
          <cell r="E4127" t="str">
            <v>组合商品</v>
          </cell>
          <cell r="F4127" t="str">
            <v/>
          </cell>
          <cell r="G4127" t="str">
            <v>苏打组合商品虚拟供应商</v>
          </cell>
          <cell r="H4127" t="str">
            <v>供应链类目/年节礼包/销售专属礼包</v>
          </cell>
          <cell r="I4127" t="str">
            <v>2025-06-30</v>
          </cell>
        </row>
        <row r="4127">
          <cell r="K4127" t="str">
            <v/>
          </cell>
          <cell r="L4127" t="str">
            <v/>
          </cell>
        </row>
        <row r="4128">
          <cell r="C4128">
            <v>162718570</v>
          </cell>
          <cell r="D4128" t="str">
            <v>人工</v>
          </cell>
          <cell r="E4128" t="str">
            <v>组合商品</v>
          </cell>
          <cell r="F4128" t="str">
            <v/>
          </cell>
          <cell r="G4128" t="str">
            <v>苏打组合商品虚拟供应商</v>
          </cell>
          <cell r="H4128" t="str">
            <v>供应链类目/年节礼包/销售专属礼包</v>
          </cell>
          <cell r="I4128" t="str">
            <v>2025-06-30</v>
          </cell>
        </row>
        <row r="4128">
          <cell r="K4128" t="str">
            <v/>
          </cell>
          <cell r="L4128" t="str">
            <v/>
          </cell>
        </row>
        <row r="4129">
          <cell r="C4129">
            <v>162718570</v>
          </cell>
          <cell r="D4129" t="str">
            <v>人工</v>
          </cell>
          <cell r="E4129" t="str">
            <v>组合商品</v>
          </cell>
          <cell r="F4129" t="str">
            <v/>
          </cell>
          <cell r="G4129" t="str">
            <v>苏打组合商品虚拟供应商</v>
          </cell>
          <cell r="H4129" t="str">
            <v>供应链类目/年节礼包/销售专属礼包</v>
          </cell>
          <cell r="I4129" t="str">
            <v>2025-06-30</v>
          </cell>
        </row>
        <row r="4129">
          <cell r="K4129" t="str">
            <v/>
          </cell>
          <cell r="L4129" t="str">
            <v/>
          </cell>
        </row>
        <row r="4130">
          <cell r="C4130">
            <v>162718570</v>
          </cell>
          <cell r="D4130" t="str">
            <v>人工</v>
          </cell>
          <cell r="E4130" t="str">
            <v>组合商品</v>
          </cell>
          <cell r="F4130" t="str">
            <v/>
          </cell>
          <cell r="G4130" t="str">
            <v>苏打组合商品虚拟供应商</v>
          </cell>
          <cell r="H4130" t="str">
            <v>供应链类目/年节礼包/销售专属礼包</v>
          </cell>
          <cell r="I4130" t="str">
            <v>2025-06-30</v>
          </cell>
        </row>
        <row r="4130">
          <cell r="K4130" t="str">
            <v/>
          </cell>
          <cell r="L4130" t="str">
            <v/>
          </cell>
        </row>
        <row r="4131">
          <cell r="C4131">
            <v>162718570</v>
          </cell>
          <cell r="D4131" t="str">
            <v>人工</v>
          </cell>
          <cell r="E4131" t="str">
            <v>组合商品</v>
          </cell>
          <cell r="F4131" t="str">
            <v/>
          </cell>
          <cell r="G4131" t="str">
            <v>苏打组合商品虚拟供应商</v>
          </cell>
          <cell r="H4131" t="str">
            <v>供应链类目/年节礼包/销售专属礼包</v>
          </cell>
          <cell r="I4131" t="str">
            <v>2025-06-30</v>
          </cell>
        </row>
        <row r="4131">
          <cell r="K4131" t="str">
            <v/>
          </cell>
          <cell r="L4131" t="str">
            <v/>
          </cell>
        </row>
        <row r="4132">
          <cell r="C4132">
            <v>162718569</v>
          </cell>
          <cell r="D4132" t="str">
            <v>人工</v>
          </cell>
          <cell r="E4132" t="str">
            <v>组合商品</v>
          </cell>
          <cell r="F4132" t="str">
            <v/>
          </cell>
          <cell r="G4132" t="str">
            <v>苏打组合商品虚拟供应商</v>
          </cell>
          <cell r="H4132" t="str">
            <v>供应链类目/年节礼包/销售专属礼包</v>
          </cell>
          <cell r="I4132" t="str">
            <v>2025-06-30</v>
          </cell>
          <cell r="J4132">
            <v>164011310</v>
          </cell>
          <cell r="K4132" t="str">
            <v/>
          </cell>
          <cell r="L4132" t="str">
            <v/>
          </cell>
        </row>
        <row r="4133">
          <cell r="C4133">
            <v>162718569</v>
          </cell>
          <cell r="D4133" t="str">
            <v>人工</v>
          </cell>
          <cell r="E4133" t="str">
            <v>组合商品</v>
          </cell>
          <cell r="F4133" t="str">
            <v/>
          </cell>
          <cell r="G4133" t="str">
            <v>苏打组合商品虚拟供应商</v>
          </cell>
          <cell r="H4133" t="str">
            <v>供应链类目/年节礼包/销售专属礼包</v>
          </cell>
          <cell r="I4133" t="str">
            <v>2025-06-30</v>
          </cell>
        </row>
        <row r="4133">
          <cell r="K4133" t="str">
            <v/>
          </cell>
          <cell r="L4133" t="str">
            <v/>
          </cell>
        </row>
        <row r="4134">
          <cell r="C4134">
            <v>162718569</v>
          </cell>
          <cell r="D4134" t="str">
            <v>人工</v>
          </cell>
          <cell r="E4134" t="str">
            <v>组合商品</v>
          </cell>
          <cell r="F4134" t="str">
            <v/>
          </cell>
          <cell r="G4134" t="str">
            <v>苏打组合商品虚拟供应商</v>
          </cell>
          <cell r="H4134" t="str">
            <v>供应链类目/年节礼包/销售专属礼包</v>
          </cell>
          <cell r="I4134" t="str">
            <v>2025-06-30</v>
          </cell>
        </row>
        <row r="4134">
          <cell r="K4134" t="str">
            <v/>
          </cell>
          <cell r="L4134" t="str">
            <v/>
          </cell>
        </row>
        <row r="4135">
          <cell r="C4135">
            <v>162718569</v>
          </cell>
          <cell r="D4135" t="str">
            <v>人工</v>
          </cell>
          <cell r="E4135" t="str">
            <v>组合商品</v>
          </cell>
          <cell r="F4135" t="str">
            <v/>
          </cell>
          <cell r="G4135" t="str">
            <v>苏打组合商品虚拟供应商</v>
          </cell>
          <cell r="H4135" t="str">
            <v>供应链类目/年节礼包/销售专属礼包</v>
          </cell>
          <cell r="I4135" t="str">
            <v>2025-06-30</v>
          </cell>
        </row>
        <row r="4135">
          <cell r="K4135" t="str">
            <v/>
          </cell>
          <cell r="L4135" t="str">
            <v/>
          </cell>
        </row>
        <row r="4136">
          <cell r="C4136">
            <v>162718568</v>
          </cell>
          <cell r="D4136" t="str">
            <v>人工</v>
          </cell>
          <cell r="E4136" t="str">
            <v>组合商品</v>
          </cell>
          <cell r="F4136" t="str">
            <v/>
          </cell>
          <cell r="G4136" t="str">
            <v>苏打组合商品虚拟供应商</v>
          </cell>
          <cell r="H4136" t="str">
            <v>供应链类目/年节礼包/销售专属礼包</v>
          </cell>
          <cell r="I4136" t="str">
            <v>2025-06-30</v>
          </cell>
          <cell r="J4136">
            <v>164011309</v>
          </cell>
          <cell r="K4136" t="str">
            <v/>
          </cell>
          <cell r="L4136" t="str">
            <v/>
          </cell>
        </row>
        <row r="4137">
          <cell r="C4137">
            <v>162718568</v>
          </cell>
          <cell r="D4137" t="str">
            <v>人工</v>
          </cell>
          <cell r="E4137" t="str">
            <v>组合商品</v>
          </cell>
          <cell r="F4137" t="str">
            <v/>
          </cell>
          <cell r="G4137" t="str">
            <v>苏打组合商品虚拟供应商</v>
          </cell>
          <cell r="H4137" t="str">
            <v>供应链类目/年节礼包/销售专属礼包</v>
          </cell>
          <cell r="I4137" t="str">
            <v>2025-06-30</v>
          </cell>
        </row>
        <row r="4137">
          <cell r="K4137" t="str">
            <v/>
          </cell>
          <cell r="L4137" t="str">
            <v/>
          </cell>
        </row>
        <row r="4138">
          <cell r="C4138">
            <v>162718568</v>
          </cell>
          <cell r="D4138" t="str">
            <v>人工</v>
          </cell>
          <cell r="E4138" t="str">
            <v>组合商品</v>
          </cell>
          <cell r="F4138" t="str">
            <v/>
          </cell>
          <cell r="G4138" t="str">
            <v>苏打组合商品虚拟供应商</v>
          </cell>
          <cell r="H4138" t="str">
            <v>供应链类目/年节礼包/销售专属礼包</v>
          </cell>
          <cell r="I4138" t="str">
            <v>2025-06-30</v>
          </cell>
        </row>
        <row r="4138">
          <cell r="K4138" t="str">
            <v/>
          </cell>
          <cell r="L4138" t="str">
            <v/>
          </cell>
        </row>
        <row r="4139">
          <cell r="C4139">
            <v>162718568</v>
          </cell>
          <cell r="D4139" t="str">
            <v>人工</v>
          </cell>
          <cell r="E4139" t="str">
            <v>组合商品</v>
          </cell>
          <cell r="F4139" t="str">
            <v/>
          </cell>
          <cell r="G4139" t="str">
            <v>苏打组合商品虚拟供应商</v>
          </cell>
          <cell r="H4139" t="str">
            <v>供应链类目/年节礼包/销售专属礼包</v>
          </cell>
          <cell r="I4139" t="str">
            <v>2025-06-30</v>
          </cell>
        </row>
        <row r="4139">
          <cell r="K4139" t="str">
            <v/>
          </cell>
          <cell r="L4139" t="str">
            <v/>
          </cell>
        </row>
        <row r="4140">
          <cell r="C4140">
            <v>162718568</v>
          </cell>
          <cell r="D4140" t="str">
            <v>人工</v>
          </cell>
          <cell r="E4140" t="str">
            <v>组合商品</v>
          </cell>
          <cell r="F4140" t="str">
            <v/>
          </cell>
          <cell r="G4140" t="str">
            <v>苏打组合商品虚拟供应商</v>
          </cell>
          <cell r="H4140" t="str">
            <v>供应链类目/年节礼包/销售专属礼包</v>
          </cell>
          <cell r="I4140" t="str">
            <v>2025-06-30</v>
          </cell>
        </row>
        <row r="4140">
          <cell r="K4140" t="str">
            <v/>
          </cell>
          <cell r="L4140" t="str">
            <v/>
          </cell>
        </row>
        <row r="4141">
          <cell r="C4141">
            <v>162718568</v>
          </cell>
          <cell r="D4141" t="str">
            <v>人工</v>
          </cell>
          <cell r="E4141" t="str">
            <v>组合商品</v>
          </cell>
          <cell r="F4141" t="str">
            <v/>
          </cell>
          <cell r="G4141" t="str">
            <v>苏打组合商品虚拟供应商</v>
          </cell>
          <cell r="H4141" t="str">
            <v>供应链类目/年节礼包/销售专属礼包</v>
          </cell>
          <cell r="I4141" t="str">
            <v>2025-06-30</v>
          </cell>
        </row>
        <row r="4141">
          <cell r="K4141" t="str">
            <v/>
          </cell>
          <cell r="L4141" t="str">
            <v/>
          </cell>
        </row>
        <row r="4142">
          <cell r="C4142">
            <v>162718567</v>
          </cell>
          <cell r="D4142" t="str">
            <v>人工</v>
          </cell>
          <cell r="E4142" t="str">
            <v>组合商品</v>
          </cell>
          <cell r="F4142" t="str">
            <v/>
          </cell>
          <cell r="G4142" t="str">
            <v>苏打组合商品虚拟供应商</v>
          </cell>
          <cell r="H4142" t="str">
            <v>供应链类目/年节礼包/销售专属礼包</v>
          </cell>
          <cell r="I4142" t="str">
            <v>2025-06-30</v>
          </cell>
          <cell r="J4142">
            <v>164011308</v>
          </cell>
          <cell r="K4142" t="str">
            <v/>
          </cell>
          <cell r="L4142" t="str">
            <v/>
          </cell>
        </row>
        <row r="4143">
          <cell r="C4143">
            <v>162718567</v>
          </cell>
          <cell r="D4143" t="str">
            <v>人工</v>
          </cell>
          <cell r="E4143" t="str">
            <v>组合商品</v>
          </cell>
          <cell r="F4143" t="str">
            <v/>
          </cell>
          <cell r="G4143" t="str">
            <v>苏打组合商品虚拟供应商</v>
          </cell>
          <cell r="H4143" t="str">
            <v>供应链类目/年节礼包/销售专属礼包</v>
          </cell>
          <cell r="I4143" t="str">
            <v>2025-06-30</v>
          </cell>
        </row>
        <row r="4143">
          <cell r="K4143" t="str">
            <v/>
          </cell>
          <cell r="L4143" t="str">
            <v/>
          </cell>
        </row>
        <row r="4144">
          <cell r="C4144">
            <v>162718566</v>
          </cell>
          <cell r="D4144" t="str">
            <v>人工</v>
          </cell>
          <cell r="E4144" t="str">
            <v>组合商品</v>
          </cell>
          <cell r="F4144" t="str">
            <v/>
          </cell>
          <cell r="G4144" t="str">
            <v>苏打组合商品虚拟供应商</v>
          </cell>
          <cell r="H4144" t="str">
            <v>供应链类目/年节礼包/销售专属礼包</v>
          </cell>
          <cell r="I4144" t="str">
            <v>2025-03-07</v>
          </cell>
          <cell r="J4144">
            <v>164011307</v>
          </cell>
          <cell r="K4144" t="str">
            <v/>
          </cell>
          <cell r="L4144" t="str">
            <v/>
          </cell>
        </row>
        <row r="4145">
          <cell r="C4145">
            <v>162718566</v>
          </cell>
          <cell r="D4145" t="str">
            <v>人工</v>
          </cell>
          <cell r="E4145" t="str">
            <v>组合商品</v>
          </cell>
          <cell r="F4145" t="str">
            <v/>
          </cell>
          <cell r="G4145" t="str">
            <v>苏打组合商品虚拟供应商</v>
          </cell>
          <cell r="H4145" t="str">
            <v>供应链类目/年节礼包/销售专属礼包</v>
          </cell>
          <cell r="I4145" t="str">
            <v>2025-03-07</v>
          </cell>
        </row>
        <row r="4145">
          <cell r="K4145" t="str">
            <v/>
          </cell>
          <cell r="L4145" t="str">
            <v/>
          </cell>
        </row>
        <row r="4146">
          <cell r="C4146">
            <v>162718565</v>
          </cell>
          <cell r="D4146" t="str">
            <v>人工</v>
          </cell>
          <cell r="E4146" t="str">
            <v>组合商品</v>
          </cell>
          <cell r="F4146" t="str">
            <v/>
          </cell>
          <cell r="G4146" t="str">
            <v>苏打组合商品虚拟供应商</v>
          </cell>
          <cell r="H4146" t="str">
            <v>供应链类目/年节礼包/销售专属礼包</v>
          </cell>
          <cell r="I4146" t="str">
            <v>2025-06-30</v>
          </cell>
          <cell r="J4146">
            <v>164011306</v>
          </cell>
          <cell r="K4146" t="str">
            <v/>
          </cell>
          <cell r="L4146" t="str">
            <v/>
          </cell>
        </row>
        <row r="4147">
          <cell r="C4147">
            <v>162718565</v>
          </cell>
          <cell r="D4147" t="str">
            <v>人工</v>
          </cell>
          <cell r="E4147" t="str">
            <v>组合商品</v>
          </cell>
          <cell r="F4147" t="str">
            <v/>
          </cell>
          <cell r="G4147" t="str">
            <v>苏打组合商品虚拟供应商</v>
          </cell>
          <cell r="H4147" t="str">
            <v>供应链类目/年节礼包/销售专属礼包</v>
          </cell>
          <cell r="I4147" t="str">
            <v>2025-06-30</v>
          </cell>
        </row>
        <row r="4147">
          <cell r="K4147" t="str">
            <v/>
          </cell>
          <cell r="L4147" t="str">
            <v/>
          </cell>
        </row>
        <row r="4148">
          <cell r="C4148">
            <v>162718550</v>
          </cell>
          <cell r="D4148" t="str">
            <v>人工</v>
          </cell>
          <cell r="E4148" t="str">
            <v>组合商品</v>
          </cell>
          <cell r="F4148" t="str">
            <v/>
          </cell>
          <cell r="G4148" t="str">
            <v>苏打组合商品虚拟供应商</v>
          </cell>
          <cell r="H4148" t="str">
            <v>供应链类目/年节礼包/销售专属礼包</v>
          </cell>
          <cell r="I4148" t="str">
            <v>2025-06-30</v>
          </cell>
          <cell r="J4148">
            <v>164011286</v>
          </cell>
          <cell r="K4148" t="str">
            <v/>
          </cell>
          <cell r="L4148" t="str">
            <v/>
          </cell>
        </row>
        <row r="4149">
          <cell r="C4149">
            <v>162718550</v>
          </cell>
          <cell r="D4149" t="str">
            <v>人工</v>
          </cell>
          <cell r="E4149" t="str">
            <v>组合商品</v>
          </cell>
          <cell r="F4149" t="str">
            <v/>
          </cell>
          <cell r="G4149" t="str">
            <v>苏打组合商品虚拟供应商</v>
          </cell>
          <cell r="H4149" t="str">
            <v>供应链类目/年节礼包/销售专属礼包</v>
          </cell>
          <cell r="I4149" t="str">
            <v>2025-06-30</v>
          </cell>
        </row>
        <row r="4149">
          <cell r="K4149" t="str">
            <v/>
          </cell>
          <cell r="L4149" t="str">
            <v/>
          </cell>
        </row>
        <row r="4150">
          <cell r="C4150">
            <v>162718547</v>
          </cell>
          <cell r="D4150" t="str">
            <v>人工</v>
          </cell>
          <cell r="E4150" t="str">
            <v>组合商品</v>
          </cell>
          <cell r="F4150" t="str">
            <v/>
          </cell>
          <cell r="G4150" t="str">
            <v>苏打组合商品虚拟供应商</v>
          </cell>
          <cell r="H4150" t="str">
            <v>供应链类目/年节礼包/销售专属礼包</v>
          </cell>
          <cell r="I4150" t="str">
            <v>2025-06-30</v>
          </cell>
          <cell r="J4150">
            <v>164011283</v>
          </cell>
          <cell r="K4150" t="str">
            <v/>
          </cell>
          <cell r="L4150" t="str">
            <v/>
          </cell>
        </row>
        <row r="4151">
          <cell r="C4151">
            <v>162718547</v>
          </cell>
          <cell r="D4151" t="str">
            <v>人工</v>
          </cell>
          <cell r="E4151" t="str">
            <v>组合商品</v>
          </cell>
          <cell r="F4151" t="str">
            <v/>
          </cell>
          <cell r="G4151" t="str">
            <v>苏打组合商品虚拟供应商</v>
          </cell>
          <cell r="H4151" t="str">
            <v>供应链类目/年节礼包/销售专属礼包</v>
          </cell>
          <cell r="I4151" t="str">
            <v>2025-06-30</v>
          </cell>
        </row>
        <row r="4151">
          <cell r="K4151" t="str">
            <v/>
          </cell>
          <cell r="L4151" t="str">
            <v/>
          </cell>
        </row>
        <row r="4152">
          <cell r="C4152">
            <v>162718540</v>
          </cell>
          <cell r="D4152" t="str">
            <v>人工</v>
          </cell>
          <cell r="E4152" t="str">
            <v>组合商品</v>
          </cell>
          <cell r="F4152" t="str">
            <v/>
          </cell>
          <cell r="G4152" t="str">
            <v>苏打组合商品虚拟供应商</v>
          </cell>
          <cell r="H4152" t="str">
            <v>供应链类目/年节礼包/销售专属礼包</v>
          </cell>
          <cell r="I4152" t="str">
            <v>2025-06-30</v>
          </cell>
          <cell r="J4152">
            <v>164011276</v>
          </cell>
          <cell r="K4152" t="str">
            <v/>
          </cell>
          <cell r="L4152" t="str">
            <v/>
          </cell>
        </row>
        <row r="4153">
          <cell r="C4153">
            <v>162718540</v>
          </cell>
          <cell r="D4153" t="str">
            <v>人工</v>
          </cell>
          <cell r="E4153" t="str">
            <v>组合商品</v>
          </cell>
          <cell r="F4153" t="str">
            <v/>
          </cell>
          <cell r="G4153" t="str">
            <v>苏打组合商品虚拟供应商</v>
          </cell>
          <cell r="H4153" t="str">
            <v>供应链类目/年节礼包/销售专属礼包</v>
          </cell>
          <cell r="I4153" t="str">
            <v>2025-06-30</v>
          </cell>
        </row>
        <row r="4153">
          <cell r="K4153" t="str">
            <v/>
          </cell>
          <cell r="L4153" t="str">
            <v/>
          </cell>
        </row>
        <row r="4154">
          <cell r="C4154">
            <v>162718540</v>
          </cell>
          <cell r="D4154" t="str">
            <v>人工</v>
          </cell>
          <cell r="E4154" t="str">
            <v>组合商品</v>
          </cell>
          <cell r="F4154" t="str">
            <v/>
          </cell>
          <cell r="G4154" t="str">
            <v>苏打组合商品虚拟供应商</v>
          </cell>
          <cell r="H4154" t="str">
            <v>供应链类目/年节礼包/销售专属礼包</v>
          </cell>
          <cell r="I4154" t="str">
            <v>2025-06-30</v>
          </cell>
        </row>
        <row r="4154">
          <cell r="K4154" t="str">
            <v/>
          </cell>
          <cell r="L4154" t="str">
            <v/>
          </cell>
        </row>
        <row r="4155">
          <cell r="C4155">
            <v>162718540</v>
          </cell>
          <cell r="D4155" t="str">
            <v>人工</v>
          </cell>
          <cell r="E4155" t="str">
            <v>组合商品</v>
          </cell>
          <cell r="F4155" t="str">
            <v/>
          </cell>
          <cell r="G4155" t="str">
            <v>苏打组合商品虚拟供应商</v>
          </cell>
          <cell r="H4155" t="str">
            <v>供应链类目/年节礼包/销售专属礼包</v>
          </cell>
          <cell r="I4155" t="str">
            <v>2025-06-30</v>
          </cell>
        </row>
        <row r="4155">
          <cell r="K4155" t="str">
            <v/>
          </cell>
          <cell r="L4155" t="str">
            <v/>
          </cell>
        </row>
        <row r="4156">
          <cell r="C4156">
            <v>162718530</v>
          </cell>
          <cell r="D4156" t="str">
            <v>人工</v>
          </cell>
          <cell r="E4156" t="str">
            <v>组合商品</v>
          </cell>
          <cell r="F4156" t="str">
            <v/>
          </cell>
          <cell r="G4156" t="str">
            <v>苏打组合商品虚拟供应商</v>
          </cell>
          <cell r="H4156" t="str">
            <v>供应链类目/年节礼包/销售专属礼包</v>
          </cell>
          <cell r="I4156" t="str">
            <v>2025-02-28</v>
          </cell>
          <cell r="J4156">
            <v>164011264</v>
          </cell>
          <cell r="K4156" t="str">
            <v/>
          </cell>
          <cell r="L4156" t="str">
            <v/>
          </cell>
        </row>
        <row r="4157">
          <cell r="C4157">
            <v>162718530</v>
          </cell>
          <cell r="D4157" t="str">
            <v>人工</v>
          </cell>
          <cell r="E4157" t="str">
            <v>组合商品</v>
          </cell>
          <cell r="F4157" t="str">
            <v/>
          </cell>
          <cell r="G4157" t="str">
            <v>苏打组合商品虚拟供应商</v>
          </cell>
          <cell r="H4157" t="str">
            <v>供应链类目/年节礼包/销售专属礼包</v>
          </cell>
          <cell r="I4157" t="str">
            <v>2025-02-28</v>
          </cell>
        </row>
        <row r="4157">
          <cell r="K4157" t="str">
            <v/>
          </cell>
          <cell r="L4157" t="str">
            <v/>
          </cell>
        </row>
        <row r="4158">
          <cell r="C4158">
            <v>162718527</v>
          </cell>
          <cell r="D4158" t="str">
            <v>人工</v>
          </cell>
          <cell r="E4158" t="str">
            <v>组合商品</v>
          </cell>
          <cell r="F4158" t="str">
            <v/>
          </cell>
          <cell r="G4158" t="str">
            <v>苏打组合商品虚拟供应商</v>
          </cell>
          <cell r="H4158" t="str">
            <v>供应链类目/年节礼包/销售专属礼包</v>
          </cell>
          <cell r="I4158" t="str">
            <v>2025-06-30</v>
          </cell>
          <cell r="J4158">
            <v>164011261</v>
          </cell>
          <cell r="K4158" t="str">
            <v/>
          </cell>
          <cell r="L4158" t="str">
            <v/>
          </cell>
        </row>
        <row r="4159">
          <cell r="C4159">
            <v>162718527</v>
          </cell>
          <cell r="D4159" t="str">
            <v>人工</v>
          </cell>
          <cell r="E4159" t="str">
            <v>组合商品</v>
          </cell>
          <cell r="F4159" t="str">
            <v/>
          </cell>
          <cell r="G4159" t="str">
            <v>苏打组合商品虚拟供应商</v>
          </cell>
          <cell r="H4159" t="str">
            <v>供应链类目/年节礼包/销售专属礼包</v>
          </cell>
          <cell r="I4159" t="str">
            <v>2025-06-30</v>
          </cell>
        </row>
        <row r="4159">
          <cell r="K4159" t="str">
            <v/>
          </cell>
          <cell r="L4159" t="str">
            <v/>
          </cell>
        </row>
        <row r="4160">
          <cell r="C4160">
            <v>162718523</v>
          </cell>
          <cell r="D4160" t="str">
            <v>人工</v>
          </cell>
          <cell r="E4160" t="str">
            <v>组合商品</v>
          </cell>
          <cell r="F4160" t="str">
            <v/>
          </cell>
          <cell r="G4160" t="str">
            <v>苏打组合商品虚拟供应商</v>
          </cell>
          <cell r="H4160" t="str">
            <v>供应链类目/年节礼包/销售专属礼包</v>
          </cell>
          <cell r="I4160" t="str">
            <v>2025-06-30</v>
          </cell>
          <cell r="J4160">
            <v>164011257</v>
          </cell>
          <cell r="K4160" t="str">
            <v/>
          </cell>
          <cell r="L4160" t="str">
            <v/>
          </cell>
        </row>
        <row r="4161">
          <cell r="C4161">
            <v>162718523</v>
          </cell>
          <cell r="D4161" t="str">
            <v>人工</v>
          </cell>
          <cell r="E4161" t="str">
            <v>组合商品</v>
          </cell>
          <cell r="F4161" t="str">
            <v/>
          </cell>
          <cell r="G4161" t="str">
            <v>苏打组合商品虚拟供应商</v>
          </cell>
          <cell r="H4161" t="str">
            <v>供应链类目/年节礼包/销售专属礼包</v>
          </cell>
          <cell r="I4161" t="str">
            <v>2025-06-30</v>
          </cell>
        </row>
        <row r="4161">
          <cell r="K4161" t="str">
            <v/>
          </cell>
          <cell r="L4161" t="str">
            <v/>
          </cell>
        </row>
        <row r="4162">
          <cell r="C4162">
            <v>162718523</v>
          </cell>
          <cell r="D4162" t="str">
            <v>人工</v>
          </cell>
          <cell r="E4162" t="str">
            <v>组合商品</v>
          </cell>
          <cell r="F4162" t="str">
            <v/>
          </cell>
          <cell r="G4162" t="str">
            <v>苏打组合商品虚拟供应商</v>
          </cell>
          <cell r="H4162" t="str">
            <v>供应链类目/年节礼包/销售专属礼包</v>
          </cell>
          <cell r="I4162" t="str">
            <v>2025-06-30</v>
          </cell>
        </row>
        <row r="4162">
          <cell r="K4162" t="str">
            <v/>
          </cell>
          <cell r="L4162" t="str">
            <v/>
          </cell>
        </row>
        <row r="4163">
          <cell r="C4163">
            <v>162718518</v>
          </cell>
          <cell r="D4163" t="str">
            <v>人工</v>
          </cell>
          <cell r="E4163" t="str">
            <v>组合商品</v>
          </cell>
          <cell r="F4163" t="str">
            <v/>
          </cell>
          <cell r="G4163" t="str">
            <v>苏打组合商品虚拟供应商</v>
          </cell>
          <cell r="H4163" t="str">
            <v>供应链类目/年节礼包/销售专属礼包</v>
          </cell>
          <cell r="I4163" t="str">
            <v>2025-06-30</v>
          </cell>
          <cell r="J4163">
            <v>164011249</v>
          </cell>
          <cell r="K4163" t="str">
            <v/>
          </cell>
          <cell r="L4163" t="str">
            <v/>
          </cell>
        </row>
        <row r="4164">
          <cell r="C4164">
            <v>162718518</v>
          </cell>
          <cell r="D4164" t="str">
            <v>人工</v>
          </cell>
          <cell r="E4164" t="str">
            <v>组合商品</v>
          </cell>
          <cell r="F4164" t="str">
            <v/>
          </cell>
          <cell r="G4164" t="str">
            <v>苏打组合商品虚拟供应商</v>
          </cell>
          <cell r="H4164" t="str">
            <v>供应链类目/年节礼包/销售专属礼包</v>
          </cell>
          <cell r="I4164" t="str">
            <v>2025-06-30</v>
          </cell>
        </row>
        <row r="4164">
          <cell r="K4164" t="str">
            <v/>
          </cell>
          <cell r="L4164" t="str">
            <v/>
          </cell>
        </row>
        <row r="4165">
          <cell r="C4165">
            <v>162718485</v>
          </cell>
          <cell r="D4165" t="str">
            <v>人工</v>
          </cell>
          <cell r="E4165" t="str">
            <v>组合商品</v>
          </cell>
          <cell r="F4165" t="str">
            <v/>
          </cell>
          <cell r="G4165" t="str">
            <v>苏打组合商品虚拟供应商</v>
          </cell>
          <cell r="H4165" t="str">
            <v>供应链类目/年节礼包/销售专属礼包</v>
          </cell>
          <cell r="I4165" t="str">
            <v>2025-02-28</v>
          </cell>
          <cell r="J4165">
            <v>164011207</v>
          </cell>
          <cell r="K4165" t="str">
            <v/>
          </cell>
          <cell r="L4165" t="str">
            <v/>
          </cell>
        </row>
        <row r="4166">
          <cell r="C4166">
            <v>162718485</v>
          </cell>
          <cell r="D4166" t="str">
            <v>人工</v>
          </cell>
          <cell r="E4166" t="str">
            <v>组合商品</v>
          </cell>
          <cell r="F4166" t="str">
            <v/>
          </cell>
          <cell r="G4166" t="str">
            <v>苏打组合商品虚拟供应商</v>
          </cell>
          <cell r="H4166" t="str">
            <v>供应链类目/年节礼包/销售专属礼包</v>
          </cell>
          <cell r="I4166" t="str">
            <v>2025-02-28</v>
          </cell>
        </row>
        <row r="4166">
          <cell r="K4166" t="str">
            <v/>
          </cell>
          <cell r="L4166" t="str">
            <v/>
          </cell>
        </row>
        <row r="4167">
          <cell r="C4167">
            <v>162718483</v>
          </cell>
          <cell r="D4167" t="str">
            <v>人工</v>
          </cell>
          <cell r="E4167" t="str">
            <v>组合商品</v>
          </cell>
          <cell r="F4167" t="str">
            <v/>
          </cell>
          <cell r="G4167" t="str">
            <v>苏打组合商品虚拟供应商</v>
          </cell>
          <cell r="H4167" t="str">
            <v>供应链类目/年节礼包/销售专属礼包</v>
          </cell>
          <cell r="I4167" t="str">
            <v>2025-06-30</v>
          </cell>
          <cell r="J4167">
            <v>164011203</v>
          </cell>
          <cell r="K4167" t="str">
            <v/>
          </cell>
          <cell r="L4167" t="str">
            <v/>
          </cell>
        </row>
        <row r="4168">
          <cell r="C4168">
            <v>162718483</v>
          </cell>
          <cell r="D4168" t="str">
            <v>人工</v>
          </cell>
          <cell r="E4168" t="str">
            <v>组合商品</v>
          </cell>
          <cell r="F4168" t="str">
            <v/>
          </cell>
          <cell r="G4168" t="str">
            <v>苏打组合商品虚拟供应商</v>
          </cell>
          <cell r="H4168" t="str">
            <v>供应链类目/年节礼包/销售专属礼包</v>
          </cell>
          <cell r="I4168" t="str">
            <v>2025-06-30</v>
          </cell>
        </row>
        <row r="4168">
          <cell r="K4168" t="str">
            <v/>
          </cell>
          <cell r="L4168" t="str">
            <v/>
          </cell>
        </row>
        <row r="4169">
          <cell r="C4169">
            <v>162718481</v>
          </cell>
          <cell r="D4169" t="str">
            <v>人工</v>
          </cell>
          <cell r="E4169" t="str">
            <v>组合商品</v>
          </cell>
          <cell r="F4169" t="str">
            <v/>
          </cell>
          <cell r="G4169" t="str">
            <v>苏打组合商品虚拟供应商</v>
          </cell>
          <cell r="H4169" t="str">
            <v>供应链类目/年节礼包/销售专属礼包</v>
          </cell>
          <cell r="I4169" t="str">
            <v>2025-02-28</v>
          </cell>
          <cell r="J4169">
            <v>164011201</v>
          </cell>
          <cell r="K4169" t="str">
            <v/>
          </cell>
          <cell r="L4169" t="str">
            <v/>
          </cell>
        </row>
        <row r="4170">
          <cell r="C4170">
            <v>162718481</v>
          </cell>
          <cell r="D4170" t="str">
            <v>人工</v>
          </cell>
          <cell r="E4170" t="str">
            <v>组合商品</v>
          </cell>
          <cell r="F4170" t="str">
            <v/>
          </cell>
          <cell r="G4170" t="str">
            <v>苏打组合商品虚拟供应商</v>
          </cell>
          <cell r="H4170" t="str">
            <v>供应链类目/年节礼包/销售专属礼包</v>
          </cell>
          <cell r="I4170" t="str">
            <v>2025-02-28</v>
          </cell>
        </row>
        <row r="4170">
          <cell r="K4170" t="str">
            <v/>
          </cell>
          <cell r="L4170" t="str">
            <v/>
          </cell>
        </row>
        <row r="4171">
          <cell r="C4171">
            <v>162718480</v>
          </cell>
          <cell r="D4171" t="str">
            <v>人工</v>
          </cell>
          <cell r="E4171" t="str">
            <v>组合商品</v>
          </cell>
          <cell r="F4171" t="str">
            <v/>
          </cell>
          <cell r="G4171" t="str">
            <v>苏打组合商品虚拟供应商</v>
          </cell>
          <cell r="H4171" t="str">
            <v>供应链类目/年节礼包/销售专属礼包</v>
          </cell>
          <cell r="I4171" t="str">
            <v>2025-06-30</v>
          </cell>
          <cell r="J4171">
            <v>164011200</v>
          </cell>
          <cell r="K4171" t="str">
            <v/>
          </cell>
          <cell r="L4171" t="str">
            <v/>
          </cell>
        </row>
        <row r="4172">
          <cell r="C4172">
            <v>162718480</v>
          </cell>
          <cell r="D4172" t="str">
            <v>人工</v>
          </cell>
          <cell r="E4172" t="str">
            <v>组合商品</v>
          </cell>
          <cell r="F4172" t="str">
            <v/>
          </cell>
          <cell r="G4172" t="str">
            <v>苏打组合商品虚拟供应商</v>
          </cell>
          <cell r="H4172" t="str">
            <v>供应链类目/年节礼包/销售专属礼包</v>
          </cell>
          <cell r="I4172" t="str">
            <v>2025-06-30</v>
          </cell>
        </row>
        <row r="4172">
          <cell r="K4172" t="str">
            <v/>
          </cell>
          <cell r="L4172" t="str">
            <v/>
          </cell>
        </row>
        <row r="4173">
          <cell r="C4173">
            <v>162718479</v>
          </cell>
          <cell r="D4173" t="str">
            <v>人工</v>
          </cell>
          <cell r="E4173" t="str">
            <v>组合商品</v>
          </cell>
          <cell r="F4173" t="str">
            <v/>
          </cell>
          <cell r="G4173" t="str">
            <v>苏打组合商品虚拟供应商</v>
          </cell>
          <cell r="H4173" t="str">
            <v>供应链类目/年节礼包/销售专属礼包</v>
          </cell>
          <cell r="I4173" t="str">
            <v>2025-06-30</v>
          </cell>
          <cell r="J4173">
            <v>164011199</v>
          </cell>
          <cell r="K4173" t="str">
            <v/>
          </cell>
          <cell r="L4173" t="str">
            <v/>
          </cell>
        </row>
        <row r="4174">
          <cell r="C4174">
            <v>162718479</v>
          </cell>
          <cell r="D4174" t="str">
            <v>人工</v>
          </cell>
          <cell r="E4174" t="str">
            <v>组合商品</v>
          </cell>
          <cell r="F4174" t="str">
            <v/>
          </cell>
          <cell r="G4174" t="str">
            <v>苏打组合商品虚拟供应商</v>
          </cell>
          <cell r="H4174" t="str">
            <v>供应链类目/年节礼包/销售专属礼包</v>
          </cell>
          <cell r="I4174" t="str">
            <v>2025-06-30</v>
          </cell>
        </row>
        <row r="4174">
          <cell r="K4174" t="str">
            <v/>
          </cell>
          <cell r="L4174" t="str">
            <v/>
          </cell>
        </row>
        <row r="4175">
          <cell r="C4175">
            <v>162718477</v>
          </cell>
          <cell r="D4175" t="str">
            <v>人工</v>
          </cell>
          <cell r="E4175" t="str">
            <v>组合商品</v>
          </cell>
          <cell r="F4175" t="str">
            <v/>
          </cell>
          <cell r="G4175" t="str">
            <v>苏打组合商品虚拟供应商</v>
          </cell>
          <cell r="H4175" t="str">
            <v>供应链类目/年节礼包/销售专属礼包</v>
          </cell>
          <cell r="I4175" t="str">
            <v>2025-06-30</v>
          </cell>
          <cell r="J4175">
            <v>164011197</v>
          </cell>
          <cell r="K4175" t="str">
            <v/>
          </cell>
          <cell r="L4175" t="str">
            <v/>
          </cell>
        </row>
        <row r="4176">
          <cell r="C4176">
            <v>162718477</v>
          </cell>
          <cell r="D4176" t="str">
            <v>人工</v>
          </cell>
          <cell r="E4176" t="str">
            <v>组合商品</v>
          </cell>
          <cell r="F4176" t="str">
            <v/>
          </cell>
          <cell r="G4176" t="str">
            <v>苏打组合商品虚拟供应商</v>
          </cell>
          <cell r="H4176" t="str">
            <v>供应链类目/年节礼包/销售专属礼包</v>
          </cell>
          <cell r="I4176" t="str">
            <v>2025-06-30</v>
          </cell>
        </row>
        <row r="4176">
          <cell r="K4176" t="str">
            <v/>
          </cell>
          <cell r="L4176" t="str">
            <v/>
          </cell>
        </row>
        <row r="4177">
          <cell r="C4177">
            <v>162718474</v>
          </cell>
          <cell r="D4177" t="str">
            <v>人工</v>
          </cell>
          <cell r="E4177" t="str">
            <v>组合商品</v>
          </cell>
          <cell r="F4177" t="str">
            <v/>
          </cell>
          <cell r="G4177" t="str">
            <v>苏打组合商品虚拟供应商</v>
          </cell>
          <cell r="H4177" t="str">
            <v>供应链类目/年节礼包/销售专属礼包</v>
          </cell>
          <cell r="I4177" t="str">
            <v>2025-06-30</v>
          </cell>
          <cell r="J4177">
            <v>164011194</v>
          </cell>
          <cell r="K4177" t="str">
            <v/>
          </cell>
          <cell r="L4177" t="str">
            <v/>
          </cell>
        </row>
        <row r="4178">
          <cell r="C4178">
            <v>162718474</v>
          </cell>
          <cell r="D4178" t="str">
            <v>人工</v>
          </cell>
          <cell r="E4178" t="str">
            <v>组合商品</v>
          </cell>
          <cell r="F4178" t="str">
            <v/>
          </cell>
          <cell r="G4178" t="str">
            <v>苏打组合商品虚拟供应商</v>
          </cell>
          <cell r="H4178" t="str">
            <v>供应链类目/年节礼包/销售专属礼包</v>
          </cell>
          <cell r="I4178" t="str">
            <v>2025-06-30</v>
          </cell>
        </row>
        <row r="4178">
          <cell r="K4178" t="str">
            <v/>
          </cell>
          <cell r="L4178" t="str">
            <v/>
          </cell>
        </row>
        <row r="4179">
          <cell r="C4179">
            <v>162718471</v>
          </cell>
          <cell r="D4179" t="str">
            <v>人工</v>
          </cell>
          <cell r="E4179" t="str">
            <v>组合商品</v>
          </cell>
          <cell r="F4179" t="str">
            <v/>
          </cell>
          <cell r="G4179" t="str">
            <v>苏打组合商品虚拟供应商</v>
          </cell>
          <cell r="H4179" t="str">
            <v>供应链类目/年节礼包/销售专属礼包</v>
          </cell>
          <cell r="I4179" t="str">
            <v>2025-06-30</v>
          </cell>
          <cell r="J4179">
            <v>164011191</v>
          </cell>
          <cell r="K4179" t="str">
            <v/>
          </cell>
          <cell r="L4179" t="str">
            <v/>
          </cell>
        </row>
        <row r="4180">
          <cell r="C4180">
            <v>162718471</v>
          </cell>
          <cell r="D4180" t="str">
            <v>人工</v>
          </cell>
          <cell r="E4180" t="str">
            <v>组合商品</v>
          </cell>
          <cell r="F4180" t="str">
            <v/>
          </cell>
          <cell r="G4180" t="str">
            <v>苏打组合商品虚拟供应商</v>
          </cell>
          <cell r="H4180" t="str">
            <v>供应链类目/年节礼包/销售专属礼包</v>
          </cell>
          <cell r="I4180" t="str">
            <v>2025-06-30</v>
          </cell>
        </row>
        <row r="4180">
          <cell r="K4180" t="str">
            <v/>
          </cell>
          <cell r="L4180" t="str">
            <v/>
          </cell>
        </row>
        <row r="4181">
          <cell r="C4181">
            <v>162718471</v>
          </cell>
          <cell r="D4181" t="str">
            <v>人工</v>
          </cell>
          <cell r="E4181" t="str">
            <v>组合商品</v>
          </cell>
          <cell r="F4181" t="str">
            <v/>
          </cell>
          <cell r="G4181" t="str">
            <v>苏打组合商品虚拟供应商</v>
          </cell>
          <cell r="H4181" t="str">
            <v>供应链类目/年节礼包/销售专属礼包</v>
          </cell>
          <cell r="I4181" t="str">
            <v>2025-06-30</v>
          </cell>
        </row>
        <row r="4181">
          <cell r="K4181" t="str">
            <v/>
          </cell>
          <cell r="L4181" t="str">
            <v/>
          </cell>
        </row>
        <row r="4182">
          <cell r="C4182">
            <v>162718471</v>
          </cell>
          <cell r="D4182" t="str">
            <v>人工</v>
          </cell>
          <cell r="E4182" t="str">
            <v>组合商品</v>
          </cell>
          <cell r="F4182" t="str">
            <v/>
          </cell>
          <cell r="G4182" t="str">
            <v>苏打组合商品虚拟供应商</v>
          </cell>
          <cell r="H4182" t="str">
            <v>供应链类目/年节礼包/销售专属礼包</v>
          </cell>
          <cell r="I4182" t="str">
            <v>2025-06-30</v>
          </cell>
        </row>
        <row r="4182">
          <cell r="K4182" t="str">
            <v/>
          </cell>
          <cell r="L4182" t="str">
            <v/>
          </cell>
        </row>
        <row r="4183">
          <cell r="C4183">
            <v>162718471</v>
          </cell>
          <cell r="D4183" t="str">
            <v>人工</v>
          </cell>
          <cell r="E4183" t="str">
            <v>组合商品</v>
          </cell>
          <cell r="F4183" t="str">
            <v/>
          </cell>
          <cell r="G4183" t="str">
            <v>苏打组合商品虚拟供应商</v>
          </cell>
          <cell r="H4183" t="str">
            <v>供应链类目/年节礼包/销售专属礼包</v>
          </cell>
          <cell r="I4183" t="str">
            <v>2025-06-30</v>
          </cell>
        </row>
        <row r="4183">
          <cell r="K4183" t="str">
            <v/>
          </cell>
          <cell r="L4183" t="str">
            <v/>
          </cell>
        </row>
        <row r="4184">
          <cell r="C4184">
            <v>162718470</v>
          </cell>
          <cell r="D4184" t="str">
            <v>人工</v>
          </cell>
          <cell r="E4184" t="str">
            <v>组合商品</v>
          </cell>
          <cell r="F4184" t="str">
            <v/>
          </cell>
          <cell r="G4184" t="str">
            <v>苏打组合商品虚拟供应商</v>
          </cell>
          <cell r="H4184" t="str">
            <v>供应链类目/年节礼包/销售专属礼包</v>
          </cell>
          <cell r="I4184" t="str">
            <v>2025-02-28</v>
          </cell>
          <cell r="J4184">
            <v>164011190</v>
          </cell>
          <cell r="K4184" t="str">
            <v/>
          </cell>
          <cell r="L4184" t="str">
            <v/>
          </cell>
        </row>
        <row r="4185">
          <cell r="C4185">
            <v>162718470</v>
          </cell>
          <cell r="D4185" t="str">
            <v>人工</v>
          </cell>
          <cell r="E4185" t="str">
            <v>组合商品</v>
          </cell>
          <cell r="F4185" t="str">
            <v/>
          </cell>
          <cell r="G4185" t="str">
            <v>苏打组合商品虚拟供应商</v>
          </cell>
          <cell r="H4185" t="str">
            <v>供应链类目/年节礼包/销售专属礼包</v>
          </cell>
          <cell r="I4185" t="str">
            <v>2025-02-28</v>
          </cell>
        </row>
        <row r="4185">
          <cell r="K4185" t="str">
            <v/>
          </cell>
          <cell r="L4185" t="str">
            <v/>
          </cell>
        </row>
        <row r="4186">
          <cell r="C4186">
            <v>162718469</v>
          </cell>
          <cell r="D4186" t="str">
            <v>人工</v>
          </cell>
          <cell r="E4186" t="str">
            <v>组合商品</v>
          </cell>
          <cell r="F4186" t="str">
            <v/>
          </cell>
          <cell r="G4186" t="str">
            <v>苏打组合商品虚拟供应商</v>
          </cell>
          <cell r="H4186" t="str">
            <v>供应链类目/年节礼包/销售专属礼包</v>
          </cell>
          <cell r="I4186" t="str">
            <v>2025-06-30</v>
          </cell>
          <cell r="J4186">
            <v>164011189</v>
          </cell>
          <cell r="K4186" t="str">
            <v/>
          </cell>
          <cell r="L4186" t="str">
            <v/>
          </cell>
        </row>
        <row r="4187">
          <cell r="C4187">
            <v>162718469</v>
          </cell>
          <cell r="D4187" t="str">
            <v>人工</v>
          </cell>
          <cell r="E4187" t="str">
            <v>组合商品</v>
          </cell>
          <cell r="F4187" t="str">
            <v/>
          </cell>
          <cell r="G4187" t="str">
            <v>苏打组合商品虚拟供应商</v>
          </cell>
          <cell r="H4187" t="str">
            <v>供应链类目/年节礼包/销售专属礼包</v>
          </cell>
          <cell r="I4187" t="str">
            <v>2025-06-30</v>
          </cell>
        </row>
        <row r="4187">
          <cell r="K4187" t="str">
            <v/>
          </cell>
          <cell r="L4187" t="str">
            <v/>
          </cell>
        </row>
        <row r="4188">
          <cell r="C4188">
            <v>162718469</v>
          </cell>
          <cell r="D4188" t="str">
            <v>人工</v>
          </cell>
          <cell r="E4188" t="str">
            <v>组合商品</v>
          </cell>
          <cell r="F4188" t="str">
            <v/>
          </cell>
          <cell r="G4188" t="str">
            <v>苏打组合商品虚拟供应商</v>
          </cell>
          <cell r="H4188" t="str">
            <v>供应链类目/年节礼包/销售专属礼包</v>
          </cell>
          <cell r="I4188" t="str">
            <v>2025-06-30</v>
          </cell>
        </row>
        <row r="4188">
          <cell r="K4188" t="str">
            <v/>
          </cell>
          <cell r="L4188" t="str">
            <v/>
          </cell>
        </row>
        <row r="4189">
          <cell r="C4189">
            <v>162718467</v>
          </cell>
          <cell r="D4189" t="str">
            <v>人工</v>
          </cell>
          <cell r="E4189" t="str">
            <v>组合商品</v>
          </cell>
          <cell r="F4189" t="str">
            <v/>
          </cell>
          <cell r="G4189" t="str">
            <v>苏打组合商品虚拟供应商</v>
          </cell>
          <cell r="H4189" t="str">
            <v>供应链类目/年节礼包/销售专属礼包</v>
          </cell>
          <cell r="I4189" t="str">
            <v>2025-02-28</v>
          </cell>
          <cell r="J4189">
            <v>164011187</v>
          </cell>
          <cell r="K4189" t="str">
            <v/>
          </cell>
          <cell r="L4189" t="str">
            <v/>
          </cell>
        </row>
        <row r="4190">
          <cell r="C4190">
            <v>162718467</v>
          </cell>
          <cell r="D4190" t="str">
            <v>人工</v>
          </cell>
          <cell r="E4190" t="str">
            <v>组合商品</v>
          </cell>
          <cell r="F4190" t="str">
            <v/>
          </cell>
          <cell r="G4190" t="str">
            <v>苏打组合商品虚拟供应商</v>
          </cell>
          <cell r="H4190" t="str">
            <v>供应链类目/年节礼包/销售专属礼包</v>
          </cell>
          <cell r="I4190" t="str">
            <v>2025-02-28</v>
          </cell>
        </row>
        <row r="4190">
          <cell r="K4190" t="str">
            <v/>
          </cell>
          <cell r="L4190" t="str">
            <v/>
          </cell>
        </row>
        <row r="4191">
          <cell r="C4191">
            <v>162718466</v>
          </cell>
          <cell r="D4191" t="str">
            <v>人工</v>
          </cell>
          <cell r="E4191" t="str">
            <v>组合商品</v>
          </cell>
          <cell r="F4191" t="str">
            <v/>
          </cell>
          <cell r="G4191" t="str">
            <v>苏打组合商品虚拟供应商</v>
          </cell>
          <cell r="H4191" t="str">
            <v>供应链类目/年节礼包/销售专属礼包</v>
          </cell>
          <cell r="I4191" t="str">
            <v>2025-06-30</v>
          </cell>
          <cell r="J4191">
            <v>164011186</v>
          </cell>
          <cell r="K4191" t="str">
            <v/>
          </cell>
          <cell r="L4191" t="str">
            <v/>
          </cell>
        </row>
        <row r="4192">
          <cell r="C4192">
            <v>162718466</v>
          </cell>
          <cell r="D4192" t="str">
            <v>人工</v>
          </cell>
          <cell r="E4192" t="str">
            <v>组合商品</v>
          </cell>
          <cell r="F4192" t="str">
            <v/>
          </cell>
          <cell r="G4192" t="str">
            <v>苏打组合商品虚拟供应商</v>
          </cell>
          <cell r="H4192" t="str">
            <v>供应链类目/年节礼包/销售专属礼包</v>
          </cell>
          <cell r="I4192" t="str">
            <v>2025-06-30</v>
          </cell>
        </row>
        <row r="4192">
          <cell r="K4192" t="str">
            <v/>
          </cell>
          <cell r="L4192" t="str">
            <v/>
          </cell>
        </row>
        <row r="4193">
          <cell r="C4193">
            <v>162718466</v>
          </cell>
          <cell r="D4193" t="str">
            <v>人工</v>
          </cell>
          <cell r="E4193" t="str">
            <v>组合商品</v>
          </cell>
          <cell r="F4193" t="str">
            <v/>
          </cell>
          <cell r="G4193" t="str">
            <v>苏打组合商品虚拟供应商</v>
          </cell>
          <cell r="H4193" t="str">
            <v>供应链类目/年节礼包/销售专属礼包</v>
          </cell>
          <cell r="I4193" t="str">
            <v>2025-06-30</v>
          </cell>
        </row>
        <row r="4193">
          <cell r="K4193" t="str">
            <v/>
          </cell>
          <cell r="L4193" t="str">
            <v/>
          </cell>
        </row>
        <row r="4194">
          <cell r="C4194">
            <v>162718465</v>
          </cell>
          <cell r="D4194" t="str">
            <v>人工</v>
          </cell>
          <cell r="E4194" t="str">
            <v>组合商品</v>
          </cell>
          <cell r="F4194" t="str">
            <v/>
          </cell>
          <cell r="G4194" t="str">
            <v>苏打组合商品虚拟供应商</v>
          </cell>
          <cell r="H4194" t="str">
            <v>供应链类目/年节礼包/销售专属礼包</v>
          </cell>
          <cell r="I4194" t="str">
            <v>2025-02-28</v>
          </cell>
          <cell r="J4194">
            <v>164011185</v>
          </cell>
          <cell r="K4194" t="str">
            <v/>
          </cell>
          <cell r="L4194" t="str">
            <v/>
          </cell>
        </row>
        <row r="4195">
          <cell r="C4195">
            <v>162718465</v>
          </cell>
          <cell r="D4195" t="str">
            <v>人工</v>
          </cell>
          <cell r="E4195" t="str">
            <v>组合商品</v>
          </cell>
          <cell r="F4195" t="str">
            <v/>
          </cell>
          <cell r="G4195" t="str">
            <v>苏打组合商品虚拟供应商</v>
          </cell>
          <cell r="H4195" t="str">
            <v>供应链类目/年节礼包/销售专属礼包</v>
          </cell>
          <cell r="I4195" t="str">
            <v>2025-02-28</v>
          </cell>
        </row>
        <row r="4195">
          <cell r="K4195" t="str">
            <v/>
          </cell>
          <cell r="L4195" t="str">
            <v/>
          </cell>
        </row>
        <row r="4196">
          <cell r="C4196">
            <v>162718465</v>
          </cell>
          <cell r="D4196" t="str">
            <v>人工</v>
          </cell>
          <cell r="E4196" t="str">
            <v>组合商品</v>
          </cell>
          <cell r="F4196" t="str">
            <v/>
          </cell>
          <cell r="G4196" t="str">
            <v>苏打组合商品虚拟供应商</v>
          </cell>
          <cell r="H4196" t="str">
            <v>供应链类目/年节礼包/销售专属礼包</v>
          </cell>
          <cell r="I4196" t="str">
            <v>2025-02-28</v>
          </cell>
        </row>
        <row r="4196">
          <cell r="K4196" t="str">
            <v/>
          </cell>
          <cell r="L4196" t="str">
            <v/>
          </cell>
        </row>
        <row r="4197">
          <cell r="C4197">
            <v>162718464</v>
          </cell>
          <cell r="D4197" t="str">
            <v>人工</v>
          </cell>
          <cell r="E4197" t="str">
            <v>组合商品</v>
          </cell>
          <cell r="F4197" t="str">
            <v/>
          </cell>
          <cell r="G4197" t="str">
            <v>苏打组合商品虚拟供应商</v>
          </cell>
          <cell r="H4197" t="str">
            <v>供应链类目/年节礼包/销售专属礼包</v>
          </cell>
          <cell r="I4197" t="str">
            <v>2025-06-30</v>
          </cell>
          <cell r="J4197">
            <v>164011184</v>
          </cell>
          <cell r="K4197" t="str">
            <v/>
          </cell>
          <cell r="L4197" t="str">
            <v/>
          </cell>
        </row>
        <row r="4198">
          <cell r="C4198">
            <v>162718464</v>
          </cell>
          <cell r="D4198" t="str">
            <v>人工</v>
          </cell>
          <cell r="E4198" t="str">
            <v>组合商品</v>
          </cell>
          <cell r="F4198" t="str">
            <v/>
          </cell>
          <cell r="G4198" t="str">
            <v>苏打组合商品虚拟供应商</v>
          </cell>
          <cell r="H4198" t="str">
            <v>供应链类目/年节礼包/销售专属礼包</v>
          </cell>
          <cell r="I4198" t="str">
            <v>2025-06-30</v>
          </cell>
        </row>
        <row r="4198">
          <cell r="K4198" t="str">
            <v/>
          </cell>
          <cell r="L4198" t="str">
            <v/>
          </cell>
        </row>
        <row r="4199">
          <cell r="C4199">
            <v>162718464</v>
          </cell>
          <cell r="D4199" t="str">
            <v>人工</v>
          </cell>
          <cell r="E4199" t="str">
            <v>组合商品</v>
          </cell>
          <cell r="F4199" t="str">
            <v/>
          </cell>
          <cell r="G4199" t="str">
            <v>苏打组合商品虚拟供应商</v>
          </cell>
          <cell r="H4199" t="str">
            <v>供应链类目/年节礼包/销售专属礼包</v>
          </cell>
          <cell r="I4199" t="str">
            <v>2025-06-30</v>
          </cell>
        </row>
        <row r="4199">
          <cell r="K4199" t="str">
            <v/>
          </cell>
          <cell r="L4199" t="str">
            <v/>
          </cell>
        </row>
        <row r="4200">
          <cell r="C4200">
            <v>162682511</v>
          </cell>
          <cell r="D4200" t="str">
            <v>人工</v>
          </cell>
          <cell r="E4200" t="str">
            <v>实物</v>
          </cell>
          <cell r="F4200" t="str">
            <v/>
          </cell>
          <cell r="G4200" t="str">
            <v>优利威</v>
          </cell>
          <cell r="H4200" t="str">
            <v>年节礼包/个人护理/洗护礼包</v>
          </cell>
          <cell r="I4200" t="str">
            <v>2025-06-30</v>
          </cell>
          <cell r="J4200">
            <v>163943606</v>
          </cell>
          <cell r="K4200" t="str">
            <v/>
          </cell>
          <cell r="L4200" t="str">
            <v/>
          </cell>
        </row>
        <row r="4201">
          <cell r="C4201">
            <v>162674753</v>
          </cell>
          <cell r="D4201" t="str">
            <v>人工</v>
          </cell>
          <cell r="E4201" t="str">
            <v>实物</v>
          </cell>
          <cell r="F4201" t="str">
            <v>水星家纺</v>
          </cell>
          <cell r="G4201" t="str">
            <v>水星</v>
          </cell>
          <cell r="H4201" t="str">
            <v>年节礼包/项目专属/定制方案专属</v>
          </cell>
          <cell r="I4201" t="str">
            <v>2025-07-31</v>
          </cell>
          <cell r="J4201">
            <v>163928713</v>
          </cell>
          <cell r="K4201">
            <v>123009</v>
          </cell>
          <cell r="L4201" t="str">
            <v/>
          </cell>
        </row>
        <row r="4202">
          <cell r="C4202">
            <v>162682297</v>
          </cell>
          <cell r="D4202" t="str">
            <v>人工</v>
          </cell>
          <cell r="E4202" t="str">
            <v>实物</v>
          </cell>
          <cell r="F4202" t="str">
            <v>后Whoo</v>
          </cell>
          <cell r="G4202" t="str">
            <v>锦萱商贸</v>
          </cell>
          <cell r="H4202" t="str">
            <v>年节礼包/美妆护理/面部护理</v>
          </cell>
          <cell r="I4202" t="str">
            <v>2025-06-30</v>
          </cell>
          <cell r="J4202">
            <v>163943169</v>
          </cell>
          <cell r="K4202">
            <v>8801051241754</v>
          </cell>
          <cell r="L4202" t="str">
            <v/>
          </cell>
        </row>
        <row r="4203">
          <cell r="C4203">
            <v>162494349</v>
          </cell>
          <cell r="D4203" t="str">
            <v>人工</v>
          </cell>
          <cell r="E4203" t="str">
            <v>实物</v>
          </cell>
          <cell r="F4203" t="str">
            <v>格兰仕</v>
          </cell>
          <cell r="G4203" t="str">
            <v>九樱</v>
          </cell>
          <cell r="H4203" t="str">
            <v>年节礼包/家用电器/厨房小电</v>
          </cell>
          <cell r="I4203" t="str">
            <v>2024-06-30</v>
          </cell>
          <cell r="J4203">
            <v>163576791</v>
          </cell>
          <cell r="K4203" t="str">
            <v>P70J17L-V7（B0）</v>
          </cell>
          <cell r="L4203" t="str">
            <v/>
          </cell>
        </row>
        <row r="4204">
          <cell r="C4204">
            <v>162564784</v>
          </cell>
          <cell r="D4204" t="str">
            <v>人工</v>
          </cell>
          <cell r="E4204" t="str">
            <v>实物</v>
          </cell>
          <cell r="F4204" t="str">
            <v>SKG</v>
          </cell>
          <cell r="G4204" t="str">
            <v>九程</v>
          </cell>
          <cell r="H4204" t="str">
            <v>年节礼包/家用电器/个护健康</v>
          </cell>
          <cell r="I4204" t="str">
            <v>2024-09-30</v>
          </cell>
          <cell r="J4204">
            <v>163745072</v>
          </cell>
          <cell r="K4204" t="str">
            <v>G7Pro尊贵款</v>
          </cell>
          <cell r="L4204" t="str">
            <v/>
          </cell>
        </row>
        <row r="4205">
          <cell r="C4205">
            <v>162327712</v>
          </cell>
          <cell r="D4205" t="str">
            <v>人工</v>
          </cell>
          <cell r="E4205" t="str">
            <v>实物</v>
          </cell>
          <cell r="F4205" t="str">
            <v/>
          </cell>
          <cell r="G4205" t="str">
            <v>金盛永和</v>
          </cell>
          <cell r="H4205" t="str">
            <v>年节礼包/食品/面</v>
          </cell>
          <cell r="I4205" t="str">
            <v>2023-10-31</v>
          </cell>
          <cell r="J4205">
            <v>163187070</v>
          </cell>
          <cell r="K4205" t="str">
            <v/>
          </cell>
          <cell r="L4205" t="str">
            <v/>
          </cell>
        </row>
        <row r="4206">
          <cell r="C4206">
            <v>162718283</v>
          </cell>
          <cell r="D4206" t="str">
            <v>人工</v>
          </cell>
          <cell r="E4206" t="str">
            <v>组合商品</v>
          </cell>
          <cell r="F4206" t="str">
            <v/>
          </cell>
          <cell r="G4206" t="str">
            <v>苏打组合商品虚拟供应商</v>
          </cell>
          <cell r="H4206" t="str">
            <v>供应链类目/年节礼包/销售专属礼包</v>
          </cell>
          <cell r="I4206" t="str">
            <v>2024-07-31</v>
          </cell>
          <cell r="J4206">
            <v>164010982</v>
          </cell>
          <cell r="K4206" t="str">
            <v/>
          </cell>
          <cell r="L4206" t="str">
            <v/>
          </cell>
        </row>
        <row r="4207">
          <cell r="C4207">
            <v>162718280</v>
          </cell>
          <cell r="D4207" t="str">
            <v>人工</v>
          </cell>
          <cell r="E4207" t="str">
            <v>组合商品</v>
          </cell>
          <cell r="F4207" t="str">
            <v/>
          </cell>
          <cell r="G4207" t="str">
            <v>苏打组合商品虚拟供应商</v>
          </cell>
          <cell r="H4207" t="str">
            <v>供应链类目/年节礼包/销售专属礼包</v>
          </cell>
          <cell r="I4207" t="str">
            <v>2024-07-31</v>
          </cell>
          <cell r="J4207">
            <v>164010979</v>
          </cell>
          <cell r="K4207" t="str">
            <v/>
          </cell>
          <cell r="L4207" t="str">
            <v/>
          </cell>
        </row>
        <row r="4208">
          <cell r="C4208">
            <v>162718277</v>
          </cell>
          <cell r="D4208" t="str">
            <v>人工</v>
          </cell>
          <cell r="E4208" t="str">
            <v>组合商品</v>
          </cell>
          <cell r="F4208" t="str">
            <v/>
          </cell>
          <cell r="G4208" t="str">
            <v>苏打组合商品虚拟供应商</v>
          </cell>
          <cell r="H4208" t="str">
            <v>供应链类目/年节礼包/销售专属礼包</v>
          </cell>
          <cell r="I4208" t="str">
            <v>2025-04-01</v>
          </cell>
          <cell r="J4208">
            <v>164010976</v>
          </cell>
          <cell r="K4208" t="str">
            <v/>
          </cell>
          <cell r="L4208" t="str">
            <v/>
          </cell>
        </row>
        <row r="4209">
          <cell r="C4209">
            <v>162718277</v>
          </cell>
          <cell r="D4209" t="str">
            <v>人工</v>
          </cell>
          <cell r="E4209" t="str">
            <v>组合商品</v>
          </cell>
          <cell r="F4209" t="str">
            <v/>
          </cell>
          <cell r="G4209" t="str">
            <v>苏打组合商品虚拟供应商</v>
          </cell>
          <cell r="H4209" t="str">
            <v>供应链类目/年节礼包/销售专属礼包</v>
          </cell>
          <cell r="I4209" t="str">
            <v>2025-04-01</v>
          </cell>
        </row>
        <row r="4209">
          <cell r="K4209" t="str">
            <v/>
          </cell>
          <cell r="L4209" t="str">
            <v/>
          </cell>
        </row>
        <row r="4210">
          <cell r="C4210">
            <v>162718277</v>
          </cell>
          <cell r="D4210" t="str">
            <v>人工</v>
          </cell>
          <cell r="E4210" t="str">
            <v>组合商品</v>
          </cell>
          <cell r="F4210" t="str">
            <v/>
          </cell>
          <cell r="G4210" t="str">
            <v>苏打组合商品虚拟供应商</v>
          </cell>
          <cell r="H4210" t="str">
            <v>供应链类目/年节礼包/销售专属礼包</v>
          </cell>
          <cell r="I4210" t="str">
            <v>2025-04-01</v>
          </cell>
        </row>
        <row r="4210">
          <cell r="K4210" t="str">
            <v/>
          </cell>
          <cell r="L4210" t="str">
            <v/>
          </cell>
        </row>
        <row r="4211">
          <cell r="C4211">
            <v>162718277</v>
          </cell>
          <cell r="D4211" t="str">
            <v>人工</v>
          </cell>
          <cell r="E4211" t="str">
            <v>组合商品</v>
          </cell>
          <cell r="F4211" t="str">
            <v/>
          </cell>
          <cell r="G4211" t="str">
            <v>苏打组合商品虚拟供应商</v>
          </cell>
          <cell r="H4211" t="str">
            <v>供应链类目/年节礼包/销售专属礼包</v>
          </cell>
          <cell r="I4211" t="str">
            <v>2025-04-01</v>
          </cell>
        </row>
        <row r="4211">
          <cell r="K4211" t="str">
            <v/>
          </cell>
          <cell r="L4211" t="str">
            <v/>
          </cell>
        </row>
        <row r="4212">
          <cell r="C4212">
            <v>162718277</v>
          </cell>
          <cell r="D4212" t="str">
            <v>人工</v>
          </cell>
          <cell r="E4212" t="str">
            <v>组合商品</v>
          </cell>
          <cell r="F4212" t="str">
            <v/>
          </cell>
          <cell r="G4212" t="str">
            <v>苏打组合商品虚拟供应商</v>
          </cell>
          <cell r="H4212" t="str">
            <v>供应链类目/年节礼包/销售专属礼包</v>
          </cell>
          <cell r="I4212" t="str">
            <v>2025-04-01</v>
          </cell>
        </row>
        <row r="4212">
          <cell r="K4212" t="str">
            <v/>
          </cell>
          <cell r="L4212" t="str">
            <v/>
          </cell>
        </row>
        <row r="4213">
          <cell r="C4213">
            <v>162718271</v>
          </cell>
          <cell r="D4213" t="str">
            <v>人工</v>
          </cell>
          <cell r="E4213" t="str">
            <v>组合商品</v>
          </cell>
          <cell r="F4213" t="str">
            <v/>
          </cell>
          <cell r="G4213" t="str">
            <v>苏打组合商品虚拟供应商</v>
          </cell>
          <cell r="H4213" t="str">
            <v>供应链类目/年节礼包/销售专属礼包</v>
          </cell>
          <cell r="I4213" t="str">
            <v>2025-02-28</v>
          </cell>
          <cell r="J4213">
            <v>164010970</v>
          </cell>
          <cell r="K4213" t="str">
            <v/>
          </cell>
          <cell r="L4213" t="str">
            <v/>
          </cell>
        </row>
        <row r="4214">
          <cell r="C4214">
            <v>162718269</v>
          </cell>
          <cell r="D4214" t="str">
            <v>人工</v>
          </cell>
          <cell r="E4214" t="str">
            <v>组合商品</v>
          </cell>
          <cell r="F4214" t="str">
            <v/>
          </cell>
          <cell r="G4214" t="str">
            <v>苏打组合商品虚拟供应商</v>
          </cell>
          <cell r="H4214" t="str">
            <v>供应链类目/年节礼包/销售专属礼包</v>
          </cell>
          <cell r="I4214" t="str">
            <v>2025-02-28</v>
          </cell>
          <cell r="J4214">
            <v>164010968</v>
          </cell>
          <cell r="K4214" t="str">
            <v/>
          </cell>
          <cell r="L4214" t="str">
            <v/>
          </cell>
        </row>
        <row r="4215">
          <cell r="C4215">
            <v>162718266</v>
          </cell>
          <cell r="D4215" t="str">
            <v>人工</v>
          </cell>
          <cell r="E4215" t="str">
            <v>组合商品</v>
          </cell>
          <cell r="F4215" t="str">
            <v/>
          </cell>
          <cell r="G4215" t="str">
            <v>苏打组合商品虚拟供应商</v>
          </cell>
          <cell r="H4215" t="str">
            <v>供应链类目/年节礼包/销售专属礼包</v>
          </cell>
          <cell r="I4215" t="str">
            <v>2024-10-31</v>
          </cell>
          <cell r="J4215">
            <v>164010965</v>
          </cell>
          <cell r="K4215" t="str">
            <v/>
          </cell>
          <cell r="L4215" t="str">
            <v/>
          </cell>
        </row>
        <row r="4216">
          <cell r="C4216">
            <v>162718262</v>
          </cell>
          <cell r="D4216" t="str">
            <v>人工</v>
          </cell>
          <cell r="E4216" t="str">
            <v>组合商品</v>
          </cell>
          <cell r="F4216" t="str">
            <v/>
          </cell>
          <cell r="G4216" t="str">
            <v>苏打组合商品虚拟供应商</v>
          </cell>
          <cell r="H4216" t="str">
            <v>供应链类目/年节礼包/销售专属礼包</v>
          </cell>
          <cell r="I4216" t="str">
            <v>2024-10-31</v>
          </cell>
          <cell r="J4216">
            <v>164010961</v>
          </cell>
          <cell r="K4216" t="str">
            <v/>
          </cell>
          <cell r="L4216" t="str">
            <v/>
          </cell>
        </row>
        <row r="4217">
          <cell r="C4217">
            <v>162718259</v>
          </cell>
          <cell r="D4217" t="str">
            <v>人工</v>
          </cell>
          <cell r="E4217" t="str">
            <v>组合商品</v>
          </cell>
          <cell r="F4217" t="str">
            <v/>
          </cell>
          <cell r="G4217" t="str">
            <v>苏打组合商品虚拟供应商</v>
          </cell>
          <cell r="H4217" t="str">
            <v>供应链类目/年节礼包/销售专属礼包</v>
          </cell>
          <cell r="I4217" t="str">
            <v>2024-03-31</v>
          </cell>
          <cell r="J4217">
            <v>164010958</v>
          </cell>
          <cell r="K4217" t="str">
            <v/>
          </cell>
          <cell r="L4217" t="str">
            <v/>
          </cell>
        </row>
        <row r="4218">
          <cell r="C4218">
            <v>162718253</v>
          </cell>
          <cell r="D4218" t="str">
            <v>人工</v>
          </cell>
          <cell r="E4218" t="str">
            <v>组合商品</v>
          </cell>
          <cell r="F4218" t="str">
            <v/>
          </cell>
          <cell r="G4218" t="str">
            <v>苏打组合商品虚拟供应商</v>
          </cell>
          <cell r="H4218" t="str">
            <v>供应链类目/年节礼包/销售专属礼包</v>
          </cell>
          <cell r="I4218" t="str">
            <v>2024-03-31</v>
          </cell>
          <cell r="J4218">
            <v>164010951</v>
          </cell>
          <cell r="K4218" t="str">
            <v/>
          </cell>
          <cell r="L4218" t="str">
            <v/>
          </cell>
        </row>
        <row r="4219">
          <cell r="C4219">
            <v>162689861</v>
          </cell>
          <cell r="D4219" t="str">
            <v>人工</v>
          </cell>
          <cell r="E4219" t="str">
            <v>实物</v>
          </cell>
          <cell r="F4219" t="str">
            <v>何大屋</v>
          </cell>
          <cell r="G4219" t="str">
            <v>礼牛</v>
          </cell>
          <cell r="H4219" t="str">
            <v>年节礼包/项目专属/定制方案专属</v>
          </cell>
          <cell r="I4219" t="str">
            <v>2025-06-30</v>
          </cell>
          <cell r="J4219">
            <v>163956785</v>
          </cell>
          <cell r="K4219" t="str">
            <v>HDW1704</v>
          </cell>
          <cell r="L4219" t="str">
            <v/>
          </cell>
        </row>
        <row r="4220">
          <cell r="C4220">
            <v>162675052</v>
          </cell>
          <cell r="D4220" t="str">
            <v>人工</v>
          </cell>
          <cell r="E4220" t="str">
            <v>实物</v>
          </cell>
          <cell r="F4220" t="str">
            <v>九阳 </v>
          </cell>
          <cell r="G4220" t="str">
            <v>云朵</v>
          </cell>
          <cell r="H4220" t="str">
            <v>年节礼包/项目专属/定制方案专属</v>
          </cell>
          <cell r="I4220" t="str">
            <v>2025-07-31</v>
          </cell>
          <cell r="J4220">
            <v>163929452</v>
          </cell>
          <cell r="K4220" t="str">
            <v/>
          </cell>
          <cell r="L4220" t="str">
            <v/>
          </cell>
        </row>
        <row r="4221">
          <cell r="C4221">
            <v>162690724</v>
          </cell>
          <cell r="D4221" t="str">
            <v>人工</v>
          </cell>
          <cell r="E4221" t="str">
            <v>组合商品</v>
          </cell>
          <cell r="F4221" t="str">
            <v/>
          </cell>
          <cell r="G4221" t="str">
            <v>苏打组合商品虚拟供应商</v>
          </cell>
          <cell r="H4221" t="str">
            <v>供应链类目/年节礼包/销售专属礼包</v>
          </cell>
          <cell r="I4221" t="str">
            <v>2025-06-30</v>
          </cell>
          <cell r="J4221">
            <v>163957909</v>
          </cell>
          <cell r="K4221" t="str">
            <v/>
          </cell>
          <cell r="L4221" t="str">
            <v/>
          </cell>
        </row>
        <row r="4222">
          <cell r="C4222">
            <v>162690714</v>
          </cell>
          <cell r="D4222" t="str">
            <v>人工</v>
          </cell>
          <cell r="E4222" t="str">
            <v>实物</v>
          </cell>
          <cell r="F4222" t="str">
            <v>水星家纺</v>
          </cell>
          <cell r="G4222" t="str">
            <v>水星</v>
          </cell>
          <cell r="H4222" t="str">
            <v>年节礼包/项目专属/定制方案专属</v>
          </cell>
          <cell r="I4222" t="str">
            <v>2025-06-30</v>
          </cell>
          <cell r="J4222">
            <v>163957899</v>
          </cell>
          <cell r="K4222">
            <v>127533</v>
          </cell>
          <cell r="L4222" t="str">
            <v>200cm×230cm</v>
          </cell>
        </row>
        <row r="4223">
          <cell r="C4223">
            <v>162690709</v>
          </cell>
          <cell r="D4223" t="str">
            <v>人工</v>
          </cell>
          <cell r="E4223" t="str">
            <v>组合商品</v>
          </cell>
          <cell r="F4223" t="str">
            <v/>
          </cell>
          <cell r="G4223" t="str">
            <v>苏打组合商品虚拟供应商</v>
          </cell>
          <cell r="H4223" t="str">
            <v>供应链类目/年节礼包/销售专属礼包</v>
          </cell>
          <cell r="I4223" t="str">
            <v>2025-06-30</v>
          </cell>
          <cell r="J4223">
            <v>163957894</v>
          </cell>
          <cell r="K4223" t="str">
            <v/>
          </cell>
          <cell r="L4223" t="str">
            <v/>
          </cell>
        </row>
        <row r="4224">
          <cell r="C4224">
            <v>162644830</v>
          </cell>
          <cell r="D4224" t="str">
            <v>人工</v>
          </cell>
          <cell r="E4224" t="str">
            <v>实物</v>
          </cell>
          <cell r="F4224" t="str">
            <v>摩飞（MORPHYRICHARDS）</v>
          </cell>
          <cell r="G4224" t="str">
            <v>西安帝凡</v>
          </cell>
          <cell r="H4224" t="str">
            <v>年节礼包/家用电器/厨房小电</v>
          </cell>
          <cell r="I4224" t="str">
            <v>2025-01-31</v>
          </cell>
          <cell r="J4224">
            <v>163881739</v>
          </cell>
          <cell r="K4224" t="str">
            <v/>
          </cell>
          <cell r="L4224" t="str">
            <v>绿色</v>
          </cell>
        </row>
        <row r="4225">
          <cell r="D4225" t="str">
            <v>人工</v>
          </cell>
          <cell r="E4225" t="str">
            <v>实物</v>
          </cell>
          <cell r="F4225" t="str">
            <v>摩飞（MORPHYRICHARDS）</v>
          </cell>
          <cell r="G4225" t="str">
            <v>西安帝凡</v>
          </cell>
          <cell r="H4225" t="str">
            <v>年节礼包/家用电器/厨房小电</v>
          </cell>
          <cell r="I4225" t="str">
            <v>2025-01-31</v>
          </cell>
          <cell r="J4225">
            <v>163881740</v>
          </cell>
          <cell r="K4225" t="str">
            <v/>
          </cell>
          <cell r="L4225" t="str">
            <v>蓝色</v>
          </cell>
        </row>
        <row r="4226">
          <cell r="D4226" t="str">
            <v>人工</v>
          </cell>
          <cell r="E4226" t="str">
            <v>实物</v>
          </cell>
          <cell r="F4226" t="str">
            <v>摩飞（MORPHYRICHARDS）</v>
          </cell>
          <cell r="G4226" t="str">
            <v>西安帝凡</v>
          </cell>
          <cell r="H4226" t="str">
            <v>年节礼包/家用电器/厨房小电</v>
          </cell>
          <cell r="I4226" t="str">
            <v>2025-01-31</v>
          </cell>
          <cell r="J4226">
            <v>163881741</v>
          </cell>
          <cell r="K4226" t="str">
            <v/>
          </cell>
          <cell r="L4226" t="str">
            <v>红色</v>
          </cell>
        </row>
        <row r="4227">
          <cell r="D4227" t="str">
            <v>人工</v>
          </cell>
          <cell r="E4227" t="str">
            <v>实物</v>
          </cell>
          <cell r="F4227" t="str">
            <v>摩飞（MORPHYRICHARDS）</v>
          </cell>
          <cell r="G4227" t="str">
            <v>西安帝凡</v>
          </cell>
          <cell r="H4227" t="str">
            <v>年节礼包/家用电器/厨房小电</v>
          </cell>
          <cell r="I4227" t="str">
            <v>2025-01-31</v>
          </cell>
          <cell r="J4227">
            <v>163881742</v>
          </cell>
          <cell r="K4227" t="str">
            <v/>
          </cell>
          <cell r="L4227" t="str">
            <v>白色</v>
          </cell>
        </row>
        <row r="4228">
          <cell r="C4228">
            <v>162628821</v>
          </cell>
          <cell r="D4228" t="str">
            <v>人工</v>
          </cell>
          <cell r="E4228" t="str">
            <v>实物</v>
          </cell>
          <cell r="F4228" t="str">
            <v/>
          </cell>
          <cell r="G4228" t="str">
            <v>金盛永和</v>
          </cell>
          <cell r="H4228" t="str">
            <v>年节礼包/食品/粮油礼包</v>
          </cell>
          <cell r="I4228" t="str">
            <v>2025-02-28</v>
          </cell>
          <cell r="J4228">
            <v>163859124</v>
          </cell>
          <cell r="K4228" t="str">
            <v/>
          </cell>
          <cell r="L4228" t="str">
            <v/>
          </cell>
        </row>
        <row r="4229">
          <cell r="C4229">
            <v>162566186</v>
          </cell>
          <cell r="D4229" t="str">
            <v>人工</v>
          </cell>
          <cell r="E4229" t="str">
            <v>实物</v>
          </cell>
          <cell r="F4229" t="str">
            <v>鲜到鲜得</v>
          </cell>
          <cell r="G4229" t="str">
            <v>鲜味优选</v>
          </cell>
          <cell r="H4229" t="str">
            <v>年节礼包/生鲜/海鲜水产</v>
          </cell>
          <cell r="I4229" t="str">
            <v>2024-10-31</v>
          </cell>
          <cell r="J4229">
            <v>163747893</v>
          </cell>
          <cell r="K4229" t="str">
            <v/>
          </cell>
          <cell r="L4229" t="str">
            <v/>
          </cell>
        </row>
        <row r="4230">
          <cell r="C4230">
            <v>162624503</v>
          </cell>
          <cell r="D4230" t="str">
            <v>人工</v>
          </cell>
          <cell r="E4230" t="str">
            <v>实物</v>
          </cell>
          <cell r="F4230" t="str">
            <v/>
          </cell>
          <cell r="G4230" t="str">
            <v>梦洁</v>
          </cell>
          <cell r="H4230" t="str">
            <v>年节礼包/家纺/床上用品</v>
          </cell>
          <cell r="I4230" t="str">
            <v>2025-12-31</v>
          </cell>
          <cell r="J4230">
            <v>163853175</v>
          </cell>
          <cell r="K4230">
            <v>1010189057</v>
          </cell>
          <cell r="L4230" t="str">
            <v/>
          </cell>
        </row>
        <row r="4231">
          <cell r="C4231">
            <v>162679720</v>
          </cell>
          <cell r="D4231" t="str">
            <v>人工</v>
          </cell>
          <cell r="E4231" t="str">
            <v>实物</v>
          </cell>
          <cell r="F4231" t="str">
            <v>苏泊尔</v>
          </cell>
          <cell r="G4231" t="str">
            <v>辽宁苏泊尔</v>
          </cell>
          <cell r="H4231" t="str">
            <v>年节礼包/项目专属/定制方案专属</v>
          </cell>
          <cell r="I4231" t="str">
            <v>2025-07-31</v>
          </cell>
          <cell r="J4231">
            <v>163938257</v>
          </cell>
          <cell r="K4231" t="str">
            <v>ZN23FK30</v>
          </cell>
          <cell r="L4231" t="str">
            <v/>
          </cell>
        </row>
        <row r="4232">
          <cell r="C4232">
            <v>162679724</v>
          </cell>
          <cell r="D4232" t="str">
            <v>人工</v>
          </cell>
          <cell r="E4232" t="str">
            <v>实物</v>
          </cell>
          <cell r="F4232" t="str">
            <v>苏泊尔</v>
          </cell>
          <cell r="G4232" t="str">
            <v>米盛</v>
          </cell>
          <cell r="H4232" t="str">
            <v>年节礼包/项目专属/定制方案专属</v>
          </cell>
          <cell r="I4232" t="str">
            <v>2025-07-31</v>
          </cell>
          <cell r="J4232">
            <v>163938263</v>
          </cell>
          <cell r="K4232" t="str">
            <v>JJ34D05</v>
          </cell>
          <cell r="L4232" t="str">
            <v>6L</v>
          </cell>
        </row>
        <row r="4233">
          <cell r="C4233">
            <v>162671819</v>
          </cell>
          <cell r="D4233" t="str">
            <v>人工</v>
          </cell>
          <cell r="E4233" t="str">
            <v>实物</v>
          </cell>
          <cell r="F4233" t="str">
            <v/>
          </cell>
          <cell r="G4233" t="str">
            <v>爱尚家</v>
          </cell>
          <cell r="H4233" t="str">
            <v>年节礼包/项目专属/定制方案专属</v>
          </cell>
          <cell r="I4233" t="str">
            <v>2025-07-31</v>
          </cell>
          <cell r="J4233">
            <v>163922036</v>
          </cell>
          <cell r="K4233" t="str">
            <v>花月晨夕</v>
          </cell>
          <cell r="L4233" t="str">
            <v/>
          </cell>
        </row>
        <row r="4234">
          <cell r="C4234">
            <v>162621580</v>
          </cell>
          <cell r="D4234" t="str">
            <v>人工</v>
          </cell>
          <cell r="E4234" t="str">
            <v>实物</v>
          </cell>
          <cell r="F4234" t="str">
            <v>康宁（World Kitchen）</v>
          </cell>
          <cell r="G4234" t="str">
            <v>鲸宇信息</v>
          </cell>
          <cell r="H4234" t="str">
            <v>年节礼包/家用电器/生活小电</v>
          </cell>
          <cell r="I4234" t="str">
            <v>2025-03-31</v>
          </cell>
          <cell r="J4234">
            <v>163849419</v>
          </cell>
          <cell r="K4234" t="str">
            <v/>
          </cell>
          <cell r="L4234" t="str">
            <v/>
          </cell>
        </row>
        <row r="4235">
          <cell r="C4235">
            <v>162625877</v>
          </cell>
          <cell r="D4235" t="str">
            <v>人工</v>
          </cell>
          <cell r="E4235" t="str">
            <v>实物</v>
          </cell>
          <cell r="F4235" t="str">
            <v>福临门</v>
          </cell>
          <cell r="G4235" t="str">
            <v>食安天下</v>
          </cell>
          <cell r="H4235" t="str">
            <v>年节礼包/食品/粮油礼包</v>
          </cell>
          <cell r="I4235" t="str">
            <v>2025-02-01</v>
          </cell>
          <cell r="J4235">
            <v>163854975</v>
          </cell>
          <cell r="K4235">
            <v>6</v>
          </cell>
          <cell r="L4235" t="str">
            <v>福临门南派花生油4L+宋稻家丝苗猫牙米4KG*2</v>
          </cell>
        </row>
        <row r="4236">
          <cell r="C4236">
            <v>162405267</v>
          </cell>
          <cell r="D4236" t="str">
            <v>人工</v>
          </cell>
          <cell r="E4236" t="str">
            <v>实物</v>
          </cell>
          <cell r="F4236" t="str">
            <v/>
          </cell>
          <cell r="G4236" t="str">
            <v>优利威</v>
          </cell>
          <cell r="H4236" t="str">
            <v>年节礼包/个人护理/洗护礼包</v>
          </cell>
          <cell r="I4236" t="str">
            <v>2024-03-31</v>
          </cell>
          <cell r="J4236">
            <v>163373086</v>
          </cell>
          <cell r="K4236" t="str">
            <v/>
          </cell>
          <cell r="L4236" t="str">
            <v/>
          </cell>
        </row>
        <row r="4237">
          <cell r="C4237">
            <v>162679725</v>
          </cell>
          <cell r="D4237" t="str">
            <v>人工</v>
          </cell>
          <cell r="E4237" t="str">
            <v>实物</v>
          </cell>
          <cell r="F4237" t="str">
            <v/>
          </cell>
          <cell r="G4237" t="str">
            <v>西安帝凡</v>
          </cell>
          <cell r="H4237" t="str">
            <v>年节礼包/项目专属/定制方案专属</v>
          </cell>
          <cell r="I4237" t="str">
            <v>2025-06-30</v>
          </cell>
          <cell r="J4237">
            <v>163938264</v>
          </cell>
          <cell r="K4237" t="str">
            <v>MR9405</v>
          </cell>
          <cell r="L4237" t="str">
            <v/>
          </cell>
        </row>
        <row r="4238">
          <cell r="C4238">
            <v>162623608</v>
          </cell>
          <cell r="D4238" t="str">
            <v>人工</v>
          </cell>
          <cell r="E4238" t="str">
            <v>实物</v>
          </cell>
          <cell r="F4238" t="str">
            <v/>
          </cell>
          <cell r="G4238" t="str">
            <v>五州协腾</v>
          </cell>
          <cell r="H4238" t="str">
            <v>年节礼包/个人护理/洗护礼包</v>
          </cell>
          <cell r="I4238" t="str">
            <v>2025-02-28</v>
          </cell>
          <cell r="J4238">
            <v>163851916</v>
          </cell>
          <cell r="K4238" t="str">
            <v>HYXCJ2024102913</v>
          </cell>
          <cell r="L4238" t="str">
            <v/>
          </cell>
        </row>
        <row r="4239">
          <cell r="C4239">
            <v>162623608</v>
          </cell>
          <cell r="D4239" t="str">
            <v>人工</v>
          </cell>
          <cell r="E4239" t="str">
            <v>实物</v>
          </cell>
          <cell r="F4239" t="str">
            <v/>
          </cell>
          <cell r="G4239" t="str">
            <v>五州协腾</v>
          </cell>
          <cell r="H4239" t="str">
            <v>年节礼包/个人护理/洗护礼包</v>
          </cell>
          <cell r="I4239" t="str">
            <v>2025-02-28</v>
          </cell>
        </row>
        <row r="4239">
          <cell r="K4239" t="str">
            <v>HYXCJ2024102913</v>
          </cell>
          <cell r="L4239" t="str">
            <v/>
          </cell>
        </row>
        <row r="4240">
          <cell r="C4240">
            <v>162623608</v>
          </cell>
          <cell r="D4240" t="str">
            <v>人工</v>
          </cell>
          <cell r="E4240" t="str">
            <v>实物</v>
          </cell>
          <cell r="F4240" t="str">
            <v/>
          </cell>
          <cell r="G4240" t="str">
            <v>五州协腾</v>
          </cell>
          <cell r="H4240" t="str">
            <v>年节礼包/个人护理/洗护礼包</v>
          </cell>
          <cell r="I4240" t="str">
            <v>2025-02-28</v>
          </cell>
        </row>
        <row r="4240">
          <cell r="K4240" t="str">
            <v>HYXCJ2024102913</v>
          </cell>
          <cell r="L4240" t="str">
            <v/>
          </cell>
        </row>
        <row r="4241">
          <cell r="C4241">
            <v>162623608</v>
          </cell>
          <cell r="D4241" t="str">
            <v>人工</v>
          </cell>
          <cell r="E4241" t="str">
            <v>实物</v>
          </cell>
          <cell r="F4241" t="str">
            <v/>
          </cell>
          <cell r="G4241" t="str">
            <v>五州协腾</v>
          </cell>
          <cell r="H4241" t="str">
            <v>年节礼包/个人护理/洗护礼包</v>
          </cell>
          <cell r="I4241" t="str">
            <v>2025-02-28</v>
          </cell>
        </row>
        <row r="4241">
          <cell r="K4241" t="str">
            <v>HYXCJ2024102913</v>
          </cell>
          <cell r="L4241" t="str">
            <v/>
          </cell>
        </row>
        <row r="4242">
          <cell r="C4242">
            <v>162623608</v>
          </cell>
          <cell r="D4242" t="str">
            <v>人工</v>
          </cell>
          <cell r="E4242" t="str">
            <v>实物</v>
          </cell>
          <cell r="F4242" t="str">
            <v/>
          </cell>
          <cell r="G4242" t="str">
            <v>五州协腾</v>
          </cell>
          <cell r="H4242" t="str">
            <v>年节礼包/个人护理/洗护礼包</v>
          </cell>
          <cell r="I4242" t="str">
            <v>2025-02-28</v>
          </cell>
        </row>
        <row r="4242">
          <cell r="K4242" t="str">
            <v>HYXCJ2024102913</v>
          </cell>
          <cell r="L4242" t="str">
            <v/>
          </cell>
        </row>
        <row r="4243">
          <cell r="C4243">
            <v>162623608</v>
          </cell>
          <cell r="D4243" t="str">
            <v>人工</v>
          </cell>
          <cell r="E4243" t="str">
            <v>实物</v>
          </cell>
          <cell r="F4243" t="str">
            <v/>
          </cell>
          <cell r="G4243" t="str">
            <v>五州协腾</v>
          </cell>
          <cell r="H4243" t="str">
            <v>年节礼包/个人护理/洗护礼包</v>
          </cell>
          <cell r="I4243" t="str">
            <v>2025-02-28</v>
          </cell>
        </row>
        <row r="4243">
          <cell r="K4243" t="str">
            <v>HYXCJ2024102913</v>
          </cell>
          <cell r="L4243" t="str">
            <v/>
          </cell>
        </row>
        <row r="4244">
          <cell r="C4244">
            <v>162623608</v>
          </cell>
          <cell r="D4244" t="str">
            <v>人工</v>
          </cell>
          <cell r="E4244" t="str">
            <v>实物</v>
          </cell>
          <cell r="F4244" t="str">
            <v/>
          </cell>
          <cell r="G4244" t="str">
            <v>五州协腾</v>
          </cell>
          <cell r="H4244" t="str">
            <v>年节礼包/个人护理/洗护礼包</v>
          </cell>
          <cell r="I4244" t="str">
            <v>2025-02-28</v>
          </cell>
        </row>
        <row r="4244">
          <cell r="K4244" t="str">
            <v>HYXCJ2024102913</v>
          </cell>
          <cell r="L4244" t="str">
            <v/>
          </cell>
        </row>
        <row r="4245">
          <cell r="C4245">
            <v>162567222</v>
          </cell>
          <cell r="D4245" t="str">
            <v>人工</v>
          </cell>
          <cell r="E4245" t="str">
            <v>实物</v>
          </cell>
          <cell r="F4245" t="str">
            <v>纯色本味</v>
          </cell>
          <cell r="G4245" t="str">
            <v>倍特</v>
          </cell>
          <cell r="H4245" t="str">
            <v>年节礼包/生鲜/海鲜礼包</v>
          </cell>
          <cell r="I4245" t="str">
            <v>2024-10-31</v>
          </cell>
          <cell r="J4245">
            <v>163750322</v>
          </cell>
          <cell r="K4245">
            <v>3309903</v>
          </cell>
          <cell r="L4245" t="str">
            <v/>
          </cell>
        </row>
        <row r="4246">
          <cell r="C4246">
            <v>162624375</v>
          </cell>
          <cell r="D4246" t="str">
            <v>人工</v>
          </cell>
          <cell r="E4246" t="str">
            <v>实物</v>
          </cell>
          <cell r="F4246" t="str">
            <v>瑷尔博士</v>
          </cell>
          <cell r="G4246" t="str">
            <v>羽娜</v>
          </cell>
          <cell r="H4246" t="str">
            <v>年节礼包/美妆护理/面部护理</v>
          </cell>
          <cell r="I4246" t="str">
            <v>2025-02-28</v>
          </cell>
          <cell r="J4246">
            <v>163852947</v>
          </cell>
          <cell r="K4246" t="str">
            <v>AEBS5JIAN</v>
          </cell>
          <cell r="L4246" t="str">
            <v>清爽型</v>
          </cell>
        </row>
        <row r="4247">
          <cell r="C4247">
            <v>162624375</v>
          </cell>
          <cell r="D4247" t="str">
            <v>人工</v>
          </cell>
          <cell r="E4247" t="str">
            <v>实物</v>
          </cell>
          <cell r="F4247" t="str">
            <v>瑷尔博士</v>
          </cell>
          <cell r="G4247" t="str">
            <v>羽娜</v>
          </cell>
          <cell r="H4247" t="str">
            <v>年节礼包/美妆护理/面部护理</v>
          </cell>
          <cell r="I4247" t="str">
            <v>2025-02-28</v>
          </cell>
        </row>
        <row r="4247">
          <cell r="K4247" t="str">
            <v>AEBS5JIAN</v>
          </cell>
          <cell r="L4247" t="str">
            <v>清爽型</v>
          </cell>
        </row>
        <row r="4248">
          <cell r="C4248">
            <v>162624375</v>
          </cell>
          <cell r="D4248" t="str">
            <v>人工</v>
          </cell>
          <cell r="E4248" t="str">
            <v>实物</v>
          </cell>
          <cell r="F4248" t="str">
            <v>瑷尔博士</v>
          </cell>
          <cell r="G4248" t="str">
            <v>羽娜</v>
          </cell>
          <cell r="H4248" t="str">
            <v>年节礼包/美妆护理/面部护理</v>
          </cell>
          <cell r="I4248" t="str">
            <v>2025-02-28</v>
          </cell>
        </row>
        <row r="4248">
          <cell r="K4248" t="str">
            <v>AEBS5JIAN</v>
          </cell>
          <cell r="L4248" t="str">
            <v>清爽型</v>
          </cell>
        </row>
        <row r="4249">
          <cell r="C4249">
            <v>162624375</v>
          </cell>
          <cell r="D4249" t="str">
            <v>人工</v>
          </cell>
          <cell r="E4249" t="str">
            <v>实物</v>
          </cell>
          <cell r="F4249" t="str">
            <v>瑷尔博士</v>
          </cell>
          <cell r="G4249" t="str">
            <v>羽娜</v>
          </cell>
          <cell r="H4249" t="str">
            <v>年节礼包/美妆护理/面部护理</v>
          </cell>
          <cell r="I4249" t="str">
            <v>2025-02-28</v>
          </cell>
        </row>
        <row r="4249">
          <cell r="K4249" t="str">
            <v>AEBS5JIAN</v>
          </cell>
          <cell r="L4249" t="str">
            <v>清爽型</v>
          </cell>
        </row>
        <row r="4250">
          <cell r="C4250">
            <v>162624375</v>
          </cell>
          <cell r="D4250" t="str">
            <v>人工</v>
          </cell>
          <cell r="E4250" t="str">
            <v>实物</v>
          </cell>
          <cell r="F4250" t="str">
            <v>瑷尔博士</v>
          </cell>
          <cell r="G4250" t="str">
            <v>羽娜</v>
          </cell>
          <cell r="H4250" t="str">
            <v>年节礼包/美妆护理/面部护理</v>
          </cell>
          <cell r="I4250" t="str">
            <v>2025-02-28</v>
          </cell>
        </row>
        <row r="4250">
          <cell r="K4250" t="str">
            <v>AEBS5JIAN</v>
          </cell>
          <cell r="L4250" t="str">
            <v>清爽型</v>
          </cell>
        </row>
        <row r="4251">
          <cell r="C4251">
            <v>162624375</v>
          </cell>
          <cell r="D4251" t="str">
            <v>人工</v>
          </cell>
          <cell r="E4251" t="str">
            <v>实物</v>
          </cell>
          <cell r="F4251" t="str">
            <v>瑷尔博士</v>
          </cell>
          <cell r="G4251" t="str">
            <v>羽娜</v>
          </cell>
          <cell r="H4251" t="str">
            <v>年节礼包/美妆护理/面部护理</v>
          </cell>
          <cell r="I4251" t="str">
            <v>2025-02-28</v>
          </cell>
          <cell r="J4251">
            <v>163852948</v>
          </cell>
          <cell r="K4251" t="str">
            <v>AEBS5JIAN-1</v>
          </cell>
          <cell r="L4251" t="str">
            <v>滋润型</v>
          </cell>
        </row>
        <row r="4252">
          <cell r="C4252">
            <v>162624375</v>
          </cell>
          <cell r="D4252" t="str">
            <v>人工</v>
          </cell>
          <cell r="E4252" t="str">
            <v>实物</v>
          </cell>
          <cell r="F4252" t="str">
            <v>瑷尔博士</v>
          </cell>
          <cell r="G4252" t="str">
            <v>羽娜</v>
          </cell>
          <cell r="H4252" t="str">
            <v>年节礼包/美妆护理/面部护理</v>
          </cell>
          <cell r="I4252" t="str">
            <v>2025-02-28</v>
          </cell>
        </row>
        <row r="4252">
          <cell r="K4252" t="str">
            <v>AEBS5JIAN-1</v>
          </cell>
          <cell r="L4252" t="str">
            <v>滋润型</v>
          </cell>
        </row>
        <row r="4253">
          <cell r="C4253">
            <v>162624375</v>
          </cell>
          <cell r="D4253" t="str">
            <v>人工</v>
          </cell>
          <cell r="E4253" t="str">
            <v>实物</v>
          </cell>
          <cell r="F4253" t="str">
            <v>瑷尔博士</v>
          </cell>
          <cell r="G4253" t="str">
            <v>羽娜</v>
          </cell>
          <cell r="H4253" t="str">
            <v>年节礼包/美妆护理/面部护理</v>
          </cell>
          <cell r="I4253" t="str">
            <v>2025-02-28</v>
          </cell>
        </row>
        <row r="4253">
          <cell r="K4253" t="str">
            <v>AEBS5JIAN-1</v>
          </cell>
          <cell r="L4253" t="str">
            <v>滋润型</v>
          </cell>
        </row>
        <row r="4254">
          <cell r="C4254">
            <v>162624375</v>
          </cell>
          <cell r="D4254" t="str">
            <v>人工</v>
          </cell>
          <cell r="E4254" t="str">
            <v>实物</v>
          </cell>
          <cell r="F4254" t="str">
            <v>瑷尔博士</v>
          </cell>
          <cell r="G4254" t="str">
            <v>羽娜</v>
          </cell>
          <cell r="H4254" t="str">
            <v>年节礼包/美妆护理/面部护理</v>
          </cell>
          <cell r="I4254" t="str">
            <v>2025-02-28</v>
          </cell>
        </row>
        <row r="4254">
          <cell r="K4254" t="str">
            <v>AEBS5JIAN-1</v>
          </cell>
          <cell r="L4254" t="str">
            <v>滋润型</v>
          </cell>
        </row>
        <row r="4255">
          <cell r="D4255" t="str">
            <v>人工</v>
          </cell>
          <cell r="E4255" t="str">
            <v>实物</v>
          </cell>
          <cell r="F4255" t="str">
            <v>瑷尔博士</v>
          </cell>
          <cell r="G4255" t="str">
            <v>羽娜</v>
          </cell>
          <cell r="H4255" t="str">
            <v>年节礼包/美妆护理/面部护理</v>
          </cell>
          <cell r="I4255" t="str">
            <v>2025-02-28</v>
          </cell>
        </row>
        <row r="4255">
          <cell r="K4255" t="str">
            <v>AEBS5JIAN-1</v>
          </cell>
          <cell r="L4255" t="str">
            <v>滋润型</v>
          </cell>
        </row>
        <row r="4256">
          <cell r="C4256">
            <v>162501067</v>
          </cell>
          <cell r="D4256" t="str">
            <v>人工</v>
          </cell>
          <cell r="E4256" t="str">
            <v>实物</v>
          </cell>
          <cell r="F4256" t="str">
            <v/>
          </cell>
          <cell r="G4256" t="str">
            <v>二向箔</v>
          </cell>
          <cell r="H4256" t="str">
            <v>年节礼包/个人护理/洗护礼包</v>
          </cell>
          <cell r="I4256" t="str">
            <v>2024-06-30</v>
          </cell>
          <cell r="J4256">
            <v>163595616</v>
          </cell>
          <cell r="K4256" t="str">
            <v>EBHYX2024052002</v>
          </cell>
          <cell r="L4256" t="str">
            <v/>
          </cell>
        </row>
        <row r="4257">
          <cell r="C4257">
            <v>162501067</v>
          </cell>
          <cell r="D4257" t="str">
            <v>人工</v>
          </cell>
          <cell r="E4257" t="str">
            <v>实物</v>
          </cell>
          <cell r="F4257" t="str">
            <v/>
          </cell>
          <cell r="G4257" t="str">
            <v>二向箔</v>
          </cell>
          <cell r="H4257" t="str">
            <v>年节礼包/个人护理/洗护礼包</v>
          </cell>
          <cell r="I4257" t="str">
            <v>2024-06-30</v>
          </cell>
        </row>
        <row r="4257">
          <cell r="K4257" t="str">
            <v>EBHYX2024052002</v>
          </cell>
          <cell r="L4257" t="str">
            <v/>
          </cell>
        </row>
        <row r="4258">
          <cell r="C4258">
            <v>162501067</v>
          </cell>
          <cell r="D4258" t="str">
            <v>人工</v>
          </cell>
          <cell r="E4258" t="str">
            <v>实物</v>
          </cell>
          <cell r="F4258" t="str">
            <v/>
          </cell>
          <cell r="G4258" t="str">
            <v>二向箔</v>
          </cell>
          <cell r="H4258" t="str">
            <v>年节礼包/个人护理/洗护礼包</v>
          </cell>
          <cell r="I4258" t="str">
            <v>2024-06-30</v>
          </cell>
        </row>
        <row r="4258">
          <cell r="K4258" t="str">
            <v>EBHYX2024052002</v>
          </cell>
          <cell r="L4258" t="str">
            <v/>
          </cell>
        </row>
        <row r="4259">
          <cell r="C4259">
            <v>162501067</v>
          </cell>
          <cell r="D4259" t="str">
            <v>人工</v>
          </cell>
          <cell r="E4259" t="str">
            <v>实物</v>
          </cell>
          <cell r="F4259" t="str">
            <v/>
          </cell>
          <cell r="G4259" t="str">
            <v>二向箔</v>
          </cell>
          <cell r="H4259" t="str">
            <v>年节礼包/个人护理/洗护礼包</v>
          </cell>
          <cell r="I4259" t="str">
            <v>2024-06-30</v>
          </cell>
        </row>
        <row r="4259">
          <cell r="K4259" t="str">
            <v>EBHYX2024052002</v>
          </cell>
          <cell r="L4259" t="str">
            <v/>
          </cell>
        </row>
        <row r="4260">
          <cell r="C4260">
            <v>162501067</v>
          </cell>
          <cell r="D4260" t="str">
            <v>人工</v>
          </cell>
          <cell r="E4260" t="str">
            <v>实物</v>
          </cell>
          <cell r="F4260" t="str">
            <v/>
          </cell>
          <cell r="G4260" t="str">
            <v>二向箔</v>
          </cell>
          <cell r="H4260" t="str">
            <v>年节礼包/个人护理/洗护礼包</v>
          </cell>
          <cell r="I4260" t="str">
            <v>2024-06-30</v>
          </cell>
        </row>
        <row r="4260">
          <cell r="K4260" t="str">
            <v>EBHYX2024052002</v>
          </cell>
          <cell r="L4260" t="str">
            <v/>
          </cell>
        </row>
        <row r="4261">
          <cell r="C4261">
            <v>162501067</v>
          </cell>
          <cell r="D4261" t="str">
            <v>人工</v>
          </cell>
          <cell r="E4261" t="str">
            <v>实物</v>
          </cell>
          <cell r="F4261" t="str">
            <v/>
          </cell>
          <cell r="G4261" t="str">
            <v>二向箔</v>
          </cell>
          <cell r="H4261" t="str">
            <v>年节礼包/个人护理/洗护礼包</v>
          </cell>
          <cell r="I4261" t="str">
            <v>2024-06-30</v>
          </cell>
        </row>
        <row r="4261">
          <cell r="K4261" t="str">
            <v>EBHYX2024052002</v>
          </cell>
          <cell r="L4261" t="str">
            <v/>
          </cell>
        </row>
        <row r="4262">
          <cell r="C4262">
            <v>162501067</v>
          </cell>
          <cell r="D4262" t="str">
            <v>人工</v>
          </cell>
          <cell r="E4262" t="str">
            <v>实物</v>
          </cell>
          <cell r="F4262" t="str">
            <v/>
          </cell>
          <cell r="G4262" t="str">
            <v>二向箔</v>
          </cell>
          <cell r="H4262" t="str">
            <v>年节礼包/个人护理/洗护礼包</v>
          </cell>
          <cell r="I4262" t="str">
            <v>2024-06-30</v>
          </cell>
        </row>
        <row r="4262">
          <cell r="K4262" t="str">
            <v>EBHYX2024052002</v>
          </cell>
          <cell r="L4262" t="str">
            <v/>
          </cell>
        </row>
        <row r="4263">
          <cell r="C4263">
            <v>162501067</v>
          </cell>
          <cell r="D4263" t="str">
            <v>人工</v>
          </cell>
          <cell r="E4263" t="str">
            <v>实物</v>
          </cell>
          <cell r="F4263" t="str">
            <v/>
          </cell>
          <cell r="G4263" t="str">
            <v>二向箔</v>
          </cell>
          <cell r="H4263" t="str">
            <v>年节礼包/个人护理/洗护礼包</v>
          </cell>
          <cell r="I4263" t="str">
            <v>2024-06-30</v>
          </cell>
        </row>
        <row r="4263">
          <cell r="K4263" t="str">
            <v>EBHYX2024052002</v>
          </cell>
          <cell r="L4263" t="str">
            <v/>
          </cell>
        </row>
        <row r="4264">
          <cell r="C4264">
            <v>162717276</v>
          </cell>
          <cell r="D4264" t="str">
            <v>人工</v>
          </cell>
          <cell r="E4264" t="str">
            <v>组合商品</v>
          </cell>
          <cell r="F4264" t="str">
            <v/>
          </cell>
          <cell r="G4264" t="str">
            <v>苏打组合商品虚拟供应商</v>
          </cell>
          <cell r="H4264" t="str">
            <v>供应链类目/年节礼包/销售专属礼包</v>
          </cell>
          <cell r="I4264" t="str">
            <v>2025-02-28</v>
          </cell>
          <cell r="J4264">
            <v>164009587</v>
          </cell>
          <cell r="K4264" t="str">
            <v/>
          </cell>
          <cell r="L4264" t="str">
            <v/>
          </cell>
        </row>
        <row r="4265">
          <cell r="C4265">
            <v>162717276</v>
          </cell>
          <cell r="D4265" t="str">
            <v>人工</v>
          </cell>
          <cell r="E4265" t="str">
            <v>组合商品</v>
          </cell>
          <cell r="F4265" t="str">
            <v/>
          </cell>
          <cell r="G4265" t="str">
            <v>苏打组合商品虚拟供应商</v>
          </cell>
          <cell r="H4265" t="str">
            <v>供应链类目/年节礼包/销售专属礼包</v>
          </cell>
          <cell r="I4265" t="str">
            <v>2025-02-28</v>
          </cell>
        </row>
        <row r="4265">
          <cell r="K4265" t="str">
            <v/>
          </cell>
          <cell r="L4265" t="str">
            <v/>
          </cell>
        </row>
        <row r="4266">
          <cell r="C4266">
            <v>162717276</v>
          </cell>
          <cell r="D4266" t="str">
            <v>人工</v>
          </cell>
          <cell r="E4266" t="str">
            <v>组合商品</v>
          </cell>
          <cell r="F4266" t="str">
            <v/>
          </cell>
          <cell r="G4266" t="str">
            <v>苏打组合商品虚拟供应商</v>
          </cell>
          <cell r="H4266" t="str">
            <v>供应链类目/年节礼包/销售专属礼包</v>
          </cell>
          <cell r="I4266" t="str">
            <v>2025-02-28</v>
          </cell>
        </row>
        <row r="4266">
          <cell r="K4266" t="str">
            <v/>
          </cell>
          <cell r="L4266" t="str">
            <v/>
          </cell>
        </row>
        <row r="4267">
          <cell r="C4267">
            <v>162717276</v>
          </cell>
          <cell r="D4267" t="str">
            <v>人工</v>
          </cell>
          <cell r="E4267" t="str">
            <v>组合商品</v>
          </cell>
          <cell r="F4267" t="str">
            <v/>
          </cell>
          <cell r="G4267" t="str">
            <v>苏打组合商品虚拟供应商</v>
          </cell>
          <cell r="H4267" t="str">
            <v>供应链类目/年节礼包/销售专属礼包</v>
          </cell>
          <cell r="I4267" t="str">
            <v>2025-02-28</v>
          </cell>
        </row>
        <row r="4267">
          <cell r="K4267" t="str">
            <v/>
          </cell>
          <cell r="L4267" t="str">
            <v/>
          </cell>
        </row>
        <row r="4268">
          <cell r="C4268">
            <v>162717276</v>
          </cell>
          <cell r="D4268" t="str">
            <v>人工</v>
          </cell>
          <cell r="E4268" t="str">
            <v>组合商品</v>
          </cell>
          <cell r="F4268" t="str">
            <v/>
          </cell>
          <cell r="G4268" t="str">
            <v>苏打组合商品虚拟供应商</v>
          </cell>
          <cell r="H4268" t="str">
            <v>供应链类目/年节礼包/销售专属礼包</v>
          </cell>
          <cell r="I4268" t="str">
            <v>2025-02-28</v>
          </cell>
        </row>
        <row r="4268">
          <cell r="K4268" t="str">
            <v/>
          </cell>
          <cell r="L4268" t="str">
            <v/>
          </cell>
        </row>
        <row r="4269">
          <cell r="C4269">
            <v>162717276</v>
          </cell>
          <cell r="D4269" t="str">
            <v>人工</v>
          </cell>
          <cell r="E4269" t="str">
            <v>组合商品</v>
          </cell>
          <cell r="F4269" t="str">
            <v/>
          </cell>
          <cell r="G4269" t="str">
            <v>苏打组合商品虚拟供应商</v>
          </cell>
          <cell r="H4269" t="str">
            <v>供应链类目/年节礼包/销售专属礼包</v>
          </cell>
          <cell r="I4269" t="str">
            <v>2025-02-28</v>
          </cell>
        </row>
        <row r="4269">
          <cell r="K4269" t="str">
            <v/>
          </cell>
          <cell r="L4269" t="str">
            <v/>
          </cell>
        </row>
        <row r="4270">
          <cell r="C4270">
            <v>162717267</v>
          </cell>
          <cell r="D4270" t="str">
            <v>人工</v>
          </cell>
          <cell r="E4270" t="str">
            <v>组合商品</v>
          </cell>
          <cell r="F4270" t="str">
            <v/>
          </cell>
          <cell r="G4270" t="str">
            <v>苏打组合商品虚拟供应商</v>
          </cell>
          <cell r="H4270" t="str">
            <v>供应链类目/年节礼包/销售专属礼包</v>
          </cell>
          <cell r="I4270" t="str">
            <v>2025-06-30</v>
          </cell>
          <cell r="J4270">
            <v>164009578</v>
          </cell>
          <cell r="K4270" t="str">
            <v/>
          </cell>
          <cell r="L4270" t="str">
            <v/>
          </cell>
        </row>
        <row r="4271">
          <cell r="C4271">
            <v>162717267</v>
          </cell>
          <cell r="D4271" t="str">
            <v>人工</v>
          </cell>
          <cell r="E4271" t="str">
            <v>组合商品</v>
          </cell>
          <cell r="F4271" t="str">
            <v/>
          </cell>
          <cell r="G4271" t="str">
            <v>苏打组合商品虚拟供应商</v>
          </cell>
          <cell r="H4271" t="str">
            <v>供应链类目/年节礼包/销售专属礼包</v>
          </cell>
          <cell r="I4271" t="str">
            <v>2025-06-30</v>
          </cell>
        </row>
        <row r="4271">
          <cell r="K4271" t="str">
            <v/>
          </cell>
          <cell r="L4271" t="str">
            <v/>
          </cell>
        </row>
        <row r="4272">
          <cell r="C4272">
            <v>162717265</v>
          </cell>
          <cell r="D4272" t="str">
            <v>人工</v>
          </cell>
          <cell r="E4272" t="str">
            <v>组合商品</v>
          </cell>
          <cell r="F4272" t="str">
            <v/>
          </cell>
          <cell r="G4272" t="str">
            <v>苏打组合商品虚拟供应商</v>
          </cell>
          <cell r="H4272" t="str">
            <v>供应链类目/年节礼包/销售专属礼包</v>
          </cell>
          <cell r="I4272" t="str">
            <v>2025-02-28</v>
          </cell>
          <cell r="J4272">
            <v>164009576</v>
          </cell>
          <cell r="K4272" t="str">
            <v/>
          </cell>
          <cell r="L4272" t="str">
            <v/>
          </cell>
        </row>
        <row r="4273">
          <cell r="C4273">
            <v>162717265</v>
          </cell>
          <cell r="D4273" t="str">
            <v>人工</v>
          </cell>
          <cell r="E4273" t="str">
            <v>组合商品</v>
          </cell>
          <cell r="F4273" t="str">
            <v/>
          </cell>
          <cell r="G4273" t="str">
            <v>苏打组合商品虚拟供应商</v>
          </cell>
          <cell r="H4273" t="str">
            <v>供应链类目/年节礼包/销售专属礼包</v>
          </cell>
          <cell r="I4273" t="str">
            <v>2025-02-28</v>
          </cell>
        </row>
        <row r="4273">
          <cell r="K4273" t="str">
            <v/>
          </cell>
          <cell r="L4273" t="str">
            <v/>
          </cell>
        </row>
        <row r="4274">
          <cell r="C4274">
            <v>162717265</v>
          </cell>
          <cell r="D4274" t="str">
            <v>人工</v>
          </cell>
          <cell r="E4274" t="str">
            <v>组合商品</v>
          </cell>
          <cell r="F4274" t="str">
            <v/>
          </cell>
          <cell r="G4274" t="str">
            <v>苏打组合商品虚拟供应商</v>
          </cell>
          <cell r="H4274" t="str">
            <v>供应链类目/年节礼包/销售专属礼包</v>
          </cell>
          <cell r="I4274" t="str">
            <v>2025-02-28</v>
          </cell>
        </row>
        <row r="4274">
          <cell r="K4274" t="str">
            <v/>
          </cell>
          <cell r="L4274" t="str">
            <v/>
          </cell>
        </row>
        <row r="4275">
          <cell r="C4275">
            <v>162717265</v>
          </cell>
          <cell r="D4275" t="str">
            <v>人工</v>
          </cell>
          <cell r="E4275" t="str">
            <v>组合商品</v>
          </cell>
          <cell r="F4275" t="str">
            <v/>
          </cell>
          <cell r="G4275" t="str">
            <v>苏打组合商品虚拟供应商</v>
          </cell>
          <cell r="H4275" t="str">
            <v>供应链类目/年节礼包/销售专属礼包</v>
          </cell>
          <cell r="I4275" t="str">
            <v>2025-02-28</v>
          </cell>
        </row>
        <row r="4275">
          <cell r="K4275" t="str">
            <v/>
          </cell>
          <cell r="L4275" t="str">
            <v/>
          </cell>
        </row>
        <row r="4276">
          <cell r="C4276">
            <v>162717264</v>
          </cell>
          <cell r="D4276" t="str">
            <v>人工</v>
          </cell>
          <cell r="E4276" t="str">
            <v>组合商品</v>
          </cell>
          <cell r="F4276" t="str">
            <v/>
          </cell>
          <cell r="G4276" t="str">
            <v>苏打组合商品虚拟供应商</v>
          </cell>
          <cell r="H4276" t="str">
            <v>供应链类目/年节礼包/销售专属礼包</v>
          </cell>
          <cell r="I4276" t="str">
            <v>2025-06-30</v>
          </cell>
          <cell r="J4276">
            <v>164009575</v>
          </cell>
          <cell r="K4276" t="str">
            <v/>
          </cell>
          <cell r="L4276" t="str">
            <v/>
          </cell>
        </row>
        <row r="4277">
          <cell r="C4277">
            <v>162717264</v>
          </cell>
          <cell r="D4277" t="str">
            <v>人工</v>
          </cell>
          <cell r="E4277" t="str">
            <v>组合商品</v>
          </cell>
          <cell r="F4277" t="str">
            <v/>
          </cell>
          <cell r="G4277" t="str">
            <v>苏打组合商品虚拟供应商</v>
          </cell>
          <cell r="H4277" t="str">
            <v>供应链类目/年节礼包/销售专属礼包</v>
          </cell>
          <cell r="I4277" t="str">
            <v>2025-06-30</v>
          </cell>
        </row>
        <row r="4277">
          <cell r="K4277" t="str">
            <v/>
          </cell>
          <cell r="L4277" t="str">
            <v/>
          </cell>
        </row>
        <row r="4278">
          <cell r="C4278">
            <v>162716637</v>
          </cell>
          <cell r="D4278" t="str">
            <v>人工</v>
          </cell>
          <cell r="E4278" t="str">
            <v>实物</v>
          </cell>
          <cell r="F4278" t="str">
            <v/>
          </cell>
          <cell r="G4278" t="str">
            <v>万方</v>
          </cell>
          <cell r="H4278" t="str">
            <v>年节礼包/食品/国内零食</v>
          </cell>
          <cell r="I4278" t="str">
            <v>2026-01-15</v>
          </cell>
          <cell r="J4278">
            <v>164008856</v>
          </cell>
          <cell r="K4278" t="str">
            <v>锦华趣味宝盒765g</v>
          </cell>
          <cell r="L4278" t="str">
            <v/>
          </cell>
        </row>
        <row r="4279">
          <cell r="C4279">
            <v>162716664</v>
          </cell>
          <cell r="D4279" t="str">
            <v>人工</v>
          </cell>
          <cell r="E4279" t="str">
            <v>实物</v>
          </cell>
          <cell r="F4279" t="str">
            <v/>
          </cell>
          <cell r="G4279" t="str">
            <v>万方</v>
          </cell>
          <cell r="H4279" t="str">
            <v>年节礼包/食品/食品礼包</v>
          </cell>
          <cell r="I4279" t="str">
            <v>2025-07-31</v>
          </cell>
          <cell r="J4279">
            <v>164008885</v>
          </cell>
          <cell r="K4279" t="str">
            <v/>
          </cell>
          <cell r="L4279" t="str">
            <v/>
          </cell>
        </row>
        <row r="4280">
          <cell r="C4280">
            <v>162716661</v>
          </cell>
          <cell r="D4280" t="str">
            <v>人工</v>
          </cell>
          <cell r="E4280" t="str">
            <v>实物</v>
          </cell>
          <cell r="F4280" t="str">
            <v/>
          </cell>
          <cell r="G4280" t="str">
            <v>万方</v>
          </cell>
          <cell r="H4280" t="str">
            <v>年节礼包/食品/零食礼包</v>
          </cell>
          <cell r="I4280" t="str">
            <v>2025-07-31</v>
          </cell>
          <cell r="J4280">
            <v>164008882</v>
          </cell>
          <cell r="K4280" t="str">
            <v/>
          </cell>
          <cell r="L4280" t="str">
            <v/>
          </cell>
        </row>
        <row r="4281">
          <cell r="C4281">
            <v>162716660</v>
          </cell>
          <cell r="D4281" t="str">
            <v>人工</v>
          </cell>
          <cell r="E4281" t="str">
            <v>实物</v>
          </cell>
          <cell r="F4281" t="str">
            <v/>
          </cell>
          <cell r="G4281" t="str">
            <v>万方</v>
          </cell>
          <cell r="H4281" t="str">
            <v>年节礼包/食品/零食礼包</v>
          </cell>
          <cell r="I4281" t="str">
            <v>2025-07-31</v>
          </cell>
          <cell r="J4281">
            <v>164008881</v>
          </cell>
          <cell r="K4281" t="str">
            <v/>
          </cell>
          <cell r="L4281" t="str">
            <v/>
          </cell>
        </row>
        <row r="4282">
          <cell r="C4282">
            <v>162716658</v>
          </cell>
          <cell r="D4282" t="str">
            <v>人工</v>
          </cell>
          <cell r="E4282" t="str">
            <v>实物</v>
          </cell>
          <cell r="F4282" t="str">
            <v/>
          </cell>
          <cell r="G4282" t="str">
            <v>万方</v>
          </cell>
          <cell r="H4282" t="str">
            <v>年节礼包/食品/零食礼包</v>
          </cell>
          <cell r="I4282" t="str">
            <v>2025-07-31</v>
          </cell>
          <cell r="J4282">
            <v>164008879</v>
          </cell>
          <cell r="K4282" t="str">
            <v/>
          </cell>
          <cell r="L4282" t="str">
            <v/>
          </cell>
        </row>
        <row r="4283">
          <cell r="C4283">
            <v>162716657</v>
          </cell>
          <cell r="D4283" t="str">
            <v>人工</v>
          </cell>
          <cell r="E4283" t="str">
            <v>实物</v>
          </cell>
          <cell r="F4283" t="str">
            <v/>
          </cell>
          <cell r="G4283" t="str">
            <v>万方</v>
          </cell>
          <cell r="H4283" t="str">
            <v>年节礼包/食品/食品礼包</v>
          </cell>
          <cell r="I4283" t="str">
            <v>2025-07-31</v>
          </cell>
          <cell r="J4283">
            <v>164008878</v>
          </cell>
          <cell r="K4283" t="str">
            <v/>
          </cell>
          <cell r="L4283" t="str">
            <v/>
          </cell>
        </row>
        <row r="4284">
          <cell r="C4284">
            <v>162716655</v>
          </cell>
          <cell r="D4284" t="str">
            <v>人工</v>
          </cell>
          <cell r="E4284" t="str">
            <v>实物</v>
          </cell>
          <cell r="F4284" t="str">
            <v/>
          </cell>
          <cell r="G4284" t="str">
            <v>万方</v>
          </cell>
          <cell r="H4284" t="str">
            <v>年节礼包/食品/零食礼包</v>
          </cell>
          <cell r="I4284" t="str">
            <v>2025-06-30</v>
          </cell>
          <cell r="J4284">
            <v>164008876</v>
          </cell>
          <cell r="K4284" t="str">
            <v/>
          </cell>
          <cell r="L4284" t="str">
            <v/>
          </cell>
        </row>
        <row r="4285">
          <cell r="C4285">
            <v>162716654</v>
          </cell>
          <cell r="D4285" t="str">
            <v>人工</v>
          </cell>
          <cell r="E4285" t="str">
            <v>实物</v>
          </cell>
          <cell r="F4285" t="str">
            <v/>
          </cell>
          <cell r="G4285" t="str">
            <v>万方</v>
          </cell>
          <cell r="H4285" t="str">
            <v>年节礼包/食品/零食礼包</v>
          </cell>
          <cell r="I4285" t="str">
            <v>2025-06-30</v>
          </cell>
          <cell r="J4285">
            <v>164008875</v>
          </cell>
          <cell r="K4285" t="str">
            <v/>
          </cell>
          <cell r="L4285" t="str">
            <v/>
          </cell>
        </row>
        <row r="4286">
          <cell r="C4286">
            <v>162716651</v>
          </cell>
          <cell r="D4286" t="str">
            <v>人工</v>
          </cell>
          <cell r="E4286" t="str">
            <v>实物</v>
          </cell>
          <cell r="F4286" t="str">
            <v/>
          </cell>
          <cell r="G4286" t="str">
            <v>万方</v>
          </cell>
          <cell r="H4286" t="str">
            <v>年节礼包/食品/零食礼包</v>
          </cell>
          <cell r="I4286" t="str">
            <v>2025-06-30</v>
          </cell>
          <cell r="J4286">
            <v>164008870</v>
          </cell>
          <cell r="K4286" t="str">
            <v/>
          </cell>
          <cell r="L4286" t="str">
            <v/>
          </cell>
        </row>
        <row r="4287">
          <cell r="C4287">
            <v>162716650</v>
          </cell>
          <cell r="D4287" t="str">
            <v>人工</v>
          </cell>
          <cell r="E4287" t="str">
            <v>实物</v>
          </cell>
          <cell r="F4287" t="str">
            <v/>
          </cell>
          <cell r="G4287" t="str">
            <v>万方</v>
          </cell>
          <cell r="H4287" t="str">
            <v>年节礼包/食品/食品礼包</v>
          </cell>
          <cell r="I4287" t="str">
            <v>2025-07-31</v>
          </cell>
          <cell r="J4287">
            <v>164008869</v>
          </cell>
          <cell r="K4287" t="str">
            <v/>
          </cell>
          <cell r="L4287" t="str">
            <v/>
          </cell>
        </row>
        <row r="4288">
          <cell r="C4288">
            <v>162716649</v>
          </cell>
          <cell r="D4288" t="str">
            <v>人工</v>
          </cell>
          <cell r="E4288" t="str">
            <v>实物</v>
          </cell>
          <cell r="F4288" t="str">
            <v/>
          </cell>
          <cell r="G4288" t="str">
            <v>万方</v>
          </cell>
          <cell r="H4288" t="str">
            <v>年节礼包/食品/零食礼包</v>
          </cell>
          <cell r="I4288" t="str">
            <v>2025-07-31</v>
          </cell>
          <cell r="J4288">
            <v>164008868</v>
          </cell>
          <cell r="K4288" t="str">
            <v/>
          </cell>
          <cell r="L4288" t="str">
            <v/>
          </cell>
        </row>
        <row r="4289">
          <cell r="C4289">
            <v>162716647</v>
          </cell>
          <cell r="D4289" t="str">
            <v>人工</v>
          </cell>
          <cell r="E4289" t="str">
            <v>实物</v>
          </cell>
          <cell r="F4289" t="str">
            <v/>
          </cell>
          <cell r="G4289" t="str">
            <v>万方</v>
          </cell>
          <cell r="H4289" t="str">
            <v>年节礼包/食品/零食礼包</v>
          </cell>
          <cell r="I4289" t="str">
            <v>2025-07-31</v>
          </cell>
          <cell r="J4289">
            <v>164008866</v>
          </cell>
          <cell r="K4289" t="str">
            <v/>
          </cell>
          <cell r="L4289" t="str">
            <v/>
          </cell>
        </row>
        <row r="4290">
          <cell r="C4290">
            <v>162716635</v>
          </cell>
          <cell r="D4290" t="str">
            <v>人工</v>
          </cell>
          <cell r="E4290" t="str">
            <v>实物</v>
          </cell>
          <cell r="F4290" t="str">
            <v/>
          </cell>
          <cell r="G4290" t="str">
            <v>万方</v>
          </cell>
          <cell r="H4290" t="str">
            <v>年节礼包/食品/国内零食</v>
          </cell>
          <cell r="I4290" t="str">
            <v>2026-04-04</v>
          </cell>
          <cell r="J4290">
            <v>164008854</v>
          </cell>
          <cell r="K4290" t="str">
            <v>锦华西饼什锦礼盒（2025）520g</v>
          </cell>
          <cell r="L4290" t="str">
            <v/>
          </cell>
        </row>
        <row r="4291">
          <cell r="C4291">
            <v>162716633</v>
          </cell>
          <cell r="D4291" t="str">
            <v>人工</v>
          </cell>
          <cell r="E4291" t="str">
            <v>实物</v>
          </cell>
          <cell r="F4291" t="str">
            <v/>
          </cell>
          <cell r="G4291" t="str">
            <v>万方</v>
          </cell>
          <cell r="H4291" t="str">
            <v>年节礼包/食品/国内零食</v>
          </cell>
          <cell r="I4291" t="str">
            <v>2026-04-18</v>
          </cell>
          <cell r="J4291">
            <v>164008852</v>
          </cell>
          <cell r="K4291" t="str">
            <v>锦华原味黄油蛋卷（2025）500g</v>
          </cell>
          <cell r="L4291" t="str">
            <v/>
          </cell>
        </row>
        <row r="4292">
          <cell r="C4292">
            <v>162716629</v>
          </cell>
          <cell r="D4292" t="str">
            <v>人工</v>
          </cell>
          <cell r="E4292" t="str">
            <v>实物</v>
          </cell>
          <cell r="F4292" t="str">
            <v/>
          </cell>
          <cell r="G4292" t="str">
            <v>万方</v>
          </cell>
          <cell r="H4292" t="str">
            <v>年节礼包/食品/零食礼包</v>
          </cell>
          <cell r="I4292" t="str">
            <v>2025-12-31</v>
          </cell>
          <cell r="J4292">
            <v>164008848</v>
          </cell>
          <cell r="K4292" t="str">
            <v/>
          </cell>
          <cell r="L4292" t="str">
            <v/>
          </cell>
        </row>
        <row r="4293">
          <cell r="C4293">
            <v>162716627</v>
          </cell>
          <cell r="D4293" t="str">
            <v>人工</v>
          </cell>
          <cell r="E4293" t="str">
            <v>实物</v>
          </cell>
          <cell r="F4293" t="str">
            <v/>
          </cell>
          <cell r="G4293" t="str">
            <v>万方</v>
          </cell>
          <cell r="H4293" t="str">
            <v>年节礼包/食品/零食礼包</v>
          </cell>
          <cell r="I4293" t="str">
            <v>2025-05-31</v>
          </cell>
          <cell r="J4293">
            <v>164008846</v>
          </cell>
          <cell r="K4293" t="str">
            <v/>
          </cell>
          <cell r="L4293" t="str">
            <v/>
          </cell>
        </row>
        <row r="4294">
          <cell r="C4294">
            <v>162716623</v>
          </cell>
          <cell r="D4294" t="str">
            <v>人工</v>
          </cell>
          <cell r="E4294" t="str">
            <v>实物</v>
          </cell>
          <cell r="F4294" t="str">
            <v/>
          </cell>
          <cell r="G4294" t="str">
            <v>万方</v>
          </cell>
          <cell r="H4294" t="str">
            <v>年节礼包/食品/粽子礼包</v>
          </cell>
          <cell r="I4294" t="str">
            <v>2025-05-31</v>
          </cell>
          <cell r="J4294">
            <v>164008842</v>
          </cell>
          <cell r="K4294" t="str">
            <v/>
          </cell>
          <cell r="L4294" t="str">
            <v/>
          </cell>
        </row>
        <row r="4295">
          <cell r="C4295">
            <v>162716577</v>
          </cell>
          <cell r="D4295" t="str">
            <v>人工</v>
          </cell>
          <cell r="E4295" t="str">
            <v>实物</v>
          </cell>
          <cell r="F4295" t="str">
            <v/>
          </cell>
          <cell r="G4295" t="str">
            <v>万方</v>
          </cell>
          <cell r="H4295" t="str">
            <v>年节礼包/食品/零食礼包</v>
          </cell>
          <cell r="I4295" t="str">
            <v>2025-05-31</v>
          </cell>
          <cell r="J4295">
            <v>164008795</v>
          </cell>
          <cell r="K4295" t="str">
            <v/>
          </cell>
          <cell r="L4295" t="str">
            <v/>
          </cell>
        </row>
        <row r="4296">
          <cell r="C4296">
            <v>162716573</v>
          </cell>
          <cell r="D4296" t="str">
            <v>人工</v>
          </cell>
          <cell r="E4296" t="str">
            <v>实物</v>
          </cell>
          <cell r="F4296" t="str">
            <v/>
          </cell>
          <cell r="G4296" t="str">
            <v>万方</v>
          </cell>
          <cell r="H4296" t="str">
            <v>年节礼包/食品/零食礼包</v>
          </cell>
          <cell r="I4296" t="str">
            <v>2025-05-31</v>
          </cell>
          <cell r="J4296">
            <v>164008791</v>
          </cell>
          <cell r="K4296" t="str">
            <v/>
          </cell>
          <cell r="L4296" t="str">
            <v/>
          </cell>
        </row>
        <row r="4297">
          <cell r="C4297">
            <v>162716572</v>
          </cell>
          <cell r="D4297" t="str">
            <v>人工</v>
          </cell>
          <cell r="E4297" t="str">
            <v>实物</v>
          </cell>
          <cell r="F4297" t="str">
            <v/>
          </cell>
          <cell r="G4297" t="str">
            <v>万方</v>
          </cell>
          <cell r="H4297" t="str">
            <v>年节礼包/食品/食品礼包</v>
          </cell>
          <cell r="I4297" t="str">
            <v>2025-05-31</v>
          </cell>
          <cell r="J4297">
            <v>164008790</v>
          </cell>
          <cell r="K4297" t="str">
            <v/>
          </cell>
          <cell r="L4297" t="str">
            <v/>
          </cell>
        </row>
        <row r="4298">
          <cell r="C4298">
            <v>162716571</v>
          </cell>
          <cell r="D4298" t="str">
            <v>人工</v>
          </cell>
          <cell r="E4298" t="str">
            <v>实物</v>
          </cell>
          <cell r="F4298" t="str">
            <v/>
          </cell>
          <cell r="G4298" t="str">
            <v>万方</v>
          </cell>
          <cell r="H4298" t="str">
            <v>年节礼包/食品/零食礼包</v>
          </cell>
          <cell r="I4298" t="str">
            <v>2025-05-31</v>
          </cell>
          <cell r="J4298">
            <v>164008789</v>
          </cell>
          <cell r="K4298" t="str">
            <v/>
          </cell>
          <cell r="L4298" t="str">
            <v/>
          </cell>
        </row>
        <row r="4299">
          <cell r="C4299">
            <v>162716570</v>
          </cell>
          <cell r="D4299" t="str">
            <v>人工</v>
          </cell>
          <cell r="E4299" t="str">
            <v>实物</v>
          </cell>
          <cell r="F4299" t="str">
            <v/>
          </cell>
          <cell r="G4299" t="str">
            <v>万方</v>
          </cell>
          <cell r="H4299" t="str">
            <v>年节礼包/食品/零食礼包</v>
          </cell>
          <cell r="I4299" t="str">
            <v>2025-05-31</v>
          </cell>
          <cell r="J4299">
            <v>164008788</v>
          </cell>
          <cell r="K4299" t="str">
            <v/>
          </cell>
          <cell r="L4299" t="str">
            <v/>
          </cell>
        </row>
        <row r="4300">
          <cell r="C4300">
            <v>162716569</v>
          </cell>
          <cell r="D4300" t="str">
            <v>人工</v>
          </cell>
          <cell r="E4300" t="str">
            <v>实物</v>
          </cell>
          <cell r="F4300" t="str">
            <v/>
          </cell>
          <cell r="G4300" t="str">
            <v>万方</v>
          </cell>
          <cell r="H4300" t="str">
            <v>年节礼包/食品/零食礼包</v>
          </cell>
          <cell r="I4300" t="str">
            <v>2025-05-31</v>
          </cell>
          <cell r="J4300">
            <v>164008787</v>
          </cell>
          <cell r="K4300" t="str">
            <v/>
          </cell>
          <cell r="L4300" t="str">
            <v/>
          </cell>
        </row>
        <row r="4301">
          <cell r="C4301">
            <v>162716568</v>
          </cell>
          <cell r="D4301" t="str">
            <v>人工</v>
          </cell>
          <cell r="E4301" t="str">
            <v>实物</v>
          </cell>
          <cell r="F4301" t="str">
            <v/>
          </cell>
          <cell r="G4301" t="str">
            <v>万方</v>
          </cell>
          <cell r="H4301" t="str">
            <v>年节礼包/食品/零食礼包</v>
          </cell>
          <cell r="I4301" t="str">
            <v>2025-05-31</v>
          </cell>
          <cell r="J4301">
            <v>164008786</v>
          </cell>
          <cell r="K4301" t="str">
            <v/>
          </cell>
          <cell r="L4301" t="str">
            <v/>
          </cell>
        </row>
        <row r="4302">
          <cell r="C4302">
            <v>162716566</v>
          </cell>
          <cell r="D4302" t="str">
            <v>人工</v>
          </cell>
          <cell r="E4302" t="str">
            <v>实物</v>
          </cell>
          <cell r="F4302" t="str">
            <v/>
          </cell>
          <cell r="G4302" t="str">
            <v>万方</v>
          </cell>
          <cell r="H4302" t="str">
            <v>年节礼包/食品/零食礼包</v>
          </cell>
          <cell r="I4302" t="str">
            <v>2025-05-31</v>
          </cell>
          <cell r="J4302">
            <v>164008784</v>
          </cell>
          <cell r="K4302" t="str">
            <v/>
          </cell>
          <cell r="L4302" t="str">
            <v/>
          </cell>
        </row>
        <row r="4303">
          <cell r="C4303">
            <v>162716558</v>
          </cell>
          <cell r="D4303" t="str">
            <v>人工</v>
          </cell>
          <cell r="E4303" t="str">
            <v>实物</v>
          </cell>
          <cell r="F4303" t="str">
            <v/>
          </cell>
          <cell r="G4303" t="str">
            <v>万方</v>
          </cell>
          <cell r="H4303" t="str">
            <v>年节礼包/食品/零食礼包</v>
          </cell>
          <cell r="I4303" t="str">
            <v>2025-05-31</v>
          </cell>
          <cell r="J4303">
            <v>164008775</v>
          </cell>
          <cell r="K4303" t="str">
            <v/>
          </cell>
          <cell r="L4303" t="str">
            <v/>
          </cell>
        </row>
        <row r="4304">
          <cell r="C4304">
            <v>162716553</v>
          </cell>
          <cell r="D4304" t="str">
            <v>人工</v>
          </cell>
          <cell r="E4304" t="str">
            <v>实物</v>
          </cell>
          <cell r="F4304" t="str">
            <v/>
          </cell>
          <cell r="G4304" t="str">
            <v>万方</v>
          </cell>
          <cell r="H4304" t="str">
            <v>年节礼包/食品/零食礼包</v>
          </cell>
          <cell r="I4304" t="str">
            <v>2025-05-31</v>
          </cell>
          <cell r="J4304">
            <v>164008770</v>
          </cell>
          <cell r="K4304" t="str">
            <v/>
          </cell>
          <cell r="L4304" t="str">
            <v/>
          </cell>
        </row>
        <row r="4305">
          <cell r="C4305">
            <v>162716552</v>
          </cell>
          <cell r="D4305" t="str">
            <v>人工</v>
          </cell>
          <cell r="E4305" t="str">
            <v>实物</v>
          </cell>
          <cell r="F4305" t="str">
            <v/>
          </cell>
          <cell r="G4305" t="str">
            <v>万方</v>
          </cell>
          <cell r="H4305" t="str">
            <v>年节礼包/食品/零食礼包</v>
          </cell>
          <cell r="I4305" t="str">
            <v>2025-05-31</v>
          </cell>
          <cell r="J4305">
            <v>164008769</v>
          </cell>
          <cell r="K4305" t="str">
            <v/>
          </cell>
          <cell r="L4305" t="str">
            <v/>
          </cell>
        </row>
        <row r="4306">
          <cell r="C4306">
            <v>162716550</v>
          </cell>
          <cell r="D4306" t="str">
            <v>人工</v>
          </cell>
          <cell r="E4306" t="str">
            <v>实物</v>
          </cell>
          <cell r="F4306" t="str">
            <v/>
          </cell>
          <cell r="G4306" t="str">
            <v>万方</v>
          </cell>
          <cell r="H4306" t="str">
            <v>年节礼包/食品/零食礼包</v>
          </cell>
          <cell r="I4306" t="str">
            <v>2025-10-01</v>
          </cell>
          <cell r="J4306">
            <v>164008766</v>
          </cell>
          <cell r="K4306" t="str">
            <v/>
          </cell>
          <cell r="L4306" t="str">
            <v/>
          </cell>
        </row>
        <row r="4307">
          <cell r="C4307">
            <v>162716547</v>
          </cell>
          <cell r="D4307" t="str">
            <v>人工</v>
          </cell>
          <cell r="E4307" t="str">
            <v>实物</v>
          </cell>
          <cell r="F4307" t="str">
            <v/>
          </cell>
          <cell r="G4307" t="str">
            <v>万方</v>
          </cell>
          <cell r="H4307" t="str">
            <v>年节礼包/食品/大米</v>
          </cell>
          <cell r="I4307" t="str">
            <v>2025-11-30</v>
          </cell>
          <cell r="J4307">
            <v>164008763</v>
          </cell>
          <cell r="K4307" t="str">
            <v/>
          </cell>
          <cell r="L4307" t="str">
            <v/>
          </cell>
        </row>
        <row r="4308">
          <cell r="C4308">
            <v>162716545</v>
          </cell>
          <cell r="D4308" t="str">
            <v>人工</v>
          </cell>
          <cell r="E4308" t="str">
            <v>实物</v>
          </cell>
          <cell r="F4308" t="str">
            <v/>
          </cell>
          <cell r="G4308" t="str">
            <v>万方</v>
          </cell>
          <cell r="H4308" t="str">
            <v>年节礼包/食品/大米</v>
          </cell>
          <cell r="I4308" t="str">
            <v>2026-04-30</v>
          </cell>
          <cell r="J4308">
            <v>164008761</v>
          </cell>
          <cell r="K4308" t="str">
            <v/>
          </cell>
          <cell r="L4308" t="str">
            <v/>
          </cell>
        </row>
        <row r="4309">
          <cell r="C4309">
            <v>162716543</v>
          </cell>
          <cell r="D4309" t="str">
            <v>人工</v>
          </cell>
          <cell r="E4309" t="str">
            <v>实物</v>
          </cell>
          <cell r="F4309" t="str">
            <v/>
          </cell>
          <cell r="G4309" t="str">
            <v>万方</v>
          </cell>
          <cell r="H4309" t="str">
            <v>年节礼包/食品/油</v>
          </cell>
          <cell r="I4309" t="str">
            <v>2026-01-28</v>
          </cell>
          <cell r="J4309">
            <v>164008759</v>
          </cell>
          <cell r="K4309" t="str">
            <v/>
          </cell>
          <cell r="L4309" t="str">
            <v/>
          </cell>
        </row>
        <row r="4310">
          <cell r="C4310">
            <v>162716542</v>
          </cell>
          <cell r="D4310" t="str">
            <v>人工</v>
          </cell>
          <cell r="E4310" t="str">
            <v>实物</v>
          </cell>
          <cell r="F4310" t="str">
            <v/>
          </cell>
          <cell r="G4310" t="str">
            <v>万方</v>
          </cell>
          <cell r="H4310" t="str">
            <v>年节礼包/食品/油</v>
          </cell>
          <cell r="I4310" t="str">
            <v>2026-02-28</v>
          </cell>
          <cell r="J4310">
            <v>164008758</v>
          </cell>
          <cell r="K4310" t="str">
            <v/>
          </cell>
          <cell r="L4310" t="str">
            <v/>
          </cell>
        </row>
        <row r="4311">
          <cell r="C4311">
            <v>162716540</v>
          </cell>
          <cell r="D4311" t="str">
            <v>人工</v>
          </cell>
          <cell r="E4311" t="str">
            <v>实物</v>
          </cell>
          <cell r="F4311" t="str">
            <v/>
          </cell>
          <cell r="G4311" t="str">
            <v>万方</v>
          </cell>
          <cell r="H4311" t="str">
            <v>年节礼包/食品/油</v>
          </cell>
          <cell r="I4311" t="str">
            <v>2026-04-30</v>
          </cell>
          <cell r="J4311">
            <v>164008756</v>
          </cell>
          <cell r="K4311" t="str">
            <v/>
          </cell>
          <cell r="L4311" t="str">
            <v/>
          </cell>
        </row>
        <row r="4312">
          <cell r="C4312">
            <v>162716538</v>
          </cell>
          <cell r="D4312" t="str">
            <v>人工</v>
          </cell>
          <cell r="E4312" t="str">
            <v>实物</v>
          </cell>
          <cell r="F4312" t="str">
            <v/>
          </cell>
          <cell r="G4312" t="str">
            <v>万方</v>
          </cell>
          <cell r="H4312" t="str">
            <v>年节礼包/食品/油</v>
          </cell>
          <cell r="I4312" t="str">
            <v>2025-09-30</v>
          </cell>
          <cell r="J4312">
            <v>164008754</v>
          </cell>
          <cell r="K4312" t="str">
            <v/>
          </cell>
          <cell r="L4312" t="str">
            <v/>
          </cell>
        </row>
        <row r="4313">
          <cell r="C4313">
            <v>162716537</v>
          </cell>
          <cell r="D4313" t="str">
            <v>人工</v>
          </cell>
          <cell r="E4313" t="str">
            <v>实物</v>
          </cell>
          <cell r="F4313" t="str">
            <v/>
          </cell>
          <cell r="G4313" t="str">
            <v>万方</v>
          </cell>
          <cell r="H4313" t="str">
            <v>年节礼包/食品/干货礼包</v>
          </cell>
          <cell r="I4313" t="str">
            <v>2025-09-30</v>
          </cell>
          <cell r="J4313">
            <v>164008753</v>
          </cell>
          <cell r="K4313" t="str">
            <v/>
          </cell>
          <cell r="L4313" t="str">
            <v/>
          </cell>
        </row>
        <row r="4314">
          <cell r="C4314">
            <v>162716535</v>
          </cell>
          <cell r="D4314" t="str">
            <v>人工</v>
          </cell>
          <cell r="E4314" t="str">
            <v>实物</v>
          </cell>
          <cell r="F4314" t="str">
            <v/>
          </cell>
          <cell r="G4314" t="str">
            <v>万方</v>
          </cell>
          <cell r="H4314" t="str">
            <v>年节礼包/食品/干货礼包</v>
          </cell>
          <cell r="I4314" t="str">
            <v>2025-08-31</v>
          </cell>
          <cell r="J4314">
            <v>164008751</v>
          </cell>
          <cell r="K4314" t="str">
            <v/>
          </cell>
          <cell r="L4314" t="str">
            <v/>
          </cell>
        </row>
        <row r="4315">
          <cell r="C4315">
            <v>162716534</v>
          </cell>
          <cell r="D4315" t="str">
            <v>人工</v>
          </cell>
          <cell r="E4315" t="str">
            <v>实物</v>
          </cell>
          <cell r="F4315" t="str">
            <v/>
          </cell>
          <cell r="G4315" t="str">
            <v>万方</v>
          </cell>
          <cell r="H4315" t="str">
            <v>年节礼包/食品/干货礼包</v>
          </cell>
          <cell r="I4315" t="str">
            <v>2025-08-31</v>
          </cell>
          <cell r="J4315">
            <v>164008750</v>
          </cell>
          <cell r="K4315" t="str">
            <v/>
          </cell>
          <cell r="L4315" t="str">
            <v/>
          </cell>
        </row>
        <row r="4316">
          <cell r="C4316">
            <v>162716532</v>
          </cell>
          <cell r="D4316" t="str">
            <v>人工</v>
          </cell>
          <cell r="E4316" t="str">
            <v>实物</v>
          </cell>
          <cell r="F4316" t="str">
            <v/>
          </cell>
          <cell r="G4316" t="str">
            <v>万方</v>
          </cell>
          <cell r="H4316" t="str">
            <v>年节礼包/食品/干货礼包</v>
          </cell>
          <cell r="I4316" t="str">
            <v>2025-07-31</v>
          </cell>
          <cell r="J4316">
            <v>164008746</v>
          </cell>
          <cell r="K4316" t="str">
            <v/>
          </cell>
          <cell r="L4316" t="str">
            <v/>
          </cell>
        </row>
        <row r="4317">
          <cell r="C4317">
            <v>162716530</v>
          </cell>
          <cell r="D4317" t="str">
            <v>人工</v>
          </cell>
          <cell r="E4317" t="str">
            <v>实物</v>
          </cell>
          <cell r="F4317" t="str">
            <v/>
          </cell>
          <cell r="G4317" t="str">
            <v>万方</v>
          </cell>
          <cell r="H4317" t="str">
            <v>年节礼包/食品/干货礼包</v>
          </cell>
          <cell r="I4317" t="str">
            <v>2025-06-30</v>
          </cell>
          <cell r="J4317">
            <v>164008743</v>
          </cell>
          <cell r="K4317" t="str">
            <v/>
          </cell>
          <cell r="L4317" t="str">
            <v/>
          </cell>
        </row>
        <row r="4318">
          <cell r="C4318">
            <v>162716528</v>
          </cell>
          <cell r="D4318" t="str">
            <v>人工</v>
          </cell>
          <cell r="E4318" t="str">
            <v>实物</v>
          </cell>
          <cell r="F4318" t="str">
            <v/>
          </cell>
          <cell r="G4318" t="str">
            <v>万方</v>
          </cell>
          <cell r="H4318" t="str">
            <v>年节礼包/食品/干货礼包</v>
          </cell>
          <cell r="I4318" t="str">
            <v>2025-07-31</v>
          </cell>
          <cell r="J4318">
            <v>164008741</v>
          </cell>
          <cell r="K4318" t="str">
            <v/>
          </cell>
          <cell r="L4318" t="str">
            <v/>
          </cell>
        </row>
        <row r="4319">
          <cell r="C4319">
            <v>162716526</v>
          </cell>
          <cell r="D4319" t="str">
            <v>人工</v>
          </cell>
          <cell r="E4319" t="str">
            <v>实物</v>
          </cell>
          <cell r="F4319" t="str">
            <v/>
          </cell>
          <cell r="G4319" t="str">
            <v>万方</v>
          </cell>
          <cell r="H4319" t="str">
            <v>年节礼包/食品/杂粮礼包</v>
          </cell>
          <cell r="I4319" t="str">
            <v>2025-11-30</v>
          </cell>
          <cell r="J4319">
            <v>164008739</v>
          </cell>
          <cell r="K4319" t="str">
            <v/>
          </cell>
          <cell r="L4319" t="str">
            <v/>
          </cell>
        </row>
        <row r="4320">
          <cell r="C4320">
            <v>162716524</v>
          </cell>
          <cell r="D4320" t="str">
            <v>人工</v>
          </cell>
          <cell r="E4320" t="str">
            <v>实物</v>
          </cell>
          <cell r="F4320" t="str">
            <v/>
          </cell>
          <cell r="G4320" t="str">
            <v>万方</v>
          </cell>
          <cell r="H4320" t="str">
            <v>年节礼包/食品/食品礼包</v>
          </cell>
          <cell r="I4320" t="str">
            <v>2025-07-31</v>
          </cell>
          <cell r="J4320">
            <v>164008737</v>
          </cell>
          <cell r="K4320" t="str">
            <v/>
          </cell>
          <cell r="L4320" t="str">
            <v/>
          </cell>
        </row>
        <row r="4321">
          <cell r="C4321">
            <v>162716522</v>
          </cell>
          <cell r="D4321" t="str">
            <v>人工</v>
          </cell>
          <cell r="E4321" t="str">
            <v>实物</v>
          </cell>
          <cell r="F4321" t="str">
            <v/>
          </cell>
          <cell r="G4321" t="str">
            <v>万方</v>
          </cell>
          <cell r="H4321" t="str">
            <v>年节礼包/食品/食品礼包</v>
          </cell>
          <cell r="I4321" t="str">
            <v>2025-07-31</v>
          </cell>
          <cell r="J4321">
            <v>164008733</v>
          </cell>
          <cell r="K4321" t="str">
            <v/>
          </cell>
          <cell r="L4321" t="str">
            <v/>
          </cell>
        </row>
        <row r="4322">
          <cell r="C4322">
            <v>162679729</v>
          </cell>
          <cell r="D4322" t="str">
            <v>人工</v>
          </cell>
          <cell r="E4322" t="str">
            <v>实物</v>
          </cell>
          <cell r="F4322" t="str">
            <v>Usmile</v>
          </cell>
          <cell r="G4322" t="str">
            <v>上海艺冉</v>
          </cell>
          <cell r="H4322" t="str">
            <v>年节礼包/项目专属/定制方案专属</v>
          </cell>
          <cell r="I4322" t="str">
            <v>2025-07-31</v>
          </cell>
          <cell r="J4322">
            <v>163938269</v>
          </cell>
          <cell r="K4322" t="str">
            <v>P3MAX</v>
          </cell>
          <cell r="L4322" t="str">
            <v>白色</v>
          </cell>
        </row>
        <row r="4323">
          <cell r="C4323">
            <v>162624993</v>
          </cell>
          <cell r="D4323" t="str">
            <v>人工</v>
          </cell>
          <cell r="E4323" t="str">
            <v>实物</v>
          </cell>
          <cell r="F4323" t="str">
            <v/>
          </cell>
          <cell r="G4323" t="str">
            <v>中卡</v>
          </cell>
          <cell r="H4323" t="str">
            <v>年节礼包/生鲜/猪牛羊肉</v>
          </cell>
          <cell r="I4323" t="str">
            <v>2025-02-28</v>
          </cell>
          <cell r="J4323">
            <v>163853959</v>
          </cell>
          <cell r="K4323" t="str">
            <v>ZKCNR1102</v>
          </cell>
          <cell r="L4323" t="str">
            <v/>
          </cell>
        </row>
        <row r="4324">
          <cell r="C4324">
            <v>162623606</v>
          </cell>
          <cell r="D4324" t="str">
            <v>人工</v>
          </cell>
          <cell r="E4324" t="str">
            <v>实物</v>
          </cell>
          <cell r="F4324" t="str">
            <v/>
          </cell>
          <cell r="G4324" t="str">
            <v>五州协腾</v>
          </cell>
          <cell r="H4324" t="str">
            <v>年节礼包/个人护理/洗护礼包</v>
          </cell>
          <cell r="I4324" t="str">
            <v>2025-02-28</v>
          </cell>
          <cell r="J4324">
            <v>163851914</v>
          </cell>
          <cell r="K4324" t="str">
            <v>HYXCJ2024102910</v>
          </cell>
          <cell r="L4324" t="str">
            <v/>
          </cell>
        </row>
        <row r="4325">
          <cell r="C4325">
            <v>162623606</v>
          </cell>
          <cell r="D4325" t="str">
            <v>人工</v>
          </cell>
          <cell r="E4325" t="str">
            <v>实物</v>
          </cell>
          <cell r="F4325" t="str">
            <v/>
          </cell>
          <cell r="G4325" t="str">
            <v>五州协腾</v>
          </cell>
          <cell r="H4325" t="str">
            <v>年节礼包/个人护理/洗护礼包</v>
          </cell>
          <cell r="I4325" t="str">
            <v>2025-02-28</v>
          </cell>
        </row>
        <row r="4325">
          <cell r="K4325" t="str">
            <v>HYXCJ2024102910</v>
          </cell>
          <cell r="L4325" t="str">
            <v/>
          </cell>
        </row>
        <row r="4326">
          <cell r="C4326">
            <v>162623606</v>
          </cell>
          <cell r="D4326" t="str">
            <v>人工</v>
          </cell>
          <cell r="E4326" t="str">
            <v>实物</v>
          </cell>
          <cell r="F4326" t="str">
            <v/>
          </cell>
          <cell r="G4326" t="str">
            <v>五州协腾</v>
          </cell>
          <cell r="H4326" t="str">
            <v>年节礼包/个人护理/洗护礼包</v>
          </cell>
          <cell r="I4326" t="str">
            <v>2025-02-28</v>
          </cell>
        </row>
        <row r="4326">
          <cell r="K4326" t="str">
            <v>HYXCJ2024102910</v>
          </cell>
          <cell r="L4326" t="str">
            <v/>
          </cell>
        </row>
        <row r="4327">
          <cell r="C4327">
            <v>162623606</v>
          </cell>
          <cell r="D4327" t="str">
            <v>人工</v>
          </cell>
          <cell r="E4327" t="str">
            <v>实物</v>
          </cell>
          <cell r="F4327" t="str">
            <v/>
          </cell>
          <cell r="G4327" t="str">
            <v>五州协腾</v>
          </cell>
          <cell r="H4327" t="str">
            <v>年节礼包/个人护理/洗护礼包</v>
          </cell>
          <cell r="I4327" t="str">
            <v>2025-02-28</v>
          </cell>
        </row>
        <row r="4327">
          <cell r="K4327" t="str">
            <v>HYXCJ2024102910</v>
          </cell>
          <cell r="L4327" t="str">
            <v/>
          </cell>
        </row>
        <row r="4328">
          <cell r="C4328">
            <v>162623606</v>
          </cell>
          <cell r="D4328" t="str">
            <v>人工</v>
          </cell>
          <cell r="E4328" t="str">
            <v>实物</v>
          </cell>
          <cell r="F4328" t="str">
            <v/>
          </cell>
          <cell r="G4328" t="str">
            <v>五州协腾</v>
          </cell>
          <cell r="H4328" t="str">
            <v>年节礼包/个人护理/洗护礼包</v>
          </cell>
          <cell r="I4328" t="str">
            <v>2025-02-28</v>
          </cell>
        </row>
        <row r="4328">
          <cell r="K4328" t="str">
            <v>HYXCJ2024102910</v>
          </cell>
          <cell r="L4328" t="str">
            <v/>
          </cell>
        </row>
        <row r="4329">
          <cell r="C4329">
            <v>162623606</v>
          </cell>
          <cell r="D4329" t="str">
            <v>人工</v>
          </cell>
          <cell r="E4329" t="str">
            <v>实物</v>
          </cell>
          <cell r="F4329" t="str">
            <v/>
          </cell>
          <cell r="G4329" t="str">
            <v>五州协腾</v>
          </cell>
          <cell r="H4329" t="str">
            <v>年节礼包/个人护理/洗护礼包</v>
          </cell>
          <cell r="I4329" t="str">
            <v>2025-02-28</v>
          </cell>
        </row>
        <row r="4329">
          <cell r="K4329" t="str">
            <v>HYXCJ2024102910</v>
          </cell>
          <cell r="L4329" t="str">
            <v/>
          </cell>
        </row>
        <row r="4330">
          <cell r="C4330">
            <v>162623606</v>
          </cell>
          <cell r="D4330" t="str">
            <v>人工</v>
          </cell>
          <cell r="E4330" t="str">
            <v>实物</v>
          </cell>
          <cell r="F4330" t="str">
            <v/>
          </cell>
          <cell r="G4330" t="str">
            <v>五州协腾</v>
          </cell>
          <cell r="H4330" t="str">
            <v>年节礼包/个人护理/洗护礼包</v>
          </cell>
          <cell r="I4330" t="str">
            <v>2025-02-28</v>
          </cell>
        </row>
        <row r="4330">
          <cell r="K4330" t="str">
            <v>HYXCJ2024102910</v>
          </cell>
          <cell r="L4330" t="str">
            <v/>
          </cell>
        </row>
        <row r="4331">
          <cell r="C4331">
            <v>162623606</v>
          </cell>
          <cell r="D4331" t="str">
            <v>人工</v>
          </cell>
          <cell r="E4331" t="str">
            <v>实物</v>
          </cell>
          <cell r="F4331" t="str">
            <v/>
          </cell>
          <cell r="G4331" t="str">
            <v>五州协腾</v>
          </cell>
          <cell r="H4331" t="str">
            <v>年节礼包/个人护理/洗护礼包</v>
          </cell>
          <cell r="I4331" t="str">
            <v>2025-02-28</v>
          </cell>
        </row>
        <row r="4331">
          <cell r="K4331" t="str">
            <v>HYXCJ2024102910</v>
          </cell>
          <cell r="L4331" t="str">
            <v/>
          </cell>
        </row>
        <row r="4332">
          <cell r="C4332">
            <v>162623606</v>
          </cell>
          <cell r="D4332" t="str">
            <v>人工</v>
          </cell>
          <cell r="E4332" t="str">
            <v>实物</v>
          </cell>
          <cell r="F4332" t="str">
            <v/>
          </cell>
          <cell r="G4332" t="str">
            <v>五州协腾</v>
          </cell>
          <cell r="H4332" t="str">
            <v>年节礼包/个人护理/洗护礼包</v>
          </cell>
          <cell r="I4332" t="str">
            <v>2025-02-28</v>
          </cell>
        </row>
        <row r="4332">
          <cell r="K4332" t="str">
            <v>HYXCJ2024102910</v>
          </cell>
          <cell r="L4332" t="str">
            <v/>
          </cell>
        </row>
        <row r="4333">
          <cell r="C4333">
            <v>162624938</v>
          </cell>
          <cell r="D4333" t="str">
            <v>人工</v>
          </cell>
          <cell r="E4333" t="str">
            <v>实物</v>
          </cell>
          <cell r="F4333" t="str">
            <v/>
          </cell>
          <cell r="G4333" t="str">
            <v>新兴</v>
          </cell>
          <cell r="H4333" t="str">
            <v>年节礼包/食品/粮油礼包</v>
          </cell>
          <cell r="I4333" t="str">
            <v>2025-11-30</v>
          </cell>
          <cell r="J4333">
            <v>163853904</v>
          </cell>
          <cell r="K4333" t="str">
            <v>CJ11021800</v>
          </cell>
          <cell r="L4333" t="str">
            <v/>
          </cell>
        </row>
        <row r="4334">
          <cell r="C4334">
            <v>162624938</v>
          </cell>
          <cell r="D4334" t="str">
            <v>人工</v>
          </cell>
          <cell r="E4334" t="str">
            <v>实物</v>
          </cell>
          <cell r="F4334" t="str">
            <v/>
          </cell>
          <cell r="G4334" t="str">
            <v>新兴</v>
          </cell>
          <cell r="H4334" t="str">
            <v>年节礼包/食品/粮油礼包</v>
          </cell>
          <cell r="I4334" t="str">
            <v>2025-11-30</v>
          </cell>
        </row>
        <row r="4334">
          <cell r="K4334" t="str">
            <v>CJ11021800</v>
          </cell>
          <cell r="L4334" t="str">
            <v/>
          </cell>
        </row>
        <row r="4335">
          <cell r="C4335">
            <v>162564737</v>
          </cell>
          <cell r="D4335" t="str">
            <v>人工</v>
          </cell>
          <cell r="E4335" t="str">
            <v>实物</v>
          </cell>
          <cell r="F4335" t="str">
            <v>思嘉思达</v>
          </cell>
          <cell r="G4335" t="str">
            <v>爱尚家</v>
          </cell>
          <cell r="H4335" t="str">
            <v>年节礼包/家用电器/生活小电</v>
          </cell>
          <cell r="I4335" t="str">
            <v>2024-09-30</v>
          </cell>
          <cell r="J4335">
            <v>163745023</v>
          </cell>
          <cell r="K4335" t="str">
            <v>SKD-C0051</v>
          </cell>
          <cell r="L4335" t="str">
            <v/>
          </cell>
        </row>
        <row r="4336">
          <cell r="C4336">
            <v>162316992</v>
          </cell>
          <cell r="D4336" t="str">
            <v>人工</v>
          </cell>
          <cell r="E4336" t="str">
            <v>实物</v>
          </cell>
          <cell r="F4336" t="str">
            <v>可复美</v>
          </cell>
          <cell r="G4336" t="str">
            <v>锦萱商贸</v>
          </cell>
          <cell r="H4336" t="str">
            <v>年节礼包/美妆护理/面部护理</v>
          </cell>
          <cell r="I4336" t="str">
            <v>2023-10-20</v>
          </cell>
          <cell r="J4336">
            <v>163175261</v>
          </cell>
          <cell r="K4336" t="str">
            <v>YBMY-0134/0138</v>
          </cell>
          <cell r="L4336" t="str">
            <v/>
          </cell>
        </row>
        <row r="4337">
          <cell r="C4337">
            <v>162040724</v>
          </cell>
          <cell r="D4337" t="str">
            <v>人工</v>
          </cell>
          <cell r="E4337" t="str">
            <v>实物</v>
          </cell>
          <cell r="F4337" t="str">
            <v>菲米生活（PHMI）</v>
          </cell>
          <cell r="G4337" t="str">
            <v>利福</v>
          </cell>
          <cell r="H4337" t="str">
            <v>年节礼包/餐厨/厨房配件</v>
          </cell>
          <cell r="I4337" t="str">
            <v>2023-07-31</v>
          </cell>
          <cell r="J4337">
            <v>162408088</v>
          </cell>
          <cell r="K4337" t="str">
            <v/>
          </cell>
          <cell r="L4337" t="str">
            <v/>
          </cell>
        </row>
        <row r="4338">
          <cell r="C4338">
            <v>162625782</v>
          </cell>
          <cell r="D4338" t="str">
            <v>人工</v>
          </cell>
          <cell r="E4338" t="str">
            <v>实物</v>
          </cell>
          <cell r="F4338" t="str">
            <v/>
          </cell>
          <cell r="G4338" t="str">
            <v>辰瑞兴安</v>
          </cell>
          <cell r="H4338" t="str">
            <v>年节礼包/家纺/床上用品</v>
          </cell>
          <cell r="I4338" t="str">
            <v>2025-11-01</v>
          </cell>
          <cell r="J4338">
            <v>163854873</v>
          </cell>
          <cell r="K4338" t="str">
            <v/>
          </cell>
          <cell r="L4338" t="str">
            <v/>
          </cell>
        </row>
        <row r="4339">
          <cell r="C4339">
            <v>162625892</v>
          </cell>
          <cell r="D4339" t="str">
            <v>人工</v>
          </cell>
          <cell r="E4339" t="str">
            <v>实物</v>
          </cell>
          <cell r="F4339" t="str">
            <v/>
          </cell>
          <cell r="G4339" t="str">
            <v>利福</v>
          </cell>
          <cell r="H4339" t="str">
            <v>年节礼包/餐厨/餐具</v>
          </cell>
          <cell r="I4339" t="str">
            <v>2025-02-28</v>
          </cell>
          <cell r="J4339">
            <v>163855000</v>
          </cell>
          <cell r="K4339" t="str">
            <v>BJS024/ML10</v>
          </cell>
          <cell r="L4339" t="str">
            <v/>
          </cell>
        </row>
        <row r="4340">
          <cell r="C4340">
            <v>162679717</v>
          </cell>
          <cell r="D4340" t="str">
            <v>人工</v>
          </cell>
          <cell r="E4340" t="str">
            <v>实物</v>
          </cell>
          <cell r="F4340" t="str">
            <v>海尔（Haier）</v>
          </cell>
          <cell r="G4340" t="str">
            <v>礼福生</v>
          </cell>
          <cell r="H4340" t="str">
            <v>年节礼包/项目专属/定制方案专属</v>
          </cell>
          <cell r="I4340" t="str">
            <v>2025-07-31</v>
          </cell>
          <cell r="J4340">
            <v>163938254</v>
          </cell>
          <cell r="K4340" t="str">
            <v>HIC-K122ABH</v>
          </cell>
          <cell r="L4340" t="str">
            <v>黑色</v>
          </cell>
        </row>
        <row r="4341">
          <cell r="C4341">
            <v>162664696</v>
          </cell>
          <cell r="D4341" t="str">
            <v>人工</v>
          </cell>
          <cell r="E4341" t="str">
            <v>组合商品</v>
          </cell>
          <cell r="F4341" t="str">
            <v/>
          </cell>
          <cell r="G4341" t="str">
            <v>苏打组合商品虚拟供应商</v>
          </cell>
          <cell r="H4341" t="str">
            <v>供应链类目/年节礼包/销售专属礼包</v>
          </cell>
          <cell r="I4341" t="str">
            <v>2025-02-28</v>
          </cell>
          <cell r="J4341">
            <v>163910180</v>
          </cell>
          <cell r="K4341" t="str">
            <v/>
          </cell>
          <cell r="L4341" t="str">
            <v/>
          </cell>
        </row>
        <row r="4342">
          <cell r="C4342">
            <v>162664696</v>
          </cell>
          <cell r="D4342" t="str">
            <v>人工</v>
          </cell>
          <cell r="E4342" t="str">
            <v>组合商品</v>
          </cell>
          <cell r="F4342" t="str">
            <v/>
          </cell>
          <cell r="G4342" t="str">
            <v>苏打组合商品虚拟供应商</v>
          </cell>
          <cell r="H4342" t="str">
            <v>供应链类目/年节礼包/销售专属礼包</v>
          </cell>
          <cell r="I4342" t="str">
            <v>2025-02-28</v>
          </cell>
        </row>
        <row r="4342">
          <cell r="K4342" t="str">
            <v/>
          </cell>
          <cell r="L4342" t="str">
            <v/>
          </cell>
        </row>
        <row r="4343">
          <cell r="C4343">
            <v>162664430</v>
          </cell>
          <cell r="D4343" t="str">
            <v>人工</v>
          </cell>
          <cell r="E4343" t="str">
            <v>实物</v>
          </cell>
          <cell r="F4343" t="str">
            <v>富安娜（FUANNA）</v>
          </cell>
          <cell r="G4343" t="str">
            <v>富安娜</v>
          </cell>
          <cell r="H4343" t="str">
            <v>年节礼包/家纺/床上用品</v>
          </cell>
          <cell r="I4343" t="str">
            <v>2025-02-28</v>
          </cell>
          <cell r="J4343">
            <v>163909831</v>
          </cell>
          <cell r="K4343">
            <v>713102295</v>
          </cell>
          <cell r="L4343" t="str">
            <v>230*229cm</v>
          </cell>
        </row>
        <row r="4344">
          <cell r="C4344">
            <v>162658231</v>
          </cell>
          <cell r="D4344" t="str">
            <v>人工</v>
          </cell>
          <cell r="E4344" t="str">
            <v>组合商品</v>
          </cell>
          <cell r="F4344" t="str">
            <v/>
          </cell>
          <cell r="G4344" t="str">
            <v>苏打组合商品虚拟供应商</v>
          </cell>
          <cell r="H4344" t="str">
            <v>供应链类目/年节礼包/销售专属礼包</v>
          </cell>
          <cell r="I4344" t="str">
            <v>2025-02-28</v>
          </cell>
          <cell r="J4344">
            <v>163901029</v>
          </cell>
          <cell r="K4344" t="str">
            <v/>
          </cell>
          <cell r="L4344" t="str">
            <v/>
          </cell>
        </row>
        <row r="4345">
          <cell r="C4345">
            <v>162658231</v>
          </cell>
          <cell r="D4345" t="str">
            <v>人工</v>
          </cell>
          <cell r="E4345" t="str">
            <v>组合商品</v>
          </cell>
          <cell r="F4345" t="str">
            <v/>
          </cell>
          <cell r="G4345" t="str">
            <v>苏打组合商品虚拟供应商</v>
          </cell>
          <cell r="H4345" t="str">
            <v>供应链类目/年节礼包/销售专属礼包</v>
          </cell>
          <cell r="I4345" t="str">
            <v>2025-02-28</v>
          </cell>
        </row>
        <row r="4345">
          <cell r="K4345" t="str">
            <v/>
          </cell>
          <cell r="L4345" t="str">
            <v/>
          </cell>
        </row>
        <row r="4346">
          <cell r="C4346">
            <v>162664697</v>
          </cell>
          <cell r="D4346" t="str">
            <v>人工</v>
          </cell>
          <cell r="E4346" t="str">
            <v>组合商品</v>
          </cell>
          <cell r="F4346" t="str">
            <v/>
          </cell>
          <cell r="G4346" t="str">
            <v>苏打组合商品虚拟供应商</v>
          </cell>
          <cell r="H4346" t="str">
            <v>供应链类目/年节礼包/销售专属礼包</v>
          </cell>
          <cell r="I4346" t="str">
            <v>2025-02-28</v>
          </cell>
          <cell r="J4346">
            <v>163910181</v>
          </cell>
          <cell r="K4346" t="str">
            <v/>
          </cell>
          <cell r="L4346" t="str">
            <v/>
          </cell>
        </row>
        <row r="4347">
          <cell r="C4347">
            <v>162664697</v>
          </cell>
          <cell r="D4347" t="str">
            <v>人工</v>
          </cell>
          <cell r="E4347" t="str">
            <v>组合商品</v>
          </cell>
          <cell r="F4347" t="str">
            <v/>
          </cell>
          <cell r="G4347" t="str">
            <v>苏打组合商品虚拟供应商</v>
          </cell>
          <cell r="H4347" t="str">
            <v>供应链类目/年节礼包/销售专属礼包</v>
          </cell>
          <cell r="I4347" t="str">
            <v>2025-02-28</v>
          </cell>
        </row>
        <row r="4347">
          <cell r="K4347" t="str">
            <v/>
          </cell>
          <cell r="L4347" t="str">
            <v/>
          </cell>
        </row>
        <row r="4348">
          <cell r="C4348">
            <v>162664697</v>
          </cell>
          <cell r="D4348" t="str">
            <v>人工</v>
          </cell>
          <cell r="E4348" t="str">
            <v>组合商品</v>
          </cell>
          <cell r="F4348" t="str">
            <v/>
          </cell>
          <cell r="G4348" t="str">
            <v>苏打组合商品虚拟供应商</v>
          </cell>
          <cell r="H4348" t="str">
            <v>供应链类目/年节礼包/销售专属礼包</v>
          </cell>
          <cell r="I4348" t="str">
            <v>2025-02-28</v>
          </cell>
        </row>
        <row r="4348">
          <cell r="K4348" t="str">
            <v/>
          </cell>
          <cell r="L4348" t="str">
            <v/>
          </cell>
        </row>
        <row r="4349">
          <cell r="C4349">
            <v>162664697</v>
          </cell>
          <cell r="D4349" t="str">
            <v>人工</v>
          </cell>
          <cell r="E4349" t="str">
            <v>组合商品</v>
          </cell>
          <cell r="F4349" t="str">
            <v/>
          </cell>
          <cell r="G4349" t="str">
            <v>苏打组合商品虚拟供应商</v>
          </cell>
          <cell r="H4349" t="str">
            <v>供应链类目/年节礼包/销售专属礼包</v>
          </cell>
          <cell r="I4349" t="str">
            <v>2025-02-28</v>
          </cell>
        </row>
        <row r="4349">
          <cell r="K4349" t="str">
            <v/>
          </cell>
          <cell r="L4349" t="str">
            <v/>
          </cell>
        </row>
        <row r="4350">
          <cell r="C4350">
            <v>162622857</v>
          </cell>
          <cell r="D4350" t="str">
            <v>人工</v>
          </cell>
          <cell r="E4350" t="str">
            <v>实物</v>
          </cell>
          <cell r="F4350" t="str">
            <v>美的（Midea）</v>
          </cell>
          <cell r="G4350" t="str">
            <v>家美和意</v>
          </cell>
          <cell r="H4350" t="str">
            <v>年节礼包/家用电器/厨房小电</v>
          </cell>
          <cell r="I4350" t="str">
            <v>2025-12-31</v>
          </cell>
          <cell r="J4350">
            <v>163850854</v>
          </cell>
          <cell r="K4350" t="str">
            <v>AFB5045R</v>
          </cell>
          <cell r="L4350" t="str">
            <v/>
          </cell>
        </row>
        <row r="4351">
          <cell r="C4351">
            <v>162567191</v>
          </cell>
          <cell r="D4351" t="str">
            <v>人工</v>
          </cell>
          <cell r="E4351" t="str">
            <v>实物</v>
          </cell>
          <cell r="F4351" t="str">
            <v>顺鑫鑫源</v>
          </cell>
          <cell r="G4351" t="str">
            <v>北京众宜城</v>
          </cell>
          <cell r="H4351" t="str">
            <v>年节礼包/生鲜/猪牛羊肉</v>
          </cell>
          <cell r="I4351" t="str">
            <v>2025-04-01</v>
          </cell>
          <cell r="J4351">
            <v>163750291</v>
          </cell>
          <cell r="K4351" t="str">
            <v>SXXY298</v>
          </cell>
          <cell r="L4351" t="str">
            <v/>
          </cell>
        </row>
        <row r="4352">
          <cell r="C4352">
            <v>162625215</v>
          </cell>
          <cell r="D4352" t="str">
            <v>人工</v>
          </cell>
          <cell r="E4352" t="str">
            <v>实物</v>
          </cell>
          <cell r="F4352" t="str">
            <v/>
          </cell>
          <cell r="G4352" t="str">
            <v>缪阳</v>
          </cell>
          <cell r="H4352" t="str">
            <v>年节礼包/家纺/床上用品</v>
          </cell>
          <cell r="I4352" t="str">
            <v>2025-02-28</v>
          </cell>
          <cell r="J4352">
            <v>163854217</v>
          </cell>
          <cell r="K4352" t="str">
            <v>SHMY0004090</v>
          </cell>
          <cell r="L4352" t="str">
            <v/>
          </cell>
        </row>
        <row r="4353">
          <cell r="C4353">
            <v>162493468</v>
          </cell>
          <cell r="D4353" t="str">
            <v>人工</v>
          </cell>
          <cell r="E4353" t="str">
            <v>实物</v>
          </cell>
          <cell r="F4353" t="str">
            <v/>
          </cell>
          <cell r="G4353" t="str">
            <v>煜禧</v>
          </cell>
          <cell r="H4353" t="str">
            <v>年节礼包/美妆护理/面部护理</v>
          </cell>
          <cell r="I4353" t="str">
            <v>2024-07-31</v>
          </cell>
          <cell r="J4353">
            <v>163575523</v>
          </cell>
          <cell r="K4353" t="str">
            <v>100-20</v>
          </cell>
          <cell r="L4353" t="str">
            <v/>
          </cell>
        </row>
        <row r="4354">
          <cell r="C4354">
            <v>162319188</v>
          </cell>
          <cell r="D4354" t="str">
            <v>人工</v>
          </cell>
          <cell r="E4354" t="str">
            <v>实物</v>
          </cell>
          <cell r="F4354" t="str">
            <v>趣游帮</v>
          </cell>
          <cell r="G4354" t="str">
            <v>利福</v>
          </cell>
          <cell r="H4354" t="str">
            <v>年节礼包/户外运动/户外露营</v>
          </cell>
          <cell r="I4354" t="str">
            <v>2023-10-31</v>
          </cell>
          <cell r="J4354">
            <v>163178128</v>
          </cell>
          <cell r="K4354" t="str">
            <v/>
          </cell>
          <cell r="L4354" t="str">
            <v/>
          </cell>
        </row>
        <row r="4355">
          <cell r="C4355">
            <v>162711930</v>
          </cell>
          <cell r="D4355" t="str">
            <v>人工</v>
          </cell>
          <cell r="E4355" t="str">
            <v>组合商品</v>
          </cell>
          <cell r="F4355" t="str">
            <v/>
          </cell>
          <cell r="G4355" t="str">
            <v>苏打组合商品虚拟供应商</v>
          </cell>
          <cell r="H4355" t="str">
            <v>供应链类目/年节礼包/销售专属礼包</v>
          </cell>
          <cell r="I4355" t="str">
            <v>2025-08-31</v>
          </cell>
          <cell r="J4355">
            <v>163997372</v>
          </cell>
          <cell r="K4355" t="str">
            <v/>
          </cell>
          <cell r="L4355" t="str">
            <v/>
          </cell>
        </row>
        <row r="4356">
          <cell r="C4356">
            <v>162711930</v>
          </cell>
          <cell r="D4356" t="str">
            <v>人工</v>
          </cell>
          <cell r="E4356" t="str">
            <v>组合商品</v>
          </cell>
          <cell r="F4356" t="str">
            <v/>
          </cell>
          <cell r="G4356" t="str">
            <v>苏打组合商品虚拟供应商</v>
          </cell>
          <cell r="H4356" t="str">
            <v>供应链类目/年节礼包/销售专属礼包</v>
          </cell>
          <cell r="I4356" t="str">
            <v>2025-08-31</v>
          </cell>
        </row>
        <row r="4356">
          <cell r="K4356" t="str">
            <v/>
          </cell>
          <cell r="L4356" t="str">
            <v/>
          </cell>
        </row>
        <row r="4357">
          <cell r="C4357">
            <v>162711930</v>
          </cell>
          <cell r="D4357" t="str">
            <v>人工</v>
          </cell>
          <cell r="E4357" t="str">
            <v>组合商品</v>
          </cell>
          <cell r="F4357" t="str">
            <v/>
          </cell>
          <cell r="G4357" t="str">
            <v>苏打组合商品虚拟供应商</v>
          </cell>
          <cell r="H4357" t="str">
            <v>供应链类目/年节礼包/销售专属礼包</v>
          </cell>
          <cell r="I4357" t="str">
            <v>2025-08-31</v>
          </cell>
        </row>
        <row r="4357">
          <cell r="K4357" t="str">
            <v/>
          </cell>
          <cell r="L4357" t="str">
            <v/>
          </cell>
        </row>
        <row r="4358">
          <cell r="C4358">
            <v>162711930</v>
          </cell>
          <cell r="D4358" t="str">
            <v>人工</v>
          </cell>
          <cell r="E4358" t="str">
            <v>组合商品</v>
          </cell>
          <cell r="F4358" t="str">
            <v/>
          </cell>
          <cell r="G4358" t="str">
            <v>苏打组合商品虚拟供应商</v>
          </cell>
          <cell r="H4358" t="str">
            <v>供应链类目/年节礼包/销售专属礼包</v>
          </cell>
          <cell r="I4358" t="str">
            <v>2025-08-31</v>
          </cell>
        </row>
        <row r="4358">
          <cell r="K4358" t="str">
            <v/>
          </cell>
          <cell r="L4358" t="str">
            <v/>
          </cell>
        </row>
        <row r="4359">
          <cell r="C4359">
            <v>162711930</v>
          </cell>
          <cell r="D4359" t="str">
            <v>人工</v>
          </cell>
          <cell r="E4359" t="str">
            <v>组合商品</v>
          </cell>
          <cell r="F4359" t="str">
            <v/>
          </cell>
          <cell r="G4359" t="str">
            <v>苏打组合商品虚拟供应商</v>
          </cell>
          <cell r="H4359" t="str">
            <v>供应链类目/年节礼包/销售专属礼包</v>
          </cell>
          <cell r="I4359" t="str">
            <v>2025-08-31</v>
          </cell>
        </row>
        <row r="4359">
          <cell r="K4359" t="str">
            <v/>
          </cell>
          <cell r="L4359" t="str">
            <v/>
          </cell>
        </row>
        <row r="4360">
          <cell r="C4360">
            <v>162711928</v>
          </cell>
          <cell r="D4360" t="str">
            <v>人工</v>
          </cell>
          <cell r="E4360" t="str">
            <v>组合商品</v>
          </cell>
          <cell r="F4360" t="str">
            <v/>
          </cell>
          <cell r="G4360" t="str">
            <v>苏打组合商品虚拟供应商</v>
          </cell>
          <cell r="H4360" t="str">
            <v>供应链类目/年节礼包/销售专属礼包</v>
          </cell>
          <cell r="I4360" t="str">
            <v>2025-08-31</v>
          </cell>
          <cell r="J4360">
            <v>163997370</v>
          </cell>
          <cell r="K4360" t="str">
            <v/>
          </cell>
          <cell r="L4360" t="str">
            <v/>
          </cell>
        </row>
        <row r="4361">
          <cell r="C4361">
            <v>162711928</v>
          </cell>
          <cell r="D4361" t="str">
            <v>人工</v>
          </cell>
          <cell r="E4361" t="str">
            <v>组合商品</v>
          </cell>
          <cell r="F4361" t="str">
            <v/>
          </cell>
          <cell r="G4361" t="str">
            <v>苏打组合商品虚拟供应商</v>
          </cell>
          <cell r="H4361" t="str">
            <v>供应链类目/年节礼包/销售专属礼包</v>
          </cell>
          <cell r="I4361" t="str">
            <v>2025-08-31</v>
          </cell>
        </row>
        <row r="4361">
          <cell r="K4361" t="str">
            <v/>
          </cell>
          <cell r="L4361" t="str">
            <v/>
          </cell>
        </row>
        <row r="4362">
          <cell r="C4362">
            <v>162711928</v>
          </cell>
          <cell r="D4362" t="str">
            <v>人工</v>
          </cell>
          <cell r="E4362" t="str">
            <v>组合商品</v>
          </cell>
          <cell r="F4362" t="str">
            <v/>
          </cell>
          <cell r="G4362" t="str">
            <v>苏打组合商品虚拟供应商</v>
          </cell>
          <cell r="H4362" t="str">
            <v>供应链类目/年节礼包/销售专属礼包</v>
          </cell>
          <cell r="I4362" t="str">
            <v>2025-08-31</v>
          </cell>
        </row>
        <row r="4362">
          <cell r="K4362" t="str">
            <v/>
          </cell>
          <cell r="L4362" t="str">
            <v/>
          </cell>
        </row>
        <row r="4363">
          <cell r="C4363">
            <v>162711928</v>
          </cell>
          <cell r="D4363" t="str">
            <v>人工</v>
          </cell>
          <cell r="E4363" t="str">
            <v>组合商品</v>
          </cell>
          <cell r="F4363" t="str">
            <v/>
          </cell>
          <cell r="G4363" t="str">
            <v>苏打组合商品虚拟供应商</v>
          </cell>
          <cell r="H4363" t="str">
            <v>供应链类目/年节礼包/销售专属礼包</v>
          </cell>
          <cell r="I4363" t="str">
            <v>2025-08-31</v>
          </cell>
        </row>
        <row r="4363">
          <cell r="K4363" t="str">
            <v/>
          </cell>
          <cell r="L4363" t="str">
            <v/>
          </cell>
        </row>
        <row r="4364">
          <cell r="C4364">
            <v>162711928</v>
          </cell>
          <cell r="D4364" t="str">
            <v>人工</v>
          </cell>
          <cell r="E4364" t="str">
            <v>组合商品</v>
          </cell>
          <cell r="F4364" t="str">
            <v/>
          </cell>
          <cell r="G4364" t="str">
            <v>苏打组合商品虚拟供应商</v>
          </cell>
          <cell r="H4364" t="str">
            <v>供应链类目/年节礼包/销售专属礼包</v>
          </cell>
          <cell r="I4364" t="str">
            <v>2025-08-31</v>
          </cell>
        </row>
        <row r="4364">
          <cell r="K4364" t="str">
            <v/>
          </cell>
          <cell r="L4364" t="str">
            <v/>
          </cell>
        </row>
        <row r="4365">
          <cell r="C4365">
            <v>162711867</v>
          </cell>
          <cell r="D4365" t="str">
            <v>人工</v>
          </cell>
          <cell r="E4365" t="str">
            <v>组合商品</v>
          </cell>
          <cell r="F4365" t="str">
            <v/>
          </cell>
          <cell r="G4365" t="str">
            <v>苏打组合商品虚拟供应商</v>
          </cell>
          <cell r="H4365" t="str">
            <v>供应链类目/年节礼包/销售专属礼包</v>
          </cell>
          <cell r="I4365" t="str">
            <v>2023-12-31</v>
          </cell>
          <cell r="J4365">
            <v>163997271</v>
          </cell>
          <cell r="K4365" t="str">
            <v/>
          </cell>
          <cell r="L4365" t="str">
            <v/>
          </cell>
        </row>
        <row r="4366">
          <cell r="C4366">
            <v>162711867</v>
          </cell>
          <cell r="D4366" t="str">
            <v>人工</v>
          </cell>
          <cell r="E4366" t="str">
            <v>组合商品</v>
          </cell>
          <cell r="F4366" t="str">
            <v/>
          </cell>
          <cell r="G4366" t="str">
            <v>苏打组合商品虚拟供应商</v>
          </cell>
          <cell r="H4366" t="str">
            <v>供应链类目/年节礼包/销售专属礼包</v>
          </cell>
          <cell r="I4366" t="str">
            <v>2023-12-31</v>
          </cell>
        </row>
        <row r="4366">
          <cell r="K4366" t="str">
            <v/>
          </cell>
          <cell r="L4366" t="str">
            <v/>
          </cell>
        </row>
        <row r="4367">
          <cell r="C4367">
            <v>162711862</v>
          </cell>
          <cell r="D4367" t="str">
            <v>人工</v>
          </cell>
          <cell r="E4367" t="str">
            <v>组合商品</v>
          </cell>
          <cell r="F4367" t="str">
            <v/>
          </cell>
          <cell r="G4367" t="str">
            <v>苏打组合商品虚拟供应商</v>
          </cell>
          <cell r="H4367" t="str">
            <v>供应链类目/年节礼包/销售专属礼包</v>
          </cell>
          <cell r="I4367" t="str">
            <v>2025-08-31</v>
          </cell>
          <cell r="J4367">
            <v>163997264</v>
          </cell>
          <cell r="K4367" t="str">
            <v/>
          </cell>
          <cell r="L4367" t="str">
            <v/>
          </cell>
        </row>
        <row r="4368">
          <cell r="C4368">
            <v>162711862</v>
          </cell>
          <cell r="D4368" t="str">
            <v>人工</v>
          </cell>
          <cell r="E4368" t="str">
            <v>组合商品</v>
          </cell>
          <cell r="F4368" t="str">
            <v/>
          </cell>
          <cell r="G4368" t="str">
            <v>苏打组合商品虚拟供应商</v>
          </cell>
          <cell r="H4368" t="str">
            <v>供应链类目/年节礼包/销售专属礼包</v>
          </cell>
          <cell r="I4368" t="str">
            <v>2025-08-31</v>
          </cell>
        </row>
        <row r="4368">
          <cell r="K4368" t="str">
            <v/>
          </cell>
          <cell r="L4368" t="str">
            <v/>
          </cell>
        </row>
        <row r="4369">
          <cell r="C4369">
            <v>162711836</v>
          </cell>
          <cell r="D4369" t="str">
            <v>人工</v>
          </cell>
          <cell r="E4369" t="str">
            <v>实物</v>
          </cell>
          <cell r="F4369" t="str">
            <v>尔木萄（AMORTALS）</v>
          </cell>
          <cell r="G4369" t="str">
            <v>京东直供</v>
          </cell>
          <cell r="H4369" t="str">
            <v>年节礼包/家庭清洁/纸品/清洁纸品</v>
          </cell>
          <cell r="I4369" t="str">
            <v>2025-10-21</v>
          </cell>
          <cell r="J4369">
            <v>163997238</v>
          </cell>
          <cell r="K4369">
            <v>100052148278</v>
          </cell>
          <cell r="L4369" t="str">
            <v>厚款 70抽 *10包森语洗脸巾</v>
          </cell>
        </row>
        <row r="4370">
          <cell r="C4370">
            <v>162711833</v>
          </cell>
          <cell r="D4370" t="str">
            <v>人工</v>
          </cell>
          <cell r="E4370" t="str">
            <v>实物</v>
          </cell>
          <cell r="F4370" t="str">
            <v>得宝（TEMPO）</v>
          </cell>
          <cell r="G4370" t="str">
            <v>京东直供</v>
          </cell>
          <cell r="H4370" t="str">
            <v>年节礼包/家庭清洁/纸品/家庭环境清洁</v>
          </cell>
          <cell r="I4370" t="str">
            <v>2025-10-21</v>
          </cell>
          <cell r="J4370">
            <v>163997235</v>
          </cell>
          <cell r="K4370">
            <v>100010533859</v>
          </cell>
          <cell r="L4370" t="str">
            <v>4层 90抽*16包 樱花香味</v>
          </cell>
        </row>
        <row r="4371">
          <cell r="C4371">
            <v>162711679</v>
          </cell>
          <cell r="D4371" t="str">
            <v>人工</v>
          </cell>
          <cell r="E4371" t="str">
            <v>组合商品</v>
          </cell>
          <cell r="F4371" t="str">
            <v/>
          </cell>
          <cell r="G4371" t="str">
            <v>苏打组合商品虚拟供应商</v>
          </cell>
          <cell r="H4371" t="str">
            <v>供应链类目/年节礼包/销售专属礼包</v>
          </cell>
          <cell r="I4371" t="str">
            <v>2025-07-31</v>
          </cell>
          <cell r="J4371">
            <v>163997051</v>
          </cell>
          <cell r="K4371" t="str">
            <v/>
          </cell>
          <cell r="L4371" t="str">
            <v/>
          </cell>
        </row>
        <row r="4372">
          <cell r="C4372">
            <v>162711671</v>
          </cell>
          <cell r="D4372" t="str">
            <v>人工</v>
          </cell>
          <cell r="E4372" t="str">
            <v>组合商品</v>
          </cell>
          <cell r="F4372" t="str">
            <v/>
          </cell>
          <cell r="G4372" t="str">
            <v>苏打组合商品虚拟供应商</v>
          </cell>
          <cell r="H4372" t="str">
            <v>供应链类目/年节礼包/销售专属礼包</v>
          </cell>
          <cell r="I4372" t="str">
            <v>2025-08-31</v>
          </cell>
          <cell r="J4372">
            <v>163997040</v>
          </cell>
          <cell r="K4372" t="str">
            <v/>
          </cell>
          <cell r="L4372" t="str">
            <v/>
          </cell>
        </row>
        <row r="4373">
          <cell r="C4373">
            <v>162711671</v>
          </cell>
          <cell r="D4373" t="str">
            <v>人工</v>
          </cell>
          <cell r="E4373" t="str">
            <v>组合商品</v>
          </cell>
          <cell r="F4373" t="str">
            <v/>
          </cell>
          <cell r="G4373" t="str">
            <v>苏打组合商品虚拟供应商</v>
          </cell>
          <cell r="H4373" t="str">
            <v>供应链类目/年节礼包/销售专属礼包</v>
          </cell>
          <cell r="I4373" t="str">
            <v>2025-08-31</v>
          </cell>
        </row>
        <row r="4373">
          <cell r="K4373" t="str">
            <v/>
          </cell>
          <cell r="L4373" t="str">
            <v/>
          </cell>
        </row>
        <row r="4374">
          <cell r="C4374">
            <v>162711671</v>
          </cell>
          <cell r="D4374" t="str">
            <v>人工</v>
          </cell>
          <cell r="E4374" t="str">
            <v>组合商品</v>
          </cell>
          <cell r="F4374" t="str">
            <v/>
          </cell>
          <cell r="G4374" t="str">
            <v>苏打组合商品虚拟供应商</v>
          </cell>
          <cell r="H4374" t="str">
            <v>供应链类目/年节礼包/销售专属礼包</v>
          </cell>
          <cell r="I4374" t="str">
            <v>2025-08-31</v>
          </cell>
        </row>
        <row r="4374">
          <cell r="K4374" t="str">
            <v/>
          </cell>
          <cell r="L4374" t="str">
            <v/>
          </cell>
        </row>
        <row r="4375">
          <cell r="C4375">
            <v>162711668</v>
          </cell>
          <cell r="D4375" t="str">
            <v>人工</v>
          </cell>
          <cell r="E4375" t="str">
            <v>组合商品</v>
          </cell>
          <cell r="F4375" t="str">
            <v/>
          </cell>
          <cell r="G4375" t="str">
            <v>苏打组合商品虚拟供应商</v>
          </cell>
          <cell r="H4375" t="str">
            <v>供应链类目/年节礼包/销售专属礼包</v>
          </cell>
          <cell r="I4375" t="str">
            <v>2025-09-30</v>
          </cell>
          <cell r="J4375">
            <v>163997035</v>
          </cell>
          <cell r="K4375" t="str">
            <v/>
          </cell>
          <cell r="L4375" t="str">
            <v/>
          </cell>
        </row>
        <row r="4376">
          <cell r="C4376">
            <v>162711667</v>
          </cell>
          <cell r="D4376" t="str">
            <v>人工</v>
          </cell>
          <cell r="E4376" t="str">
            <v>组合商品</v>
          </cell>
          <cell r="F4376" t="str">
            <v/>
          </cell>
          <cell r="G4376" t="str">
            <v>苏打组合商品虚拟供应商</v>
          </cell>
          <cell r="H4376" t="str">
            <v>供应链类目/年节礼包/销售专属礼包</v>
          </cell>
          <cell r="I4376" t="str">
            <v>2025-08-31</v>
          </cell>
          <cell r="J4376">
            <v>163997034</v>
          </cell>
          <cell r="K4376" t="str">
            <v/>
          </cell>
          <cell r="L4376" t="str">
            <v/>
          </cell>
        </row>
        <row r="4377">
          <cell r="C4377">
            <v>162711667</v>
          </cell>
          <cell r="D4377" t="str">
            <v>人工</v>
          </cell>
          <cell r="E4377" t="str">
            <v>组合商品</v>
          </cell>
          <cell r="F4377" t="str">
            <v/>
          </cell>
          <cell r="G4377" t="str">
            <v>苏打组合商品虚拟供应商</v>
          </cell>
          <cell r="H4377" t="str">
            <v>供应链类目/年节礼包/销售专属礼包</v>
          </cell>
          <cell r="I4377" t="str">
            <v>2025-08-31</v>
          </cell>
        </row>
        <row r="4377">
          <cell r="K4377" t="str">
            <v/>
          </cell>
          <cell r="L4377" t="str">
            <v/>
          </cell>
        </row>
        <row r="4378">
          <cell r="C4378">
            <v>162711660</v>
          </cell>
          <cell r="D4378" t="str">
            <v>人工</v>
          </cell>
          <cell r="E4378" t="str">
            <v>组合商品</v>
          </cell>
          <cell r="F4378" t="str">
            <v/>
          </cell>
          <cell r="G4378" t="str">
            <v>苏打组合商品虚拟供应商</v>
          </cell>
          <cell r="H4378" t="str">
            <v>供应链类目/年节礼包/销售专属礼包</v>
          </cell>
          <cell r="I4378" t="str">
            <v>2025-10-31</v>
          </cell>
          <cell r="J4378">
            <v>163997027</v>
          </cell>
          <cell r="K4378" t="str">
            <v/>
          </cell>
          <cell r="L4378" t="str">
            <v/>
          </cell>
        </row>
        <row r="4379">
          <cell r="C4379">
            <v>162711653</v>
          </cell>
          <cell r="D4379" t="str">
            <v>人工</v>
          </cell>
          <cell r="E4379" t="str">
            <v>组合商品</v>
          </cell>
          <cell r="F4379" t="str">
            <v/>
          </cell>
          <cell r="G4379" t="str">
            <v>苏打组合商品虚拟供应商</v>
          </cell>
          <cell r="H4379" t="str">
            <v>供应链类目/年节礼包/销售专属礼包</v>
          </cell>
          <cell r="I4379" t="str">
            <v>2025-06-30</v>
          </cell>
          <cell r="J4379">
            <v>163997020</v>
          </cell>
          <cell r="K4379" t="str">
            <v/>
          </cell>
          <cell r="L4379" t="str">
            <v/>
          </cell>
        </row>
        <row r="4380">
          <cell r="C4380">
            <v>162711651</v>
          </cell>
          <cell r="D4380" t="str">
            <v>人工</v>
          </cell>
          <cell r="E4380" t="str">
            <v>组合商品</v>
          </cell>
          <cell r="F4380" t="str">
            <v/>
          </cell>
          <cell r="G4380" t="str">
            <v>苏打组合商品虚拟供应商</v>
          </cell>
          <cell r="H4380" t="str">
            <v>供应链类目/年节礼包/销售专属礼包</v>
          </cell>
          <cell r="I4380" t="str">
            <v>2025-08-31</v>
          </cell>
          <cell r="J4380">
            <v>163997018</v>
          </cell>
          <cell r="K4380" t="str">
            <v/>
          </cell>
          <cell r="L4380" t="str">
            <v/>
          </cell>
        </row>
        <row r="4381">
          <cell r="C4381">
            <v>162711650</v>
          </cell>
          <cell r="D4381" t="str">
            <v>人工</v>
          </cell>
          <cell r="E4381" t="str">
            <v>组合商品</v>
          </cell>
          <cell r="F4381" t="str">
            <v/>
          </cell>
          <cell r="G4381" t="str">
            <v>苏打组合商品虚拟供应商</v>
          </cell>
          <cell r="H4381" t="str">
            <v>供应链类目/年节礼包/销售专属礼包</v>
          </cell>
          <cell r="I4381" t="str">
            <v>2025-08-31</v>
          </cell>
          <cell r="J4381">
            <v>163997017</v>
          </cell>
          <cell r="K4381" t="str">
            <v/>
          </cell>
          <cell r="L4381" t="str">
            <v/>
          </cell>
        </row>
        <row r="4382">
          <cell r="C4382">
            <v>162711650</v>
          </cell>
          <cell r="D4382" t="str">
            <v>人工</v>
          </cell>
          <cell r="E4382" t="str">
            <v>组合商品</v>
          </cell>
          <cell r="F4382" t="str">
            <v/>
          </cell>
          <cell r="G4382" t="str">
            <v>苏打组合商品虚拟供应商</v>
          </cell>
          <cell r="H4382" t="str">
            <v>供应链类目/年节礼包/销售专属礼包</v>
          </cell>
          <cell r="I4382" t="str">
            <v>2025-08-31</v>
          </cell>
        </row>
        <row r="4382">
          <cell r="K4382" t="str">
            <v/>
          </cell>
          <cell r="L4382" t="str">
            <v/>
          </cell>
        </row>
        <row r="4383">
          <cell r="C4383">
            <v>162711650</v>
          </cell>
          <cell r="D4383" t="str">
            <v>人工</v>
          </cell>
          <cell r="E4383" t="str">
            <v>组合商品</v>
          </cell>
          <cell r="F4383" t="str">
            <v/>
          </cell>
          <cell r="G4383" t="str">
            <v>苏打组合商品虚拟供应商</v>
          </cell>
          <cell r="H4383" t="str">
            <v>供应链类目/年节礼包/销售专属礼包</v>
          </cell>
          <cell r="I4383" t="str">
            <v>2025-08-31</v>
          </cell>
        </row>
        <row r="4383">
          <cell r="K4383" t="str">
            <v/>
          </cell>
          <cell r="L4383" t="str">
            <v/>
          </cell>
        </row>
        <row r="4384">
          <cell r="C4384">
            <v>162711650</v>
          </cell>
          <cell r="D4384" t="str">
            <v>人工</v>
          </cell>
          <cell r="E4384" t="str">
            <v>组合商品</v>
          </cell>
          <cell r="F4384" t="str">
            <v/>
          </cell>
          <cell r="G4384" t="str">
            <v>苏打组合商品虚拟供应商</v>
          </cell>
          <cell r="H4384" t="str">
            <v>供应链类目/年节礼包/销售专属礼包</v>
          </cell>
          <cell r="I4384" t="str">
            <v>2025-08-31</v>
          </cell>
        </row>
        <row r="4384">
          <cell r="K4384" t="str">
            <v/>
          </cell>
          <cell r="L4384" t="str">
            <v/>
          </cell>
        </row>
        <row r="4385">
          <cell r="C4385">
            <v>162711650</v>
          </cell>
          <cell r="D4385" t="str">
            <v>人工</v>
          </cell>
          <cell r="E4385" t="str">
            <v>组合商品</v>
          </cell>
          <cell r="F4385" t="str">
            <v/>
          </cell>
          <cell r="G4385" t="str">
            <v>苏打组合商品虚拟供应商</v>
          </cell>
          <cell r="H4385" t="str">
            <v>供应链类目/年节礼包/销售专属礼包</v>
          </cell>
          <cell r="I4385" t="str">
            <v>2025-08-31</v>
          </cell>
        </row>
        <row r="4385">
          <cell r="K4385" t="str">
            <v/>
          </cell>
          <cell r="L4385" t="str">
            <v/>
          </cell>
        </row>
        <row r="4386">
          <cell r="C4386">
            <v>162711648</v>
          </cell>
          <cell r="D4386" t="str">
            <v>人工</v>
          </cell>
          <cell r="E4386" t="str">
            <v>组合商品</v>
          </cell>
          <cell r="F4386" t="str">
            <v/>
          </cell>
          <cell r="G4386" t="str">
            <v>苏打组合商品虚拟供应商</v>
          </cell>
          <cell r="H4386" t="str">
            <v>供应链类目/年节礼包/销售专属礼包</v>
          </cell>
          <cell r="I4386" t="str">
            <v>2025-08-31</v>
          </cell>
          <cell r="J4386">
            <v>163997015</v>
          </cell>
          <cell r="K4386" t="str">
            <v/>
          </cell>
          <cell r="L4386" t="str">
            <v/>
          </cell>
        </row>
        <row r="4387">
          <cell r="C4387">
            <v>162711648</v>
          </cell>
          <cell r="D4387" t="str">
            <v>人工</v>
          </cell>
          <cell r="E4387" t="str">
            <v>组合商品</v>
          </cell>
          <cell r="F4387" t="str">
            <v/>
          </cell>
          <cell r="G4387" t="str">
            <v>苏打组合商品虚拟供应商</v>
          </cell>
          <cell r="H4387" t="str">
            <v>供应链类目/年节礼包/销售专属礼包</v>
          </cell>
          <cell r="I4387" t="str">
            <v>2025-08-31</v>
          </cell>
        </row>
        <row r="4387">
          <cell r="K4387" t="str">
            <v/>
          </cell>
          <cell r="L4387" t="str">
            <v/>
          </cell>
        </row>
        <row r="4388">
          <cell r="C4388">
            <v>162711648</v>
          </cell>
          <cell r="D4388" t="str">
            <v>人工</v>
          </cell>
          <cell r="E4388" t="str">
            <v>组合商品</v>
          </cell>
          <cell r="F4388" t="str">
            <v/>
          </cell>
          <cell r="G4388" t="str">
            <v>苏打组合商品虚拟供应商</v>
          </cell>
          <cell r="H4388" t="str">
            <v>供应链类目/年节礼包/销售专属礼包</v>
          </cell>
          <cell r="I4388" t="str">
            <v>2025-08-31</v>
          </cell>
        </row>
        <row r="4388">
          <cell r="K4388" t="str">
            <v/>
          </cell>
          <cell r="L4388" t="str">
            <v/>
          </cell>
        </row>
        <row r="4389">
          <cell r="C4389">
            <v>162711648</v>
          </cell>
          <cell r="D4389" t="str">
            <v>人工</v>
          </cell>
          <cell r="E4389" t="str">
            <v>组合商品</v>
          </cell>
          <cell r="F4389" t="str">
            <v/>
          </cell>
          <cell r="G4389" t="str">
            <v>苏打组合商品虚拟供应商</v>
          </cell>
          <cell r="H4389" t="str">
            <v>供应链类目/年节礼包/销售专属礼包</v>
          </cell>
          <cell r="I4389" t="str">
            <v>2025-08-31</v>
          </cell>
        </row>
        <row r="4389">
          <cell r="K4389" t="str">
            <v/>
          </cell>
          <cell r="L4389" t="str">
            <v/>
          </cell>
        </row>
        <row r="4390">
          <cell r="C4390">
            <v>162711648</v>
          </cell>
          <cell r="D4390" t="str">
            <v>人工</v>
          </cell>
          <cell r="E4390" t="str">
            <v>组合商品</v>
          </cell>
          <cell r="F4390" t="str">
            <v/>
          </cell>
          <cell r="G4390" t="str">
            <v>苏打组合商品虚拟供应商</v>
          </cell>
          <cell r="H4390" t="str">
            <v>供应链类目/年节礼包/销售专属礼包</v>
          </cell>
          <cell r="I4390" t="str">
            <v>2025-08-31</v>
          </cell>
        </row>
        <row r="4390">
          <cell r="K4390" t="str">
            <v/>
          </cell>
          <cell r="L4390" t="str">
            <v/>
          </cell>
        </row>
        <row r="4391">
          <cell r="C4391">
            <v>162711646</v>
          </cell>
          <cell r="D4391" t="str">
            <v>人工</v>
          </cell>
          <cell r="E4391" t="str">
            <v>组合商品</v>
          </cell>
          <cell r="F4391" t="str">
            <v/>
          </cell>
          <cell r="G4391" t="str">
            <v>苏打组合商品虚拟供应商</v>
          </cell>
          <cell r="H4391" t="str">
            <v>供应链类目/年节礼包/销售专属礼包</v>
          </cell>
          <cell r="I4391" t="str">
            <v>2025-02-28</v>
          </cell>
          <cell r="J4391">
            <v>163997013</v>
          </cell>
          <cell r="K4391" t="str">
            <v/>
          </cell>
          <cell r="L4391" t="str">
            <v/>
          </cell>
        </row>
        <row r="4392">
          <cell r="C4392">
            <v>162711646</v>
          </cell>
          <cell r="D4392" t="str">
            <v>人工</v>
          </cell>
          <cell r="E4392" t="str">
            <v>组合商品</v>
          </cell>
          <cell r="F4392" t="str">
            <v/>
          </cell>
          <cell r="G4392" t="str">
            <v>苏打组合商品虚拟供应商</v>
          </cell>
          <cell r="H4392" t="str">
            <v>供应链类目/年节礼包/销售专属礼包</v>
          </cell>
          <cell r="I4392" t="str">
            <v>2025-02-28</v>
          </cell>
        </row>
        <row r="4392">
          <cell r="K4392" t="str">
            <v/>
          </cell>
          <cell r="L4392" t="str">
            <v/>
          </cell>
        </row>
        <row r="4393">
          <cell r="C4393">
            <v>162711646</v>
          </cell>
          <cell r="D4393" t="str">
            <v>人工</v>
          </cell>
          <cell r="E4393" t="str">
            <v>组合商品</v>
          </cell>
          <cell r="F4393" t="str">
            <v/>
          </cell>
          <cell r="G4393" t="str">
            <v>苏打组合商品虚拟供应商</v>
          </cell>
          <cell r="H4393" t="str">
            <v>供应链类目/年节礼包/销售专属礼包</v>
          </cell>
          <cell r="I4393" t="str">
            <v>2025-02-28</v>
          </cell>
        </row>
        <row r="4393">
          <cell r="K4393" t="str">
            <v/>
          </cell>
          <cell r="L4393" t="str">
            <v/>
          </cell>
        </row>
        <row r="4394">
          <cell r="C4394">
            <v>162711646</v>
          </cell>
          <cell r="D4394" t="str">
            <v>人工</v>
          </cell>
          <cell r="E4394" t="str">
            <v>组合商品</v>
          </cell>
          <cell r="F4394" t="str">
            <v/>
          </cell>
          <cell r="G4394" t="str">
            <v>苏打组合商品虚拟供应商</v>
          </cell>
          <cell r="H4394" t="str">
            <v>供应链类目/年节礼包/销售专属礼包</v>
          </cell>
          <cell r="I4394" t="str">
            <v>2025-02-28</v>
          </cell>
        </row>
        <row r="4394">
          <cell r="K4394" t="str">
            <v/>
          </cell>
          <cell r="L4394" t="str">
            <v/>
          </cell>
        </row>
        <row r="4395">
          <cell r="C4395">
            <v>162711646</v>
          </cell>
          <cell r="D4395" t="str">
            <v>人工</v>
          </cell>
          <cell r="E4395" t="str">
            <v>组合商品</v>
          </cell>
          <cell r="F4395" t="str">
            <v/>
          </cell>
          <cell r="G4395" t="str">
            <v>苏打组合商品虚拟供应商</v>
          </cell>
          <cell r="H4395" t="str">
            <v>供应链类目/年节礼包/销售专属礼包</v>
          </cell>
          <cell r="I4395" t="str">
            <v>2025-02-28</v>
          </cell>
        </row>
        <row r="4395">
          <cell r="K4395" t="str">
            <v/>
          </cell>
          <cell r="L4395" t="str">
            <v/>
          </cell>
        </row>
        <row r="4396">
          <cell r="C4396">
            <v>162711645</v>
          </cell>
          <cell r="D4396" t="str">
            <v>人工</v>
          </cell>
          <cell r="E4396" t="str">
            <v>组合商品</v>
          </cell>
          <cell r="F4396" t="str">
            <v/>
          </cell>
          <cell r="G4396" t="str">
            <v>苏打组合商品虚拟供应商</v>
          </cell>
          <cell r="H4396" t="str">
            <v>供应链类目/年节礼包/销售专属礼包</v>
          </cell>
          <cell r="I4396" t="str">
            <v>2025-08-31</v>
          </cell>
          <cell r="J4396">
            <v>163997012</v>
          </cell>
          <cell r="K4396" t="str">
            <v/>
          </cell>
          <cell r="L4396" t="str">
            <v/>
          </cell>
        </row>
        <row r="4397">
          <cell r="C4397">
            <v>162711645</v>
          </cell>
          <cell r="D4397" t="str">
            <v>人工</v>
          </cell>
          <cell r="E4397" t="str">
            <v>组合商品</v>
          </cell>
          <cell r="F4397" t="str">
            <v/>
          </cell>
          <cell r="G4397" t="str">
            <v>苏打组合商品虚拟供应商</v>
          </cell>
          <cell r="H4397" t="str">
            <v>供应链类目/年节礼包/销售专属礼包</v>
          </cell>
          <cell r="I4397" t="str">
            <v>2025-08-31</v>
          </cell>
        </row>
        <row r="4397">
          <cell r="K4397" t="str">
            <v/>
          </cell>
          <cell r="L4397" t="str">
            <v/>
          </cell>
        </row>
        <row r="4398">
          <cell r="C4398">
            <v>162711645</v>
          </cell>
          <cell r="D4398" t="str">
            <v>人工</v>
          </cell>
          <cell r="E4398" t="str">
            <v>组合商品</v>
          </cell>
          <cell r="F4398" t="str">
            <v/>
          </cell>
          <cell r="G4398" t="str">
            <v>苏打组合商品虚拟供应商</v>
          </cell>
          <cell r="H4398" t="str">
            <v>供应链类目/年节礼包/销售专属礼包</v>
          </cell>
          <cell r="I4398" t="str">
            <v>2025-08-31</v>
          </cell>
        </row>
        <row r="4398">
          <cell r="K4398" t="str">
            <v/>
          </cell>
          <cell r="L4398" t="str">
            <v/>
          </cell>
        </row>
        <row r="4399">
          <cell r="C4399">
            <v>162711645</v>
          </cell>
          <cell r="D4399" t="str">
            <v>人工</v>
          </cell>
          <cell r="E4399" t="str">
            <v>组合商品</v>
          </cell>
          <cell r="F4399" t="str">
            <v/>
          </cell>
          <cell r="G4399" t="str">
            <v>苏打组合商品虚拟供应商</v>
          </cell>
          <cell r="H4399" t="str">
            <v>供应链类目/年节礼包/销售专属礼包</v>
          </cell>
          <cell r="I4399" t="str">
            <v>2025-08-31</v>
          </cell>
        </row>
        <row r="4399">
          <cell r="K4399" t="str">
            <v/>
          </cell>
          <cell r="L4399" t="str">
            <v/>
          </cell>
        </row>
        <row r="4400">
          <cell r="C4400">
            <v>162711645</v>
          </cell>
          <cell r="D4400" t="str">
            <v>人工</v>
          </cell>
          <cell r="E4400" t="str">
            <v>组合商品</v>
          </cell>
          <cell r="F4400" t="str">
            <v/>
          </cell>
          <cell r="G4400" t="str">
            <v>苏打组合商品虚拟供应商</v>
          </cell>
          <cell r="H4400" t="str">
            <v>供应链类目/年节礼包/销售专属礼包</v>
          </cell>
          <cell r="I4400" t="str">
            <v>2025-08-31</v>
          </cell>
        </row>
        <row r="4400">
          <cell r="K4400" t="str">
            <v/>
          </cell>
          <cell r="L4400" t="str">
            <v/>
          </cell>
        </row>
        <row r="4401">
          <cell r="C4401">
            <v>162711645</v>
          </cell>
          <cell r="D4401" t="str">
            <v>人工</v>
          </cell>
          <cell r="E4401" t="str">
            <v>组合商品</v>
          </cell>
          <cell r="F4401" t="str">
            <v/>
          </cell>
          <cell r="G4401" t="str">
            <v>苏打组合商品虚拟供应商</v>
          </cell>
          <cell r="H4401" t="str">
            <v>供应链类目/年节礼包/销售专属礼包</v>
          </cell>
          <cell r="I4401" t="str">
            <v>2025-08-31</v>
          </cell>
        </row>
        <row r="4401">
          <cell r="K4401" t="str">
            <v/>
          </cell>
          <cell r="L4401" t="str">
            <v/>
          </cell>
        </row>
        <row r="4402">
          <cell r="C4402">
            <v>162711643</v>
          </cell>
          <cell r="D4402" t="str">
            <v>人工</v>
          </cell>
          <cell r="E4402" t="str">
            <v>组合商品</v>
          </cell>
          <cell r="F4402" t="str">
            <v/>
          </cell>
          <cell r="G4402" t="str">
            <v>苏打组合商品虚拟供应商</v>
          </cell>
          <cell r="H4402" t="str">
            <v>供应链类目/年节礼包/销售专属礼包</v>
          </cell>
          <cell r="I4402" t="str">
            <v>2025-06-30</v>
          </cell>
          <cell r="J4402">
            <v>163997010</v>
          </cell>
          <cell r="K4402" t="str">
            <v/>
          </cell>
          <cell r="L4402" t="str">
            <v/>
          </cell>
        </row>
        <row r="4403">
          <cell r="C4403">
            <v>162711641</v>
          </cell>
          <cell r="D4403" t="str">
            <v>人工</v>
          </cell>
          <cell r="E4403" t="str">
            <v>组合商品</v>
          </cell>
          <cell r="F4403" t="str">
            <v/>
          </cell>
          <cell r="G4403" t="str">
            <v>苏打组合商品虚拟供应商</v>
          </cell>
          <cell r="H4403" t="str">
            <v>供应链类目/年节礼包/销售专属礼包</v>
          </cell>
          <cell r="I4403" t="str">
            <v>2025-08-31</v>
          </cell>
          <cell r="J4403">
            <v>163997008</v>
          </cell>
          <cell r="K4403" t="str">
            <v/>
          </cell>
          <cell r="L4403" t="str">
            <v/>
          </cell>
        </row>
        <row r="4404">
          <cell r="C4404">
            <v>162711641</v>
          </cell>
          <cell r="D4404" t="str">
            <v>人工</v>
          </cell>
          <cell r="E4404" t="str">
            <v>组合商品</v>
          </cell>
          <cell r="F4404" t="str">
            <v/>
          </cell>
          <cell r="G4404" t="str">
            <v>苏打组合商品虚拟供应商</v>
          </cell>
          <cell r="H4404" t="str">
            <v>供应链类目/年节礼包/销售专属礼包</v>
          </cell>
          <cell r="I4404" t="str">
            <v>2025-08-31</v>
          </cell>
        </row>
        <row r="4404">
          <cell r="K4404" t="str">
            <v/>
          </cell>
          <cell r="L4404" t="str">
            <v/>
          </cell>
        </row>
        <row r="4405">
          <cell r="C4405">
            <v>162711641</v>
          </cell>
          <cell r="D4405" t="str">
            <v>人工</v>
          </cell>
          <cell r="E4405" t="str">
            <v>组合商品</v>
          </cell>
          <cell r="F4405" t="str">
            <v/>
          </cell>
          <cell r="G4405" t="str">
            <v>苏打组合商品虚拟供应商</v>
          </cell>
          <cell r="H4405" t="str">
            <v>供应链类目/年节礼包/销售专属礼包</v>
          </cell>
          <cell r="I4405" t="str">
            <v>2025-08-31</v>
          </cell>
        </row>
        <row r="4405">
          <cell r="K4405" t="str">
            <v/>
          </cell>
          <cell r="L4405" t="str">
            <v/>
          </cell>
        </row>
        <row r="4406">
          <cell r="C4406">
            <v>162711641</v>
          </cell>
          <cell r="D4406" t="str">
            <v>人工</v>
          </cell>
          <cell r="E4406" t="str">
            <v>组合商品</v>
          </cell>
          <cell r="F4406" t="str">
            <v/>
          </cell>
          <cell r="G4406" t="str">
            <v>苏打组合商品虚拟供应商</v>
          </cell>
          <cell r="H4406" t="str">
            <v>供应链类目/年节礼包/销售专属礼包</v>
          </cell>
          <cell r="I4406" t="str">
            <v>2025-08-31</v>
          </cell>
        </row>
        <row r="4406">
          <cell r="K4406" t="str">
            <v/>
          </cell>
          <cell r="L4406" t="str">
            <v/>
          </cell>
        </row>
        <row r="4407">
          <cell r="C4407">
            <v>162711641</v>
          </cell>
          <cell r="D4407" t="str">
            <v>人工</v>
          </cell>
          <cell r="E4407" t="str">
            <v>组合商品</v>
          </cell>
          <cell r="F4407" t="str">
            <v/>
          </cell>
          <cell r="G4407" t="str">
            <v>苏打组合商品虚拟供应商</v>
          </cell>
          <cell r="H4407" t="str">
            <v>供应链类目/年节礼包/销售专属礼包</v>
          </cell>
          <cell r="I4407" t="str">
            <v>2025-08-31</v>
          </cell>
        </row>
        <row r="4407">
          <cell r="K4407" t="str">
            <v/>
          </cell>
          <cell r="L4407" t="str">
            <v/>
          </cell>
        </row>
        <row r="4408">
          <cell r="C4408">
            <v>162711641</v>
          </cell>
          <cell r="D4408" t="str">
            <v>人工</v>
          </cell>
          <cell r="E4408" t="str">
            <v>组合商品</v>
          </cell>
          <cell r="F4408" t="str">
            <v/>
          </cell>
          <cell r="G4408" t="str">
            <v>苏打组合商品虚拟供应商</v>
          </cell>
          <cell r="H4408" t="str">
            <v>供应链类目/年节礼包/销售专属礼包</v>
          </cell>
          <cell r="I4408" t="str">
            <v>2025-08-31</v>
          </cell>
        </row>
        <row r="4408">
          <cell r="K4408" t="str">
            <v/>
          </cell>
          <cell r="L4408" t="str">
            <v/>
          </cell>
        </row>
        <row r="4409">
          <cell r="C4409">
            <v>162677302</v>
          </cell>
          <cell r="D4409" t="str">
            <v>人工</v>
          </cell>
          <cell r="E4409" t="str">
            <v>组合商品</v>
          </cell>
          <cell r="F4409" t="str">
            <v/>
          </cell>
          <cell r="G4409" t="str">
            <v>苏打组合商品虚拟供应商</v>
          </cell>
          <cell r="H4409" t="str">
            <v>供应链类目/年节礼包/销售专属礼包</v>
          </cell>
          <cell r="I4409" t="str">
            <v>2025-02-28</v>
          </cell>
          <cell r="J4409">
            <v>163934525</v>
          </cell>
          <cell r="K4409" t="str">
            <v/>
          </cell>
          <cell r="L4409" t="str">
            <v/>
          </cell>
        </row>
        <row r="4410">
          <cell r="C4410">
            <v>162632496</v>
          </cell>
          <cell r="D4410" t="str">
            <v>人工</v>
          </cell>
          <cell r="E4410" t="str">
            <v>实物</v>
          </cell>
          <cell r="F4410" t="str">
            <v>西贝</v>
          </cell>
          <cell r="G4410" t="str">
            <v>海南捷诚融达</v>
          </cell>
          <cell r="H4410" t="str">
            <v>年节礼包/生鲜/生鲜礼包</v>
          </cell>
          <cell r="I4410" t="str">
            <v>2025-02-28</v>
          </cell>
          <cell r="J4410">
            <v>163863938</v>
          </cell>
          <cell r="K4410" t="str">
            <v/>
          </cell>
          <cell r="L4410" t="str">
            <v/>
          </cell>
        </row>
        <row r="4411">
          <cell r="C4411">
            <v>162632496</v>
          </cell>
          <cell r="D4411" t="str">
            <v>人工</v>
          </cell>
          <cell r="E4411" t="str">
            <v>实物</v>
          </cell>
          <cell r="F4411" t="str">
            <v>西贝</v>
          </cell>
          <cell r="G4411" t="str">
            <v>海南捷诚融达</v>
          </cell>
          <cell r="H4411" t="str">
            <v>年节礼包/生鲜/生鲜礼包</v>
          </cell>
          <cell r="I4411" t="str">
            <v>2025-02-28</v>
          </cell>
        </row>
        <row r="4411">
          <cell r="K4411" t="str">
            <v/>
          </cell>
          <cell r="L4411" t="str">
            <v/>
          </cell>
        </row>
        <row r="4412">
          <cell r="C4412">
            <v>162632496</v>
          </cell>
          <cell r="D4412" t="str">
            <v>人工</v>
          </cell>
          <cell r="E4412" t="str">
            <v>实物</v>
          </cell>
          <cell r="F4412" t="str">
            <v>西贝</v>
          </cell>
          <cell r="G4412" t="str">
            <v>海南捷诚融达</v>
          </cell>
          <cell r="H4412" t="str">
            <v>年节礼包/生鲜/生鲜礼包</v>
          </cell>
          <cell r="I4412" t="str">
            <v>2025-02-28</v>
          </cell>
        </row>
        <row r="4412">
          <cell r="K4412" t="str">
            <v/>
          </cell>
          <cell r="L4412" t="str">
            <v/>
          </cell>
        </row>
        <row r="4413">
          <cell r="C4413">
            <v>162632496</v>
          </cell>
          <cell r="D4413" t="str">
            <v>人工</v>
          </cell>
          <cell r="E4413" t="str">
            <v>实物</v>
          </cell>
          <cell r="F4413" t="str">
            <v>西贝</v>
          </cell>
          <cell r="G4413" t="str">
            <v>海南捷诚融达</v>
          </cell>
          <cell r="H4413" t="str">
            <v>年节礼包/生鲜/生鲜礼包</v>
          </cell>
          <cell r="I4413" t="str">
            <v>2025-02-28</v>
          </cell>
        </row>
        <row r="4413">
          <cell r="K4413" t="str">
            <v/>
          </cell>
          <cell r="L4413" t="str">
            <v/>
          </cell>
        </row>
        <row r="4414">
          <cell r="C4414">
            <v>162632496</v>
          </cell>
          <cell r="D4414" t="str">
            <v>人工</v>
          </cell>
          <cell r="E4414" t="str">
            <v>实物</v>
          </cell>
          <cell r="F4414" t="str">
            <v>西贝</v>
          </cell>
          <cell r="G4414" t="str">
            <v>海南捷诚融达</v>
          </cell>
          <cell r="H4414" t="str">
            <v>年节礼包/生鲜/生鲜礼包</v>
          </cell>
          <cell r="I4414" t="str">
            <v>2025-02-28</v>
          </cell>
        </row>
        <row r="4414">
          <cell r="K4414" t="str">
            <v/>
          </cell>
          <cell r="L4414" t="str">
            <v/>
          </cell>
        </row>
        <row r="4415">
          <cell r="C4415">
            <v>162632496</v>
          </cell>
          <cell r="D4415" t="str">
            <v>人工</v>
          </cell>
          <cell r="E4415" t="str">
            <v>实物</v>
          </cell>
          <cell r="F4415" t="str">
            <v>西贝</v>
          </cell>
          <cell r="G4415" t="str">
            <v>海南捷诚融达</v>
          </cell>
          <cell r="H4415" t="str">
            <v>年节礼包/生鲜/生鲜礼包</v>
          </cell>
          <cell r="I4415" t="str">
            <v>2025-02-28</v>
          </cell>
        </row>
        <row r="4415">
          <cell r="K4415" t="str">
            <v/>
          </cell>
          <cell r="L4415" t="str">
            <v/>
          </cell>
        </row>
        <row r="4416">
          <cell r="C4416">
            <v>162632496</v>
          </cell>
          <cell r="D4416" t="str">
            <v>人工</v>
          </cell>
          <cell r="E4416" t="str">
            <v>实物</v>
          </cell>
          <cell r="F4416" t="str">
            <v>西贝</v>
          </cell>
          <cell r="G4416" t="str">
            <v>海南捷诚融达</v>
          </cell>
          <cell r="H4416" t="str">
            <v>年节礼包/生鲜/生鲜礼包</v>
          </cell>
          <cell r="I4416" t="str">
            <v>2025-02-28</v>
          </cell>
        </row>
        <row r="4416">
          <cell r="K4416" t="str">
            <v/>
          </cell>
          <cell r="L4416" t="str">
            <v/>
          </cell>
        </row>
        <row r="4417">
          <cell r="C4417">
            <v>162566182</v>
          </cell>
          <cell r="D4417" t="str">
            <v>人工</v>
          </cell>
          <cell r="E4417" t="str">
            <v>实物</v>
          </cell>
          <cell r="F4417" t="str">
            <v>金龙鱼</v>
          </cell>
          <cell r="G4417" t="str">
            <v>新兴</v>
          </cell>
          <cell r="H4417" t="str">
            <v>年节礼包/食品/大米</v>
          </cell>
          <cell r="I4417" t="str">
            <v>2025-07-11</v>
          </cell>
          <cell r="J4417">
            <v>163747889</v>
          </cell>
          <cell r="K4417">
            <v>6948195858089</v>
          </cell>
          <cell r="L4417" t="str">
            <v/>
          </cell>
        </row>
        <row r="4418">
          <cell r="C4418">
            <v>162566182</v>
          </cell>
          <cell r="D4418" t="str">
            <v>人工</v>
          </cell>
          <cell r="E4418" t="str">
            <v>实物</v>
          </cell>
          <cell r="F4418" t="str">
            <v>金龙鱼</v>
          </cell>
          <cell r="G4418" t="str">
            <v>新兴</v>
          </cell>
          <cell r="H4418" t="str">
            <v>年节礼包/食品/大米</v>
          </cell>
          <cell r="I4418" t="str">
            <v>2025-07-11</v>
          </cell>
        </row>
        <row r="4418">
          <cell r="L4418" t="str">
            <v/>
          </cell>
        </row>
        <row r="4419">
          <cell r="C4419">
            <v>162625232</v>
          </cell>
          <cell r="D4419" t="str">
            <v>人工</v>
          </cell>
          <cell r="E4419" t="str">
            <v>实物</v>
          </cell>
          <cell r="F4419" t="str">
            <v/>
          </cell>
          <cell r="G4419" t="str">
            <v>利福</v>
          </cell>
          <cell r="H4419" t="str">
            <v>年节礼包/家用电器/生活小电</v>
          </cell>
          <cell r="I4419" t="str">
            <v>2025-02-28</v>
          </cell>
          <cell r="J4419">
            <v>163854234</v>
          </cell>
          <cell r="K4419" t="str">
            <v>CT-06S01</v>
          </cell>
          <cell r="L4419" t="str">
            <v/>
          </cell>
        </row>
        <row r="4420">
          <cell r="C4420">
            <v>162494987</v>
          </cell>
          <cell r="D4420" t="str">
            <v>人工</v>
          </cell>
          <cell r="E4420" t="str">
            <v>实物</v>
          </cell>
          <cell r="F4420" t="str">
            <v>立白</v>
          </cell>
          <cell r="G4420" t="str">
            <v>二向箔</v>
          </cell>
          <cell r="H4420" t="str">
            <v>年节礼包/家庭清洁/纸品/衣物清洁</v>
          </cell>
          <cell r="I4420" t="str">
            <v>2024-12-31</v>
          </cell>
          <cell r="J4420">
            <v>163578201</v>
          </cell>
          <cell r="K4420" t="str">
            <v>EBHYX20240415</v>
          </cell>
          <cell r="L4420" t="str">
            <v/>
          </cell>
        </row>
        <row r="4421">
          <cell r="C4421">
            <v>162494987</v>
          </cell>
          <cell r="D4421" t="str">
            <v>人工</v>
          </cell>
          <cell r="E4421" t="str">
            <v>实物</v>
          </cell>
          <cell r="F4421" t="str">
            <v>立白</v>
          </cell>
          <cell r="G4421" t="str">
            <v>二向箔</v>
          </cell>
          <cell r="H4421" t="str">
            <v>年节礼包/家庭清洁/纸品/衣物清洁</v>
          </cell>
          <cell r="I4421" t="str">
            <v>2024-12-31</v>
          </cell>
        </row>
        <row r="4421">
          <cell r="K4421" t="str">
            <v>EBHYX20240415</v>
          </cell>
          <cell r="L4421" t="str">
            <v/>
          </cell>
        </row>
        <row r="4422">
          <cell r="C4422">
            <v>162494987</v>
          </cell>
          <cell r="D4422" t="str">
            <v>人工</v>
          </cell>
          <cell r="E4422" t="str">
            <v>实物</v>
          </cell>
          <cell r="F4422" t="str">
            <v>立白</v>
          </cell>
          <cell r="G4422" t="str">
            <v>二向箔</v>
          </cell>
          <cell r="H4422" t="str">
            <v>年节礼包/家庭清洁/纸品/衣物清洁</v>
          </cell>
          <cell r="I4422" t="str">
            <v>2024-12-31</v>
          </cell>
        </row>
        <row r="4422">
          <cell r="K4422" t="str">
            <v>EBHYX20240415</v>
          </cell>
          <cell r="L4422" t="str">
            <v/>
          </cell>
        </row>
        <row r="4423">
          <cell r="C4423">
            <v>162494987</v>
          </cell>
          <cell r="D4423" t="str">
            <v>人工</v>
          </cell>
          <cell r="E4423" t="str">
            <v>实物</v>
          </cell>
          <cell r="F4423" t="str">
            <v>立白</v>
          </cell>
          <cell r="G4423" t="str">
            <v>二向箔</v>
          </cell>
          <cell r="H4423" t="str">
            <v>年节礼包/家庭清洁/纸品/衣物清洁</v>
          </cell>
          <cell r="I4423" t="str">
            <v>2024-12-31</v>
          </cell>
        </row>
        <row r="4423">
          <cell r="K4423" t="str">
            <v>EBHYX20240415</v>
          </cell>
          <cell r="L4423" t="str">
            <v/>
          </cell>
        </row>
        <row r="4424">
          <cell r="C4424">
            <v>162494987</v>
          </cell>
          <cell r="D4424" t="str">
            <v>人工</v>
          </cell>
          <cell r="E4424" t="str">
            <v>实物</v>
          </cell>
          <cell r="F4424" t="str">
            <v>立白</v>
          </cell>
          <cell r="G4424" t="str">
            <v>二向箔</v>
          </cell>
          <cell r="H4424" t="str">
            <v>年节礼包/家庭清洁/纸品/衣物清洁</v>
          </cell>
          <cell r="I4424" t="str">
            <v>2024-12-31</v>
          </cell>
        </row>
        <row r="4424">
          <cell r="K4424" t="str">
            <v>EBHYX20240415</v>
          </cell>
          <cell r="L4424" t="str">
            <v/>
          </cell>
        </row>
        <row r="4425">
          <cell r="C4425">
            <v>162319107</v>
          </cell>
          <cell r="D4425" t="str">
            <v>人工</v>
          </cell>
          <cell r="E4425" t="str">
            <v>实物</v>
          </cell>
          <cell r="F4425" t="str">
            <v>康巴赫</v>
          </cell>
          <cell r="G4425" t="str">
            <v>一礼千珏</v>
          </cell>
          <cell r="H4425" t="str">
            <v>年节礼包/餐厨/刀具菜板</v>
          </cell>
          <cell r="I4425" t="str">
            <v>2023-11-01</v>
          </cell>
          <cell r="J4425">
            <v>163178047</v>
          </cell>
          <cell r="K4425" t="str">
            <v>KQY-S38K</v>
          </cell>
          <cell r="L4425" t="str">
            <v/>
          </cell>
        </row>
        <row r="4426">
          <cell r="C4426">
            <v>162319521</v>
          </cell>
          <cell r="D4426" t="str">
            <v>人工</v>
          </cell>
          <cell r="E4426" t="str">
            <v>实物</v>
          </cell>
          <cell r="F4426" t="str">
            <v>苏泊尔</v>
          </cell>
          <cell r="G4426" t="str">
            <v>米盛</v>
          </cell>
          <cell r="H4426" t="str">
            <v>年节礼包/家用电器/厨房小电</v>
          </cell>
          <cell r="I4426" t="str">
            <v>2023-10-31</v>
          </cell>
          <cell r="J4426">
            <v>163178491</v>
          </cell>
          <cell r="K4426" t="str">
            <v>SF40FC576</v>
          </cell>
          <cell r="L4426" t="str">
            <v>SF40FC576</v>
          </cell>
        </row>
        <row r="4427">
          <cell r="C4427">
            <v>162677297</v>
          </cell>
          <cell r="D4427" t="str">
            <v>人工</v>
          </cell>
          <cell r="E4427" t="str">
            <v>组合商品</v>
          </cell>
          <cell r="F4427" t="str">
            <v/>
          </cell>
          <cell r="G4427" t="str">
            <v>苏打组合商品虚拟供应商</v>
          </cell>
          <cell r="H4427" t="str">
            <v>供应链类目/年节礼包/销售专属礼包</v>
          </cell>
          <cell r="I4427" t="str">
            <v>2025-02-25</v>
          </cell>
          <cell r="J4427">
            <v>163934520</v>
          </cell>
          <cell r="K4427" t="str">
            <v/>
          </cell>
          <cell r="L4427" t="str">
            <v/>
          </cell>
        </row>
        <row r="4428">
          <cell r="C4428">
            <v>162677297</v>
          </cell>
          <cell r="D4428" t="str">
            <v>人工</v>
          </cell>
          <cell r="E4428" t="str">
            <v>组合商品</v>
          </cell>
          <cell r="F4428" t="str">
            <v/>
          </cell>
          <cell r="G4428" t="str">
            <v>苏打组合商品虚拟供应商</v>
          </cell>
          <cell r="H4428" t="str">
            <v>供应链类目/年节礼包/销售专属礼包</v>
          </cell>
          <cell r="I4428" t="str">
            <v>2025-02-25</v>
          </cell>
        </row>
        <row r="4428">
          <cell r="K4428" t="str">
            <v/>
          </cell>
          <cell r="L4428" t="str">
            <v/>
          </cell>
        </row>
        <row r="4429">
          <cell r="C4429">
            <v>162669728</v>
          </cell>
          <cell r="D4429" t="str">
            <v>人工</v>
          </cell>
          <cell r="E4429" t="str">
            <v>实物</v>
          </cell>
          <cell r="F4429" t="str">
            <v/>
          </cell>
          <cell r="G4429" t="str">
            <v>鼎方</v>
          </cell>
          <cell r="H4429" t="str">
            <v>年节礼包/项目专属/定制方案专属</v>
          </cell>
          <cell r="I4429" t="str">
            <v>2025-07-31</v>
          </cell>
          <cell r="J4429">
            <v>163917465</v>
          </cell>
          <cell r="K4429">
            <v>9787536094352</v>
          </cell>
          <cell r="L4429" t="str">
            <v/>
          </cell>
        </row>
        <row r="4430">
          <cell r="C4430">
            <v>162672284</v>
          </cell>
          <cell r="D4430" t="str">
            <v>人工</v>
          </cell>
          <cell r="E4430" t="str">
            <v>实物</v>
          </cell>
          <cell r="F4430" t="str">
            <v>水星家纺</v>
          </cell>
          <cell r="G4430" t="str">
            <v>水星</v>
          </cell>
          <cell r="H4430" t="str">
            <v>年节礼包/项目专属/定制方案专属</v>
          </cell>
          <cell r="I4430" t="str">
            <v>2025-07-31</v>
          </cell>
          <cell r="J4430">
            <v>163923212</v>
          </cell>
          <cell r="K4430">
            <v>124842</v>
          </cell>
          <cell r="L4430" t="str">
            <v/>
          </cell>
        </row>
        <row r="4431">
          <cell r="C4431">
            <v>162677412</v>
          </cell>
          <cell r="D4431" t="str">
            <v>人工</v>
          </cell>
          <cell r="E4431" t="str">
            <v>实物</v>
          </cell>
          <cell r="F4431" t="str">
            <v>金稻</v>
          </cell>
          <cell r="G4431" t="str">
            <v>金稻</v>
          </cell>
          <cell r="H4431" t="str">
            <v>年节礼包/项目专属/定制方案专属</v>
          </cell>
          <cell r="I4431" t="str">
            <v>2025-07-31</v>
          </cell>
          <cell r="J4431">
            <v>163934655</v>
          </cell>
          <cell r="K4431" t="str">
            <v>KD373树莓粉礼盒</v>
          </cell>
          <cell r="L4431" t="str">
            <v/>
          </cell>
        </row>
        <row r="4432">
          <cell r="C4432">
            <v>162624670</v>
          </cell>
          <cell r="D4432" t="str">
            <v>人工</v>
          </cell>
          <cell r="E4432" t="str">
            <v>实物</v>
          </cell>
          <cell r="F4432" t="str">
            <v>西贝</v>
          </cell>
          <cell r="G4432" t="str">
            <v>勃泰华盛</v>
          </cell>
          <cell r="H4432" t="str">
            <v>年节礼包/食品/食品礼包</v>
          </cell>
          <cell r="I4432" t="str">
            <v>2025-10-31</v>
          </cell>
          <cell r="J4432">
            <v>163853608</v>
          </cell>
          <cell r="K4432">
            <v>2024110130001</v>
          </cell>
          <cell r="L4432" t="str">
            <v>福气满满礼盒2530g</v>
          </cell>
        </row>
        <row r="4433">
          <cell r="C4433">
            <v>162625878</v>
          </cell>
          <cell r="D4433" t="str">
            <v>人工</v>
          </cell>
          <cell r="E4433" t="str">
            <v>实物</v>
          </cell>
          <cell r="F4433" t="str">
            <v>胡姬花</v>
          </cell>
          <cell r="G4433" t="str">
            <v>食安天下</v>
          </cell>
          <cell r="H4433" t="str">
            <v>年节礼包/食品/粮油礼包</v>
          </cell>
          <cell r="I4433" t="str">
            <v>2025-02-01</v>
          </cell>
          <cell r="J4433">
            <v>163854976</v>
          </cell>
          <cell r="K4433">
            <v>5</v>
          </cell>
          <cell r="L4433" t="str">
            <v>胡姬花金衣玉食花生油1.8L+探禾五常大米5KG                                          </v>
          </cell>
        </row>
        <row r="4434">
          <cell r="C4434">
            <v>162622860</v>
          </cell>
          <cell r="D4434" t="str">
            <v>人工</v>
          </cell>
          <cell r="E4434" t="str">
            <v>实物</v>
          </cell>
          <cell r="F4434" t="str">
            <v>美的（Midea）</v>
          </cell>
          <cell r="G4434" t="str">
            <v>家美和意</v>
          </cell>
          <cell r="H4434" t="str">
            <v>年节礼包/家用电器/厨房小电</v>
          </cell>
          <cell r="I4434" t="str">
            <v>2025-12-31</v>
          </cell>
          <cell r="J4434">
            <v>163850857</v>
          </cell>
          <cell r="K4434" t="str">
            <v>PT25X5</v>
          </cell>
          <cell r="L4434" t="str">
            <v/>
          </cell>
        </row>
        <row r="4435">
          <cell r="C4435">
            <v>162624939</v>
          </cell>
          <cell r="D4435" t="str">
            <v>人工</v>
          </cell>
          <cell r="E4435" t="str">
            <v>实物</v>
          </cell>
          <cell r="F4435" t="str">
            <v/>
          </cell>
          <cell r="G4435" t="str">
            <v>新兴</v>
          </cell>
          <cell r="H4435" t="str">
            <v>年节礼包/食品/粮油礼包</v>
          </cell>
          <cell r="I4435" t="str">
            <v>2025-11-30</v>
          </cell>
          <cell r="J4435">
            <v>163853905</v>
          </cell>
          <cell r="K4435" t="str">
            <v>CJ11021806</v>
          </cell>
          <cell r="L4435" t="str">
            <v/>
          </cell>
        </row>
        <row r="4436">
          <cell r="C4436">
            <v>162624939</v>
          </cell>
          <cell r="D4436" t="str">
            <v>人工</v>
          </cell>
          <cell r="E4436" t="str">
            <v>实物</v>
          </cell>
          <cell r="F4436" t="str">
            <v/>
          </cell>
          <cell r="G4436" t="str">
            <v>新兴</v>
          </cell>
          <cell r="H4436" t="str">
            <v>年节礼包/食品/粮油礼包</v>
          </cell>
          <cell r="I4436" t="str">
            <v>2025-11-30</v>
          </cell>
        </row>
        <row r="4436">
          <cell r="K4436" t="str">
            <v>CJ11021806</v>
          </cell>
          <cell r="L4436" t="str">
            <v/>
          </cell>
        </row>
        <row r="4437">
          <cell r="C4437">
            <v>162624931</v>
          </cell>
          <cell r="D4437" t="str">
            <v>人工</v>
          </cell>
          <cell r="E4437" t="str">
            <v>实物</v>
          </cell>
          <cell r="F4437" t="str">
            <v>婴侍卫</v>
          </cell>
          <cell r="G4437" t="str">
            <v>婴侍卫</v>
          </cell>
          <cell r="H4437" t="str">
            <v>年节礼包/母婴儿童/玩具</v>
          </cell>
          <cell r="I4437" t="str">
            <v>2025-12-31</v>
          </cell>
          <cell r="J4437">
            <v>163853897</v>
          </cell>
          <cell r="K4437" t="str">
            <v>NO.96111</v>
          </cell>
          <cell r="L4437" t="str">
            <v/>
          </cell>
        </row>
        <row r="4438">
          <cell r="C4438">
            <v>162537136</v>
          </cell>
          <cell r="D4438" t="str">
            <v>人工</v>
          </cell>
          <cell r="E4438" t="str">
            <v>实物</v>
          </cell>
          <cell r="F4438" t="str">
            <v/>
          </cell>
          <cell r="G4438" t="str">
            <v>德铂</v>
          </cell>
          <cell r="H4438" t="str">
            <v>年节礼包/餐厨/烹饪锅具</v>
          </cell>
          <cell r="I4438" t="str">
            <v>2024-05-27</v>
          </cell>
          <cell r="J4438">
            <v>163691116</v>
          </cell>
          <cell r="K4438" t="str">
            <v/>
          </cell>
          <cell r="L4438" t="str">
            <v/>
          </cell>
        </row>
        <row r="4439">
          <cell r="C4439">
            <v>162494925</v>
          </cell>
          <cell r="D4439" t="str">
            <v>人工</v>
          </cell>
          <cell r="E4439" t="str">
            <v>实物</v>
          </cell>
          <cell r="F4439" t="str">
            <v>WMF</v>
          </cell>
          <cell r="G4439" t="str">
            <v>北京德喜宝</v>
          </cell>
          <cell r="H4439" t="str">
            <v>年节礼包/餐厨/烹饪锅具</v>
          </cell>
          <cell r="I4439" t="str">
            <v>2024-06-30</v>
          </cell>
          <cell r="J4439">
            <v>163578124</v>
          </cell>
          <cell r="K4439" t="str">
            <v>WMF-1740309990</v>
          </cell>
          <cell r="L4439" t="str">
            <v/>
          </cell>
        </row>
        <row r="4440">
          <cell r="C4440">
            <v>162406830</v>
          </cell>
          <cell r="D4440" t="str">
            <v>人工</v>
          </cell>
          <cell r="E4440" t="str">
            <v>实物</v>
          </cell>
          <cell r="F4440" t="str">
            <v>栢士德（BYSTON）</v>
          </cell>
          <cell r="G4440" t="str">
            <v>一礼千珏</v>
          </cell>
          <cell r="H4440" t="str">
            <v>年节礼包/餐厨/烹饪锅具</v>
          </cell>
          <cell r="I4440" t="str">
            <v>2024-04-30</v>
          </cell>
          <cell r="J4440">
            <v>163376529</v>
          </cell>
          <cell r="K4440" t="str">
            <v>BST-083</v>
          </cell>
          <cell r="L4440" t="str">
            <v/>
          </cell>
        </row>
        <row r="4441">
          <cell r="C4441">
            <v>162674769</v>
          </cell>
          <cell r="D4441" t="str">
            <v>人工</v>
          </cell>
          <cell r="E4441" t="str">
            <v>实物</v>
          </cell>
          <cell r="F4441" t="str">
            <v/>
          </cell>
          <cell r="G4441" t="str">
            <v>米狗科技</v>
          </cell>
          <cell r="H4441" t="str">
            <v>年节礼包/项目专属/定制方案专属</v>
          </cell>
          <cell r="I4441" t="str">
            <v>2025-07-31</v>
          </cell>
          <cell r="J4441">
            <v>163928729</v>
          </cell>
          <cell r="K4441" t="str">
            <v>MEG02</v>
          </cell>
          <cell r="L4441" t="str">
            <v/>
          </cell>
        </row>
        <row r="4442">
          <cell r="C4442">
            <v>162677300</v>
          </cell>
          <cell r="D4442" t="str">
            <v>人工</v>
          </cell>
          <cell r="E4442" t="str">
            <v>组合商品</v>
          </cell>
          <cell r="F4442" t="str">
            <v/>
          </cell>
          <cell r="G4442" t="str">
            <v>苏打组合商品虚拟供应商</v>
          </cell>
          <cell r="H4442" t="str">
            <v>供应链类目/年节礼包/销售专属礼包</v>
          </cell>
          <cell r="I4442" t="str">
            <v>2025-06-30</v>
          </cell>
          <cell r="J4442">
            <v>163934523</v>
          </cell>
          <cell r="K4442" t="str">
            <v/>
          </cell>
          <cell r="L4442" t="str">
            <v/>
          </cell>
        </row>
        <row r="4443">
          <cell r="C4443">
            <v>162677300</v>
          </cell>
          <cell r="D4443" t="str">
            <v>人工</v>
          </cell>
          <cell r="E4443" t="str">
            <v>组合商品</v>
          </cell>
          <cell r="F4443" t="str">
            <v/>
          </cell>
          <cell r="G4443" t="str">
            <v>苏打组合商品虚拟供应商</v>
          </cell>
          <cell r="H4443" t="str">
            <v>供应链类目/年节礼包/销售专属礼包</v>
          </cell>
          <cell r="I4443" t="str">
            <v>2025-06-30</v>
          </cell>
        </row>
        <row r="4443">
          <cell r="K4443" t="str">
            <v/>
          </cell>
          <cell r="L4443" t="str">
            <v/>
          </cell>
        </row>
        <row r="4444">
          <cell r="C4444">
            <v>162676946</v>
          </cell>
          <cell r="D4444" t="str">
            <v>人工</v>
          </cell>
          <cell r="E4444" t="str">
            <v>实物</v>
          </cell>
          <cell r="F4444" t="str">
            <v>蜜丝婷（Mistine）</v>
          </cell>
          <cell r="G4444" t="str">
            <v>巨鲲</v>
          </cell>
          <cell r="H4444" t="str">
            <v>年节礼包/项目专属/定制方案专属</v>
          </cell>
          <cell r="I4444" t="str">
            <v>2025-06-30</v>
          </cell>
          <cell r="J4444">
            <v>163933706</v>
          </cell>
          <cell r="K4444">
            <v>8859178760276</v>
          </cell>
          <cell r="L4444" t="str">
            <v/>
          </cell>
        </row>
        <row r="4445">
          <cell r="C4445">
            <v>162664698</v>
          </cell>
          <cell r="D4445" t="str">
            <v>人工</v>
          </cell>
          <cell r="E4445" t="str">
            <v>组合商品</v>
          </cell>
          <cell r="F4445" t="str">
            <v/>
          </cell>
          <cell r="G4445" t="str">
            <v>苏打组合商品虚拟供应商</v>
          </cell>
          <cell r="H4445" t="str">
            <v>供应链类目/年节礼包/销售专属礼包</v>
          </cell>
          <cell r="I4445" t="str">
            <v>2025-02-28</v>
          </cell>
          <cell r="J4445">
            <v>163910182</v>
          </cell>
          <cell r="K4445" t="str">
            <v/>
          </cell>
          <cell r="L4445" t="str">
            <v/>
          </cell>
        </row>
        <row r="4446">
          <cell r="C4446">
            <v>162664698</v>
          </cell>
          <cell r="D4446" t="str">
            <v>人工</v>
          </cell>
          <cell r="E4446" t="str">
            <v>组合商品</v>
          </cell>
          <cell r="F4446" t="str">
            <v/>
          </cell>
          <cell r="G4446" t="str">
            <v>苏打组合商品虚拟供应商</v>
          </cell>
          <cell r="H4446" t="str">
            <v>供应链类目/年节礼包/销售专属礼包</v>
          </cell>
          <cell r="I4446" t="str">
            <v>2025-02-28</v>
          </cell>
        </row>
        <row r="4446">
          <cell r="K4446" t="str">
            <v/>
          </cell>
          <cell r="L4446" t="str">
            <v/>
          </cell>
        </row>
        <row r="4447">
          <cell r="C4447">
            <v>162664698</v>
          </cell>
          <cell r="D4447" t="str">
            <v>人工</v>
          </cell>
          <cell r="E4447" t="str">
            <v>组合商品</v>
          </cell>
          <cell r="F4447" t="str">
            <v/>
          </cell>
          <cell r="G4447" t="str">
            <v>苏打组合商品虚拟供应商</v>
          </cell>
          <cell r="H4447" t="str">
            <v>供应链类目/年节礼包/销售专属礼包</v>
          </cell>
          <cell r="I4447" t="str">
            <v>2025-02-28</v>
          </cell>
        </row>
        <row r="4447">
          <cell r="K4447" t="str">
            <v/>
          </cell>
          <cell r="L4447" t="str">
            <v/>
          </cell>
        </row>
        <row r="4448">
          <cell r="C4448">
            <v>162625369</v>
          </cell>
          <cell r="D4448" t="str">
            <v>人工</v>
          </cell>
          <cell r="E4448" t="str">
            <v>实物</v>
          </cell>
          <cell r="F4448" t="str">
            <v/>
          </cell>
          <cell r="G4448" t="str">
            <v>利福</v>
          </cell>
          <cell r="H4448" t="str">
            <v>年节礼包/家纺/床上用品</v>
          </cell>
          <cell r="I4448" t="str">
            <v>2025-02-28</v>
          </cell>
          <cell r="J4448">
            <v>163854380</v>
          </cell>
          <cell r="K4448" t="str">
            <v>XF-B2202（HLHSZ）</v>
          </cell>
          <cell r="L4448" t="str">
            <v/>
          </cell>
        </row>
        <row r="4449">
          <cell r="C4449">
            <v>162707988</v>
          </cell>
          <cell r="D4449" t="str">
            <v>人工</v>
          </cell>
          <cell r="E4449" t="str">
            <v>实物</v>
          </cell>
          <cell r="F4449" t="str">
            <v>左点</v>
          </cell>
          <cell r="G4449" t="str">
            <v>熠宸</v>
          </cell>
          <cell r="H4449" t="str">
            <v>年节礼包/项目专属/定制方案专属</v>
          </cell>
          <cell r="I4449" t="str">
            <v>2025-08-31</v>
          </cell>
          <cell r="J4449">
            <v>163990027</v>
          </cell>
          <cell r="K4449" t="str">
            <v>ZD-UZ02-D</v>
          </cell>
          <cell r="L4449" t="str">
            <v/>
          </cell>
        </row>
        <row r="4450">
          <cell r="C4450">
            <v>162707987</v>
          </cell>
          <cell r="D4450" t="str">
            <v>人工</v>
          </cell>
          <cell r="E4450" t="str">
            <v>实物</v>
          </cell>
          <cell r="F4450" t="str">
            <v>左点</v>
          </cell>
          <cell r="G4450" t="str">
            <v>熠宸</v>
          </cell>
          <cell r="H4450" t="str">
            <v>年节礼包/项目专属/定制方案专属</v>
          </cell>
          <cell r="I4450" t="str">
            <v>2025-09-30</v>
          </cell>
          <cell r="J4450">
            <v>163990026</v>
          </cell>
          <cell r="K4450" t="str">
            <v>ZD-JS0101</v>
          </cell>
          <cell r="L4450" t="str">
            <v>黑色</v>
          </cell>
        </row>
        <row r="4451">
          <cell r="C4451">
            <v>162707985</v>
          </cell>
          <cell r="D4451" t="str">
            <v>人工</v>
          </cell>
          <cell r="E4451" t="str">
            <v>实物</v>
          </cell>
          <cell r="F4451" t="str">
            <v>左点</v>
          </cell>
          <cell r="G4451" t="str">
            <v>熠宸</v>
          </cell>
          <cell r="H4451" t="str">
            <v>年节礼包/项目专属/定制方案专属</v>
          </cell>
          <cell r="I4451" t="str">
            <v>2025-08-31</v>
          </cell>
          <cell r="J4451">
            <v>163990024</v>
          </cell>
          <cell r="K4451" t="str">
            <v>NN-RZD-6</v>
          </cell>
          <cell r="L4451" t="str">
            <v/>
          </cell>
        </row>
        <row r="4452">
          <cell r="C4452">
            <v>162707982</v>
          </cell>
          <cell r="D4452" t="str">
            <v>人工</v>
          </cell>
          <cell r="E4452" t="str">
            <v>实物</v>
          </cell>
          <cell r="F4452" t="str">
            <v>金稻</v>
          </cell>
          <cell r="G4452" t="str">
            <v>金稻</v>
          </cell>
          <cell r="H4452" t="str">
            <v>年节礼包/项目专属/定制方案专属</v>
          </cell>
          <cell r="I4452" t="str">
            <v>2025-09-30</v>
          </cell>
          <cell r="J4452">
            <v>163990021</v>
          </cell>
          <cell r="K4452" t="str">
            <v>KD9930白色+KD280+K33S</v>
          </cell>
          <cell r="L4452" t="str">
            <v/>
          </cell>
        </row>
        <row r="4453">
          <cell r="C4453">
            <v>162707980</v>
          </cell>
          <cell r="D4453" t="str">
            <v>人工</v>
          </cell>
          <cell r="E4453" t="str">
            <v>实物</v>
          </cell>
          <cell r="F4453" t="str">
            <v>全格</v>
          </cell>
          <cell r="G4453" t="str">
            <v>上海艺冉</v>
          </cell>
          <cell r="H4453" t="str">
            <v>年节礼包/项目专属/定制方案专属</v>
          </cell>
          <cell r="I4453" t="str">
            <v>2025-08-31</v>
          </cell>
          <cell r="J4453">
            <v>163990019</v>
          </cell>
          <cell r="K4453" t="str">
            <v>SJ050801</v>
          </cell>
          <cell r="L4453" t="str">
            <v/>
          </cell>
        </row>
        <row r="4454">
          <cell r="C4454">
            <v>162707975</v>
          </cell>
          <cell r="D4454" t="str">
            <v>人工</v>
          </cell>
          <cell r="E4454" t="str">
            <v>实物</v>
          </cell>
          <cell r="F4454" t="str">
            <v>车管家</v>
          </cell>
          <cell r="G4454" t="str">
            <v>云朵</v>
          </cell>
          <cell r="H4454" t="str">
            <v>年节礼包/项目专属/定制方案专属</v>
          </cell>
          <cell r="I4454" t="str">
            <v>2025-08-31</v>
          </cell>
          <cell r="J4454">
            <v>163990013</v>
          </cell>
          <cell r="K4454" t="str">
            <v/>
          </cell>
          <cell r="L4454" t="str">
            <v/>
          </cell>
        </row>
        <row r="4455">
          <cell r="C4455">
            <v>162707945</v>
          </cell>
          <cell r="D4455" t="str">
            <v>人工</v>
          </cell>
          <cell r="E4455" t="str">
            <v>实物</v>
          </cell>
          <cell r="F4455" t="str">
            <v>倍轻松</v>
          </cell>
          <cell r="G4455" t="str">
            <v>云朵</v>
          </cell>
          <cell r="H4455" t="str">
            <v>年节礼包/项目专属/定制方案专属</v>
          </cell>
          <cell r="I4455" t="str">
            <v>2025-10-31</v>
          </cell>
          <cell r="J4455">
            <v>163989981</v>
          </cell>
          <cell r="K4455" t="str">
            <v/>
          </cell>
          <cell r="L4455" t="str">
            <v/>
          </cell>
        </row>
        <row r="4456">
          <cell r="C4456">
            <v>162707920</v>
          </cell>
          <cell r="D4456" t="str">
            <v>人工</v>
          </cell>
          <cell r="E4456" t="str">
            <v>实物</v>
          </cell>
          <cell r="F4456" t="str">
            <v>瑷尔博士</v>
          </cell>
          <cell r="G4456" t="str">
            <v>羽娜</v>
          </cell>
          <cell r="H4456" t="str">
            <v>年节礼包/项目专属/定制方案专属</v>
          </cell>
          <cell r="I4456" t="str">
            <v>2025-08-31</v>
          </cell>
          <cell r="J4456">
            <v>163989955</v>
          </cell>
          <cell r="K4456" t="str">
            <v>AEBS5JIAN</v>
          </cell>
          <cell r="L4456" t="str">
            <v>清爽型</v>
          </cell>
        </row>
        <row r="4457">
          <cell r="C4457">
            <v>162707920</v>
          </cell>
          <cell r="D4457" t="str">
            <v>人工</v>
          </cell>
          <cell r="E4457" t="str">
            <v>实物</v>
          </cell>
          <cell r="F4457" t="str">
            <v>瑷尔博士</v>
          </cell>
          <cell r="G4457" t="str">
            <v>羽娜</v>
          </cell>
          <cell r="H4457" t="str">
            <v>年节礼包/项目专属/定制方案专属</v>
          </cell>
          <cell r="I4457" t="str">
            <v>2025-08-31</v>
          </cell>
        </row>
        <row r="4457">
          <cell r="K4457" t="str">
            <v>AEBS5JIAN</v>
          </cell>
          <cell r="L4457" t="str">
            <v>清爽型</v>
          </cell>
        </row>
        <row r="4458">
          <cell r="C4458">
            <v>162707920</v>
          </cell>
          <cell r="D4458" t="str">
            <v>人工</v>
          </cell>
          <cell r="E4458" t="str">
            <v>实物</v>
          </cell>
          <cell r="F4458" t="str">
            <v>瑷尔博士</v>
          </cell>
          <cell r="G4458" t="str">
            <v>羽娜</v>
          </cell>
          <cell r="H4458" t="str">
            <v>年节礼包/项目专属/定制方案专属</v>
          </cell>
          <cell r="I4458" t="str">
            <v>2025-08-31</v>
          </cell>
        </row>
        <row r="4458">
          <cell r="K4458" t="str">
            <v>AEBS5JIAN</v>
          </cell>
          <cell r="L4458" t="str">
            <v>清爽型</v>
          </cell>
        </row>
        <row r="4459">
          <cell r="C4459">
            <v>162707920</v>
          </cell>
          <cell r="D4459" t="str">
            <v>人工</v>
          </cell>
          <cell r="E4459" t="str">
            <v>实物</v>
          </cell>
          <cell r="F4459" t="str">
            <v>瑷尔博士</v>
          </cell>
          <cell r="G4459" t="str">
            <v>羽娜</v>
          </cell>
          <cell r="H4459" t="str">
            <v>年节礼包/项目专属/定制方案专属</v>
          </cell>
          <cell r="I4459" t="str">
            <v>2025-08-31</v>
          </cell>
        </row>
        <row r="4459">
          <cell r="K4459" t="str">
            <v>AEBS5JIAN</v>
          </cell>
          <cell r="L4459" t="str">
            <v>清爽型</v>
          </cell>
        </row>
        <row r="4460">
          <cell r="C4460">
            <v>162707920</v>
          </cell>
          <cell r="D4460" t="str">
            <v>人工</v>
          </cell>
          <cell r="E4460" t="str">
            <v>实物</v>
          </cell>
          <cell r="F4460" t="str">
            <v>瑷尔博士</v>
          </cell>
          <cell r="G4460" t="str">
            <v>羽娜</v>
          </cell>
          <cell r="H4460" t="str">
            <v>年节礼包/项目专属/定制方案专属</v>
          </cell>
          <cell r="I4460" t="str">
            <v>2025-08-31</v>
          </cell>
        </row>
        <row r="4460">
          <cell r="K4460" t="str">
            <v>AEBS5JIAN</v>
          </cell>
          <cell r="L4460" t="str">
            <v>清爽型</v>
          </cell>
        </row>
        <row r="4461">
          <cell r="C4461">
            <v>162707920</v>
          </cell>
          <cell r="D4461" t="str">
            <v>人工</v>
          </cell>
          <cell r="E4461" t="str">
            <v>实物</v>
          </cell>
          <cell r="F4461" t="str">
            <v>瑷尔博士</v>
          </cell>
          <cell r="G4461" t="str">
            <v>羽娜</v>
          </cell>
          <cell r="H4461" t="str">
            <v>年节礼包/项目专属/定制方案专属</v>
          </cell>
          <cell r="I4461" t="str">
            <v>2025-08-31</v>
          </cell>
          <cell r="J4461">
            <v>163989956</v>
          </cell>
          <cell r="K4461" t="str">
            <v>AEBS5JIAN-1</v>
          </cell>
          <cell r="L4461" t="str">
            <v>滋润型</v>
          </cell>
        </row>
        <row r="4462">
          <cell r="C4462">
            <v>162707920</v>
          </cell>
          <cell r="D4462" t="str">
            <v>人工</v>
          </cell>
          <cell r="E4462" t="str">
            <v>实物</v>
          </cell>
          <cell r="F4462" t="str">
            <v>瑷尔博士</v>
          </cell>
          <cell r="G4462" t="str">
            <v>羽娜</v>
          </cell>
          <cell r="H4462" t="str">
            <v>年节礼包/项目专属/定制方案专属</v>
          </cell>
          <cell r="I4462" t="str">
            <v>2025-08-31</v>
          </cell>
        </row>
        <row r="4462">
          <cell r="K4462" t="str">
            <v>AEBS5JIAN-1</v>
          </cell>
          <cell r="L4462" t="str">
            <v>滋润型</v>
          </cell>
        </row>
        <row r="4463">
          <cell r="C4463">
            <v>162707920</v>
          </cell>
          <cell r="D4463" t="str">
            <v>人工</v>
          </cell>
          <cell r="E4463" t="str">
            <v>实物</v>
          </cell>
          <cell r="F4463" t="str">
            <v>瑷尔博士</v>
          </cell>
          <cell r="G4463" t="str">
            <v>羽娜</v>
          </cell>
          <cell r="H4463" t="str">
            <v>年节礼包/项目专属/定制方案专属</v>
          </cell>
          <cell r="I4463" t="str">
            <v>2025-08-31</v>
          </cell>
        </row>
        <row r="4463">
          <cell r="K4463" t="str">
            <v>AEBS5JIAN-1</v>
          </cell>
          <cell r="L4463" t="str">
            <v>滋润型</v>
          </cell>
        </row>
        <row r="4464">
          <cell r="C4464">
            <v>162707920</v>
          </cell>
          <cell r="D4464" t="str">
            <v>人工</v>
          </cell>
          <cell r="E4464" t="str">
            <v>实物</v>
          </cell>
          <cell r="F4464" t="str">
            <v>瑷尔博士</v>
          </cell>
          <cell r="G4464" t="str">
            <v>羽娜</v>
          </cell>
          <cell r="H4464" t="str">
            <v>年节礼包/项目专属/定制方案专属</v>
          </cell>
          <cell r="I4464" t="str">
            <v>2025-08-31</v>
          </cell>
        </row>
        <row r="4464">
          <cell r="K4464" t="str">
            <v>AEBS5JIAN-1</v>
          </cell>
          <cell r="L4464" t="str">
            <v>滋润型</v>
          </cell>
        </row>
        <row r="4465">
          <cell r="D4465" t="str">
            <v>人工</v>
          </cell>
          <cell r="E4465" t="str">
            <v>实物</v>
          </cell>
          <cell r="F4465" t="str">
            <v>瑷尔博士</v>
          </cell>
          <cell r="G4465" t="str">
            <v>羽娜</v>
          </cell>
          <cell r="H4465" t="str">
            <v>年节礼包/项目专属/定制方案专属</v>
          </cell>
          <cell r="I4465" t="str">
            <v>2025-08-31</v>
          </cell>
        </row>
        <row r="4465">
          <cell r="K4465" t="str">
            <v>AEBS5JIAN-1</v>
          </cell>
          <cell r="L4465" t="str">
            <v>滋润型</v>
          </cell>
        </row>
        <row r="4466">
          <cell r="C4466">
            <v>162707904</v>
          </cell>
          <cell r="D4466" t="str">
            <v>人工</v>
          </cell>
          <cell r="E4466" t="str">
            <v>实物</v>
          </cell>
          <cell r="F4466" t="str">
            <v>SKG</v>
          </cell>
          <cell r="G4466" t="str">
            <v>九程</v>
          </cell>
          <cell r="H4466" t="str">
            <v>年节礼包/项目专属/定制方案专属</v>
          </cell>
          <cell r="I4466" t="str">
            <v>2025-06-30</v>
          </cell>
          <cell r="J4466">
            <v>163989939</v>
          </cell>
          <cell r="K4466">
            <v>1105060050</v>
          </cell>
          <cell r="L4466" t="str">
            <v/>
          </cell>
        </row>
        <row r="4467">
          <cell r="C4467">
            <v>162705159</v>
          </cell>
          <cell r="D4467" t="str">
            <v>人工</v>
          </cell>
          <cell r="E4467" t="str">
            <v>实物</v>
          </cell>
          <cell r="F4467" t="str">
            <v>珀莱雅</v>
          </cell>
          <cell r="G4467" t="str">
            <v>煜禧</v>
          </cell>
          <cell r="H4467" t="str">
            <v>年节礼包/美妆护理/面部护理</v>
          </cell>
          <cell r="I4467" t="str">
            <v>2025-06-30</v>
          </cell>
          <cell r="J4467">
            <v>163984585</v>
          </cell>
          <cell r="K4467">
            <v>6948043454814</v>
          </cell>
          <cell r="L4467" t="str">
            <v/>
          </cell>
        </row>
        <row r="4468">
          <cell r="C4468">
            <v>162040589</v>
          </cell>
          <cell r="D4468" t="str">
            <v>人工</v>
          </cell>
          <cell r="E4468" t="str">
            <v>实物</v>
          </cell>
          <cell r="F4468" t="str">
            <v>外交官</v>
          </cell>
          <cell r="G4468" t="str">
            <v>虔谨商贸</v>
          </cell>
          <cell r="H4468" t="str">
            <v>年节礼包/箱包皮具/功能箱包</v>
          </cell>
          <cell r="I4468" t="str">
            <v>2027-04-30</v>
          </cell>
          <cell r="J4468">
            <v>162407914</v>
          </cell>
          <cell r="K4468" t="str">
            <v>DS-14077L</v>
          </cell>
          <cell r="L4468" t="str">
            <v/>
          </cell>
        </row>
        <row r="4469">
          <cell r="C4469">
            <v>162677411</v>
          </cell>
          <cell r="D4469" t="str">
            <v>人工</v>
          </cell>
          <cell r="E4469" t="str">
            <v>实物</v>
          </cell>
          <cell r="F4469" t="str">
            <v>蓝宝（BLAUPUNKT）</v>
          </cell>
          <cell r="G4469" t="str">
            <v>礼福生</v>
          </cell>
          <cell r="H4469" t="str">
            <v>年节礼包/项目专属/定制方案专属</v>
          </cell>
          <cell r="I4469" t="str">
            <v>2025-07-31</v>
          </cell>
          <cell r="J4469">
            <v>163934654</v>
          </cell>
          <cell r="K4469" t="str">
            <v>BP-YS15</v>
          </cell>
          <cell r="L4469" t="str">
            <v/>
          </cell>
        </row>
        <row r="4470">
          <cell r="C4470">
            <v>162567021</v>
          </cell>
          <cell r="D4470" t="str">
            <v>人工</v>
          </cell>
          <cell r="E4470" t="str">
            <v>实物</v>
          </cell>
          <cell r="F4470" t="str">
            <v>游牧御品</v>
          </cell>
          <cell r="G4470" t="str">
            <v>阿格乐</v>
          </cell>
          <cell r="H4470" t="str">
            <v>年节礼包/生鲜/猪牛羊肉</v>
          </cell>
          <cell r="I4470" t="str">
            <v>2024-10-31</v>
          </cell>
          <cell r="J4470">
            <v>163750100</v>
          </cell>
          <cell r="K4470" t="str">
            <v>YM2401981011</v>
          </cell>
          <cell r="L4470" t="str">
            <v/>
          </cell>
        </row>
        <row r="4471">
          <cell r="C4471">
            <v>162319110</v>
          </cell>
          <cell r="D4471" t="str">
            <v>人工</v>
          </cell>
          <cell r="E4471" t="str">
            <v>实物</v>
          </cell>
          <cell r="F4471" t="str">
            <v>康巴赫</v>
          </cell>
          <cell r="G4471" t="str">
            <v>一礼千珏</v>
          </cell>
          <cell r="H4471" t="str">
            <v>年节礼包/餐厨/烹饪锅具</v>
          </cell>
          <cell r="I4471" t="str">
            <v>2023-11-01</v>
          </cell>
          <cell r="J4471">
            <v>163178050</v>
          </cell>
          <cell r="K4471" t="str">
            <v>KGN-T24Y</v>
          </cell>
          <cell r="L4471" t="str">
            <v/>
          </cell>
        </row>
        <row r="4472">
          <cell r="C4472">
            <v>162702931</v>
          </cell>
          <cell r="D4472" t="str">
            <v>人工</v>
          </cell>
          <cell r="E4472" t="str">
            <v>组合商品</v>
          </cell>
          <cell r="F4472" t="str">
            <v/>
          </cell>
          <cell r="G4472" t="str">
            <v>苏打组合商品虚拟供应商</v>
          </cell>
          <cell r="H4472" t="str">
            <v>供应链类目/年节礼包/销售专属礼包</v>
          </cell>
          <cell r="I4472" t="str">
            <v>2025-07-16</v>
          </cell>
          <cell r="J4472">
            <v>163980062</v>
          </cell>
          <cell r="K4472" t="str">
            <v/>
          </cell>
          <cell r="L4472" t="str">
            <v/>
          </cell>
        </row>
        <row r="4473">
          <cell r="C4473">
            <v>162702931</v>
          </cell>
          <cell r="D4473" t="str">
            <v>人工</v>
          </cell>
          <cell r="E4473" t="str">
            <v>组合商品</v>
          </cell>
          <cell r="F4473" t="str">
            <v/>
          </cell>
          <cell r="G4473" t="str">
            <v>苏打组合商品虚拟供应商</v>
          </cell>
          <cell r="H4473" t="str">
            <v>供应链类目/年节礼包/销售专属礼包</v>
          </cell>
          <cell r="I4473" t="str">
            <v>2025-07-16</v>
          </cell>
        </row>
        <row r="4473">
          <cell r="K4473" t="str">
            <v/>
          </cell>
          <cell r="L4473" t="str">
            <v/>
          </cell>
        </row>
        <row r="4474">
          <cell r="C4474">
            <v>162702931</v>
          </cell>
          <cell r="D4474" t="str">
            <v>人工</v>
          </cell>
          <cell r="E4474" t="str">
            <v>组合商品</v>
          </cell>
          <cell r="F4474" t="str">
            <v/>
          </cell>
          <cell r="G4474" t="str">
            <v>苏打组合商品虚拟供应商</v>
          </cell>
          <cell r="H4474" t="str">
            <v>供应链类目/年节礼包/销售专属礼包</v>
          </cell>
          <cell r="I4474" t="str">
            <v>2025-07-16</v>
          </cell>
        </row>
        <row r="4474">
          <cell r="K4474" t="str">
            <v/>
          </cell>
          <cell r="L4474" t="str">
            <v/>
          </cell>
        </row>
        <row r="4475">
          <cell r="C4475">
            <v>162702931</v>
          </cell>
          <cell r="D4475" t="str">
            <v>人工</v>
          </cell>
          <cell r="E4475" t="str">
            <v>组合商品</v>
          </cell>
          <cell r="F4475" t="str">
            <v/>
          </cell>
          <cell r="G4475" t="str">
            <v>苏打组合商品虚拟供应商</v>
          </cell>
          <cell r="H4475" t="str">
            <v>供应链类目/年节礼包/销售专属礼包</v>
          </cell>
          <cell r="I4475" t="str">
            <v>2025-07-16</v>
          </cell>
        </row>
        <row r="4475">
          <cell r="K4475" t="str">
            <v/>
          </cell>
          <cell r="L4475" t="str">
            <v/>
          </cell>
        </row>
        <row r="4476">
          <cell r="C4476">
            <v>162702931</v>
          </cell>
          <cell r="D4476" t="str">
            <v>人工</v>
          </cell>
          <cell r="E4476" t="str">
            <v>组合商品</v>
          </cell>
          <cell r="F4476" t="str">
            <v/>
          </cell>
          <cell r="G4476" t="str">
            <v>苏打组合商品虚拟供应商</v>
          </cell>
          <cell r="H4476" t="str">
            <v>供应链类目/年节礼包/销售专属礼包</v>
          </cell>
          <cell r="I4476" t="str">
            <v>2025-07-16</v>
          </cell>
        </row>
        <row r="4476">
          <cell r="K4476" t="str">
            <v/>
          </cell>
          <cell r="L4476" t="str">
            <v/>
          </cell>
        </row>
        <row r="4477">
          <cell r="C4477">
            <v>162702931</v>
          </cell>
          <cell r="D4477" t="str">
            <v>人工</v>
          </cell>
          <cell r="E4477" t="str">
            <v>组合商品</v>
          </cell>
          <cell r="F4477" t="str">
            <v/>
          </cell>
          <cell r="G4477" t="str">
            <v>苏打组合商品虚拟供应商</v>
          </cell>
          <cell r="H4477" t="str">
            <v>供应链类目/年节礼包/销售专属礼包</v>
          </cell>
          <cell r="I4477" t="str">
            <v>2025-07-16</v>
          </cell>
        </row>
        <row r="4477">
          <cell r="K4477" t="str">
            <v/>
          </cell>
          <cell r="L4477" t="str">
            <v/>
          </cell>
        </row>
        <row r="4478">
          <cell r="C4478">
            <v>162702931</v>
          </cell>
          <cell r="D4478" t="str">
            <v>人工</v>
          </cell>
          <cell r="E4478" t="str">
            <v>组合商品</v>
          </cell>
          <cell r="F4478" t="str">
            <v/>
          </cell>
          <cell r="G4478" t="str">
            <v>苏打组合商品虚拟供应商</v>
          </cell>
          <cell r="H4478" t="str">
            <v>供应链类目/年节礼包/销售专属礼包</v>
          </cell>
          <cell r="I4478" t="str">
            <v>2025-07-16</v>
          </cell>
        </row>
        <row r="4478">
          <cell r="K4478" t="str">
            <v/>
          </cell>
          <cell r="L4478" t="str">
            <v/>
          </cell>
        </row>
        <row r="4479">
          <cell r="C4479">
            <v>162702930</v>
          </cell>
          <cell r="D4479" t="str">
            <v>人工</v>
          </cell>
          <cell r="E4479" t="str">
            <v>组合商品</v>
          </cell>
          <cell r="F4479" t="str">
            <v/>
          </cell>
          <cell r="G4479" t="str">
            <v>苏打组合商品虚拟供应商</v>
          </cell>
          <cell r="H4479" t="str">
            <v>供应链类目/年节礼包/销售专属礼包</v>
          </cell>
          <cell r="I4479" t="str">
            <v>2025-07-16</v>
          </cell>
          <cell r="J4479">
            <v>163980061</v>
          </cell>
          <cell r="K4479" t="str">
            <v/>
          </cell>
          <cell r="L4479" t="str">
            <v/>
          </cell>
        </row>
        <row r="4480">
          <cell r="C4480">
            <v>162702930</v>
          </cell>
          <cell r="D4480" t="str">
            <v>人工</v>
          </cell>
          <cell r="E4480" t="str">
            <v>组合商品</v>
          </cell>
          <cell r="F4480" t="str">
            <v/>
          </cell>
          <cell r="G4480" t="str">
            <v>苏打组合商品虚拟供应商</v>
          </cell>
          <cell r="H4480" t="str">
            <v>供应链类目/年节礼包/销售专属礼包</v>
          </cell>
          <cell r="I4480" t="str">
            <v>2025-07-16</v>
          </cell>
        </row>
        <row r="4480">
          <cell r="K4480" t="str">
            <v/>
          </cell>
          <cell r="L4480" t="str">
            <v/>
          </cell>
        </row>
        <row r="4481">
          <cell r="C4481">
            <v>162702930</v>
          </cell>
          <cell r="D4481" t="str">
            <v>人工</v>
          </cell>
          <cell r="E4481" t="str">
            <v>组合商品</v>
          </cell>
          <cell r="F4481" t="str">
            <v/>
          </cell>
          <cell r="G4481" t="str">
            <v>苏打组合商品虚拟供应商</v>
          </cell>
          <cell r="H4481" t="str">
            <v>供应链类目/年节礼包/销售专属礼包</v>
          </cell>
          <cell r="I4481" t="str">
            <v>2025-07-16</v>
          </cell>
        </row>
        <row r="4481">
          <cell r="K4481" t="str">
            <v/>
          </cell>
          <cell r="L4481" t="str">
            <v/>
          </cell>
        </row>
        <row r="4482">
          <cell r="C4482">
            <v>162702930</v>
          </cell>
          <cell r="D4482" t="str">
            <v>人工</v>
          </cell>
          <cell r="E4482" t="str">
            <v>组合商品</v>
          </cell>
          <cell r="F4482" t="str">
            <v/>
          </cell>
          <cell r="G4482" t="str">
            <v>苏打组合商品虚拟供应商</v>
          </cell>
          <cell r="H4482" t="str">
            <v>供应链类目/年节礼包/销售专属礼包</v>
          </cell>
          <cell r="I4482" t="str">
            <v>2025-07-16</v>
          </cell>
        </row>
        <row r="4482">
          <cell r="K4482" t="str">
            <v/>
          </cell>
          <cell r="L4482" t="str">
            <v/>
          </cell>
        </row>
        <row r="4483">
          <cell r="C4483">
            <v>162702930</v>
          </cell>
          <cell r="D4483" t="str">
            <v>人工</v>
          </cell>
          <cell r="E4483" t="str">
            <v>组合商品</v>
          </cell>
          <cell r="F4483" t="str">
            <v/>
          </cell>
          <cell r="G4483" t="str">
            <v>苏打组合商品虚拟供应商</v>
          </cell>
          <cell r="H4483" t="str">
            <v>供应链类目/年节礼包/销售专属礼包</v>
          </cell>
          <cell r="I4483" t="str">
            <v>2025-07-16</v>
          </cell>
        </row>
        <row r="4483">
          <cell r="K4483" t="str">
            <v/>
          </cell>
          <cell r="L4483" t="str">
            <v/>
          </cell>
        </row>
        <row r="4484">
          <cell r="C4484">
            <v>162702930</v>
          </cell>
          <cell r="D4484" t="str">
            <v>人工</v>
          </cell>
          <cell r="E4484" t="str">
            <v>组合商品</v>
          </cell>
          <cell r="F4484" t="str">
            <v/>
          </cell>
          <cell r="G4484" t="str">
            <v>苏打组合商品虚拟供应商</v>
          </cell>
          <cell r="H4484" t="str">
            <v>供应链类目/年节礼包/销售专属礼包</v>
          </cell>
          <cell r="I4484" t="str">
            <v>2025-07-16</v>
          </cell>
        </row>
        <row r="4484">
          <cell r="K4484" t="str">
            <v/>
          </cell>
          <cell r="L4484" t="str">
            <v/>
          </cell>
        </row>
        <row r="4485">
          <cell r="C4485">
            <v>162702930</v>
          </cell>
          <cell r="D4485" t="str">
            <v>人工</v>
          </cell>
          <cell r="E4485" t="str">
            <v>组合商品</v>
          </cell>
          <cell r="F4485" t="str">
            <v/>
          </cell>
          <cell r="G4485" t="str">
            <v>苏打组合商品虚拟供应商</v>
          </cell>
          <cell r="H4485" t="str">
            <v>供应链类目/年节礼包/销售专属礼包</v>
          </cell>
          <cell r="I4485" t="str">
            <v>2025-07-16</v>
          </cell>
        </row>
        <row r="4485">
          <cell r="K4485" t="str">
            <v/>
          </cell>
          <cell r="L4485" t="str">
            <v/>
          </cell>
        </row>
        <row r="4486">
          <cell r="C4486">
            <v>162702886</v>
          </cell>
          <cell r="D4486" t="str">
            <v>人工</v>
          </cell>
          <cell r="E4486" t="str">
            <v>组合商品</v>
          </cell>
          <cell r="F4486" t="str">
            <v/>
          </cell>
          <cell r="G4486" t="str">
            <v>苏打组合商品虚拟供应商</v>
          </cell>
          <cell r="H4486" t="str">
            <v>供应链类目/年节礼包/销售专属礼包</v>
          </cell>
          <cell r="I4486" t="str">
            <v>2025-07-16</v>
          </cell>
          <cell r="J4486">
            <v>163980016</v>
          </cell>
          <cell r="K4486" t="str">
            <v/>
          </cell>
          <cell r="L4486" t="str">
            <v/>
          </cell>
        </row>
        <row r="4487">
          <cell r="C4487">
            <v>162702886</v>
          </cell>
          <cell r="D4487" t="str">
            <v>人工</v>
          </cell>
          <cell r="E4487" t="str">
            <v>组合商品</v>
          </cell>
          <cell r="F4487" t="str">
            <v/>
          </cell>
          <cell r="G4487" t="str">
            <v>苏打组合商品虚拟供应商</v>
          </cell>
          <cell r="H4487" t="str">
            <v>供应链类目/年节礼包/销售专属礼包</v>
          </cell>
          <cell r="I4487" t="str">
            <v>2025-07-16</v>
          </cell>
        </row>
        <row r="4487">
          <cell r="K4487" t="str">
            <v/>
          </cell>
          <cell r="L4487" t="str">
            <v/>
          </cell>
        </row>
        <row r="4488">
          <cell r="C4488">
            <v>162702886</v>
          </cell>
          <cell r="D4488" t="str">
            <v>人工</v>
          </cell>
          <cell r="E4488" t="str">
            <v>组合商品</v>
          </cell>
          <cell r="F4488" t="str">
            <v/>
          </cell>
          <cell r="G4488" t="str">
            <v>苏打组合商品虚拟供应商</v>
          </cell>
          <cell r="H4488" t="str">
            <v>供应链类目/年节礼包/销售专属礼包</v>
          </cell>
          <cell r="I4488" t="str">
            <v>2025-07-16</v>
          </cell>
        </row>
        <row r="4488">
          <cell r="K4488" t="str">
            <v/>
          </cell>
          <cell r="L4488" t="str">
            <v/>
          </cell>
        </row>
        <row r="4489">
          <cell r="C4489">
            <v>162702886</v>
          </cell>
          <cell r="D4489" t="str">
            <v>人工</v>
          </cell>
          <cell r="E4489" t="str">
            <v>组合商品</v>
          </cell>
          <cell r="F4489" t="str">
            <v/>
          </cell>
          <cell r="G4489" t="str">
            <v>苏打组合商品虚拟供应商</v>
          </cell>
          <cell r="H4489" t="str">
            <v>供应链类目/年节礼包/销售专属礼包</v>
          </cell>
          <cell r="I4489" t="str">
            <v>2025-07-16</v>
          </cell>
        </row>
        <row r="4489">
          <cell r="K4489" t="str">
            <v/>
          </cell>
          <cell r="L4489" t="str">
            <v/>
          </cell>
        </row>
        <row r="4490">
          <cell r="C4490">
            <v>162702886</v>
          </cell>
          <cell r="D4490" t="str">
            <v>人工</v>
          </cell>
          <cell r="E4490" t="str">
            <v>组合商品</v>
          </cell>
          <cell r="F4490" t="str">
            <v/>
          </cell>
          <cell r="G4490" t="str">
            <v>苏打组合商品虚拟供应商</v>
          </cell>
          <cell r="H4490" t="str">
            <v>供应链类目/年节礼包/销售专属礼包</v>
          </cell>
          <cell r="I4490" t="str">
            <v>2025-07-16</v>
          </cell>
        </row>
        <row r="4490">
          <cell r="K4490" t="str">
            <v/>
          </cell>
          <cell r="L4490" t="str">
            <v/>
          </cell>
        </row>
        <row r="4491">
          <cell r="C4491">
            <v>162702886</v>
          </cell>
          <cell r="D4491" t="str">
            <v>人工</v>
          </cell>
          <cell r="E4491" t="str">
            <v>组合商品</v>
          </cell>
          <cell r="F4491" t="str">
            <v/>
          </cell>
          <cell r="G4491" t="str">
            <v>苏打组合商品虚拟供应商</v>
          </cell>
          <cell r="H4491" t="str">
            <v>供应链类目/年节礼包/销售专属礼包</v>
          </cell>
          <cell r="I4491" t="str">
            <v>2025-07-16</v>
          </cell>
        </row>
        <row r="4491">
          <cell r="K4491" t="str">
            <v/>
          </cell>
          <cell r="L4491" t="str">
            <v/>
          </cell>
        </row>
        <row r="4492">
          <cell r="C4492">
            <v>162702886</v>
          </cell>
          <cell r="D4492" t="str">
            <v>人工</v>
          </cell>
          <cell r="E4492" t="str">
            <v>组合商品</v>
          </cell>
          <cell r="F4492" t="str">
            <v/>
          </cell>
          <cell r="G4492" t="str">
            <v>苏打组合商品虚拟供应商</v>
          </cell>
          <cell r="H4492" t="str">
            <v>供应链类目/年节礼包/销售专属礼包</v>
          </cell>
          <cell r="I4492" t="str">
            <v>2025-07-16</v>
          </cell>
        </row>
        <row r="4492">
          <cell r="K4492" t="str">
            <v/>
          </cell>
          <cell r="L4492" t="str">
            <v/>
          </cell>
        </row>
        <row r="4493">
          <cell r="C4493">
            <v>162671789</v>
          </cell>
          <cell r="D4493" t="str">
            <v>人工</v>
          </cell>
          <cell r="E4493" t="str">
            <v>实物</v>
          </cell>
          <cell r="F4493" t="str">
            <v/>
          </cell>
          <cell r="G4493" t="str">
            <v>富安娜</v>
          </cell>
          <cell r="H4493" t="str">
            <v>年节礼包/项目专属/定制方案专属</v>
          </cell>
          <cell r="I4493" t="str">
            <v>2025-07-31</v>
          </cell>
          <cell r="J4493">
            <v>163921983</v>
          </cell>
          <cell r="K4493">
            <v>713102175</v>
          </cell>
          <cell r="L4493" t="str">
            <v>203*229cm</v>
          </cell>
        </row>
        <row r="4494">
          <cell r="C4494">
            <v>162680967</v>
          </cell>
          <cell r="D4494" t="str">
            <v>人工</v>
          </cell>
          <cell r="E4494" t="str">
            <v>实物</v>
          </cell>
          <cell r="F4494" t="str">
            <v>美的（Midea）</v>
          </cell>
          <cell r="G4494" t="str">
            <v>家美和意</v>
          </cell>
          <cell r="H4494" t="str">
            <v>年节礼包/家用电器/个护健康</v>
          </cell>
          <cell r="I4494" t="str">
            <v>2026-12-31</v>
          </cell>
          <cell r="J4494">
            <v>163940117</v>
          </cell>
          <cell r="K4494" t="str">
            <v>FJ112</v>
          </cell>
          <cell r="L4494" t="str">
            <v/>
          </cell>
        </row>
        <row r="4495">
          <cell r="C4495">
            <v>162624366</v>
          </cell>
          <cell r="D4495" t="str">
            <v>人工</v>
          </cell>
          <cell r="E4495" t="str">
            <v>实物</v>
          </cell>
          <cell r="F4495" t="str">
            <v>兰蔻</v>
          </cell>
          <cell r="G4495" t="str">
            <v>聚优来</v>
          </cell>
          <cell r="H4495" t="str">
            <v>年节礼包/美妆护理/口红</v>
          </cell>
          <cell r="I4495" t="str">
            <v>2025-02-28</v>
          </cell>
          <cell r="J4495">
            <v>163852938</v>
          </cell>
          <cell r="K4495">
            <v>2024110101</v>
          </cell>
          <cell r="L4495" t="str">
            <v/>
          </cell>
        </row>
        <row r="4496">
          <cell r="C4496">
            <v>162440496</v>
          </cell>
          <cell r="D4496" t="str">
            <v>人工</v>
          </cell>
          <cell r="E4496" t="str">
            <v>实物</v>
          </cell>
          <cell r="F4496" t="str">
            <v>趣游帮</v>
          </cell>
          <cell r="G4496" t="str">
            <v>利福</v>
          </cell>
          <cell r="H4496" t="str">
            <v>年节礼包/餐厨/烹饪锅具</v>
          </cell>
          <cell r="I4496" t="str">
            <v>2023-12-22</v>
          </cell>
          <cell r="J4496">
            <v>163453238</v>
          </cell>
          <cell r="K4496" t="str">
            <v/>
          </cell>
          <cell r="L4496" t="str">
            <v/>
          </cell>
        </row>
        <row r="4497">
          <cell r="C4497">
            <v>162424562</v>
          </cell>
          <cell r="D4497" t="str">
            <v>人工</v>
          </cell>
          <cell r="E4497" t="str">
            <v>实物</v>
          </cell>
          <cell r="F4497" t="str">
            <v>苏泊尔</v>
          </cell>
          <cell r="G4497" t="str">
            <v>和瑞盛</v>
          </cell>
          <cell r="H4497" t="str">
            <v>年节礼包/餐厨/烹饪锅具</v>
          </cell>
          <cell r="I4497" t="str">
            <v>2024-03-31</v>
          </cell>
          <cell r="J4497">
            <v>163413917</v>
          </cell>
          <cell r="K4497" t="str">
            <v>EC32QLP01</v>
          </cell>
          <cell r="L4497" t="str">
            <v>EC32QLP01</v>
          </cell>
        </row>
        <row r="4498">
          <cell r="C4498">
            <v>162701926</v>
          </cell>
          <cell r="D4498" t="str">
            <v>人工</v>
          </cell>
          <cell r="E4498" t="str">
            <v>组合商品</v>
          </cell>
          <cell r="F4498" t="str">
            <v/>
          </cell>
          <cell r="G4498" t="str">
            <v>苏打组合商品虚拟供应商</v>
          </cell>
          <cell r="H4498" t="str">
            <v>供应链类目/年节礼包/销售专属礼包</v>
          </cell>
          <cell r="I4498" t="str">
            <v>2025-07-15</v>
          </cell>
          <cell r="J4498">
            <v>163978740</v>
          </cell>
          <cell r="K4498" t="str">
            <v/>
          </cell>
          <cell r="L4498" t="str">
            <v/>
          </cell>
        </row>
        <row r="4499">
          <cell r="C4499">
            <v>162674776</v>
          </cell>
          <cell r="D4499" t="str">
            <v>人工</v>
          </cell>
          <cell r="E4499" t="str">
            <v>实物</v>
          </cell>
          <cell r="F4499" t="str">
            <v/>
          </cell>
          <cell r="G4499" t="str">
            <v>上海艺冉</v>
          </cell>
          <cell r="H4499" t="str">
            <v>年节礼包/项目专属/定制方案专属</v>
          </cell>
          <cell r="I4499" t="str">
            <v>2025-08-31</v>
          </cell>
          <cell r="J4499">
            <v>163928739</v>
          </cell>
          <cell r="K4499" t="str">
            <v>TC-Y8088</v>
          </cell>
          <cell r="L4499" t="str">
            <v>绿色</v>
          </cell>
        </row>
        <row r="4500">
          <cell r="C4500">
            <v>162625231</v>
          </cell>
          <cell r="D4500" t="str">
            <v>人工</v>
          </cell>
          <cell r="E4500" t="str">
            <v>实物</v>
          </cell>
          <cell r="F4500" t="str">
            <v>西屋</v>
          </cell>
          <cell r="G4500" t="str">
            <v>缪阳</v>
          </cell>
          <cell r="H4500" t="str">
            <v>年节礼包/户外运动/体育用品</v>
          </cell>
          <cell r="I4500" t="str">
            <v>2025-02-28</v>
          </cell>
          <cell r="J4500">
            <v>163854233</v>
          </cell>
          <cell r="K4500" t="str">
            <v>SHMY0007811</v>
          </cell>
          <cell r="L4500" t="str">
            <v/>
          </cell>
        </row>
        <row r="4501">
          <cell r="C4501">
            <v>162407007</v>
          </cell>
          <cell r="D4501" t="str">
            <v>人工</v>
          </cell>
          <cell r="E4501" t="str">
            <v>实物</v>
          </cell>
          <cell r="F4501" t="str">
            <v/>
          </cell>
          <cell r="G4501" t="str">
            <v>金知</v>
          </cell>
          <cell r="H4501" t="str">
            <v>年节礼包/食品/零食礼包</v>
          </cell>
          <cell r="I4501" t="str">
            <v>2024-03-31</v>
          </cell>
          <cell r="J4501">
            <v>163376720</v>
          </cell>
          <cell r="K4501" t="str">
            <v>jz20231211002</v>
          </cell>
          <cell r="L4501" t="str">
            <v/>
          </cell>
        </row>
        <row r="4502">
          <cell r="C4502">
            <v>162494437</v>
          </cell>
          <cell r="D4502" t="str">
            <v>人工</v>
          </cell>
          <cell r="E4502" t="str">
            <v>实物</v>
          </cell>
          <cell r="F4502" t="str">
            <v>格沵（germ）</v>
          </cell>
          <cell r="G4502" t="str">
            <v>九程</v>
          </cell>
          <cell r="H4502" t="str">
            <v>年节礼包/餐厨/水具</v>
          </cell>
          <cell r="I4502" t="str">
            <v>2024-07-31</v>
          </cell>
          <cell r="J4502">
            <v>163576922</v>
          </cell>
          <cell r="K4502" t="str">
            <v>GM13NB80139</v>
          </cell>
          <cell r="L4502" t="str">
            <v/>
          </cell>
        </row>
        <row r="4503">
          <cell r="C4503">
            <v>162405230</v>
          </cell>
          <cell r="D4503" t="str">
            <v>人工</v>
          </cell>
          <cell r="E4503" t="str">
            <v>实物</v>
          </cell>
          <cell r="F4503" t="str">
            <v>半亩花田</v>
          </cell>
          <cell r="G4503" t="str">
            <v>恒合信</v>
          </cell>
          <cell r="H4503" t="str">
            <v>年节礼包/个人护理/沐浴护理</v>
          </cell>
          <cell r="I4503" t="str">
            <v>2024-03-31</v>
          </cell>
          <cell r="J4503">
            <v>163381652</v>
          </cell>
          <cell r="K4503" t="str">
            <v>SP000742</v>
          </cell>
          <cell r="L4503" t="str">
            <v>半亩花田水感精油香氛洗浴套组750g*1套</v>
          </cell>
        </row>
        <row r="4504">
          <cell r="C4504">
            <v>162405292</v>
          </cell>
          <cell r="D4504" t="str">
            <v>人工</v>
          </cell>
          <cell r="E4504" t="str">
            <v>实物</v>
          </cell>
          <cell r="F4504" t="str">
            <v/>
          </cell>
          <cell r="G4504" t="str">
            <v>优利威</v>
          </cell>
          <cell r="H4504" t="str">
            <v>年节礼包/个人护理/洗发护发</v>
          </cell>
          <cell r="I4504" t="str">
            <v>2024-03-31</v>
          </cell>
          <cell r="J4504">
            <v>163373248</v>
          </cell>
          <cell r="K4504" t="str">
            <v/>
          </cell>
          <cell r="L4504" t="str">
            <v/>
          </cell>
        </row>
        <row r="4505">
          <cell r="C4505">
            <v>162621626</v>
          </cell>
          <cell r="D4505" t="str">
            <v>人工</v>
          </cell>
          <cell r="E4505" t="str">
            <v>实物</v>
          </cell>
          <cell r="F4505" t="str">
            <v>康宁（World Kitchen）</v>
          </cell>
          <cell r="G4505" t="str">
            <v>鲸宇信息</v>
          </cell>
          <cell r="H4505" t="str">
            <v>年节礼包/餐厨/茶具</v>
          </cell>
          <cell r="I4505" t="str">
            <v>2025-03-31</v>
          </cell>
          <cell r="J4505">
            <v>163849469</v>
          </cell>
          <cell r="K4505" t="str">
            <v/>
          </cell>
          <cell r="L4505" t="str">
            <v/>
          </cell>
        </row>
        <row r="4506">
          <cell r="C4506">
            <v>162625521</v>
          </cell>
          <cell r="D4506" t="str">
            <v>人工</v>
          </cell>
          <cell r="E4506" t="str">
            <v>实物</v>
          </cell>
          <cell r="F4506" t="str">
            <v/>
          </cell>
          <cell r="G4506" t="str">
            <v>利福</v>
          </cell>
          <cell r="H4506" t="str">
            <v>年节礼包/居家日用/生活日用</v>
          </cell>
          <cell r="I4506" t="str">
            <v>2025-02-28</v>
          </cell>
          <cell r="J4506">
            <v>163854538</v>
          </cell>
          <cell r="K4506" t="str">
            <v>Y-D005W</v>
          </cell>
          <cell r="L4506" t="str">
            <v/>
          </cell>
        </row>
        <row r="4507">
          <cell r="C4507">
            <v>162625879</v>
          </cell>
          <cell r="D4507" t="str">
            <v>人工</v>
          </cell>
          <cell r="E4507" t="str">
            <v>实物</v>
          </cell>
          <cell r="F4507" t="str">
            <v>胡姬花</v>
          </cell>
          <cell r="G4507" t="str">
            <v>食安天下</v>
          </cell>
          <cell r="H4507" t="str">
            <v>年节礼包/食品/粮油礼包</v>
          </cell>
          <cell r="I4507" t="str">
            <v>2025-02-01</v>
          </cell>
          <cell r="J4507">
            <v>163854977</v>
          </cell>
          <cell r="K4507">
            <v>4</v>
          </cell>
          <cell r="L4507" t="str">
            <v>胡姬花金衣玉食花生油1.8L  +宋稻家丝苗猫牙米4KG+金龙鲜蛋和面120g*2+广州酒家老广腊肠150g*2</v>
          </cell>
        </row>
        <row r="4508">
          <cell r="C4508">
            <v>162569680</v>
          </cell>
          <cell r="D4508" t="str">
            <v>人工</v>
          </cell>
          <cell r="E4508" t="str">
            <v>实物</v>
          </cell>
          <cell r="F4508" t="str">
            <v/>
          </cell>
          <cell r="G4508" t="str">
            <v>广东元手</v>
          </cell>
          <cell r="H4508" t="str">
            <v>年节礼包/食品/粮油礼包</v>
          </cell>
          <cell r="I4508" t="str">
            <v>2024-12-31</v>
          </cell>
          <cell r="J4508">
            <v>163755691</v>
          </cell>
          <cell r="K4508" t="str">
            <v>6948195838951+7310+7298+3137</v>
          </cell>
          <cell r="L4508" t="str">
            <v/>
          </cell>
        </row>
        <row r="4509">
          <cell r="C4509">
            <v>162569680</v>
          </cell>
          <cell r="D4509" t="str">
            <v>人工</v>
          </cell>
          <cell r="E4509" t="str">
            <v>实物</v>
          </cell>
          <cell r="F4509" t="str">
            <v/>
          </cell>
          <cell r="G4509" t="str">
            <v>广东元手</v>
          </cell>
          <cell r="H4509" t="str">
            <v>年节礼包/食品/粮油礼包</v>
          </cell>
          <cell r="I4509" t="str">
            <v>2024-12-31</v>
          </cell>
        </row>
        <row r="4509">
          <cell r="K4509" t="str">
            <v>6948195838951+7310+7298+3137</v>
          </cell>
          <cell r="L4509" t="str">
            <v/>
          </cell>
        </row>
        <row r="4510">
          <cell r="C4510">
            <v>162569680</v>
          </cell>
          <cell r="D4510" t="str">
            <v>人工</v>
          </cell>
          <cell r="E4510" t="str">
            <v>实物</v>
          </cell>
          <cell r="F4510" t="str">
            <v/>
          </cell>
          <cell r="G4510" t="str">
            <v>广东元手</v>
          </cell>
          <cell r="H4510" t="str">
            <v>年节礼包/食品/粮油礼包</v>
          </cell>
          <cell r="I4510" t="str">
            <v>2024-12-31</v>
          </cell>
        </row>
        <row r="4510">
          <cell r="K4510" t="str">
            <v>6948195838951+7310+7298+3137</v>
          </cell>
          <cell r="L4510" t="str">
            <v/>
          </cell>
        </row>
        <row r="4511">
          <cell r="C4511">
            <v>162569680</v>
          </cell>
          <cell r="D4511" t="str">
            <v>人工</v>
          </cell>
          <cell r="E4511" t="str">
            <v>实物</v>
          </cell>
          <cell r="F4511" t="str">
            <v/>
          </cell>
          <cell r="G4511" t="str">
            <v>广东元手</v>
          </cell>
          <cell r="H4511" t="str">
            <v>年节礼包/食品/粮油礼包</v>
          </cell>
          <cell r="I4511" t="str">
            <v>2024-12-31</v>
          </cell>
        </row>
        <row r="4511">
          <cell r="K4511" t="str">
            <v>6948195838951+7310+7298+3137</v>
          </cell>
          <cell r="L4511" t="str">
            <v/>
          </cell>
        </row>
        <row r="4512">
          <cell r="C4512">
            <v>162406768</v>
          </cell>
          <cell r="D4512" t="str">
            <v>人工</v>
          </cell>
          <cell r="E4512" t="str">
            <v>实物</v>
          </cell>
          <cell r="F4512" t="str">
            <v>斯巴睿</v>
          </cell>
          <cell r="G4512" t="str">
            <v>雷斯达克</v>
          </cell>
          <cell r="H4512" t="str">
            <v>年节礼包/户外运动/户外露营</v>
          </cell>
          <cell r="I4512" t="str">
            <v>2024-03-31</v>
          </cell>
          <cell r="J4512">
            <v>163376461</v>
          </cell>
          <cell r="K4512" t="str">
            <v>SR-070/SR-072</v>
          </cell>
          <cell r="L4512" t="str">
            <v/>
          </cell>
        </row>
        <row r="4513">
          <cell r="C4513">
            <v>162406768</v>
          </cell>
          <cell r="D4513" t="str">
            <v>人工</v>
          </cell>
          <cell r="E4513" t="str">
            <v>实物</v>
          </cell>
          <cell r="F4513" t="str">
            <v>斯巴睿</v>
          </cell>
          <cell r="G4513" t="str">
            <v>雷斯达克</v>
          </cell>
          <cell r="H4513" t="str">
            <v>年节礼包/户外运动/户外露营</v>
          </cell>
          <cell r="I4513" t="str">
            <v>2024-03-31</v>
          </cell>
        </row>
        <row r="4513">
          <cell r="K4513" t="str">
            <v>SR-070/SR-072</v>
          </cell>
          <cell r="L4513" t="str">
            <v/>
          </cell>
        </row>
        <row r="4514">
          <cell r="C4514">
            <v>162406718</v>
          </cell>
          <cell r="D4514" t="str">
            <v>人工</v>
          </cell>
          <cell r="E4514" t="str">
            <v>实物</v>
          </cell>
          <cell r="F4514" t="str">
            <v>添乐</v>
          </cell>
          <cell r="G4514" t="str">
            <v>利信馨</v>
          </cell>
          <cell r="H4514" t="str">
            <v>年节礼包/母婴儿童/婴童洗护</v>
          </cell>
          <cell r="I4514" t="str">
            <v>2024-03-21</v>
          </cell>
          <cell r="J4514">
            <v>163376409</v>
          </cell>
          <cell r="K4514">
            <v>6936880801777</v>
          </cell>
          <cell r="L4514" t="str">
            <v/>
          </cell>
        </row>
        <row r="4515">
          <cell r="C4515">
            <v>162315264</v>
          </cell>
          <cell r="D4515" t="str">
            <v>人工</v>
          </cell>
          <cell r="E4515" t="str">
            <v>实物</v>
          </cell>
          <cell r="F4515" t="str">
            <v>金丝莉</v>
          </cell>
          <cell r="G4515" t="str">
            <v>爱尚家</v>
          </cell>
          <cell r="H4515" t="str">
            <v>年节礼包/家纺/床上用品</v>
          </cell>
          <cell r="I4515" t="str">
            <v>2023-10-31</v>
          </cell>
          <cell r="J4515">
            <v>163173079</v>
          </cell>
          <cell r="K4515" t="str">
            <v>全棉民宿四件套花月晨夕</v>
          </cell>
          <cell r="L4515" t="str">
            <v/>
          </cell>
        </row>
        <row r="4516">
          <cell r="C4516">
            <v>162644767</v>
          </cell>
          <cell r="D4516" t="str">
            <v>人工</v>
          </cell>
          <cell r="E4516" t="str">
            <v>实物</v>
          </cell>
          <cell r="F4516" t="str">
            <v>康宁（World Kitchen）</v>
          </cell>
          <cell r="G4516" t="str">
            <v>鲸宇信息</v>
          </cell>
          <cell r="H4516" t="str">
            <v>年节礼包/餐厨/烹饪锅具</v>
          </cell>
          <cell r="I4516" t="str">
            <v>2025-06-30</v>
          </cell>
          <cell r="J4516">
            <v>163881683</v>
          </cell>
          <cell r="K4516" t="str">
            <v/>
          </cell>
          <cell r="L4516" t="str">
            <v/>
          </cell>
        </row>
        <row r="4517">
          <cell r="C4517">
            <v>162644766</v>
          </cell>
          <cell r="D4517" t="str">
            <v>人工</v>
          </cell>
          <cell r="E4517" t="str">
            <v>实物</v>
          </cell>
          <cell r="F4517" t="str">
            <v/>
          </cell>
          <cell r="G4517" t="str">
            <v>鲸宇信息</v>
          </cell>
          <cell r="H4517" t="str">
            <v>年节礼包/家用电器/生活小电</v>
          </cell>
          <cell r="I4517" t="str">
            <v>2025-06-30</v>
          </cell>
          <cell r="J4517">
            <v>163881682</v>
          </cell>
          <cell r="K4517" t="str">
            <v/>
          </cell>
          <cell r="L4517" t="str">
            <v/>
          </cell>
        </row>
        <row r="4518">
          <cell r="C4518">
            <v>162621627</v>
          </cell>
          <cell r="D4518" t="str">
            <v>人工</v>
          </cell>
          <cell r="E4518" t="str">
            <v>实物</v>
          </cell>
          <cell r="F4518" t="str">
            <v>康宁（World Kitchen）</v>
          </cell>
          <cell r="G4518" t="str">
            <v>鲸宇信息</v>
          </cell>
          <cell r="H4518" t="str">
            <v>年节礼包/家用电器/生活小电</v>
          </cell>
          <cell r="I4518" t="str">
            <v>2025-03-31</v>
          </cell>
          <cell r="J4518">
            <v>163849470</v>
          </cell>
          <cell r="K4518" t="str">
            <v/>
          </cell>
          <cell r="L4518" t="str">
            <v/>
          </cell>
        </row>
        <row r="4519">
          <cell r="C4519">
            <v>162621625</v>
          </cell>
          <cell r="D4519" t="str">
            <v>人工</v>
          </cell>
          <cell r="E4519" t="str">
            <v>实物</v>
          </cell>
          <cell r="F4519" t="str">
            <v>康宁（World Kitchen）</v>
          </cell>
          <cell r="G4519" t="str">
            <v>鲸宇信息</v>
          </cell>
          <cell r="H4519" t="str">
            <v>年节礼包/家用电器/厨房小电</v>
          </cell>
          <cell r="I4519" t="str">
            <v>2025-03-31</v>
          </cell>
          <cell r="J4519">
            <v>163849468</v>
          </cell>
          <cell r="K4519" t="str">
            <v/>
          </cell>
          <cell r="L4519" t="str">
            <v/>
          </cell>
        </row>
        <row r="4520">
          <cell r="C4520">
            <v>162621618</v>
          </cell>
          <cell r="D4520" t="str">
            <v>人工</v>
          </cell>
          <cell r="E4520" t="str">
            <v>实物</v>
          </cell>
          <cell r="F4520" t="str">
            <v>康宁（World Kitchen）</v>
          </cell>
          <cell r="G4520" t="str">
            <v>鲸宇信息</v>
          </cell>
          <cell r="H4520" t="str">
            <v>年节礼包/餐厨/厨房配件</v>
          </cell>
          <cell r="I4520" t="str">
            <v>2025-03-31</v>
          </cell>
          <cell r="J4520">
            <v>163849457</v>
          </cell>
          <cell r="K4520" t="str">
            <v/>
          </cell>
          <cell r="L4520" t="str">
            <v/>
          </cell>
        </row>
        <row r="4521">
          <cell r="C4521">
            <v>162621611</v>
          </cell>
          <cell r="D4521" t="str">
            <v>人工</v>
          </cell>
          <cell r="E4521" t="str">
            <v>实物</v>
          </cell>
          <cell r="F4521" t="str">
            <v>康宁（World Kitchen）</v>
          </cell>
          <cell r="G4521" t="str">
            <v>鲸宇信息</v>
          </cell>
          <cell r="H4521" t="str">
            <v>年节礼包/餐厨/水具</v>
          </cell>
          <cell r="I4521" t="str">
            <v>2025-03-31</v>
          </cell>
          <cell r="J4521">
            <v>163849450</v>
          </cell>
          <cell r="K4521" t="str">
            <v/>
          </cell>
          <cell r="L4521" t="str">
            <v/>
          </cell>
        </row>
        <row r="4522">
          <cell r="C4522">
            <v>162621610</v>
          </cell>
          <cell r="D4522" t="str">
            <v>人工</v>
          </cell>
          <cell r="E4522" t="str">
            <v>实物</v>
          </cell>
          <cell r="F4522" t="str">
            <v>康宁（World Kitchen）</v>
          </cell>
          <cell r="G4522" t="str">
            <v>鲸宇信息</v>
          </cell>
          <cell r="H4522" t="str">
            <v>年节礼包/家用电器/厨房小电</v>
          </cell>
          <cell r="I4522" t="str">
            <v>2025-03-31</v>
          </cell>
          <cell r="J4522">
            <v>163849449</v>
          </cell>
          <cell r="K4522" t="str">
            <v/>
          </cell>
          <cell r="L4522" t="str">
            <v/>
          </cell>
        </row>
        <row r="4523">
          <cell r="C4523">
            <v>162621609</v>
          </cell>
          <cell r="D4523" t="str">
            <v>人工</v>
          </cell>
          <cell r="E4523" t="str">
            <v>实物</v>
          </cell>
          <cell r="F4523" t="str">
            <v>康宁（World Kitchen）</v>
          </cell>
          <cell r="G4523" t="str">
            <v>鲸宇信息</v>
          </cell>
          <cell r="H4523" t="str">
            <v>年节礼包/家用电器/厨房小电</v>
          </cell>
          <cell r="I4523" t="str">
            <v>2025-03-31</v>
          </cell>
          <cell r="J4523">
            <v>163849448</v>
          </cell>
          <cell r="K4523" t="str">
            <v/>
          </cell>
          <cell r="L4523" t="str">
            <v/>
          </cell>
        </row>
        <row r="4524">
          <cell r="C4524">
            <v>162621588</v>
          </cell>
          <cell r="D4524" t="str">
            <v>人工</v>
          </cell>
          <cell r="E4524" t="str">
            <v>实物</v>
          </cell>
          <cell r="F4524" t="str">
            <v>康宁（World Kitchen）</v>
          </cell>
          <cell r="G4524" t="str">
            <v>鲸宇信息</v>
          </cell>
          <cell r="H4524" t="str">
            <v>年节礼包/家用电器/厨房小电</v>
          </cell>
          <cell r="I4524" t="str">
            <v>2025-03-31</v>
          </cell>
          <cell r="J4524">
            <v>163849427</v>
          </cell>
          <cell r="K4524" t="str">
            <v/>
          </cell>
          <cell r="L4524" t="str">
            <v/>
          </cell>
        </row>
        <row r="4525">
          <cell r="C4525">
            <v>162621581</v>
          </cell>
          <cell r="D4525" t="str">
            <v>人工</v>
          </cell>
          <cell r="E4525" t="str">
            <v>实物</v>
          </cell>
          <cell r="F4525" t="str">
            <v>康宁（World Kitchen）</v>
          </cell>
          <cell r="G4525" t="str">
            <v>鲸宇信息</v>
          </cell>
          <cell r="H4525" t="str">
            <v>年节礼包/餐厨/烹饪锅具</v>
          </cell>
          <cell r="I4525" t="str">
            <v>2025-03-31</v>
          </cell>
          <cell r="J4525">
            <v>163849420</v>
          </cell>
          <cell r="K4525" t="str">
            <v/>
          </cell>
          <cell r="L4525" t="str">
            <v/>
          </cell>
        </row>
        <row r="4526">
          <cell r="C4526">
            <v>162621579</v>
          </cell>
          <cell r="D4526" t="str">
            <v>人工</v>
          </cell>
          <cell r="E4526" t="str">
            <v>实物</v>
          </cell>
          <cell r="F4526" t="str">
            <v>康宁（World Kitchen）</v>
          </cell>
          <cell r="G4526" t="str">
            <v>鲸宇信息</v>
          </cell>
          <cell r="H4526" t="str">
            <v>年节礼包/餐厨/烹饪锅具</v>
          </cell>
          <cell r="I4526" t="str">
            <v>2025-03-31</v>
          </cell>
          <cell r="J4526">
            <v>163849418</v>
          </cell>
          <cell r="K4526" t="str">
            <v/>
          </cell>
          <cell r="L4526" t="str">
            <v/>
          </cell>
        </row>
        <row r="4527">
          <cell r="C4527">
            <v>162565928</v>
          </cell>
          <cell r="D4527" t="str">
            <v>人工</v>
          </cell>
          <cell r="E4527" t="str">
            <v>实物</v>
          </cell>
          <cell r="F4527" t="str">
            <v>康宁（World Kitchen）</v>
          </cell>
          <cell r="G4527" t="str">
            <v>鲸宇信息</v>
          </cell>
          <cell r="H4527" t="str">
            <v>年节礼包/餐厨/水具</v>
          </cell>
          <cell r="I4527" t="str">
            <v>2024-12-31</v>
          </cell>
          <cell r="J4527">
            <v>163747567</v>
          </cell>
          <cell r="K4527" t="str">
            <v/>
          </cell>
          <cell r="L4527" t="str">
            <v/>
          </cell>
        </row>
        <row r="4528">
          <cell r="C4528">
            <v>162522414</v>
          </cell>
          <cell r="D4528" t="str">
            <v>人工</v>
          </cell>
          <cell r="E4528" t="str">
            <v>实物</v>
          </cell>
          <cell r="F4528" t="str">
            <v>康宁（World Kitchen）</v>
          </cell>
          <cell r="G4528" t="str">
            <v>鲸宇信息</v>
          </cell>
          <cell r="H4528" t="str">
            <v>年节礼包/餐厨/烹饪锅具</v>
          </cell>
          <cell r="I4528" t="str">
            <v>2024-05-09</v>
          </cell>
          <cell r="J4528">
            <v>163650892</v>
          </cell>
          <cell r="K4528" t="str">
            <v/>
          </cell>
          <cell r="L4528" t="str">
            <v/>
          </cell>
        </row>
        <row r="4529">
          <cell r="C4529">
            <v>162433851</v>
          </cell>
          <cell r="D4529" t="str">
            <v>人工</v>
          </cell>
          <cell r="E4529" t="str">
            <v>实物</v>
          </cell>
          <cell r="F4529" t="str">
            <v>康宁</v>
          </cell>
          <cell r="G4529" t="str">
            <v>鲸宇信息</v>
          </cell>
          <cell r="H4529" t="str">
            <v>年节礼包/餐厨/烹饪锅具</v>
          </cell>
          <cell r="I4529" t="str">
            <v>2024-03-31</v>
          </cell>
          <cell r="J4529">
            <v>163436048</v>
          </cell>
          <cell r="K4529" t="str">
            <v/>
          </cell>
          <cell r="L4529" t="str">
            <v/>
          </cell>
        </row>
        <row r="4530">
          <cell r="C4530">
            <v>162433845</v>
          </cell>
          <cell r="D4530" t="str">
            <v>人工</v>
          </cell>
          <cell r="E4530" t="str">
            <v>实物</v>
          </cell>
          <cell r="F4530" t="str">
            <v/>
          </cell>
          <cell r="G4530" t="str">
            <v>鲸宇信息</v>
          </cell>
          <cell r="H4530" t="str">
            <v>年节礼包/餐厨/烹饪锅具</v>
          </cell>
          <cell r="I4530" t="str">
            <v>2025-04-30</v>
          </cell>
          <cell r="J4530">
            <v>163436042</v>
          </cell>
          <cell r="K4530" t="str">
            <v/>
          </cell>
          <cell r="L4530" t="str">
            <v/>
          </cell>
        </row>
        <row r="4531">
          <cell r="C4531">
            <v>162433844</v>
          </cell>
          <cell r="D4531" t="str">
            <v>人工</v>
          </cell>
          <cell r="E4531" t="str">
            <v>实物</v>
          </cell>
          <cell r="F4531" t="str">
            <v>康宁</v>
          </cell>
          <cell r="G4531" t="str">
            <v>鲸宇信息</v>
          </cell>
          <cell r="H4531" t="str">
            <v>年节礼包/餐厨/茶具</v>
          </cell>
          <cell r="I4531" t="str">
            <v>2024-03-31</v>
          </cell>
          <cell r="J4531">
            <v>163436041</v>
          </cell>
          <cell r="K4531" t="str">
            <v/>
          </cell>
          <cell r="L4531" t="str">
            <v/>
          </cell>
        </row>
        <row r="4532">
          <cell r="C4532">
            <v>162625228</v>
          </cell>
          <cell r="D4532" t="str">
            <v>人工</v>
          </cell>
          <cell r="E4532" t="str">
            <v>实物</v>
          </cell>
          <cell r="F4532" t="str">
            <v/>
          </cell>
          <cell r="G4532" t="str">
            <v>缪阳</v>
          </cell>
          <cell r="H4532" t="str">
            <v>年节礼包/家用电器/生活小电</v>
          </cell>
          <cell r="I4532" t="str">
            <v>2025-02-28</v>
          </cell>
          <cell r="J4532">
            <v>163854230</v>
          </cell>
          <cell r="K4532" t="str">
            <v>SHMY0007669</v>
          </cell>
          <cell r="L4532" t="str">
            <v/>
          </cell>
        </row>
        <row r="4533">
          <cell r="C4533">
            <v>162672097</v>
          </cell>
          <cell r="D4533" t="str">
            <v>人工</v>
          </cell>
          <cell r="E4533" t="str">
            <v>实物</v>
          </cell>
          <cell r="F4533" t="str">
            <v>善而行（TRIPCODE）</v>
          </cell>
          <cell r="G4533" t="str">
            <v>霖臻实业</v>
          </cell>
          <cell r="H4533" t="str">
            <v>年节礼包/项目专属/定制方案专属</v>
          </cell>
          <cell r="I4533" t="str">
            <v>2025-07-31</v>
          </cell>
          <cell r="J4533">
            <v>163922770</v>
          </cell>
          <cell r="K4533" t="str">
            <v>TCT110616</v>
          </cell>
          <cell r="L4533" t="str">
            <v/>
          </cell>
        </row>
        <row r="4534">
          <cell r="C4534">
            <v>162674780</v>
          </cell>
          <cell r="D4534" t="str">
            <v>人工</v>
          </cell>
          <cell r="E4534" t="str">
            <v>实物</v>
          </cell>
          <cell r="F4534" t="str">
            <v/>
          </cell>
          <cell r="G4534" t="str">
            <v>友粮</v>
          </cell>
          <cell r="H4534" t="str">
            <v>年节礼包/食品/粮油礼包</v>
          </cell>
          <cell r="I4534" t="str">
            <v>2025-10-31</v>
          </cell>
          <cell r="J4534">
            <v>163928744</v>
          </cell>
          <cell r="K4534" t="str">
            <v>5KG绿色增城丝苗米+5L花生油</v>
          </cell>
          <cell r="L4534" t="str">
            <v/>
          </cell>
        </row>
        <row r="4535">
          <cell r="C4535">
            <v>162674780</v>
          </cell>
          <cell r="D4535" t="str">
            <v>人工</v>
          </cell>
          <cell r="E4535" t="str">
            <v>实物</v>
          </cell>
          <cell r="F4535" t="str">
            <v/>
          </cell>
          <cell r="G4535" t="str">
            <v>友粮</v>
          </cell>
          <cell r="H4535" t="str">
            <v>年节礼包/食品/粮油礼包</v>
          </cell>
          <cell r="I4535" t="str">
            <v>2025-10-31</v>
          </cell>
        </row>
        <row r="4535">
          <cell r="K4535" t="str">
            <v>5KG绿色增城丝苗米+5L花生油</v>
          </cell>
          <cell r="L4535" t="str">
            <v/>
          </cell>
        </row>
        <row r="4536">
          <cell r="C4536">
            <v>162625502</v>
          </cell>
          <cell r="D4536" t="str">
            <v>人工</v>
          </cell>
          <cell r="E4536" t="str">
            <v>实物</v>
          </cell>
          <cell r="F4536" t="str">
            <v/>
          </cell>
          <cell r="G4536" t="str">
            <v>利福</v>
          </cell>
          <cell r="H4536" t="str">
            <v>年节礼包/餐厨/水具</v>
          </cell>
          <cell r="I4536" t="str">
            <v>2025-02-28</v>
          </cell>
          <cell r="J4536">
            <v>163854517</v>
          </cell>
          <cell r="K4536" t="str">
            <v>Y-D008R</v>
          </cell>
          <cell r="L4536" t="str">
            <v/>
          </cell>
        </row>
        <row r="4537">
          <cell r="C4537">
            <v>162595128</v>
          </cell>
          <cell r="D4537" t="str">
            <v>人工</v>
          </cell>
          <cell r="E4537" t="str">
            <v>实物</v>
          </cell>
          <cell r="F4537" t="str">
            <v>SWISSE斯维诗</v>
          </cell>
          <cell r="G4537" t="str">
            <v>聚优来</v>
          </cell>
          <cell r="H4537" t="str">
            <v>年节礼包/项目专属/定制方案专属</v>
          </cell>
          <cell r="I4537" t="str">
            <v>2025-08-14</v>
          </cell>
          <cell r="J4537">
            <v>163812627</v>
          </cell>
          <cell r="K4537">
            <v>20240815001</v>
          </cell>
          <cell r="L4537" t="str">
            <v/>
          </cell>
        </row>
        <row r="4538">
          <cell r="C4538">
            <v>162568262</v>
          </cell>
          <cell r="D4538" t="str">
            <v>人工</v>
          </cell>
          <cell r="E4538" t="str">
            <v>实物</v>
          </cell>
          <cell r="F4538" t="str">
            <v>蟹尊享</v>
          </cell>
          <cell r="G4538" t="str">
            <v>丰祥福瑞</v>
          </cell>
          <cell r="H4538" t="str">
            <v>年节礼包/生鲜/海鲜水产</v>
          </cell>
          <cell r="I4538" t="str">
            <v>2024-12-31</v>
          </cell>
          <cell r="J4538">
            <v>163753299</v>
          </cell>
          <cell r="K4538" t="str">
            <v>24XZYFTQXH558</v>
          </cell>
          <cell r="L4538" t="str">
            <v/>
          </cell>
        </row>
        <row r="4539">
          <cell r="C4539">
            <v>162674771</v>
          </cell>
          <cell r="D4539" t="str">
            <v>人工</v>
          </cell>
          <cell r="E4539" t="str">
            <v>实物</v>
          </cell>
          <cell r="F4539" t="str">
            <v>普沃达</v>
          </cell>
          <cell r="G4539" t="str">
            <v>霖臻实业</v>
          </cell>
          <cell r="H4539" t="str">
            <v>年节礼包/项目专属/定制方案专属</v>
          </cell>
          <cell r="I4539" t="str">
            <v>2025-07-31</v>
          </cell>
          <cell r="J4539">
            <v>163928731</v>
          </cell>
          <cell r="K4539" t="str">
            <v>V11</v>
          </cell>
          <cell r="L4539" t="str">
            <v/>
          </cell>
        </row>
        <row r="4540">
          <cell r="C4540">
            <v>162625894</v>
          </cell>
          <cell r="D4540" t="str">
            <v>人工</v>
          </cell>
          <cell r="E4540" t="str">
            <v>实物</v>
          </cell>
          <cell r="F4540" t="str">
            <v/>
          </cell>
          <cell r="G4540" t="str">
            <v>利福</v>
          </cell>
          <cell r="H4540" t="str">
            <v>年节礼包/餐厨/水具</v>
          </cell>
          <cell r="I4540" t="str">
            <v>2025-02-28</v>
          </cell>
          <cell r="J4540">
            <v>163855002</v>
          </cell>
          <cell r="K4540" t="str">
            <v>BJS024/SJ3L1</v>
          </cell>
          <cell r="L4540" t="str">
            <v/>
          </cell>
        </row>
        <row r="4541">
          <cell r="C4541">
            <v>162565087</v>
          </cell>
          <cell r="D4541" t="str">
            <v>人工</v>
          </cell>
          <cell r="E4541" t="str">
            <v>实物</v>
          </cell>
          <cell r="F4541" t="str">
            <v>梦洁家纺</v>
          </cell>
          <cell r="G4541" t="str">
            <v>梦洁</v>
          </cell>
          <cell r="H4541" t="str">
            <v>年节礼包/家纺/床上用品</v>
          </cell>
          <cell r="I4541" t="str">
            <v>2025-12-31</v>
          </cell>
          <cell r="J4541">
            <v>163745436</v>
          </cell>
          <cell r="K4541" t="str">
            <v>1010289087AM001+1010189086AX001</v>
          </cell>
          <cell r="L4541" t="str">
            <v/>
          </cell>
        </row>
        <row r="4542">
          <cell r="C4542">
            <v>162565087</v>
          </cell>
          <cell r="D4542" t="str">
            <v>人工</v>
          </cell>
          <cell r="E4542" t="str">
            <v>实物</v>
          </cell>
          <cell r="F4542" t="str">
            <v>梦洁家纺</v>
          </cell>
          <cell r="G4542" t="str">
            <v>梦洁</v>
          </cell>
          <cell r="H4542" t="str">
            <v>年节礼包/家纺/床上用品</v>
          </cell>
          <cell r="I4542" t="str">
            <v>2025-12-31</v>
          </cell>
        </row>
        <row r="4542">
          <cell r="K4542" t="str">
            <v>1010289087AM001+1010189086AX001</v>
          </cell>
          <cell r="L4542" t="str">
            <v/>
          </cell>
        </row>
        <row r="4543">
          <cell r="C4543">
            <v>162565818</v>
          </cell>
          <cell r="D4543" t="str">
            <v>人工</v>
          </cell>
          <cell r="E4543" t="str">
            <v>实物</v>
          </cell>
          <cell r="F4543" t="str">
            <v>阿道夫</v>
          </cell>
          <cell r="G4543" t="str">
            <v>五州协腾</v>
          </cell>
          <cell r="H4543" t="str">
            <v>年节礼包/个人护理/洗护礼包</v>
          </cell>
          <cell r="I4543" t="str">
            <v>2024-10-31</v>
          </cell>
          <cell r="J4543">
            <v>163747405</v>
          </cell>
          <cell r="K4543" t="str">
            <v>HYX2024071007</v>
          </cell>
          <cell r="L4543" t="str">
            <v/>
          </cell>
        </row>
        <row r="4544">
          <cell r="C4544">
            <v>162565818</v>
          </cell>
          <cell r="D4544" t="str">
            <v>人工</v>
          </cell>
          <cell r="E4544" t="str">
            <v>实物</v>
          </cell>
          <cell r="F4544" t="str">
            <v>阿道夫</v>
          </cell>
          <cell r="G4544" t="str">
            <v>五州协腾</v>
          </cell>
          <cell r="H4544" t="str">
            <v>年节礼包/个人护理/洗护礼包</v>
          </cell>
          <cell r="I4544" t="str">
            <v>2024-10-31</v>
          </cell>
        </row>
        <row r="4544">
          <cell r="K4544" t="str">
            <v>HYX2024071007</v>
          </cell>
          <cell r="L4544" t="str">
            <v/>
          </cell>
        </row>
        <row r="4545">
          <cell r="C4545">
            <v>162565818</v>
          </cell>
          <cell r="D4545" t="str">
            <v>人工</v>
          </cell>
          <cell r="E4545" t="str">
            <v>实物</v>
          </cell>
          <cell r="F4545" t="str">
            <v>阿道夫</v>
          </cell>
          <cell r="G4545" t="str">
            <v>五州协腾</v>
          </cell>
          <cell r="H4545" t="str">
            <v>年节礼包/个人护理/洗护礼包</v>
          </cell>
          <cell r="I4545" t="str">
            <v>2024-10-31</v>
          </cell>
        </row>
        <row r="4545">
          <cell r="K4545" t="str">
            <v>HYX2024071007</v>
          </cell>
          <cell r="L4545" t="str">
            <v/>
          </cell>
        </row>
        <row r="4546">
          <cell r="C4546">
            <v>162565818</v>
          </cell>
          <cell r="D4546" t="str">
            <v>人工</v>
          </cell>
          <cell r="E4546" t="str">
            <v>实物</v>
          </cell>
          <cell r="F4546" t="str">
            <v>阿道夫</v>
          </cell>
          <cell r="G4546" t="str">
            <v>五州协腾</v>
          </cell>
          <cell r="H4546" t="str">
            <v>年节礼包/个人护理/洗护礼包</v>
          </cell>
          <cell r="I4546" t="str">
            <v>2024-10-31</v>
          </cell>
        </row>
        <row r="4546">
          <cell r="K4546" t="str">
            <v>HYX2024071007</v>
          </cell>
          <cell r="L4546" t="str">
            <v/>
          </cell>
        </row>
        <row r="4547">
          <cell r="C4547">
            <v>162565818</v>
          </cell>
          <cell r="D4547" t="str">
            <v>人工</v>
          </cell>
          <cell r="E4547" t="str">
            <v>实物</v>
          </cell>
          <cell r="F4547" t="str">
            <v>阿道夫</v>
          </cell>
          <cell r="G4547" t="str">
            <v>五州协腾</v>
          </cell>
          <cell r="H4547" t="str">
            <v>年节礼包/个人护理/洗护礼包</v>
          </cell>
          <cell r="I4547" t="str">
            <v>2024-10-31</v>
          </cell>
        </row>
        <row r="4547">
          <cell r="K4547" t="str">
            <v>HYX2024071007</v>
          </cell>
          <cell r="L4547" t="str">
            <v/>
          </cell>
        </row>
        <row r="4548">
          <cell r="C4548">
            <v>162565818</v>
          </cell>
          <cell r="D4548" t="str">
            <v>人工</v>
          </cell>
          <cell r="E4548" t="str">
            <v>实物</v>
          </cell>
          <cell r="F4548" t="str">
            <v>阿道夫</v>
          </cell>
          <cell r="G4548" t="str">
            <v>五州协腾</v>
          </cell>
          <cell r="H4548" t="str">
            <v>年节礼包/个人护理/洗护礼包</v>
          </cell>
          <cell r="I4548" t="str">
            <v>2024-10-31</v>
          </cell>
        </row>
        <row r="4548">
          <cell r="K4548" t="str">
            <v>HYX2024071007</v>
          </cell>
          <cell r="L4548" t="str">
            <v/>
          </cell>
        </row>
        <row r="4549">
          <cell r="C4549">
            <v>162565818</v>
          </cell>
          <cell r="D4549" t="str">
            <v>人工</v>
          </cell>
          <cell r="E4549" t="str">
            <v>实物</v>
          </cell>
          <cell r="F4549" t="str">
            <v>阿道夫</v>
          </cell>
          <cell r="G4549" t="str">
            <v>五州协腾</v>
          </cell>
          <cell r="H4549" t="str">
            <v>年节礼包/个人护理/洗护礼包</v>
          </cell>
          <cell r="I4549" t="str">
            <v>2024-10-31</v>
          </cell>
        </row>
        <row r="4549">
          <cell r="K4549" t="str">
            <v>HYX2024071007</v>
          </cell>
          <cell r="L4549" t="str">
            <v/>
          </cell>
        </row>
        <row r="4550">
          <cell r="C4550">
            <v>162565818</v>
          </cell>
          <cell r="D4550" t="str">
            <v>人工</v>
          </cell>
          <cell r="E4550" t="str">
            <v>实物</v>
          </cell>
          <cell r="F4550" t="str">
            <v>阿道夫</v>
          </cell>
          <cell r="G4550" t="str">
            <v>五州协腾</v>
          </cell>
          <cell r="H4550" t="str">
            <v>年节礼包/个人护理/洗护礼包</v>
          </cell>
          <cell r="I4550" t="str">
            <v>2024-10-31</v>
          </cell>
        </row>
        <row r="4550">
          <cell r="K4550" t="str">
            <v>HYX2024071007</v>
          </cell>
          <cell r="L4550" t="str">
            <v/>
          </cell>
        </row>
        <row r="4551">
          <cell r="C4551">
            <v>162565818</v>
          </cell>
          <cell r="D4551" t="str">
            <v>人工</v>
          </cell>
          <cell r="E4551" t="str">
            <v>实物</v>
          </cell>
          <cell r="F4551" t="str">
            <v>阿道夫</v>
          </cell>
          <cell r="G4551" t="str">
            <v>五州协腾</v>
          </cell>
          <cell r="H4551" t="str">
            <v>年节礼包/个人护理/洗护礼包</v>
          </cell>
          <cell r="I4551" t="str">
            <v>2024-10-31</v>
          </cell>
        </row>
        <row r="4551">
          <cell r="K4551" t="str">
            <v>HYX2024071007</v>
          </cell>
          <cell r="L4551" t="str">
            <v/>
          </cell>
        </row>
        <row r="4552">
          <cell r="C4552">
            <v>162565059</v>
          </cell>
          <cell r="D4552" t="str">
            <v>人工</v>
          </cell>
          <cell r="E4552" t="str">
            <v>实物</v>
          </cell>
          <cell r="F4552" t="str">
            <v>苏泊尔（SUPOR）</v>
          </cell>
          <cell r="G4552" t="str">
            <v>米盛</v>
          </cell>
          <cell r="H4552" t="str">
            <v>年节礼包/家用电器/厨房小电</v>
          </cell>
          <cell r="I4552" t="str">
            <v>2024-09-30</v>
          </cell>
          <cell r="J4552">
            <v>163745404</v>
          </cell>
          <cell r="K4552" t="str">
            <v>SP669</v>
          </cell>
          <cell r="L4552" t="str">
            <v>SP669</v>
          </cell>
        </row>
        <row r="4553">
          <cell r="C4553">
            <v>162405074</v>
          </cell>
          <cell r="D4553" t="str">
            <v>人工</v>
          </cell>
          <cell r="E4553" t="str">
            <v>实物</v>
          </cell>
          <cell r="F4553" t="str">
            <v>思嘉思达</v>
          </cell>
          <cell r="G4553" t="str">
            <v>爱尚家</v>
          </cell>
          <cell r="H4553" t="str">
            <v>年节礼包/家用电器/生活小电</v>
          </cell>
          <cell r="I4553" t="str">
            <v>2024-03-31</v>
          </cell>
          <cell r="J4553">
            <v>163372727</v>
          </cell>
          <cell r="K4553" t="str">
            <v>SKD-J0107</v>
          </cell>
          <cell r="L4553" t="str">
            <v/>
          </cell>
        </row>
        <row r="4554">
          <cell r="C4554">
            <v>162041456</v>
          </cell>
          <cell r="D4554" t="str">
            <v>人工</v>
          </cell>
          <cell r="E4554" t="str">
            <v>实物</v>
          </cell>
          <cell r="F4554" t="str">
            <v>苏泊尔</v>
          </cell>
          <cell r="G4554" t="str">
            <v>米盛</v>
          </cell>
          <cell r="H4554" t="str">
            <v>年节礼包/家用电器/厨房小电</v>
          </cell>
          <cell r="I4554" t="str">
            <v>2023-06-22</v>
          </cell>
          <cell r="J4554">
            <v>162411074</v>
          </cell>
          <cell r="K4554" t="str">
            <v>SF50FC71</v>
          </cell>
          <cell r="L4554" t="str">
            <v/>
          </cell>
        </row>
        <row r="4555">
          <cell r="C4555">
            <v>162658237</v>
          </cell>
          <cell r="D4555" t="str">
            <v>人工</v>
          </cell>
          <cell r="E4555" t="str">
            <v>组合商品</v>
          </cell>
          <cell r="F4555" t="str">
            <v/>
          </cell>
          <cell r="G4555" t="str">
            <v>苏打组合商品虚拟供应商</v>
          </cell>
          <cell r="H4555" t="str">
            <v>供应链类目/年节礼包/销售专属礼包</v>
          </cell>
          <cell r="I4555" t="str">
            <v>2025-02-28</v>
          </cell>
          <cell r="J4555">
            <v>163901035</v>
          </cell>
          <cell r="K4555" t="str">
            <v/>
          </cell>
          <cell r="L4555" t="str">
            <v/>
          </cell>
        </row>
        <row r="4556">
          <cell r="C4556">
            <v>162658237</v>
          </cell>
          <cell r="D4556" t="str">
            <v>人工</v>
          </cell>
          <cell r="E4556" t="str">
            <v>组合商品</v>
          </cell>
          <cell r="F4556" t="str">
            <v/>
          </cell>
          <cell r="G4556" t="str">
            <v>苏打组合商品虚拟供应商</v>
          </cell>
          <cell r="H4556" t="str">
            <v>供应链类目/年节礼包/销售专属礼包</v>
          </cell>
          <cell r="I4556" t="str">
            <v>2025-02-28</v>
          </cell>
        </row>
        <row r="4556">
          <cell r="K4556" t="str">
            <v/>
          </cell>
          <cell r="L4556" t="str">
            <v/>
          </cell>
        </row>
        <row r="4557">
          <cell r="C4557">
            <v>162697787</v>
          </cell>
          <cell r="D4557" t="str">
            <v>人工</v>
          </cell>
          <cell r="E4557" t="str">
            <v>实物</v>
          </cell>
          <cell r="F4557" t="str">
            <v>何大屋</v>
          </cell>
          <cell r="G4557" t="str">
            <v>礼牛</v>
          </cell>
          <cell r="H4557" t="str">
            <v>年节礼包/户外运动/体育用品</v>
          </cell>
          <cell r="I4557" t="str">
            <v>2025-10-31</v>
          </cell>
          <cell r="J4557">
            <v>163970125</v>
          </cell>
          <cell r="K4557" t="str">
            <v>1717+1604+1709+130901</v>
          </cell>
          <cell r="L4557" t="str">
            <v/>
          </cell>
        </row>
        <row r="4558">
          <cell r="C4558">
            <v>162671897</v>
          </cell>
          <cell r="D4558" t="str">
            <v>人工</v>
          </cell>
          <cell r="E4558" t="str">
            <v>实物</v>
          </cell>
          <cell r="F4558" t="str">
            <v>水星家纺</v>
          </cell>
          <cell r="G4558" t="str">
            <v>水星</v>
          </cell>
          <cell r="H4558" t="str">
            <v>年节礼包/项目专属/定制方案专属</v>
          </cell>
          <cell r="I4558" t="str">
            <v>2025-07-31</v>
          </cell>
          <cell r="J4558">
            <v>163922181</v>
          </cell>
          <cell r="K4558">
            <v>122991</v>
          </cell>
          <cell r="L4558" t="str">
            <v/>
          </cell>
        </row>
        <row r="4559">
          <cell r="C4559">
            <v>162566779</v>
          </cell>
          <cell r="D4559" t="str">
            <v>人工</v>
          </cell>
          <cell r="E4559" t="str">
            <v>实物</v>
          </cell>
          <cell r="F4559" t="str">
            <v>金龙鱼</v>
          </cell>
          <cell r="G4559" t="str">
            <v>新兴</v>
          </cell>
          <cell r="H4559" t="str">
            <v>年节礼包/食品/大米</v>
          </cell>
          <cell r="I4559" t="str">
            <v>2025-07-11</v>
          </cell>
          <cell r="J4559">
            <v>163749794</v>
          </cell>
          <cell r="K4559" t="str">
            <v>ZQZH19762145</v>
          </cell>
          <cell r="L4559" t="str">
            <v/>
          </cell>
        </row>
        <row r="4560">
          <cell r="C4560">
            <v>162566779</v>
          </cell>
          <cell r="D4560" t="str">
            <v>人工</v>
          </cell>
          <cell r="E4560" t="str">
            <v>实物</v>
          </cell>
          <cell r="F4560" t="str">
            <v>金龙鱼</v>
          </cell>
          <cell r="G4560" t="str">
            <v>新兴</v>
          </cell>
          <cell r="H4560" t="str">
            <v>年节礼包/食品/大米</v>
          </cell>
          <cell r="I4560" t="str">
            <v>2025-07-11</v>
          </cell>
        </row>
        <row r="4560">
          <cell r="K4560" t="str">
            <v>ZQZH19762145</v>
          </cell>
          <cell r="L4560" t="str">
            <v/>
          </cell>
        </row>
        <row r="4561">
          <cell r="C4561">
            <v>162550262</v>
          </cell>
          <cell r="D4561" t="str">
            <v>人工</v>
          </cell>
          <cell r="E4561" t="str">
            <v>实物</v>
          </cell>
          <cell r="F4561" t="str">
            <v>高洁丝（Kotex）</v>
          </cell>
          <cell r="G4561" t="str">
            <v>中山万荣</v>
          </cell>
          <cell r="H4561" t="str">
            <v>年节礼包/项目专属/定制方案专属</v>
          </cell>
          <cell r="I4561" t="str">
            <v>2024-12-31</v>
          </cell>
          <cell r="J4561">
            <v>163713555</v>
          </cell>
          <cell r="K4561" t="str">
            <v>S00749</v>
          </cell>
          <cell r="L4561" t="str">
            <v>240mm36片+280mm14片+L号6条+护垫20片</v>
          </cell>
        </row>
        <row r="4562">
          <cell r="C4562">
            <v>162406797</v>
          </cell>
          <cell r="D4562" t="str">
            <v>人工</v>
          </cell>
          <cell r="E4562" t="str">
            <v>实物</v>
          </cell>
          <cell r="F4562" t="str">
            <v>水星家纺</v>
          </cell>
          <cell r="G4562" t="str">
            <v>水星</v>
          </cell>
          <cell r="H4562" t="str">
            <v>年节礼包/家纺/床上用品</v>
          </cell>
          <cell r="I4562" t="str">
            <v>2024-03-31</v>
          </cell>
          <cell r="J4562">
            <v>163376492</v>
          </cell>
          <cell r="K4562">
            <v>122097</v>
          </cell>
          <cell r="L4562" t="str">
            <v/>
          </cell>
        </row>
        <row r="4563">
          <cell r="C4563">
            <v>162566759</v>
          </cell>
          <cell r="D4563" t="str">
            <v>人工</v>
          </cell>
          <cell r="E4563" t="str">
            <v>实物</v>
          </cell>
          <cell r="F4563" t="str">
            <v>金龙鱼</v>
          </cell>
          <cell r="G4563" t="str">
            <v>新兴</v>
          </cell>
          <cell r="H4563" t="str">
            <v>年节礼包/食品/油</v>
          </cell>
          <cell r="I4563" t="str">
            <v>2025-07-11</v>
          </cell>
          <cell r="J4563">
            <v>163749771</v>
          </cell>
          <cell r="K4563" t="str">
            <v>ZQZH1826492</v>
          </cell>
          <cell r="L4563" t="str">
            <v/>
          </cell>
        </row>
        <row r="4564">
          <cell r="C4564">
            <v>162566759</v>
          </cell>
          <cell r="D4564" t="str">
            <v>人工</v>
          </cell>
          <cell r="E4564" t="str">
            <v>实物</v>
          </cell>
          <cell r="F4564" t="str">
            <v>金龙鱼</v>
          </cell>
          <cell r="G4564" t="str">
            <v>新兴</v>
          </cell>
          <cell r="H4564" t="str">
            <v>年节礼包/食品/油</v>
          </cell>
          <cell r="I4564" t="str">
            <v>2025-07-11</v>
          </cell>
        </row>
        <row r="4564">
          <cell r="K4564" t="str">
            <v>ZQZH1826492</v>
          </cell>
          <cell r="L4564" t="str">
            <v/>
          </cell>
        </row>
        <row r="4565">
          <cell r="C4565">
            <v>162406892</v>
          </cell>
          <cell r="D4565" t="str">
            <v>人工</v>
          </cell>
          <cell r="E4565" t="str">
            <v>实物</v>
          </cell>
          <cell r="F4565" t="str">
            <v>SKG</v>
          </cell>
          <cell r="G4565" t="str">
            <v>九程</v>
          </cell>
          <cell r="H4565" t="str">
            <v>年节礼包/家用电器/个护健康</v>
          </cell>
          <cell r="I4565" t="str">
            <v>2025-06-30</v>
          </cell>
          <cell r="J4565">
            <v>163376603</v>
          </cell>
          <cell r="K4565">
            <v>10162</v>
          </cell>
          <cell r="L4565" t="str">
            <v/>
          </cell>
        </row>
        <row r="4566">
          <cell r="C4566">
            <v>162405078</v>
          </cell>
          <cell r="D4566" t="str">
            <v>人工</v>
          </cell>
          <cell r="E4566" t="str">
            <v>实物</v>
          </cell>
          <cell r="F4566" t="str">
            <v>思嘉思达</v>
          </cell>
          <cell r="G4566" t="str">
            <v>爱尚家</v>
          </cell>
          <cell r="H4566" t="str">
            <v>年节礼包/家用电器/厨房小电</v>
          </cell>
          <cell r="I4566" t="str">
            <v>2024-03-31</v>
          </cell>
          <cell r="J4566">
            <v>163372732</v>
          </cell>
          <cell r="K4566" t="str">
            <v>SKD-G0121</v>
          </cell>
          <cell r="L4566" t="str">
            <v/>
          </cell>
        </row>
        <row r="4567">
          <cell r="C4567">
            <v>162493470</v>
          </cell>
          <cell r="D4567" t="str">
            <v>人工</v>
          </cell>
          <cell r="E4567" t="str">
            <v>实物</v>
          </cell>
          <cell r="F4567" t="str">
            <v/>
          </cell>
          <cell r="G4567" t="str">
            <v>煜禧</v>
          </cell>
          <cell r="H4567" t="str">
            <v>年节礼包/母婴儿童/婴童洗护</v>
          </cell>
          <cell r="I4567" t="str">
            <v>2024-07-31</v>
          </cell>
          <cell r="J4567">
            <v>163575525</v>
          </cell>
          <cell r="K4567" t="str">
            <v>100-23</v>
          </cell>
          <cell r="L4567" t="str">
            <v/>
          </cell>
        </row>
        <row r="4568">
          <cell r="C4568">
            <v>162319190</v>
          </cell>
          <cell r="D4568" t="str">
            <v>人工</v>
          </cell>
          <cell r="E4568" t="str">
            <v>实物</v>
          </cell>
          <cell r="F4568" t="str">
            <v>苏泊尔</v>
          </cell>
          <cell r="G4568" t="str">
            <v>米盛</v>
          </cell>
          <cell r="H4568" t="str">
            <v>年节礼包/餐厨/烹饪锅具</v>
          </cell>
          <cell r="I4568" t="str">
            <v>2023-10-31</v>
          </cell>
          <cell r="J4568">
            <v>163178130</v>
          </cell>
          <cell r="K4568" t="str">
            <v>YS24E</v>
          </cell>
          <cell r="L4568" t="str">
            <v>YS24E</v>
          </cell>
        </row>
        <row r="4569">
          <cell r="C4569">
            <v>162319292</v>
          </cell>
          <cell r="D4569" t="str">
            <v>人工</v>
          </cell>
          <cell r="E4569" t="str">
            <v>实物</v>
          </cell>
          <cell r="F4569" t="str">
            <v>苏泊尔</v>
          </cell>
          <cell r="G4569" t="str">
            <v>辽宁苏泊尔</v>
          </cell>
          <cell r="H4569" t="str">
            <v>年节礼包/家用电器/厨房小电</v>
          </cell>
          <cell r="I4569" t="str">
            <v>2023-10-31</v>
          </cell>
          <cell r="J4569">
            <v>163178242</v>
          </cell>
          <cell r="K4569" t="str">
            <v>SP67S</v>
          </cell>
          <cell r="L4569" t="str">
            <v/>
          </cell>
        </row>
        <row r="4570">
          <cell r="C4570">
            <v>162028629</v>
          </cell>
          <cell r="D4570" t="str">
            <v>人工</v>
          </cell>
          <cell r="E4570" t="str">
            <v>实物</v>
          </cell>
          <cell r="F4570" t="str">
            <v/>
          </cell>
          <cell r="G4570" t="str">
            <v>羽娜</v>
          </cell>
          <cell r="H4570" t="str">
            <v>年节礼包/美妆护理/美妆套装</v>
          </cell>
          <cell r="I4570" t="str">
            <v>2023-07-31</v>
          </cell>
          <cell r="J4570">
            <v>162395942</v>
          </cell>
          <cell r="K4570" t="str">
            <v>AHCTZHY500</v>
          </cell>
          <cell r="L4570" t="str">
            <v>玻尿酸悦享套装7件套共560ml+面膜5片/盒</v>
          </cell>
        </row>
        <row r="4571">
          <cell r="C4571">
            <v>162620704</v>
          </cell>
          <cell r="D4571" t="str">
            <v>人工</v>
          </cell>
          <cell r="E4571" t="str">
            <v>实物</v>
          </cell>
          <cell r="F4571" t="str">
            <v/>
          </cell>
          <cell r="G4571" t="str">
            <v>丰祥福瑞</v>
          </cell>
          <cell r="H4571" t="str">
            <v>年节礼包/生鲜/海鲜水产</v>
          </cell>
          <cell r="I4571" t="str">
            <v>2025-03-31</v>
          </cell>
          <cell r="J4571">
            <v>163848245</v>
          </cell>
          <cell r="K4571" t="str">
            <v/>
          </cell>
          <cell r="L4571" t="str">
            <v/>
          </cell>
        </row>
        <row r="4572">
          <cell r="C4572">
            <v>162624578</v>
          </cell>
          <cell r="D4572" t="str">
            <v>人工</v>
          </cell>
          <cell r="E4572" t="str">
            <v>实物</v>
          </cell>
          <cell r="F4572" t="str">
            <v>西贝</v>
          </cell>
          <cell r="G4572" t="str">
            <v>勃泰华盛</v>
          </cell>
          <cell r="H4572" t="str">
            <v>年节礼包/食品/食品礼包</v>
          </cell>
          <cell r="I4572" t="str">
            <v>2025-10-31</v>
          </cell>
          <cell r="J4572">
            <v>163853445</v>
          </cell>
          <cell r="K4572">
            <v>2024110120002</v>
          </cell>
          <cell r="L4572" t="str">
            <v>事事如意礼盒2730g</v>
          </cell>
        </row>
        <row r="4573">
          <cell r="C4573">
            <v>162625099</v>
          </cell>
          <cell r="D4573" t="str">
            <v>人工</v>
          </cell>
          <cell r="E4573" t="str">
            <v>实物</v>
          </cell>
          <cell r="F4573" t="str">
            <v>雅觅</v>
          </cell>
          <cell r="G4573" t="str">
            <v>雅觅</v>
          </cell>
          <cell r="H4573" t="str">
            <v>年节礼包/食品/零食礼包</v>
          </cell>
          <cell r="I4573" t="str">
            <v>2025-02-28</v>
          </cell>
          <cell r="J4573">
            <v>163854088</v>
          </cell>
          <cell r="K4573" t="str">
            <v>sfymzpdhs360g</v>
          </cell>
          <cell r="L4573" t="str">
            <v>招牌蛋黄酥·混合装360g</v>
          </cell>
        </row>
        <row r="4574">
          <cell r="C4574">
            <v>162494089</v>
          </cell>
          <cell r="D4574" t="str">
            <v>人工</v>
          </cell>
          <cell r="E4574" t="str">
            <v>实物</v>
          </cell>
          <cell r="F4574" t="str">
            <v>美的（Midea）</v>
          </cell>
          <cell r="G4574" t="str">
            <v>康乐佰莲</v>
          </cell>
          <cell r="H4574" t="str">
            <v>年节礼包/家用电器/厨房小电</v>
          </cell>
          <cell r="I4574" t="str">
            <v>2024-06-30</v>
          </cell>
          <cell r="J4574">
            <v>163576499</v>
          </cell>
          <cell r="K4574" t="str">
            <v>PM2003</v>
          </cell>
          <cell r="L4574" t="str">
            <v/>
          </cell>
        </row>
        <row r="4575">
          <cell r="C4575">
            <v>162319500</v>
          </cell>
          <cell r="D4575" t="str">
            <v>人工</v>
          </cell>
          <cell r="E4575" t="str">
            <v>实物</v>
          </cell>
          <cell r="F4575" t="str">
            <v>LEXY莱克</v>
          </cell>
          <cell r="G4575" t="str">
            <v>雅臻</v>
          </cell>
          <cell r="H4575" t="str">
            <v>年节礼包/家用电器/生活小电</v>
          </cell>
          <cell r="I4575" t="str">
            <v>2023-12-31</v>
          </cell>
          <cell r="J4575">
            <v>163178470</v>
          </cell>
          <cell r="K4575" t="str">
            <v>VC-S1025</v>
          </cell>
          <cell r="L4575" t="str">
            <v/>
          </cell>
        </row>
        <row r="4576">
          <cell r="C4576">
            <v>162632329</v>
          </cell>
          <cell r="D4576" t="str">
            <v>人工</v>
          </cell>
          <cell r="E4576" t="str">
            <v>组合商品</v>
          </cell>
          <cell r="F4576" t="str">
            <v/>
          </cell>
          <cell r="G4576" t="str">
            <v>苏打组合商品虚拟供应商</v>
          </cell>
          <cell r="H4576" t="str">
            <v>供应链类目/年节礼包/销售专属礼包</v>
          </cell>
          <cell r="I4576" t="str">
            <v>2025-02-19</v>
          </cell>
          <cell r="J4576">
            <v>163863703</v>
          </cell>
          <cell r="K4576" t="str">
            <v/>
          </cell>
          <cell r="L4576" t="str">
            <v/>
          </cell>
        </row>
        <row r="4577">
          <cell r="C4577">
            <v>162671747</v>
          </cell>
          <cell r="D4577" t="str">
            <v>人工</v>
          </cell>
          <cell r="E4577" t="str">
            <v>实物</v>
          </cell>
          <cell r="F4577" t="str">
            <v/>
          </cell>
          <cell r="G4577" t="str">
            <v>爱尚家</v>
          </cell>
          <cell r="H4577" t="str">
            <v>年节礼包/项目专属/定制方案专属</v>
          </cell>
          <cell r="I4577" t="str">
            <v>2025-07-31</v>
          </cell>
          <cell r="J4577">
            <v>163921871</v>
          </cell>
          <cell r="K4577" t="str">
            <v>栖影</v>
          </cell>
          <cell r="L4577" t="str">
            <v/>
          </cell>
        </row>
        <row r="4578">
          <cell r="C4578">
            <v>162606889</v>
          </cell>
          <cell r="D4578" t="str">
            <v>人工</v>
          </cell>
          <cell r="E4578" t="str">
            <v>组合商品</v>
          </cell>
          <cell r="F4578" t="str">
            <v/>
          </cell>
          <cell r="G4578" t="str">
            <v>苏打组合商品虚拟供应商</v>
          </cell>
          <cell r="H4578" t="str">
            <v>供应链类目/年节礼包/销售专属礼包</v>
          </cell>
          <cell r="I4578" t="str">
            <v>2025-01-31</v>
          </cell>
          <cell r="J4578">
            <v>163829134</v>
          </cell>
          <cell r="K4578" t="str">
            <v/>
          </cell>
          <cell r="L4578" t="str">
            <v/>
          </cell>
        </row>
        <row r="4579">
          <cell r="C4579">
            <v>162606889</v>
          </cell>
          <cell r="D4579" t="str">
            <v>人工</v>
          </cell>
          <cell r="E4579" t="str">
            <v>组合商品</v>
          </cell>
          <cell r="F4579" t="str">
            <v/>
          </cell>
          <cell r="G4579" t="str">
            <v>苏打组合商品虚拟供应商</v>
          </cell>
          <cell r="H4579" t="str">
            <v>供应链类目/年节礼包/销售专属礼包</v>
          </cell>
          <cell r="I4579" t="str">
            <v>2025-01-31</v>
          </cell>
        </row>
        <row r="4579">
          <cell r="K4579" t="str">
            <v/>
          </cell>
          <cell r="L4579" t="str">
            <v/>
          </cell>
        </row>
        <row r="4580">
          <cell r="C4580">
            <v>162624261</v>
          </cell>
          <cell r="D4580" t="str">
            <v>人工</v>
          </cell>
          <cell r="E4580" t="str">
            <v>实物</v>
          </cell>
          <cell r="F4580" t="str">
            <v/>
          </cell>
          <cell r="G4580" t="str">
            <v>梦洁</v>
          </cell>
          <cell r="H4580" t="str">
            <v>年节礼包/家纺/床上用品</v>
          </cell>
          <cell r="I4580" t="str">
            <v>2025-12-31</v>
          </cell>
          <cell r="J4580">
            <v>163852749</v>
          </cell>
          <cell r="K4580" t="str">
            <v>1010289628AM039</v>
          </cell>
          <cell r="L4580" t="str">
            <v/>
          </cell>
        </row>
        <row r="4581">
          <cell r="C4581">
            <v>162624922</v>
          </cell>
          <cell r="D4581" t="str">
            <v>人工</v>
          </cell>
          <cell r="E4581" t="str">
            <v>实物</v>
          </cell>
          <cell r="F4581" t="str">
            <v/>
          </cell>
          <cell r="G4581" t="str">
            <v>利福</v>
          </cell>
          <cell r="H4581" t="str">
            <v>年节礼包/家庭清洁/纸品/清洁用具</v>
          </cell>
          <cell r="I4581" t="str">
            <v>2025-02-28</v>
          </cell>
          <cell r="J4581">
            <v>163853888</v>
          </cell>
          <cell r="K4581" t="str">
            <v>FM-T2401</v>
          </cell>
          <cell r="L4581" t="str">
            <v/>
          </cell>
        </row>
        <row r="4582">
          <cell r="C4582">
            <v>162565202</v>
          </cell>
          <cell r="D4582" t="str">
            <v>人工</v>
          </cell>
          <cell r="E4582" t="str">
            <v>实物</v>
          </cell>
          <cell r="F4582" t="str">
            <v>松下（Panasonic）</v>
          </cell>
          <cell r="G4582" t="str">
            <v>乡酌</v>
          </cell>
          <cell r="H4582" t="str">
            <v>年节礼包/家用电器/厨房小电</v>
          </cell>
          <cell r="I4582" t="str">
            <v>2024-09-30</v>
          </cell>
          <cell r="J4582">
            <v>163745577</v>
          </cell>
          <cell r="K4582" t="str">
            <v>KZ-MGT1188</v>
          </cell>
          <cell r="L4582" t="str">
            <v/>
          </cell>
        </row>
        <row r="4583">
          <cell r="C4583">
            <v>162566904</v>
          </cell>
          <cell r="D4583" t="str">
            <v>人工</v>
          </cell>
          <cell r="E4583" t="str">
            <v>实物</v>
          </cell>
          <cell r="F4583" t="str">
            <v/>
          </cell>
          <cell r="G4583" t="str">
            <v>二向箔</v>
          </cell>
          <cell r="H4583" t="str">
            <v>年节礼包/家庭清洁/纸品/衣物清洁礼包</v>
          </cell>
          <cell r="I4583" t="str">
            <v>2025-07-31</v>
          </cell>
          <cell r="J4583">
            <v>163749946</v>
          </cell>
          <cell r="K4583" t="str">
            <v>HYX2024070906</v>
          </cell>
          <cell r="L4583" t="str">
            <v/>
          </cell>
        </row>
        <row r="4584">
          <cell r="C4584">
            <v>162566904</v>
          </cell>
          <cell r="D4584" t="str">
            <v>人工</v>
          </cell>
          <cell r="E4584" t="str">
            <v>实物</v>
          </cell>
          <cell r="F4584" t="str">
            <v/>
          </cell>
          <cell r="G4584" t="str">
            <v>二向箔</v>
          </cell>
          <cell r="H4584" t="str">
            <v>年节礼包/家庭清洁/纸品/衣物清洁礼包</v>
          </cell>
          <cell r="I4584" t="str">
            <v>2025-07-31</v>
          </cell>
        </row>
        <row r="4584">
          <cell r="K4584" t="str">
            <v>HYX2024070906</v>
          </cell>
          <cell r="L4584" t="str">
            <v/>
          </cell>
        </row>
        <row r="4585">
          <cell r="C4585">
            <v>162566904</v>
          </cell>
          <cell r="D4585" t="str">
            <v>人工</v>
          </cell>
          <cell r="E4585" t="str">
            <v>实物</v>
          </cell>
          <cell r="F4585" t="str">
            <v/>
          </cell>
          <cell r="G4585" t="str">
            <v>二向箔</v>
          </cell>
          <cell r="H4585" t="str">
            <v>年节礼包/家庭清洁/纸品/衣物清洁礼包</v>
          </cell>
          <cell r="I4585" t="str">
            <v>2025-07-31</v>
          </cell>
        </row>
        <row r="4585">
          <cell r="K4585" t="str">
            <v>HYX2024070906</v>
          </cell>
          <cell r="L4585" t="str">
            <v/>
          </cell>
        </row>
        <row r="4586">
          <cell r="C4586">
            <v>162566904</v>
          </cell>
          <cell r="D4586" t="str">
            <v>人工</v>
          </cell>
          <cell r="E4586" t="str">
            <v>实物</v>
          </cell>
          <cell r="F4586" t="str">
            <v/>
          </cell>
          <cell r="G4586" t="str">
            <v>二向箔</v>
          </cell>
          <cell r="H4586" t="str">
            <v>年节礼包/家庭清洁/纸品/衣物清洁礼包</v>
          </cell>
          <cell r="I4586" t="str">
            <v>2025-07-31</v>
          </cell>
        </row>
        <row r="4586">
          <cell r="K4586" t="str">
            <v>HYX2024070906</v>
          </cell>
          <cell r="L4586" t="str">
            <v/>
          </cell>
        </row>
        <row r="4587">
          <cell r="C4587">
            <v>162566904</v>
          </cell>
          <cell r="D4587" t="str">
            <v>人工</v>
          </cell>
          <cell r="E4587" t="str">
            <v>实物</v>
          </cell>
          <cell r="F4587" t="str">
            <v/>
          </cell>
          <cell r="G4587" t="str">
            <v>二向箔</v>
          </cell>
          <cell r="H4587" t="str">
            <v>年节礼包/家庭清洁/纸品/衣物清洁礼包</v>
          </cell>
          <cell r="I4587" t="str">
            <v>2025-07-31</v>
          </cell>
        </row>
        <row r="4587">
          <cell r="K4587" t="str">
            <v>HYX2024070906</v>
          </cell>
          <cell r="L4587" t="str">
            <v/>
          </cell>
        </row>
        <row r="4588">
          <cell r="C4588">
            <v>162566904</v>
          </cell>
          <cell r="D4588" t="str">
            <v>人工</v>
          </cell>
          <cell r="E4588" t="str">
            <v>实物</v>
          </cell>
          <cell r="F4588" t="str">
            <v/>
          </cell>
          <cell r="G4588" t="str">
            <v>二向箔</v>
          </cell>
          <cell r="H4588" t="str">
            <v>年节礼包/家庭清洁/纸品/衣物清洁礼包</v>
          </cell>
          <cell r="I4588" t="str">
            <v>2025-07-31</v>
          </cell>
        </row>
        <row r="4588">
          <cell r="K4588" t="str">
            <v>HYX2024070906</v>
          </cell>
          <cell r="L4588" t="str">
            <v/>
          </cell>
        </row>
        <row r="4589">
          <cell r="C4589">
            <v>162566904</v>
          </cell>
          <cell r="D4589" t="str">
            <v>人工</v>
          </cell>
          <cell r="E4589" t="str">
            <v>实物</v>
          </cell>
          <cell r="F4589" t="str">
            <v/>
          </cell>
          <cell r="G4589" t="str">
            <v>二向箔</v>
          </cell>
          <cell r="H4589" t="str">
            <v>年节礼包/家庭清洁/纸品/衣物清洁礼包</v>
          </cell>
          <cell r="I4589" t="str">
            <v>2025-07-31</v>
          </cell>
        </row>
        <row r="4589">
          <cell r="K4589" t="str">
            <v>HYX2024070906</v>
          </cell>
          <cell r="L4589" t="str">
            <v/>
          </cell>
        </row>
        <row r="4590">
          <cell r="C4590">
            <v>162565069</v>
          </cell>
          <cell r="D4590" t="str">
            <v>人工</v>
          </cell>
          <cell r="E4590" t="str">
            <v>实物</v>
          </cell>
          <cell r="F4590" t="str">
            <v/>
          </cell>
          <cell r="G4590" t="str">
            <v>梦洁</v>
          </cell>
          <cell r="H4590" t="str">
            <v>年节礼包/家纺/床上用品</v>
          </cell>
          <cell r="I4590" t="str">
            <v>2025-12-31</v>
          </cell>
          <cell r="J4590">
            <v>163745417</v>
          </cell>
          <cell r="K4590">
            <v>1010289110</v>
          </cell>
          <cell r="L4590" t="str">
            <v/>
          </cell>
        </row>
        <row r="4591">
          <cell r="C4591">
            <v>162681207</v>
          </cell>
          <cell r="D4591" t="str">
            <v>人工</v>
          </cell>
          <cell r="E4591" t="str">
            <v>组合商品</v>
          </cell>
          <cell r="F4591" t="str">
            <v/>
          </cell>
          <cell r="G4591" t="str">
            <v>苏打组合商品虚拟供应商</v>
          </cell>
          <cell r="H4591" t="str">
            <v>供应链类目/年节礼包/销售专属礼包</v>
          </cell>
          <cell r="I4591" t="str">
            <v>2025-03-08</v>
          </cell>
          <cell r="J4591">
            <v>163940903</v>
          </cell>
          <cell r="K4591" t="str">
            <v/>
          </cell>
          <cell r="L4591" t="str">
            <v/>
          </cell>
        </row>
        <row r="4592">
          <cell r="C4592">
            <v>162681207</v>
          </cell>
          <cell r="D4592" t="str">
            <v>人工</v>
          </cell>
          <cell r="E4592" t="str">
            <v>组合商品</v>
          </cell>
          <cell r="F4592" t="str">
            <v/>
          </cell>
          <cell r="G4592" t="str">
            <v>苏打组合商品虚拟供应商</v>
          </cell>
          <cell r="H4592" t="str">
            <v>供应链类目/年节礼包/销售专属礼包</v>
          </cell>
          <cell r="I4592" t="str">
            <v>2025-03-08</v>
          </cell>
        </row>
        <row r="4592">
          <cell r="K4592" t="str">
            <v/>
          </cell>
          <cell r="L4592" t="str">
            <v/>
          </cell>
        </row>
        <row r="4593">
          <cell r="C4593">
            <v>162658033</v>
          </cell>
          <cell r="D4593" t="str">
            <v>人工</v>
          </cell>
          <cell r="E4593" t="str">
            <v>组合商品</v>
          </cell>
          <cell r="F4593" t="str">
            <v/>
          </cell>
          <cell r="G4593" t="str">
            <v>苏打组合商品虚拟供应商</v>
          </cell>
          <cell r="H4593" t="str">
            <v>供应链类目/年节礼包/销售专属礼包</v>
          </cell>
          <cell r="I4593" t="str">
            <v>2025-02-28</v>
          </cell>
          <cell r="J4593">
            <v>163900729</v>
          </cell>
          <cell r="K4593" t="str">
            <v/>
          </cell>
          <cell r="L4593" t="str">
            <v/>
          </cell>
        </row>
        <row r="4594">
          <cell r="C4594">
            <v>162658033</v>
          </cell>
          <cell r="D4594" t="str">
            <v>人工</v>
          </cell>
          <cell r="E4594" t="str">
            <v>组合商品</v>
          </cell>
          <cell r="F4594" t="str">
            <v/>
          </cell>
          <cell r="G4594" t="str">
            <v>苏打组合商品虚拟供应商</v>
          </cell>
          <cell r="H4594" t="str">
            <v>供应链类目/年节礼包/销售专属礼包</v>
          </cell>
          <cell r="I4594" t="str">
            <v>2025-02-28</v>
          </cell>
        </row>
        <row r="4594">
          <cell r="K4594" t="str">
            <v/>
          </cell>
          <cell r="L4594" t="str">
            <v/>
          </cell>
        </row>
        <row r="4595">
          <cell r="C4595">
            <v>162658033</v>
          </cell>
          <cell r="D4595" t="str">
            <v>人工</v>
          </cell>
          <cell r="E4595" t="str">
            <v>组合商品</v>
          </cell>
          <cell r="F4595" t="str">
            <v/>
          </cell>
          <cell r="G4595" t="str">
            <v>苏打组合商品虚拟供应商</v>
          </cell>
          <cell r="H4595" t="str">
            <v>供应链类目/年节礼包/销售专属礼包</v>
          </cell>
          <cell r="I4595" t="str">
            <v>2025-02-28</v>
          </cell>
        </row>
        <row r="4595">
          <cell r="K4595" t="str">
            <v/>
          </cell>
          <cell r="L4595" t="str">
            <v/>
          </cell>
        </row>
        <row r="4596">
          <cell r="C4596">
            <v>162625253</v>
          </cell>
          <cell r="D4596" t="str">
            <v>人工</v>
          </cell>
          <cell r="E4596" t="str">
            <v>实物</v>
          </cell>
          <cell r="F4596" t="str">
            <v/>
          </cell>
          <cell r="G4596" t="str">
            <v>利福</v>
          </cell>
          <cell r="H4596" t="str">
            <v>年节礼包/餐厨/水具</v>
          </cell>
          <cell r="I4596" t="str">
            <v>2025-02-28</v>
          </cell>
          <cell r="J4596">
            <v>163854255</v>
          </cell>
          <cell r="K4596" t="str">
            <v>CO-S1200-H</v>
          </cell>
          <cell r="L4596" t="str">
            <v/>
          </cell>
        </row>
        <row r="4597">
          <cell r="C4597">
            <v>162620684</v>
          </cell>
          <cell r="D4597" t="str">
            <v>人工</v>
          </cell>
          <cell r="E4597" t="str">
            <v>实物</v>
          </cell>
          <cell r="F4597" t="str">
            <v/>
          </cell>
          <cell r="G4597" t="str">
            <v>亨德乐</v>
          </cell>
          <cell r="H4597" t="str">
            <v>年节礼包/家庭清洁/纸品/衣物清洁</v>
          </cell>
          <cell r="I4597" t="str">
            <v>2025-03-31</v>
          </cell>
          <cell r="J4597">
            <v>163848225</v>
          </cell>
          <cell r="K4597" t="str">
            <v>KA2406</v>
          </cell>
          <cell r="L4597" t="str">
            <v/>
          </cell>
        </row>
        <row r="4598">
          <cell r="C4598">
            <v>162624497</v>
          </cell>
          <cell r="D4598" t="str">
            <v>人工</v>
          </cell>
          <cell r="E4598" t="str">
            <v>实物</v>
          </cell>
          <cell r="F4598" t="str">
            <v/>
          </cell>
          <cell r="G4598" t="str">
            <v>梦洁</v>
          </cell>
          <cell r="H4598" t="str">
            <v>年节礼包/家纺/床上用品</v>
          </cell>
          <cell r="I4598" t="str">
            <v>2025-12-31</v>
          </cell>
          <cell r="J4598">
            <v>163853169</v>
          </cell>
          <cell r="K4598">
            <v>1010289062</v>
          </cell>
          <cell r="L4598" t="str">
            <v/>
          </cell>
        </row>
        <row r="4599">
          <cell r="C4599">
            <v>162624692</v>
          </cell>
          <cell r="D4599" t="str">
            <v>人工</v>
          </cell>
          <cell r="E4599" t="str">
            <v>实物</v>
          </cell>
          <cell r="F4599" t="str">
            <v/>
          </cell>
          <cell r="G4599" t="str">
            <v>百果园公司直供</v>
          </cell>
          <cell r="H4599" t="str">
            <v>年节礼包/生鲜/水果礼包</v>
          </cell>
          <cell r="I4599" t="str">
            <v>2025-02-28</v>
          </cell>
          <cell r="J4599">
            <v>163853630</v>
          </cell>
          <cell r="K4599" t="str">
            <v>SDCJ2508</v>
          </cell>
          <cell r="L4599" t="str">
            <v/>
          </cell>
        </row>
        <row r="4600">
          <cell r="C4600">
            <v>162624520</v>
          </cell>
          <cell r="D4600" t="str">
            <v>人工</v>
          </cell>
          <cell r="E4600" t="str">
            <v>实物</v>
          </cell>
          <cell r="F4600" t="str">
            <v>西贝</v>
          </cell>
          <cell r="G4600" t="str">
            <v>勃泰华盛</v>
          </cell>
          <cell r="H4600" t="str">
            <v>年节礼包/食品/食品礼包</v>
          </cell>
          <cell r="I4600" t="str">
            <v>2025-10-31</v>
          </cell>
          <cell r="J4600">
            <v>163853263</v>
          </cell>
          <cell r="K4600">
            <v>2024110115002</v>
          </cell>
          <cell r="L4600" t="str">
            <v>步步糕升礼盒2400g</v>
          </cell>
        </row>
        <row r="4601">
          <cell r="C4601">
            <v>162565257</v>
          </cell>
          <cell r="D4601" t="str">
            <v>人工</v>
          </cell>
          <cell r="E4601" t="str">
            <v>实物</v>
          </cell>
          <cell r="F4601" t="str">
            <v>红秀世纺</v>
          </cell>
          <cell r="G4601" t="str">
            <v>爱尚家</v>
          </cell>
          <cell r="H4601" t="str">
            <v>年节礼包/家纺/床上用品</v>
          </cell>
          <cell r="I4601" t="str">
            <v>2024-09-30</v>
          </cell>
          <cell r="J4601">
            <v>163745644</v>
          </cell>
          <cell r="K4601" t="str">
            <v>SF2309-T001</v>
          </cell>
          <cell r="L4601" t="str">
            <v/>
          </cell>
        </row>
        <row r="4602">
          <cell r="C4602">
            <v>162493463</v>
          </cell>
          <cell r="D4602" t="str">
            <v>人工</v>
          </cell>
          <cell r="E4602" t="str">
            <v>实物</v>
          </cell>
          <cell r="F4602" t="str">
            <v/>
          </cell>
          <cell r="G4602" t="str">
            <v>煜禧</v>
          </cell>
          <cell r="H4602" t="str">
            <v>年节礼包/家庭清洁/纸品/家庭环境清洁</v>
          </cell>
          <cell r="I4602" t="str">
            <v>2024-07-31</v>
          </cell>
          <cell r="J4602">
            <v>163575518</v>
          </cell>
          <cell r="K4602" t="str">
            <v>300-2</v>
          </cell>
          <cell r="L4602" t="str">
            <v/>
          </cell>
        </row>
        <row r="4603">
          <cell r="C4603">
            <v>162669696</v>
          </cell>
          <cell r="D4603" t="str">
            <v>人工</v>
          </cell>
          <cell r="E4603" t="str">
            <v>实物</v>
          </cell>
          <cell r="F4603" t="str">
            <v>尔木萄</v>
          </cell>
          <cell r="G4603" t="str">
            <v>羽娜</v>
          </cell>
          <cell r="H4603" t="str">
            <v>年节礼包/项目专属/定制方案专属</v>
          </cell>
          <cell r="I4603" t="str">
            <v>2025-07-31</v>
          </cell>
          <cell r="J4603">
            <v>163917420</v>
          </cell>
          <cell r="K4603" t="str">
            <v>XLJ3MZDJMMBH</v>
          </cell>
          <cell r="L4603" t="str">
            <v>3.5g+0.08g+150ml+3个美妆蛋+70片/包</v>
          </cell>
        </row>
        <row r="4604">
          <cell r="C4604">
            <v>162677292</v>
          </cell>
          <cell r="D4604" t="str">
            <v>人工</v>
          </cell>
          <cell r="E4604" t="str">
            <v>组合商品</v>
          </cell>
          <cell r="F4604" t="str">
            <v/>
          </cell>
          <cell r="G4604" t="str">
            <v>苏打组合商品虚拟供应商</v>
          </cell>
          <cell r="H4604" t="str">
            <v>供应链类目/年节礼包/销售专属礼包</v>
          </cell>
          <cell r="I4604" t="str">
            <v>2025-04-30</v>
          </cell>
          <cell r="J4604">
            <v>163934515</v>
          </cell>
          <cell r="K4604" t="str">
            <v/>
          </cell>
          <cell r="L4604" t="str">
            <v/>
          </cell>
        </row>
        <row r="4605">
          <cell r="C4605">
            <v>162677292</v>
          </cell>
          <cell r="D4605" t="str">
            <v>人工</v>
          </cell>
          <cell r="E4605" t="str">
            <v>组合商品</v>
          </cell>
          <cell r="F4605" t="str">
            <v/>
          </cell>
          <cell r="G4605" t="str">
            <v>苏打组合商品虚拟供应商</v>
          </cell>
          <cell r="H4605" t="str">
            <v>供应链类目/年节礼包/销售专属礼包</v>
          </cell>
          <cell r="I4605" t="str">
            <v>2025-04-30</v>
          </cell>
        </row>
        <row r="4605">
          <cell r="K4605" t="str">
            <v/>
          </cell>
          <cell r="L4605" t="str">
            <v/>
          </cell>
        </row>
        <row r="4606">
          <cell r="C4606">
            <v>162676930</v>
          </cell>
          <cell r="D4606" t="str">
            <v>人工</v>
          </cell>
          <cell r="E4606" t="str">
            <v>实物</v>
          </cell>
          <cell r="F4606" t="str">
            <v>蜜斯莉</v>
          </cell>
          <cell r="G4606" t="str">
            <v>五州协腾</v>
          </cell>
          <cell r="H4606" t="str">
            <v>年节礼包/项目专属/定制方案专属</v>
          </cell>
          <cell r="I4606" t="str">
            <v>2025-06-30</v>
          </cell>
          <cell r="J4606">
            <v>163933675</v>
          </cell>
          <cell r="K4606" t="str">
            <v>HYX2025021102</v>
          </cell>
          <cell r="L4606" t="str">
            <v/>
          </cell>
        </row>
        <row r="4607">
          <cell r="C4607">
            <v>162677396</v>
          </cell>
          <cell r="D4607" t="str">
            <v>人工</v>
          </cell>
          <cell r="E4607" t="str">
            <v>实物</v>
          </cell>
          <cell r="F4607" t="str">
            <v/>
          </cell>
          <cell r="G4607" t="str">
            <v>雅臻</v>
          </cell>
          <cell r="H4607" t="str">
            <v>年节礼包/项目专属/定制方案专属</v>
          </cell>
          <cell r="I4607" t="str">
            <v>2025-06-30</v>
          </cell>
          <cell r="J4607">
            <v>163934638</v>
          </cell>
          <cell r="K4607" t="str">
            <v>DY-KX01</v>
          </cell>
          <cell r="L4607" t="str">
            <v/>
          </cell>
        </row>
        <row r="4608">
          <cell r="C4608">
            <v>162669673</v>
          </cell>
          <cell r="D4608" t="str">
            <v>人工</v>
          </cell>
          <cell r="E4608" t="str">
            <v>实物</v>
          </cell>
          <cell r="F4608" t="str">
            <v/>
          </cell>
          <cell r="G4608" t="str">
            <v>中信书店</v>
          </cell>
          <cell r="H4608" t="str">
            <v>年节礼包/项目专属/定制方案专属</v>
          </cell>
          <cell r="I4608" t="str">
            <v>2025-07-31</v>
          </cell>
          <cell r="J4608">
            <v>163917396</v>
          </cell>
          <cell r="K4608">
            <v>9787508646244</v>
          </cell>
          <cell r="L4608" t="str">
            <v/>
          </cell>
        </row>
        <row r="4609">
          <cell r="C4609">
            <v>162677298</v>
          </cell>
          <cell r="D4609" t="str">
            <v>人工</v>
          </cell>
          <cell r="E4609" t="str">
            <v>组合商品</v>
          </cell>
          <cell r="F4609" t="str">
            <v/>
          </cell>
          <cell r="G4609" t="str">
            <v>苏打组合商品虚拟供应商</v>
          </cell>
          <cell r="H4609" t="str">
            <v>供应链类目/年节礼包/销售专属礼包</v>
          </cell>
          <cell r="I4609" t="str">
            <v>2025-06-30</v>
          </cell>
          <cell r="J4609">
            <v>163934521</v>
          </cell>
          <cell r="K4609" t="str">
            <v/>
          </cell>
          <cell r="L4609" t="str">
            <v/>
          </cell>
        </row>
        <row r="4610">
          <cell r="C4610">
            <v>162677298</v>
          </cell>
          <cell r="D4610" t="str">
            <v>人工</v>
          </cell>
          <cell r="E4610" t="str">
            <v>组合商品</v>
          </cell>
          <cell r="F4610" t="str">
            <v/>
          </cell>
          <cell r="G4610" t="str">
            <v>苏打组合商品虚拟供应商</v>
          </cell>
          <cell r="H4610" t="str">
            <v>供应链类目/年节礼包/销售专属礼包</v>
          </cell>
          <cell r="I4610" t="str">
            <v>2025-06-30</v>
          </cell>
        </row>
        <row r="4610">
          <cell r="K4610" t="str">
            <v/>
          </cell>
          <cell r="L4610" t="str">
            <v/>
          </cell>
        </row>
        <row r="4611">
          <cell r="C4611">
            <v>162625518</v>
          </cell>
          <cell r="D4611" t="str">
            <v>人工</v>
          </cell>
          <cell r="E4611" t="str">
            <v>实物</v>
          </cell>
          <cell r="F4611" t="str">
            <v/>
          </cell>
          <cell r="G4611" t="str">
            <v>利福</v>
          </cell>
          <cell r="H4611" t="str">
            <v>年节礼包/箱包皮具/功能箱包</v>
          </cell>
          <cell r="I4611" t="str">
            <v>2025-02-28</v>
          </cell>
          <cell r="J4611">
            <v>163854535</v>
          </cell>
          <cell r="K4611" t="str">
            <v>LE227001M</v>
          </cell>
          <cell r="L4611" t="str">
            <v/>
          </cell>
        </row>
        <row r="4612">
          <cell r="C4612">
            <v>162625462</v>
          </cell>
          <cell r="D4612" t="str">
            <v>人工</v>
          </cell>
          <cell r="E4612" t="str">
            <v>实物</v>
          </cell>
          <cell r="F4612" t="str">
            <v>蔡府（CHAIFOO）</v>
          </cell>
          <cell r="G4612" t="str">
            <v>俏十三</v>
          </cell>
          <cell r="H4612" t="str">
            <v>年节礼包/食品/干货礼包</v>
          </cell>
          <cell r="I4612" t="str">
            <v>2025-02-28</v>
          </cell>
          <cell r="J4612">
            <v>163854474</v>
          </cell>
          <cell r="K4612">
            <v>20220516001</v>
          </cell>
          <cell r="L4612" t="str">
            <v/>
          </cell>
        </row>
        <row r="4613">
          <cell r="C4613">
            <v>162624995</v>
          </cell>
          <cell r="D4613" t="str">
            <v>人工</v>
          </cell>
          <cell r="E4613" t="str">
            <v>实物</v>
          </cell>
          <cell r="F4613" t="str">
            <v/>
          </cell>
          <cell r="G4613" t="str">
            <v>中卡</v>
          </cell>
          <cell r="H4613" t="str">
            <v>年节礼包/生鲜/猪牛羊肉</v>
          </cell>
          <cell r="I4613" t="str">
            <v>2025-02-28</v>
          </cell>
          <cell r="J4613">
            <v>163853961</v>
          </cell>
          <cell r="K4613" t="str">
            <v>ZKTY1102</v>
          </cell>
          <cell r="L4613" t="str">
            <v/>
          </cell>
        </row>
        <row r="4614">
          <cell r="C4614">
            <v>162621623</v>
          </cell>
          <cell r="D4614" t="str">
            <v>人工</v>
          </cell>
          <cell r="E4614" t="str">
            <v>实物</v>
          </cell>
          <cell r="F4614" t="str">
            <v>北方农庄</v>
          </cell>
          <cell r="G4614" t="str">
            <v>北京汉信</v>
          </cell>
          <cell r="H4614" t="str">
            <v>年节礼包/食品/杂粮礼包</v>
          </cell>
          <cell r="I4614" t="str">
            <v>2025-12-31</v>
          </cell>
          <cell r="J4614">
            <v>163849466</v>
          </cell>
          <cell r="K4614" t="str">
            <v>ZA06</v>
          </cell>
          <cell r="L4614" t="str">
            <v>北方农庄/青花瓷杂粮礼盒2100克</v>
          </cell>
        </row>
        <row r="4615">
          <cell r="C4615">
            <v>162624694</v>
          </cell>
          <cell r="D4615" t="str">
            <v>人工</v>
          </cell>
          <cell r="E4615" t="str">
            <v>实物</v>
          </cell>
          <cell r="F4615" t="str">
            <v>百果园</v>
          </cell>
          <cell r="G4615" t="str">
            <v>百果园公司直供</v>
          </cell>
          <cell r="H4615" t="str">
            <v>年节礼包/生鲜/水果</v>
          </cell>
          <cell r="I4615" t="str">
            <v>2025-02-28</v>
          </cell>
          <cell r="J4615">
            <v>163853632</v>
          </cell>
          <cell r="K4615" t="str">
            <v>SDCJ2507</v>
          </cell>
          <cell r="L4615" t="str">
            <v/>
          </cell>
        </row>
        <row r="4616">
          <cell r="C4616">
            <v>162496410</v>
          </cell>
          <cell r="D4616" t="str">
            <v>人工</v>
          </cell>
          <cell r="E4616" t="str">
            <v>实物</v>
          </cell>
          <cell r="F4616" t="str">
            <v/>
          </cell>
          <cell r="G4616" t="str">
            <v>阿格乐</v>
          </cell>
          <cell r="H4616" t="str">
            <v>年节礼包/生鲜/肉禽礼包</v>
          </cell>
          <cell r="I4616" t="str">
            <v>2024-07-31</v>
          </cell>
          <cell r="J4616">
            <v>163582130</v>
          </cell>
          <cell r="K4616" t="str">
            <v>QQ2405981011</v>
          </cell>
          <cell r="L4616" t="str">
            <v/>
          </cell>
        </row>
        <row r="4617">
          <cell r="C4617">
            <v>162564000</v>
          </cell>
          <cell r="D4617" t="str">
            <v>人工</v>
          </cell>
          <cell r="E4617" t="str">
            <v>实物</v>
          </cell>
          <cell r="F4617" t="str">
            <v/>
          </cell>
          <cell r="G4617" t="str">
            <v>上海自由食光</v>
          </cell>
          <cell r="H4617" t="str">
            <v>年节礼包/食品/国内零食</v>
          </cell>
          <cell r="I4617" t="str">
            <v>2024-10-31</v>
          </cell>
          <cell r="J4617">
            <v>163743216</v>
          </cell>
          <cell r="K4617" t="str">
            <v/>
          </cell>
          <cell r="L4617" t="str">
            <v/>
          </cell>
        </row>
        <row r="4618">
          <cell r="C4618">
            <v>162494065</v>
          </cell>
          <cell r="D4618" t="str">
            <v>人工</v>
          </cell>
          <cell r="E4618" t="str">
            <v>实物</v>
          </cell>
          <cell r="F4618" t="str">
            <v/>
          </cell>
          <cell r="G4618" t="str">
            <v>上海自由食光</v>
          </cell>
          <cell r="H4618" t="str">
            <v>年节礼包/食品/粮油礼包</v>
          </cell>
          <cell r="I4618" t="str">
            <v>2024-07-31</v>
          </cell>
          <cell r="J4618">
            <v>163576475</v>
          </cell>
          <cell r="K4618" t="str">
            <v/>
          </cell>
          <cell r="L4618" t="str">
            <v/>
          </cell>
        </row>
        <row r="4619">
          <cell r="C4619">
            <v>162494045</v>
          </cell>
          <cell r="D4619" t="str">
            <v>人工</v>
          </cell>
          <cell r="E4619" t="str">
            <v>实物</v>
          </cell>
          <cell r="F4619" t="str">
            <v/>
          </cell>
          <cell r="G4619" t="str">
            <v>上海自由食光</v>
          </cell>
          <cell r="H4619" t="str">
            <v>年节礼包/生鲜/水果</v>
          </cell>
          <cell r="I4619" t="str">
            <v>2024-07-31</v>
          </cell>
          <cell r="J4619">
            <v>163576451</v>
          </cell>
          <cell r="K4619" t="str">
            <v/>
          </cell>
          <cell r="L4619" t="str">
            <v/>
          </cell>
        </row>
        <row r="4620">
          <cell r="C4620">
            <v>162492776</v>
          </cell>
          <cell r="D4620" t="str">
            <v>人工</v>
          </cell>
          <cell r="E4620" t="str">
            <v>实物</v>
          </cell>
          <cell r="F4620" t="str">
            <v/>
          </cell>
          <cell r="G4620" t="str">
            <v>上海自由食光</v>
          </cell>
          <cell r="H4620" t="str">
            <v>年节礼包/食品/杂粮礼包</v>
          </cell>
          <cell r="I4620" t="str">
            <v>2024-07-31</v>
          </cell>
          <cell r="J4620">
            <v>163574359</v>
          </cell>
          <cell r="K4620" t="str">
            <v/>
          </cell>
          <cell r="L4620" t="str">
            <v/>
          </cell>
        </row>
        <row r="4621">
          <cell r="C4621">
            <v>162682712</v>
          </cell>
          <cell r="D4621" t="str">
            <v>人工</v>
          </cell>
          <cell r="E4621" t="str">
            <v>实物</v>
          </cell>
          <cell r="F4621" t="str">
            <v>JBL</v>
          </cell>
          <cell r="G4621" t="str">
            <v>熠宸</v>
          </cell>
          <cell r="H4621" t="str">
            <v>年节礼包/3C数码/影视娱乐</v>
          </cell>
          <cell r="I4621" t="str">
            <v>2025-06-30</v>
          </cell>
          <cell r="J4621">
            <v>163944015</v>
          </cell>
          <cell r="K4621" t="str">
            <v>JBLLIVE660NC</v>
          </cell>
          <cell r="L4621" t="str">
            <v>黑色</v>
          </cell>
        </row>
        <row r="4622">
          <cell r="D4622" t="str">
            <v>人工</v>
          </cell>
          <cell r="E4622" t="str">
            <v>实物</v>
          </cell>
          <cell r="F4622" t="str">
            <v>JBL</v>
          </cell>
          <cell r="G4622" t="str">
            <v>熠宸</v>
          </cell>
          <cell r="H4622" t="str">
            <v>年节礼包/3C数码/影视娱乐</v>
          </cell>
          <cell r="I4622" t="str">
            <v>2025-06-30</v>
          </cell>
          <cell r="J4622">
            <v>163944016</v>
          </cell>
          <cell r="K4622" t="str">
            <v>JBLLIVE660NC</v>
          </cell>
          <cell r="L4622" t="str">
            <v>蓝色</v>
          </cell>
        </row>
        <row r="4623">
          <cell r="C4623">
            <v>162566825</v>
          </cell>
          <cell r="D4623" t="str">
            <v>人工</v>
          </cell>
          <cell r="E4623" t="str">
            <v>实物</v>
          </cell>
          <cell r="F4623" t="str">
            <v>赤豪</v>
          </cell>
          <cell r="G4623" t="str">
            <v>耀阳</v>
          </cell>
          <cell r="H4623" t="str">
            <v>年节礼包/生鲜/生鲜礼包</v>
          </cell>
          <cell r="I4623" t="str">
            <v>2024-10-31</v>
          </cell>
          <cell r="J4623">
            <v>163749863</v>
          </cell>
          <cell r="K4623" t="str">
            <v/>
          </cell>
          <cell r="L4623" t="str">
            <v/>
          </cell>
        </row>
        <row r="4624">
          <cell r="C4624">
            <v>162405387</v>
          </cell>
          <cell r="D4624" t="str">
            <v>人工</v>
          </cell>
          <cell r="E4624" t="str">
            <v>实物</v>
          </cell>
          <cell r="F4624" t="str">
            <v>佳奥（JAGO）</v>
          </cell>
          <cell r="G4624" t="str">
            <v>礼福生</v>
          </cell>
          <cell r="H4624" t="str">
            <v>年节礼包/家纺/床上用品</v>
          </cell>
          <cell r="I4624" t="str">
            <v>2024-03-31</v>
          </cell>
          <cell r="J4624">
            <v>163373704</v>
          </cell>
          <cell r="K4624" t="str">
            <v>J17B14AS9(蓝色)</v>
          </cell>
          <cell r="L4624" t="str">
            <v>J17B14AS9(蓝色) </v>
          </cell>
        </row>
        <row r="4625">
          <cell r="D4625" t="str">
            <v>人工</v>
          </cell>
          <cell r="E4625" t="str">
            <v>实物</v>
          </cell>
          <cell r="F4625" t="str">
            <v>佳奥（JAGO）</v>
          </cell>
          <cell r="G4625" t="str">
            <v>礼福生</v>
          </cell>
          <cell r="H4625" t="str">
            <v>年节礼包/家纺/床上用品</v>
          </cell>
          <cell r="I4625" t="str">
            <v>2024-03-31</v>
          </cell>
          <cell r="J4625">
            <v>163373705</v>
          </cell>
          <cell r="K4625" t="str">
            <v>J17B14AR4(粉色)</v>
          </cell>
          <cell r="L4625" t="str">
            <v>J17B14AR4(粉色)</v>
          </cell>
        </row>
        <row r="4626">
          <cell r="C4626">
            <v>162107758</v>
          </cell>
          <cell r="D4626" t="str">
            <v>人工</v>
          </cell>
          <cell r="E4626" t="str">
            <v>实物</v>
          </cell>
          <cell r="F4626" t="str">
            <v/>
          </cell>
          <cell r="G4626" t="str">
            <v>金盛永和</v>
          </cell>
          <cell r="H4626" t="str">
            <v>年节礼包/食品/粮油礼包</v>
          </cell>
          <cell r="I4626" t="str">
            <v>2025-02-28</v>
          </cell>
          <cell r="J4626">
            <v>162581972</v>
          </cell>
          <cell r="K4626">
            <v>202309230132</v>
          </cell>
          <cell r="L4626" t="str">
            <v/>
          </cell>
        </row>
        <row r="4627">
          <cell r="C4627">
            <v>162682985</v>
          </cell>
          <cell r="D4627" t="str">
            <v>人工</v>
          </cell>
          <cell r="E4627" t="str">
            <v>实物</v>
          </cell>
          <cell r="F4627" t="str">
            <v/>
          </cell>
          <cell r="G4627" t="str">
            <v>富海胜</v>
          </cell>
          <cell r="H4627" t="str">
            <v>年节礼包/食品/零食礼包</v>
          </cell>
          <cell r="I4627" t="str">
            <v>2025-06-30</v>
          </cell>
          <cell r="J4627">
            <v>163944385</v>
          </cell>
          <cell r="K4627" t="str">
            <v/>
          </cell>
          <cell r="L4627" t="str">
            <v/>
          </cell>
        </row>
        <row r="4628">
          <cell r="C4628">
            <v>162426703</v>
          </cell>
          <cell r="D4628" t="str">
            <v>人工</v>
          </cell>
          <cell r="E4628" t="str">
            <v>实物</v>
          </cell>
          <cell r="F4628" t="str">
            <v>品尊轩</v>
          </cell>
          <cell r="G4628" t="str">
            <v>上海权礼</v>
          </cell>
          <cell r="H4628" t="str">
            <v>年节礼包/生鲜/肉禽礼包</v>
          </cell>
          <cell r="I4628" t="str">
            <v>2024-05-31</v>
          </cell>
          <cell r="J4628">
            <v>163418843</v>
          </cell>
          <cell r="K4628" t="str">
            <v>猪牛羊1288型</v>
          </cell>
          <cell r="L4628" t="str">
            <v/>
          </cell>
        </row>
        <row r="4629">
          <cell r="C4629">
            <v>162426700</v>
          </cell>
          <cell r="D4629" t="str">
            <v>人工</v>
          </cell>
          <cell r="E4629" t="str">
            <v>实物</v>
          </cell>
          <cell r="F4629" t="str">
            <v>品尊轩</v>
          </cell>
          <cell r="G4629" t="str">
            <v>上海权礼</v>
          </cell>
          <cell r="H4629" t="str">
            <v>年节礼包/生鲜/海鲜礼包</v>
          </cell>
          <cell r="I4629" t="str">
            <v>2024-05-31</v>
          </cell>
          <cell r="J4629">
            <v>163418840</v>
          </cell>
          <cell r="K4629" t="str">
            <v>1288型海鲜礼包</v>
          </cell>
          <cell r="L4629" t="str">
            <v/>
          </cell>
        </row>
        <row r="4630">
          <cell r="C4630">
            <v>162426697</v>
          </cell>
          <cell r="D4630" t="str">
            <v>人工</v>
          </cell>
          <cell r="E4630" t="str">
            <v>实物</v>
          </cell>
          <cell r="F4630" t="str">
            <v>品尊轩</v>
          </cell>
          <cell r="G4630" t="str">
            <v>上海权礼</v>
          </cell>
          <cell r="H4630" t="str">
            <v>年节礼包/生鲜/肉禽礼包</v>
          </cell>
          <cell r="I4630" t="str">
            <v>2024-05-31</v>
          </cell>
          <cell r="J4630">
            <v>163418837</v>
          </cell>
          <cell r="K4630" t="str">
            <v>698型牛肉礼盒</v>
          </cell>
          <cell r="L4630" t="str">
            <v/>
          </cell>
        </row>
        <row r="4631">
          <cell r="C4631">
            <v>162426695</v>
          </cell>
          <cell r="D4631" t="str">
            <v>人工</v>
          </cell>
          <cell r="E4631" t="str">
            <v>实物</v>
          </cell>
          <cell r="F4631" t="str">
            <v>品尊轩</v>
          </cell>
          <cell r="G4631" t="str">
            <v>上海权礼</v>
          </cell>
          <cell r="H4631" t="str">
            <v>年节礼包/生鲜/肉禽礼包</v>
          </cell>
          <cell r="I4631" t="str">
            <v>2024-05-31</v>
          </cell>
          <cell r="J4631">
            <v>163418835</v>
          </cell>
          <cell r="K4631" t="str">
            <v>418猪牛羊礼包</v>
          </cell>
          <cell r="L4631" t="str">
            <v/>
          </cell>
        </row>
        <row r="4632">
          <cell r="C4632">
            <v>162426693</v>
          </cell>
          <cell r="D4632" t="str">
            <v>人工</v>
          </cell>
          <cell r="E4632" t="str">
            <v>实物</v>
          </cell>
          <cell r="F4632" t="str">
            <v>品尊轩</v>
          </cell>
          <cell r="G4632" t="str">
            <v>上海权礼</v>
          </cell>
          <cell r="H4632" t="str">
            <v>年节礼包/生鲜/海鲜礼包</v>
          </cell>
          <cell r="I4632" t="str">
            <v>2024-05-31</v>
          </cell>
          <cell r="J4632">
            <v>163418833</v>
          </cell>
          <cell r="K4632" t="str">
            <v>海鲜礼盒A款</v>
          </cell>
          <cell r="L4632" t="str">
            <v/>
          </cell>
        </row>
        <row r="4633">
          <cell r="C4633">
            <v>162690013</v>
          </cell>
          <cell r="D4633" t="str">
            <v>人工</v>
          </cell>
          <cell r="E4633" t="str">
            <v>实物</v>
          </cell>
          <cell r="F4633" t="str">
            <v/>
          </cell>
          <cell r="G4633" t="str">
            <v>上海权礼</v>
          </cell>
          <cell r="H4633" t="str">
            <v>年节礼包/食品/国内零食</v>
          </cell>
          <cell r="I4633" t="str">
            <v>2025-06-30</v>
          </cell>
          <cell r="J4633">
            <v>163957058</v>
          </cell>
          <cell r="K4633" t="str">
            <v>sh224</v>
          </cell>
          <cell r="L4633" t="str">
            <v/>
          </cell>
        </row>
        <row r="4634">
          <cell r="C4634">
            <v>162690009</v>
          </cell>
          <cell r="D4634" t="str">
            <v>人工</v>
          </cell>
          <cell r="E4634" t="str">
            <v>实物</v>
          </cell>
          <cell r="F4634" t="str">
            <v/>
          </cell>
          <cell r="G4634" t="str">
            <v>上海权礼</v>
          </cell>
          <cell r="H4634" t="str">
            <v>年节礼包/食品/饮品冲调</v>
          </cell>
          <cell r="I4634" t="str">
            <v>2025-06-30</v>
          </cell>
          <cell r="J4634">
            <v>163957054</v>
          </cell>
          <cell r="K4634" t="str">
            <v>sh150</v>
          </cell>
          <cell r="L4634" t="str">
            <v/>
          </cell>
        </row>
        <row r="4635">
          <cell r="C4635">
            <v>162683418</v>
          </cell>
          <cell r="D4635" t="str">
            <v>人工</v>
          </cell>
          <cell r="E4635" t="str">
            <v>实物</v>
          </cell>
          <cell r="F4635" t="str">
            <v/>
          </cell>
          <cell r="G4635" t="str">
            <v>上海权礼</v>
          </cell>
          <cell r="H4635" t="str">
            <v>年节礼包/食品/饮品冲调</v>
          </cell>
          <cell r="I4635" t="str">
            <v>2025-06-30</v>
          </cell>
          <cell r="J4635">
            <v>163945282</v>
          </cell>
          <cell r="K4635" t="str">
            <v>shpB</v>
          </cell>
          <cell r="L4635" t="str">
            <v/>
          </cell>
        </row>
        <row r="4636">
          <cell r="C4636">
            <v>162683415</v>
          </cell>
          <cell r="D4636" t="str">
            <v>人工</v>
          </cell>
          <cell r="E4636" t="str">
            <v>实物</v>
          </cell>
          <cell r="F4636" t="str">
            <v/>
          </cell>
          <cell r="G4636" t="str">
            <v>上海权礼</v>
          </cell>
          <cell r="H4636" t="str">
            <v>年节礼包/食品/饮品冲调</v>
          </cell>
          <cell r="I4636" t="str">
            <v>2025-06-30</v>
          </cell>
          <cell r="J4636">
            <v>163945279</v>
          </cell>
          <cell r="K4636" t="str">
            <v>shpA</v>
          </cell>
          <cell r="L4636" t="str">
            <v/>
          </cell>
        </row>
        <row r="4637">
          <cell r="C4637">
            <v>162622886</v>
          </cell>
          <cell r="D4637" t="str">
            <v>人工</v>
          </cell>
          <cell r="E4637" t="str">
            <v>实物</v>
          </cell>
          <cell r="F4637" t="str">
            <v/>
          </cell>
          <cell r="G4637" t="str">
            <v>上海权礼</v>
          </cell>
          <cell r="H4637" t="str">
            <v>年节礼包/生鲜/猪牛羊肉</v>
          </cell>
          <cell r="I4637" t="str">
            <v>2025-02-28</v>
          </cell>
          <cell r="J4637">
            <v>163850887</v>
          </cell>
          <cell r="K4637" t="str">
            <v>pzx298</v>
          </cell>
          <cell r="L4637" t="str">
            <v/>
          </cell>
        </row>
        <row r="4638">
          <cell r="C4638">
            <v>162605812</v>
          </cell>
          <cell r="D4638" t="str">
            <v>人工</v>
          </cell>
          <cell r="E4638" t="str">
            <v>实物</v>
          </cell>
          <cell r="F4638" t="str">
            <v/>
          </cell>
          <cell r="G4638" t="str">
            <v>上海权礼</v>
          </cell>
          <cell r="H4638" t="str">
            <v>年节礼包/食品/零食礼包</v>
          </cell>
          <cell r="I4638" t="str">
            <v>2024-12-31</v>
          </cell>
          <cell r="J4638">
            <v>163827836</v>
          </cell>
          <cell r="K4638" t="str">
            <v>ldf158</v>
          </cell>
          <cell r="L4638" t="str">
            <v/>
          </cell>
        </row>
        <row r="4639">
          <cell r="C4639">
            <v>162563505</v>
          </cell>
          <cell r="D4639" t="str">
            <v>人工</v>
          </cell>
          <cell r="E4639" t="str">
            <v>实物</v>
          </cell>
          <cell r="F4639" t="str">
            <v/>
          </cell>
          <cell r="G4639" t="str">
            <v>上海权礼</v>
          </cell>
          <cell r="H4639" t="str">
            <v>年节礼包/生鲜/综合礼包</v>
          </cell>
          <cell r="I4639" t="str">
            <v>2024-10-31</v>
          </cell>
          <cell r="J4639">
            <v>163742288</v>
          </cell>
          <cell r="K4639" t="str">
            <v>psh788</v>
          </cell>
          <cell r="L4639" t="str">
            <v/>
          </cell>
        </row>
        <row r="4640">
          <cell r="C4640">
            <v>162563500</v>
          </cell>
          <cell r="D4640" t="str">
            <v>人工</v>
          </cell>
          <cell r="E4640" t="str">
            <v>实物</v>
          </cell>
          <cell r="F4640" t="str">
            <v/>
          </cell>
          <cell r="G4640" t="str">
            <v>上海权礼</v>
          </cell>
          <cell r="H4640" t="str">
            <v>年节礼包/生鲜/综合礼包</v>
          </cell>
          <cell r="I4640" t="str">
            <v>2024-10-31</v>
          </cell>
          <cell r="J4640">
            <v>163742283</v>
          </cell>
          <cell r="K4640" t="str">
            <v>psh688</v>
          </cell>
          <cell r="L4640" t="str">
            <v/>
          </cell>
        </row>
        <row r="4641">
          <cell r="C4641">
            <v>162492136</v>
          </cell>
          <cell r="D4641" t="str">
            <v>人工</v>
          </cell>
          <cell r="E4641" t="str">
            <v>实物</v>
          </cell>
          <cell r="F4641" t="str">
            <v/>
          </cell>
          <cell r="G4641" t="str">
            <v>上海权礼</v>
          </cell>
          <cell r="H4641" t="str">
            <v>年节礼包/食品/食品礼包</v>
          </cell>
          <cell r="I4641" t="str">
            <v>2024-07-31</v>
          </cell>
          <cell r="J4641">
            <v>163572930</v>
          </cell>
          <cell r="K4641" t="str">
            <v>十月初五好运连连</v>
          </cell>
          <cell r="L4641" t="str">
            <v/>
          </cell>
        </row>
        <row r="4642">
          <cell r="C4642">
            <v>162625418</v>
          </cell>
          <cell r="D4642" t="str">
            <v>人工</v>
          </cell>
          <cell r="E4642" t="str">
            <v>实物</v>
          </cell>
          <cell r="F4642" t="str">
            <v>金龙鱼</v>
          </cell>
          <cell r="G4642" t="str">
            <v>上海迦新</v>
          </cell>
          <cell r="H4642" t="str">
            <v>年节礼包/食品/粮油礼包</v>
          </cell>
          <cell r="I4642" t="str">
            <v>2025-02-28</v>
          </cell>
          <cell r="J4642">
            <v>163854430</v>
          </cell>
          <cell r="K4642" t="str">
            <v>6948195805823-4941</v>
          </cell>
          <cell r="L4642" t="str">
            <v/>
          </cell>
        </row>
        <row r="4643">
          <cell r="C4643">
            <v>162625417</v>
          </cell>
          <cell r="D4643" t="str">
            <v>人工</v>
          </cell>
          <cell r="E4643" t="str">
            <v>实物</v>
          </cell>
          <cell r="F4643" t="str">
            <v>金龙鱼</v>
          </cell>
          <cell r="G4643" t="str">
            <v>上海迦新</v>
          </cell>
          <cell r="H4643" t="str">
            <v>年节礼包/食品/粮油礼包</v>
          </cell>
          <cell r="I4643" t="str">
            <v>2025-02-28</v>
          </cell>
          <cell r="J4643">
            <v>163854429</v>
          </cell>
          <cell r="K4643" t="str">
            <v/>
          </cell>
          <cell r="L4643" t="str">
            <v/>
          </cell>
        </row>
        <row r="4644">
          <cell r="C4644">
            <v>162565230</v>
          </cell>
          <cell r="D4644" t="str">
            <v>人工</v>
          </cell>
          <cell r="E4644" t="str">
            <v>实物</v>
          </cell>
          <cell r="F4644" t="str">
            <v>金龙鱼</v>
          </cell>
          <cell r="G4644" t="str">
            <v>上海迦新</v>
          </cell>
          <cell r="H4644" t="str">
            <v>年节礼包/食品/粮油礼包</v>
          </cell>
          <cell r="I4644" t="str">
            <v>2024-10-31</v>
          </cell>
          <cell r="J4644">
            <v>163745613</v>
          </cell>
          <cell r="K4644" t="str">
            <v>6948195838685-692376068</v>
          </cell>
          <cell r="L4644" t="str">
            <v/>
          </cell>
        </row>
        <row r="4645">
          <cell r="C4645">
            <v>162565226</v>
          </cell>
          <cell r="D4645" t="str">
            <v>人工</v>
          </cell>
          <cell r="E4645" t="str">
            <v>实物</v>
          </cell>
          <cell r="F4645" t="str">
            <v>金龙鱼</v>
          </cell>
          <cell r="G4645" t="str">
            <v>上海迦新</v>
          </cell>
          <cell r="H4645" t="str">
            <v>年节礼包/食品/杂粮礼包</v>
          </cell>
          <cell r="I4645" t="str">
            <v>2024-10-31</v>
          </cell>
          <cell r="J4645">
            <v>163745607</v>
          </cell>
          <cell r="K4645" t="str">
            <v>6948195815648-662697</v>
          </cell>
          <cell r="L4645" t="str">
            <v/>
          </cell>
        </row>
        <row r="4646">
          <cell r="C4646">
            <v>162565217</v>
          </cell>
          <cell r="D4646" t="str">
            <v>人工</v>
          </cell>
          <cell r="E4646" t="str">
            <v>实物</v>
          </cell>
          <cell r="F4646" t="str">
            <v>金龙鱼</v>
          </cell>
          <cell r="G4646" t="str">
            <v>上海迦新</v>
          </cell>
          <cell r="H4646" t="str">
            <v>年节礼包/食品/粮油礼包</v>
          </cell>
          <cell r="I4646" t="str">
            <v>2024-10-31</v>
          </cell>
          <cell r="J4646">
            <v>163745594</v>
          </cell>
          <cell r="K4646" t="str">
            <v>6948195834595-113697648</v>
          </cell>
          <cell r="L4646" t="str">
            <v/>
          </cell>
        </row>
        <row r="4647">
          <cell r="C4647">
            <v>162563811</v>
          </cell>
          <cell r="D4647" t="str">
            <v>人工</v>
          </cell>
          <cell r="E4647" t="str">
            <v>实物</v>
          </cell>
          <cell r="F4647" t="str">
            <v/>
          </cell>
          <cell r="G4647" t="str">
            <v>上海迦新</v>
          </cell>
          <cell r="H4647" t="str">
            <v>年节礼包/食品/粮油礼包</v>
          </cell>
          <cell r="I4647" t="str">
            <v>2024-10-31</v>
          </cell>
          <cell r="J4647">
            <v>163742984</v>
          </cell>
          <cell r="K4647" t="str">
            <v>6948195807254-062631997</v>
          </cell>
          <cell r="L4647" t="str">
            <v/>
          </cell>
        </row>
        <row r="4648">
          <cell r="C4648">
            <v>162492639</v>
          </cell>
          <cell r="D4648" t="str">
            <v>人工</v>
          </cell>
          <cell r="E4648" t="str">
            <v>实物</v>
          </cell>
          <cell r="F4648" t="str">
            <v>金龙鱼</v>
          </cell>
          <cell r="G4648" t="str">
            <v>上海迦新</v>
          </cell>
          <cell r="H4648" t="str">
            <v>年节礼包/食品/粮油礼包</v>
          </cell>
          <cell r="I4648" t="str">
            <v>2024-07-31</v>
          </cell>
          <cell r="J4648">
            <v>163574197</v>
          </cell>
          <cell r="K4648" t="str">
            <v/>
          </cell>
          <cell r="L4648" t="str">
            <v>5L+5kg</v>
          </cell>
        </row>
        <row r="4649">
          <cell r="C4649">
            <v>162492636</v>
          </cell>
          <cell r="D4649" t="str">
            <v>人工</v>
          </cell>
          <cell r="E4649" t="str">
            <v>实物</v>
          </cell>
          <cell r="F4649" t="str">
            <v>金龙鱼</v>
          </cell>
          <cell r="G4649" t="str">
            <v>上海迦新</v>
          </cell>
          <cell r="H4649" t="str">
            <v>年节礼包/食品/粮油礼包</v>
          </cell>
          <cell r="I4649" t="str">
            <v>2024-07-31</v>
          </cell>
          <cell r="J4649">
            <v>163574194</v>
          </cell>
          <cell r="K4649" t="str">
            <v/>
          </cell>
          <cell r="L4649" t="str">
            <v>3L+3.5kg</v>
          </cell>
        </row>
        <row r="4650">
          <cell r="C4650">
            <v>162492628</v>
          </cell>
          <cell r="D4650" t="str">
            <v>人工</v>
          </cell>
          <cell r="E4650" t="str">
            <v>实物</v>
          </cell>
          <cell r="F4650" t="str">
            <v>金龙鱼</v>
          </cell>
          <cell r="G4650" t="str">
            <v>上海迦新</v>
          </cell>
          <cell r="H4650" t="str">
            <v>年节礼包/食品/粮油礼包</v>
          </cell>
          <cell r="I4650" t="str">
            <v>2024-07-31</v>
          </cell>
          <cell r="J4650">
            <v>163574186</v>
          </cell>
          <cell r="K4650" t="str">
            <v/>
          </cell>
          <cell r="L4650" t="str">
            <v>5L+5kg</v>
          </cell>
        </row>
        <row r="4651">
          <cell r="C4651">
            <v>162492623</v>
          </cell>
          <cell r="D4651" t="str">
            <v>人工</v>
          </cell>
          <cell r="E4651" t="str">
            <v>实物</v>
          </cell>
          <cell r="F4651" t="str">
            <v>胡姬花</v>
          </cell>
          <cell r="G4651" t="str">
            <v>上海迦新</v>
          </cell>
          <cell r="H4651" t="str">
            <v>年节礼包/食品/粮油礼包</v>
          </cell>
          <cell r="I4651" t="str">
            <v>2024-07-31</v>
          </cell>
          <cell r="J4651">
            <v>163574181</v>
          </cell>
          <cell r="K4651" t="str">
            <v/>
          </cell>
          <cell r="L4651" t="str">
            <v>5L+10kg</v>
          </cell>
        </row>
        <row r="4652">
          <cell r="C4652">
            <v>162492618</v>
          </cell>
          <cell r="D4652" t="str">
            <v>人工</v>
          </cell>
          <cell r="E4652" t="str">
            <v>实物</v>
          </cell>
          <cell r="F4652" t="str">
            <v>金龙鱼</v>
          </cell>
          <cell r="G4652" t="str">
            <v>上海迦新</v>
          </cell>
          <cell r="H4652" t="str">
            <v>年节礼包/食品/粮油礼包</v>
          </cell>
          <cell r="I4652" t="str">
            <v>2024-07-31</v>
          </cell>
          <cell r="J4652">
            <v>163574176</v>
          </cell>
          <cell r="K4652" t="str">
            <v/>
          </cell>
          <cell r="L4652" t="str">
            <v>1.6L+7.5kg</v>
          </cell>
        </row>
        <row r="4653">
          <cell r="C4653">
            <v>162492613</v>
          </cell>
          <cell r="D4653" t="str">
            <v>人工</v>
          </cell>
          <cell r="E4653" t="str">
            <v>实物</v>
          </cell>
          <cell r="F4653" t="str">
            <v>金龙鱼</v>
          </cell>
          <cell r="G4653" t="str">
            <v>上海迦新</v>
          </cell>
          <cell r="H4653" t="str">
            <v>年节礼包/食品/调味品</v>
          </cell>
          <cell r="I4653" t="str">
            <v>2024-07-31</v>
          </cell>
          <cell r="J4653">
            <v>163574171</v>
          </cell>
          <cell r="K4653" t="str">
            <v/>
          </cell>
          <cell r="L4653" t="str">
            <v>10L+10kg</v>
          </cell>
        </row>
        <row r="4654">
          <cell r="C4654">
            <v>162492608</v>
          </cell>
          <cell r="D4654" t="str">
            <v>人工</v>
          </cell>
          <cell r="E4654" t="str">
            <v>实物</v>
          </cell>
          <cell r="F4654" t="str">
            <v/>
          </cell>
          <cell r="G4654" t="str">
            <v>上海迦新</v>
          </cell>
          <cell r="H4654" t="str">
            <v>年节礼包/食品/粮油礼包</v>
          </cell>
          <cell r="I4654" t="str">
            <v>2024-07-31</v>
          </cell>
          <cell r="J4654">
            <v>163574166</v>
          </cell>
          <cell r="K4654" t="str">
            <v/>
          </cell>
          <cell r="L4654" t="str">
            <v>10L+10kg</v>
          </cell>
        </row>
        <row r="4655">
          <cell r="C4655">
            <v>162492132</v>
          </cell>
          <cell r="D4655" t="str">
            <v>人工</v>
          </cell>
          <cell r="E4655" t="str">
            <v>实物</v>
          </cell>
          <cell r="F4655" t="str">
            <v>金龙鱼</v>
          </cell>
          <cell r="G4655" t="str">
            <v>上海迦新</v>
          </cell>
          <cell r="H4655" t="str">
            <v>年节礼包/食品/粮油礼包</v>
          </cell>
          <cell r="I4655" t="str">
            <v>2024-07-31</v>
          </cell>
          <cell r="J4655">
            <v>163572926</v>
          </cell>
          <cell r="K4655" t="str">
            <v/>
          </cell>
          <cell r="L4655" t="str">
            <v>1.5L+5kg</v>
          </cell>
        </row>
        <row r="4656">
          <cell r="C4656">
            <v>162490844</v>
          </cell>
          <cell r="D4656" t="str">
            <v>人工</v>
          </cell>
          <cell r="E4656" t="str">
            <v>实物</v>
          </cell>
          <cell r="F4656" t="str">
            <v>金龙鱼</v>
          </cell>
          <cell r="G4656" t="str">
            <v>上海迦新</v>
          </cell>
          <cell r="H4656" t="str">
            <v>年节礼包/食品/粮油礼包</v>
          </cell>
          <cell r="I4656" t="str">
            <v>2024-07-31</v>
          </cell>
          <cell r="J4656">
            <v>163570155</v>
          </cell>
          <cell r="K4656" t="str">
            <v>6948195814764-59062-57655</v>
          </cell>
          <cell r="L4656" t="str">
            <v/>
          </cell>
        </row>
        <row r="4657">
          <cell r="C4657">
            <v>162465156</v>
          </cell>
          <cell r="D4657" t="str">
            <v>人工</v>
          </cell>
          <cell r="E4657" t="str">
            <v>实物</v>
          </cell>
          <cell r="F4657" t="str">
            <v>金龙鱼</v>
          </cell>
          <cell r="G4657" t="str">
            <v>上海迦新</v>
          </cell>
          <cell r="H4657" t="str">
            <v>年节礼包/食品/粮油礼包</v>
          </cell>
          <cell r="I4657" t="str">
            <v>2024-03-31</v>
          </cell>
          <cell r="J4657">
            <v>163509950</v>
          </cell>
          <cell r="K4657" t="str">
            <v>6948195815631-15648-16997</v>
          </cell>
          <cell r="L4657" t="str">
            <v/>
          </cell>
        </row>
        <row r="4658">
          <cell r="C4658">
            <v>162465156</v>
          </cell>
          <cell r="D4658" t="str">
            <v>人工</v>
          </cell>
          <cell r="E4658" t="str">
            <v>实物</v>
          </cell>
          <cell r="F4658" t="str">
            <v>金龙鱼</v>
          </cell>
          <cell r="G4658" t="str">
            <v>上海迦新</v>
          </cell>
          <cell r="H4658" t="str">
            <v>年节礼包/食品/粮油礼包</v>
          </cell>
          <cell r="I4658" t="str">
            <v>2024-03-31</v>
          </cell>
        </row>
        <row r="4658">
          <cell r="K4658" t="str">
            <v>6948195815631-15648-16997</v>
          </cell>
          <cell r="L4658" t="str">
            <v/>
          </cell>
        </row>
        <row r="4659">
          <cell r="C4659">
            <v>162465156</v>
          </cell>
          <cell r="D4659" t="str">
            <v>人工</v>
          </cell>
          <cell r="E4659" t="str">
            <v>实物</v>
          </cell>
          <cell r="F4659" t="str">
            <v>金龙鱼</v>
          </cell>
          <cell r="G4659" t="str">
            <v>上海迦新</v>
          </cell>
          <cell r="H4659" t="str">
            <v>年节礼包/食品/粮油礼包</v>
          </cell>
          <cell r="I4659" t="str">
            <v>2024-03-31</v>
          </cell>
        </row>
        <row r="4659">
          <cell r="K4659" t="str">
            <v>6948195815631-15648-16997</v>
          </cell>
          <cell r="L4659" t="str">
            <v/>
          </cell>
        </row>
        <row r="4660">
          <cell r="C4660">
            <v>162494006</v>
          </cell>
          <cell r="D4660" t="str">
            <v>人工</v>
          </cell>
          <cell r="E4660" t="str">
            <v>实物</v>
          </cell>
          <cell r="F4660" t="str">
            <v/>
          </cell>
          <cell r="G4660" t="str">
            <v>上海旭景</v>
          </cell>
          <cell r="H4660" t="str">
            <v>年节礼包/生鲜/肉禽礼包</v>
          </cell>
          <cell r="I4660" t="str">
            <v>2024-07-31</v>
          </cell>
          <cell r="J4660">
            <v>163576406</v>
          </cell>
          <cell r="K4660" t="str">
            <v/>
          </cell>
          <cell r="L4660" t="str">
            <v/>
          </cell>
        </row>
        <row r="4661">
          <cell r="C4661">
            <v>162490881</v>
          </cell>
          <cell r="D4661" t="str">
            <v>人工</v>
          </cell>
          <cell r="E4661" t="str">
            <v>实物</v>
          </cell>
          <cell r="F4661" t="str">
            <v/>
          </cell>
          <cell r="G4661" t="str">
            <v>上海旭景</v>
          </cell>
          <cell r="H4661" t="str">
            <v>年节礼包/生鲜/生鲜礼包</v>
          </cell>
          <cell r="I4661" t="str">
            <v>2024-07-31</v>
          </cell>
          <cell r="J4661">
            <v>163570195</v>
          </cell>
          <cell r="K4661" t="str">
            <v/>
          </cell>
          <cell r="L4661" t="str">
            <v/>
          </cell>
        </row>
        <row r="4662">
          <cell r="C4662">
            <v>162432885</v>
          </cell>
          <cell r="D4662" t="str">
            <v>人工</v>
          </cell>
          <cell r="E4662" t="str">
            <v>实物</v>
          </cell>
          <cell r="F4662" t="str">
            <v/>
          </cell>
          <cell r="G4662" t="str">
            <v>上海旭景</v>
          </cell>
          <cell r="H4662" t="str">
            <v>年节礼包/生鲜/生鲜礼包</v>
          </cell>
          <cell r="I4662" t="str">
            <v>2024-03-31</v>
          </cell>
          <cell r="J4662">
            <v>163432612</v>
          </cell>
          <cell r="K4662" t="str">
            <v/>
          </cell>
          <cell r="L4662" t="str">
            <v/>
          </cell>
        </row>
        <row r="4663">
          <cell r="C4663">
            <v>162680994</v>
          </cell>
          <cell r="D4663" t="str">
            <v>人工</v>
          </cell>
          <cell r="E4663" t="str">
            <v>实物</v>
          </cell>
          <cell r="F4663" t="str">
            <v/>
          </cell>
          <cell r="G4663" t="str">
            <v>上海旭景</v>
          </cell>
          <cell r="H4663" t="str">
            <v>年节礼包/食品/熟食腊味</v>
          </cell>
          <cell r="I4663" t="str">
            <v>2025-06-30</v>
          </cell>
          <cell r="J4663">
            <v>163940177</v>
          </cell>
          <cell r="K4663" t="str">
            <v/>
          </cell>
          <cell r="L4663" t="str">
            <v/>
          </cell>
        </row>
        <row r="4664">
          <cell r="C4664">
            <v>162680197</v>
          </cell>
          <cell r="D4664" t="str">
            <v>人工</v>
          </cell>
          <cell r="E4664" t="str">
            <v>实物</v>
          </cell>
          <cell r="F4664" t="str">
            <v/>
          </cell>
          <cell r="G4664" t="str">
            <v>上海旭景</v>
          </cell>
          <cell r="H4664" t="str">
            <v>年节礼包/生鲜/生鲜礼包</v>
          </cell>
          <cell r="I4664" t="str">
            <v>2025-06-30</v>
          </cell>
          <cell r="J4664">
            <v>163938926</v>
          </cell>
          <cell r="K4664" t="str">
            <v/>
          </cell>
          <cell r="L4664" t="str">
            <v/>
          </cell>
        </row>
        <row r="4665">
          <cell r="C4665">
            <v>162619440</v>
          </cell>
          <cell r="D4665" t="str">
            <v>人工</v>
          </cell>
          <cell r="E4665" t="str">
            <v>实物</v>
          </cell>
          <cell r="F4665" t="str">
            <v/>
          </cell>
          <cell r="G4665" t="str">
            <v>上海旭景</v>
          </cell>
          <cell r="H4665" t="str">
            <v>年节礼包/生鲜/生鲜礼包</v>
          </cell>
          <cell r="I4665" t="str">
            <v>2025-02-28</v>
          </cell>
          <cell r="J4665">
            <v>163846710</v>
          </cell>
          <cell r="K4665" t="str">
            <v/>
          </cell>
          <cell r="L4665" t="str">
            <v/>
          </cell>
        </row>
        <row r="4666">
          <cell r="C4666">
            <v>162606295</v>
          </cell>
          <cell r="D4666" t="str">
            <v>人工</v>
          </cell>
          <cell r="E4666" t="str">
            <v>实物</v>
          </cell>
          <cell r="F4666" t="str">
            <v/>
          </cell>
          <cell r="G4666" t="str">
            <v>上海旭景</v>
          </cell>
          <cell r="H4666" t="str">
            <v>年节礼包/生鲜/生鲜礼包</v>
          </cell>
          <cell r="I4666" t="str">
            <v>2025-03-31</v>
          </cell>
          <cell r="J4666">
            <v>163828451</v>
          </cell>
          <cell r="K4666" t="str">
            <v/>
          </cell>
          <cell r="L4666" t="str">
            <v/>
          </cell>
        </row>
        <row r="4667">
          <cell r="C4667">
            <v>162606293</v>
          </cell>
          <cell r="D4667" t="str">
            <v>人工</v>
          </cell>
          <cell r="E4667" t="str">
            <v>实物</v>
          </cell>
          <cell r="F4667" t="str">
            <v/>
          </cell>
          <cell r="G4667" t="str">
            <v>上海旭景</v>
          </cell>
          <cell r="H4667" t="str">
            <v>年节礼包/生鲜/生鲜礼包</v>
          </cell>
          <cell r="I4667" t="str">
            <v>2025-03-31</v>
          </cell>
          <cell r="J4667">
            <v>163828447</v>
          </cell>
          <cell r="K4667" t="str">
            <v/>
          </cell>
          <cell r="L4667" t="str">
            <v/>
          </cell>
        </row>
        <row r="4668">
          <cell r="C4668">
            <v>162606292</v>
          </cell>
          <cell r="D4668" t="str">
            <v>人工</v>
          </cell>
          <cell r="E4668" t="str">
            <v>实物</v>
          </cell>
          <cell r="F4668" t="str">
            <v/>
          </cell>
          <cell r="G4668" t="str">
            <v>上海旭景</v>
          </cell>
          <cell r="H4668" t="str">
            <v>年节礼包/生鲜/生鲜礼包</v>
          </cell>
          <cell r="I4668" t="str">
            <v>2025-09-30</v>
          </cell>
          <cell r="J4668">
            <v>163828446</v>
          </cell>
          <cell r="K4668" t="str">
            <v/>
          </cell>
          <cell r="L4668" t="str">
            <v/>
          </cell>
        </row>
        <row r="4669">
          <cell r="C4669">
            <v>162561727</v>
          </cell>
          <cell r="D4669" t="str">
            <v>人工</v>
          </cell>
          <cell r="E4669" t="str">
            <v>实物</v>
          </cell>
          <cell r="F4669" t="str">
            <v/>
          </cell>
          <cell r="G4669" t="str">
            <v>上海旭景</v>
          </cell>
          <cell r="H4669" t="str">
            <v>年节礼包/生鲜/生鲜礼包</v>
          </cell>
          <cell r="I4669" t="str">
            <v>2024-10-31</v>
          </cell>
          <cell r="J4669">
            <v>163739003</v>
          </cell>
          <cell r="K4669" t="str">
            <v/>
          </cell>
          <cell r="L4669" t="str">
            <v/>
          </cell>
        </row>
        <row r="4670">
          <cell r="C4670">
            <v>162494000</v>
          </cell>
          <cell r="D4670" t="str">
            <v>人工</v>
          </cell>
          <cell r="E4670" t="str">
            <v>实物</v>
          </cell>
          <cell r="F4670" t="str">
            <v>佬滋味</v>
          </cell>
          <cell r="G4670" t="str">
            <v>上海旭景</v>
          </cell>
          <cell r="H4670" t="str">
            <v>年节礼包/生鲜/肉禽礼包</v>
          </cell>
          <cell r="I4670" t="str">
            <v>2024-10-31</v>
          </cell>
          <cell r="J4670">
            <v>163576400</v>
          </cell>
          <cell r="K4670" t="str">
            <v/>
          </cell>
          <cell r="L4670" t="str">
            <v/>
          </cell>
        </row>
        <row r="4671">
          <cell r="C4671">
            <v>162493996</v>
          </cell>
          <cell r="D4671" t="str">
            <v>人工</v>
          </cell>
          <cell r="E4671" t="str">
            <v>实物</v>
          </cell>
          <cell r="F4671" t="str">
            <v/>
          </cell>
          <cell r="G4671" t="str">
            <v>上海旭景</v>
          </cell>
          <cell r="H4671" t="str">
            <v>年节礼包/生鲜/生鲜礼包</v>
          </cell>
          <cell r="I4671" t="str">
            <v>2024-07-31</v>
          </cell>
          <cell r="J4671">
            <v>163576395</v>
          </cell>
          <cell r="K4671" t="str">
            <v/>
          </cell>
          <cell r="L4671" t="str">
            <v/>
          </cell>
        </row>
        <row r="4672">
          <cell r="C4672">
            <v>162493995</v>
          </cell>
          <cell r="D4672" t="str">
            <v>人工</v>
          </cell>
          <cell r="E4672" t="str">
            <v>实物</v>
          </cell>
          <cell r="F4672" t="str">
            <v>佬滋味</v>
          </cell>
          <cell r="G4672" t="str">
            <v>上海旭景</v>
          </cell>
          <cell r="H4672" t="str">
            <v>年节礼包/生鲜/肉禽礼包</v>
          </cell>
          <cell r="I4672" t="str">
            <v>2024-10-31</v>
          </cell>
          <cell r="J4672">
            <v>163576394</v>
          </cell>
          <cell r="K4672" t="str">
            <v/>
          </cell>
          <cell r="L4672" t="str">
            <v/>
          </cell>
        </row>
        <row r="4673">
          <cell r="C4673">
            <v>162493991</v>
          </cell>
          <cell r="D4673" t="str">
            <v>人工</v>
          </cell>
          <cell r="E4673" t="str">
            <v>实物</v>
          </cell>
          <cell r="F4673" t="str">
            <v>佬滋味</v>
          </cell>
          <cell r="G4673" t="str">
            <v>上海旭景</v>
          </cell>
          <cell r="H4673" t="str">
            <v>年节礼包/生鲜/生鲜礼包</v>
          </cell>
          <cell r="I4673" t="str">
            <v>2024-10-31</v>
          </cell>
          <cell r="J4673">
            <v>163576390</v>
          </cell>
          <cell r="K4673" t="str">
            <v/>
          </cell>
          <cell r="L4673" t="str">
            <v/>
          </cell>
        </row>
        <row r="4674">
          <cell r="C4674">
            <v>162493422</v>
          </cell>
          <cell r="D4674" t="str">
            <v>人工</v>
          </cell>
          <cell r="E4674" t="str">
            <v>实物</v>
          </cell>
          <cell r="F4674" t="str">
            <v/>
          </cell>
          <cell r="G4674" t="str">
            <v>上海旭景</v>
          </cell>
          <cell r="H4674" t="str">
            <v>年节礼包/生鲜/肉禽礼包</v>
          </cell>
          <cell r="I4674" t="str">
            <v>2024-07-31</v>
          </cell>
          <cell r="J4674">
            <v>163575472</v>
          </cell>
          <cell r="K4674" t="str">
            <v/>
          </cell>
          <cell r="L4674" t="str">
            <v/>
          </cell>
        </row>
        <row r="4675">
          <cell r="C4675">
            <v>162493418</v>
          </cell>
          <cell r="D4675" t="str">
            <v>人工</v>
          </cell>
          <cell r="E4675" t="str">
            <v>实物</v>
          </cell>
          <cell r="F4675" t="str">
            <v>佬滋味</v>
          </cell>
          <cell r="G4675" t="str">
            <v>上海旭景</v>
          </cell>
          <cell r="H4675" t="str">
            <v>年节礼包/生鲜/肉禽礼包</v>
          </cell>
          <cell r="I4675" t="str">
            <v>2024-10-31</v>
          </cell>
          <cell r="J4675">
            <v>163575466</v>
          </cell>
          <cell r="K4675" t="str">
            <v/>
          </cell>
          <cell r="L4675" t="str">
            <v/>
          </cell>
        </row>
        <row r="4676">
          <cell r="C4676">
            <v>162493415</v>
          </cell>
          <cell r="D4676" t="str">
            <v>人工</v>
          </cell>
          <cell r="E4676" t="str">
            <v>实物</v>
          </cell>
          <cell r="F4676" t="str">
            <v>佬滋味</v>
          </cell>
          <cell r="G4676" t="str">
            <v>上海旭景</v>
          </cell>
          <cell r="H4676" t="str">
            <v>年节礼包/生鲜/肉禽礼包</v>
          </cell>
          <cell r="I4676" t="str">
            <v>2024-10-31</v>
          </cell>
          <cell r="J4676">
            <v>163575463</v>
          </cell>
          <cell r="K4676" t="str">
            <v/>
          </cell>
          <cell r="L4676" t="str">
            <v/>
          </cell>
        </row>
        <row r="4677">
          <cell r="C4677">
            <v>162490880</v>
          </cell>
          <cell r="D4677" t="str">
            <v>人工</v>
          </cell>
          <cell r="E4677" t="str">
            <v>实物</v>
          </cell>
          <cell r="F4677" t="str">
            <v>佬滋味</v>
          </cell>
          <cell r="G4677" t="str">
            <v>上海旭景</v>
          </cell>
          <cell r="H4677" t="str">
            <v>年节礼包/生鲜/生鲜礼包</v>
          </cell>
          <cell r="I4677" t="str">
            <v>2024-10-31</v>
          </cell>
          <cell r="J4677">
            <v>163570194</v>
          </cell>
          <cell r="K4677" t="str">
            <v/>
          </cell>
          <cell r="L4677" t="str">
            <v/>
          </cell>
        </row>
        <row r="4678">
          <cell r="C4678">
            <v>162433785</v>
          </cell>
          <cell r="D4678" t="str">
            <v>人工</v>
          </cell>
          <cell r="E4678" t="str">
            <v>实物</v>
          </cell>
          <cell r="F4678" t="str">
            <v>佬滋味</v>
          </cell>
          <cell r="G4678" t="str">
            <v>上海旭景</v>
          </cell>
          <cell r="H4678" t="str">
            <v>年节礼包/生鲜/肉禽礼包</v>
          </cell>
          <cell r="I4678" t="str">
            <v>2024-10-31</v>
          </cell>
          <cell r="J4678">
            <v>163435981</v>
          </cell>
          <cell r="K4678" t="str">
            <v/>
          </cell>
          <cell r="L4678" t="str">
            <v/>
          </cell>
        </row>
        <row r="4679">
          <cell r="C4679">
            <v>162681356</v>
          </cell>
          <cell r="D4679" t="str">
            <v>人工</v>
          </cell>
          <cell r="E4679" t="str">
            <v>实物</v>
          </cell>
          <cell r="F4679" t="str">
            <v>德国蓝宝</v>
          </cell>
          <cell r="G4679" t="str">
            <v>上海阿格莱亚</v>
          </cell>
          <cell r="H4679" t="str">
            <v>年节礼包/家用电器/厨房小电</v>
          </cell>
          <cell r="I4679" t="str">
            <v>2025-06-30</v>
          </cell>
          <cell r="J4679">
            <v>163941319</v>
          </cell>
          <cell r="K4679" t="str">
            <v/>
          </cell>
          <cell r="L4679" t="str">
            <v/>
          </cell>
        </row>
        <row r="4680">
          <cell r="C4680">
            <v>162640670</v>
          </cell>
          <cell r="D4680" t="str">
            <v>人工</v>
          </cell>
          <cell r="E4680" t="str">
            <v>实物</v>
          </cell>
          <cell r="F4680" t="str">
            <v>德国蓝宝</v>
          </cell>
          <cell r="G4680" t="str">
            <v>上海阿格莱亚</v>
          </cell>
          <cell r="H4680" t="str">
            <v>年节礼包/家用电器/厨房小电</v>
          </cell>
          <cell r="I4680" t="str">
            <v>2025-02-28</v>
          </cell>
          <cell r="J4680">
            <v>163875600</v>
          </cell>
          <cell r="K4680" t="str">
            <v>BP-SH03白色</v>
          </cell>
          <cell r="L4680" t="str">
            <v/>
          </cell>
        </row>
        <row r="4681">
          <cell r="C4681">
            <v>162640669</v>
          </cell>
          <cell r="D4681" t="str">
            <v>人工</v>
          </cell>
          <cell r="E4681" t="str">
            <v>实物</v>
          </cell>
          <cell r="F4681" t="str">
            <v/>
          </cell>
          <cell r="G4681" t="str">
            <v>上海阿格莱亚</v>
          </cell>
          <cell r="H4681" t="str">
            <v>年节礼包/家用电器/厨房小电</v>
          </cell>
          <cell r="I4681" t="str">
            <v>2025-02-28</v>
          </cell>
          <cell r="J4681">
            <v>163875599</v>
          </cell>
          <cell r="K4681" t="str">
            <v>BOE122-IV白色</v>
          </cell>
          <cell r="L4681" t="str">
            <v/>
          </cell>
        </row>
        <row r="4682">
          <cell r="C4682">
            <v>162563165</v>
          </cell>
          <cell r="D4682" t="str">
            <v>人工</v>
          </cell>
          <cell r="E4682" t="str">
            <v>实物</v>
          </cell>
          <cell r="F4682" t="str">
            <v/>
          </cell>
          <cell r="G4682" t="str">
            <v>上海阿格莱亚</v>
          </cell>
          <cell r="H4682" t="str">
            <v>年节礼包/家用电器/生活小电</v>
          </cell>
          <cell r="I4682" t="str">
            <v>2024-10-31</v>
          </cell>
          <cell r="J4682">
            <v>163741920</v>
          </cell>
          <cell r="K4682" t="str">
            <v>DB04</v>
          </cell>
          <cell r="L4682" t="str">
            <v/>
          </cell>
        </row>
        <row r="4683">
          <cell r="C4683">
            <v>162563125</v>
          </cell>
          <cell r="D4683" t="str">
            <v>人工</v>
          </cell>
          <cell r="E4683" t="str">
            <v>实物</v>
          </cell>
          <cell r="F4683" t="str">
            <v/>
          </cell>
          <cell r="G4683" t="str">
            <v>上海阿格莱亚</v>
          </cell>
          <cell r="H4683" t="str">
            <v>年节礼包/餐厨/烹饪锅具</v>
          </cell>
          <cell r="I4683" t="str">
            <v>2024-10-31</v>
          </cell>
          <cell r="J4683">
            <v>163741867</v>
          </cell>
          <cell r="K4683" t="str">
            <v>65525-180-922</v>
          </cell>
          <cell r="L4683" t="str">
            <v/>
          </cell>
        </row>
        <row r="4684">
          <cell r="C4684">
            <v>162606837</v>
          </cell>
          <cell r="D4684" t="str">
            <v>人工</v>
          </cell>
          <cell r="E4684" t="str">
            <v>实物</v>
          </cell>
          <cell r="F4684" t="str">
            <v/>
          </cell>
          <cell r="G4684" t="str">
            <v>上海甄麒</v>
          </cell>
          <cell r="H4684" t="str">
            <v>年节礼包/食品/食品礼包</v>
          </cell>
          <cell r="I4684" t="str">
            <v>2025-03-20</v>
          </cell>
          <cell r="J4684">
            <v>163829080</v>
          </cell>
          <cell r="K4684">
            <v>150007</v>
          </cell>
          <cell r="L4684" t="str">
            <v/>
          </cell>
        </row>
        <row r="4685">
          <cell r="C4685">
            <v>162606834</v>
          </cell>
          <cell r="D4685" t="str">
            <v>人工</v>
          </cell>
          <cell r="E4685" t="str">
            <v>实物</v>
          </cell>
          <cell r="F4685" t="str">
            <v/>
          </cell>
          <cell r="G4685" t="str">
            <v>上海甄麒</v>
          </cell>
          <cell r="H4685" t="str">
            <v>年节礼包/食品/食品礼包</v>
          </cell>
          <cell r="I4685" t="str">
            <v>2025-03-20</v>
          </cell>
          <cell r="J4685">
            <v>163829077</v>
          </cell>
          <cell r="K4685">
            <v>100002</v>
          </cell>
          <cell r="L4685" t="str">
            <v/>
          </cell>
        </row>
        <row r="4686">
          <cell r="C4686">
            <v>162606359</v>
          </cell>
          <cell r="D4686" t="str">
            <v>人工</v>
          </cell>
          <cell r="E4686" t="str">
            <v>实物</v>
          </cell>
          <cell r="F4686" t="str">
            <v>姚朵朵</v>
          </cell>
          <cell r="G4686" t="str">
            <v>上海甄麒</v>
          </cell>
          <cell r="H4686" t="str">
            <v>年节礼包/食品/干货礼包</v>
          </cell>
          <cell r="I4686" t="str">
            <v>2024-12-31</v>
          </cell>
          <cell r="J4686">
            <v>163828551</v>
          </cell>
          <cell r="K4686" t="str">
            <v/>
          </cell>
          <cell r="L4686" t="str">
            <v/>
          </cell>
        </row>
        <row r="4687">
          <cell r="C4687">
            <v>162563100</v>
          </cell>
          <cell r="D4687" t="str">
            <v>人工</v>
          </cell>
          <cell r="E4687" t="str">
            <v>实物</v>
          </cell>
          <cell r="F4687" t="str">
            <v/>
          </cell>
          <cell r="G4687" t="str">
            <v>上海甄麒</v>
          </cell>
          <cell r="H4687" t="str">
            <v>年节礼包/食品/营养健康</v>
          </cell>
          <cell r="I4687" t="str">
            <v>2024-10-31</v>
          </cell>
          <cell r="J4687">
            <v>163741837</v>
          </cell>
          <cell r="K4687">
            <v>2024002</v>
          </cell>
          <cell r="L4687" t="str">
            <v/>
          </cell>
        </row>
        <row r="4688">
          <cell r="C4688">
            <v>162563099</v>
          </cell>
          <cell r="D4688" t="str">
            <v>人工</v>
          </cell>
          <cell r="E4688" t="str">
            <v>实物</v>
          </cell>
          <cell r="F4688" t="str">
            <v/>
          </cell>
          <cell r="G4688" t="str">
            <v>上海甄麒</v>
          </cell>
          <cell r="H4688" t="str">
            <v>年节礼包/食品/零食礼包</v>
          </cell>
          <cell r="I4688" t="str">
            <v>2024-10-31</v>
          </cell>
          <cell r="J4688">
            <v>163741836</v>
          </cell>
          <cell r="K4688">
            <v>20240001</v>
          </cell>
          <cell r="L4688" t="str">
            <v/>
          </cell>
        </row>
        <row r="4689">
          <cell r="C4689">
            <v>162492585</v>
          </cell>
          <cell r="D4689" t="str">
            <v>人工</v>
          </cell>
          <cell r="E4689" t="str">
            <v>实物</v>
          </cell>
          <cell r="F4689" t="str">
            <v/>
          </cell>
          <cell r="G4689" t="str">
            <v>上海甄麒</v>
          </cell>
          <cell r="H4689" t="str">
            <v>年节礼包/食品/食品礼包</v>
          </cell>
          <cell r="I4689" t="str">
            <v>2024-07-31</v>
          </cell>
          <cell r="J4689">
            <v>163574143</v>
          </cell>
          <cell r="K4689">
            <v>150007</v>
          </cell>
          <cell r="L4689" t="str">
            <v/>
          </cell>
        </row>
        <row r="4690">
          <cell r="C4690">
            <v>162492578</v>
          </cell>
          <cell r="D4690" t="str">
            <v>人工</v>
          </cell>
          <cell r="E4690" t="str">
            <v>实物</v>
          </cell>
          <cell r="F4690" t="str">
            <v/>
          </cell>
          <cell r="G4690" t="str">
            <v>上海甄麒</v>
          </cell>
          <cell r="H4690" t="str">
            <v>年节礼包/食品/食品礼包</v>
          </cell>
          <cell r="I4690" t="str">
            <v>2024-07-31</v>
          </cell>
          <cell r="J4690">
            <v>163574136</v>
          </cell>
          <cell r="K4690">
            <v>150003</v>
          </cell>
          <cell r="L4690" t="str">
            <v/>
          </cell>
        </row>
        <row r="4691">
          <cell r="C4691">
            <v>162492569</v>
          </cell>
          <cell r="D4691" t="str">
            <v>人工</v>
          </cell>
          <cell r="E4691" t="str">
            <v>实物</v>
          </cell>
          <cell r="F4691" t="str">
            <v/>
          </cell>
          <cell r="G4691" t="str">
            <v>上海甄麒</v>
          </cell>
          <cell r="H4691" t="str">
            <v>年节礼包/食品/调味品</v>
          </cell>
          <cell r="I4691" t="str">
            <v>2024-07-31</v>
          </cell>
          <cell r="J4691">
            <v>163574118</v>
          </cell>
          <cell r="K4691">
            <v>100009</v>
          </cell>
          <cell r="L4691" t="str">
            <v/>
          </cell>
        </row>
        <row r="4692">
          <cell r="C4692">
            <v>162492526</v>
          </cell>
          <cell r="D4692" t="str">
            <v>人工</v>
          </cell>
          <cell r="E4692" t="str">
            <v>实物</v>
          </cell>
          <cell r="F4692" t="str">
            <v/>
          </cell>
          <cell r="G4692" t="str">
            <v>上海甄麒</v>
          </cell>
          <cell r="H4692" t="str">
            <v>年节礼包/食品/粮油礼包</v>
          </cell>
          <cell r="I4692" t="str">
            <v>2024-07-31</v>
          </cell>
          <cell r="J4692">
            <v>163574019</v>
          </cell>
          <cell r="K4692">
            <v>200007</v>
          </cell>
          <cell r="L4692" t="str">
            <v/>
          </cell>
        </row>
        <row r="4693">
          <cell r="C4693">
            <v>162492524</v>
          </cell>
          <cell r="D4693" t="str">
            <v>人工</v>
          </cell>
          <cell r="E4693" t="str">
            <v>实物</v>
          </cell>
          <cell r="F4693" t="str">
            <v/>
          </cell>
          <cell r="G4693" t="str">
            <v>上海甄麒</v>
          </cell>
          <cell r="H4693" t="str">
            <v>年节礼包/食品/方便食品</v>
          </cell>
          <cell r="I4693" t="str">
            <v>2024-07-31</v>
          </cell>
          <cell r="J4693">
            <v>163574017</v>
          </cell>
          <cell r="K4693">
            <v>150006</v>
          </cell>
          <cell r="L4693" t="str">
            <v/>
          </cell>
        </row>
        <row r="4694">
          <cell r="C4694">
            <v>162492511</v>
          </cell>
          <cell r="D4694" t="str">
            <v>人工</v>
          </cell>
          <cell r="E4694" t="str">
            <v>实物</v>
          </cell>
          <cell r="F4694" t="str">
            <v/>
          </cell>
          <cell r="G4694" t="str">
            <v>上海甄麒</v>
          </cell>
          <cell r="H4694" t="str">
            <v>年节礼包/食品/方便食品</v>
          </cell>
          <cell r="I4694" t="str">
            <v>2024-07-31</v>
          </cell>
          <cell r="J4694">
            <v>163574003</v>
          </cell>
          <cell r="K4694">
            <v>100007</v>
          </cell>
          <cell r="L4694" t="str">
            <v/>
          </cell>
        </row>
        <row r="4695">
          <cell r="C4695">
            <v>162492506</v>
          </cell>
          <cell r="D4695" t="str">
            <v>人工</v>
          </cell>
          <cell r="E4695" t="str">
            <v>实物</v>
          </cell>
          <cell r="F4695" t="str">
            <v/>
          </cell>
          <cell r="G4695" t="str">
            <v>上海甄麒</v>
          </cell>
          <cell r="H4695" t="str">
            <v>年节礼包/食品/粮油礼包</v>
          </cell>
          <cell r="I4695" t="str">
            <v>2024-07-31</v>
          </cell>
          <cell r="J4695">
            <v>163573998</v>
          </cell>
          <cell r="K4695">
            <v>150009</v>
          </cell>
          <cell r="L4695" t="str">
            <v/>
          </cell>
        </row>
        <row r="4696">
          <cell r="C4696">
            <v>162492504</v>
          </cell>
          <cell r="D4696" t="str">
            <v>人工</v>
          </cell>
          <cell r="E4696" t="str">
            <v>实物</v>
          </cell>
          <cell r="F4696" t="str">
            <v/>
          </cell>
          <cell r="G4696" t="str">
            <v>上海甄麒</v>
          </cell>
          <cell r="H4696" t="str">
            <v>年节礼包/食品/饮品冲调</v>
          </cell>
          <cell r="I4696" t="str">
            <v>2024-07-31</v>
          </cell>
          <cell r="J4696">
            <v>163573996</v>
          </cell>
          <cell r="K4696">
            <v>150004</v>
          </cell>
          <cell r="L4696" t="str">
            <v/>
          </cell>
        </row>
        <row r="4697">
          <cell r="C4697">
            <v>162490680</v>
          </cell>
          <cell r="D4697" t="str">
            <v>人工</v>
          </cell>
          <cell r="E4697" t="str">
            <v>实物</v>
          </cell>
          <cell r="F4697" t="str">
            <v/>
          </cell>
          <cell r="G4697" t="str">
            <v>上海甄麒</v>
          </cell>
          <cell r="H4697" t="str">
            <v>年节礼包/食品/零食礼包</v>
          </cell>
          <cell r="I4697" t="str">
            <v>2024-07-31</v>
          </cell>
          <cell r="J4697">
            <v>163569643</v>
          </cell>
          <cell r="K4697" t="str">
            <v>ZW2850</v>
          </cell>
          <cell r="L4697" t="str">
            <v/>
          </cell>
        </row>
        <row r="4698">
          <cell r="C4698">
            <v>162681911</v>
          </cell>
          <cell r="D4698" t="str">
            <v>人工</v>
          </cell>
          <cell r="E4698" t="str">
            <v>实物</v>
          </cell>
          <cell r="F4698" t="str">
            <v/>
          </cell>
          <cell r="G4698" t="str">
            <v>上海甄麒</v>
          </cell>
          <cell r="H4698" t="str">
            <v>年节礼包/生鲜/禽肉蛋品</v>
          </cell>
          <cell r="I4698" t="str">
            <v>2025-06-30</v>
          </cell>
          <cell r="J4698">
            <v>163942704</v>
          </cell>
          <cell r="K4698">
            <v>20250307005</v>
          </cell>
          <cell r="L4698" t="str">
            <v/>
          </cell>
        </row>
        <row r="4699">
          <cell r="C4699">
            <v>162681380</v>
          </cell>
          <cell r="D4699" t="str">
            <v>人工</v>
          </cell>
          <cell r="E4699" t="str">
            <v>实物</v>
          </cell>
          <cell r="F4699" t="str">
            <v/>
          </cell>
          <cell r="G4699" t="str">
            <v>上海甄麒</v>
          </cell>
          <cell r="H4699" t="str">
            <v>年节礼包/食品/粽子礼包</v>
          </cell>
          <cell r="I4699" t="str">
            <v>2025-06-30</v>
          </cell>
          <cell r="J4699">
            <v>163941450</v>
          </cell>
          <cell r="K4699">
            <v>12123132</v>
          </cell>
          <cell r="L4699" t="str">
            <v/>
          </cell>
        </row>
        <row r="4700">
          <cell r="C4700">
            <v>162432708</v>
          </cell>
          <cell r="D4700" t="str">
            <v>人工</v>
          </cell>
          <cell r="E4700" t="str">
            <v>实物</v>
          </cell>
          <cell r="F4700" t="str">
            <v/>
          </cell>
          <cell r="G4700" t="str">
            <v>上海甄麒</v>
          </cell>
          <cell r="H4700" t="str">
            <v>年节礼包/食品/饮品冲调</v>
          </cell>
          <cell r="I4700" t="str">
            <v>2024-03-31</v>
          </cell>
          <cell r="J4700">
            <v>163432317</v>
          </cell>
          <cell r="K4700" t="str">
            <v/>
          </cell>
          <cell r="L4700" t="str">
            <v/>
          </cell>
        </row>
        <row r="4701">
          <cell r="C4701">
            <v>162683599</v>
          </cell>
          <cell r="D4701" t="str">
            <v>人工</v>
          </cell>
          <cell r="E4701" t="str">
            <v>实物</v>
          </cell>
          <cell r="F4701" t="str">
            <v>锦大师</v>
          </cell>
          <cell r="G4701" t="str">
            <v>上海礼赏</v>
          </cell>
          <cell r="H4701" t="str">
            <v>年节礼包/生鲜/生鲜礼包</v>
          </cell>
          <cell r="I4701" t="str">
            <v>2025-06-30</v>
          </cell>
          <cell r="J4701">
            <v>163946044</v>
          </cell>
          <cell r="K4701" t="str">
            <v/>
          </cell>
          <cell r="L4701" t="str">
            <v/>
          </cell>
        </row>
        <row r="4702">
          <cell r="C4702">
            <v>162610578</v>
          </cell>
          <cell r="D4702" t="str">
            <v>人工</v>
          </cell>
          <cell r="E4702" t="str">
            <v>实物</v>
          </cell>
          <cell r="F4702" t="str">
            <v>锦大师</v>
          </cell>
          <cell r="G4702" t="str">
            <v>上海礼赏</v>
          </cell>
          <cell r="H4702" t="str">
            <v>年节礼包/生鲜/速冻美食</v>
          </cell>
          <cell r="I4702" t="str">
            <v>2024-10-31</v>
          </cell>
          <cell r="J4702">
            <v>163833866</v>
          </cell>
          <cell r="K4702" t="str">
            <v/>
          </cell>
          <cell r="L4702" t="str">
            <v/>
          </cell>
        </row>
        <row r="4703">
          <cell r="C4703">
            <v>162629556</v>
          </cell>
          <cell r="D4703" t="str">
            <v>人工</v>
          </cell>
          <cell r="E4703" t="str">
            <v>实物</v>
          </cell>
          <cell r="F4703" t="str">
            <v>西屋（Westinghouse）</v>
          </cell>
          <cell r="G4703" t="str">
            <v>上海中烁</v>
          </cell>
          <cell r="H4703" t="str">
            <v>年节礼包/家用电器/厨房小电</v>
          </cell>
          <cell r="I4703" t="str">
            <v>2025-02-28</v>
          </cell>
          <cell r="J4703">
            <v>163860046</v>
          </cell>
          <cell r="K4703" t="str">
            <v>WSC-A334</v>
          </cell>
          <cell r="L4703" t="str">
            <v/>
          </cell>
        </row>
        <row r="4704">
          <cell r="C4704">
            <v>162626348</v>
          </cell>
          <cell r="D4704" t="str">
            <v>人工</v>
          </cell>
          <cell r="E4704" t="str">
            <v>实物</v>
          </cell>
          <cell r="F4704" t="str">
            <v>西屋（Westinghouse）</v>
          </cell>
          <cell r="G4704" t="str">
            <v>上海中烁</v>
          </cell>
          <cell r="H4704" t="str">
            <v>年节礼包/家用电器/个护健康</v>
          </cell>
          <cell r="I4704" t="str">
            <v>2025-02-28</v>
          </cell>
          <cell r="J4704">
            <v>163855616</v>
          </cell>
          <cell r="K4704" t="str">
            <v>WHU-1800</v>
          </cell>
          <cell r="L4704" t="str">
            <v>红色</v>
          </cell>
        </row>
        <row r="4705">
          <cell r="D4705" t="str">
            <v>人工</v>
          </cell>
          <cell r="E4705" t="str">
            <v>实物</v>
          </cell>
          <cell r="F4705" t="str">
            <v>西屋（Westinghouse）</v>
          </cell>
          <cell r="G4705" t="str">
            <v>上海中烁</v>
          </cell>
          <cell r="H4705" t="str">
            <v>年节礼包/家用电器/个护健康</v>
          </cell>
          <cell r="I4705" t="str">
            <v>2025-02-28</v>
          </cell>
          <cell r="J4705">
            <v>163855617</v>
          </cell>
          <cell r="K4705" t="str">
            <v>WHU-1800</v>
          </cell>
          <cell r="L4705" t="str">
            <v>粉色</v>
          </cell>
        </row>
        <row r="4706">
          <cell r="D4706" t="str">
            <v>人工</v>
          </cell>
          <cell r="E4706" t="str">
            <v>实物</v>
          </cell>
          <cell r="F4706" t="str">
            <v>西屋（Westinghouse）</v>
          </cell>
          <cell r="G4706" t="str">
            <v>上海中烁</v>
          </cell>
          <cell r="H4706" t="str">
            <v>年节礼包/家用电器/个护健康</v>
          </cell>
          <cell r="I4706" t="str">
            <v>2025-02-28</v>
          </cell>
          <cell r="J4706">
            <v>163855618</v>
          </cell>
          <cell r="K4706" t="str">
            <v>WHU-1800</v>
          </cell>
          <cell r="L4706" t="str">
            <v>灰色</v>
          </cell>
        </row>
        <row r="4707">
          <cell r="D4707" t="str">
            <v>人工</v>
          </cell>
          <cell r="E4707" t="str">
            <v>实物</v>
          </cell>
          <cell r="F4707" t="str">
            <v>西屋（Westinghouse）</v>
          </cell>
          <cell r="G4707" t="str">
            <v>上海中烁</v>
          </cell>
          <cell r="H4707" t="str">
            <v>年节礼包/家用电器/个护健康</v>
          </cell>
          <cell r="I4707" t="str">
            <v>2025-02-28</v>
          </cell>
          <cell r="J4707">
            <v>163855619</v>
          </cell>
          <cell r="K4707" t="str">
            <v>WHU-1800</v>
          </cell>
          <cell r="L4707" t="str">
            <v>绿色</v>
          </cell>
        </row>
        <row r="4708">
          <cell r="C4708">
            <v>162625538</v>
          </cell>
          <cell r="D4708" t="str">
            <v>人工</v>
          </cell>
          <cell r="E4708" t="str">
            <v>实物</v>
          </cell>
          <cell r="F4708" t="str">
            <v>西屋（Westinghouse）</v>
          </cell>
          <cell r="G4708" t="str">
            <v>上海中烁</v>
          </cell>
          <cell r="H4708" t="str">
            <v>年节礼包/家用电器/个护健康</v>
          </cell>
          <cell r="I4708" t="str">
            <v>2025-02-28</v>
          </cell>
          <cell r="J4708">
            <v>163854558</v>
          </cell>
          <cell r="K4708" t="str">
            <v>ME05</v>
          </cell>
          <cell r="L4708" t="str">
            <v/>
          </cell>
        </row>
        <row r="4709">
          <cell r="C4709">
            <v>162623786</v>
          </cell>
          <cell r="D4709" t="str">
            <v>人工</v>
          </cell>
          <cell r="E4709" t="str">
            <v>实物</v>
          </cell>
          <cell r="F4709" t="str">
            <v>索利斯</v>
          </cell>
          <cell r="G4709" t="str">
            <v>上海中烁</v>
          </cell>
          <cell r="H4709" t="str">
            <v>年节礼包/家用电器/生活小电</v>
          </cell>
          <cell r="I4709" t="str">
            <v>2025-02-28</v>
          </cell>
          <cell r="J4709">
            <v>163852167</v>
          </cell>
          <cell r="K4709" t="str">
            <v>S-XC07</v>
          </cell>
          <cell r="L4709" t="str">
            <v/>
          </cell>
        </row>
        <row r="4710">
          <cell r="C4710">
            <v>162623769</v>
          </cell>
          <cell r="D4710" t="str">
            <v>人工</v>
          </cell>
          <cell r="E4710" t="str">
            <v>实物</v>
          </cell>
          <cell r="F4710" t="str">
            <v>小黄人</v>
          </cell>
          <cell r="G4710" t="str">
            <v>上海中烁</v>
          </cell>
          <cell r="H4710" t="str">
            <v>年节礼包/餐厨/水具</v>
          </cell>
          <cell r="I4710" t="str">
            <v>2025-02-28</v>
          </cell>
          <cell r="J4710">
            <v>163852147</v>
          </cell>
          <cell r="K4710" t="str">
            <v>MN-JZBH150</v>
          </cell>
          <cell r="L4710" t="str">
            <v/>
          </cell>
        </row>
        <row r="4711">
          <cell r="C4711">
            <v>162623764</v>
          </cell>
          <cell r="D4711" t="str">
            <v>人工</v>
          </cell>
          <cell r="E4711" t="str">
            <v>实物</v>
          </cell>
          <cell r="F4711" t="str">
            <v>艾贝丽</v>
          </cell>
          <cell r="G4711" t="str">
            <v>上海中烁</v>
          </cell>
          <cell r="H4711" t="str">
            <v>年节礼包/家用电器/生活小电</v>
          </cell>
          <cell r="I4711" t="str">
            <v>2025-02-28</v>
          </cell>
          <cell r="J4711">
            <v>163852142</v>
          </cell>
          <cell r="K4711" t="str">
            <v>器ABL-M697</v>
          </cell>
          <cell r="L4711" t="str">
            <v/>
          </cell>
        </row>
        <row r="4712">
          <cell r="C4712">
            <v>162606182</v>
          </cell>
          <cell r="D4712" t="str">
            <v>人工</v>
          </cell>
          <cell r="E4712" t="str">
            <v>实物</v>
          </cell>
          <cell r="F4712" t="str">
            <v>西屋（Westinghouse）</v>
          </cell>
          <cell r="G4712" t="str">
            <v>上海中烁</v>
          </cell>
          <cell r="H4712" t="str">
            <v>年节礼包/家用电器/个护健康</v>
          </cell>
          <cell r="I4712" t="str">
            <v>2024-10-31</v>
          </cell>
          <cell r="J4712">
            <v>163828302</v>
          </cell>
          <cell r="K4712" t="str">
            <v>WT-0506</v>
          </cell>
          <cell r="L4712" t="str">
            <v/>
          </cell>
        </row>
        <row r="4713">
          <cell r="C4713">
            <v>162564927</v>
          </cell>
          <cell r="D4713" t="str">
            <v>人工</v>
          </cell>
          <cell r="E4713" t="str">
            <v>实物</v>
          </cell>
          <cell r="F4713" t="str">
            <v>水星家纺</v>
          </cell>
          <cell r="G4713" t="str">
            <v>上海中烁</v>
          </cell>
          <cell r="H4713" t="str">
            <v>年节礼包/家纺/床上用品</v>
          </cell>
          <cell r="I4713" t="str">
            <v>2024-10-31</v>
          </cell>
          <cell r="J4713">
            <v>163745237</v>
          </cell>
          <cell r="K4713" t="str">
            <v>全涤磨毛四件</v>
          </cell>
          <cell r="L4713" t="str">
            <v/>
          </cell>
        </row>
        <row r="4714">
          <cell r="C4714">
            <v>162563986</v>
          </cell>
          <cell r="D4714" t="str">
            <v>人工</v>
          </cell>
          <cell r="E4714" t="str">
            <v>实物</v>
          </cell>
          <cell r="F4714" t="str">
            <v>西屋（Westinghouse）</v>
          </cell>
          <cell r="G4714" t="str">
            <v>上海中烁</v>
          </cell>
          <cell r="H4714" t="str">
            <v>年节礼包/家用电器/个护健康</v>
          </cell>
          <cell r="I4714" t="str">
            <v>2024-10-31</v>
          </cell>
          <cell r="J4714">
            <v>163743200</v>
          </cell>
          <cell r="K4714" t="str">
            <v>WT-0506</v>
          </cell>
          <cell r="L4714" t="str">
            <v/>
          </cell>
        </row>
        <row r="4715">
          <cell r="C4715">
            <v>162563983</v>
          </cell>
          <cell r="D4715" t="str">
            <v>人工</v>
          </cell>
          <cell r="E4715" t="str">
            <v>实物</v>
          </cell>
          <cell r="F4715" t="str">
            <v>西屋（Westinghouse）</v>
          </cell>
          <cell r="G4715" t="str">
            <v>上海中烁</v>
          </cell>
          <cell r="H4715" t="str">
            <v>年节礼包/家用电器/厨房小电</v>
          </cell>
          <cell r="I4715" t="str">
            <v>2024-10-31</v>
          </cell>
          <cell r="J4715">
            <v>163743196</v>
          </cell>
          <cell r="K4715" t="str">
            <v>CleanPlus</v>
          </cell>
          <cell r="L4715" t="str">
            <v/>
          </cell>
        </row>
        <row r="4716">
          <cell r="C4716">
            <v>162563937</v>
          </cell>
          <cell r="D4716" t="str">
            <v>人工</v>
          </cell>
          <cell r="E4716" t="str">
            <v>实物</v>
          </cell>
          <cell r="F4716" t="str">
            <v>西屋（Westinghouse）</v>
          </cell>
          <cell r="G4716" t="str">
            <v>上海中烁</v>
          </cell>
          <cell r="H4716" t="str">
            <v>年节礼包/家用电器/厨房小电</v>
          </cell>
          <cell r="I4716" t="str">
            <v>2024-10-31</v>
          </cell>
          <cell r="J4716">
            <v>163743145</v>
          </cell>
          <cell r="K4716" t="str">
            <v>WHG-1501B</v>
          </cell>
          <cell r="L4716" t="str">
            <v/>
          </cell>
        </row>
        <row r="4717">
          <cell r="C4717">
            <v>162563245</v>
          </cell>
          <cell r="D4717" t="str">
            <v>人工</v>
          </cell>
          <cell r="E4717" t="str">
            <v>实物</v>
          </cell>
          <cell r="F4717" t="str">
            <v>西屋（Westinghouse）</v>
          </cell>
          <cell r="G4717" t="str">
            <v>上海中烁</v>
          </cell>
          <cell r="H4717" t="str">
            <v>年节礼包/餐厨/餐具</v>
          </cell>
          <cell r="I4717" t="str">
            <v>2024-10-31</v>
          </cell>
          <cell r="J4717">
            <v>163742003</v>
          </cell>
          <cell r="K4717" t="str">
            <v>WCQS10</v>
          </cell>
          <cell r="L4717" t="str">
            <v/>
          </cell>
        </row>
        <row r="4718">
          <cell r="C4718">
            <v>162563135</v>
          </cell>
          <cell r="D4718" t="str">
            <v>人工</v>
          </cell>
          <cell r="E4718" t="str">
            <v>实物</v>
          </cell>
          <cell r="F4718" t="str">
            <v>陌旅仕</v>
          </cell>
          <cell r="G4718" t="str">
            <v>上海中烁</v>
          </cell>
          <cell r="H4718" t="str">
            <v>年节礼包/户外运动/户外露营</v>
          </cell>
          <cell r="I4718" t="str">
            <v>2024-10-31</v>
          </cell>
          <cell r="J4718">
            <v>163741880</v>
          </cell>
          <cell r="K4718" t="str">
            <v>MD076MX029</v>
          </cell>
          <cell r="L4718" t="str">
            <v/>
          </cell>
        </row>
        <row r="4719">
          <cell r="C4719">
            <v>162563134</v>
          </cell>
          <cell r="D4719" t="str">
            <v>人工</v>
          </cell>
          <cell r="E4719" t="str">
            <v>实物</v>
          </cell>
          <cell r="F4719" t="str">
            <v>陌旅仕</v>
          </cell>
          <cell r="G4719" t="str">
            <v>上海中烁</v>
          </cell>
          <cell r="H4719" t="str">
            <v>年节礼包/户外运动/户外露营</v>
          </cell>
          <cell r="I4719" t="str">
            <v>2024-10-31</v>
          </cell>
          <cell r="J4719">
            <v>163741879</v>
          </cell>
          <cell r="K4719" t="str">
            <v>MX012MD059MX032</v>
          </cell>
          <cell r="L4719" t="str">
            <v/>
          </cell>
        </row>
        <row r="4720">
          <cell r="C4720">
            <v>162563130</v>
          </cell>
          <cell r="D4720" t="str">
            <v>人工</v>
          </cell>
          <cell r="E4720" t="str">
            <v>实物</v>
          </cell>
          <cell r="F4720" t="str">
            <v>陌旅仕</v>
          </cell>
          <cell r="G4720" t="str">
            <v>上海中烁</v>
          </cell>
          <cell r="H4720" t="str">
            <v>年节礼包/户外运动/户外露营</v>
          </cell>
          <cell r="I4720" t="str">
            <v>2024-10-31</v>
          </cell>
          <cell r="J4720">
            <v>163741873</v>
          </cell>
          <cell r="K4720" t="str">
            <v>MD-059</v>
          </cell>
          <cell r="L4720" t="str">
            <v/>
          </cell>
        </row>
        <row r="4721">
          <cell r="C4721">
            <v>162680310</v>
          </cell>
          <cell r="D4721" t="str">
            <v>人工</v>
          </cell>
          <cell r="E4721" t="str">
            <v>实物</v>
          </cell>
          <cell r="F4721" t="str">
            <v/>
          </cell>
          <cell r="G4721" t="str">
            <v>苏州润顺来</v>
          </cell>
          <cell r="H4721" t="str">
            <v>年节礼包/家庭清洁/纸品/衣物清洁</v>
          </cell>
          <cell r="I4721" t="str">
            <v>2025-06-30</v>
          </cell>
          <cell r="J4721">
            <v>163939100</v>
          </cell>
          <cell r="K4721" t="str">
            <v/>
          </cell>
          <cell r="L4721" t="str">
            <v/>
          </cell>
        </row>
        <row r="4722">
          <cell r="C4722">
            <v>162561311</v>
          </cell>
          <cell r="D4722" t="str">
            <v>人工</v>
          </cell>
          <cell r="E4722" t="str">
            <v>实物</v>
          </cell>
          <cell r="F4722" t="str">
            <v/>
          </cell>
          <cell r="G4722" t="str">
            <v>苏州润顺来</v>
          </cell>
          <cell r="H4722" t="str">
            <v>年节礼包/个人护理/口腔护理</v>
          </cell>
          <cell r="I4722" t="str">
            <v>2024-10-31</v>
          </cell>
          <cell r="J4722">
            <v>163737593</v>
          </cell>
          <cell r="K4722" t="str">
            <v/>
          </cell>
          <cell r="L4722" t="str">
            <v/>
          </cell>
        </row>
        <row r="4723">
          <cell r="C4723">
            <v>162495139</v>
          </cell>
          <cell r="D4723" t="str">
            <v>人工</v>
          </cell>
          <cell r="E4723" t="str">
            <v>实物</v>
          </cell>
          <cell r="F4723" t="str">
            <v/>
          </cell>
          <cell r="G4723" t="str">
            <v>苏州润顺来</v>
          </cell>
          <cell r="H4723" t="str">
            <v>年节礼包/个人护理/洗发护发</v>
          </cell>
          <cell r="I4723" t="str">
            <v>2024-07-31</v>
          </cell>
          <cell r="J4723">
            <v>163578395</v>
          </cell>
          <cell r="K4723" t="str">
            <v/>
          </cell>
          <cell r="L4723" t="str">
            <v/>
          </cell>
        </row>
        <row r="4724">
          <cell r="C4724">
            <v>162494424</v>
          </cell>
          <cell r="D4724" t="str">
            <v>人工</v>
          </cell>
          <cell r="E4724" t="str">
            <v>实物</v>
          </cell>
          <cell r="F4724" t="str">
            <v/>
          </cell>
          <cell r="G4724" t="str">
            <v>苏州润顺来</v>
          </cell>
          <cell r="H4724" t="str">
            <v>年节礼包/个人护理/洗护礼包</v>
          </cell>
          <cell r="I4724" t="str">
            <v>2024-07-31</v>
          </cell>
          <cell r="J4724">
            <v>163576881</v>
          </cell>
          <cell r="K4724" t="str">
            <v/>
          </cell>
          <cell r="L4724" t="str">
            <v/>
          </cell>
        </row>
        <row r="4725">
          <cell r="C4725">
            <v>162494422</v>
          </cell>
          <cell r="D4725" t="str">
            <v>人工</v>
          </cell>
          <cell r="E4725" t="str">
            <v>实物</v>
          </cell>
          <cell r="F4725" t="str">
            <v/>
          </cell>
          <cell r="G4725" t="str">
            <v>苏州润顺来</v>
          </cell>
          <cell r="H4725" t="str">
            <v>年节礼包/个人护理/洗护礼包</v>
          </cell>
          <cell r="I4725" t="str">
            <v>2024-07-31</v>
          </cell>
          <cell r="J4725">
            <v>163576879</v>
          </cell>
          <cell r="K4725" t="str">
            <v/>
          </cell>
          <cell r="L4725" t="str">
            <v/>
          </cell>
        </row>
        <row r="4726">
          <cell r="C4726">
            <v>162625873</v>
          </cell>
          <cell r="D4726" t="str">
            <v>人工</v>
          </cell>
          <cell r="E4726" t="str">
            <v>实物</v>
          </cell>
          <cell r="F4726" t="str">
            <v>福临门</v>
          </cell>
          <cell r="G4726" t="str">
            <v>食安天下</v>
          </cell>
          <cell r="H4726" t="str">
            <v>年节礼包/食品/粮油礼包</v>
          </cell>
          <cell r="I4726" t="str">
            <v>2025-02-01</v>
          </cell>
          <cell r="J4726">
            <v>163854971</v>
          </cell>
          <cell r="K4726">
            <v>9</v>
          </cell>
          <cell r="L4726" t="str">
            <v>福临门南派花生油4L+福临门黄产地玉米油4L  +探禾广府丝苗米5KG*2  </v>
          </cell>
        </row>
        <row r="4727">
          <cell r="C4727">
            <v>162620701</v>
          </cell>
          <cell r="D4727" t="str">
            <v>人工</v>
          </cell>
          <cell r="E4727" t="str">
            <v>实物</v>
          </cell>
          <cell r="F4727" t="str">
            <v/>
          </cell>
          <cell r="G4727" t="str">
            <v>丰祥福瑞</v>
          </cell>
          <cell r="H4727" t="str">
            <v>年节礼包/食品/熟食腊味</v>
          </cell>
          <cell r="I4727" t="str">
            <v>2025-10-31</v>
          </cell>
          <cell r="J4727">
            <v>163848242</v>
          </cell>
          <cell r="K4727" t="str">
            <v/>
          </cell>
          <cell r="L4727" t="str">
            <v/>
          </cell>
        </row>
        <row r="4728">
          <cell r="C4728">
            <v>162625444</v>
          </cell>
          <cell r="D4728" t="str">
            <v>人工</v>
          </cell>
          <cell r="E4728" t="str">
            <v>实物</v>
          </cell>
          <cell r="F4728" t="str">
            <v/>
          </cell>
          <cell r="G4728" t="str">
            <v>淘得电子</v>
          </cell>
          <cell r="H4728" t="str">
            <v>年节礼包/食品/零食礼包</v>
          </cell>
          <cell r="I4728" t="str">
            <v>2025-02-28</v>
          </cell>
          <cell r="J4728">
            <v>163854456</v>
          </cell>
          <cell r="K4728" t="str">
            <v/>
          </cell>
          <cell r="L4728" t="str">
            <v/>
          </cell>
        </row>
        <row r="4729">
          <cell r="C4729">
            <v>162658053</v>
          </cell>
          <cell r="D4729" t="str">
            <v>人工</v>
          </cell>
          <cell r="E4729" t="str">
            <v>组合商品</v>
          </cell>
          <cell r="F4729" t="str">
            <v/>
          </cell>
          <cell r="G4729" t="str">
            <v>苏打组合商品虚拟供应商</v>
          </cell>
          <cell r="H4729" t="str">
            <v>供应链类目/年节礼包/销售专属礼包</v>
          </cell>
          <cell r="I4729" t="str">
            <v>2024-06-30</v>
          </cell>
          <cell r="J4729">
            <v>163900754</v>
          </cell>
          <cell r="K4729" t="str">
            <v/>
          </cell>
          <cell r="L4729" t="str">
            <v/>
          </cell>
        </row>
        <row r="4730">
          <cell r="C4730">
            <v>162658053</v>
          </cell>
          <cell r="D4730" t="str">
            <v>人工</v>
          </cell>
          <cell r="E4730" t="str">
            <v>组合商品</v>
          </cell>
          <cell r="F4730" t="str">
            <v/>
          </cell>
          <cell r="G4730" t="str">
            <v>苏打组合商品虚拟供应商</v>
          </cell>
          <cell r="H4730" t="str">
            <v>供应链类目/年节礼包/销售专属礼包</v>
          </cell>
          <cell r="I4730" t="str">
            <v>2024-06-30</v>
          </cell>
        </row>
        <row r="4730">
          <cell r="K4730" t="str">
            <v/>
          </cell>
          <cell r="L4730" t="str">
            <v/>
          </cell>
        </row>
        <row r="4731">
          <cell r="C4731">
            <v>162622859</v>
          </cell>
          <cell r="D4731" t="str">
            <v>人工</v>
          </cell>
          <cell r="E4731" t="str">
            <v>实物</v>
          </cell>
          <cell r="F4731" t="str">
            <v>美的（Midea）</v>
          </cell>
          <cell r="G4731" t="str">
            <v>家美和意</v>
          </cell>
          <cell r="H4731" t="str">
            <v>年节礼包/家用电器/生活小电</v>
          </cell>
          <cell r="I4731" t="str">
            <v>2025-12-31</v>
          </cell>
          <cell r="J4731">
            <v>163850856</v>
          </cell>
          <cell r="K4731" t="str">
            <v>MT1</v>
          </cell>
          <cell r="L4731" t="str">
            <v/>
          </cell>
        </row>
        <row r="4732">
          <cell r="C4732">
            <v>162629869</v>
          </cell>
          <cell r="D4732" t="str">
            <v>人工</v>
          </cell>
          <cell r="E4732" t="str">
            <v>实物</v>
          </cell>
          <cell r="F4732" t="str">
            <v/>
          </cell>
          <cell r="G4732" t="str">
            <v>淘得电子</v>
          </cell>
          <cell r="H4732" t="str">
            <v>年节礼包/食品/粮油礼包</v>
          </cell>
          <cell r="I4732" t="str">
            <v>2025-02-28</v>
          </cell>
          <cell r="J4732">
            <v>163860447</v>
          </cell>
          <cell r="K4732" t="str">
            <v/>
          </cell>
          <cell r="L4732" t="str">
            <v/>
          </cell>
        </row>
        <row r="4733">
          <cell r="C4733">
            <v>162565253</v>
          </cell>
          <cell r="D4733" t="str">
            <v>人工</v>
          </cell>
          <cell r="E4733" t="str">
            <v>实物</v>
          </cell>
          <cell r="F4733" t="str">
            <v>LOVO</v>
          </cell>
          <cell r="G4733" t="str">
            <v>爱尚家</v>
          </cell>
          <cell r="H4733" t="str">
            <v>年节礼包/家纺/床上用品</v>
          </cell>
          <cell r="I4733" t="str">
            <v>2025-02-28</v>
          </cell>
          <cell r="J4733">
            <v>163745639</v>
          </cell>
          <cell r="K4733" t="str">
            <v>臻爱经典桑蚕丝春秋被</v>
          </cell>
          <cell r="L4733" t="str">
            <v/>
          </cell>
        </row>
        <row r="4734">
          <cell r="C4734">
            <v>162625868</v>
          </cell>
          <cell r="D4734" t="str">
            <v>人工</v>
          </cell>
          <cell r="E4734" t="str">
            <v>实物</v>
          </cell>
          <cell r="F4734" t="str">
            <v/>
          </cell>
          <cell r="G4734" t="str">
            <v>食安天下</v>
          </cell>
          <cell r="H4734" t="str">
            <v>年节礼包/食品/粮油礼包</v>
          </cell>
          <cell r="I4734" t="str">
            <v>2025-02-01</v>
          </cell>
          <cell r="J4734">
            <v>163854966</v>
          </cell>
          <cell r="K4734">
            <v>12</v>
          </cell>
          <cell r="L4734" t="str">
            <v>胡姬花金衣玉食花生油5L+探禾广府丝苗米5KG*2+绿帝香菇150g+绿帝黑木耳100g+绿帝红枣280g+蒙牛精选牧场纯牛奶250ml*1提+广州酒家大四喜腊味礼盒500g</v>
          </cell>
        </row>
        <row r="4735">
          <cell r="C4735">
            <v>162622632</v>
          </cell>
          <cell r="D4735" t="str">
            <v>人工</v>
          </cell>
          <cell r="E4735" t="str">
            <v>实物</v>
          </cell>
          <cell r="F4735" t="str">
            <v>美的（midea）</v>
          </cell>
          <cell r="G4735" t="str">
            <v>施德乐</v>
          </cell>
          <cell r="H4735" t="str">
            <v>年节礼包/家用电器/厨房小电</v>
          </cell>
          <cell r="I4735" t="str">
            <v>2025-02-28</v>
          </cell>
          <cell r="J4735">
            <v>163850600</v>
          </cell>
          <cell r="K4735" t="str">
            <v>MB-CFB4099H</v>
          </cell>
          <cell r="L4735" t="str">
            <v/>
          </cell>
        </row>
        <row r="4736">
          <cell r="C4736">
            <v>162495094</v>
          </cell>
          <cell r="D4736" t="str">
            <v>人工</v>
          </cell>
          <cell r="E4736" t="str">
            <v>实物</v>
          </cell>
          <cell r="F4736" t="str">
            <v>冷酸灵</v>
          </cell>
          <cell r="G4736" t="str">
            <v>五州协腾</v>
          </cell>
          <cell r="H4736" t="str">
            <v>年节礼包/个人护理/洗护礼包</v>
          </cell>
          <cell r="I4736" t="str">
            <v>2024-12-31</v>
          </cell>
          <cell r="J4736">
            <v>163578339</v>
          </cell>
          <cell r="K4736" t="str">
            <v>HYX2024032902</v>
          </cell>
          <cell r="L4736" t="str">
            <v/>
          </cell>
        </row>
        <row r="4737">
          <cell r="C4737">
            <v>162495094</v>
          </cell>
          <cell r="D4737" t="str">
            <v>人工</v>
          </cell>
          <cell r="E4737" t="str">
            <v>实物</v>
          </cell>
          <cell r="F4737" t="str">
            <v>冷酸灵</v>
          </cell>
          <cell r="G4737" t="str">
            <v>五州协腾</v>
          </cell>
          <cell r="H4737" t="str">
            <v>年节礼包/个人护理/洗护礼包</v>
          </cell>
          <cell r="I4737" t="str">
            <v>2024-12-31</v>
          </cell>
        </row>
        <row r="4737">
          <cell r="K4737" t="str">
            <v>HYX2024032902</v>
          </cell>
          <cell r="L4737" t="str">
            <v/>
          </cell>
        </row>
        <row r="4738">
          <cell r="C4738">
            <v>162495094</v>
          </cell>
          <cell r="D4738" t="str">
            <v>人工</v>
          </cell>
          <cell r="E4738" t="str">
            <v>实物</v>
          </cell>
          <cell r="F4738" t="str">
            <v>冷酸灵</v>
          </cell>
          <cell r="G4738" t="str">
            <v>五州协腾</v>
          </cell>
          <cell r="H4738" t="str">
            <v>年节礼包/个人护理/洗护礼包</v>
          </cell>
          <cell r="I4738" t="str">
            <v>2024-12-31</v>
          </cell>
        </row>
        <row r="4738">
          <cell r="K4738" t="str">
            <v>HYX2024032902</v>
          </cell>
          <cell r="L4738" t="str">
            <v/>
          </cell>
        </row>
        <row r="4739">
          <cell r="C4739">
            <v>162495094</v>
          </cell>
          <cell r="D4739" t="str">
            <v>人工</v>
          </cell>
          <cell r="E4739" t="str">
            <v>实物</v>
          </cell>
          <cell r="F4739" t="str">
            <v>冷酸灵</v>
          </cell>
          <cell r="G4739" t="str">
            <v>五州协腾</v>
          </cell>
          <cell r="H4739" t="str">
            <v>年节礼包/个人护理/洗护礼包</v>
          </cell>
          <cell r="I4739" t="str">
            <v>2024-12-31</v>
          </cell>
        </row>
        <row r="4739">
          <cell r="K4739" t="str">
            <v>HYX2024032902</v>
          </cell>
          <cell r="L4739" t="str">
            <v/>
          </cell>
        </row>
        <row r="4740">
          <cell r="C4740">
            <v>162495094</v>
          </cell>
          <cell r="D4740" t="str">
            <v>人工</v>
          </cell>
          <cell r="E4740" t="str">
            <v>实物</v>
          </cell>
          <cell r="F4740" t="str">
            <v>冷酸灵</v>
          </cell>
          <cell r="G4740" t="str">
            <v>五州协腾</v>
          </cell>
          <cell r="H4740" t="str">
            <v>年节礼包/个人护理/洗护礼包</v>
          </cell>
          <cell r="I4740" t="str">
            <v>2024-12-31</v>
          </cell>
        </row>
        <row r="4740">
          <cell r="K4740" t="str">
            <v>HYX2024032902</v>
          </cell>
          <cell r="L4740" t="str">
            <v/>
          </cell>
        </row>
        <row r="4741">
          <cell r="C4741">
            <v>162495094</v>
          </cell>
          <cell r="D4741" t="str">
            <v>人工</v>
          </cell>
          <cell r="E4741" t="str">
            <v>实物</v>
          </cell>
          <cell r="F4741" t="str">
            <v>冷酸灵</v>
          </cell>
          <cell r="G4741" t="str">
            <v>五州协腾</v>
          </cell>
          <cell r="H4741" t="str">
            <v>年节礼包/个人护理/洗护礼包</v>
          </cell>
          <cell r="I4741" t="str">
            <v>2024-12-31</v>
          </cell>
        </row>
        <row r="4741">
          <cell r="K4741" t="str">
            <v>HYX2024032902</v>
          </cell>
          <cell r="L4741" t="str">
            <v/>
          </cell>
        </row>
        <row r="4742">
          <cell r="C4742">
            <v>162682670</v>
          </cell>
          <cell r="D4742" t="str">
            <v>人工</v>
          </cell>
          <cell r="E4742" t="str">
            <v>实物</v>
          </cell>
          <cell r="F4742" t="str">
            <v>燕之坊</v>
          </cell>
          <cell r="G4742" t="str">
            <v>燕之坊</v>
          </cell>
          <cell r="H4742" t="str">
            <v>年节礼包/食品/杂粮礼包</v>
          </cell>
          <cell r="I4742" t="str">
            <v>2025-06-30</v>
          </cell>
          <cell r="J4742">
            <v>163943968</v>
          </cell>
          <cell r="K4742" t="str">
            <v>C01070011001</v>
          </cell>
          <cell r="L4742" t="str">
            <v/>
          </cell>
        </row>
        <row r="4743">
          <cell r="C4743">
            <v>162632495</v>
          </cell>
          <cell r="D4743" t="str">
            <v>人工</v>
          </cell>
          <cell r="E4743" t="str">
            <v>实物</v>
          </cell>
          <cell r="F4743" t="str">
            <v>西贝</v>
          </cell>
          <cell r="G4743" t="str">
            <v>海南捷诚融达</v>
          </cell>
          <cell r="H4743" t="str">
            <v>年节礼包/生鲜/生鲜礼包</v>
          </cell>
          <cell r="I4743" t="str">
            <v>2025-02-28</v>
          </cell>
          <cell r="J4743">
            <v>163863937</v>
          </cell>
          <cell r="K4743" t="str">
            <v/>
          </cell>
          <cell r="L4743" t="str">
            <v/>
          </cell>
        </row>
        <row r="4744">
          <cell r="C4744">
            <v>162632495</v>
          </cell>
          <cell r="D4744" t="str">
            <v>人工</v>
          </cell>
          <cell r="E4744" t="str">
            <v>实物</v>
          </cell>
          <cell r="F4744" t="str">
            <v>西贝</v>
          </cell>
          <cell r="G4744" t="str">
            <v>海南捷诚融达</v>
          </cell>
          <cell r="H4744" t="str">
            <v>年节礼包/生鲜/生鲜礼包</v>
          </cell>
          <cell r="I4744" t="str">
            <v>2025-02-28</v>
          </cell>
        </row>
        <row r="4744">
          <cell r="K4744" t="str">
            <v/>
          </cell>
          <cell r="L4744" t="str">
            <v/>
          </cell>
        </row>
        <row r="4745">
          <cell r="C4745">
            <v>162632495</v>
          </cell>
          <cell r="D4745" t="str">
            <v>人工</v>
          </cell>
          <cell r="E4745" t="str">
            <v>实物</v>
          </cell>
          <cell r="F4745" t="str">
            <v>西贝</v>
          </cell>
          <cell r="G4745" t="str">
            <v>海南捷诚融达</v>
          </cell>
          <cell r="H4745" t="str">
            <v>年节礼包/生鲜/生鲜礼包</v>
          </cell>
          <cell r="I4745" t="str">
            <v>2025-02-28</v>
          </cell>
        </row>
        <row r="4745">
          <cell r="K4745" t="str">
            <v/>
          </cell>
          <cell r="L4745" t="str">
            <v/>
          </cell>
        </row>
        <row r="4746">
          <cell r="C4746">
            <v>162632495</v>
          </cell>
          <cell r="D4746" t="str">
            <v>人工</v>
          </cell>
          <cell r="E4746" t="str">
            <v>实物</v>
          </cell>
          <cell r="F4746" t="str">
            <v>西贝</v>
          </cell>
          <cell r="G4746" t="str">
            <v>海南捷诚融达</v>
          </cell>
          <cell r="H4746" t="str">
            <v>年节礼包/生鲜/生鲜礼包</v>
          </cell>
          <cell r="I4746" t="str">
            <v>2025-02-28</v>
          </cell>
        </row>
        <row r="4746">
          <cell r="K4746" t="str">
            <v/>
          </cell>
          <cell r="L4746" t="str">
            <v/>
          </cell>
        </row>
        <row r="4747">
          <cell r="C4747">
            <v>162632495</v>
          </cell>
          <cell r="D4747" t="str">
            <v>人工</v>
          </cell>
          <cell r="E4747" t="str">
            <v>实物</v>
          </cell>
          <cell r="F4747" t="str">
            <v>西贝</v>
          </cell>
          <cell r="G4747" t="str">
            <v>海南捷诚融达</v>
          </cell>
          <cell r="H4747" t="str">
            <v>年节礼包/生鲜/生鲜礼包</v>
          </cell>
          <cell r="I4747" t="str">
            <v>2025-02-28</v>
          </cell>
        </row>
        <row r="4747">
          <cell r="K4747" t="str">
            <v/>
          </cell>
          <cell r="L4747" t="str">
            <v/>
          </cell>
        </row>
        <row r="4748">
          <cell r="C4748">
            <v>162632495</v>
          </cell>
          <cell r="D4748" t="str">
            <v>人工</v>
          </cell>
          <cell r="E4748" t="str">
            <v>实物</v>
          </cell>
          <cell r="F4748" t="str">
            <v>西贝</v>
          </cell>
          <cell r="G4748" t="str">
            <v>海南捷诚融达</v>
          </cell>
          <cell r="H4748" t="str">
            <v>年节礼包/生鲜/生鲜礼包</v>
          </cell>
          <cell r="I4748" t="str">
            <v>2025-02-28</v>
          </cell>
        </row>
        <row r="4748">
          <cell r="K4748" t="str">
            <v/>
          </cell>
          <cell r="L4748" t="str">
            <v/>
          </cell>
        </row>
        <row r="4749">
          <cell r="C4749">
            <v>162632495</v>
          </cell>
          <cell r="D4749" t="str">
            <v>人工</v>
          </cell>
          <cell r="E4749" t="str">
            <v>实物</v>
          </cell>
          <cell r="F4749" t="str">
            <v>西贝</v>
          </cell>
          <cell r="G4749" t="str">
            <v>海南捷诚融达</v>
          </cell>
          <cell r="H4749" t="str">
            <v>年节礼包/生鲜/生鲜礼包</v>
          </cell>
          <cell r="I4749" t="str">
            <v>2025-02-28</v>
          </cell>
        </row>
        <row r="4749">
          <cell r="K4749" t="str">
            <v/>
          </cell>
          <cell r="L4749" t="str">
            <v/>
          </cell>
        </row>
        <row r="4750">
          <cell r="C4750">
            <v>162622833</v>
          </cell>
          <cell r="D4750" t="str">
            <v>人工</v>
          </cell>
          <cell r="E4750" t="str">
            <v>实物</v>
          </cell>
          <cell r="F4750" t="str">
            <v>福临门</v>
          </cell>
          <cell r="G4750" t="str">
            <v>北京昌盛丰</v>
          </cell>
          <cell r="H4750" t="str">
            <v>年节礼包/食品/大米</v>
          </cell>
          <cell r="I4750" t="str">
            <v>2025-10-01</v>
          </cell>
          <cell r="J4750">
            <v>163850827</v>
          </cell>
          <cell r="K4750" t="str">
            <v/>
          </cell>
          <cell r="L4750" t="str">
            <v/>
          </cell>
        </row>
        <row r="4751">
          <cell r="C4751">
            <v>162622833</v>
          </cell>
          <cell r="D4751" t="str">
            <v>人工</v>
          </cell>
          <cell r="E4751" t="str">
            <v>实物</v>
          </cell>
          <cell r="F4751" t="str">
            <v>福临门</v>
          </cell>
          <cell r="G4751" t="str">
            <v>北京昌盛丰</v>
          </cell>
          <cell r="H4751" t="str">
            <v>年节礼包/食品/大米</v>
          </cell>
          <cell r="I4751" t="str">
            <v>2025-10-01</v>
          </cell>
        </row>
        <row r="4751">
          <cell r="K4751" t="str">
            <v/>
          </cell>
          <cell r="L4751" t="str">
            <v/>
          </cell>
        </row>
        <row r="4752">
          <cell r="C4752">
            <v>162624217</v>
          </cell>
          <cell r="D4752" t="str">
            <v>人工</v>
          </cell>
          <cell r="E4752" t="str">
            <v>实物</v>
          </cell>
          <cell r="F4752" t="str">
            <v>百草味</v>
          </cell>
          <cell r="G4752" t="str">
            <v>安徽佳度</v>
          </cell>
          <cell r="H4752" t="str">
            <v>年节礼包/食品/食品礼包</v>
          </cell>
          <cell r="I4752" t="str">
            <v>2025-02-28</v>
          </cell>
          <cell r="J4752">
            <v>163852693</v>
          </cell>
          <cell r="K4752" t="str">
            <v>MMBCWLH1018</v>
          </cell>
          <cell r="L4752" t="str">
            <v/>
          </cell>
        </row>
        <row r="4753">
          <cell r="C4753">
            <v>162624676</v>
          </cell>
          <cell r="D4753" t="str">
            <v>人工</v>
          </cell>
          <cell r="E4753" t="str">
            <v>实物</v>
          </cell>
          <cell r="F4753" t="str">
            <v>遛遛牛</v>
          </cell>
          <cell r="G4753" t="str">
            <v>大象传媒</v>
          </cell>
          <cell r="H4753" t="str">
            <v>年节礼包/食品/调味品</v>
          </cell>
          <cell r="I4753" t="str">
            <v>2025-02-28</v>
          </cell>
          <cell r="J4753">
            <v>163853614</v>
          </cell>
          <cell r="K4753" t="str">
            <v/>
          </cell>
          <cell r="L4753" t="str">
            <v/>
          </cell>
        </row>
        <row r="4754">
          <cell r="C4754">
            <v>162622863</v>
          </cell>
          <cell r="D4754" t="str">
            <v>人工</v>
          </cell>
          <cell r="E4754" t="str">
            <v>实物</v>
          </cell>
          <cell r="F4754" t="str">
            <v>美的（Midea）</v>
          </cell>
          <cell r="G4754" t="str">
            <v>家美和意</v>
          </cell>
          <cell r="H4754" t="str">
            <v>年节礼包/家用电器/厨房小电</v>
          </cell>
          <cell r="I4754" t="str">
            <v>2025-12-31</v>
          </cell>
          <cell r="J4754">
            <v>163850862</v>
          </cell>
          <cell r="K4754" t="str">
            <v>GE1511</v>
          </cell>
          <cell r="L4754" t="str">
            <v/>
          </cell>
        </row>
        <row r="4755">
          <cell r="C4755">
            <v>162623628</v>
          </cell>
          <cell r="D4755" t="str">
            <v>人工</v>
          </cell>
          <cell r="E4755" t="str">
            <v>实物</v>
          </cell>
          <cell r="F4755" t="str">
            <v/>
          </cell>
          <cell r="G4755" t="str">
            <v>福享汇</v>
          </cell>
          <cell r="H4755" t="str">
            <v>年节礼包/家庭清洁/纸品/家庭环境清洁</v>
          </cell>
          <cell r="I4755" t="str">
            <v>2025-02-28</v>
          </cell>
          <cell r="J4755">
            <v>163851936</v>
          </cell>
          <cell r="K4755" t="str">
            <v/>
          </cell>
          <cell r="L4755" t="str">
            <v/>
          </cell>
        </row>
        <row r="4756">
          <cell r="C4756">
            <v>162566024</v>
          </cell>
          <cell r="D4756" t="str">
            <v>人工</v>
          </cell>
          <cell r="E4756" t="str">
            <v>实物</v>
          </cell>
          <cell r="F4756" t="str">
            <v>蜂花</v>
          </cell>
          <cell r="G4756" t="str">
            <v>利信馨</v>
          </cell>
          <cell r="H4756" t="str">
            <v>年节礼包/个人护理/洗护礼包</v>
          </cell>
          <cell r="I4756" t="str">
            <v>2024-10-31</v>
          </cell>
          <cell r="J4756">
            <v>163747700</v>
          </cell>
          <cell r="K4756">
            <v>690014068033106</v>
          </cell>
          <cell r="L4756" t="str">
            <v/>
          </cell>
        </row>
        <row r="4757">
          <cell r="C4757">
            <v>162566024</v>
          </cell>
          <cell r="D4757" t="str">
            <v>人工</v>
          </cell>
          <cell r="E4757" t="str">
            <v>实物</v>
          </cell>
          <cell r="F4757" t="str">
            <v>蜂花</v>
          </cell>
          <cell r="G4757" t="str">
            <v>利信馨</v>
          </cell>
          <cell r="H4757" t="str">
            <v>年节礼包/个人护理/洗护礼包</v>
          </cell>
          <cell r="I4757" t="str">
            <v>2024-10-31</v>
          </cell>
        </row>
        <row r="4757">
          <cell r="L4757" t="str">
            <v/>
          </cell>
        </row>
        <row r="4758">
          <cell r="C4758">
            <v>162566024</v>
          </cell>
          <cell r="D4758" t="str">
            <v>人工</v>
          </cell>
          <cell r="E4758" t="str">
            <v>实物</v>
          </cell>
          <cell r="F4758" t="str">
            <v>蜂花</v>
          </cell>
          <cell r="G4758" t="str">
            <v>利信馨</v>
          </cell>
          <cell r="H4758" t="str">
            <v>年节礼包/个人护理/洗护礼包</v>
          </cell>
          <cell r="I4758" t="str">
            <v>2024-10-31</v>
          </cell>
        </row>
        <row r="4758">
          <cell r="L4758" t="str">
            <v/>
          </cell>
        </row>
        <row r="4759">
          <cell r="C4759">
            <v>162565066</v>
          </cell>
          <cell r="D4759" t="str">
            <v>人工</v>
          </cell>
          <cell r="E4759" t="str">
            <v>实物</v>
          </cell>
          <cell r="F4759" t="str">
            <v>苏泊尔（SUPOR）</v>
          </cell>
          <cell r="G4759" t="str">
            <v>米盛</v>
          </cell>
          <cell r="H4759" t="str">
            <v>年节礼包/家用电器/厨房小电</v>
          </cell>
          <cell r="I4759" t="str">
            <v>2024-09-30</v>
          </cell>
          <cell r="J4759">
            <v>163745414</v>
          </cell>
          <cell r="K4759" t="str">
            <v>JT30A20</v>
          </cell>
          <cell r="L4759" t="str">
            <v>JT30A20</v>
          </cell>
        </row>
        <row r="4760">
          <cell r="C4760">
            <v>162494321</v>
          </cell>
          <cell r="D4760" t="str">
            <v>人工</v>
          </cell>
          <cell r="E4760" t="str">
            <v>实物</v>
          </cell>
          <cell r="F4760" t="str">
            <v/>
          </cell>
          <cell r="G4760" t="str">
            <v>耀阳</v>
          </cell>
          <cell r="H4760" t="str">
            <v>年节礼包/生鲜/肉禽礼包</v>
          </cell>
          <cell r="I4760" t="str">
            <v>2024-07-31</v>
          </cell>
          <cell r="J4760">
            <v>163576763</v>
          </cell>
          <cell r="K4760" t="str">
            <v/>
          </cell>
          <cell r="L4760" t="str">
            <v/>
          </cell>
        </row>
        <row r="4761">
          <cell r="C4761">
            <v>162315424</v>
          </cell>
          <cell r="D4761" t="str">
            <v>人工</v>
          </cell>
          <cell r="E4761" t="str">
            <v>实物</v>
          </cell>
          <cell r="F4761" t="str">
            <v/>
          </cell>
          <cell r="G4761" t="str">
            <v>利信馨</v>
          </cell>
          <cell r="H4761" t="str">
            <v>年节礼包/家庭清洁/纸品/纸品礼包</v>
          </cell>
          <cell r="I4761" t="str">
            <v>2023-10-20</v>
          </cell>
          <cell r="J4761">
            <v>163173242</v>
          </cell>
          <cell r="K4761">
            <v>691406803310567</v>
          </cell>
          <cell r="L4761" t="str">
            <v/>
          </cell>
        </row>
        <row r="4762">
          <cell r="C4762">
            <v>162407102</v>
          </cell>
          <cell r="D4762" t="str">
            <v>人工</v>
          </cell>
          <cell r="E4762" t="str">
            <v>实物</v>
          </cell>
          <cell r="F4762" t="str">
            <v/>
          </cell>
          <cell r="G4762" t="str">
            <v>食欲跳动</v>
          </cell>
          <cell r="H4762" t="str">
            <v>年节礼包/生鲜/速冻美食</v>
          </cell>
          <cell r="I4762" t="str">
            <v>2024-02-29</v>
          </cell>
          <cell r="J4762">
            <v>163376821</v>
          </cell>
          <cell r="K4762" t="str">
            <v>SYTD01022</v>
          </cell>
          <cell r="L4762" t="str">
            <v>香菇素菜包360g*2+桂花糕300g*3+红糖发糕400g*2+紫薯卷400g*2</v>
          </cell>
        </row>
        <row r="4763">
          <cell r="C4763">
            <v>162405215</v>
          </cell>
          <cell r="D4763" t="str">
            <v>人工</v>
          </cell>
          <cell r="E4763" t="str">
            <v>实物</v>
          </cell>
          <cell r="F4763" t="str">
            <v>多喜爱（Dohia）</v>
          </cell>
          <cell r="G4763" t="str">
            <v>智汇中正</v>
          </cell>
          <cell r="H4763" t="str">
            <v>年节礼包/家纺/床上用品</v>
          </cell>
          <cell r="I4763" t="str">
            <v>2024-03-31</v>
          </cell>
          <cell r="J4763">
            <v>163372879</v>
          </cell>
          <cell r="K4763">
            <v>114021431080150</v>
          </cell>
          <cell r="L4763" t="str">
            <v>152*218cm</v>
          </cell>
        </row>
        <row r="4764">
          <cell r="C4764">
            <v>162319529</v>
          </cell>
          <cell r="D4764" t="str">
            <v>人工</v>
          </cell>
          <cell r="E4764" t="str">
            <v>实物</v>
          </cell>
          <cell r="F4764" t="str">
            <v>摩飞</v>
          </cell>
          <cell r="G4764" t="str">
            <v>西安帝凡</v>
          </cell>
          <cell r="H4764" t="str">
            <v>年节礼包/家用电器/厨房小电</v>
          </cell>
          <cell r="I4764" t="str">
            <v>2023-10-31</v>
          </cell>
          <cell r="J4764">
            <v>163178499</v>
          </cell>
          <cell r="K4764" t="str">
            <v>MR8103</v>
          </cell>
          <cell r="L4764" t="str">
            <v>绿色</v>
          </cell>
        </row>
        <row r="4765">
          <cell r="D4765" t="str">
            <v>人工</v>
          </cell>
          <cell r="E4765" t="str">
            <v>实物</v>
          </cell>
          <cell r="F4765" t="str">
            <v>摩飞</v>
          </cell>
          <cell r="G4765" t="str">
            <v>西安帝凡</v>
          </cell>
          <cell r="H4765" t="str">
            <v>年节礼包/家用电器/厨房小电</v>
          </cell>
          <cell r="I4765" t="str">
            <v>2023-10-31</v>
          </cell>
          <cell r="J4765">
            <v>163178500</v>
          </cell>
          <cell r="K4765" t="str">
            <v>MR8103</v>
          </cell>
          <cell r="L4765" t="str">
            <v>蓝色</v>
          </cell>
        </row>
        <row r="4766">
          <cell r="D4766" t="str">
            <v>人工</v>
          </cell>
          <cell r="E4766" t="str">
            <v>实物</v>
          </cell>
          <cell r="F4766" t="str">
            <v>摩飞</v>
          </cell>
          <cell r="G4766" t="str">
            <v>西安帝凡</v>
          </cell>
          <cell r="H4766" t="str">
            <v>年节礼包/家用电器/厨房小电</v>
          </cell>
          <cell r="I4766" t="str">
            <v>2023-10-31</v>
          </cell>
          <cell r="J4766">
            <v>163178501</v>
          </cell>
          <cell r="K4766" t="str">
            <v>MR8103</v>
          </cell>
          <cell r="L4766" t="str">
            <v>白色</v>
          </cell>
        </row>
        <row r="4767">
          <cell r="C4767">
            <v>162711656</v>
          </cell>
          <cell r="D4767" t="str">
            <v>人工</v>
          </cell>
          <cell r="E4767" t="str">
            <v>组合商品</v>
          </cell>
          <cell r="F4767" t="str">
            <v/>
          </cell>
          <cell r="G4767" t="str">
            <v>苏打组合商品虚拟供应商</v>
          </cell>
          <cell r="H4767" t="str">
            <v>供应链类目/年节礼包/销售专属礼包</v>
          </cell>
          <cell r="I4767" t="str">
            <v>2025-08-31</v>
          </cell>
          <cell r="J4767">
            <v>163997023</v>
          </cell>
          <cell r="K4767" t="str">
            <v/>
          </cell>
          <cell r="L4767" t="str">
            <v/>
          </cell>
        </row>
        <row r="4768">
          <cell r="C4768">
            <v>162707926</v>
          </cell>
          <cell r="D4768" t="str">
            <v>人工</v>
          </cell>
          <cell r="E4768" t="str">
            <v>实物</v>
          </cell>
          <cell r="F4768" t="str">
            <v>苏菲</v>
          </cell>
          <cell r="G4768" t="str">
            <v>利信馨</v>
          </cell>
          <cell r="H4768" t="str">
            <v>年节礼包/项目专属/定制方案专属</v>
          </cell>
          <cell r="I4768" t="str">
            <v>2025-08-31</v>
          </cell>
          <cell r="J4768">
            <v>163989962</v>
          </cell>
          <cell r="K4768">
            <v>6911076490682</v>
          </cell>
          <cell r="L4768" t="str">
            <v/>
          </cell>
        </row>
        <row r="4769">
          <cell r="C4769">
            <v>162711654</v>
          </cell>
          <cell r="D4769" t="str">
            <v>人工</v>
          </cell>
          <cell r="E4769" t="str">
            <v>组合商品</v>
          </cell>
          <cell r="F4769" t="str">
            <v/>
          </cell>
          <cell r="G4769" t="str">
            <v>苏打组合商品虚拟供应商</v>
          </cell>
          <cell r="H4769" t="str">
            <v>供应链类目/年节礼包/销售专属礼包</v>
          </cell>
          <cell r="I4769" t="str">
            <v>2025-02-28</v>
          </cell>
          <cell r="J4769">
            <v>163997021</v>
          </cell>
          <cell r="K4769" t="str">
            <v/>
          </cell>
          <cell r="L4769" t="str">
            <v/>
          </cell>
        </row>
        <row r="4770">
          <cell r="C4770">
            <v>162701965</v>
          </cell>
          <cell r="D4770" t="str">
            <v>人工</v>
          </cell>
          <cell r="E4770" t="str">
            <v>组合商品</v>
          </cell>
          <cell r="F4770" t="str">
            <v/>
          </cell>
          <cell r="G4770" t="str">
            <v>苏打组合商品虚拟供应商</v>
          </cell>
          <cell r="H4770" t="str">
            <v>供应链类目/年节礼包/销售专属礼包</v>
          </cell>
          <cell r="I4770" t="str">
            <v>2025-10-31</v>
          </cell>
          <cell r="J4770">
            <v>163978796</v>
          </cell>
          <cell r="K4770" t="str">
            <v/>
          </cell>
          <cell r="L4770" t="str">
            <v/>
          </cell>
        </row>
        <row r="4771">
          <cell r="C4771">
            <v>162701965</v>
          </cell>
          <cell r="D4771" t="str">
            <v>人工</v>
          </cell>
          <cell r="E4771" t="str">
            <v>组合商品</v>
          </cell>
          <cell r="F4771" t="str">
            <v/>
          </cell>
          <cell r="G4771" t="str">
            <v>苏打组合商品虚拟供应商</v>
          </cell>
          <cell r="H4771" t="str">
            <v>供应链类目/年节礼包/销售专属礼包</v>
          </cell>
          <cell r="I4771" t="str">
            <v>2025-10-31</v>
          </cell>
        </row>
        <row r="4771">
          <cell r="K4771" t="str">
            <v/>
          </cell>
          <cell r="L4771" t="str">
            <v/>
          </cell>
        </row>
        <row r="4772">
          <cell r="C4772">
            <v>162564952</v>
          </cell>
          <cell r="D4772" t="str">
            <v>人工</v>
          </cell>
          <cell r="E4772" t="str">
            <v>实物</v>
          </cell>
          <cell r="F4772" t="str">
            <v/>
          </cell>
          <cell r="G4772" t="str">
            <v>福享汇</v>
          </cell>
          <cell r="H4772" t="str">
            <v>年节礼包/家庭清洁/纸品/衣物清洁</v>
          </cell>
          <cell r="I4772" t="str">
            <v>2024-10-31</v>
          </cell>
          <cell r="J4772">
            <v>163745271</v>
          </cell>
          <cell r="K4772" t="str">
            <v/>
          </cell>
          <cell r="L4772" t="str">
            <v/>
          </cell>
        </row>
        <row r="4773">
          <cell r="C4773">
            <v>162494865</v>
          </cell>
          <cell r="D4773" t="str">
            <v>人工</v>
          </cell>
          <cell r="E4773" t="str">
            <v>实物</v>
          </cell>
          <cell r="F4773" t="str">
            <v>德铂（Debo）</v>
          </cell>
          <cell r="G4773" t="str">
            <v>德铂</v>
          </cell>
          <cell r="H4773" t="str">
            <v>年节礼包/餐厨/水具</v>
          </cell>
          <cell r="I4773" t="str">
            <v>2024-12-31</v>
          </cell>
          <cell r="J4773">
            <v>163578053</v>
          </cell>
          <cell r="K4773" t="str">
            <v/>
          </cell>
          <cell r="L4773" t="str">
            <v>卡洛斯杏色+摩卡蓝色</v>
          </cell>
        </row>
        <row r="4774">
          <cell r="D4774" t="str">
            <v>人工</v>
          </cell>
          <cell r="E4774" t="str">
            <v>实物</v>
          </cell>
          <cell r="F4774" t="str">
            <v>德铂（Debo）</v>
          </cell>
          <cell r="G4774" t="str">
            <v>德铂</v>
          </cell>
          <cell r="H4774" t="str">
            <v>年节礼包/餐厨/水具</v>
          </cell>
          <cell r="I4774" t="str">
            <v>2024-12-31</v>
          </cell>
          <cell r="J4774">
            <v>163578054</v>
          </cell>
          <cell r="K4774" t="str">
            <v/>
          </cell>
          <cell r="L4774" t="str">
            <v>卡洛斯粉色+摩卡粉紫色</v>
          </cell>
        </row>
        <row r="4775">
          <cell r="D4775" t="str">
            <v>人工</v>
          </cell>
          <cell r="E4775" t="str">
            <v>实物</v>
          </cell>
          <cell r="F4775" t="str">
            <v>德铂（Debo）</v>
          </cell>
          <cell r="G4775" t="str">
            <v>德铂</v>
          </cell>
          <cell r="H4775" t="str">
            <v>年节礼包/餐厨/水具</v>
          </cell>
          <cell r="I4775" t="str">
            <v>2024-12-31</v>
          </cell>
          <cell r="J4775">
            <v>163578055</v>
          </cell>
          <cell r="K4775" t="str">
            <v/>
          </cell>
          <cell r="L4775" t="str">
            <v>卡洛斯绿色+摩卡蓝色</v>
          </cell>
        </row>
        <row r="4776">
          <cell r="C4776">
            <v>162481686</v>
          </cell>
          <cell r="D4776" t="str">
            <v>人工</v>
          </cell>
          <cell r="E4776" t="str">
            <v>实物</v>
          </cell>
          <cell r="F4776" t="str">
            <v>安热沙（Anessa）</v>
          </cell>
          <cell r="G4776" t="str">
            <v>晋之星辰</v>
          </cell>
          <cell r="H4776" t="str">
            <v>年节礼包/项目专属/定制方案专属</v>
          </cell>
          <cell r="I4776" t="str">
            <v>2025-10-31</v>
          </cell>
          <cell r="J4776">
            <v>163550756</v>
          </cell>
          <cell r="K4776" t="str">
            <v/>
          </cell>
          <cell r="L4776" t="str">
            <v/>
          </cell>
        </row>
        <row r="4777">
          <cell r="C4777">
            <v>162680565</v>
          </cell>
          <cell r="D4777" t="str">
            <v>人工</v>
          </cell>
          <cell r="E4777" t="str">
            <v>实物</v>
          </cell>
          <cell r="F4777" t="str">
            <v>迪美娜</v>
          </cell>
          <cell r="G4777" t="str">
            <v>北京汉信</v>
          </cell>
          <cell r="H4777" t="str">
            <v>年节礼包/食品/粮油礼包</v>
          </cell>
          <cell r="I4777" t="str">
            <v>2026-03-05</v>
          </cell>
          <cell r="J4777">
            <v>163939458</v>
          </cell>
          <cell r="K4777" t="str">
            <v>DMNTH-5</v>
          </cell>
          <cell r="L4777" t="str">
            <v/>
          </cell>
        </row>
        <row r="4778">
          <cell r="C4778">
            <v>162682914</v>
          </cell>
          <cell r="D4778" t="str">
            <v>人工</v>
          </cell>
          <cell r="E4778" t="str">
            <v>实物</v>
          </cell>
          <cell r="F4778" t="str">
            <v/>
          </cell>
          <cell r="G4778" t="str">
            <v>惠通达行</v>
          </cell>
          <cell r="H4778" t="str">
            <v>年节礼包/食品/食品礼包</v>
          </cell>
          <cell r="I4778" t="str">
            <v>2025-06-30</v>
          </cell>
          <cell r="J4778">
            <v>163944309</v>
          </cell>
          <cell r="K4778" t="str">
            <v/>
          </cell>
          <cell r="L4778" t="str">
            <v/>
          </cell>
        </row>
        <row r="4779">
          <cell r="C4779">
            <v>162628829</v>
          </cell>
          <cell r="D4779" t="str">
            <v>人工</v>
          </cell>
          <cell r="E4779" t="str">
            <v>实物</v>
          </cell>
          <cell r="F4779" t="str">
            <v/>
          </cell>
          <cell r="G4779" t="str">
            <v>金盛永和</v>
          </cell>
          <cell r="H4779" t="str">
            <v>年节礼包/食品/粮油礼包</v>
          </cell>
          <cell r="I4779" t="str">
            <v>2025-02-28</v>
          </cell>
          <cell r="J4779">
            <v>163859132</v>
          </cell>
          <cell r="K4779" t="str">
            <v/>
          </cell>
          <cell r="L4779" t="str">
            <v/>
          </cell>
        </row>
        <row r="4780">
          <cell r="C4780">
            <v>162620702</v>
          </cell>
          <cell r="D4780" t="str">
            <v>人工</v>
          </cell>
          <cell r="E4780" t="str">
            <v>实物</v>
          </cell>
          <cell r="F4780" t="str">
            <v/>
          </cell>
          <cell r="G4780" t="str">
            <v>丰祥福瑞</v>
          </cell>
          <cell r="H4780" t="str">
            <v>年节礼包/食品/熟食腊味</v>
          </cell>
          <cell r="I4780" t="str">
            <v>2025-10-31</v>
          </cell>
          <cell r="J4780">
            <v>163848243</v>
          </cell>
          <cell r="K4780" t="str">
            <v/>
          </cell>
          <cell r="L4780" t="str">
            <v/>
          </cell>
        </row>
        <row r="4781">
          <cell r="C4781">
            <v>162657912</v>
          </cell>
          <cell r="D4781" t="str">
            <v>人工</v>
          </cell>
          <cell r="E4781" t="str">
            <v>组合商品</v>
          </cell>
          <cell r="F4781" t="str">
            <v/>
          </cell>
          <cell r="G4781" t="str">
            <v>苏打组合商品虚拟供应商</v>
          </cell>
          <cell r="H4781" t="str">
            <v>供应链类目/年节礼包/销售专属礼包</v>
          </cell>
          <cell r="I4781" t="str">
            <v>2025-02-28</v>
          </cell>
          <cell r="J4781">
            <v>163900553</v>
          </cell>
          <cell r="K4781" t="str">
            <v/>
          </cell>
          <cell r="L4781" t="str">
            <v/>
          </cell>
        </row>
        <row r="4782">
          <cell r="C4782">
            <v>162657912</v>
          </cell>
          <cell r="D4782" t="str">
            <v>人工</v>
          </cell>
          <cell r="E4782" t="str">
            <v>组合商品</v>
          </cell>
          <cell r="F4782" t="str">
            <v/>
          </cell>
          <cell r="G4782" t="str">
            <v>苏打组合商品虚拟供应商</v>
          </cell>
          <cell r="H4782" t="str">
            <v>供应链类目/年节礼包/销售专属礼包</v>
          </cell>
          <cell r="I4782" t="str">
            <v>2025-02-28</v>
          </cell>
        </row>
        <row r="4782">
          <cell r="K4782" t="str">
            <v/>
          </cell>
          <cell r="L4782" t="str">
            <v/>
          </cell>
        </row>
        <row r="4783">
          <cell r="C4783">
            <v>162623651</v>
          </cell>
          <cell r="D4783" t="str">
            <v>人工</v>
          </cell>
          <cell r="E4783" t="str">
            <v>实物</v>
          </cell>
          <cell r="F4783" t="str">
            <v>夏普（Sharp）</v>
          </cell>
          <cell r="G4783" t="str">
            <v>乡酌</v>
          </cell>
          <cell r="H4783" t="str">
            <v>年节礼包/家用电器/生活小电</v>
          </cell>
          <cell r="I4783" t="str">
            <v>2025-02-28</v>
          </cell>
          <cell r="J4783">
            <v>163851959</v>
          </cell>
          <cell r="K4783" t="str">
            <v>HX-FR225B-B</v>
          </cell>
          <cell r="L4783" t="str">
            <v/>
          </cell>
        </row>
        <row r="4784">
          <cell r="C4784">
            <v>162568267</v>
          </cell>
          <cell r="D4784" t="str">
            <v>人工</v>
          </cell>
          <cell r="E4784" t="str">
            <v>实物</v>
          </cell>
          <cell r="F4784" t="str">
            <v>鲜上皇</v>
          </cell>
          <cell r="G4784" t="str">
            <v>丰祥福瑞</v>
          </cell>
          <cell r="H4784" t="str">
            <v>年节礼包/生鲜/猪牛羊肉</v>
          </cell>
          <cell r="I4784" t="str">
            <v>2024-12-31</v>
          </cell>
          <cell r="J4784">
            <v>163753304</v>
          </cell>
          <cell r="K4784" t="str">
            <v>NX23LATYXH1198</v>
          </cell>
          <cell r="L4784" t="str">
            <v/>
          </cell>
        </row>
        <row r="4785">
          <cell r="C4785">
            <v>162565927</v>
          </cell>
          <cell r="D4785" t="str">
            <v>人工</v>
          </cell>
          <cell r="E4785" t="str">
            <v>实物</v>
          </cell>
          <cell r="F4785" t="str">
            <v/>
          </cell>
          <cell r="G4785" t="str">
            <v>鲸宇信息</v>
          </cell>
          <cell r="H4785" t="str">
            <v>年节礼包/家用电器/厨房小电</v>
          </cell>
          <cell r="I4785" t="str">
            <v>2024-12-31</v>
          </cell>
          <cell r="J4785">
            <v>163747566</v>
          </cell>
          <cell r="K4785" t="str">
            <v/>
          </cell>
          <cell r="L4785" t="str">
            <v/>
          </cell>
        </row>
        <row r="4786">
          <cell r="C4786">
            <v>162682172</v>
          </cell>
          <cell r="D4786" t="str">
            <v>人工</v>
          </cell>
          <cell r="E4786" t="str">
            <v>实物</v>
          </cell>
          <cell r="F4786" t="str">
            <v>爱华仕（OIWAS）</v>
          </cell>
          <cell r="G4786" t="str">
            <v>爱华仕</v>
          </cell>
          <cell r="H4786" t="str">
            <v>年节礼包/箱包皮具/功能箱包</v>
          </cell>
          <cell r="I4786" t="str">
            <v>2025-06-30</v>
          </cell>
          <cell r="J4786">
            <v>163943037</v>
          </cell>
          <cell r="K4786" t="str">
            <v>OCB4618</v>
          </cell>
          <cell r="L4786" t="str">
            <v/>
          </cell>
        </row>
        <row r="4787">
          <cell r="C4787">
            <v>162680449</v>
          </cell>
          <cell r="D4787" t="str">
            <v>人工</v>
          </cell>
          <cell r="E4787" t="str">
            <v>实物</v>
          </cell>
          <cell r="F4787" t="str">
            <v>柏缇</v>
          </cell>
          <cell r="G4787" t="str">
            <v>勃泰华盛</v>
          </cell>
          <cell r="H4787" t="str">
            <v>年节礼包/个人护理/沐浴护理</v>
          </cell>
          <cell r="I4787" t="str">
            <v>2025-12-31</v>
          </cell>
          <cell r="J4787">
            <v>163939303</v>
          </cell>
          <cell r="K4787">
            <v>2025030515001</v>
          </cell>
          <cell r="L4787" t="str">
            <v>臻品洗护套盒650ml*2瓶+260ml*1支</v>
          </cell>
        </row>
        <row r="4788">
          <cell r="C4788">
            <v>162628841</v>
          </cell>
          <cell r="D4788" t="str">
            <v>人工</v>
          </cell>
          <cell r="E4788" t="str">
            <v>实物</v>
          </cell>
          <cell r="F4788" t="str">
            <v/>
          </cell>
          <cell r="G4788" t="str">
            <v>金盛永和</v>
          </cell>
          <cell r="H4788" t="str">
            <v>年节礼包/食品/粮油礼包</v>
          </cell>
          <cell r="I4788" t="str">
            <v>2025-02-28</v>
          </cell>
          <cell r="J4788">
            <v>163859147</v>
          </cell>
          <cell r="K4788" t="str">
            <v/>
          </cell>
          <cell r="L4788" t="str">
            <v/>
          </cell>
        </row>
        <row r="4789">
          <cell r="C4789">
            <v>162496559</v>
          </cell>
          <cell r="D4789" t="str">
            <v>人工</v>
          </cell>
          <cell r="E4789" t="str">
            <v>实物</v>
          </cell>
          <cell r="F4789" t="str">
            <v>欧莱雅</v>
          </cell>
          <cell r="G4789" t="str">
            <v>羽娜</v>
          </cell>
          <cell r="H4789" t="str">
            <v>年节礼包/个人护理/洗护礼包</v>
          </cell>
          <cell r="I4789" t="str">
            <v>2024-07-31</v>
          </cell>
          <cell r="J4789">
            <v>163582297</v>
          </cell>
          <cell r="K4789" t="str">
            <v>3990+3969</v>
          </cell>
          <cell r="L4789" t="str">
            <v>洗发露440ml+润发乳440ml</v>
          </cell>
        </row>
        <row r="4790">
          <cell r="C4790">
            <v>162495122</v>
          </cell>
          <cell r="D4790" t="str">
            <v>人工</v>
          </cell>
          <cell r="E4790" t="str">
            <v>实物</v>
          </cell>
          <cell r="F4790" t="str">
            <v/>
          </cell>
          <cell r="G4790" t="str">
            <v>锦萱商贸</v>
          </cell>
          <cell r="H4790" t="str">
            <v>年节礼包/美妆护理/面部护理</v>
          </cell>
          <cell r="I4790" t="str">
            <v>2024-08-31</v>
          </cell>
          <cell r="J4790">
            <v>163578373</v>
          </cell>
          <cell r="K4790" t="str">
            <v>YBMY-0255/YBMY-0258</v>
          </cell>
          <cell r="L4790" t="str">
            <v>面膜+气垫801色号</v>
          </cell>
        </row>
        <row r="4791">
          <cell r="D4791" t="str">
            <v>人工</v>
          </cell>
          <cell r="E4791" t="str">
            <v>实物</v>
          </cell>
          <cell r="F4791" t="str">
            <v/>
          </cell>
          <cell r="G4791" t="str">
            <v>锦萱商贸</v>
          </cell>
          <cell r="H4791" t="str">
            <v>年节礼包/美妆护理/面部护理</v>
          </cell>
          <cell r="I4791" t="str">
            <v>2024-08-31</v>
          </cell>
          <cell r="J4791">
            <v>163578374</v>
          </cell>
          <cell r="K4791" t="str">
            <v>YBMY-0255/YBMY-0259</v>
          </cell>
          <cell r="L4791" t="str">
            <v>面膜+气垫802色号</v>
          </cell>
        </row>
        <row r="4792">
          <cell r="C4792">
            <v>162409317</v>
          </cell>
          <cell r="D4792" t="str">
            <v>人工</v>
          </cell>
          <cell r="E4792" t="str">
            <v>实物</v>
          </cell>
          <cell r="F4792" t="str">
            <v>蟹小杰</v>
          </cell>
          <cell r="G4792" t="str">
            <v>耀阳</v>
          </cell>
          <cell r="H4792" t="str">
            <v>年节礼包/生鲜/海鲜礼包</v>
          </cell>
          <cell r="I4792" t="str">
            <v>2024-03-31</v>
          </cell>
          <cell r="J4792">
            <v>163382104</v>
          </cell>
          <cell r="K4792" t="str">
            <v/>
          </cell>
          <cell r="L4792" t="str">
            <v/>
          </cell>
        </row>
        <row r="4793">
          <cell r="C4793">
            <v>162409317</v>
          </cell>
          <cell r="D4793" t="str">
            <v>人工</v>
          </cell>
          <cell r="E4793" t="str">
            <v>实物</v>
          </cell>
          <cell r="F4793" t="str">
            <v>蟹小杰</v>
          </cell>
          <cell r="G4793" t="str">
            <v>耀阳</v>
          </cell>
          <cell r="H4793" t="str">
            <v>年节礼包/生鲜/海鲜礼包</v>
          </cell>
          <cell r="I4793" t="str">
            <v>2024-03-31</v>
          </cell>
        </row>
        <row r="4793">
          <cell r="K4793" t="str">
            <v/>
          </cell>
          <cell r="L4793" t="str">
            <v/>
          </cell>
        </row>
        <row r="4794">
          <cell r="C4794">
            <v>162409317</v>
          </cell>
          <cell r="D4794" t="str">
            <v>人工</v>
          </cell>
          <cell r="E4794" t="str">
            <v>实物</v>
          </cell>
          <cell r="F4794" t="str">
            <v>蟹小杰</v>
          </cell>
          <cell r="G4794" t="str">
            <v>耀阳</v>
          </cell>
          <cell r="H4794" t="str">
            <v>年节礼包/生鲜/海鲜礼包</v>
          </cell>
          <cell r="I4794" t="str">
            <v>2024-03-31</v>
          </cell>
        </row>
        <row r="4794">
          <cell r="K4794" t="str">
            <v/>
          </cell>
          <cell r="L4794" t="str">
            <v/>
          </cell>
        </row>
        <row r="4795">
          <cell r="C4795">
            <v>162409317</v>
          </cell>
          <cell r="D4795" t="str">
            <v>人工</v>
          </cell>
          <cell r="E4795" t="str">
            <v>实物</v>
          </cell>
          <cell r="F4795" t="str">
            <v>蟹小杰</v>
          </cell>
          <cell r="G4795" t="str">
            <v>耀阳</v>
          </cell>
          <cell r="H4795" t="str">
            <v>年节礼包/生鲜/海鲜礼包</v>
          </cell>
          <cell r="I4795" t="str">
            <v>2024-03-31</v>
          </cell>
        </row>
        <row r="4795">
          <cell r="K4795" t="str">
            <v/>
          </cell>
          <cell r="L4795" t="str">
            <v/>
          </cell>
        </row>
        <row r="4796">
          <cell r="C4796">
            <v>162409317</v>
          </cell>
          <cell r="D4796" t="str">
            <v>人工</v>
          </cell>
          <cell r="E4796" t="str">
            <v>实物</v>
          </cell>
          <cell r="F4796" t="str">
            <v>蟹小杰</v>
          </cell>
          <cell r="G4796" t="str">
            <v>耀阳</v>
          </cell>
          <cell r="H4796" t="str">
            <v>年节礼包/生鲜/海鲜礼包</v>
          </cell>
          <cell r="I4796" t="str">
            <v>2024-03-31</v>
          </cell>
        </row>
        <row r="4796">
          <cell r="K4796" t="str">
            <v/>
          </cell>
          <cell r="L4796" t="str">
            <v/>
          </cell>
        </row>
        <row r="4797">
          <cell r="C4797">
            <v>162409317</v>
          </cell>
          <cell r="D4797" t="str">
            <v>人工</v>
          </cell>
          <cell r="E4797" t="str">
            <v>实物</v>
          </cell>
          <cell r="F4797" t="str">
            <v>蟹小杰</v>
          </cell>
          <cell r="G4797" t="str">
            <v>耀阳</v>
          </cell>
          <cell r="H4797" t="str">
            <v>年节礼包/生鲜/海鲜礼包</v>
          </cell>
          <cell r="I4797" t="str">
            <v>2024-03-31</v>
          </cell>
        </row>
        <row r="4797">
          <cell r="K4797" t="str">
            <v/>
          </cell>
          <cell r="L4797" t="str">
            <v/>
          </cell>
        </row>
        <row r="4798">
          <cell r="C4798">
            <v>162409317</v>
          </cell>
          <cell r="D4798" t="str">
            <v>人工</v>
          </cell>
          <cell r="E4798" t="str">
            <v>实物</v>
          </cell>
          <cell r="F4798" t="str">
            <v>蟹小杰</v>
          </cell>
          <cell r="G4798" t="str">
            <v>耀阳</v>
          </cell>
          <cell r="H4798" t="str">
            <v>年节礼包/生鲜/海鲜礼包</v>
          </cell>
          <cell r="I4798" t="str">
            <v>2024-03-31</v>
          </cell>
        </row>
        <row r="4798">
          <cell r="K4798" t="str">
            <v/>
          </cell>
          <cell r="L4798" t="str">
            <v/>
          </cell>
        </row>
        <row r="4799">
          <cell r="C4799">
            <v>162409317</v>
          </cell>
          <cell r="D4799" t="str">
            <v>人工</v>
          </cell>
          <cell r="E4799" t="str">
            <v>实物</v>
          </cell>
          <cell r="F4799" t="str">
            <v>蟹小杰</v>
          </cell>
          <cell r="G4799" t="str">
            <v>耀阳</v>
          </cell>
          <cell r="H4799" t="str">
            <v>年节礼包/生鲜/海鲜礼包</v>
          </cell>
          <cell r="I4799" t="str">
            <v>2024-03-31</v>
          </cell>
        </row>
        <row r="4799">
          <cell r="K4799" t="str">
            <v/>
          </cell>
          <cell r="L4799" t="str">
            <v/>
          </cell>
        </row>
        <row r="4800">
          <cell r="C4800">
            <v>162736472</v>
          </cell>
          <cell r="D4800" t="str">
            <v>人工</v>
          </cell>
          <cell r="E4800" t="str">
            <v>实物</v>
          </cell>
          <cell r="F4800" t="str">
            <v>babycare</v>
          </cell>
          <cell r="G4800" t="str">
            <v>云魁</v>
          </cell>
          <cell r="H4800" t="str">
            <v>年节礼包/项目专属/定制方案专属</v>
          </cell>
          <cell r="I4800" t="str">
            <v>2026-11-30</v>
          </cell>
          <cell r="J4800">
            <v>164042197</v>
          </cell>
          <cell r="K4800" t="str">
            <v>BC2210544-1+RWA012-360A+BC2008051+WCA01</v>
          </cell>
          <cell r="L4800" t="str">
            <v>礼包组合</v>
          </cell>
        </row>
        <row r="4801">
          <cell r="C4801">
            <v>162736472</v>
          </cell>
          <cell r="D4801" t="str">
            <v>人工</v>
          </cell>
          <cell r="E4801" t="str">
            <v>实物</v>
          </cell>
          <cell r="F4801" t="str">
            <v>babycare</v>
          </cell>
          <cell r="G4801" t="str">
            <v>云魁</v>
          </cell>
          <cell r="H4801" t="str">
            <v>年节礼包/项目专属/定制方案专属</v>
          </cell>
          <cell r="I4801" t="str">
            <v>2026-11-30</v>
          </cell>
        </row>
        <row r="4801">
          <cell r="K4801" t="str">
            <v>BC2210544-1+RWA012-360A+BC2008051+WCA01</v>
          </cell>
          <cell r="L4801" t="str">
            <v>礼包组合</v>
          </cell>
        </row>
        <row r="4802">
          <cell r="C4802">
            <v>162736472</v>
          </cell>
          <cell r="D4802" t="str">
            <v>人工</v>
          </cell>
          <cell r="E4802" t="str">
            <v>实物</v>
          </cell>
          <cell r="F4802" t="str">
            <v>babycare</v>
          </cell>
          <cell r="G4802" t="str">
            <v>云魁</v>
          </cell>
          <cell r="H4802" t="str">
            <v>年节礼包/项目专属/定制方案专属</v>
          </cell>
          <cell r="I4802" t="str">
            <v>2026-11-30</v>
          </cell>
        </row>
        <row r="4802">
          <cell r="K4802" t="str">
            <v>BC2210544-1+RWA012-360A+BC2008051+WCA01</v>
          </cell>
          <cell r="L4802" t="str">
            <v>礼包组合</v>
          </cell>
        </row>
        <row r="4803">
          <cell r="C4803">
            <v>162736472</v>
          </cell>
          <cell r="D4803" t="str">
            <v>人工</v>
          </cell>
          <cell r="E4803" t="str">
            <v>实物</v>
          </cell>
          <cell r="F4803" t="str">
            <v>babycare</v>
          </cell>
          <cell r="G4803" t="str">
            <v>云魁</v>
          </cell>
          <cell r="H4803" t="str">
            <v>年节礼包/项目专属/定制方案专属</v>
          </cell>
          <cell r="I4803" t="str">
            <v>2026-11-30</v>
          </cell>
        </row>
        <row r="4803">
          <cell r="K4803" t="str">
            <v>BC2210544-1+RWA012-360A+BC2008051+WCA01</v>
          </cell>
          <cell r="L4803" t="str">
            <v>礼包组合</v>
          </cell>
        </row>
        <row r="4804">
          <cell r="C4804">
            <v>162736451</v>
          </cell>
          <cell r="D4804" t="str">
            <v>人工</v>
          </cell>
          <cell r="E4804" t="str">
            <v>实物</v>
          </cell>
          <cell r="F4804" t="str">
            <v>何大屋</v>
          </cell>
          <cell r="G4804" t="str">
            <v>礼牛</v>
          </cell>
          <cell r="H4804" t="str">
            <v>年节礼包/项目专属/定制方案专属</v>
          </cell>
          <cell r="I4804" t="str">
            <v>2025-11-30</v>
          </cell>
          <cell r="J4804">
            <v>164042176</v>
          </cell>
          <cell r="K4804" t="str">
            <v>HDW2001+HDW1512M</v>
          </cell>
          <cell r="L4804" t="str">
            <v/>
          </cell>
        </row>
        <row r="4805">
          <cell r="C4805">
            <v>162736451</v>
          </cell>
          <cell r="D4805" t="str">
            <v>人工</v>
          </cell>
          <cell r="E4805" t="str">
            <v>实物</v>
          </cell>
          <cell r="F4805" t="str">
            <v>何大屋</v>
          </cell>
          <cell r="G4805" t="str">
            <v>礼牛</v>
          </cell>
          <cell r="H4805" t="str">
            <v>年节礼包/项目专属/定制方案专属</v>
          </cell>
          <cell r="I4805" t="str">
            <v>2025-11-30</v>
          </cell>
        </row>
        <row r="4805">
          <cell r="K4805" t="str">
            <v>HDW2001+HDW1512M</v>
          </cell>
          <cell r="L4805" t="str">
            <v/>
          </cell>
        </row>
        <row r="4806">
          <cell r="C4806">
            <v>162736448</v>
          </cell>
          <cell r="D4806" t="str">
            <v>人工</v>
          </cell>
          <cell r="E4806" t="str">
            <v>实物</v>
          </cell>
          <cell r="F4806" t="str">
            <v>欧舒丹</v>
          </cell>
          <cell r="G4806" t="str">
            <v>晋之星辰</v>
          </cell>
          <cell r="H4806" t="str">
            <v>年节礼包/项目专属/定制方案专属</v>
          </cell>
          <cell r="I4806" t="str">
            <v>2025-11-30</v>
          </cell>
          <cell r="J4806">
            <v>164042173</v>
          </cell>
          <cell r="K4806" t="str">
            <v/>
          </cell>
          <cell r="L4806" t="str">
            <v/>
          </cell>
        </row>
        <row r="4807">
          <cell r="C4807">
            <v>162736437</v>
          </cell>
          <cell r="D4807" t="str">
            <v>人工</v>
          </cell>
          <cell r="E4807" t="str">
            <v>实物</v>
          </cell>
          <cell r="F4807" t="str">
            <v>SKG</v>
          </cell>
          <cell r="G4807" t="str">
            <v>九程</v>
          </cell>
          <cell r="H4807" t="str">
            <v>年节礼包/项目专属/定制方案专属</v>
          </cell>
          <cell r="I4807" t="str">
            <v>2025-11-30</v>
          </cell>
          <cell r="J4807">
            <v>164042162</v>
          </cell>
          <cell r="K4807">
            <v>1105050264</v>
          </cell>
          <cell r="L4807" t="str">
            <v/>
          </cell>
        </row>
        <row r="4808">
          <cell r="C4808">
            <v>162736432</v>
          </cell>
          <cell r="D4808" t="str">
            <v>人工</v>
          </cell>
          <cell r="E4808" t="str">
            <v>实物</v>
          </cell>
          <cell r="F4808" t="str">
            <v>先锋</v>
          </cell>
          <cell r="G4808" t="str">
            <v>米盛</v>
          </cell>
          <cell r="H4808" t="str">
            <v>年节礼包/项目专属/定制方案专属</v>
          </cell>
          <cell r="I4808" t="str">
            <v>2025-11-30</v>
          </cell>
          <cell r="J4808">
            <v>164042157</v>
          </cell>
          <cell r="K4808" t="str">
            <v>HN413PS-20</v>
          </cell>
          <cell r="L4808" t="str">
            <v>HN413PS-20</v>
          </cell>
        </row>
        <row r="4809">
          <cell r="C4809">
            <v>162736431</v>
          </cell>
          <cell r="D4809" t="str">
            <v>人工</v>
          </cell>
          <cell r="E4809" t="str">
            <v>实物</v>
          </cell>
          <cell r="F4809" t="str">
            <v>美的（midea）</v>
          </cell>
          <cell r="G4809" t="str">
            <v>施德乐</v>
          </cell>
          <cell r="H4809" t="str">
            <v>年节礼包/项目专属/定制方案专属</v>
          </cell>
          <cell r="I4809" t="str">
            <v>2025-11-30</v>
          </cell>
          <cell r="J4809">
            <v>164042156</v>
          </cell>
          <cell r="K4809" t="str">
            <v>MB-CFB4099H</v>
          </cell>
          <cell r="L4809" t="str">
            <v/>
          </cell>
        </row>
        <row r="4810">
          <cell r="C4810">
            <v>162736428</v>
          </cell>
          <cell r="D4810" t="str">
            <v>人工</v>
          </cell>
          <cell r="E4810" t="str">
            <v>实物</v>
          </cell>
          <cell r="F4810" t="str">
            <v>Usmile</v>
          </cell>
          <cell r="G4810" t="str">
            <v>上海艺冉</v>
          </cell>
          <cell r="H4810" t="str">
            <v>年节礼包/项目专属/定制方案专属</v>
          </cell>
          <cell r="I4810" t="str">
            <v>2025-12-31</v>
          </cell>
          <cell r="J4810">
            <v>164042153</v>
          </cell>
          <cell r="K4810" t="str">
            <v>C20白+刷口水+清新牙线棒*4</v>
          </cell>
          <cell r="L4810" t="str">
            <v/>
          </cell>
        </row>
        <row r="4811">
          <cell r="C4811">
            <v>162736423</v>
          </cell>
          <cell r="D4811" t="str">
            <v>人工</v>
          </cell>
          <cell r="E4811" t="str">
            <v>实物</v>
          </cell>
          <cell r="F4811" t="str">
            <v>SKG</v>
          </cell>
          <cell r="G4811" t="str">
            <v>九程</v>
          </cell>
          <cell r="H4811" t="str">
            <v>年节礼包/项目专属/定制方案专属</v>
          </cell>
          <cell r="I4811" t="str">
            <v>2025-11-30</v>
          </cell>
          <cell r="J4811">
            <v>164042148</v>
          </cell>
          <cell r="K4811">
            <v>1105120012</v>
          </cell>
          <cell r="L4811" t="str">
            <v/>
          </cell>
        </row>
        <row r="4812">
          <cell r="C4812">
            <v>162736420</v>
          </cell>
          <cell r="D4812" t="str">
            <v>人工</v>
          </cell>
          <cell r="E4812" t="str">
            <v>实物</v>
          </cell>
          <cell r="F4812" t="str">
            <v/>
          </cell>
          <cell r="G4812" t="str">
            <v>礼享</v>
          </cell>
          <cell r="H4812" t="str">
            <v>年节礼包/项目专属/定制方案专属</v>
          </cell>
          <cell r="I4812" t="str">
            <v>2025-11-30</v>
          </cell>
          <cell r="J4812">
            <v>164042145</v>
          </cell>
          <cell r="K4812" t="str">
            <v>LPHG-419</v>
          </cell>
          <cell r="L4812" t="str">
            <v/>
          </cell>
        </row>
        <row r="4813">
          <cell r="C4813">
            <v>162736418</v>
          </cell>
          <cell r="D4813" t="str">
            <v>人工</v>
          </cell>
          <cell r="E4813" t="str">
            <v>实物</v>
          </cell>
          <cell r="F4813" t="str">
            <v/>
          </cell>
          <cell r="G4813" t="str">
            <v>九樱</v>
          </cell>
          <cell r="H4813" t="str">
            <v>年节礼包/项目专属/定制方案专属</v>
          </cell>
          <cell r="I4813" t="str">
            <v>2025-11-30</v>
          </cell>
          <cell r="J4813">
            <v>164042142</v>
          </cell>
          <cell r="K4813" t="str">
            <v>P70D20TP-C6(W0)</v>
          </cell>
          <cell r="L4813" t="str">
            <v/>
          </cell>
        </row>
        <row r="4814">
          <cell r="C4814">
            <v>162736415</v>
          </cell>
          <cell r="D4814" t="str">
            <v>人工</v>
          </cell>
          <cell r="E4814" t="str">
            <v>实物</v>
          </cell>
          <cell r="F4814" t="str">
            <v>海尔（Haier）</v>
          </cell>
          <cell r="G4814" t="str">
            <v>礼福生</v>
          </cell>
          <cell r="H4814" t="str">
            <v>年节礼包/项目专属/定制方案专属</v>
          </cell>
          <cell r="I4814" t="str">
            <v>2025-11-30</v>
          </cell>
          <cell r="J4814">
            <v>164042139</v>
          </cell>
          <cell r="K4814" t="str">
            <v>HPB-TC1W1211</v>
          </cell>
          <cell r="L4814" t="str">
            <v>1.2L</v>
          </cell>
        </row>
        <row r="4815">
          <cell r="C4815">
            <v>162736413</v>
          </cell>
          <cell r="D4815" t="str">
            <v>人工</v>
          </cell>
          <cell r="E4815" t="str">
            <v>实物</v>
          </cell>
          <cell r="F4815" t="str">
            <v>水星家纺</v>
          </cell>
          <cell r="G4815" t="str">
            <v>水星</v>
          </cell>
          <cell r="H4815" t="str">
            <v>年节礼包/项目专属/定制方案专属</v>
          </cell>
          <cell r="I4815" t="str">
            <v>2025-11-30</v>
          </cell>
          <cell r="J4815">
            <v>164042137</v>
          </cell>
          <cell r="K4815">
            <v>130186</v>
          </cell>
          <cell r="L4815" t="str">
            <v/>
          </cell>
        </row>
        <row r="4816">
          <cell r="C4816">
            <v>162736411</v>
          </cell>
          <cell r="D4816" t="str">
            <v>人工</v>
          </cell>
          <cell r="E4816" t="str">
            <v>组合商品</v>
          </cell>
          <cell r="F4816" t="str">
            <v/>
          </cell>
          <cell r="G4816" t="str">
            <v>苏打组合商品虚拟供应商</v>
          </cell>
          <cell r="H4816" t="str">
            <v>供应链类目/年节礼包/销售专属礼包</v>
          </cell>
          <cell r="I4816" t="str">
            <v>2025-05-26</v>
          </cell>
          <cell r="J4816">
            <v>164042135</v>
          </cell>
          <cell r="K4816" t="str">
            <v/>
          </cell>
          <cell r="L4816" t="str">
            <v/>
          </cell>
        </row>
        <row r="4817">
          <cell r="C4817">
            <v>162736411</v>
          </cell>
          <cell r="D4817" t="str">
            <v>人工</v>
          </cell>
          <cell r="E4817" t="str">
            <v>组合商品</v>
          </cell>
          <cell r="F4817" t="str">
            <v/>
          </cell>
          <cell r="G4817" t="str">
            <v>苏打组合商品虚拟供应商</v>
          </cell>
          <cell r="H4817" t="str">
            <v>供应链类目/年节礼包/销售专属礼包</v>
          </cell>
          <cell r="I4817" t="str">
            <v>2025-05-26</v>
          </cell>
        </row>
        <row r="4817">
          <cell r="K4817" t="str">
            <v/>
          </cell>
          <cell r="L4817" t="str">
            <v/>
          </cell>
        </row>
        <row r="4818">
          <cell r="C4818">
            <v>162736392</v>
          </cell>
          <cell r="D4818" t="str">
            <v>人工</v>
          </cell>
          <cell r="E4818" t="str">
            <v>实物</v>
          </cell>
          <cell r="F4818" t="str">
            <v>SKG</v>
          </cell>
          <cell r="G4818" t="str">
            <v>九程</v>
          </cell>
          <cell r="H4818" t="str">
            <v>年节礼包/项目专属/定制方案专属</v>
          </cell>
          <cell r="I4818" t="str">
            <v>2025-11-30</v>
          </cell>
          <cell r="J4818">
            <v>164042116</v>
          </cell>
          <cell r="K4818">
            <v>1105120026</v>
          </cell>
          <cell r="L4818" t="str">
            <v/>
          </cell>
        </row>
        <row r="4819">
          <cell r="C4819">
            <v>162450367</v>
          </cell>
          <cell r="D4819" t="str">
            <v>人工</v>
          </cell>
          <cell r="E4819" t="str">
            <v>组合商品</v>
          </cell>
          <cell r="F4819" t="str">
            <v/>
          </cell>
          <cell r="G4819" t="str">
            <v>苏打组合商品虚拟供应商</v>
          </cell>
          <cell r="H4819" t="str">
            <v>年节礼包/项目专属/定制方案专属</v>
          </cell>
          <cell r="I4819" t="str">
            <v>2024-01-26</v>
          </cell>
          <cell r="J4819">
            <v>163482027</v>
          </cell>
          <cell r="K4819" t="str">
            <v/>
          </cell>
          <cell r="L4819" t="str">
            <v/>
          </cell>
        </row>
        <row r="4820">
          <cell r="C4820">
            <v>162450367</v>
          </cell>
          <cell r="D4820" t="str">
            <v>人工</v>
          </cell>
          <cell r="E4820" t="str">
            <v>组合商品</v>
          </cell>
          <cell r="F4820" t="str">
            <v/>
          </cell>
          <cell r="G4820" t="str">
            <v>苏打组合商品虚拟供应商</v>
          </cell>
          <cell r="H4820" t="str">
            <v>年节礼包/项目专属/定制方案专属</v>
          </cell>
          <cell r="I4820" t="str">
            <v>2024-01-26</v>
          </cell>
        </row>
        <row r="4820">
          <cell r="K4820" t="str">
            <v/>
          </cell>
          <cell r="L4820" t="str">
            <v/>
          </cell>
        </row>
        <row r="4821">
          <cell r="C4821">
            <v>162450367</v>
          </cell>
          <cell r="D4821" t="str">
            <v>人工</v>
          </cell>
          <cell r="E4821" t="str">
            <v>组合商品</v>
          </cell>
          <cell r="F4821" t="str">
            <v/>
          </cell>
          <cell r="G4821" t="str">
            <v>苏打组合商品虚拟供应商</v>
          </cell>
          <cell r="H4821" t="str">
            <v>年节礼包/项目专属/定制方案专属</v>
          </cell>
          <cell r="I4821" t="str">
            <v>2024-01-26</v>
          </cell>
        </row>
        <row r="4821">
          <cell r="K4821" t="str">
            <v/>
          </cell>
          <cell r="L4821" t="str">
            <v/>
          </cell>
        </row>
        <row r="4822">
          <cell r="C4822">
            <v>162450367</v>
          </cell>
          <cell r="D4822" t="str">
            <v>人工</v>
          </cell>
          <cell r="E4822" t="str">
            <v>组合商品</v>
          </cell>
          <cell r="F4822" t="str">
            <v/>
          </cell>
          <cell r="G4822" t="str">
            <v>苏打组合商品虚拟供应商</v>
          </cell>
          <cell r="H4822" t="str">
            <v>年节礼包/项目专属/定制方案专属</v>
          </cell>
          <cell r="I4822" t="str">
            <v>2024-01-26</v>
          </cell>
        </row>
        <row r="4822">
          <cell r="K4822" t="str">
            <v/>
          </cell>
          <cell r="L4822" t="str">
            <v/>
          </cell>
        </row>
        <row r="4823">
          <cell r="C4823">
            <v>162450367</v>
          </cell>
          <cell r="D4823" t="str">
            <v>人工</v>
          </cell>
          <cell r="E4823" t="str">
            <v>组合商品</v>
          </cell>
          <cell r="F4823" t="str">
            <v/>
          </cell>
          <cell r="G4823" t="str">
            <v>苏打组合商品虚拟供应商</v>
          </cell>
          <cell r="H4823" t="str">
            <v>年节礼包/项目专属/定制方案专属</v>
          </cell>
          <cell r="I4823" t="str">
            <v>2024-01-26</v>
          </cell>
        </row>
        <row r="4823">
          <cell r="K4823" t="str">
            <v/>
          </cell>
          <cell r="L4823" t="str">
            <v/>
          </cell>
        </row>
        <row r="4824">
          <cell r="C4824">
            <v>162705138</v>
          </cell>
          <cell r="D4824" t="str">
            <v>人工</v>
          </cell>
          <cell r="E4824" t="str">
            <v>实物</v>
          </cell>
          <cell r="F4824" t="str">
            <v>浅香</v>
          </cell>
          <cell r="G4824" t="str">
            <v>煜禧</v>
          </cell>
          <cell r="H4824" t="str">
            <v>年节礼包/个人护理/洗护礼包</v>
          </cell>
          <cell r="I4824" t="str">
            <v>2025-06-30</v>
          </cell>
          <cell r="J4824">
            <v>163984555</v>
          </cell>
          <cell r="K4824">
            <v>2025041701</v>
          </cell>
          <cell r="L4824" t="str">
            <v/>
          </cell>
        </row>
        <row r="4825">
          <cell r="C4825">
            <v>162625017</v>
          </cell>
          <cell r="D4825" t="str">
            <v>人工</v>
          </cell>
          <cell r="E4825" t="str">
            <v>实物</v>
          </cell>
          <cell r="F4825" t="str">
            <v>燕之坊</v>
          </cell>
          <cell r="G4825" t="str">
            <v>燕之坊</v>
          </cell>
          <cell r="H4825" t="str">
            <v>年节礼包/食品/干货礼包</v>
          </cell>
          <cell r="I4825" t="str">
            <v>2025-02-28</v>
          </cell>
          <cell r="J4825">
            <v>163854003</v>
          </cell>
          <cell r="K4825" t="str">
            <v>C02080010287</v>
          </cell>
          <cell r="L4825" t="str">
            <v/>
          </cell>
        </row>
        <row r="4826">
          <cell r="C4826">
            <v>162568246</v>
          </cell>
          <cell r="D4826" t="str">
            <v>人工</v>
          </cell>
          <cell r="E4826" t="str">
            <v>实物</v>
          </cell>
          <cell r="F4826" t="str">
            <v>八泽</v>
          </cell>
          <cell r="G4826" t="str">
            <v>丰祥福瑞</v>
          </cell>
          <cell r="H4826" t="str">
            <v>年节礼包/食品/茶叶</v>
          </cell>
          <cell r="I4826" t="str">
            <v>2024-12-31</v>
          </cell>
          <cell r="J4826">
            <v>163753282</v>
          </cell>
          <cell r="K4826" t="str">
            <v>BZ12G63</v>
          </cell>
          <cell r="L4826" t="str">
            <v/>
          </cell>
        </row>
        <row r="4827">
          <cell r="C4827">
            <v>162625219</v>
          </cell>
          <cell r="D4827" t="str">
            <v>人工</v>
          </cell>
          <cell r="E4827" t="str">
            <v>实物</v>
          </cell>
          <cell r="F4827" t="str">
            <v/>
          </cell>
          <cell r="G4827" t="str">
            <v>缪阳</v>
          </cell>
          <cell r="H4827" t="str">
            <v>年节礼包/家用电器/厨房小电</v>
          </cell>
          <cell r="I4827" t="str">
            <v>2025-02-28</v>
          </cell>
          <cell r="J4827">
            <v>163854221</v>
          </cell>
          <cell r="K4827" t="str">
            <v>SHMY0007748</v>
          </cell>
          <cell r="L4827" t="str">
            <v/>
          </cell>
        </row>
        <row r="4828">
          <cell r="C4828">
            <v>162316445</v>
          </cell>
          <cell r="D4828" t="str">
            <v>人工</v>
          </cell>
          <cell r="E4828" t="str">
            <v>实物</v>
          </cell>
          <cell r="F4828" t="str">
            <v/>
          </cell>
          <cell r="G4828" t="str">
            <v>锦萱商贸</v>
          </cell>
          <cell r="H4828" t="str">
            <v>年节礼包/个人护理/身体护理</v>
          </cell>
          <cell r="I4828" t="str">
            <v>2023-10-20</v>
          </cell>
          <cell r="J4828">
            <v>163174360</v>
          </cell>
          <cell r="K4828">
            <v>85805243692</v>
          </cell>
          <cell r="L4828" t="str">
            <v/>
          </cell>
        </row>
        <row r="4829">
          <cell r="C4829">
            <v>162254679</v>
          </cell>
          <cell r="D4829" t="str">
            <v>人工</v>
          </cell>
          <cell r="E4829" t="str">
            <v>实物</v>
          </cell>
          <cell r="F4829" t="str">
            <v>班尼牛</v>
          </cell>
          <cell r="G4829" t="str">
            <v>测试供应商</v>
          </cell>
          <cell r="H4829" t="str">
            <v>运营类目/测试类目/测试类目1</v>
          </cell>
          <cell r="I4829" t="str">
            <v>2023-06-14</v>
          </cell>
          <cell r="J4829">
            <v>162994023</v>
          </cell>
          <cell r="K4829">
            <v>354</v>
          </cell>
          <cell r="L4829" t="str">
            <v/>
          </cell>
        </row>
        <row r="4830">
          <cell r="C4830">
            <v>162232651</v>
          </cell>
          <cell r="D4830" t="str">
            <v>人工</v>
          </cell>
          <cell r="E4830" t="str">
            <v>实物</v>
          </cell>
          <cell r="F4830" t="str">
            <v>碧芭宝贝</v>
          </cell>
          <cell r="G4830" t="str">
            <v>测试供应商</v>
          </cell>
          <cell r="H4830" t="str">
            <v>运营类目/测试类目/测试类目1</v>
          </cell>
          <cell r="I4830" t="str">
            <v>2023-06-13</v>
          </cell>
          <cell r="J4830">
            <v>162911468</v>
          </cell>
          <cell r="K4830">
            <v>53543</v>
          </cell>
          <cell r="L4830" t="str">
            <v/>
          </cell>
        </row>
        <row r="4831">
          <cell r="C4831">
            <v>162183271</v>
          </cell>
          <cell r="D4831" t="str">
            <v>人工</v>
          </cell>
          <cell r="E4831" t="str">
            <v>实物</v>
          </cell>
          <cell r="F4831" t="str">
            <v>天润</v>
          </cell>
          <cell r="G4831" t="str">
            <v>测试供应商</v>
          </cell>
          <cell r="H4831" t="str">
            <v>运营类目/测试类目/测试类目1</v>
          </cell>
          <cell r="I4831" t="str">
            <v>2023-06-08</v>
          </cell>
          <cell r="J4831">
            <v>162792467</v>
          </cell>
          <cell r="K4831">
            <v>365843</v>
          </cell>
          <cell r="L4831" t="str">
            <v/>
          </cell>
        </row>
        <row r="4832">
          <cell r="C4832">
            <v>162182082</v>
          </cell>
          <cell r="D4832" t="str">
            <v>人工</v>
          </cell>
          <cell r="E4832" t="str">
            <v>实物</v>
          </cell>
          <cell r="F4832" t="str">
            <v>苏泊尔</v>
          </cell>
          <cell r="G4832" t="str">
            <v>测试供应商</v>
          </cell>
          <cell r="H4832" t="str">
            <v>运营类目/测试专用类目/测试专用类目</v>
          </cell>
          <cell r="I4832" t="str">
            <v>2023-06-08</v>
          </cell>
          <cell r="J4832">
            <v>162791061</v>
          </cell>
          <cell r="K4832">
            <v>584</v>
          </cell>
          <cell r="L4832" t="str">
            <v/>
          </cell>
        </row>
        <row r="4833">
          <cell r="C4833">
            <v>162171856</v>
          </cell>
          <cell r="D4833" t="str">
            <v>人工</v>
          </cell>
          <cell r="E4833" t="str">
            <v>实物</v>
          </cell>
          <cell r="F4833" t="str">
            <v>膳魔师</v>
          </cell>
          <cell r="G4833" t="str">
            <v>测试供应商</v>
          </cell>
          <cell r="H4833" t="str">
            <v>运营类目/测试类目/测试类目1</v>
          </cell>
          <cell r="I4833" t="str">
            <v>2023-06-07</v>
          </cell>
          <cell r="J4833">
            <v>162755305</v>
          </cell>
          <cell r="K4833" t="str">
            <v/>
          </cell>
          <cell r="L4833" t="str">
            <v/>
          </cell>
        </row>
        <row r="4834">
          <cell r="C4834">
            <v>162683656</v>
          </cell>
          <cell r="D4834" t="str">
            <v>人工</v>
          </cell>
          <cell r="E4834" t="str">
            <v>实物</v>
          </cell>
          <cell r="F4834" t="str">
            <v>EDO PACK</v>
          </cell>
          <cell r="G4834" t="str">
            <v>金知</v>
          </cell>
          <cell r="H4834" t="str">
            <v>年节礼包/食品/零食礼包</v>
          </cell>
          <cell r="I4834" t="str">
            <v>2025-06-30</v>
          </cell>
          <cell r="J4834">
            <v>163946187</v>
          </cell>
          <cell r="K4834" t="str">
            <v>jz20250212019</v>
          </cell>
          <cell r="L4834" t="str">
            <v/>
          </cell>
        </row>
        <row r="4835">
          <cell r="C4835">
            <v>162734983</v>
          </cell>
          <cell r="D4835" t="str">
            <v>人工</v>
          </cell>
          <cell r="E4835" t="str">
            <v>组合商品</v>
          </cell>
          <cell r="F4835" t="str">
            <v/>
          </cell>
          <cell r="G4835" t="str">
            <v>苏打组合商品虚拟供应商</v>
          </cell>
          <cell r="H4835" t="str">
            <v>供应链类目/年节礼包/销售专属礼包</v>
          </cell>
          <cell r="I4835" t="str">
            <v>2025-05-30</v>
          </cell>
          <cell r="J4835">
            <v>164039576</v>
          </cell>
          <cell r="K4835" t="str">
            <v/>
          </cell>
          <cell r="L4835" t="str">
            <v/>
          </cell>
        </row>
        <row r="4836">
          <cell r="C4836">
            <v>162717285</v>
          </cell>
          <cell r="D4836" t="str">
            <v>人工</v>
          </cell>
          <cell r="E4836" t="str">
            <v>组合商品</v>
          </cell>
          <cell r="F4836" t="str">
            <v/>
          </cell>
          <cell r="G4836" t="str">
            <v>苏打组合商品虚拟供应商</v>
          </cell>
          <cell r="H4836" t="str">
            <v>供应链类目/年节礼包/销售专属礼包</v>
          </cell>
          <cell r="I4836" t="str">
            <v>2025-06-30</v>
          </cell>
          <cell r="J4836">
            <v>164009596</v>
          </cell>
          <cell r="K4836" t="str">
            <v/>
          </cell>
          <cell r="L4836" t="str">
            <v/>
          </cell>
        </row>
        <row r="4837">
          <cell r="C4837">
            <v>162697421</v>
          </cell>
          <cell r="D4837" t="str">
            <v>人工</v>
          </cell>
          <cell r="E4837" t="str">
            <v>实物</v>
          </cell>
          <cell r="F4837" t="str">
            <v>利格</v>
          </cell>
          <cell r="G4837" t="str">
            <v>天基智慧科技</v>
          </cell>
          <cell r="H4837" t="str">
            <v>年节礼包/3C数码/影视娱乐</v>
          </cell>
          <cell r="I4837" t="str">
            <v>2025-10-31</v>
          </cell>
          <cell r="J4837">
            <v>163969351</v>
          </cell>
          <cell r="K4837" t="str">
            <v/>
          </cell>
          <cell r="L4837" t="str">
            <v/>
          </cell>
        </row>
        <row r="4838">
          <cell r="C4838">
            <v>162625377</v>
          </cell>
          <cell r="D4838" t="str">
            <v>人工</v>
          </cell>
          <cell r="E4838" t="str">
            <v>实物</v>
          </cell>
          <cell r="F4838" t="str">
            <v>纯色本味</v>
          </cell>
          <cell r="G4838" t="str">
            <v>倍特</v>
          </cell>
          <cell r="H4838" t="str">
            <v>年节礼包/生鲜/生鲜礼包</v>
          </cell>
          <cell r="I4838" t="str">
            <v>2025-02-28</v>
          </cell>
          <cell r="J4838">
            <v>163854388</v>
          </cell>
          <cell r="K4838" t="str">
            <v>BT9391</v>
          </cell>
          <cell r="L4838" t="str">
            <v/>
          </cell>
        </row>
        <row r="4839">
          <cell r="C4839">
            <v>162623643</v>
          </cell>
          <cell r="D4839" t="str">
            <v>人工</v>
          </cell>
          <cell r="E4839" t="str">
            <v>实物</v>
          </cell>
          <cell r="F4839" t="str">
            <v/>
          </cell>
          <cell r="G4839" t="str">
            <v>福享汇</v>
          </cell>
          <cell r="H4839" t="str">
            <v>年节礼包/家庭清洁/纸品/家庭环境清洁</v>
          </cell>
          <cell r="I4839" t="str">
            <v>2025-02-28</v>
          </cell>
          <cell r="J4839">
            <v>163851951</v>
          </cell>
          <cell r="K4839" t="str">
            <v/>
          </cell>
          <cell r="L4839" t="str">
            <v/>
          </cell>
        </row>
        <row r="4840">
          <cell r="C4840">
            <v>162493436</v>
          </cell>
          <cell r="D4840" t="str">
            <v>人工</v>
          </cell>
          <cell r="E4840" t="str">
            <v>实物</v>
          </cell>
          <cell r="F4840" t="str">
            <v>欧莱雅</v>
          </cell>
          <cell r="G4840" t="str">
            <v>巨鲲</v>
          </cell>
          <cell r="H4840" t="str">
            <v>年节礼包/个人护理/洗护礼包</v>
          </cell>
          <cell r="I4840" t="str">
            <v>2024-07-31</v>
          </cell>
          <cell r="J4840">
            <v>163575491</v>
          </cell>
          <cell r="K4840" t="str">
            <v>6955818202372-dw</v>
          </cell>
          <cell r="L4840" t="str">
            <v/>
          </cell>
        </row>
        <row r="4841">
          <cell r="C4841">
            <v>162405369</v>
          </cell>
          <cell r="D4841" t="str">
            <v>人工</v>
          </cell>
          <cell r="E4841" t="str">
            <v>实物</v>
          </cell>
          <cell r="F4841" t="str">
            <v>蓝月亮</v>
          </cell>
          <cell r="G4841" t="str">
            <v>蓝月亮-</v>
          </cell>
          <cell r="H4841" t="str">
            <v>年节礼包/家庭清洁/纸品/衣物清洁</v>
          </cell>
          <cell r="I4841" t="str">
            <v>2024-03-31</v>
          </cell>
          <cell r="J4841">
            <v>163373614</v>
          </cell>
          <cell r="K4841" t="str">
            <v>80001211+80000532</v>
          </cell>
          <cell r="L4841" t="str">
            <v/>
          </cell>
        </row>
        <row r="4842">
          <cell r="C4842">
            <v>162405369</v>
          </cell>
          <cell r="D4842" t="str">
            <v>人工</v>
          </cell>
          <cell r="E4842" t="str">
            <v>实物</v>
          </cell>
          <cell r="F4842" t="str">
            <v>蓝月亮</v>
          </cell>
          <cell r="G4842" t="str">
            <v>蓝月亮-</v>
          </cell>
          <cell r="H4842" t="str">
            <v>年节礼包/家庭清洁/纸品/衣物清洁</v>
          </cell>
          <cell r="I4842" t="str">
            <v>2024-03-31</v>
          </cell>
        </row>
        <row r="4842">
          <cell r="K4842" t="str">
            <v>80001211+80000532</v>
          </cell>
          <cell r="L4842" t="str">
            <v/>
          </cell>
        </row>
        <row r="4843">
          <cell r="C4843">
            <v>162405369</v>
          </cell>
          <cell r="D4843" t="str">
            <v>人工</v>
          </cell>
          <cell r="E4843" t="str">
            <v>实物</v>
          </cell>
          <cell r="F4843" t="str">
            <v>蓝月亮</v>
          </cell>
          <cell r="G4843" t="str">
            <v>蓝月亮-</v>
          </cell>
          <cell r="H4843" t="str">
            <v>年节礼包/家庭清洁/纸品/衣物清洁</v>
          </cell>
          <cell r="I4843" t="str">
            <v>2024-03-31</v>
          </cell>
        </row>
        <row r="4843">
          <cell r="K4843" t="str">
            <v>80001211+80000532</v>
          </cell>
          <cell r="L4843" t="str">
            <v/>
          </cell>
        </row>
        <row r="4844">
          <cell r="C4844">
            <v>162405369</v>
          </cell>
          <cell r="D4844" t="str">
            <v>人工</v>
          </cell>
          <cell r="E4844" t="str">
            <v>实物</v>
          </cell>
          <cell r="F4844" t="str">
            <v>蓝月亮</v>
          </cell>
          <cell r="G4844" t="str">
            <v>蓝月亮-</v>
          </cell>
          <cell r="H4844" t="str">
            <v>年节礼包/家庭清洁/纸品/衣物清洁</v>
          </cell>
          <cell r="I4844" t="str">
            <v>2024-03-31</v>
          </cell>
        </row>
        <row r="4844">
          <cell r="K4844" t="str">
            <v>80001211+80000532</v>
          </cell>
          <cell r="L4844" t="str">
            <v/>
          </cell>
        </row>
        <row r="4845">
          <cell r="C4845">
            <v>162405369</v>
          </cell>
          <cell r="D4845" t="str">
            <v>人工</v>
          </cell>
          <cell r="E4845" t="str">
            <v>实物</v>
          </cell>
          <cell r="F4845" t="str">
            <v>蓝月亮</v>
          </cell>
          <cell r="G4845" t="str">
            <v>蓝月亮-</v>
          </cell>
          <cell r="H4845" t="str">
            <v>年节礼包/家庭清洁/纸品/衣物清洁</v>
          </cell>
          <cell r="I4845" t="str">
            <v>2024-03-31</v>
          </cell>
        </row>
        <row r="4845">
          <cell r="K4845" t="str">
            <v>80001211+80000532</v>
          </cell>
          <cell r="L4845" t="str">
            <v/>
          </cell>
        </row>
        <row r="4846">
          <cell r="C4846">
            <v>162624661</v>
          </cell>
          <cell r="D4846" t="str">
            <v>人工</v>
          </cell>
          <cell r="E4846" t="str">
            <v>实物</v>
          </cell>
          <cell r="F4846" t="str">
            <v>双汇</v>
          </cell>
          <cell r="G4846" t="str">
            <v>俺挑食</v>
          </cell>
          <cell r="H4846" t="str">
            <v>年节礼包/生鲜/禽肉蛋品</v>
          </cell>
          <cell r="I4846" t="str">
            <v>2025-02-28</v>
          </cell>
          <cell r="J4846">
            <v>163853581</v>
          </cell>
          <cell r="K4846" t="str">
            <v>shsy</v>
          </cell>
          <cell r="L4846" t="str">
            <v/>
          </cell>
        </row>
        <row r="4847">
          <cell r="C4847">
            <v>162493962</v>
          </cell>
          <cell r="D4847" t="str">
            <v>人工</v>
          </cell>
          <cell r="E4847" t="str">
            <v>实物</v>
          </cell>
          <cell r="F4847" t="str">
            <v>大公鸡管家</v>
          </cell>
          <cell r="G4847" t="str">
            <v>品客易购</v>
          </cell>
          <cell r="H4847" t="str">
            <v>年节礼包/家庭清洁/纸品/家庭环境清洁</v>
          </cell>
          <cell r="I4847" t="str">
            <v>2025-03-31</v>
          </cell>
          <cell r="J4847">
            <v>163576359</v>
          </cell>
          <cell r="K4847">
            <v>2024032615001</v>
          </cell>
          <cell r="L4847" t="str">
            <v/>
          </cell>
        </row>
        <row r="4848">
          <cell r="C4848">
            <v>162406845</v>
          </cell>
          <cell r="D4848" t="str">
            <v>人工</v>
          </cell>
          <cell r="E4848" t="str">
            <v>实物</v>
          </cell>
          <cell r="F4848" t="str">
            <v>张小泉</v>
          </cell>
          <cell r="G4848" t="str">
            <v>恋家实业</v>
          </cell>
          <cell r="H4848" t="str">
            <v>年节礼包/餐厨/刀具菜板</v>
          </cell>
          <cell r="I4848" t="str">
            <v>2025-02-26</v>
          </cell>
          <cell r="J4848">
            <v>163376545</v>
          </cell>
          <cell r="K4848" t="str">
            <v>D31410100</v>
          </cell>
          <cell r="L4848" t="str">
            <v/>
          </cell>
        </row>
        <row r="4849">
          <cell r="C4849">
            <v>162406845</v>
          </cell>
          <cell r="D4849" t="str">
            <v>人工</v>
          </cell>
          <cell r="E4849" t="str">
            <v>实物</v>
          </cell>
          <cell r="F4849" t="str">
            <v>张小泉</v>
          </cell>
          <cell r="G4849" t="str">
            <v>恋家实业</v>
          </cell>
          <cell r="H4849" t="str">
            <v>年节礼包/餐厨/刀具菜板</v>
          </cell>
          <cell r="I4849" t="str">
            <v>2025-02-26</v>
          </cell>
        </row>
        <row r="4849">
          <cell r="K4849" t="str">
            <v>D31410100</v>
          </cell>
          <cell r="L4849" t="str">
            <v/>
          </cell>
        </row>
        <row r="4850">
          <cell r="C4850">
            <v>162734173</v>
          </cell>
          <cell r="D4850" t="str">
            <v>人工</v>
          </cell>
          <cell r="E4850" t="str">
            <v>组合商品</v>
          </cell>
          <cell r="F4850" t="str">
            <v/>
          </cell>
          <cell r="G4850" t="str">
            <v>苏打组合商品虚拟供应商</v>
          </cell>
          <cell r="H4850" t="str">
            <v>供应链类目/年节礼包/销售专属礼包</v>
          </cell>
          <cell r="I4850" t="str">
            <v>2025-10-31</v>
          </cell>
          <cell r="J4850">
            <v>164038617</v>
          </cell>
          <cell r="K4850" t="str">
            <v/>
          </cell>
          <cell r="L4850" t="str">
            <v/>
          </cell>
        </row>
        <row r="4851">
          <cell r="C4851">
            <v>162734173</v>
          </cell>
          <cell r="D4851" t="str">
            <v>人工</v>
          </cell>
          <cell r="E4851" t="str">
            <v>组合商品</v>
          </cell>
          <cell r="F4851" t="str">
            <v/>
          </cell>
          <cell r="G4851" t="str">
            <v>苏打组合商品虚拟供应商</v>
          </cell>
          <cell r="H4851" t="str">
            <v>供应链类目/年节礼包/销售专属礼包</v>
          </cell>
          <cell r="I4851" t="str">
            <v>2025-10-31</v>
          </cell>
        </row>
        <row r="4851">
          <cell r="K4851" t="str">
            <v/>
          </cell>
          <cell r="L4851" t="str">
            <v/>
          </cell>
        </row>
        <row r="4852">
          <cell r="C4852">
            <v>162734171</v>
          </cell>
          <cell r="D4852" t="str">
            <v>人工</v>
          </cell>
          <cell r="E4852" t="str">
            <v>组合商品</v>
          </cell>
          <cell r="F4852" t="str">
            <v/>
          </cell>
          <cell r="G4852" t="str">
            <v>苏打组合商品虚拟供应商</v>
          </cell>
          <cell r="H4852" t="str">
            <v>供应链类目/年节礼包/销售专属礼包</v>
          </cell>
          <cell r="I4852" t="str">
            <v>2025-10-31</v>
          </cell>
          <cell r="J4852">
            <v>164038615</v>
          </cell>
          <cell r="K4852" t="str">
            <v/>
          </cell>
          <cell r="L4852" t="str">
            <v/>
          </cell>
        </row>
        <row r="4853">
          <cell r="C4853">
            <v>162734171</v>
          </cell>
          <cell r="D4853" t="str">
            <v>人工</v>
          </cell>
          <cell r="E4853" t="str">
            <v>组合商品</v>
          </cell>
          <cell r="F4853" t="str">
            <v/>
          </cell>
          <cell r="G4853" t="str">
            <v>苏打组合商品虚拟供应商</v>
          </cell>
          <cell r="H4853" t="str">
            <v>供应链类目/年节礼包/销售专属礼包</v>
          </cell>
          <cell r="I4853" t="str">
            <v>2025-10-31</v>
          </cell>
        </row>
        <row r="4853">
          <cell r="K4853" t="str">
            <v/>
          </cell>
          <cell r="L4853" t="str">
            <v/>
          </cell>
        </row>
        <row r="4854">
          <cell r="C4854">
            <v>162734170</v>
          </cell>
          <cell r="D4854" t="str">
            <v>人工</v>
          </cell>
          <cell r="E4854" t="str">
            <v>组合商品</v>
          </cell>
          <cell r="F4854" t="str">
            <v/>
          </cell>
          <cell r="G4854" t="str">
            <v>苏打组合商品虚拟供应商</v>
          </cell>
          <cell r="H4854" t="str">
            <v>供应链类目/年节礼包/销售专属礼包</v>
          </cell>
          <cell r="I4854" t="str">
            <v>2025-10-31</v>
          </cell>
          <cell r="J4854">
            <v>164038614</v>
          </cell>
          <cell r="K4854" t="str">
            <v/>
          </cell>
          <cell r="L4854" t="str">
            <v/>
          </cell>
        </row>
        <row r="4855">
          <cell r="C4855">
            <v>162734170</v>
          </cell>
          <cell r="D4855" t="str">
            <v>人工</v>
          </cell>
          <cell r="E4855" t="str">
            <v>组合商品</v>
          </cell>
          <cell r="F4855" t="str">
            <v/>
          </cell>
          <cell r="G4855" t="str">
            <v>苏打组合商品虚拟供应商</v>
          </cell>
          <cell r="H4855" t="str">
            <v>供应链类目/年节礼包/销售专属礼包</v>
          </cell>
          <cell r="I4855" t="str">
            <v>2025-10-31</v>
          </cell>
        </row>
        <row r="4855">
          <cell r="K4855" t="str">
            <v/>
          </cell>
          <cell r="L4855" t="str">
            <v/>
          </cell>
        </row>
        <row r="4856">
          <cell r="C4856">
            <v>162711863</v>
          </cell>
          <cell r="D4856" t="str">
            <v>人工</v>
          </cell>
          <cell r="E4856" t="str">
            <v>组合商品</v>
          </cell>
          <cell r="F4856" t="str">
            <v/>
          </cell>
          <cell r="G4856" t="str">
            <v>苏打组合商品虚拟供应商</v>
          </cell>
          <cell r="H4856" t="str">
            <v>供应链类目/年节礼包/销售专属礼包</v>
          </cell>
          <cell r="I4856" t="str">
            <v>2025-09-30</v>
          </cell>
          <cell r="J4856">
            <v>163997265</v>
          </cell>
          <cell r="K4856" t="str">
            <v/>
          </cell>
          <cell r="L4856" t="str">
            <v/>
          </cell>
        </row>
        <row r="4857">
          <cell r="C4857">
            <v>162711863</v>
          </cell>
          <cell r="D4857" t="str">
            <v>人工</v>
          </cell>
          <cell r="E4857" t="str">
            <v>组合商品</v>
          </cell>
          <cell r="F4857" t="str">
            <v/>
          </cell>
          <cell r="G4857" t="str">
            <v>苏打组合商品虚拟供应商</v>
          </cell>
          <cell r="H4857" t="str">
            <v>供应链类目/年节礼包/销售专属礼包</v>
          </cell>
          <cell r="I4857" t="str">
            <v>2025-09-30</v>
          </cell>
        </row>
        <row r="4857">
          <cell r="K4857" t="str">
            <v/>
          </cell>
          <cell r="L4857" t="str">
            <v/>
          </cell>
        </row>
        <row r="4858">
          <cell r="C4858">
            <v>162707963</v>
          </cell>
          <cell r="D4858" t="str">
            <v>人工</v>
          </cell>
          <cell r="E4858" t="str">
            <v>实物</v>
          </cell>
          <cell r="F4858" t="str">
            <v/>
          </cell>
          <cell r="G4858" t="str">
            <v>西安帝凡</v>
          </cell>
          <cell r="H4858" t="str">
            <v>年节礼包/项目专属/定制方案专属</v>
          </cell>
          <cell r="I4858" t="str">
            <v>2025-09-30</v>
          </cell>
          <cell r="J4858">
            <v>163989999</v>
          </cell>
          <cell r="K4858" t="str">
            <v/>
          </cell>
          <cell r="L4858" t="str">
            <v>灰色</v>
          </cell>
        </row>
        <row r="4859">
          <cell r="D4859" t="str">
            <v>人工</v>
          </cell>
          <cell r="E4859" t="str">
            <v>实物</v>
          </cell>
          <cell r="F4859" t="str">
            <v/>
          </cell>
          <cell r="G4859" t="str">
            <v>西安帝凡</v>
          </cell>
          <cell r="H4859" t="str">
            <v>年节礼包/项目专属/定制方案专属</v>
          </cell>
          <cell r="I4859" t="str">
            <v>2025-09-30</v>
          </cell>
          <cell r="J4859">
            <v>163990000</v>
          </cell>
          <cell r="K4859" t="str">
            <v/>
          </cell>
          <cell r="L4859" t="str">
            <v>白色</v>
          </cell>
        </row>
        <row r="4860">
          <cell r="C4860">
            <v>162711835</v>
          </cell>
          <cell r="D4860" t="str">
            <v>人工</v>
          </cell>
          <cell r="E4860" t="str">
            <v>实物</v>
          </cell>
          <cell r="F4860" t="str">
            <v>得宝（TEMPO）</v>
          </cell>
          <cell r="G4860" t="str">
            <v>京东直供</v>
          </cell>
          <cell r="H4860" t="str">
            <v>年节礼包/家庭清洁/纸品/家庭环境清洁</v>
          </cell>
          <cell r="I4860" t="str">
            <v>2025-10-21</v>
          </cell>
          <cell r="J4860">
            <v>163997237</v>
          </cell>
          <cell r="K4860">
            <v>2210227</v>
          </cell>
          <cell r="L4860" t="str">
            <v>4层 90抽*16包 杉青果木味</v>
          </cell>
        </row>
        <row r="4861">
          <cell r="C4861">
            <v>162625001</v>
          </cell>
          <cell r="D4861" t="str">
            <v>人工</v>
          </cell>
          <cell r="E4861" t="str">
            <v>实物</v>
          </cell>
          <cell r="F4861" t="str">
            <v/>
          </cell>
          <cell r="G4861" t="str">
            <v>中卡</v>
          </cell>
          <cell r="H4861" t="str">
            <v>年节礼包/生鲜/猪牛羊肉</v>
          </cell>
          <cell r="I4861" t="str">
            <v>2025-02-28</v>
          </cell>
          <cell r="J4861">
            <v>163853967</v>
          </cell>
          <cell r="K4861" t="str">
            <v>ZKNP1102</v>
          </cell>
          <cell r="L4861" t="str">
            <v/>
          </cell>
        </row>
        <row r="4862">
          <cell r="C4862">
            <v>162620703</v>
          </cell>
          <cell r="D4862" t="str">
            <v>人工</v>
          </cell>
          <cell r="E4862" t="str">
            <v>实物</v>
          </cell>
          <cell r="F4862" t="str">
            <v/>
          </cell>
          <cell r="G4862" t="str">
            <v>丰祥福瑞</v>
          </cell>
          <cell r="H4862" t="str">
            <v>年节礼包/食品/熟食腊味</v>
          </cell>
          <cell r="I4862" t="str">
            <v>2025-10-31</v>
          </cell>
          <cell r="J4862">
            <v>163848244</v>
          </cell>
          <cell r="K4862" t="str">
            <v/>
          </cell>
          <cell r="L4862" t="str">
            <v/>
          </cell>
        </row>
        <row r="4863">
          <cell r="C4863">
            <v>162565813</v>
          </cell>
          <cell r="D4863" t="str">
            <v>人工</v>
          </cell>
          <cell r="E4863" t="str">
            <v>实物</v>
          </cell>
          <cell r="F4863" t="str">
            <v>欧舒丹（L'OCCITANE）</v>
          </cell>
          <cell r="G4863" t="str">
            <v>聚优来</v>
          </cell>
          <cell r="H4863" t="str">
            <v>年节礼包/个人护理/沐浴护理</v>
          </cell>
          <cell r="I4863" t="str">
            <v>2025-02-28</v>
          </cell>
          <cell r="J4863">
            <v>163747399</v>
          </cell>
          <cell r="K4863">
            <v>20240710005</v>
          </cell>
          <cell r="L4863" t="str">
            <v/>
          </cell>
        </row>
        <row r="4864">
          <cell r="C4864">
            <v>162494881</v>
          </cell>
          <cell r="D4864" t="str">
            <v>人工</v>
          </cell>
          <cell r="E4864" t="str">
            <v>实物</v>
          </cell>
          <cell r="F4864" t="str">
            <v/>
          </cell>
          <cell r="G4864" t="str">
            <v>优利威</v>
          </cell>
          <cell r="H4864" t="str">
            <v>年节礼包/家庭清洁/纸品/驱蚊驱虫</v>
          </cell>
          <cell r="I4864" t="str">
            <v>2024-08-31</v>
          </cell>
          <cell r="J4864">
            <v>163578072</v>
          </cell>
          <cell r="K4864" t="str">
            <v/>
          </cell>
          <cell r="L4864" t="str">
            <v/>
          </cell>
        </row>
        <row r="4865">
          <cell r="C4865">
            <v>162565203</v>
          </cell>
          <cell r="D4865" t="str">
            <v>人工</v>
          </cell>
          <cell r="E4865" t="str">
            <v>实物</v>
          </cell>
          <cell r="F4865" t="str">
            <v>谷格</v>
          </cell>
          <cell r="G4865" t="str">
            <v>乡酌</v>
          </cell>
          <cell r="H4865" t="str">
            <v>年节礼包/家用电器/厨房小电</v>
          </cell>
          <cell r="I4865" t="str">
            <v>2024-09-30</v>
          </cell>
          <cell r="J4865">
            <v>163745578</v>
          </cell>
          <cell r="K4865" t="str">
            <v>GG678B</v>
          </cell>
          <cell r="L4865" t="str">
            <v/>
          </cell>
        </row>
        <row r="4866">
          <cell r="C4866">
            <v>162566736</v>
          </cell>
          <cell r="D4866" t="str">
            <v>人工</v>
          </cell>
          <cell r="E4866" t="str">
            <v>实物</v>
          </cell>
          <cell r="F4866" t="str">
            <v> 芬浓</v>
          </cell>
          <cell r="G4866" t="str">
            <v>巨鲲</v>
          </cell>
          <cell r="H4866" t="str">
            <v>年节礼包/个人护理/洗护礼包</v>
          </cell>
          <cell r="I4866" t="str">
            <v>2024-10-31</v>
          </cell>
          <cell r="J4866">
            <v>163749748</v>
          </cell>
          <cell r="K4866" t="str">
            <v>729238461628-dw</v>
          </cell>
          <cell r="L4866" t="str">
            <v/>
          </cell>
        </row>
        <row r="4867">
          <cell r="C4867">
            <v>162407034</v>
          </cell>
          <cell r="D4867" t="str">
            <v>人工</v>
          </cell>
          <cell r="E4867" t="str">
            <v>实物</v>
          </cell>
          <cell r="F4867" t="str">
            <v>利仁（Liven）</v>
          </cell>
          <cell r="G4867" t="str">
            <v>礼享</v>
          </cell>
          <cell r="H4867" t="str">
            <v>年节礼包/家用电器/厨房小电</v>
          </cell>
          <cell r="I4867" t="str">
            <v>2025-02-28</v>
          </cell>
          <cell r="J4867">
            <v>163376749</v>
          </cell>
          <cell r="K4867" t="str">
            <v>LPHG-19</v>
          </cell>
          <cell r="L4867" t="str">
            <v/>
          </cell>
        </row>
        <row r="4868">
          <cell r="C4868">
            <v>162733797</v>
          </cell>
          <cell r="D4868" t="str">
            <v>人工</v>
          </cell>
          <cell r="E4868" t="str">
            <v>实物</v>
          </cell>
          <cell r="F4868" t="str">
            <v>西屋</v>
          </cell>
          <cell r="G4868" t="str">
            <v>北京众品易达</v>
          </cell>
          <cell r="H4868" t="str">
            <v>年节礼包/家用电器/个护健康</v>
          </cell>
          <cell r="I4868" t="str">
            <v>2025-11-30</v>
          </cell>
          <cell r="J4868">
            <v>164037796</v>
          </cell>
          <cell r="K4868" t="str">
            <v>WCM-UK3</v>
          </cell>
          <cell r="L4868" t="str">
            <v>珐琅灰</v>
          </cell>
        </row>
        <row r="4869">
          <cell r="C4869">
            <v>162733795</v>
          </cell>
          <cell r="D4869" t="str">
            <v>人工</v>
          </cell>
          <cell r="E4869" t="str">
            <v>实物</v>
          </cell>
          <cell r="F4869" t="str">
            <v>西屋</v>
          </cell>
          <cell r="G4869" t="str">
            <v>北京众品易达</v>
          </cell>
          <cell r="H4869" t="str">
            <v>年节礼包/家用电器/个护健康</v>
          </cell>
          <cell r="I4869" t="str">
            <v>2025-11-30</v>
          </cell>
          <cell r="J4869">
            <v>164037793</v>
          </cell>
          <cell r="K4869" t="str">
            <v>BX6-C</v>
          </cell>
          <cell r="L4869" t="str">
            <v>深邃蓝</v>
          </cell>
        </row>
        <row r="4870">
          <cell r="D4870" t="str">
            <v>人工</v>
          </cell>
          <cell r="E4870" t="str">
            <v>实物</v>
          </cell>
          <cell r="F4870" t="str">
            <v>西屋</v>
          </cell>
          <cell r="G4870" t="str">
            <v>北京众品易达</v>
          </cell>
          <cell r="H4870" t="str">
            <v>年节礼包/家用电器/个护健康</v>
          </cell>
          <cell r="I4870" t="str">
            <v>2025-11-30</v>
          </cell>
          <cell r="J4870">
            <v>164037794</v>
          </cell>
          <cell r="K4870" t="str">
            <v>BX6-C</v>
          </cell>
          <cell r="L4870" t="str">
            <v>可可白</v>
          </cell>
        </row>
        <row r="4871">
          <cell r="C4871">
            <v>162701968</v>
          </cell>
          <cell r="D4871" t="str">
            <v>人工</v>
          </cell>
          <cell r="E4871" t="str">
            <v>组合商品</v>
          </cell>
          <cell r="F4871" t="str">
            <v/>
          </cell>
          <cell r="G4871" t="str">
            <v>苏打组合商品虚拟供应商</v>
          </cell>
          <cell r="H4871" t="str">
            <v>供应链类目/年节礼包/销售专属礼包</v>
          </cell>
          <cell r="I4871" t="str">
            <v>2025-12-31</v>
          </cell>
          <cell r="J4871">
            <v>163978799</v>
          </cell>
          <cell r="K4871" t="str">
            <v/>
          </cell>
          <cell r="L4871" t="str">
            <v/>
          </cell>
        </row>
        <row r="4872">
          <cell r="C4872">
            <v>162701968</v>
          </cell>
          <cell r="D4872" t="str">
            <v>人工</v>
          </cell>
          <cell r="E4872" t="str">
            <v>组合商品</v>
          </cell>
          <cell r="F4872" t="str">
            <v/>
          </cell>
          <cell r="G4872" t="str">
            <v>苏打组合商品虚拟供应商</v>
          </cell>
          <cell r="H4872" t="str">
            <v>供应链类目/年节礼包/销售专属礼包</v>
          </cell>
          <cell r="I4872" t="str">
            <v>2025-12-31</v>
          </cell>
        </row>
        <row r="4872">
          <cell r="K4872" t="str">
            <v/>
          </cell>
          <cell r="L4872" t="str">
            <v/>
          </cell>
        </row>
        <row r="4873">
          <cell r="C4873">
            <v>162682219</v>
          </cell>
          <cell r="D4873" t="str">
            <v>人工</v>
          </cell>
          <cell r="E4873" t="str">
            <v>实物</v>
          </cell>
          <cell r="F4873" t="str">
            <v/>
          </cell>
          <cell r="G4873" t="str">
            <v>福享汇</v>
          </cell>
          <cell r="H4873" t="str">
            <v>年节礼包/家庭清洁/纸品/纸品礼包</v>
          </cell>
          <cell r="I4873" t="str">
            <v>2025-06-30</v>
          </cell>
          <cell r="J4873">
            <v>163943088</v>
          </cell>
          <cell r="K4873" t="str">
            <v/>
          </cell>
          <cell r="L4873" t="str">
            <v/>
          </cell>
        </row>
        <row r="4874">
          <cell r="C4874">
            <v>162725946</v>
          </cell>
          <cell r="D4874" t="str">
            <v>人工</v>
          </cell>
          <cell r="E4874" t="str">
            <v>实物</v>
          </cell>
          <cell r="F4874" t="str">
            <v>膳魔师</v>
          </cell>
          <cell r="G4874" t="str">
            <v>东橙科技</v>
          </cell>
          <cell r="H4874" t="str">
            <v>年节礼包/项目专属/定制方案专属</v>
          </cell>
          <cell r="I4874" t="str">
            <v>2025-08-31</v>
          </cell>
          <cell r="J4874">
            <v>164022527</v>
          </cell>
          <cell r="K4874" t="str">
            <v>CSYK-400</v>
          </cell>
          <cell r="L4874" t="str">
            <v>白色WH</v>
          </cell>
        </row>
        <row r="4875">
          <cell r="C4875">
            <v>162725983</v>
          </cell>
          <cell r="D4875" t="str">
            <v>人工</v>
          </cell>
          <cell r="E4875" t="str">
            <v>实物</v>
          </cell>
          <cell r="F4875" t="str">
            <v>苏泊尔</v>
          </cell>
          <cell r="G4875" t="str">
            <v>和瑞盛</v>
          </cell>
          <cell r="H4875" t="str">
            <v>年节礼包/项目专属/定制方案专属</v>
          </cell>
          <cell r="I4875" t="str">
            <v>2025-08-31</v>
          </cell>
          <cell r="J4875">
            <v>164022577</v>
          </cell>
          <cell r="K4875" t="str">
            <v>KCV20BV10</v>
          </cell>
          <cell r="L4875" t="str">
            <v>高山绿</v>
          </cell>
        </row>
        <row r="4876">
          <cell r="D4876" t="str">
            <v>人工</v>
          </cell>
          <cell r="E4876" t="str">
            <v>实物</v>
          </cell>
          <cell r="F4876" t="str">
            <v>苏泊尔</v>
          </cell>
          <cell r="G4876" t="str">
            <v>和瑞盛</v>
          </cell>
          <cell r="H4876" t="str">
            <v>年节礼包/项目专属/定制方案专属</v>
          </cell>
          <cell r="I4876" t="str">
            <v>2025-08-31</v>
          </cell>
          <cell r="J4876">
            <v>164022578</v>
          </cell>
          <cell r="K4876" t="str">
            <v>KCV20BV10</v>
          </cell>
          <cell r="L4876" t="str">
            <v>漫暮黑</v>
          </cell>
        </row>
        <row r="4877">
          <cell r="C4877">
            <v>162725966</v>
          </cell>
          <cell r="D4877" t="str">
            <v>人工</v>
          </cell>
          <cell r="E4877" t="str">
            <v>实物</v>
          </cell>
          <cell r="F4877" t="str">
            <v>格沵（germ）</v>
          </cell>
          <cell r="G4877" t="str">
            <v>九程</v>
          </cell>
          <cell r="H4877" t="str">
            <v>年节礼包/项目专属/定制方案专属</v>
          </cell>
          <cell r="I4877" t="str">
            <v>2025-09-30</v>
          </cell>
          <cell r="J4877">
            <v>164022554</v>
          </cell>
          <cell r="K4877" t="str">
            <v>GM144B80419</v>
          </cell>
          <cell r="L4877" t="str">
            <v>黑色</v>
          </cell>
        </row>
        <row r="4878">
          <cell r="D4878" t="str">
            <v>人工</v>
          </cell>
          <cell r="E4878" t="str">
            <v>实物</v>
          </cell>
          <cell r="F4878" t="str">
            <v>格沵（germ）</v>
          </cell>
          <cell r="G4878" t="str">
            <v>九程</v>
          </cell>
          <cell r="H4878" t="str">
            <v>年节礼包/项目专属/定制方案专属</v>
          </cell>
          <cell r="I4878" t="str">
            <v>2025-09-30</v>
          </cell>
          <cell r="J4878">
            <v>164022555</v>
          </cell>
          <cell r="K4878" t="str">
            <v>GM145B13029</v>
          </cell>
          <cell r="L4878" t="str">
            <v>白色</v>
          </cell>
        </row>
        <row r="4879">
          <cell r="C4879">
            <v>162565091</v>
          </cell>
          <cell r="D4879" t="str">
            <v>人工</v>
          </cell>
          <cell r="E4879" t="str">
            <v>实物</v>
          </cell>
          <cell r="F4879" t="str">
            <v/>
          </cell>
          <cell r="G4879" t="str">
            <v>武汉中盛瑞尔</v>
          </cell>
          <cell r="H4879" t="str">
            <v>年节礼包/个人护理/洗发护发</v>
          </cell>
          <cell r="I4879" t="str">
            <v>2024-10-31</v>
          </cell>
          <cell r="J4879">
            <v>163745442</v>
          </cell>
          <cell r="K4879" t="str">
            <v>ZQXH-24016-SD</v>
          </cell>
          <cell r="L4879" t="str">
            <v/>
          </cell>
        </row>
        <row r="4880">
          <cell r="C4880">
            <v>162565052</v>
          </cell>
          <cell r="D4880" t="str">
            <v>人工</v>
          </cell>
          <cell r="E4880" t="str">
            <v>实物</v>
          </cell>
          <cell r="F4880" t="str">
            <v>蓝月亮</v>
          </cell>
          <cell r="G4880" t="str">
            <v>蓝月亮-</v>
          </cell>
          <cell r="H4880" t="str">
            <v>年节礼包/家庭清洁/纸品/衣物清洁</v>
          </cell>
          <cell r="I4880" t="str">
            <v>2024-11-30</v>
          </cell>
          <cell r="J4880">
            <v>163745397</v>
          </cell>
          <cell r="K4880" t="str">
            <v>10001153+80002077</v>
          </cell>
          <cell r="L4880" t="str">
            <v/>
          </cell>
        </row>
        <row r="4881">
          <cell r="C4881">
            <v>162565052</v>
          </cell>
          <cell r="D4881" t="str">
            <v>人工</v>
          </cell>
          <cell r="E4881" t="str">
            <v>实物</v>
          </cell>
          <cell r="F4881" t="str">
            <v>蓝月亮</v>
          </cell>
          <cell r="G4881" t="str">
            <v>蓝月亮-</v>
          </cell>
          <cell r="H4881" t="str">
            <v>年节礼包/家庭清洁/纸品/衣物清洁</v>
          </cell>
          <cell r="I4881" t="str">
            <v>2024-11-30</v>
          </cell>
        </row>
        <row r="4881">
          <cell r="K4881" t="str">
            <v>10001153+80002077</v>
          </cell>
          <cell r="L4881" t="str">
            <v/>
          </cell>
        </row>
        <row r="4882">
          <cell r="C4882">
            <v>162565052</v>
          </cell>
          <cell r="D4882" t="str">
            <v>人工</v>
          </cell>
          <cell r="E4882" t="str">
            <v>实物</v>
          </cell>
          <cell r="F4882" t="str">
            <v>蓝月亮</v>
          </cell>
          <cell r="G4882" t="str">
            <v>蓝月亮-</v>
          </cell>
          <cell r="H4882" t="str">
            <v>年节礼包/家庭清洁/纸品/衣物清洁</v>
          </cell>
          <cell r="I4882" t="str">
            <v>2024-11-30</v>
          </cell>
        </row>
        <row r="4882">
          <cell r="K4882" t="str">
            <v>10001153+80002077</v>
          </cell>
          <cell r="L4882" t="str">
            <v/>
          </cell>
        </row>
        <row r="4883">
          <cell r="C4883">
            <v>162565052</v>
          </cell>
          <cell r="D4883" t="str">
            <v>人工</v>
          </cell>
          <cell r="E4883" t="str">
            <v>实物</v>
          </cell>
          <cell r="F4883" t="str">
            <v>蓝月亮</v>
          </cell>
          <cell r="G4883" t="str">
            <v>蓝月亮-</v>
          </cell>
          <cell r="H4883" t="str">
            <v>年节礼包/家庭清洁/纸品/衣物清洁</v>
          </cell>
          <cell r="I4883" t="str">
            <v>2024-11-30</v>
          </cell>
        </row>
        <row r="4883">
          <cell r="K4883" t="str">
            <v>10001153+80002077</v>
          </cell>
          <cell r="L4883" t="str">
            <v/>
          </cell>
        </row>
        <row r="4884">
          <cell r="C4884">
            <v>162565052</v>
          </cell>
          <cell r="D4884" t="str">
            <v>人工</v>
          </cell>
          <cell r="E4884" t="str">
            <v>实物</v>
          </cell>
          <cell r="F4884" t="str">
            <v>蓝月亮</v>
          </cell>
          <cell r="G4884" t="str">
            <v>蓝月亮-</v>
          </cell>
          <cell r="H4884" t="str">
            <v>年节礼包/家庭清洁/纸品/衣物清洁</v>
          </cell>
          <cell r="I4884" t="str">
            <v>2024-11-30</v>
          </cell>
        </row>
        <row r="4884">
          <cell r="K4884" t="str">
            <v>10001153+80002077</v>
          </cell>
          <cell r="L4884" t="str">
            <v/>
          </cell>
        </row>
        <row r="4885">
          <cell r="C4885">
            <v>162565052</v>
          </cell>
          <cell r="D4885" t="str">
            <v>人工</v>
          </cell>
          <cell r="E4885" t="str">
            <v>实物</v>
          </cell>
          <cell r="F4885" t="str">
            <v>蓝月亮</v>
          </cell>
          <cell r="G4885" t="str">
            <v>蓝月亮-</v>
          </cell>
          <cell r="H4885" t="str">
            <v>年节礼包/家庭清洁/纸品/衣物清洁</v>
          </cell>
          <cell r="I4885" t="str">
            <v>2024-11-30</v>
          </cell>
        </row>
        <row r="4885">
          <cell r="K4885" t="str">
            <v>10001153+80002077</v>
          </cell>
          <cell r="L4885" t="str">
            <v/>
          </cell>
        </row>
        <row r="4886">
          <cell r="C4886">
            <v>162565052</v>
          </cell>
          <cell r="D4886" t="str">
            <v>人工</v>
          </cell>
          <cell r="E4886" t="str">
            <v>实物</v>
          </cell>
          <cell r="F4886" t="str">
            <v>蓝月亮</v>
          </cell>
          <cell r="G4886" t="str">
            <v>蓝月亮-</v>
          </cell>
          <cell r="H4886" t="str">
            <v>年节礼包/家庭清洁/纸品/衣物清洁</v>
          </cell>
          <cell r="I4886" t="str">
            <v>2024-11-30</v>
          </cell>
        </row>
        <row r="4886">
          <cell r="K4886" t="str">
            <v>10001153+80002077</v>
          </cell>
          <cell r="L4886" t="str">
            <v/>
          </cell>
        </row>
        <row r="4887">
          <cell r="C4887">
            <v>162624098</v>
          </cell>
          <cell r="D4887" t="str">
            <v>人工</v>
          </cell>
          <cell r="E4887" t="str">
            <v>实物</v>
          </cell>
          <cell r="F4887" t="str">
            <v/>
          </cell>
          <cell r="G4887" t="str">
            <v>优利威</v>
          </cell>
          <cell r="H4887" t="str">
            <v>年节礼包/家庭清洁/纸品/衣物清洁</v>
          </cell>
          <cell r="I4887" t="str">
            <v>2025-02-28</v>
          </cell>
          <cell r="J4887">
            <v>163852538</v>
          </cell>
          <cell r="K4887" t="str">
            <v/>
          </cell>
          <cell r="L4887" t="str">
            <v/>
          </cell>
        </row>
        <row r="4888">
          <cell r="C4888">
            <v>162494296</v>
          </cell>
          <cell r="D4888" t="str">
            <v>人工</v>
          </cell>
          <cell r="E4888" t="str">
            <v>实物</v>
          </cell>
          <cell r="F4888" t="str">
            <v/>
          </cell>
          <cell r="G4888" t="str">
            <v>耀阳</v>
          </cell>
          <cell r="H4888" t="str">
            <v>年节礼包/生鲜/海鲜礼包</v>
          </cell>
          <cell r="I4888" t="str">
            <v>2024-07-31</v>
          </cell>
          <cell r="J4888">
            <v>163576738</v>
          </cell>
          <cell r="K4888" t="str">
            <v/>
          </cell>
          <cell r="L4888" t="str">
            <v/>
          </cell>
        </row>
        <row r="4889">
          <cell r="C4889">
            <v>162494873</v>
          </cell>
          <cell r="D4889" t="str">
            <v>人工</v>
          </cell>
          <cell r="E4889" t="str">
            <v>实物</v>
          </cell>
          <cell r="F4889" t="str">
            <v>肌肤之钥（Cle de Peau）</v>
          </cell>
          <cell r="G4889" t="str">
            <v>聚优来</v>
          </cell>
          <cell r="H4889" t="str">
            <v>年节礼包/美妆护理/彩妆</v>
          </cell>
          <cell r="I4889" t="str">
            <v>2025-06-30</v>
          </cell>
          <cell r="J4889">
            <v>163578063</v>
          </cell>
          <cell r="K4889">
            <v>20250307002</v>
          </cell>
          <cell r="L4889" t="str">
            <v/>
          </cell>
        </row>
        <row r="4890">
          <cell r="C4890">
            <v>162725960</v>
          </cell>
          <cell r="D4890" t="str">
            <v>人工</v>
          </cell>
          <cell r="E4890" t="str">
            <v>实物</v>
          </cell>
          <cell r="F4890" t="str">
            <v>babycare</v>
          </cell>
          <cell r="G4890" t="str">
            <v>云魁</v>
          </cell>
          <cell r="H4890" t="str">
            <v>年节礼包/项目专属/定制方案专属</v>
          </cell>
          <cell r="I4890" t="str">
            <v>2025-09-30</v>
          </cell>
          <cell r="J4890">
            <v>164022544</v>
          </cell>
          <cell r="K4890" t="str">
            <v>BC2208979</v>
          </cell>
          <cell r="L4890" t="str">
            <v>550ml-莱莎粉-含杯套</v>
          </cell>
        </row>
        <row r="4891">
          <cell r="D4891" t="str">
            <v>人工</v>
          </cell>
          <cell r="E4891" t="str">
            <v>实物</v>
          </cell>
          <cell r="F4891" t="str">
            <v>babycare</v>
          </cell>
          <cell r="G4891" t="str">
            <v>云魁</v>
          </cell>
          <cell r="H4891" t="str">
            <v>年节礼包/项目专属/定制方案专属</v>
          </cell>
          <cell r="I4891" t="str">
            <v>2025-09-30</v>
          </cell>
          <cell r="J4891">
            <v>164022545</v>
          </cell>
          <cell r="K4891" t="str">
            <v>BC2208979</v>
          </cell>
          <cell r="L4891" t="str">
            <v>550ml-蒙因蓝-含杯套</v>
          </cell>
        </row>
        <row r="4892">
          <cell r="D4892" t="str">
            <v>人工</v>
          </cell>
          <cell r="E4892" t="str">
            <v>实物</v>
          </cell>
          <cell r="F4892" t="str">
            <v>babycare</v>
          </cell>
          <cell r="G4892" t="str">
            <v>云魁</v>
          </cell>
          <cell r="H4892" t="str">
            <v>年节礼包/项目专属/定制方案专属</v>
          </cell>
          <cell r="I4892" t="str">
            <v>2025-09-30</v>
          </cell>
          <cell r="J4892">
            <v>164022546</v>
          </cell>
          <cell r="K4892" t="str">
            <v>BC2208979</v>
          </cell>
          <cell r="L4892" t="str">
            <v>550ml-柠檬黄-含杯套</v>
          </cell>
        </row>
        <row r="4893">
          <cell r="C4893">
            <v>162725981</v>
          </cell>
          <cell r="D4893" t="str">
            <v>人工</v>
          </cell>
          <cell r="E4893" t="str">
            <v>实物</v>
          </cell>
          <cell r="F4893" t="str">
            <v>格沵（germ）</v>
          </cell>
          <cell r="G4893" t="str">
            <v>九程</v>
          </cell>
          <cell r="H4893" t="str">
            <v>年节礼包/项目专属/定制方案专属</v>
          </cell>
          <cell r="I4893" t="str">
            <v>2025-09-30</v>
          </cell>
          <cell r="J4893">
            <v>164022573</v>
          </cell>
          <cell r="K4893" t="str">
            <v>GM144B79719</v>
          </cell>
          <cell r="L4893" t="str">
            <v>黑色</v>
          </cell>
        </row>
        <row r="4894">
          <cell r="D4894" t="str">
            <v>人工</v>
          </cell>
          <cell r="E4894" t="str">
            <v>实物</v>
          </cell>
          <cell r="F4894" t="str">
            <v>格沵（germ）</v>
          </cell>
          <cell r="G4894" t="str">
            <v>九程</v>
          </cell>
          <cell r="H4894" t="str">
            <v>年节礼包/项目专属/定制方案专属</v>
          </cell>
          <cell r="I4894" t="str">
            <v>2025-09-30</v>
          </cell>
          <cell r="J4894">
            <v>164022574</v>
          </cell>
          <cell r="K4894" t="str">
            <v>GM144B79629</v>
          </cell>
          <cell r="L4894" t="str">
            <v>白色</v>
          </cell>
        </row>
        <row r="4895">
          <cell r="C4895">
            <v>162683417</v>
          </cell>
          <cell r="D4895" t="str">
            <v>人工</v>
          </cell>
          <cell r="E4895" t="str">
            <v>实物</v>
          </cell>
          <cell r="F4895" t="str">
            <v>福临门</v>
          </cell>
          <cell r="G4895" t="str">
            <v>食安天下</v>
          </cell>
          <cell r="H4895" t="str">
            <v>年节礼包/食品/粮油礼包</v>
          </cell>
          <cell r="I4895" t="str">
            <v>2025-06-30</v>
          </cell>
          <cell r="J4895">
            <v>163945281</v>
          </cell>
          <cell r="K4895">
            <v>10</v>
          </cell>
          <cell r="L4895" t="str">
            <v/>
          </cell>
        </row>
        <row r="4896">
          <cell r="C4896">
            <v>162623867</v>
          </cell>
          <cell r="D4896" t="str">
            <v>人工</v>
          </cell>
          <cell r="E4896" t="str">
            <v>实物</v>
          </cell>
          <cell r="F4896" t="str">
            <v>水星家纺</v>
          </cell>
          <cell r="G4896" t="str">
            <v>水星</v>
          </cell>
          <cell r="H4896" t="str">
            <v>年节礼包/家纺/床上用品</v>
          </cell>
          <cell r="I4896" t="str">
            <v>2025-02-28</v>
          </cell>
          <cell r="J4896">
            <v>163852279</v>
          </cell>
          <cell r="K4896">
            <v>126199</v>
          </cell>
          <cell r="L4896" t="str">
            <v/>
          </cell>
        </row>
        <row r="4897">
          <cell r="C4897">
            <v>162106304</v>
          </cell>
          <cell r="D4897" t="str">
            <v>人工</v>
          </cell>
          <cell r="E4897" t="str">
            <v>实物</v>
          </cell>
          <cell r="F4897" t="str">
            <v>婴侍卫</v>
          </cell>
          <cell r="G4897" t="str">
            <v>婴侍卫</v>
          </cell>
          <cell r="H4897" t="str">
            <v>年节礼包/母婴儿童/玩具</v>
          </cell>
          <cell r="I4897" t="str">
            <v>2023-07-31</v>
          </cell>
          <cell r="J4897">
            <v>162580041</v>
          </cell>
          <cell r="K4897" t="str">
            <v>566-298</v>
          </cell>
          <cell r="L4897" t="str">
            <v>绿色</v>
          </cell>
        </row>
        <row r="4898">
          <cell r="D4898" t="str">
            <v>人工</v>
          </cell>
          <cell r="E4898" t="str">
            <v>实物</v>
          </cell>
          <cell r="F4898" t="str">
            <v>婴侍卫</v>
          </cell>
          <cell r="G4898" t="str">
            <v>婴侍卫</v>
          </cell>
          <cell r="H4898" t="str">
            <v>年节礼包/母婴儿童/玩具</v>
          </cell>
          <cell r="I4898" t="str">
            <v>2023-07-31</v>
          </cell>
          <cell r="J4898">
            <v>162580042</v>
          </cell>
          <cell r="K4898" t="str">
            <v>566-298</v>
          </cell>
          <cell r="L4898" t="str">
            <v>红色</v>
          </cell>
        </row>
        <row r="4899">
          <cell r="C4899">
            <v>162711662</v>
          </cell>
          <cell r="D4899" t="str">
            <v>人工</v>
          </cell>
          <cell r="E4899" t="str">
            <v>组合商品</v>
          </cell>
          <cell r="F4899" t="str">
            <v/>
          </cell>
          <cell r="G4899" t="str">
            <v>苏打组合商品虚拟供应商</v>
          </cell>
          <cell r="H4899" t="str">
            <v>供应链类目/年节礼包/销售专属礼包</v>
          </cell>
          <cell r="I4899" t="str">
            <v>2025-05-31</v>
          </cell>
          <cell r="J4899">
            <v>163997029</v>
          </cell>
          <cell r="K4899" t="str">
            <v/>
          </cell>
          <cell r="L4899" t="str">
            <v/>
          </cell>
        </row>
        <row r="4900">
          <cell r="C4900">
            <v>162711662</v>
          </cell>
          <cell r="D4900" t="str">
            <v>人工</v>
          </cell>
          <cell r="E4900" t="str">
            <v>组合商品</v>
          </cell>
          <cell r="F4900" t="str">
            <v/>
          </cell>
          <cell r="G4900" t="str">
            <v>苏打组合商品虚拟供应商</v>
          </cell>
          <cell r="H4900" t="str">
            <v>供应链类目/年节礼包/销售专属礼包</v>
          </cell>
          <cell r="I4900" t="str">
            <v>2025-05-31</v>
          </cell>
        </row>
        <row r="4900">
          <cell r="K4900" t="str">
            <v/>
          </cell>
          <cell r="L4900" t="str">
            <v/>
          </cell>
        </row>
        <row r="4901">
          <cell r="C4901">
            <v>162707949</v>
          </cell>
          <cell r="D4901" t="str">
            <v>人工</v>
          </cell>
          <cell r="E4901" t="str">
            <v>实物</v>
          </cell>
          <cell r="F4901" t="str">
            <v>爱仕达（ASD）</v>
          </cell>
          <cell r="G4901" t="str">
            <v>爱尚家</v>
          </cell>
          <cell r="H4901" t="str">
            <v>年节礼包/项目专属/定制方案专属</v>
          </cell>
          <cell r="I4901" t="str">
            <v>2025-08-31</v>
          </cell>
          <cell r="J4901">
            <v>163989985</v>
          </cell>
          <cell r="K4901" t="str">
            <v>AW-S04G908</v>
          </cell>
          <cell r="L4901" t="str">
            <v/>
          </cell>
        </row>
        <row r="4902">
          <cell r="C4902">
            <v>162681377</v>
          </cell>
          <cell r="D4902" t="str">
            <v>人工</v>
          </cell>
          <cell r="E4902" t="str">
            <v>实物</v>
          </cell>
          <cell r="F4902" t="str">
            <v/>
          </cell>
          <cell r="G4902" t="str">
            <v>上海甄麒</v>
          </cell>
          <cell r="H4902" t="str">
            <v>年节礼包/生鲜/禽肉蛋品</v>
          </cell>
          <cell r="I4902" t="str">
            <v>2025-06-30</v>
          </cell>
          <cell r="J4902">
            <v>163941447</v>
          </cell>
          <cell r="K4902">
            <v>20250307001</v>
          </cell>
          <cell r="L4902" t="str">
            <v/>
          </cell>
        </row>
        <row r="4903">
          <cell r="C4903">
            <v>162680044</v>
          </cell>
          <cell r="D4903" t="str">
            <v>人工</v>
          </cell>
          <cell r="E4903" t="str">
            <v>实物</v>
          </cell>
          <cell r="F4903" t="str">
            <v/>
          </cell>
          <cell r="G4903" t="str">
            <v>瑞佳鑫达</v>
          </cell>
          <cell r="H4903" t="str">
            <v>年节礼包/家纺/床上用品</v>
          </cell>
          <cell r="I4903" t="str">
            <v>2025-12-31</v>
          </cell>
          <cell r="J4903">
            <v>163938674</v>
          </cell>
          <cell r="K4903" t="str">
            <v>LL112</v>
          </cell>
          <cell r="L4903" t="str">
            <v/>
          </cell>
        </row>
        <row r="4904">
          <cell r="C4904">
            <v>162658073</v>
          </cell>
          <cell r="D4904" t="str">
            <v>人工</v>
          </cell>
          <cell r="E4904" t="str">
            <v>组合商品</v>
          </cell>
          <cell r="F4904" t="str">
            <v/>
          </cell>
          <cell r="G4904" t="str">
            <v>苏打组合商品虚拟供应商</v>
          </cell>
          <cell r="H4904" t="str">
            <v>供应链类目/年节礼包/销售专属礼包</v>
          </cell>
          <cell r="I4904" t="str">
            <v>2025-02-28</v>
          </cell>
          <cell r="J4904">
            <v>163900777</v>
          </cell>
          <cell r="K4904" t="str">
            <v/>
          </cell>
          <cell r="L4904" t="str">
            <v/>
          </cell>
        </row>
        <row r="4905">
          <cell r="C4905">
            <v>162658073</v>
          </cell>
          <cell r="D4905" t="str">
            <v>人工</v>
          </cell>
          <cell r="E4905" t="str">
            <v>组合商品</v>
          </cell>
          <cell r="F4905" t="str">
            <v/>
          </cell>
          <cell r="G4905" t="str">
            <v>苏打组合商品虚拟供应商</v>
          </cell>
          <cell r="H4905" t="str">
            <v>供应链类目/年节礼包/销售专属礼包</v>
          </cell>
          <cell r="I4905" t="str">
            <v>2025-02-28</v>
          </cell>
        </row>
        <row r="4905">
          <cell r="K4905" t="str">
            <v/>
          </cell>
          <cell r="L4905" t="str">
            <v/>
          </cell>
        </row>
        <row r="4906">
          <cell r="C4906">
            <v>162624990</v>
          </cell>
          <cell r="D4906" t="str">
            <v>人工</v>
          </cell>
          <cell r="E4906" t="str">
            <v>实物</v>
          </cell>
          <cell r="F4906" t="str">
            <v/>
          </cell>
          <cell r="G4906" t="str">
            <v>中卡</v>
          </cell>
          <cell r="H4906" t="str">
            <v>年节礼包/生鲜/猪牛羊肉</v>
          </cell>
          <cell r="I4906" t="str">
            <v>2025-02-28</v>
          </cell>
          <cell r="J4906">
            <v>163853956</v>
          </cell>
          <cell r="K4906" t="str">
            <v>ZKNR1104</v>
          </cell>
          <cell r="L4906" t="str">
            <v/>
          </cell>
        </row>
        <row r="4907">
          <cell r="C4907">
            <v>162409174</v>
          </cell>
          <cell r="D4907" t="str">
            <v>人工</v>
          </cell>
          <cell r="E4907" t="str">
            <v>实物</v>
          </cell>
          <cell r="F4907" t="str">
            <v>金龙鱼</v>
          </cell>
          <cell r="G4907" t="str">
            <v>新兴</v>
          </cell>
          <cell r="H4907" t="str">
            <v>年节礼包/食品/粮油礼包</v>
          </cell>
          <cell r="I4907" t="str">
            <v>2024-03-31</v>
          </cell>
          <cell r="J4907">
            <v>163381882</v>
          </cell>
          <cell r="K4907" t="str">
            <v>HYX20231124-06</v>
          </cell>
          <cell r="L4907" t="str">
            <v/>
          </cell>
        </row>
        <row r="4908">
          <cell r="C4908">
            <v>162338887</v>
          </cell>
          <cell r="D4908" t="str">
            <v>人工</v>
          </cell>
          <cell r="E4908" t="str">
            <v>实物</v>
          </cell>
          <cell r="F4908" t="str">
            <v/>
          </cell>
          <cell r="G4908" t="str">
            <v>上海铭俊</v>
          </cell>
          <cell r="H4908" t="str">
            <v>年节礼包/生鲜/速冻美食</v>
          </cell>
          <cell r="I4908" t="str">
            <v>2024-10-31</v>
          </cell>
          <cell r="J4908">
            <v>163202052</v>
          </cell>
          <cell r="K4908" t="str">
            <v/>
          </cell>
          <cell r="L4908" t="str">
            <v/>
          </cell>
        </row>
        <row r="4909">
          <cell r="C4909">
            <v>162745907</v>
          </cell>
          <cell r="D4909" t="str">
            <v>人工</v>
          </cell>
          <cell r="E4909" t="str">
            <v>组合商品</v>
          </cell>
          <cell r="F4909" t="str">
            <v/>
          </cell>
          <cell r="G4909" t="str">
            <v>苏打组合商品虚拟供应商</v>
          </cell>
          <cell r="H4909" t="str">
            <v>供应链类目/年节礼包/销售专属礼包</v>
          </cell>
          <cell r="I4909" t="str">
            <v>2023-07-21</v>
          </cell>
          <cell r="J4909">
            <v>164060907</v>
          </cell>
          <cell r="K4909" t="str">
            <v/>
          </cell>
          <cell r="L4909" t="str">
            <v/>
          </cell>
        </row>
        <row r="4910">
          <cell r="C4910">
            <v>162745907</v>
          </cell>
          <cell r="D4910" t="str">
            <v>人工</v>
          </cell>
          <cell r="E4910" t="str">
            <v>组合商品</v>
          </cell>
          <cell r="F4910" t="str">
            <v/>
          </cell>
          <cell r="G4910" t="str">
            <v>苏打组合商品虚拟供应商</v>
          </cell>
          <cell r="H4910" t="str">
            <v>供应链类目/年节礼包/销售专属礼包</v>
          </cell>
          <cell r="I4910" t="str">
            <v>2023-07-21</v>
          </cell>
        </row>
        <row r="4910">
          <cell r="K4910" t="str">
            <v/>
          </cell>
          <cell r="L4910" t="str">
            <v/>
          </cell>
        </row>
        <row r="4911">
          <cell r="C4911">
            <v>162697438</v>
          </cell>
          <cell r="D4911" t="str">
            <v>人工</v>
          </cell>
          <cell r="E4911" t="str">
            <v>实物</v>
          </cell>
          <cell r="F4911" t="str">
            <v/>
          </cell>
          <cell r="G4911" t="str">
            <v>富海胜</v>
          </cell>
          <cell r="H4911" t="str">
            <v>年节礼包/食品/零食礼包</v>
          </cell>
          <cell r="I4911" t="str">
            <v>2025-10-31</v>
          </cell>
          <cell r="J4911">
            <v>163969370</v>
          </cell>
          <cell r="K4911" t="str">
            <v/>
          </cell>
          <cell r="L4911" t="str">
            <v/>
          </cell>
        </row>
        <row r="4912">
          <cell r="C4912">
            <v>162623328</v>
          </cell>
          <cell r="D4912" t="str">
            <v>人工</v>
          </cell>
          <cell r="E4912" t="str">
            <v>实物</v>
          </cell>
          <cell r="F4912" t="str">
            <v>佬滋味</v>
          </cell>
          <cell r="G4912" t="str">
            <v>上海旭景</v>
          </cell>
          <cell r="H4912" t="str">
            <v>年节礼包/生鲜/生鲜礼包</v>
          </cell>
          <cell r="I4912" t="str">
            <v>2025-02-28</v>
          </cell>
          <cell r="J4912">
            <v>163851554</v>
          </cell>
          <cell r="K4912" t="str">
            <v/>
          </cell>
          <cell r="L4912" t="str">
            <v/>
          </cell>
        </row>
        <row r="4913">
          <cell r="C4913">
            <v>162565248</v>
          </cell>
          <cell r="D4913" t="str">
            <v>人工</v>
          </cell>
          <cell r="E4913" t="str">
            <v>实物</v>
          </cell>
          <cell r="F4913" t="str">
            <v>多喜爱（Dohia）</v>
          </cell>
          <cell r="G4913" t="str">
            <v>智汇中正</v>
          </cell>
          <cell r="H4913" t="str">
            <v>年节礼包/家纺/床上用品</v>
          </cell>
          <cell r="I4913" t="str">
            <v>2024-09-30</v>
          </cell>
          <cell r="J4913">
            <v>163745634</v>
          </cell>
          <cell r="K4913">
            <v>115011335670130</v>
          </cell>
          <cell r="L4913" t="str">
            <v/>
          </cell>
        </row>
        <row r="4914">
          <cell r="C4914">
            <v>162711752</v>
          </cell>
          <cell r="D4914" t="str">
            <v>人工</v>
          </cell>
          <cell r="E4914" t="str">
            <v>实物</v>
          </cell>
          <cell r="F4914" t="str">
            <v>米狗（MEEE GOU）</v>
          </cell>
          <cell r="G4914" t="str">
            <v>米狗科技</v>
          </cell>
          <cell r="H4914" t="str">
            <v>年节礼包/项目专属/定制方案专属</v>
          </cell>
          <cell r="I4914" t="str">
            <v>2025-08-31</v>
          </cell>
          <cell r="J4914">
            <v>163997131</v>
          </cell>
          <cell r="K4914" t="str">
            <v>MC529</v>
          </cell>
          <cell r="L4914" t="str">
            <v/>
          </cell>
        </row>
        <row r="4915">
          <cell r="C4915">
            <v>162711764</v>
          </cell>
          <cell r="D4915" t="str">
            <v>人工</v>
          </cell>
          <cell r="E4915" t="str">
            <v>组合商品</v>
          </cell>
          <cell r="F4915" t="str">
            <v/>
          </cell>
          <cell r="G4915" t="str">
            <v>苏打组合商品虚拟供应商</v>
          </cell>
          <cell r="H4915" t="str">
            <v>供应链类目/年节礼包/销售专属礼包</v>
          </cell>
          <cell r="I4915" t="str">
            <v>2025-08-31</v>
          </cell>
          <cell r="J4915">
            <v>163997151</v>
          </cell>
          <cell r="K4915" t="str">
            <v/>
          </cell>
          <cell r="L4915" t="str">
            <v/>
          </cell>
        </row>
        <row r="4916">
          <cell r="C4916">
            <v>162711764</v>
          </cell>
          <cell r="D4916" t="str">
            <v>人工</v>
          </cell>
          <cell r="E4916" t="str">
            <v>组合商品</v>
          </cell>
          <cell r="F4916" t="str">
            <v/>
          </cell>
          <cell r="G4916" t="str">
            <v>苏打组合商品虚拟供应商</v>
          </cell>
          <cell r="H4916" t="str">
            <v>供应链类目/年节礼包/销售专属礼包</v>
          </cell>
          <cell r="I4916" t="str">
            <v>2025-08-31</v>
          </cell>
        </row>
        <row r="4916">
          <cell r="K4916" t="str">
            <v/>
          </cell>
          <cell r="L4916" t="str">
            <v/>
          </cell>
        </row>
        <row r="4917">
          <cell r="C4917">
            <v>162707983</v>
          </cell>
          <cell r="D4917" t="str">
            <v>人工</v>
          </cell>
          <cell r="E4917" t="str">
            <v>实物</v>
          </cell>
          <cell r="F4917" t="str">
            <v>西屋</v>
          </cell>
          <cell r="G4917" t="str">
            <v>深圳懒熊</v>
          </cell>
          <cell r="H4917" t="str">
            <v>年节礼包/项目专属/定制方案专属</v>
          </cell>
          <cell r="I4917" t="str">
            <v>2025-08-31</v>
          </cell>
          <cell r="J4917">
            <v>163990022</v>
          </cell>
          <cell r="K4917" t="str">
            <v>T201</v>
          </cell>
          <cell r="L4917" t="str">
            <v/>
          </cell>
        </row>
        <row r="4918">
          <cell r="C4918">
            <v>162681240</v>
          </cell>
          <cell r="D4918" t="str">
            <v>人工</v>
          </cell>
          <cell r="E4918" t="str">
            <v>实物</v>
          </cell>
          <cell r="F4918" t="str">
            <v/>
          </cell>
          <cell r="G4918" t="str">
            <v>上海旭景</v>
          </cell>
          <cell r="H4918" t="str">
            <v>年节礼包/生鲜/生鲜礼包</v>
          </cell>
          <cell r="I4918" t="str">
            <v>2025-06-30</v>
          </cell>
          <cell r="J4918">
            <v>163940968</v>
          </cell>
          <cell r="K4918" t="str">
            <v/>
          </cell>
          <cell r="L4918" t="str">
            <v/>
          </cell>
        </row>
        <row r="4919">
          <cell r="C4919">
            <v>162681908</v>
          </cell>
          <cell r="D4919" t="str">
            <v>人工</v>
          </cell>
          <cell r="E4919" t="str">
            <v>实物</v>
          </cell>
          <cell r="F4919" t="str">
            <v>赤豪</v>
          </cell>
          <cell r="G4919" t="str">
            <v>耀阳</v>
          </cell>
          <cell r="H4919" t="str">
            <v>年节礼包/生鲜/生鲜礼包</v>
          </cell>
          <cell r="I4919" t="str">
            <v>2025-06-30</v>
          </cell>
          <cell r="J4919">
            <v>163942701</v>
          </cell>
          <cell r="K4919" t="str">
            <v/>
          </cell>
          <cell r="L4919" t="str">
            <v/>
          </cell>
        </row>
        <row r="4920">
          <cell r="C4920">
            <v>162623403</v>
          </cell>
          <cell r="D4920" t="str">
            <v>人工</v>
          </cell>
          <cell r="E4920" t="str">
            <v>实物</v>
          </cell>
          <cell r="F4920" t="str">
            <v/>
          </cell>
          <cell r="G4920" t="str">
            <v>武汉中盛瑞尔</v>
          </cell>
          <cell r="H4920" t="str">
            <v>年节礼包/个人护理/洗护礼包</v>
          </cell>
          <cell r="I4920" t="str">
            <v>2025-02-28</v>
          </cell>
          <cell r="J4920">
            <v>163851663</v>
          </cell>
          <cell r="K4920" t="str">
            <v>CJTB-24101001</v>
          </cell>
          <cell r="L4920" t="str">
            <v/>
          </cell>
        </row>
        <row r="4921">
          <cell r="C4921">
            <v>162564739</v>
          </cell>
          <cell r="D4921" t="str">
            <v>人工</v>
          </cell>
          <cell r="E4921" t="str">
            <v>实物</v>
          </cell>
          <cell r="F4921" t="str">
            <v>红秀世纺</v>
          </cell>
          <cell r="G4921" t="str">
            <v>爱尚家</v>
          </cell>
          <cell r="H4921" t="str">
            <v>年节礼包/家纺/床上用品</v>
          </cell>
          <cell r="I4921" t="str">
            <v>2024-09-30</v>
          </cell>
          <cell r="J4921">
            <v>163745025</v>
          </cell>
          <cell r="K4921" t="str">
            <v>莫奈花园</v>
          </cell>
          <cell r="L4921" t="str">
            <v/>
          </cell>
        </row>
        <row r="4922">
          <cell r="C4922">
            <v>162632758</v>
          </cell>
          <cell r="D4922" t="str">
            <v>人工</v>
          </cell>
          <cell r="E4922" t="str">
            <v>实物</v>
          </cell>
          <cell r="F4922" t="str">
            <v/>
          </cell>
          <cell r="G4922" t="str">
            <v>福享汇</v>
          </cell>
          <cell r="H4922" t="str">
            <v>年节礼包/家庭清洁/纸品/家庭环境清洁</v>
          </cell>
          <cell r="I4922" t="str">
            <v>2025-02-28</v>
          </cell>
          <cell r="J4922">
            <v>163864311</v>
          </cell>
          <cell r="K4922" t="str">
            <v/>
          </cell>
          <cell r="L4922" t="str">
            <v/>
          </cell>
        </row>
        <row r="4923">
          <cell r="C4923">
            <v>162625897</v>
          </cell>
          <cell r="D4923" t="str">
            <v>人工</v>
          </cell>
          <cell r="E4923" t="str">
            <v>实物</v>
          </cell>
          <cell r="F4923" t="str">
            <v/>
          </cell>
          <cell r="G4923" t="str">
            <v>上海阿格莱亚</v>
          </cell>
          <cell r="H4923" t="str">
            <v>年节礼包/家用电器/厨房小电</v>
          </cell>
          <cell r="I4923" t="str">
            <v>2025-02-28</v>
          </cell>
          <cell r="J4923">
            <v>163855005</v>
          </cell>
          <cell r="K4923" t="str">
            <v>BOE122-IV白色</v>
          </cell>
          <cell r="L4923" t="str">
            <v/>
          </cell>
        </row>
        <row r="4924">
          <cell r="C4924">
            <v>162565161</v>
          </cell>
          <cell r="D4924" t="str">
            <v>人工</v>
          </cell>
          <cell r="E4924" t="str">
            <v>实物</v>
          </cell>
          <cell r="F4924" t="str">
            <v>水星家纺</v>
          </cell>
          <cell r="G4924" t="str">
            <v>水星</v>
          </cell>
          <cell r="H4924" t="str">
            <v>年节礼包/家纺/床上用品</v>
          </cell>
          <cell r="I4924" t="str">
            <v>2024-09-30</v>
          </cell>
          <cell r="J4924">
            <v>163745531</v>
          </cell>
          <cell r="K4924">
            <v>127642</v>
          </cell>
          <cell r="L4924" t="str">
            <v/>
          </cell>
        </row>
        <row r="4925">
          <cell r="C4925">
            <v>162741964</v>
          </cell>
          <cell r="D4925" t="str">
            <v>人工</v>
          </cell>
          <cell r="E4925" t="str">
            <v>组合商品</v>
          </cell>
          <cell r="F4925" t="str">
            <v/>
          </cell>
          <cell r="G4925" t="str">
            <v>苏打组合商品虚拟供应商</v>
          </cell>
          <cell r="H4925" t="str">
            <v>供应链类目/年节礼包/销售专属礼包</v>
          </cell>
          <cell r="I4925" t="str">
            <v>2025-06-30</v>
          </cell>
          <cell r="J4925">
            <v>164049299</v>
          </cell>
          <cell r="K4925" t="str">
            <v/>
          </cell>
          <cell r="L4925" t="str">
            <v/>
          </cell>
        </row>
        <row r="4926">
          <cell r="C4926">
            <v>162741964</v>
          </cell>
          <cell r="D4926" t="str">
            <v>人工</v>
          </cell>
          <cell r="E4926" t="str">
            <v>组合商品</v>
          </cell>
          <cell r="F4926" t="str">
            <v/>
          </cell>
          <cell r="G4926" t="str">
            <v>苏打组合商品虚拟供应商</v>
          </cell>
          <cell r="H4926" t="str">
            <v>供应链类目/年节礼包/销售专属礼包</v>
          </cell>
          <cell r="I4926" t="str">
            <v>2025-06-30</v>
          </cell>
        </row>
        <row r="4926">
          <cell r="K4926" t="str">
            <v/>
          </cell>
          <cell r="L4926" t="str">
            <v/>
          </cell>
        </row>
        <row r="4927">
          <cell r="C4927">
            <v>162590277</v>
          </cell>
          <cell r="D4927" t="str">
            <v>人工</v>
          </cell>
          <cell r="E4927" t="str">
            <v>实物</v>
          </cell>
          <cell r="F4927" t="str">
            <v/>
          </cell>
          <cell r="G4927" t="str">
            <v>曈宝</v>
          </cell>
          <cell r="H4927" t="str">
            <v>年节礼包/食品/食品礼包</v>
          </cell>
          <cell r="I4927" t="str">
            <v>2024-12-31</v>
          </cell>
          <cell r="J4927">
            <v>163799906</v>
          </cell>
          <cell r="K4927" t="str">
            <v>2750+1769g</v>
          </cell>
          <cell r="L4927" t="str">
            <v/>
          </cell>
        </row>
        <row r="4928">
          <cell r="C4928">
            <v>162590277</v>
          </cell>
          <cell r="D4928" t="str">
            <v>人工</v>
          </cell>
          <cell r="E4928" t="str">
            <v>实物</v>
          </cell>
          <cell r="F4928" t="str">
            <v/>
          </cell>
          <cell r="G4928" t="str">
            <v>曈宝</v>
          </cell>
          <cell r="H4928" t="str">
            <v>年节礼包/食品/食品礼包</v>
          </cell>
          <cell r="I4928" t="str">
            <v>2024-12-31</v>
          </cell>
        </row>
        <row r="4928">
          <cell r="K4928" t="str">
            <v>2750+1769g</v>
          </cell>
          <cell r="L4928" t="str">
            <v/>
          </cell>
        </row>
        <row r="4929">
          <cell r="C4929">
            <v>162564326</v>
          </cell>
          <cell r="D4929" t="str">
            <v>人工</v>
          </cell>
          <cell r="E4929" t="str">
            <v>实物</v>
          </cell>
          <cell r="F4929" t="str">
            <v/>
          </cell>
          <cell r="G4929" t="str">
            <v>曈宝</v>
          </cell>
          <cell r="H4929" t="str">
            <v>年节礼包/食品/进口零食</v>
          </cell>
          <cell r="I4929" t="str">
            <v>2024-10-31</v>
          </cell>
          <cell r="J4929">
            <v>163743661</v>
          </cell>
          <cell r="K4929" t="str">
            <v>2193g</v>
          </cell>
          <cell r="L4929" t="str">
            <v/>
          </cell>
        </row>
        <row r="4930">
          <cell r="C4930">
            <v>162564112</v>
          </cell>
          <cell r="D4930" t="str">
            <v>人工</v>
          </cell>
          <cell r="E4930" t="str">
            <v>实物</v>
          </cell>
          <cell r="F4930" t="str">
            <v/>
          </cell>
          <cell r="G4930" t="str">
            <v>曈宝</v>
          </cell>
          <cell r="H4930" t="str">
            <v>年节礼包/食品/南北干货</v>
          </cell>
          <cell r="I4930" t="str">
            <v>2024-10-31</v>
          </cell>
          <cell r="J4930">
            <v>163743361</v>
          </cell>
          <cell r="K4930" t="str">
            <v>3133g</v>
          </cell>
          <cell r="L4930" t="str">
            <v/>
          </cell>
        </row>
        <row r="4931">
          <cell r="C4931">
            <v>162564109</v>
          </cell>
          <cell r="D4931" t="str">
            <v>人工</v>
          </cell>
          <cell r="E4931" t="str">
            <v>实物</v>
          </cell>
          <cell r="F4931" t="str">
            <v/>
          </cell>
          <cell r="G4931" t="str">
            <v>曈宝</v>
          </cell>
          <cell r="H4931" t="str">
            <v>年节礼包/生鲜/速冻美食</v>
          </cell>
          <cell r="I4931" t="str">
            <v>2024-10-31</v>
          </cell>
          <cell r="J4931">
            <v>163743358</v>
          </cell>
          <cell r="K4931" t="str">
            <v>2590g</v>
          </cell>
          <cell r="L4931" t="str">
            <v/>
          </cell>
        </row>
        <row r="4932">
          <cell r="C4932">
            <v>162564107</v>
          </cell>
          <cell r="D4932" t="str">
            <v>人工</v>
          </cell>
          <cell r="E4932" t="str">
            <v>实物</v>
          </cell>
          <cell r="F4932" t="str">
            <v/>
          </cell>
          <cell r="G4932" t="str">
            <v>曈宝</v>
          </cell>
          <cell r="H4932" t="str">
            <v>年节礼包/食品/杂粮</v>
          </cell>
          <cell r="I4932" t="str">
            <v>2024-10-31</v>
          </cell>
          <cell r="J4932">
            <v>163743356</v>
          </cell>
          <cell r="K4932" t="str">
            <v>2705g</v>
          </cell>
          <cell r="L4932" t="str">
            <v/>
          </cell>
        </row>
        <row r="4933">
          <cell r="C4933">
            <v>162564057</v>
          </cell>
          <cell r="D4933" t="str">
            <v>人工</v>
          </cell>
          <cell r="E4933" t="str">
            <v>实物</v>
          </cell>
          <cell r="F4933" t="str">
            <v/>
          </cell>
          <cell r="G4933" t="str">
            <v>曈宝</v>
          </cell>
          <cell r="H4933" t="str">
            <v>年节礼包/食品/零食礼包</v>
          </cell>
          <cell r="I4933" t="str">
            <v>2024-10-31</v>
          </cell>
          <cell r="J4933">
            <v>163743280</v>
          </cell>
          <cell r="K4933" t="str">
            <v>660g</v>
          </cell>
          <cell r="L4933" t="str">
            <v/>
          </cell>
        </row>
        <row r="4934">
          <cell r="C4934">
            <v>162494409</v>
          </cell>
          <cell r="D4934" t="str">
            <v>人工</v>
          </cell>
          <cell r="E4934" t="str">
            <v>实物</v>
          </cell>
          <cell r="F4934" t="str">
            <v/>
          </cell>
          <cell r="G4934" t="str">
            <v>曈宝</v>
          </cell>
          <cell r="H4934" t="str">
            <v>年节礼包/食品/食品礼包</v>
          </cell>
          <cell r="I4934" t="str">
            <v>2024-12-31</v>
          </cell>
          <cell r="J4934">
            <v>163576866</v>
          </cell>
          <cell r="K4934">
            <v>4260290260041</v>
          </cell>
          <cell r="L4934" t="str">
            <v/>
          </cell>
        </row>
        <row r="4935">
          <cell r="C4935">
            <v>162494352</v>
          </cell>
          <cell r="D4935" t="str">
            <v>人工</v>
          </cell>
          <cell r="E4935" t="str">
            <v>实物</v>
          </cell>
          <cell r="F4935" t="str">
            <v/>
          </cell>
          <cell r="G4935" t="str">
            <v>曈宝</v>
          </cell>
          <cell r="H4935" t="str">
            <v>年节礼包/食品/南北干货</v>
          </cell>
          <cell r="I4935" t="str">
            <v>2024-07-31</v>
          </cell>
          <cell r="J4935">
            <v>163576794</v>
          </cell>
          <cell r="K4935">
            <v>6956258111613</v>
          </cell>
          <cell r="L4935" t="str">
            <v/>
          </cell>
        </row>
        <row r="4936">
          <cell r="C4936">
            <v>162424526</v>
          </cell>
          <cell r="D4936" t="str">
            <v>人工</v>
          </cell>
          <cell r="E4936" t="str">
            <v>实物</v>
          </cell>
          <cell r="F4936" t="str">
            <v/>
          </cell>
          <cell r="G4936" t="str">
            <v>曈宝</v>
          </cell>
          <cell r="H4936" t="str">
            <v>年节礼包/食品/南北干货</v>
          </cell>
          <cell r="I4936" t="str">
            <v>2023-12-31</v>
          </cell>
          <cell r="J4936">
            <v>163413875</v>
          </cell>
          <cell r="K4936">
            <v>6850</v>
          </cell>
          <cell r="L4936" t="str">
            <v/>
          </cell>
        </row>
        <row r="4937">
          <cell r="C4937">
            <v>162697270</v>
          </cell>
          <cell r="D4937" t="str">
            <v>人工</v>
          </cell>
          <cell r="E4937" t="str">
            <v>实物</v>
          </cell>
          <cell r="F4937" t="str">
            <v/>
          </cell>
          <cell r="G4937" t="str">
            <v>曈宝</v>
          </cell>
          <cell r="H4937" t="str">
            <v>年节礼包/食品/杂粮</v>
          </cell>
          <cell r="I4937" t="str">
            <v>2025-12-31</v>
          </cell>
          <cell r="J4937">
            <v>163969151</v>
          </cell>
          <cell r="K4937">
            <v>123456</v>
          </cell>
          <cell r="L4937" t="str">
            <v/>
          </cell>
        </row>
        <row r="4938">
          <cell r="C4938">
            <v>162680553</v>
          </cell>
          <cell r="D4938" t="str">
            <v>人工</v>
          </cell>
          <cell r="E4938" t="str">
            <v>实物</v>
          </cell>
          <cell r="F4938" t="str">
            <v/>
          </cell>
          <cell r="G4938" t="str">
            <v>曈宝</v>
          </cell>
          <cell r="H4938" t="str">
            <v>年节礼包/生鲜/速冻美食</v>
          </cell>
          <cell r="I4938" t="str">
            <v>2025-06-30</v>
          </cell>
          <cell r="J4938">
            <v>163939445</v>
          </cell>
          <cell r="K4938">
            <v>123456</v>
          </cell>
          <cell r="L4938" t="str">
            <v/>
          </cell>
        </row>
        <row r="4939">
          <cell r="C4939">
            <v>162625163</v>
          </cell>
          <cell r="D4939" t="str">
            <v>人工</v>
          </cell>
          <cell r="E4939" t="str">
            <v>实物</v>
          </cell>
          <cell r="F4939" t="str">
            <v/>
          </cell>
          <cell r="G4939" t="str">
            <v>时代金辉</v>
          </cell>
          <cell r="H4939" t="str">
            <v>年节礼包/箱包皮具/功能箱包</v>
          </cell>
          <cell r="I4939" t="str">
            <v>2025-12-31</v>
          </cell>
          <cell r="J4939">
            <v>163854162</v>
          </cell>
          <cell r="K4939" t="str">
            <v>OCB4990</v>
          </cell>
          <cell r="L4939" t="str">
            <v/>
          </cell>
        </row>
        <row r="4940">
          <cell r="C4940">
            <v>162624911</v>
          </cell>
          <cell r="D4940" t="str">
            <v>人工</v>
          </cell>
          <cell r="E4940" t="str">
            <v>实物</v>
          </cell>
          <cell r="F4940" t="str">
            <v/>
          </cell>
          <cell r="G4940" t="str">
            <v>时代金辉</v>
          </cell>
          <cell r="H4940" t="str">
            <v>年节礼包/家用电器/厨房小电</v>
          </cell>
          <cell r="I4940" t="str">
            <v>2025-12-31</v>
          </cell>
          <cell r="J4940">
            <v>163853877</v>
          </cell>
          <cell r="K4940" t="str">
            <v>DFB-P30M3</v>
          </cell>
          <cell r="L4940" t="str">
            <v/>
          </cell>
        </row>
        <row r="4941">
          <cell r="C4941">
            <v>162620791</v>
          </cell>
          <cell r="D4941" t="str">
            <v>人工</v>
          </cell>
          <cell r="E4941" t="str">
            <v>实物</v>
          </cell>
          <cell r="F4941" t="str">
            <v>康巴赫（KBH）</v>
          </cell>
          <cell r="G4941" t="str">
            <v>时代金辉</v>
          </cell>
          <cell r="H4941" t="str">
            <v>年节礼包/餐厨/烹饪锅具</v>
          </cell>
          <cell r="I4941" t="str">
            <v>2025-12-31</v>
          </cell>
          <cell r="J4941">
            <v>163848384</v>
          </cell>
          <cell r="K4941" t="str">
            <v>KGF-T65W白色</v>
          </cell>
          <cell r="L4941" t="str">
            <v>白色</v>
          </cell>
        </row>
        <row r="4942">
          <cell r="D4942" t="str">
            <v>人工</v>
          </cell>
          <cell r="E4942" t="str">
            <v>实物</v>
          </cell>
          <cell r="F4942" t="str">
            <v>康巴赫（KBH）</v>
          </cell>
          <cell r="G4942" t="str">
            <v>时代金辉</v>
          </cell>
          <cell r="H4942" t="str">
            <v>年节礼包/餐厨/烹饪锅具</v>
          </cell>
          <cell r="I4942" t="str">
            <v>2025-12-31</v>
          </cell>
          <cell r="J4942">
            <v>163848385</v>
          </cell>
          <cell r="K4942" t="str">
            <v>KGF-T65W蓝色</v>
          </cell>
          <cell r="L4942" t="str">
            <v>蓝色</v>
          </cell>
        </row>
        <row r="4943">
          <cell r="C4943">
            <v>162620678</v>
          </cell>
          <cell r="D4943" t="str">
            <v>人工</v>
          </cell>
          <cell r="E4943" t="str">
            <v>实物</v>
          </cell>
          <cell r="F4943" t="str">
            <v/>
          </cell>
          <cell r="G4943" t="str">
            <v>时代金辉</v>
          </cell>
          <cell r="H4943" t="str">
            <v>年节礼包/家用电器/厨房小电</v>
          </cell>
          <cell r="I4943" t="str">
            <v>2025-12-31</v>
          </cell>
          <cell r="J4943">
            <v>163848217</v>
          </cell>
          <cell r="K4943" t="str">
            <v>DF-OV310M</v>
          </cell>
          <cell r="L4943" t="str">
            <v/>
          </cell>
        </row>
        <row r="4944">
          <cell r="C4944">
            <v>162620677</v>
          </cell>
          <cell r="D4944" t="str">
            <v>人工</v>
          </cell>
          <cell r="E4944" t="str">
            <v>实物</v>
          </cell>
          <cell r="F4944" t="str">
            <v/>
          </cell>
          <cell r="G4944" t="str">
            <v>时代金辉</v>
          </cell>
          <cell r="H4944" t="str">
            <v>年节礼包/家用电器/厨房小电</v>
          </cell>
          <cell r="I4944" t="str">
            <v>2025-12-31</v>
          </cell>
          <cell r="J4944">
            <v>163848216</v>
          </cell>
          <cell r="K4944" t="str">
            <v>DF-EP1520M</v>
          </cell>
          <cell r="L4944" t="str">
            <v/>
          </cell>
        </row>
        <row r="4945">
          <cell r="C4945">
            <v>162620675</v>
          </cell>
          <cell r="D4945" t="str">
            <v>人工</v>
          </cell>
          <cell r="E4945" t="str">
            <v>实物</v>
          </cell>
          <cell r="F4945" t="str">
            <v/>
          </cell>
          <cell r="G4945" t="str">
            <v>时代金辉</v>
          </cell>
          <cell r="H4945" t="str">
            <v>年节礼包/箱包皮具/功能箱包</v>
          </cell>
          <cell r="I4945" t="str">
            <v>2025-12-31</v>
          </cell>
          <cell r="J4945">
            <v>163848213</v>
          </cell>
          <cell r="K4945" t="str">
            <v>OCB4466黑色</v>
          </cell>
          <cell r="L4945" t="str">
            <v>黑色</v>
          </cell>
        </row>
        <row r="4946">
          <cell r="D4946" t="str">
            <v>人工</v>
          </cell>
          <cell r="E4946" t="str">
            <v>实物</v>
          </cell>
          <cell r="F4946" t="str">
            <v/>
          </cell>
          <cell r="G4946" t="str">
            <v>时代金辉</v>
          </cell>
          <cell r="H4946" t="str">
            <v>年节礼包/箱包皮具/功能箱包</v>
          </cell>
          <cell r="I4946" t="str">
            <v>2025-12-31</v>
          </cell>
          <cell r="J4946">
            <v>163848214</v>
          </cell>
          <cell r="K4946" t="str">
            <v>OCB4466麻灰色</v>
          </cell>
          <cell r="L4946" t="str">
            <v>麻灰色</v>
          </cell>
        </row>
        <row r="4947">
          <cell r="C4947">
            <v>162620674</v>
          </cell>
          <cell r="D4947" t="str">
            <v>人工</v>
          </cell>
          <cell r="E4947" t="str">
            <v>实物</v>
          </cell>
          <cell r="F4947" t="str">
            <v/>
          </cell>
          <cell r="G4947" t="str">
            <v>时代金辉</v>
          </cell>
          <cell r="H4947" t="str">
            <v>年节礼包/箱包皮具/功能箱包</v>
          </cell>
          <cell r="I4947" t="str">
            <v>2025-12-31</v>
          </cell>
          <cell r="J4947">
            <v>163848211</v>
          </cell>
          <cell r="K4947" t="str">
            <v>OCN7076黑色</v>
          </cell>
          <cell r="L4947" t="str">
            <v>黑色</v>
          </cell>
        </row>
        <row r="4948">
          <cell r="D4948" t="str">
            <v>人工</v>
          </cell>
          <cell r="E4948" t="str">
            <v>实物</v>
          </cell>
          <cell r="F4948" t="str">
            <v/>
          </cell>
          <cell r="G4948" t="str">
            <v>时代金辉</v>
          </cell>
          <cell r="H4948" t="str">
            <v>年节礼包/箱包皮具/功能箱包</v>
          </cell>
          <cell r="I4948" t="str">
            <v>2025-12-31</v>
          </cell>
          <cell r="J4948">
            <v>163848212</v>
          </cell>
          <cell r="K4948" t="str">
            <v>OCN7076灰色</v>
          </cell>
          <cell r="L4948" t="str">
            <v>灰色</v>
          </cell>
        </row>
        <row r="4949">
          <cell r="C4949">
            <v>162620672</v>
          </cell>
          <cell r="D4949" t="str">
            <v>人工</v>
          </cell>
          <cell r="E4949" t="str">
            <v>实物</v>
          </cell>
          <cell r="F4949" t="str">
            <v/>
          </cell>
          <cell r="G4949" t="str">
            <v>时代金辉</v>
          </cell>
          <cell r="H4949" t="str">
            <v>年节礼包/餐厨/烹饪锅具</v>
          </cell>
          <cell r="I4949" t="str">
            <v>2025-12-31</v>
          </cell>
          <cell r="J4949">
            <v>163848209</v>
          </cell>
          <cell r="K4949" t="str">
            <v>CZH32A1</v>
          </cell>
          <cell r="L4949" t="str">
            <v/>
          </cell>
        </row>
        <row r="4950">
          <cell r="C4950">
            <v>162620665</v>
          </cell>
          <cell r="D4950" t="str">
            <v>人工</v>
          </cell>
          <cell r="E4950" t="str">
            <v>实物</v>
          </cell>
          <cell r="F4950" t="str">
            <v>康巴赫（KBH）</v>
          </cell>
          <cell r="G4950" t="str">
            <v>时代金辉</v>
          </cell>
          <cell r="H4950" t="str">
            <v>年节礼包/餐厨/烹饪锅具</v>
          </cell>
          <cell r="I4950" t="str">
            <v>2025-12-31</v>
          </cell>
          <cell r="J4950">
            <v>163848202</v>
          </cell>
          <cell r="K4950" t="str">
            <v>KGD-C32W</v>
          </cell>
          <cell r="L4950" t="str">
            <v/>
          </cell>
        </row>
        <row r="4951">
          <cell r="C4951">
            <v>162565917</v>
          </cell>
          <cell r="D4951" t="str">
            <v>人工</v>
          </cell>
          <cell r="E4951" t="str">
            <v>实物</v>
          </cell>
          <cell r="F4951" t="str">
            <v/>
          </cell>
          <cell r="G4951" t="str">
            <v>时代金辉</v>
          </cell>
          <cell r="H4951" t="str">
            <v>年节礼包/家用电器/厨房小电</v>
          </cell>
          <cell r="I4951" t="str">
            <v>2026-07-31</v>
          </cell>
          <cell r="J4951">
            <v>163747531</v>
          </cell>
          <cell r="K4951" t="str">
            <v>ZDH-H50E1</v>
          </cell>
          <cell r="L4951" t="str">
            <v/>
          </cell>
        </row>
        <row r="4952">
          <cell r="C4952">
            <v>162565912</v>
          </cell>
          <cell r="D4952" t="str">
            <v>人工</v>
          </cell>
          <cell r="E4952" t="str">
            <v>实物</v>
          </cell>
          <cell r="F4952" t="str">
            <v/>
          </cell>
          <cell r="G4952" t="str">
            <v>时代金辉</v>
          </cell>
          <cell r="H4952" t="str">
            <v>年节礼包/居家日用/收纳用品</v>
          </cell>
          <cell r="I4952" t="str">
            <v>2026-07-31</v>
          </cell>
          <cell r="J4952">
            <v>163747520</v>
          </cell>
          <cell r="K4952" t="str">
            <v>AZ488（电泵）</v>
          </cell>
          <cell r="L4952" t="str">
            <v/>
          </cell>
        </row>
        <row r="4953">
          <cell r="C4953">
            <v>162565911</v>
          </cell>
          <cell r="D4953" t="str">
            <v>人工</v>
          </cell>
          <cell r="E4953" t="str">
            <v>实物</v>
          </cell>
          <cell r="F4953" t="str">
            <v/>
          </cell>
          <cell r="G4953" t="str">
            <v>时代金辉</v>
          </cell>
          <cell r="H4953" t="str">
            <v>年节礼包/餐厨/刀具菜板</v>
          </cell>
          <cell r="I4953" t="str">
            <v>2026-07-31</v>
          </cell>
          <cell r="J4953">
            <v>163747519</v>
          </cell>
          <cell r="K4953" t="str">
            <v>KQK-C4430</v>
          </cell>
          <cell r="L4953" t="str">
            <v/>
          </cell>
        </row>
        <row r="4954">
          <cell r="C4954">
            <v>162711665</v>
          </cell>
          <cell r="D4954" t="str">
            <v>人工</v>
          </cell>
          <cell r="E4954" t="str">
            <v>组合商品</v>
          </cell>
          <cell r="F4954" t="str">
            <v/>
          </cell>
          <cell r="G4954" t="str">
            <v>苏打组合商品虚拟供应商</v>
          </cell>
          <cell r="H4954" t="str">
            <v>供应链类目/年节礼包/销售专属礼包</v>
          </cell>
          <cell r="I4954" t="str">
            <v>2025-07-31</v>
          </cell>
          <cell r="J4954">
            <v>163997032</v>
          </cell>
          <cell r="K4954" t="str">
            <v/>
          </cell>
          <cell r="L4954" t="str">
            <v/>
          </cell>
        </row>
        <row r="4955">
          <cell r="C4955">
            <v>162707961</v>
          </cell>
          <cell r="D4955" t="str">
            <v>人工</v>
          </cell>
          <cell r="E4955" t="str">
            <v>实物</v>
          </cell>
          <cell r="F4955" t="str">
            <v>兰蔻</v>
          </cell>
          <cell r="G4955" t="str">
            <v>聚优来</v>
          </cell>
          <cell r="H4955" t="str">
            <v>年节礼包/项目专属/定制方案专属</v>
          </cell>
          <cell r="I4955" t="str">
            <v>2025-07-31</v>
          </cell>
          <cell r="J4955">
            <v>163989997</v>
          </cell>
          <cell r="K4955">
            <v>20230329005</v>
          </cell>
          <cell r="L4955" t="str">
            <v/>
          </cell>
        </row>
        <row r="4956">
          <cell r="C4956">
            <v>162683586</v>
          </cell>
          <cell r="D4956" t="str">
            <v>人工</v>
          </cell>
          <cell r="E4956" t="str">
            <v>实物</v>
          </cell>
          <cell r="F4956" t="str">
            <v>鑫乐</v>
          </cell>
          <cell r="G4956" t="str">
            <v>北京锦福</v>
          </cell>
          <cell r="H4956" t="str">
            <v>年节礼包/食品/粮油礼包</v>
          </cell>
          <cell r="I4956" t="str">
            <v>2025-06-30</v>
          </cell>
          <cell r="J4956">
            <v>163946011</v>
          </cell>
          <cell r="K4956" t="str">
            <v/>
          </cell>
          <cell r="L4956" t="str">
            <v/>
          </cell>
        </row>
        <row r="4957">
          <cell r="C4957">
            <v>162622890</v>
          </cell>
          <cell r="D4957" t="str">
            <v>人工</v>
          </cell>
          <cell r="E4957" t="str">
            <v>实物</v>
          </cell>
          <cell r="F4957" t="str">
            <v/>
          </cell>
          <cell r="G4957" t="str">
            <v>上海权礼</v>
          </cell>
          <cell r="H4957" t="str">
            <v>年节礼包/生鲜/海鲜礼包</v>
          </cell>
          <cell r="I4957" t="str">
            <v>2025-02-28</v>
          </cell>
          <cell r="J4957">
            <v>163850895</v>
          </cell>
          <cell r="K4957" t="str">
            <v>pzx498</v>
          </cell>
          <cell r="L4957" t="str">
            <v/>
          </cell>
        </row>
        <row r="4958">
          <cell r="C4958">
            <v>162405276</v>
          </cell>
          <cell r="D4958" t="str">
            <v>人工</v>
          </cell>
          <cell r="E4958" t="str">
            <v>实物</v>
          </cell>
          <cell r="F4958" t="str">
            <v>DELSEY</v>
          </cell>
          <cell r="G4958" t="str">
            <v>云朵</v>
          </cell>
          <cell r="H4958" t="str">
            <v>年节礼包/箱包皮具/功能箱包</v>
          </cell>
          <cell r="I4958" t="str">
            <v>2024-03-31</v>
          </cell>
          <cell r="J4958">
            <v>163373183</v>
          </cell>
          <cell r="K4958" t="str">
            <v/>
          </cell>
          <cell r="L4958" t="str">
            <v/>
          </cell>
        </row>
        <row r="4959">
          <cell r="C4959">
            <v>162725419</v>
          </cell>
          <cell r="D4959" t="str">
            <v>人工</v>
          </cell>
          <cell r="E4959" t="str">
            <v>组合商品</v>
          </cell>
          <cell r="F4959" t="str">
            <v/>
          </cell>
          <cell r="G4959" t="str">
            <v>苏打组合商品虚拟供应商</v>
          </cell>
          <cell r="H4959" t="str">
            <v>供应链类目/年节礼包/销售专属礼包</v>
          </cell>
          <cell r="I4959" t="str">
            <v>2024-07-31</v>
          </cell>
          <cell r="J4959">
            <v>164021787</v>
          </cell>
          <cell r="K4959" t="str">
            <v/>
          </cell>
          <cell r="L4959" t="str">
            <v/>
          </cell>
        </row>
        <row r="4960">
          <cell r="C4960">
            <v>162725419</v>
          </cell>
          <cell r="D4960" t="str">
            <v>人工</v>
          </cell>
          <cell r="E4960" t="str">
            <v>组合商品</v>
          </cell>
          <cell r="F4960" t="str">
            <v/>
          </cell>
          <cell r="G4960" t="str">
            <v>苏打组合商品虚拟供应商</v>
          </cell>
          <cell r="H4960" t="str">
            <v>供应链类目/年节礼包/销售专属礼包</v>
          </cell>
          <cell r="I4960" t="str">
            <v>2024-07-31</v>
          </cell>
        </row>
        <row r="4960">
          <cell r="K4960" t="str">
            <v/>
          </cell>
          <cell r="L4960" t="str">
            <v/>
          </cell>
        </row>
        <row r="4961">
          <cell r="C4961">
            <v>162725419</v>
          </cell>
          <cell r="D4961" t="str">
            <v>人工</v>
          </cell>
          <cell r="E4961" t="str">
            <v>组合商品</v>
          </cell>
          <cell r="F4961" t="str">
            <v/>
          </cell>
          <cell r="G4961" t="str">
            <v>苏打组合商品虚拟供应商</v>
          </cell>
          <cell r="H4961" t="str">
            <v>供应链类目/年节礼包/销售专属礼包</v>
          </cell>
          <cell r="I4961" t="str">
            <v>2024-07-31</v>
          </cell>
        </row>
        <row r="4961">
          <cell r="K4961" t="str">
            <v/>
          </cell>
          <cell r="L4961" t="str">
            <v/>
          </cell>
        </row>
        <row r="4962">
          <cell r="C4962">
            <v>162725419</v>
          </cell>
          <cell r="D4962" t="str">
            <v>人工</v>
          </cell>
          <cell r="E4962" t="str">
            <v>组合商品</v>
          </cell>
          <cell r="F4962" t="str">
            <v/>
          </cell>
          <cell r="G4962" t="str">
            <v>苏打组合商品虚拟供应商</v>
          </cell>
          <cell r="H4962" t="str">
            <v>供应链类目/年节礼包/销售专属礼包</v>
          </cell>
          <cell r="I4962" t="str">
            <v>2024-07-31</v>
          </cell>
        </row>
        <row r="4962">
          <cell r="K4962" t="str">
            <v/>
          </cell>
          <cell r="L4962" t="str">
            <v/>
          </cell>
        </row>
        <row r="4963">
          <cell r="C4963">
            <v>162697842</v>
          </cell>
          <cell r="D4963" t="str">
            <v>人工</v>
          </cell>
          <cell r="E4963" t="str">
            <v>实物</v>
          </cell>
          <cell r="F4963" t="str">
            <v/>
          </cell>
          <cell r="G4963" t="str">
            <v>优利威</v>
          </cell>
          <cell r="H4963" t="str">
            <v>年节礼包/家庭清洁/纸品/衣物清洁</v>
          </cell>
          <cell r="I4963" t="str">
            <v>2025-10-31</v>
          </cell>
          <cell r="J4963">
            <v>163970186</v>
          </cell>
          <cell r="K4963" t="str">
            <v/>
          </cell>
          <cell r="L4963" t="str">
            <v/>
          </cell>
        </row>
        <row r="4964">
          <cell r="C4964">
            <v>162682306</v>
          </cell>
          <cell r="D4964" t="str">
            <v>人工</v>
          </cell>
          <cell r="E4964" t="str">
            <v>实物</v>
          </cell>
          <cell r="F4964" t="str">
            <v>雅诗兰黛（Estee Lauder）</v>
          </cell>
          <cell r="G4964" t="str">
            <v>晋之星辰</v>
          </cell>
          <cell r="H4964" t="str">
            <v>年节礼包/美妆护理/美妆套装</v>
          </cell>
          <cell r="I4964" t="str">
            <v>2027-06-30</v>
          </cell>
          <cell r="J4964">
            <v>163943178</v>
          </cell>
          <cell r="K4964" t="str">
            <v/>
          </cell>
          <cell r="L4964" t="str">
            <v/>
          </cell>
        </row>
        <row r="4965">
          <cell r="C4965">
            <v>162624985</v>
          </cell>
          <cell r="D4965" t="str">
            <v>人工</v>
          </cell>
          <cell r="E4965" t="str">
            <v>实物</v>
          </cell>
          <cell r="F4965" t="str">
            <v>佳宴天呈</v>
          </cell>
          <cell r="G4965" t="str">
            <v>霆尚食品</v>
          </cell>
          <cell r="H4965" t="str">
            <v>年节礼包/生鲜/生鲜礼包</v>
          </cell>
          <cell r="I4965" t="str">
            <v>2025-02-28</v>
          </cell>
          <cell r="J4965">
            <v>163853951</v>
          </cell>
          <cell r="K4965">
            <v>95955</v>
          </cell>
          <cell r="L4965" t="str">
            <v/>
          </cell>
        </row>
        <row r="4966">
          <cell r="C4966">
            <v>162623799</v>
          </cell>
          <cell r="D4966" t="str">
            <v>人工</v>
          </cell>
          <cell r="E4966" t="str">
            <v>实物</v>
          </cell>
          <cell r="F4966" t="str">
            <v>水星家纺</v>
          </cell>
          <cell r="G4966" t="str">
            <v>上海中烁</v>
          </cell>
          <cell r="H4966" t="str">
            <v>年节礼包/家纺/床上用品</v>
          </cell>
          <cell r="I4966" t="str">
            <v>2025-02-28</v>
          </cell>
          <cell r="J4966">
            <v>163852181</v>
          </cell>
          <cell r="K4966" t="str">
            <v>四件套200*230美亚法兰绒毯</v>
          </cell>
          <cell r="L4966" t="str">
            <v/>
          </cell>
        </row>
        <row r="4967">
          <cell r="C4967">
            <v>162623799</v>
          </cell>
          <cell r="D4967" t="str">
            <v>人工</v>
          </cell>
          <cell r="E4967" t="str">
            <v>实物</v>
          </cell>
          <cell r="F4967" t="str">
            <v>水星家纺</v>
          </cell>
          <cell r="G4967" t="str">
            <v>上海中烁</v>
          </cell>
          <cell r="H4967" t="str">
            <v>年节礼包/家纺/床上用品</v>
          </cell>
          <cell r="I4967" t="str">
            <v>2025-02-28</v>
          </cell>
        </row>
        <row r="4967">
          <cell r="K4967" t="str">
            <v>四件套200*230美亚法兰绒毯</v>
          </cell>
          <cell r="L4967" t="str">
            <v/>
          </cell>
        </row>
        <row r="4968">
          <cell r="C4968">
            <v>162623079</v>
          </cell>
          <cell r="D4968" t="str">
            <v>人工</v>
          </cell>
          <cell r="E4968" t="str">
            <v>实物</v>
          </cell>
          <cell r="F4968" t="str">
            <v>美的（Midea）</v>
          </cell>
          <cell r="G4968" t="str">
            <v>家美和意</v>
          </cell>
          <cell r="H4968" t="str">
            <v>年节礼包/个人护理/口腔护理</v>
          </cell>
          <cell r="I4968" t="str">
            <v>2025-12-31</v>
          </cell>
          <cell r="J4968">
            <v>163851272</v>
          </cell>
          <cell r="K4968" t="str">
            <v>YS8</v>
          </cell>
          <cell r="L4968" t="str">
            <v>美的电动牙刷 YS8（烟云紫）</v>
          </cell>
        </row>
        <row r="4969">
          <cell r="D4969" t="str">
            <v>人工</v>
          </cell>
          <cell r="E4969" t="str">
            <v>实物</v>
          </cell>
          <cell r="F4969" t="str">
            <v>美的（Midea）</v>
          </cell>
          <cell r="G4969" t="str">
            <v>家美和意</v>
          </cell>
          <cell r="H4969" t="str">
            <v>年节礼包/个人护理/口腔护理</v>
          </cell>
          <cell r="I4969" t="str">
            <v>2025-12-31</v>
          </cell>
          <cell r="J4969">
            <v>163851273</v>
          </cell>
          <cell r="K4969" t="str">
            <v>YS8</v>
          </cell>
          <cell r="L4969" t="str">
            <v>美的电动牙刷 YS8（深海蓝）</v>
          </cell>
        </row>
        <row r="4970">
          <cell r="C4970">
            <v>162624095</v>
          </cell>
          <cell r="D4970" t="str">
            <v>人工</v>
          </cell>
          <cell r="E4970" t="str">
            <v>实物</v>
          </cell>
          <cell r="F4970" t="str">
            <v/>
          </cell>
          <cell r="G4970" t="str">
            <v>优利威</v>
          </cell>
          <cell r="H4970" t="str">
            <v>年节礼包/个人护理/洗发护发</v>
          </cell>
          <cell r="I4970" t="str">
            <v>2025-02-28</v>
          </cell>
          <cell r="J4970">
            <v>163852535</v>
          </cell>
          <cell r="K4970" t="str">
            <v/>
          </cell>
          <cell r="L4970" t="str">
            <v/>
          </cell>
        </row>
        <row r="4971">
          <cell r="C4971">
            <v>162566781</v>
          </cell>
          <cell r="D4971" t="str">
            <v>人工</v>
          </cell>
          <cell r="E4971" t="str">
            <v>实物</v>
          </cell>
          <cell r="F4971" t="str">
            <v>胡姬花</v>
          </cell>
          <cell r="G4971" t="str">
            <v>新兴</v>
          </cell>
          <cell r="H4971" t="str">
            <v>年节礼包/食品/大米</v>
          </cell>
          <cell r="I4971" t="str">
            <v>2025-07-11</v>
          </cell>
          <cell r="J4971">
            <v>163749796</v>
          </cell>
          <cell r="K4971" t="str">
            <v>ZQZH56614651</v>
          </cell>
          <cell r="L4971" t="str">
            <v/>
          </cell>
        </row>
        <row r="4972">
          <cell r="C4972">
            <v>162566781</v>
          </cell>
          <cell r="D4972" t="str">
            <v>人工</v>
          </cell>
          <cell r="E4972" t="str">
            <v>实物</v>
          </cell>
          <cell r="F4972" t="str">
            <v>胡姬花</v>
          </cell>
          <cell r="G4972" t="str">
            <v>新兴</v>
          </cell>
          <cell r="H4972" t="str">
            <v>年节礼包/食品/大米</v>
          </cell>
          <cell r="I4972" t="str">
            <v>2025-07-11</v>
          </cell>
        </row>
        <row r="4972">
          <cell r="K4972" t="str">
            <v>ZQZH56614651</v>
          </cell>
          <cell r="L4972" t="str">
            <v/>
          </cell>
        </row>
        <row r="4973">
          <cell r="C4973">
            <v>162492580</v>
          </cell>
          <cell r="D4973" t="str">
            <v>人工</v>
          </cell>
          <cell r="E4973" t="str">
            <v>实物</v>
          </cell>
          <cell r="F4973" t="str">
            <v/>
          </cell>
          <cell r="G4973" t="str">
            <v>上海甄麒</v>
          </cell>
          <cell r="H4973" t="str">
            <v>年节礼包/食品/食品礼包</v>
          </cell>
          <cell r="I4973" t="str">
            <v>2024-07-31</v>
          </cell>
          <cell r="J4973">
            <v>163574138</v>
          </cell>
          <cell r="K4973">
            <v>100004</v>
          </cell>
          <cell r="L4973" t="str">
            <v/>
          </cell>
        </row>
        <row r="4974">
          <cell r="C4974">
            <v>162502261</v>
          </cell>
          <cell r="D4974" t="str">
            <v>人工</v>
          </cell>
          <cell r="E4974" t="str">
            <v>实物</v>
          </cell>
          <cell r="F4974" t="str">
            <v/>
          </cell>
          <cell r="G4974" t="str">
            <v>百果园公司直供</v>
          </cell>
          <cell r="H4974" t="str">
            <v>年节礼包/生鲜/水果</v>
          </cell>
          <cell r="I4974" t="str">
            <v>2024-06-30</v>
          </cell>
          <cell r="J4974">
            <v>163598465</v>
          </cell>
          <cell r="K4974" t="str">
            <v>SDDW24018</v>
          </cell>
          <cell r="L4974" t="str">
            <v/>
          </cell>
        </row>
        <row r="4975">
          <cell r="C4975">
            <v>162547442</v>
          </cell>
          <cell r="D4975" t="str">
            <v>人工</v>
          </cell>
          <cell r="E4975" t="str">
            <v>实物</v>
          </cell>
          <cell r="F4975" t="str">
            <v/>
          </cell>
          <cell r="G4975" t="str">
            <v>上海旭景</v>
          </cell>
          <cell r="H4975" t="str">
            <v>年节礼包/生鲜/生鲜礼包</v>
          </cell>
          <cell r="I4975" t="str">
            <v>2024-10-31</v>
          </cell>
          <cell r="J4975">
            <v>163707568</v>
          </cell>
          <cell r="K4975" t="str">
            <v/>
          </cell>
          <cell r="L4975" t="str">
            <v/>
          </cell>
        </row>
        <row r="4976">
          <cell r="C4976">
            <v>162711659</v>
          </cell>
          <cell r="D4976" t="str">
            <v>人工</v>
          </cell>
          <cell r="E4976" t="str">
            <v>组合商品</v>
          </cell>
          <cell r="F4976" t="str">
            <v/>
          </cell>
          <cell r="G4976" t="str">
            <v>苏打组合商品虚拟供应商</v>
          </cell>
          <cell r="H4976" t="str">
            <v>供应链类目/年节礼包/销售专属礼包</v>
          </cell>
          <cell r="I4976" t="str">
            <v>2023-07-31</v>
          </cell>
          <cell r="J4976">
            <v>163997026</v>
          </cell>
          <cell r="K4976" t="str">
            <v/>
          </cell>
          <cell r="L4976" t="str">
            <v/>
          </cell>
        </row>
        <row r="4977">
          <cell r="C4977">
            <v>162622866</v>
          </cell>
          <cell r="D4977" t="str">
            <v>人工</v>
          </cell>
          <cell r="E4977" t="str">
            <v>实物</v>
          </cell>
          <cell r="F4977" t="str">
            <v>美的（Midea）</v>
          </cell>
          <cell r="G4977" t="str">
            <v>家美和意</v>
          </cell>
          <cell r="H4977" t="str">
            <v>年节礼包/家用电器/生活小电</v>
          </cell>
          <cell r="I4977" t="str">
            <v>2024-12-01</v>
          </cell>
          <cell r="J4977">
            <v>163850865</v>
          </cell>
          <cell r="K4977" t="str">
            <v>TQ1200</v>
          </cell>
          <cell r="L4977" t="str">
            <v/>
          </cell>
        </row>
        <row r="4978">
          <cell r="C4978">
            <v>162626498</v>
          </cell>
          <cell r="D4978" t="str">
            <v>人工</v>
          </cell>
          <cell r="E4978" t="str">
            <v>实物</v>
          </cell>
          <cell r="F4978" t="str">
            <v/>
          </cell>
          <cell r="G4978" t="str">
            <v>牡丹江北纯</v>
          </cell>
          <cell r="H4978" t="str">
            <v>年节礼包/食品/油</v>
          </cell>
          <cell r="I4978" t="str">
            <v>2025-02-28</v>
          </cell>
          <cell r="J4978">
            <v>163855885</v>
          </cell>
          <cell r="K4978">
            <v>411133</v>
          </cell>
          <cell r="L4978" t="str">
            <v>900ml*2</v>
          </cell>
        </row>
        <row r="4979">
          <cell r="C4979">
            <v>162327646</v>
          </cell>
          <cell r="D4979" t="str">
            <v>人工</v>
          </cell>
          <cell r="E4979" t="str">
            <v>蛋糕</v>
          </cell>
          <cell r="F4979" t="str">
            <v>平台测试4</v>
          </cell>
          <cell r="G4979" t="str">
            <v>测试供应商</v>
          </cell>
          <cell r="H4979" t="str">
            <v>运营类目/测试类目/测试类目1</v>
          </cell>
          <cell r="I4979" t="str">
            <v>2023-08-16</v>
          </cell>
          <cell r="J4979">
            <v>163187002</v>
          </cell>
          <cell r="K4979" t="str">
            <v/>
          </cell>
          <cell r="L4979" t="str">
            <v/>
          </cell>
        </row>
        <row r="4980">
          <cell r="C4980">
            <v>162407139</v>
          </cell>
          <cell r="D4980" t="str">
            <v>人工</v>
          </cell>
          <cell r="E4980" t="str">
            <v>实物</v>
          </cell>
          <cell r="F4980" t="str">
            <v>汇柒鲜</v>
          </cell>
          <cell r="G4980" t="str">
            <v>和商</v>
          </cell>
          <cell r="H4980" t="str">
            <v>年节礼包/生鲜/猪牛羊肉</v>
          </cell>
          <cell r="I4980" t="str">
            <v>2024-03-31</v>
          </cell>
          <cell r="J4980">
            <v>163376859</v>
          </cell>
          <cell r="K4980" t="str">
            <v/>
          </cell>
          <cell r="L4980" t="str">
            <v/>
          </cell>
        </row>
        <row r="4981">
          <cell r="C4981">
            <v>162407139</v>
          </cell>
          <cell r="D4981" t="str">
            <v>人工</v>
          </cell>
          <cell r="E4981" t="str">
            <v>实物</v>
          </cell>
          <cell r="F4981" t="str">
            <v>汇柒鲜</v>
          </cell>
          <cell r="G4981" t="str">
            <v>和商</v>
          </cell>
          <cell r="H4981" t="str">
            <v>年节礼包/生鲜/猪牛羊肉</v>
          </cell>
          <cell r="I4981" t="str">
            <v>2024-03-31</v>
          </cell>
        </row>
        <row r="4981">
          <cell r="K4981" t="str">
            <v/>
          </cell>
          <cell r="L4981" t="str">
            <v/>
          </cell>
        </row>
        <row r="4982">
          <cell r="C4982">
            <v>162028646</v>
          </cell>
          <cell r="D4982" t="str">
            <v>人工</v>
          </cell>
          <cell r="E4982" t="str">
            <v>实物</v>
          </cell>
          <cell r="F4982" t="str">
            <v/>
          </cell>
          <cell r="G4982" t="str">
            <v>福享汇</v>
          </cell>
          <cell r="H4982" t="str">
            <v>年节礼包/个人护理/洗护礼包</v>
          </cell>
          <cell r="I4982" t="str">
            <v>2023-07-31</v>
          </cell>
          <cell r="J4982">
            <v>162395959</v>
          </cell>
          <cell r="K4982" t="str">
            <v/>
          </cell>
          <cell r="L4982" t="str">
            <v/>
          </cell>
        </row>
        <row r="4983">
          <cell r="C4983">
            <v>162691078</v>
          </cell>
          <cell r="D4983" t="str">
            <v>人工</v>
          </cell>
          <cell r="E4983" t="str">
            <v>实物</v>
          </cell>
          <cell r="F4983" t="str">
            <v/>
          </cell>
          <cell r="G4983" t="str">
            <v>上海瀚白</v>
          </cell>
          <cell r="H4983" t="str">
            <v>年节礼包/食品/营养健康</v>
          </cell>
          <cell r="I4983" t="str">
            <v>2025-12-31</v>
          </cell>
          <cell r="J4983">
            <v>163958407</v>
          </cell>
          <cell r="K4983" t="str">
            <v>lys002</v>
          </cell>
          <cell r="L4983" t="str">
            <v/>
          </cell>
        </row>
        <row r="4984">
          <cell r="C4984">
            <v>162691075</v>
          </cell>
          <cell r="D4984" t="str">
            <v>人工</v>
          </cell>
          <cell r="E4984" t="str">
            <v>实物</v>
          </cell>
          <cell r="F4984" t="str">
            <v>正洋</v>
          </cell>
          <cell r="G4984" t="str">
            <v>上海瀚白</v>
          </cell>
          <cell r="H4984" t="str">
            <v>年节礼包/生鲜/海鲜水产</v>
          </cell>
          <cell r="I4984" t="str">
            <v>2025-12-31</v>
          </cell>
          <cell r="J4984">
            <v>163958403</v>
          </cell>
          <cell r="K4984" t="str">
            <v>zy001</v>
          </cell>
          <cell r="L4984" t="str">
            <v/>
          </cell>
        </row>
        <row r="4985">
          <cell r="C4985">
            <v>162680536</v>
          </cell>
          <cell r="D4985" t="str">
            <v>人工</v>
          </cell>
          <cell r="E4985" t="str">
            <v>实物</v>
          </cell>
          <cell r="F4985" t="str">
            <v/>
          </cell>
          <cell r="G4985" t="str">
            <v>北京昌盛丰</v>
          </cell>
          <cell r="H4985" t="str">
            <v>年节礼包/食品/油</v>
          </cell>
          <cell r="I4985" t="str">
            <v>2025-07-31</v>
          </cell>
          <cell r="J4985">
            <v>163939428</v>
          </cell>
          <cell r="K4985" t="str">
            <v/>
          </cell>
          <cell r="L4985" t="str">
            <v/>
          </cell>
        </row>
        <row r="4986">
          <cell r="C4986">
            <v>162680536</v>
          </cell>
          <cell r="D4986" t="str">
            <v>人工</v>
          </cell>
          <cell r="E4986" t="str">
            <v>实物</v>
          </cell>
          <cell r="F4986" t="str">
            <v/>
          </cell>
          <cell r="G4986" t="str">
            <v>北京昌盛丰</v>
          </cell>
          <cell r="H4986" t="str">
            <v>年节礼包/食品/油</v>
          </cell>
          <cell r="I4986" t="str">
            <v>2025-07-31</v>
          </cell>
        </row>
        <row r="4986">
          <cell r="K4986" t="str">
            <v/>
          </cell>
          <cell r="L4986" t="str">
            <v/>
          </cell>
        </row>
        <row r="4987">
          <cell r="C4987">
            <v>162680536</v>
          </cell>
          <cell r="D4987" t="str">
            <v>人工</v>
          </cell>
          <cell r="E4987" t="str">
            <v>实物</v>
          </cell>
          <cell r="F4987" t="str">
            <v/>
          </cell>
          <cell r="G4987" t="str">
            <v>北京昌盛丰</v>
          </cell>
          <cell r="H4987" t="str">
            <v>年节礼包/食品/油</v>
          </cell>
          <cell r="I4987" t="str">
            <v>2025-07-31</v>
          </cell>
        </row>
        <row r="4987">
          <cell r="K4987" t="str">
            <v/>
          </cell>
          <cell r="L4987" t="str">
            <v/>
          </cell>
        </row>
        <row r="4988">
          <cell r="C4988">
            <v>162680043</v>
          </cell>
          <cell r="D4988" t="str">
            <v>人工</v>
          </cell>
          <cell r="E4988" t="str">
            <v>实物</v>
          </cell>
          <cell r="F4988" t="str">
            <v/>
          </cell>
          <cell r="G4988" t="str">
            <v>瑞佳鑫达</v>
          </cell>
          <cell r="H4988" t="str">
            <v>年节礼包/家用电器/生活小电</v>
          </cell>
          <cell r="I4988" t="str">
            <v>2025-12-31</v>
          </cell>
          <cell r="J4988">
            <v>163938673</v>
          </cell>
          <cell r="K4988" t="str">
            <v>B405</v>
          </cell>
          <cell r="L4988" t="str">
            <v/>
          </cell>
        </row>
        <row r="4989">
          <cell r="C4989">
            <v>162625881</v>
          </cell>
          <cell r="D4989" t="str">
            <v>人工</v>
          </cell>
          <cell r="E4989" t="str">
            <v>实物</v>
          </cell>
          <cell r="F4989" t="str">
            <v>金龙鱼</v>
          </cell>
          <cell r="G4989" t="str">
            <v>食安天下</v>
          </cell>
          <cell r="H4989" t="str">
            <v>年节礼包/食品/粮油礼包</v>
          </cell>
          <cell r="I4989" t="str">
            <v>2025-02-01</v>
          </cell>
          <cell r="J4989">
            <v>163854979</v>
          </cell>
          <cell r="K4989">
            <v>3</v>
          </cell>
          <cell r="L4989" t="str">
            <v>金龙鱼至臻礼遇玉米油4L+金龙鱼御品软香米5KG+海天0金标黑豆生抽500ML+海天0金标料酒500M+海天0金标米醋500ML</v>
          </cell>
        </row>
        <row r="4990">
          <cell r="C4990">
            <v>162620357</v>
          </cell>
          <cell r="D4990" t="str">
            <v>人工</v>
          </cell>
          <cell r="E4990" t="str">
            <v>实物</v>
          </cell>
          <cell r="F4990" t="str">
            <v/>
          </cell>
          <cell r="G4990" t="str">
            <v>耀阳</v>
          </cell>
          <cell r="H4990" t="str">
            <v>年节礼包/生鲜/生鲜礼包</v>
          </cell>
          <cell r="I4990" t="str">
            <v>2025-02-28</v>
          </cell>
          <cell r="J4990">
            <v>163847849</v>
          </cell>
          <cell r="K4990" t="str">
            <v/>
          </cell>
          <cell r="L4990" t="str">
            <v/>
          </cell>
        </row>
        <row r="4991">
          <cell r="C4991">
            <v>162623081</v>
          </cell>
          <cell r="D4991" t="str">
            <v>人工</v>
          </cell>
          <cell r="E4991" t="str">
            <v>实物</v>
          </cell>
          <cell r="F4991" t="str">
            <v>海尔（Haier）</v>
          </cell>
          <cell r="G4991" t="str">
            <v>礼福生</v>
          </cell>
          <cell r="H4991" t="str">
            <v>年节礼包/家用电器/厨房小电</v>
          </cell>
          <cell r="I4991" t="str">
            <v>2025-12-31</v>
          </cell>
          <cell r="J4991">
            <v>163851257</v>
          </cell>
          <cell r="K4991" t="str">
            <v>DYG-MX5001A</v>
          </cell>
          <cell r="L4991" t="str">
            <v/>
          </cell>
        </row>
        <row r="4992">
          <cell r="C4992">
            <v>162625020</v>
          </cell>
          <cell r="D4992" t="str">
            <v>人工</v>
          </cell>
          <cell r="E4992" t="str">
            <v>实物</v>
          </cell>
          <cell r="F4992" t="str">
            <v>兔之力</v>
          </cell>
          <cell r="G4992" t="str">
            <v>利信馨</v>
          </cell>
          <cell r="H4992" t="str">
            <v>年节礼包/家庭清洁/纸品/家庭环境清洁</v>
          </cell>
          <cell r="I4992" t="str">
            <v>2025-11-30</v>
          </cell>
          <cell r="J4992">
            <v>163854006</v>
          </cell>
          <cell r="K4992">
            <v>6941165201364</v>
          </cell>
          <cell r="L4992" t="str">
            <v/>
          </cell>
        </row>
        <row r="4993">
          <cell r="C4993">
            <v>162625020</v>
          </cell>
          <cell r="D4993" t="str">
            <v>人工</v>
          </cell>
          <cell r="E4993" t="str">
            <v>实物</v>
          </cell>
          <cell r="F4993" t="str">
            <v>兔之力</v>
          </cell>
          <cell r="G4993" t="str">
            <v>利信馨</v>
          </cell>
          <cell r="H4993" t="str">
            <v>年节礼包/家庭清洁/纸品/家庭环境清洁</v>
          </cell>
          <cell r="I4993" t="str">
            <v>2025-11-30</v>
          </cell>
        </row>
        <row r="4993">
          <cell r="L4993" t="str">
            <v/>
          </cell>
        </row>
        <row r="4994">
          <cell r="C4994">
            <v>162625020</v>
          </cell>
          <cell r="D4994" t="str">
            <v>人工</v>
          </cell>
          <cell r="E4994" t="str">
            <v>实物</v>
          </cell>
          <cell r="F4994" t="str">
            <v>兔之力</v>
          </cell>
          <cell r="G4994" t="str">
            <v>利信馨</v>
          </cell>
          <cell r="H4994" t="str">
            <v>年节礼包/家庭清洁/纸品/家庭环境清洁</v>
          </cell>
          <cell r="I4994" t="str">
            <v>2025-11-30</v>
          </cell>
        </row>
        <row r="4994">
          <cell r="L4994" t="str">
            <v/>
          </cell>
        </row>
        <row r="4995">
          <cell r="C4995">
            <v>162625020</v>
          </cell>
          <cell r="D4995" t="str">
            <v>人工</v>
          </cell>
          <cell r="E4995" t="str">
            <v>实物</v>
          </cell>
          <cell r="F4995" t="str">
            <v>兔之力</v>
          </cell>
          <cell r="G4995" t="str">
            <v>利信馨</v>
          </cell>
          <cell r="H4995" t="str">
            <v>年节礼包/家庭清洁/纸品/家庭环境清洁</v>
          </cell>
          <cell r="I4995" t="str">
            <v>2025-11-30</v>
          </cell>
        </row>
        <row r="4995">
          <cell r="L4995" t="str">
            <v/>
          </cell>
        </row>
        <row r="4996">
          <cell r="C4996">
            <v>162625020</v>
          </cell>
          <cell r="D4996" t="str">
            <v>人工</v>
          </cell>
          <cell r="E4996" t="str">
            <v>实物</v>
          </cell>
          <cell r="F4996" t="str">
            <v>兔之力</v>
          </cell>
          <cell r="G4996" t="str">
            <v>利信馨</v>
          </cell>
          <cell r="H4996" t="str">
            <v>年节礼包/家庭清洁/纸品/家庭环境清洁</v>
          </cell>
          <cell r="I4996" t="str">
            <v>2025-11-30</v>
          </cell>
        </row>
        <row r="4996">
          <cell r="L4996" t="str">
            <v/>
          </cell>
        </row>
        <row r="4997">
          <cell r="C4997">
            <v>162625020</v>
          </cell>
          <cell r="D4997" t="str">
            <v>人工</v>
          </cell>
          <cell r="E4997" t="str">
            <v>实物</v>
          </cell>
          <cell r="F4997" t="str">
            <v>兔之力</v>
          </cell>
          <cell r="G4997" t="str">
            <v>利信馨</v>
          </cell>
          <cell r="H4997" t="str">
            <v>年节礼包/家庭清洁/纸品/家庭环境清洁</v>
          </cell>
          <cell r="I4997" t="str">
            <v>2025-11-30</v>
          </cell>
        </row>
        <row r="4997">
          <cell r="L4997" t="str">
            <v/>
          </cell>
        </row>
        <row r="4998">
          <cell r="C4998">
            <v>162566970</v>
          </cell>
          <cell r="D4998" t="str">
            <v>人工</v>
          </cell>
          <cell r="E4998" t="str">
            <v>实物</v>
          </cell>
          <cell r="F4998" t="str">
            <v>佳食特</v>
          </cell>
          <cell r="G4998" t="str">
            <v>阿格乐</v>
          </cell>
          <cell r="H4998" t="str">
            <v>年节礼包/生鲜/猪牛羊肉</v>
          </cell>
          <cell r="I4998" t="str">
            <v>2024-10-31</v>
          </cell>
          <cell r="J4998">
            <v>163750014</v>
          </cell>
          <cell r="K4998" t="str">
            <v>JYP2405981011</v>
          </cell>
          <cell r="L4998" t="str">
            <v/>
          </cell>
        </row>
        <row r="4999">
          <cell r="C4999">
            <v>162567299</v>
          </cell>
          <cell r="D4999" t="str">
            <v>人工</v>
          </cell>
          <cell r="E4999" t="str">
            <v>实物</v>
          </cell>
          <cell r="F4999" t="str">
            <v/>
          </cell>
          <cell r="G4999" t="str">
            <v>家美和意</v>
          </cell>
          <cell r="H4999" t="str">
            <v>年节礼包/家用电器/厨房小电</v>
          </cell>
          <cell r="I4999" t="str">
            <v>2025-02-28</v>
          </cell>
          <cell r="J4999">
            <v>163750413</v>
          </cell>
          <cell r="K4999" t="str">
            <v>AEK1769</v>
          </cell>
          <cell r="L4999" t="str">
            <v/>
          </cell>
        </row>
        <row r="5000">
          <cell r="C5000">
            <v>162424547</v>
          </cell>
          <cell r="D5000" t="str">
            <v>人工</v>
          </cell>
          <cell r="E5000" t="str">
            <v>实物</v>
          </cell>
          <cell r="F5000" t="str">
            <v>OOU</v>
          </cell>
          <cell r="G5000" t="str">
            <v>涵察</v>
          </cell>
          <cell r="H5000" t="str">
            <v>年节礼包/餐厨/刀具菜板</v>
          </cell>
          <cell r="I5000" t="str">
            <v>2024-03-31</v>
          </cell>
          <cell r="J5000">
            <v>163413897</v>
          </cell>
          <cell r="K5000" t="str">
            <v>UC4170W2Y</v>
          </cell>
          <cell r="L5000" t="str">
            <v/>
          </cell>
        </row>
        <row r="5001">
          <cell r="C5001">
            <v>162412190</v>
          </cell>
          <cell r="D5001" t="str">
            <v>人工</v>
          </cell>
          <cell r="E5001" t="str">
            <v>实物</v>
          </cell>
          <cell r="F5001" t="str">
            <v>摩飞</v>
          </cell>
          <cell r="G5001" t="str">
            <v>西安帝凡</v>
          </cell>
          <cell r="H5001" t="str">
            <v>年节礼包/家用电器/厨房小电</v>
          </cell>
          <cell r="I5001" t="str">
            <v>2024-03-31</v>
          </cell>
          <cell r="J5001">
            <v>163389553</v>
          </cell>
          <cell r="K5001" t="str">
            <v>MR9099</v>
          </cell>
          <cell r="L5001" t="str">
            <v>绿色</v>
          </cell>
        </row>
        <row r="5002">
          <cell r="C5002">
            <v>162319119</v>
          </cell>
          <cell r="D5002" t="str">
            <v>人工</v>
          </cell>
          <cell r="E5002" t="str">
            <v>实物</v>
          </cell>
          <cell r="F5002" t="str">
            <v>Debo德铂</v>
          </cell>
          <cell r="G5002" t="str">
            <v>德铂</v>
          </cell>
          <cell r="H5002" t="str">
            <v>年节礼包/餐厨/刀具菜板</v>
          </cell>
          <cell r="I5002" t="str">
            <v>2023-12-31</v>
          </cell>
          <cell r="J5002">
            <v>163178059</v>
          </cell>
          <cell r="K5002" t="str">
            <v>DEP-800</v>
          </cell>
          <cell r="L5002" t="str">
            <v/>
          </cell>
        </row>
        <row r="5003">
          <cell r="C5003">
            <v>162690284</v>
          </cell>
          <cell r="D5003" t="str">
            <v>人工</v>
          </cell>
          <cell r="E5003" t="str">
            <v>实物</v>
          </cell>
          <cell r="F5003" t="str">
            <v/>
          </cell>
          <cell r="G5003" t="str">
            <v>煜禧</v>
          </cell>
          <cell r="H5003" t="str">
            <v>年节礼包/项目专属/定制方案专属</v>
          </cell>
          <cell r="I5003" t="str">
            <v>2025-12-31</v>
          </cell>
          <cell r="J5003">
            <v>163957360</v>
          </cell>
          <cell r="K5003">
            <v>2025032501</v>
          </cell>
          <cell r="L5003" t="str">
            <v/>
          </cell>
        </row>
        <row r="5004">
          <cell r="C5004">
            <v>162736587</v>
          </cell>
          <cell r="D5004" t="str">
            <v>人工</v>
          </cell>
          <cell r="E5004" t="str">
            <v>实物</v>
          </cell>
          <cell r="F5004" t="str">
            <v/>
          </cell>
          <cell r="G5004" t="str">
            <v>瑞佳鑫达</v>
          </cell>
          <cell r="H5004" t="str">
            <v>年节礼包/餐厨/餐具</v>
          </cell>
          <cell r="I5004" t="str">
            <v>2025-12-31</v>
          </cell>
          <cell r="J5004">
            <v>164042314</v>
          </cell>
          <cell r="K5004" t="str">
            <v>NF-B21S</v>
          </cell>
          <cell r="L5004" t="str">
            <v/>
          </cell>
        </row>
        <row r="5005">
          <cell r="C5005">
            <v>162680047</v>
          </cell>
          <cell r="D5005" t="str">
            <v>人工</v>
          </cell>
          <cell r="E5005" t="str">
            <v>实物</v>
          </cell>
          <cell r="F5005" t="str">
            <v/>
          </cell>
          <cell r="G5005" t="str">
            <v>瑞佳鑫达</v>
          </cell>
          <cell r="H5005" t="str">
            <v>年节礼包/家用电器/厨房小电</v>
          </cell>
          <cell r="I5005" t="str">
            <v>2025-12-31</v>
          </cell>
          <cell r="J5005">
            <v>163938677</v>
          </cell>
          <cell r="K5005" t="str">
            <v>NF-B21S</v>
          </cell>
          <cell r="L5005" t="str">
            <v/>
          </cell>
        </row>
        <row r="5006">
          <cell r="C5006">
            <v>162680041</v>
          </cell>
          <cell r="D5006" t="str">
            <v>人工</v>
          </cell>
          <cell r="E5006" t="str">
            <v>实物</v>
          </cell>
          <cell r="F5006" t="str">
            <v/>
          </cell>
          <cell r="G5006" t="str">
            <v>瑞佳鑫达</v>
          </cell>
          <cell r="H5006" t="str">
            <v>年节礼包/家用电器/生活小电</v>
          </cell>
          <cell r="I5006" t="str">
            <v>2025-12-31</v>
          </cell>
          <cell r="J5006">
            <v>163938671</v>
          </cell>
          <cell r="K5006" t="str">
            <v>V11-S1</v>
          </cell>
          <cell r="L5006" t="str">
            <v/>
          </cell>
        </row>
        <row r="5007">
          <cell r="C5007">
            <v>162680040</v>
          </cell>
          <cell r="D5007" t="str">
            <v>人工</v>
          </cell>
          <cell r="E5007" t="str">
            <v>实物</v>
          </cell>
          <cell r="F5007" t="str">
            <v/>
          </cell>
          <cell r="G5007" t="str">
            <v>瑞佳鑫达</v>
          </cell>
          <cell r="H5007" t="str">
            <v>年节礼包/家纺/床上用品</v>
          </cell>
          <cell r="I5007" t="str">
            <v>2025-12-31</v>
          </cell>
          <cell r="J5007">
            <v>163938670</v>
          </cell>
          <cell r="K5007" t="str">
            <v>LL113</v>
          </cell>
          <cell r="L5007" t="str">
            <v/>
          </cell>
        </row>
        <row r="5008">
          <cell r="C5008">
            <v>162680039</v>
          </cell>
          <cell r="D5008" t="str">
            <v>人工</v>
          </cell>
          <cell r="E5008" t="str">
            <v>实物</v>
          </cell>
          <cell r="F5008" t="str">
            <v/>
          </cell>
          <cell r="G5008" t="str">
            <v>瑞佳鑫达</v>
          </cell>
          <cell r="H5008" t="str">
            <v>年节礼包/家纺/床上用品</v>
          </cell>
          <cell r="I5008" t="str">
            <v>2025-12-31</v>
          </cell>
          <cell r="J5008">
            <v>163938669</v>
          </cell>
          <cell r="K5008" t="str">
            <v>SXJF100</v>
          </cell>
          <cell r="L5008" t="str">
            <v/>
          </cell>
        </row>
        <row r="5009">
          <cell r="C5009">
            <v>162680039</v>
          </cell>
          <cell r="D5009" t="str">
            <v>人工</v>
          </cell>
          <cell r="E5009" t="str">
            <v>实物</v>
          </cell>
          <cell r="F5009" t="str">
            <v/>
          </cell>
          <cell r="G5009" t="str">
            <v>瑞佳鑫达</v>
          </cell>
          <cell r="H5009" t="str">
            <v>年节礼包/家纺/床上用品</v>
          </cell>
          <cell r="I5009" t="str">
            <v>2025-12-31</v>
          </cell>
        </row>
        <row r="5009">
          <cell r="K5009" t="str">
            <v>SXJF100</v>
          </cell>
          <cell r="L5009" t="str">
            <v/>
          </cell>
        </row>
        <row r="5010">
          <cell r="C5010">
            <v>162680038</v>
          </cell>
          <cell r="D5010" t="str">
            <v>人工</v>
          </cell>
          <cell r="E5010" t="str">
            <v>实物</v>
          </cell>
          <cell r="F5010" t="str">
            <v/>
          </cell>
          <cell r="G5010" t="str">
            <v>瑞佳鑫达</v>
          </cell>
          <cell r="H5010" t="str">
            <v>年节礼包/家纺/床上用品</v>
          </cell>
          <cell r="I5010" t="str">
            <v>2025-12-31</v>
          </cell>
          <cell r="J5010">
            <v>163938668</v>
          </cell>
          <cell r="K5010" t="str">
            <v>SXJF110</v>
          </cell>
          <cell r="L5010" t="str">
            <v/>
          </cell>
        </row>
        <row r="5011">
          <cell r="C5011">
            <v>162680038</v>
          </cell>
          <cell r="D5011" t="str">
            <v>人工</v>
          </cell>
          <cell r="E5011" t="str">
            <v>实物</v>
          </cell>
          <cell r="F5011" t="str">
            <v/>
          </cell>
          <cell r="G5011" t="str">
            <v>瑞佳鑫达</v>
          </cell>
          <cell r="H5011" t="str">
            <v>年节礼包/家纺/床上用品</v>
          </cell>
          <cell r="I5011" t="str">
            <v>2025-12-31</v>
          </cell>
        </row>
        <row r="5011">
          <cell r="K5011" t="str">
            <v>SXJF110</v>
          </cell>
          <cell r="L5011" t="str">
            <v/>
          </cell>
        </row>
        <row r="5012">
          <cell r="C5012">
            <v>162680036</v>
          </cell>
          <cell r="D5012" t="str">
            <v>人工</v>
          </cell>
          <cell r="E5012" t="str">
            <v>实物</v>
          </cell>
          <cell r="F5012" t="str">
            <v/>
          </cell>
          <cell r="G5012" t="str">
            <v>瑞佳鑫达</v>
          </cell>
          <cell r="H5012" t="str">
            <v>年节礼包/家纺/床上用品</v>
          </cell>
          <cell r="I5012" t="str">
            <v>2025-12-31</v>
          </cell>
          <cell r="J5012">
            <v>163938666</v>
          </cell>
          <cell r="K5012" t="str">
            <v>SXJF115</v>
          </cell>
          <cell r="L5012" t="str">
            <v/>
          </cell>
        </row>
        <row r="5013">
          <cell r="C5013">
            <v>162680036</v>
          </cell>
          <cell r="D5013" t="str">
            <v>人工</v>
          </cell>
          <cell r="E5013" t="str">
            <v>实物</v>
          </cell>
          <cell r="F5013" t="str">
            <v/>
          </cell>
          <cell r="G5013" t="str">
            <v>瑞佳鑫达</v>
          </cell>
          <cell r="H5013" t="str">
            <v>年节礼包/家纺/床上用品</v>
          </cell>
          <cell r="I5013" t="str">
            <v>2025-12-31</v>
          </cell>
        </row>
        <row r="5013">
          <cell r="K5013" t="str">
            <v>SXJF115</v>
          </cell>
          <cell r="L5013" t="str">
            <v/>
          </cell>
        </row>
        <row r="5014">
          <cell r="C5014">
            <v>162659415</v>
          </cell>
          <cell r="D5014" t="str">
            <v>人工</v>
          </cell>
          <cell r="E5014" t="str">
            <v>实物</v>
          </cell>
          <cell r="F5014" t="str">
            <v/>
          </cell>
          <cell r="G5014" t="str">
            <v>瑞佳鑫达</v>
          </cell>
          <cell r="H5014" t="str">
            <v>年节礼包/居家日用/生活日用</v>
          </cell>
          <cell r="I5014" t="str">
            <v>2025-12-31</v>
          </cell>
          <cell r="J5014">
            <v>163902939</v>
          </cell>
          <cell r="K5014">
            <v>128519</v>
          </cell>
          <cell r="L5014" t="str">
            <v/>
          </cell>
        </row>
        <row r="5015">
          <cell r="C5015">
            <v>162647405</v>
          </cell>
          <cell r="D5015" t="str">
            <v>人工</v>
          </cell>
          <cell r="E5015" t="str">
            <v>实物</v>
          </cell>
          <cell r="F5015" t="str">
            <v/>
          </cell>
          <cell r="G5015" t="str">
            <v>瑞佳鑫达</v>
          </cell>
          <cell r="H5015" t="str">
            <v>年节礼包/家纺/床上用品</v>
          </cell>
          <cell r="I5015" t="str">
            <v>2025-12-31</v>
          </cell>
          <cell r="J5015">
            <v>163885426</v>
          </cell>
          <cell r="K5015">
            <v>129125</v>
          </cell>
          <cell r="L5015" t="str">
            <v/>
          </cell>
        </row>
        <row r="5016">
          <cell r="C5016">
            <v>162644788</v>
          </cell>
          <cell r="D5016" t="str">
            <v>人工</v>
          </cell>
          <cell r="E5016" t="str">
            <v>实物</v>
          </cell>
          <cell r="F5016" t="str">
            <v/>
          </cell>
          <cell r="G5016" t="str">
            <v>瑞佳鑫达</v>
          </cell>
          <cell r="H5016" t="str">
            <v>年节礼包/家用电器/厨房小电</v>
          </cell>
          <cell r="I5016" t="str">
            <v>2025-12-31</v>
          </cell>
          <cell r="J5016">
            <v>163881690</v>
          </cell>
          <cell r="K5016" t="str">
            <v>LPBC-72</v>
          </cell>
          <cell r="L5016" t="str">
            <v/>
          </cell>
        </row>
        <row r="5017">
          <cell r="C5017">
            <v>162644077</v>
          </cell>
          <cell r="D5017" t="str">
            <v>人工</v>
          </cell>
          <cell r="E5017" t="str">
            <v>实物</v>
          </cell>
          <cell r="F5017" t="str">
            <v/>
          </cell>
          <cell r="G5017" t="str">
            <v>瑞佳鑫达</v>
          </cell>
          <cell r="H5017" t="str">
            <v>年节礼包/家纺/床上用品</v>
          </cell>
          <cell r="I5017" t="str">
            <v>2025-12-31</v>
          </cell>
          <cell r="J5017">
            <v>163880748</v>
          </cell>
          <cell r="K5017" t="str">
            <v/>
          </cell>
          <cell r="L5017" t="str">
            <v/>
          </cell>
        </row>
        <row r="5018">
          <cell r="C5018">
            <v>162644077</v>
          </cell>
          <cell r="D5018" t="str">
            <v>人工</v>
          </cell>
          <cell r="E5018" t="str">
            <v>实物</v>
          </cell>
          <cell r="F5018" t="str">
            <v/>
          </cell>
          <cell r="G5018" t="str">
            <v>瑞佳鑫达</v>
          </cell>
          <cell r="H5018" t="str">
            <v>年节礼包/家纺/床上用品</v>
          </cell>
          <cell r="I5018" t="str">
            <v>2025-12-31</v>
          </cell>
        </row>
        <row r="5018">
          <cell r="K5018" t="str">
            <v/>
          </cell>
          <cell r="L5018" t="str">
            <v/>
          </cell>
        </row>
        <row r="5019">
          <cell r="C5019">
            <v>162640917</v>
          </cell>
          <cell r="D5019" t="str">
            <v>人工</v>
          </cell>
          <cell r="E5019" t="str">
            <v>实物</v>
          </cell>
          <cell r="F5019" t="str">
            <v/>
          </cell>
          <cell r="G5019" t="str">
            <v>瑞佳鑫达</v>
          </cell>
          <cell r="H5019" t="str">
            <v>年节礼包/家纺/床上用品</v>
          </cell>
          <cell r="I5019" t="str">
            <v>2024-12-31</v>
          </cell>
          <cell r="J5019">
            <v>163875883</v>
          </cell>
          <cell r="K5019">
            <v>129126</v>
          </cell>
          <cell r="L5019" t="str">
            <v/>
          </cell>
        </row>
        <row r="5020">
          <cell r="C5020">
            <v>162629258</v>
          </cell>
          <cell r="D5020" t="str">
            <v>人工</v>
          </cell>
          <cell r="E5020" t="str">
            <v>实物</v>
          </cell>
          <cell r="F5020" t="str">
            <v/>
          </cell>
          <cell r="G5020" t="str">
            <v>瑞佳鑫达</v>
          </cell>
          <cell r="H5020" t="str">
            <v>年节礼包/家纺/床上用品</v>
          </cell>
          <cell r="I5020" t="str">
            <v>2025-12-31</v>
          </cell>
          <cell r="J5020">
            <v>163859646</v>
          </cell>
          <cell r="K5020" t="str">
            <v>sx001</v>
          </cell>
          <cell r="L5020" t="str">
            <v/>
          </cell>
        </row>
        <row r="5021">
          <cell r="C5021">
            <v>162624486</v>
          </cell>
          <cell r="D5021" t="str">
            <v>人工</v>
          </cell>
          <cell r="E5021" t="str">
            <v>实物</v>
          </cell>
          <cell r="F5021" t="str">
            <v/>
          </cell>
          <cell r="G5021" t="str">
            <v>瑞佳鑫达</v>
          </cell>
          <cell r="H5021" t="str">
            <v>年节礼包/家用电器/厨房小电</v>
          </cell>
          <cell r="I5021" t="str">
            <v>2025-05-31</v>
          </cell>
          <cell r="J5021">
            <v>163853157</v>
          </cell>
          <cell r="K5021">
            <v>6953349854459</v>
          </cell>
          <cell r="L5021" t="str">
            <v/>
          </cell>
        </row>
        <row r="5022">
          <cell r="C5022">
            <v>162624485</v>
          </cell>
          <cell r="D5022" t="str">
            <v>人工</v>
          </cell>
          <cell r="E5022" t="str">
            <v>实物</v>
          </cell>
          <cell r="F5022" t="str">
            <v/>
          </cell>
          <cell r="G5022" t="str">
            <v>瑞佳鑫达</v>
          </cell>
          <cell r="H5022" t="str">
            <v>年节礼包/家用电器/厨房小电</v>
          </cell>
          <cell r="I5022" t="str">
            <v>2024-12-31</v>
          </cell>
          <cell r="J5022">
            <v>163853156</v>
          </cell>
          <cell r="K5022">
            <v>6927758021146</v>
          </cell>
          <cell r="L5022" t="str">
            <v/>
          </cell>
        </row>
        <row r="5023">
          <cell r="C5023">
            <v>162624432</v>
          </cell>
          <cell r="D5023" t="str">
            <v>人工</v>
          </cell>
          <cell r="E5023" t="str">
            <v>实物</v>
          </cell>
          <cell r="F5023" t="str">
            <v>罗莱（LUOLAI）</v>
          </cell>
          <cell r="G5023" t="str">
            <v>瑞佳鑫达</v>
          </cell>
          <cell r="H5023" t="str">
            <v>年节礼包/家纺/床上用品</v>
          </cell>
          <cell r="I5023" t="str">
            <v>2025-05-31</v>
          </cell>
          <cell r="J5023">
            <v>163853099</v>
          </cell>
          <cell r="K5023">
            <v>6901974352680</v>
          </cell>
          <cell r="L5023" t="str">
            <v/>
          </cell>
        </row>
        <row r="5024">
          <cell r="C5024">
            <v>162624431</v>
          </cell>
          <cell r="D5024" t="str">
            <v>人工</v>
          </cell>
          <cell r="E5024" t="str">
            <v>实物</v>
          </cell>
          <cell r="F5024" t="str">
            <v/>
          </cell>
          <cell r="G5024" t="str">
            <v>瑞佳鑫达</v>
          </cell>
          <cell r="H5024" t="str">
            <v>年节礼包/家用电器/环境电器</v>
          </cell>
          <cell r="I5024" t="str">
            <v>2025-06-30</v>
          </cell>
          <cell r="J5024">
            <v>163853098</v>
          </cell>
          <cell r="K5024">
            <v>6946499306954</v>
          </cell>
          <cell r="L5024" t="str">
            <v/>
          </cell>
        </row>
        <row r="5025">
          <cell r="C5025">
            <v>162624427</v>
          </cell>
          <cell r="D5025" t="str">
            <v>人工</v>
          </cell>
          <cell r="E5025" t="str">
            <v>实物</v>
          </cell>
          <cell r="F5025" t="str">
            <v/>
          </cell>
          <cell r="G5025" t="str">
            <v>瑞佳鑫达</v>
          </cell>
          <cell r="H5025" t="str">
            <v>年节礼包/家纺/床上用品</v>
          </cell>
          <cell r="I5025" t="str">
            <v>2025-05-31</v>
          </cell>
          <cell r="J5025">
            <v>163853094</v>
          </cell>
          <cell r="K5025">
            <v>6931619817373</v>
          </cell>
          <cell r="L5025" t="str">
            <v/>
          </cell>
        </row>
        <row r="5026">
          <cell r="C5026">
            <v>162624426</v>
          </cell>
          <cell r="D5026" t="str">
            <v>人工</v>
          </cell>
          <cell r="E5026" t="str">
            <v>实物</v>
          </cell>
          <cell r="F5026" t="str">
            <v/>
          </cell>
          <cell r="G5026" t="str">
            <v>瑞佳鑫达</v>
          </cell>
          <cell r="H5026" t="str">
            <v>年节礼包/家用电器/厨房小电</v>
          </cell>
          <cell r="I5026" t="str">
            <v>2025-04-30</v>
          </cell>
          <cell r="J5026">
            <v>163853093</v>
          </cell>
          <cell r="K5026" t="str">
            <v>KL32-VF167</v>
          </cell>
          <cell r="L5026" t="str">
            <v/>
          </cell>
        </row>
        <row r="5027">
          <cell r="C5027">
            <v>162623406</v>
          </cell>
          <cell r="D5027" t="str">
            <v>人工</v>
          </cell>
          <cell r="E5027" t="str">
            <v>实物</v>
          </cell>
          <cell r="F5027" t="str">
            <v/>
          </cell>
          <cell r="G5027" t="str">
            <v>瑞佳鑫达</v>
          </cell>
          <cell r="H5027" t="str">
            <v>年节礼包/家纺/床上用品</v>
          </cell>
          <cell r="I5027" t="str">
            <v>2025-05-31</v>
          </cell>
          <cell r="J5027">
            <v>163851666</v>
          </cell>
          <cell r="K5027">
            <v>6931619811265</v>
          </cell>
          <cell r="L5027" t="str">
            <v/>
          </cell>
        </row>
        <row r="5028">
          <cell r="C5028">
            <v>162619953</v>
          </cell>
          <cell r="D5028" t="str">
            <v>人工</v>
          </cell>
          <cell r="E5028" t="str">
            <v>实物</v>
          </cell>
          <cell r="F5028" t="str">
            <v/>
          </cell>
          <cell r="G5028" t="str">
            <v>瑞佳鑫达</v>
          </cell>
          <cell r="H5028" t="str">
            <v>年节礼包/家纺/床上用品</v>
          </cell>
          <cell r="I5028" t="str">
            <v>2024-12-31</v>
          </cell>
          <cell r="J5028">
            <v>163847360</v>
          </cell>
          <cell r="K5028">
            <v>6931619809972</v>
          </cell>
          <cell r="L5028" t="str">
            <v/>
          </cell>
        </row>
        <row r="5029">
          <cell r="C5029">
            <v>162619952</v>
          </cell>
          <cell r="D5029" t="str">
            <v>人工</v>
          </cell>
          <cell r="E5029" t="str">
            <v>实物</v>
          </cell>
          <cell r="F5029" t="str">
            <v/>
          </cell>
          <cell r="G5029" t="str">
            <v>瑞佳鑫达</v>
          </cell>
          <cell r="H5029" t="str">
            <v>年节礼包/家纺/床上用品</v>
          </cell>
          <cell r="I5029" t="str">
            <v>2024-12-31</v>
          </cell>
          <cell r="J5029">
            <v>163847359</v>
          </cell>
          <cell r="K5029">
            <v>6909338265010</v>
          </cell>
          <cell r="L5029" t="str">
            <v/>
          </cell>
        </row>
        <row r="5030">
          <cell r="C5030">
            <v>162619951</v>
          </cell>
          <cell r="D5030" t="str">
            <v>人工</v>
          </cell>
          <cell r="E5030" t="str">
            <v>实物</v>
          </cell>
          <cell r="F5030" t="str">
            <v/>
          </cell>
          <cell r="G5030" t="str">
            <v>瑞佳鑫达</v>
          </cell>
          <cell r="H5030" t="str">
            <v>年节礼包/家纺/床上用品</v>
          </cell>
          <cell r="I5030" t="str">
            <v>2024-12-31</v>
          </cell>
          <cell r="J5030">
            <v>163847358</v>
          </cell>
          <cell r="K5030">
            <v>6901974241717</v>
          </cell>
          <cell r="L5030" t="str">
            <v/>
          </cell>
        </row>
        <row r="5031">
          <cell r="C5031">
            <v>162606188</v>
          </cell>
          <cell r="D5031" t="str">
            <v>人工</v>
          </cell>
          <cell r="E5031" t="str">
            <v>实物</v>
          </cell>
          <cell r="F5031" t="str">
            <v/>
          </cell>
          <cell r="G5031" t="str">
            <v>瑞佳鑫达</v>
          </cell>
          <cell r="H5031" t="str">
            <v>年节礼包/家用电器/厨房小电</v>
          </cell>
          <cell r="I5031" t="str">
            <v>2024-10-31</v>
          </cell>
          <cell r="J5031">
            <v>163828308</v>
          </cell>
          <cell r="K5031">
            <v>6953349860665</v>
          </cell>
          <cell r="L5031" t="str">
            <v/>
          </cell>
        </row>
        <row r="5032">
          <cell r="C5032">
            <v>162606187</v>
          </cell>
          <cell r="D5032" t="str">
            <v>人工</v>
          </cell>
          <cell r="E5032" t="str">
            <v>实物</v>
          </cell>
          <cell r="F5032" t="str">
            <v/>
          </cell>
          <cell r="G5032" t="str">
            <v>瑞佳鑫达</v>
          </cell>
          <cell r="H5032" t="str">
            <v>年节礼包/家用电器/厨房小电</v>
          </cell>
          <cell r="I5032" t="str">
            <v>2024-10-31</v>
          </cell>
          <cell r="J5032">
            <v>163828307</v>
          </cell>
          <cell r="K5032">
            <v>6927758019792</v>
          </cell>
          <cell r="L5032" t="str">
            <v/>
          </cell>
        </row>
        <row r="5033">
          <cell r="C5033">
            <v>162606170</v>
          </cell>
          <cell r="D5033" t="str">
            <v>人工</v>
          </cell>
          <cell r="E5033" t="str">
            <v>实物</v>
          </cell>
          <cell r="F5033" t="str">
            <v/>
          </cell>
          <cell r="G5033" t="str">
            <v>瑞佳鑫达</v>
          </cell>
          <cell r="H5033" t="str">
            <v>年节礼包/家纺/床上用品</v>
          </cell>
          <cell r="I5033" t="str">
            <v>2024-10-31</v>
          </cell>
          <cell r="J5033">
            <v>163828290</v>
          </cell>
          <cell r="K5033">
            <v>127881</v>
          </cell>
          <cell r="L5033" t="str">
            <v/>
          </cell>
        </row>
        <row r="5034">
          <cell r="C5034">
            <v>162606169</v>
          </cell>
          <cell r="D5034" t="str">
            <v>人工</v>
          </cell>
          <cell r="E5034" t="str">
            <v>实物</v>
          </cell>
          <cell r="F5034" t="str">
            <v/>
          </cell>
          <cell r="G5034" t="str">
            <v>瑞佳鑫达</v>
          </cell>
          <cell r="H5034" t="str">
            <v>年节礼包/家纺/床上用品</v>
          </cell>
          <cell r="I5034" t="str">
            <v>2024-10-31</v>
          </cell>
          <cell r="J5034">
            <v>163828289</v>
          </cell>
          <cell r="K5034">
            <v>124841</v>
          </cell>
          <cell r="L5034" t="str">
            <v/>
          </cell>
        </row>
        <row r="5035">
          <cell r="C5035">
            <v>162606168</v>
          </cell>
          <cell r="D5035" t="str">
            <v>人工</v>
          </cell>
          <cell r="E5035" t="str">
            <v>实物</v>
          </cell>
          <cell r="F5035" t="str">
            <v/>
          </cell>
          <cell r="G5035" t="str">
            <v>瑞佳鑫达</v>
          </cell>
          <cell r="H5035" t="str">
            <v>年节礼包/家纺/床上用品</v>
          </cell>
          <cell r="I5035" t="str">
            <v>2024-10-31</v>
          </cell>
          <cell r="J5035">
            <v>163828288</v>
          </cell>
          <cell r="K5035">
            <v>6942399029191</v>
          </cell>
          <cell r="L5035" t="str">
            <v/>
          </cell>
        </row>
        <row r="5036">
          <cell r="C5036">
            <v>162606166</v>
          </cell>
          <cell r="D5036" t="str">
            <v>人工</v>
          </cell>
          <cell r="E5036" t="str">
            <v>实物</v>
          </cell>
          <cell r="F5036" t="str">
            <v/>
          </cell>
          <cell r="G5036" t="str">
            <v>瑞佳鑫达</v>
          </cell>
          <cell r="H5036" t="str">
            <v>年节礼包/家纺/床上用品</v>
          </cell>
          <cell r="I5036" t="str">
            <v>2024-10-31</v>
          </cell>
          <cell r="J5036">
            <v>163828286</v>
          </cell>
          <cell r="K5036">
            <v>6942005937742</v>
          </cell>
          <cell r="L5036" t="str">
            <v/>
          </cell>
        </row>
        <row r="5037">
          <cell r="C5037">
            <v>162594461</v>
          </cell>
          <cell r="D5037" t="str">
            <v>人工</v>
          </cell>
          <cell r="E5037" t="str">
            <v>实物</v>
          </cell>
          <cell r="F5037" t="str">
            <v/>
          </cell>
          <cell r="G5037" t="str">
            <v>瑞佳鑫达</v>
          </cell>
          <cell r="H5037" t="str">
            <v>年节礼包/家纺/床上用品</v>
          </cell>
          <cell r="I5037" t="str">
            <v>2024-09-30</v>
          </cell>
          <cell r="J5037">
            <v>163810840</v>
          </cell>
          <cell r="K5037" t="str">
            <v>X-LYDZ47*C</v>
          </cell>
          <cell r="L5037" t="str">
            <v/>
          </cell>
        </row>
        <row r="5038">
          <cell r="C5038">
            <v>162568640</v>
          </cell>
          <cell r="D5038" t="str">
            <v>人工</v>
          </cell>
          <cell r="E5038" t="str">
            <v>实物</v>
          </cell>
          <cell r="F5038" t="str">
            <v>罗莱（LUOLAI）</v>
          </cell>
          <cell r="G5038" t="str">
            <v>瑞佳鑫达</v>
          </cell>
          <cell r="H5038" t="str">
            <v>年节礼包/家纺/床上用品</v>
          </cell>
          <cell r="I5038" t="str">
            <v>2025-01-10</v>
          </cell>
          <cell r="J5038">
            <v>163753720</v>
          </cell>
          <cell r="K5038">
            <v>6901974294256</v>
          </cell>
          <cell r="L5038" t="str">
            <v/>
          </cell>
        </row>
        <row r="5039">
          <cell r="C5039">
            <v>162568637</v>
          </cell>
          <cell r="D5039" t="str">
            <v>人工</v>
          </cell>
          <cell r="E5039" t="str">
            <v>实物</v>
          </cell>
          <cell r="F5039" t="str">
            <v/>
          </cell>
          <cell r="G5039" t="str">
            <v>瑞佳鑫达</v>
          </cell>
          <cell r="H5039" t="str">
            <v>年节礼包/餐厨/厨房配件</v>
          </cell>
          <cell r="I5039" t="str">
            <v>2025-01-10</v>
          </cell>
          <cell r="J5039">
            <v>163753717</v>
          </cell>
          <cell r="K5039" t="str">
            <v>'6922208433470</v>
          </cell>
          <cell r="L5039" t="str">
            <v/>
          </cell>
        </row>
        <row r="5040">
          <cell r="C5040">
            <v>162568635</v>
          </cell>
          <cell r="D5040" t="str">
            <v>人工</v>
          </cell>
          <cell r="E5040" t="str">
            <v>实物</v>
          </cell>
          <cell r="F5040" t="str">
            <v/>
          </cell>
          <cell r="G5040" t="str">
            <v>瑞佳鑫达</v>
          </cell>
          <cell r="H5040" t="str">
            <v>年节礼包/家用电器/个护健康</v>
          </cell>
          <cell r="I5040" t="str">
            <v>2025-01-10</v>
          </cell>
          <cell r="J5040">
            <v>163753715</v>
          </cell>
          <cell r="K5040">
            <v>6972831860303</v>
          </cell>
          <cell r="L5040" t="str">
            <v/>
          </cell>
        </row>
        <row r="5041">
          <cell r="C5041">
            <v>162568631</v>
          </cell>
          <cell r="D5041" t="str">
            <v>人工</v>
          </cell>
          <cell r="E5041" t="str">
            <v>实物</v>
          </cell>
          <cell r="F5041" t="str">
            <v/>
          </cell>
          <cell r="G5041" t="str">
            <v>瑞佳鑫达</v>
          </cell>
          <cell r="H5041" t="str">
            <v>年节礼包/户外运动/户外露营</v>
          </cell>
          <cell r="I5041" t="str">
            <v>2025-01-10</v>
          </cell>
          <cell r="J5041">
            <v>163753711</v>
          </cell>
          <cell r="K5041">
            <v>6972352740320</v>
          </cell>
          <cell r="L5041" t="str">
            <v/>
          </cell>
        </row>
        <row r="5042">
          <cell r="C5042">
            <v>162568629</v>
          </cell>
          <cell r="D5042" t="str">
            <v>人工</v>
          </cell>
          <cell r="E5042" t="str">
            <v>实物</v>
          </cell>
          <cell r="F5042" t="str">
            <v/>
          </cell>
          <cell r="G5042" t="str">
            <v>瑞佳鑫达</v>
          </cell>
          <cell r="H5042" t="str">
            <v>年节礼包/家用电器/厨房小电</v>
          </cell>
          <cell r="I5042" t="str">
            <v>2025-05-31</v>
          </cell>
          <cell r="J5042">
            <v>163753709</v>
          </cell>
          <cell r="K5042" t="str">
            <v>'6953349858396</v>
          </cell>
          <cell r="L5042" t="str">
            <v/>
          </cell>
        </row>
        <row r="5043">
          <cell r="C5043">
            <v>162568628</v>
          </cell>
          <cell r="D5043" t="str">
            <v>人工</v>
          </cell>
          <cell r="E5043" t="str">
            <v>实物</v>
          </cell>
          <cell r="F5043" t="str">
            <v/>
          </cell>
          <cell r="G5043" t="str">
            <v>瑞佳鑫达</v>
          </cell>
          <cell r="H5043" t="str">
            <v>年节礼包/户外运动/户外露营</v>
          </cell>
          <cell r="I5043" t="str">
            <v>2025-01-10</v>
          </cell>
          <cell r="J5043">
            <v>163753708</v>
          </cell>
          <cell r="K5043">
            <v>6972352740283</v>
          </cell>
          <cell r="L5043" t="str">
            <v/>
          </cell>
        </row>
        <row r="5044">
          <cell r="C5044">
            <v>162568625</v>
          </cell>
          <cell r="D5044" t="str">
            <v>人工</v>
          </cell>
          <cell r="E5044" t="str">
            <v>实物</v>
          </cell>
          <cell r="F5044" t="str">
            <v>罗莱（LUOLAI）</v>
          </cell>
          <cell r="G5044" t="str">
            <v>瑞佳鑫达</v>
          </cell>
          <cell r="H5044" t="str">
            <v>年节礼包/家纺/床上用品</v>
          </cell>
          <cell r="I5044" t="str">
            <v>2025-01-10</v>
          </cell>
          <cell r="J5044">
            <v>163753703</v>
          </cell>
          <cell r="K5044">
            <v>6901974353199</v>
          </cell>
          <cell r="L5044" t="str">
            <v/>
          </cell>
        </row>
        <row r="5045">
          <cell r="C5045">
            <v>162568435</v>
          </cell>
          <cell r="D5045" t="str">
            <v>人工</v>
          </cell>
          <cell r="E5045" t="str">
            <v>实物</v>
          </cell>
          <cell r="F5045" t="str">
            <v/>
          </cell>
          <cell r="G5045" t="str">
            <v>瑞佳鑫达</v>
          </cell>
          <cell r="H5045" t="str">
            <v>年节礼包/家用电器/厨房小电</v>
          </cell>
          <cell r="I5045" t="str">
            <v>2025-01-10</v>
          </cell>
          <cell r="J5045">
            <v>163753500</v>
          </cell>
          <cell r="K5045">
            <v>6953349812893</v>
          </cell>
          <cell r="L5045" t="str">
            <v/>
          </cell>
        </row>
        <row r="5046">
          <cell r="C5046">
            <v>162718611</v>
          </cell>
          <cell r="D5046" t="str">
            <v>人工</v>
          </cell>
          <cell r="E5046" t="str">
            <v>组合商品</v>
          </cell>
          <cell r="F5046" t="str">
            <v/>
          </cell>
          <cell r="G5046" t="str">
            <v>苏打组合商品虚拟供应商</v>
          </cell>
          <cell r="H5046" t="str">
            <v>供应链类目/年节礼包/销售专属礼包</v>
          </cell>
          <cell r="I5046" t="str">
            <v>2025-06-30</v>
          </cell>
          <cell r="J5046">
            <v>164011352</v>
          </cell>
          <cell r="K5046" t="str">
            <v/>
          </cell>
          <cell r="L5046" t="str">
            <v/>
          </cell>
        </row>
        <row r="5047">
          <cell r="C5047">
            <v>162718611</v>
          </cell>
          <cell r="D5047" t="str">
            <v>人工</v>
          </cell>
          <cell r="E5047" t="str">
            <v>组合商品</v>
          </cell>
          <cell r="F5047" t="str">
            <v/>
          </cell>
          <cell r="G5047" t="str">
            <v>苏打组合商品虚拟供应商</v>
          </cell>
          <cell r="H5047" t="str">
            <v>供应链类目/年节礼包/销售专属礼包</v>
          </cell>
          <cell r="I5047" t="str">
            <v>2025-06-30</v>
          </cell>
        </row>
        <row r="5047">
          <cell r="K5047" t="str">
            <v/>
          </cell>
          <cell r="L5047" t="str">
            <v/>
          </cell>
        </row>
        <row r="5048">
          <cell r="C5048">
            <v>162718611</v>
          </cell>
          <cell r="D5048" t="str">
            <v>人工</v>
          </cell>
          <cell r="E5048" t="str">
            <v>组合商品</v>
          </cell>
          <cell r="F5048" t="str">
            <v/>
          </cell>
          <cell r="G5048" t="str">
            <v>苏打组合商品虚拟供应商</v>
          </cell>
          <cell r="H5048" t="str">
            <v>供应链类目/年节礼包/销售专属礼包</v>
          </cell>
          <cell r="I5048" t="str">
            <v>2025-06-30</v>
          </cell>
        </row>
        <row r="5048">
          <cell r="K5048" t="str">
            <v/>
          </cell>
          <cell r="L5048" t="str">
            <v/>
          </cell>
        </row>
        <row r="5049">
          <cell r="C5049">
            <v>162634907</v>
          </cell>
          <cell r="D5049" t="str">
            <v>人工</v>
          </cell>
          <cell r="E5049" t="str">
            <v>实物</v>
          </cell>
          <cell r="F5049" t="str">
            <v/>
          </cell>
          <cell r="G5049" t="str">
            <v>惠通达行</v>
          </cell>
          <cell r="H5049" t="str">
            <v>年节礼包/食品/熟食腊味</v>
          </cell>
          <cell r="I5049" t="str">
            <v>2025-02-28</v>
          </cell>
          <cell r="J5049">
            <v>163867110</v>
          </cell>
          <cell r="K5049" t="str">
            <v/>
          </cell>
          <cell r="L5049" t="str">
            <v/>
          </cell>
        </row>
        <row r="5050">
          <cell r="C5050">
            <v>162625899</v>
          </cell>
          <cell r="D5050" t="str">
            <v>人工</v>
          </cell>
          <cell r="E5050" t="str">
            <v>实物</v>
          </cell>
          <cell r="F5050" t="str">
            <v>德国蓝宝</v>
          </cell>
          <cell r="G5050" t="str">
            <v>上海阿格莱亚</v>
          </cell>
          <cell r="H5050" t="str">
            <v>年节礼包/家用电器/环境电器</v>
          </cell>
          <cell r="I5050" t="str">
            <v>2025-02-28</v>
          </cell>
          <cell r="J5050">
            <v>163855009</v>
          </cell>
          <cell r="K5050" t="str">
            <v>PH06S橘色</v>
          </cell>
          <cell r="L5050" t="str">
            <v/>
          </cell>
        </row>
        <row r="5051">
          <cell r="C5051">
            <v>162494421</v>
          </cell>
          <cell r="D5051" t="str">
            <v>人工</v>
          </cell>
          <cell r="E5051" t="str">
            <v>实物</v>
          </cell>
          <cell r="F5051" t="str">
            <v>霆尚</v>
          </cell>
          <cell r="G5051" t="str">
            <v>霆尚食品</v>
          </cell>
          <cell r="H5051" t="str">
            <v>年节礼包/生鲜/海鲜礼包</v>
          </cell>
          <cell r="I5051" t="str">
            <v>2024-07-31</v>
          </cell>
          <cell r="J5051">
            <v>163576878</v>
          </cell>
          <cell r="K5051">
            <v>909094</v>
          </cell>
          <cell r="L5051" t="str">
            <v/>
          </cell>
        </row>
        <row r="5052">
          <cell r="C5052">
            <v>162565029</v>
          </cell>
          <cell r="D5052" t="str">
            <v>人工</v>
          </cell>
          <cell r="E5052" t="str">
            <v>实物</v>
          </cell>
          <cell r="F5052" t="str">
            <v>苏泊尔（SUPOR）</v>
          </cell>
          <cell r="G5052" t="str">
            <v>辽宁苏泊尔</v>
          </cell>
          <cell r="H5052" t="str">
            <v>年节礼包/家用电器/厨房小电</v>
          </cell>
          <cell r="I5052" t="str">
            <v>2024-09-30</v>
          </cell>
          <cell r="J5052">
            <v>163745371</v>
          </cell>
          <cell r="K5052" t="str">
            <v>SF40HC66</v>
          </cell>
          <cell r="L5052" t="str">
            <v/>
          </cell>
        </row>
        <row r="5053">
          <cell r="C5053">
            <v>162028654</v>
          </cell>
          <cell r="D5053" t="str">
            <v>人工</v>
          </cell>
          <cell r="E5053" t="str">
            <v>实物</v>
          </cell>
          <cell r="F5053" t="str">
            <v/>
          </cell>
          <cell r="G5053" t="str">
            <v>福享汇</v>
          </cell>
          <cell r="H5053" t="str">
            <v>年节礼包/家庭清洁/纸品/衣物清洁礼包</v>
          </cell>
          <cell r="I5053" t="str">
            <v>2023-07-31</v>
          </cell>
          <cell r="J5053">
            <v>162395967</v>
          </cell>
          <cell r="K5053" t="str">
            <v/>
          </cell>
          <cell r="L5053" t="str">
            <v/>
          </cell>
        </row>
        <row r="5054">
          <cell r="C5054">
            <v>162699085</v>
          </cell>
          <cell r="D5054" t="str">
            <v>人工</v>
          </cell>
          <cell r="E5054" t="str">
            <v>实物</v>
          </cell>
          <cell r="F5054" t="str">
            <v/>
          </cell>
          <cell r="G5054" t="str">
            <v>上海珑咚</v>
          </cell>
          <cell r="H5054" t="str">
            <v>年节礼包/食品/饮品冲调</v>
          </cell>
          <cell r="I5054" t="str">
            <v>2025-12-31</v>
          </cell>
          <cell r="J5054">
            <v>163971716</v>
          </cell>
          <cell r="K5054">
            <v>6974391720738</v>
          </cell>
          <cell r="L5054" t="str">
            <v/>
          </cell>
        </row>
        <row r="5055">
          <cell r="C5055">
            <v>162629541</v>
          </cell>
          <cell r="D5055" t="str">
            <v>人工</v>
          </cell>
          <cell r="E5055" t="str">
            <v>实物</v>
          </cell>
          <cell r="F5055" t="str">
            <v/>
          </cell>
          <cell r="G5055" t="str">
            <v>上海珑咚</v>
          </cell>
          <cell r="H5055" t="str">
            <v>年节礼包/食品/熟食腊味礼包</v>
          </cell>
          <cell r="I5055" t="str">
            <v>2025-02-28</v>
          </cell>
          <cell r="J5055">
            <v>163860031</v>
          </cell>
          <cell r="K5055">
            <v>6953721706987</v>
          </cell>
          <cell r="L5055" t="str">
            <v/>
          </cell>
        </row>
        <row r="5056">
          <cell r="C5056">
            <v>162623567</v>
          </cell>
          <cell r="D5056" t="str">
            <v>人工</v>
          </cell>
          <cell r="E5056" t="str">
            <v>实物</v>
          </cell>
          <cell r="F5056" t="str">
            <v/>
          </cell>
          <cell r="G5056" t="str">
            <v>上海珑咚</v>
          </cell>
          <cell r="H5056" t="str">
            <v>年节礼包/食品/零食礼包</v>
          </cell>
          <cell r="I5056" t="str">
            <v>2025-02-28</v>
          </cell>
          <cell r="J5056">
            <v>163851872</v>
          </cell>
          <cell r="K5056" t="str">
            <v>MJ-2-TOAST-550*1</v>
          </cell>
          <cell r="L5056" t="str">
            <v/>
          </cell>
        </row>
        <row r="5057">
          <cell r="C5057">
            <v>162622818</v>
          </cell>
          <cell r="D5057" t="str">
            <v>人工</v>
          </cell>
          <cell r="E5057" t="str">
            <v>实物</v>
          </cell>
          <cell r="F5057" t="str">
            <v/>
          </cell>
          <cell r="G5057" t="str">
            <v>上海珑咚</v>
          </cell>
          <cell r="H5057" t="str">
            <v>年节礼包/食品/熟食腊味</v>
          </cell>
          <cell r="I5057" t="str">
            <v>2025-02-28</v>
          </cell>
          <cell r="J5057">
            <v>163850809</v>
          </cell>
          <cell r="K5057">
            <v>6919592815005</v>
          </cell>
          <cell r="L5057" t="str">
            <v/>
          </cell>
        </row>
        <row r="5058">
          <cell r="C5058">
            <v>162622813</v>
          </cell>
          <cell r="D5058" t="str">
            <v>人工</v>
          </cell>
          <cell r="E5058" t="str">
            <v>实物</v>
          </cell>
          <cell r="F5058" t="str">
            <v/>
          </cell>
          <cell r="G5058" t="str">
            <v>上海珑咚</v>
          </cell>
          <cell r="H5058" t="str">
            <v>年节礼包/食品/熟食腊味</v>
          </cell>
          <cell r="I5058" t="str">
            <v>2025-02-28</v>
          </cell>
          <cell r="J5058">
            <v>163850804</v>
          </cell>
          <cell r="K5058">
            <v>6902890908678</v>
          </cell>
          <cell r="L5058" t="str">
            <v/>
          </cell>
        </row>
        <row r="5059">
          <cell r="C5059">
            <v>162622726</v>
          </cell>
          <cell r="D5059" t="str">
            <v>人工</v>
          </cell>
          <cell r="E5059" t="str">
            <v>实物</v>
          </cell>
          <cell r="F5059" t="str">
            <v/>
          </cell>
          <cell r="G5059" t="str">
            <v>上海珑咚</v>
          </cell>
          <cell r="H5059" t="str">
            <v>年节礼包/食品/方便食品</v>
          </cell>
          <cell r="I5059" t="str">
            <v>2025-02-28</v>
          </cell>
          <cell r="J5059">
            <v>163850699</v>
          </cell>
          <cell r="K5059">
            <v>6953721707168</v>
          </cell>
          <cell r="L5059" t="str">
            <v/>
          </cell>
        </row>
        <row r="5060">
          <cell r="C5060">
            <v>162690758</v>
          </cell>
          <cell r="D5060" t="str">
            <v>人工</v>
          </cell>
          <cell r="E5060" t="str">
            <v>实物</v>
          </cell>
          <cell r="F5060" t="str">
            <v/>
          </cell>
          <cell r="G5060" t="str">
            <v>上海福玉</v>
          </cell>
          <cell r="H5060" t="str">
            <v>年节礼包/生鲜/猪牛羊肉</v>
          </cell>
          <cell r="I5060" t="str">
            <v>2025-12-31</v>
          </cell>
          <cell r="J5060">
            <v>163957958</v>
          </cell>
          <cell r="K5060" t="str">
            <v/>
          </cell>
          <cell r="L5060" t="str">
            <v/>
          </cell>
        </row>
        <row r="5061">
          <cell r="C5061">
            <v>162623305</v>
          </cell>
          <cell r="D5061" t="str">
            <v>人工</v>
          </cell>
          <cell r="E5061" t="str">
            <v>实物</v>
          </cell>
          <cell r="F5061" t="str">
            <v/>
          </cell>
          <cell r="G5061" t="str">
            <v>上海联鲜</v>
          </cell>
          <cell r="H5061" t="str">
            <v>年节礼包/食品/南北干货</v>
          </cell>
          <cell r="I5061" t="str">
            <v>2025-02-28</v>
          </cell>
          <cell r="J5061">
            <v>163851527</v>
          </cell>
          <cell r="K5061" t="str">
            <v/>
          </cell>
          <cell r="L5061" t="str">
            <v/>
          </cell>
        </row>
        <row r="5062">
          <cell r="C5062">
            <v>162561735</v>
          </cell>
          <cell r="D5062" t="str">
            <v>人工</v>
          </cell>
          <cell r="E5062" t="str">
            <v>实物</v>
          </cell>
          <cell r="F5062" t="str">
            <v>豪雄</v>
          </cell>
          <cell r="G5062" t="str">
            <v>上海联鲜</v>
          </cell>
          <cell r="H5062" t="str">
            <v>年节礼包/食品/南北干货</v>
          </cell>
          <cell r="I5062" t="str">
            <v>2024-10-31</v>
          </cell>
          <cell r="J5062">
            <v>163739011</v>
          </cell>
          <cell r="K5062" t="str">
            <v/>
          </cell>
          <cell r="L5062" t="str">
            <v/>
          </cell>
        </row>
        <row r="5063">
          <cell r="C5063">
            <v>162491971</v>
          </cell>
          <cell r="D5063" t="str">
            <v>人工</v>
          </cell>
          <cell r="E5063" t="str">
            <v>实物</v>
          </cell>
          <cell r="F5063" t="str">
            <v>联鲜</v>
          </cell>
          <cell r="G5063" t="str">
            <v>上海联鲜</v>
          </cell>
          <cell r="H5063" t="str">
            <v>年节礼包/食品/南北干货</v>
          </cell>
          <cell r="I5063" t="str">
            <v>2024-07-31</v>
          </cell>
          <cell r="J5063">
            <v>163572722</v>
          </cell>
          <cell r="K5063" t="str">
            <v/>
          </cell>
          <cell r="L5063" t="str">
            <v/>
          </cell>
        </row>
        <row r="5064">
          <cell r="C5064">
            <v>162491970</v>
          </cell>
          <cell r="D5064" t="str">
            <v>人工</v>
          </cell>
          <cell r="E5064" t="str">
            <v>实物</v>
          </cell>
          <cell r="F5064" t="str">
            <v>豪雄</v>
          </cell>
          <cell r="G5064" t="str">
            <v>上海联鲜</v>
          </cell>
          <cell r="H5064" t="str">
            <v>年节礼包/食品/南北干货</v>
          </cell>
          <cell r="I5064" t="str">
            <v>2024-07-31</v>
          </cell>
          <cell r="J5064">
            <v>163572721</v>
          </cell>
          <cell r="K5064" t="str">
            <v/>
          </cell>
          <cell r="L5064" t="str">
            <v/>
          </cell>
        </row>
        <row r="5065">
          <cell r="C5065">
            <v>162491968</v>
          </cell>
          <cell r="D5065" t="str">
            <v>人工</v>
          </cell>
          <cell r="E5065" t="str">
            <v>实物</v>
          </cell>
          <cell r="F5065" t="str">
            <v>豪雄</v>
          </cell>
          <cell r="G5065" t="str">
            <v>上海联鲜</v>
          </cell>
          <cell r="H5065" t="str">
            <v>年节礼包/食品/南北干货</v>
          </cell>
          <cell r="I5065" t="str">
            <v>2024-07-31</v>
          </cell>
          <cell r="J5065">
            <v>163572716</v>
          </cell>
          <cell r="K5065" t="str">
            <v/>
          </cell>
          <cell r="L5065" t="str">
            <v/>
          </cell>
        </row>
        <row r="5066">
          <cell r="C5066">
            <v>162428148</v>
          </cell>
          <cell r="D5066" t="str">
            <v>人工</v>
          </cell>
          <cell r="E5066" t="str">
            <v>实物</v>
          </cell>
          <cell r="F5066" t="str">
            <v>胭妃</v>
          </cell>
          <cell r="G5066" t="str">
            <v>上海联鲜</v>
          </cell>
          <cell r="H5066" t="str">
            <v>年节礼包/食品/零食礼包</v>
          </cell>
          <cell r="I5066" t="str">
            <v>2024-03-31</v>
          </cell>
          <cell r="J5066">
            <v>163421134</v>
          </cell>
          <cell r="K5066">
            <v>6920333412827</v>
          </cell>
          <cell r="L5066" t="str">
            <v/>
          </cell>
        </row>
        <row r="5067">
          <cell r="C5067">
            <v>162428100</v>
          </cell>
          <cell r="D5067" t="str">
            <v>人工</v>
          </cell>
          <cell r="E5067" t="str">
            <v>实物</v>
          </cell>
          <cell r="F5067" t="str">
            <v/>
          </cell>
          <cell r="G5067" t="str">
            <v>上海联鲜</v>
          </cell>
          <cell r="H5067" t="str">
            <v>年节礼包/食品/干货礼包</v>
          </cell>
          <cell r="I5067" t="str">
            <v>2024-03-31</v>
          </cell>
          <cell r="J5067">
            <v>163421060</v>
          </cell>
          <cell r="K5067">
            <v>6920333412858</v>
          </cell>
          <cell r="L5067" t="str">
            <v/>
          </cell>
        </row>
        <row r="5068">
          <cell r="C5068">
            <v>162424462</v>
          </cell>
          <cell r="D5068" t="str">
            <v>人工</v>
          </cell>
          <cell r="E5068" t="str">
            <v>实物</v>
          </cell>
          <cell r="F5068" t="str">
            <v>联鲜</v>
          </cell>
          <cell r="G5068" t="str">
            <v>上海联鲜</v>
          </cell>
          <cell r="H5068" t="str">
            <v>年节礼包/食品/干货礼包</v>
          </cell>
          <cell r="I5068" t="str">
            <v>2024-03-31</v>
          </cell>
          <cell r="J5068">
            <v>163413773</v>
          </cell>
          <cell r="K5068">
            <v>6920333412896</v>
          </cell>
          <cell r="L5068" t="str">
            <v/>
          </cell>
        </row>
        <row r="5069">
          <cell r="C5069">
            <v>162623429</v>
          </cell>
          <cell r="D5069" t="str">
            <v>人工</v>
          </cell>
          <cell r="E5069" t="str">
            <v>实物</v>
          </cell>
          <cell r="F5069" t="str">
            <v/>
          </cell>
          <cell r="G5069" t="str">
            <v>武汉中盛瑞尔</v>
          </cell>
          <cell r="H5069" t="str">
            <v>年节礼包/个人护理/洗护礼包</v>
          </cell>
          <cell r="I5069" t="str">
            <v>2025-02-28</v>
          </cell>
          <cell r="J5069">
            <v>163851695</v>
          </cell>
          <cell r="K5069" t="str">
            <v>CJGC-24912</v>
          </cell>
          <cell r="L5069" t="str">
            <v/>
          </cell>
        </row>
        <row r="5070">
          <cell r="C5070">
            <v>162623411</v>
          </cell>
          <cell r="D5070" t="str">
            <v>人工</v>
          </cell>
          <cell r="E5070" t="str">
            <v>实物</v>
          </cell>
          <cell r="F5070" t="str">
            <v/>
          </cell>
          <cell r="G5070" t="str">
            <v>武汉中盛瑞尔</v>
          </cell>
          <cell r="H5070" t="str">
            <v>年节礼包/个人护理/洗护礼包</v>
          </cell>
          <cell r="I5070" t="str">
            <v>2025-02-28</v>
          </cell>
          <cell r="J5070">
            <v>163851677</v>
          </cell>
          <cell r="K5070" t="str">
            <v>29SHSD41127-07</v>
          </cell>
          <cell r="L5070" t="str">
            <v/>
          </cell>
        </row>
        <row r="5071">
          <cell r="C5071">
            <v>162589620</v>
          </cell>
          <cell r="D5071" t="str">
            <v>人工</v>
          </cell>
          <cell r="E5071" t="str">
            <v>实物</v>
          </cell>
          <cell r="F5071" t="str">
            <v/>
          </cell>
          <cell r="G5071" t="str">
            <v>武汉中盛瑞尔</v>
          </cell>
          <cell r="H5071" t="str">
            <v>年节礼包/个人护理/洗护礼包</v>
          </cell>
          <cell r="I5071" t="str">
            <v>2025-02-28</v>
          </cell>
          <cell r="J5071">
            <v>163798057</v>
          </cell>
          <cell r="K5071" t="str">
            <v>29SHSD40807-06</v>
          </cell>
          <cell r="L5071" t="str">
            <v/>
          </cell>
        </row>
        <row r="5072">
          <cell r="C5072">
            <v>162493456</v>
          </cell>
          <cell r="D5072" t="str">
            <v>人工</v>
          </cell>
          <cell r="E5072" t="str">
            <v>实物</v>
          </cell>
          <cell r="F5072" t="str">
            <v/>
          </cell>
          <cell r="G5072" t="str">
            <v>武汉中盛瑞尔</v>
          </cell>
          <cell r="H5072" t="str">
            <v>年节礼包/个人护理/洗护礼包</v>
          </cell>
          <cell r="I5072" t="str">
            <v>2024-07-31</v>
          </cell>
          <cell r="J5072">
            <v>163575511</v>
          </cell>
          <cell r="K5072" t="str">
            <v>04XM4031201</v>
          </cell>
          <cell r="L5072" t="str">
            <v/>
          </cell>
        </row>
        <row r="5073">
          <cell r="C5073">
            <v>162493450</v>
          </cell>
          <cell r="D5073" t="str">
            <v>人工</v>
          </cell>
          <cell r="E5073" t="str">
            <v>实物</v>
          </cell>
          <cell r="F5073" t="str">
            <v/>
          </cell>
          <cell r="G5073" t="str">
            <v>武汉中盛瑞尔</v>
          </cell>
          <cell r="H5073" t="str">
            <v>年节礼包/个人护理/洗护礼包</v>
          </cell>
          <cell r="I5073" t="str">
            <v>2024-07-31</v>
          </cell>
          <cell r="J5073">
            <v>163575505</v>
          </cell>
          <cell r="K5073" t="str">
            <v>04XM4031203</v>
          </cell>
          <cell r="L5073" t="str">
            <v/>
          </cell>
        </row>
        <row r="5074">
          <cell r="C5074">
            <v>162493444</v>
          </cell>
          <cell r="D5074" t="str">
            <v>人工</v>
          </cell>
          <cell r="E5074" t="str">
            <v>实物</v>
          </cell>
          <cell r="F5074" t="str">
            <v/>
          </cell>
          <cell r="G5074" t="str">
            <v>武汉中盛瑞尔</v>
          </cell>
          <cell r="H5074" t="str">
            <v>年节礼包/个人护理/洗护礼包</v>
          </cell>
          <cell r="I5074" t="str">
            <v>2024-07-31</v>
          </cell>
          <cell r="J5074">
            <v>163575499</v>
          </cell>
          <cell r="K5074" t="str">
            <v>04XM4031204</v>
          </cell>
          <cell r="L5074" t="str">
            <v/>
          </cell>
        </row>
        <row r="5075">
          <cell r="C5075">
            <v>162623431</v>
          </cell>
          <cell r="D5075" t="str">
            <v>人工</v>
          </cell>
          <cell r="E5075" t="str">
            <v>实物</v>
          </cell>
          <cell r="F5075" t="str">
            <v/>
          </cell>
          <cell r="G5075" t="str">
            <v>武汉中盛瑞尔</v>
          </cell>
          <cell r="H5075" t="str">
            <v>年节礼包/个人护理/洗护礼包</v>
          </cell>
          <cell r="I5075" t="str">
            <v>2025-02-28</v>
          </cell>
          <cell r="J5075">
            <v>163851697</v>
          </cell>
          <cell r="K5075" t="str">
            <v>CJLX-24906</v>
          </cell>
          <cell r="L5075" t="str">
            <v/>
          </cell>
        </row>
        <row r="5076">
          <cell r="C5076">
            <v>162623424</v>
          </cell>
          <cell r="D5076" t="str">
            <v>人工</v>
          </cell>
          <cell r="E5076" t="str">
            <v>实物</v>
          </cell>
          <cell r="F5076" t="str">
            <v/>
          </cell>
          <cell r="G5076" t="str">
            <v>武汉中盛瑞尔</v>
          </cell>
          <cell r="H5076" t="str">
            <v>年节礼包/个人护理/洗护礼包</v>
          </cell>
          <cell r="I5076" t="str">
            <v>2025-02-28</v>
          </cell>
          <cell r="J5076">
            <v>163851690</v>
          </cell>
          <cell r="K5076" t="str">
            <v>CJLX-24901</v>
          </cell>
          <cell r="L5076" t="str">
            <v/>
          </cell>
        </row>
        <row r="5077">
          <cell r="C5077">
            <v>162623391</v>
          </cell>
          <cell r="D5077" t="str">
            <v>人工</v>
          </cell>
          <cell r="E5077" t="str">
            <v>实物</v>
          </cell>
          <cell r="F5077" t="str">
            <v/>
          </cell>
          <cell r="G5077" t="str">
            <v>武汉中盛瑞尔</v>
          </cell>
          <cell r="H5077" t="str">
            <v>年节礼包/家庭清洁/纸品/衣物清洁礼包</v>
          </cell>
          <cell r="I5077" t="str">
            <v>2025-02-28</v>
          </cell>
          <cell r="J5077">
            <v>163851645</v>
          </cell>
          <cell r="K5077" t="str">
            <v>29YC40928-02</v>
          </cell>
          <cell r="L5077" t="str">
            <v/>
          </cell>
        </row>
        <row r="5078">
          <cell r="C5078">
            <v>162565096</v>
          </cell>
          <cell r="D5078" t="str">
            <v>人工</v>
          </cell>
          <cell r="E5078" t="str">
            <v>实物</v>
          </cell>
          <cell r="F5078" t="str">
            <v/>
          </cell>
          <cell r="G5078" t="str">
            <v>武汉中盛瑞尔</v>
          </cell>
          <cell r="H5078" t="str">
            <v>年节礼包/个人护理/洗发护发</v>
          </cell>
          <cell r="I5078" t="str">
            <v>2024-10-31</v>
          </cell>
          <cell r="J5078">
            <v>163745448</v>
          </cell>
          <cell r="K5078" t="str">
            <v>ZQXH-24010</v>
          </cell>
          <cell r="L5078" t="str">
            <v/>
          </cell>
        </row>
        <row r="5079">
          <cell r="C5079">
            <v>162493449</v>
          </cell>
          <cell r="D5079" t="str">
            <v>人工</v>
          </cell>
          <cell r="E5079" t="str">
            <v>实物</v>
          </cell>
          <cell r="F5079" t="str">
            <v/>
          </cell>
          <cell r="G5079" t="str">
            <v>武汉中盛瑞尔</v>
          </cell>
          <cell r="H5079" t="str">
            <v>年节礼包/个人护理/洗护礼包</v>
          </cell>
          <cell r="I5079" t="str">
            <v>2024-09-30</v>
          </cell>
          <cell r="J5079">
            <v>163575504</v>
          </cell>
          <cell r="K5079" t="str">
            <v>XR-23017</v>
          </cell>
          <cell r="L5079" t="str">
            <v/>
          </cell>
        </row>
        <row r="5080">
          <cell r="C5080">
            <v>162623553</v>
          </cell>
          <cell r="D5080" t="str">
            <v>人工</v>
          </cell>
          <cell r="E5080" t="str">
            <v>实物</v>
          </cell>
          <cell r="F5080" t="str">
            <v/>
          </cell>
          <cell r="G5080" t="str">
            <v>上海铭俊</v>
          </cell>
          <cell r="H5080" t="str">
            <v>年节礼包/食品/粮油礼包</v>
          </cell>
          <cell r="I5080" t="str">
            <v>2025-02-28</v>
          </cell>
          <cell r="J5080">
            <v>163851856</v>
          </cell>
          <cell r="K5080" t="str">
            <v>mjcj2025003</v>
          </cell>
          <cell r="L5080" t="str">
            <v/>
          </cell>
        </row>
        <row r="5081">
          <cell r="C5081">
            <v>162606335</v>
          </cell>
          <cell r="D5081" t="str">
            <v>人工</v>
          </cell>
          <cell r="E5081" t="str">
            <v>实物</v>
          </cell>
          <cell r="F5081" t="str">
            <v/>
          </cell>
          <cell r="G5081" t="str">
            <v>上海铭俊</v>
          </cell>
          <cell r="H5081" t="str">
            <v>年节礼包/食品/方便食品</v>
          </cell>
          <cell r="I5081" t="str">
            <v>2024-12-31</v>
          </cell>
          <cell r="J5081">
            <v>163828502</v>
          </cell>
          <cell r="K5081" t="str">
            <v>shmj0904</v>
          </cell>
          <cell r="L5081" t="str">
            <v/>
          </cell>
        </row>
        <row r="5082">
          <cell r="C5082">
            <v>162606312</v>
          </cell>
          <cell r="D5082" t="str">
            <v>人工</v>
          </cell>
          <cell r="E5082" t="str">
            <v>实物</v>
          </cell>
          <cell r="F5082" t="str">
            <v/>
          </cell>
          <cell r="G5082" t="str">
            <v>上海铭俊</v>
          </cell>
          <cell r="H5082" t="str">
            <v>年节礼包/食品/粮油礼包</v>
          </cell>
          <cell r="I5082" t="str">
            <v>2024-12-31</v>
          </cell>
          <cell r="J5082">
            <v>163828478</v>
          </cell>
          <cell r="K5082" t="str">
            <v>shmj20240904-1</v>
          </cell>
          <cell r="L5082" t="str">
            <v/>
          </cell>
        </row>
        <row r="5083">
          <cell r="C5083">
            <v>162564900</v>
          </cell>
          <cell r="D5083" t="str">
            <v>人工</v>
          </cell>
          <cell r="E5083" t="str">
            <v>实物</v>
          </cell>
          <cell r="F5083" t="str">
            <v/>
          </cell>
          <cell r="G5083" t="str">
            <v>上海铭俊</v>
          </cell>
          <cell r="H5083" t="str">
            <v>年节礼包/生鲜/速冻美食</v>
          </cell>
          <cell r="I5083" t="str">
            <v>2025-02-28</v>
          </cell>
          <cell r="J5083">
            <v>163745201</v>
          </cell>
          <cell r="K5083" t="str">
            <v>mj20240709004</v>
          </cell>
          <cell r="L5083" t="str">
            <v/>
          </cell>
        </row>
        <row r="5084">
          <cell r="C5084">
            <v>162564782</v>
          </cell>
          <cell r="D5084" t="str">
            <v>人工</v>
          </cell>
          <cell r="E5084" t="str">
            <v>实物</v>
          </cell>
          <cell r="F5084" t="str">
            <v/>
          </cell>
          <cell r="G5084" t="str">
            <v>上海铭俊</v>
          </cell>
          <cell r="H5084" t="str">
            <v>年节礼包/食品/粮油礼包</v>
          </cell>
          <cell r="I5084" t="str">
            <v>2024-10-31</v>
          </cell>
          <cell r="J5084">
            <v>163745070</v>
          </cell>
          <cell r="K5084" t="str">
            <v>mj20240709002</v>
          </cell>
          <cell r="L5084" t="str">
            <v/>
          </cell>
        </row>
        <row r="5085">
          <cell r="C5085">
            <v>162564756</v>
          </cell>
          <cell r="D5085" t="str">
            <v>人工</v>
          </cell>
          <cell r="E5085" t="str">
            <v>实物</v>
          </cell>
          <cell r="F5085" t="str">
            <v/>
          </cell>
          <cell r="G5085" t="str">
            <v>上海铭俊</v>
          </cell>
          <cell r="H5085" t="str">
            <v>年节礼包/食品/进口零食</v>
          </cell>
          <cell r="I5085" t="str">
            <v>2024-10-31</v>
          </cell>
          <cell r="J5085">
            <v>163745043</v>
          </cell>
          <cell r="K5085" t="str">
            <v>mj20240708-1</v>
          </cell>
          <cell r="L5085" t="str">
            <v/>
          </cell>
        </row>
        <row r="5086">
          <cell r="C5086">
            <v>162563822</v>
          </cell>
          <cell r="D5086" t="str">
            <v>人工</v>
          </cell>
          <cell r="E5086" t="str">
            <v>实物</v>
          </cell>
          <cell r="F5086" t="str">
            <v/>
          </cell>
          <cell r="G5086" t="str">
            <v>上海铭俊</v>
          </cell>
          <cell r="H5086" t="str">
            <v>年节礼包/食品/方便食品</v>
          </cell>
          <cell r="I5086" t="str">
            <v>2024-12-31</v>
          </cell>
          <cell r="J5086">
            <v>163742995</v>
          </cell>
          <cell r="K5086" t="str">
            <v>mj20240709001</v>
          </cell>
          <cell r="L5086" t="str">
            <v/>
          </cell>
        </row>
        <row r="5087">
          <cell r="C5087">
            <v>162432709</v>
          </cell>
          <cell r="D5087" t="str">
            <v>人工</v>
          </cell>
          <cell r="E5087" t="str">
            <v>实物</v>
          </cell>
          <cell r="F5087" t="str">
            <v/>
          </cell>
          <cell r="G5087" t="str">
            <v>上海铭俊</v>
          </cell>
          <cell r="H5087" t="str">
            <v>年节礼包/食品/方便食品</v>
          </cell>
          <cell r="I5087" t="str">
            <v>2024-03-31</v>
          </cell>
          <cell r="J5087">
            <v>163432318</v>
          </cell>
          <cell r="K5087" t="str">
            <v>mjchunjie003</v>
          </cell>
          <cell r="L5087" t="str">
            <v/>
          </cell>
        </row>
        <row r="5088">
          <cell r="C5088">
            <v>162564920</v>
          </cell>
          <cell r="D5088" t="str">
            <v>人工</v>
          </cell>
          <cell r="E5088" t="str">
            <v>实物</v>
          </cell>
          <cell r="F5088" t="str">
            <v/>
          </cell>
          <cell r="G5088" t="str">
            <v>上海米徒</v>
          </cell>
          <cell r="H5088" t="str">
            <v>年节礼包/生鲜/水果</v>
          </cell>
          <cell r="I5088" t="str">
            <v>2024-10-31</v>
          </cell>
          <cell r="J5088">
            <v>163745229</v>
          </cell>
          <cell r="K5088" t="str">
            <v/>
          </cell>
          <cell r="L5088" t="str">
            <v/>
          </cell>
        </row>
        <row r="5089">
          <cell r="C5089">
            <v>162564919</v>
          </cell>
          <cell r="D5089" t="str">
            <v>人工</v>
          </cell>
          <cell r="E5089" t="str">
            <v>实物</v>
          </cell>
          <cell r="F5089" t="str">
            <v/>
          </cell>
          <cell r="G5089" t="str">
            <v>上海米徒</v>
          </cell>
          <cell r="H5089" t="str">
            <v>年节礼包/生鲜/水果</v>
          </cell>
          <cell r="I5089" t="str">
            <v>2024-10-31</v>
          </cell>
          <cell r="J5089">
            <v>163745228</v>
          </cell>
          <cell r="K5089" t="str">
            <v/>
          </cell>
          <cell r="L5089" t="str">
            <v/>
          </cell>
        </row>
        <row r="5090">
          <cell r="C5090">
            <v>162492477</v>
          </cell>
          <cell r="D5090" t="str">
            <v>人工</v>
          </cell>
          <cell r="E5090" t="str">
            <v>实物</v>
          </cell>
          <cell r="F5090" t="str">
            <v/>
          </cell>
          <cell r="G5090" t="str">
            <v>上海米徒</v>
          </cell>
          <cell r="H5090" t="str">
            <v>年节礼包/生鲜/水果</v>
          </cell>
          <cell r="I5090" t="str">
            <v>2025-07-31</v>
          </cell>
          <cell r="J5090">
            <v>163573969</v>
          </cell>
          <cell r="K5090" t="str">
            <v/>
          </cell>
          <cell r="L5090" t="str">
            <v/>
          </cell>
        </row>
        <row r="5091">
          <cell r="C5091">
            <v>162492475</v>
          </cell>
          <cell r="D5091" t="str">
            <v>人工</v>
          </cell>
          <cell r="E5091" t="str">
            <v>实物</v>
          </cell>
          <cell r="F5091" t="str">
            <v/>
          </cell>
          <cell r="G5091" t="str">
            <v>上海米徒</v>
          </cell>
          <cell r="H5091" t="str">
            <v>年节礼包/生鲜/水果</v>
          </cell>
          <cell r="I5091" t="str">
            <v>2024-07-31</v>
          </cell>
          <cell r="J5091">
            <v>163573966</v>
          </cell>
          <cell r="K5091" t="str">
            <v/>
          </cell>
          <cell r="L5091" t="str">
            <v/>
          </cell>
        </row>
        <row r="5092">
          <cell r="C5092">
            <v>162492474</v>
          </cell>
          <cell r="D5092" t="str">
            <v>人工</v>
          </cell>
          <cell r="E5092" t="str">
            <v>实物</v>
          </cell>
          <cell r="F5092" t="str">
            <v/>
          </cell>
          <cell r="G5092" t="str">
            <v>上海米徒</v>
          </cell>
          <cell r="H5092" t="str">
            <v>年节礼包/生鲜/水果</v>
          </cell>
          <cell r="I5092" t="str">
            <v>2024-07-31</v>
          </cell>
          <cell r="J5092">
            <v>163573965</v>
          </cell>
          <cell r="K5092" t="str">
            <v/>
          </cell>
          <cell r="L5092" t="str">
            <v/>
          </cell>
        </row>
        <row r="5093">
          <cell r="C5093">
            <v>162492470</v>
          </cell>
          <cell r="D5093" t="str">
            <v>人工</v>
          </cell>
          <cell r="E5093" t="str">
            <v>实物</v>
          </cell>
          <cell r="F5093" t="str">
            <v/>
          </cell>
          <cell r="G5093" t="str">
            <v>上海米徒</v>
          </cell>
          <cell r="H5093" t="str">
            <v>年节礼包/生鲜/水果</v>
          </cell>
          <cell r="I5093" t="str">
            <v>2024-07-31</v>
          </cell>
          <cell r="J5093">
            <v>163573961</v>
          </cell>
          <cell r="K5093" t="str">
            <v/>
          </cell>
          <cell r="L5093" t="str">
            <v/>
          </cell>
        </row>
        <row r="5094">
          <cell r="C5094">
            <v>162690381</v>
          </cell>
          <cell r="D5094" t="str">
            <v>人工</v>
          </cell>
          <cell r="E5094" t="str">
            <v>实物</v>
          </cell>
          <cell r="F5094" t="str">
            <v>徽羚羊</v>
          </cell>
          <cell r="G5094" t="str">
            <v>上海寸晖</v>
          </cell>
          <cell r="H5094" t="str">
            <v>年节礼包/户外运动/户外露营</v>
          </cell>
          <cell r="I5094" t="str">
            <v>2025-06-30</v>
          </cell>
          <cell r="J5094">
            <v>163957489</v>
          </cell>
          <cell r="K5094" t="str">
            <v/>
          </cell>
          <cell r="L5094" t="str">
            <v/>
          </cell>
        </row>
        <row r="5095">
          <cell r="C5095">
            <v>162690381</v>
          </cell>
          <cell r="D5095" t="str">
            <v>人工</v>
          </cell>
          <cell r="E5095" t="str">
            <v>实物</v>
          </cell>
          <cell r="F5095" t="str">
            <v>徽羚羊</v>
          </cell>
          <cell r="G5095" t="str">
            <v>上海寸晖</v>
          </cell>
          <cell r="H5095" t="str">
            <v>年节礼包/户外运动/户外露营</v>
          </cell>
          <cell r="I5095" t="str">
            <v>2025-06-30</v>
          </cell>
        </row>
        <row r="5095">
          <cell r="K5095" t="str">
            <v/>
          </cell>
          <cell r="L5095" t="str">
            <v/>
          </cell>
        </row>
        <row r="5096">
          <cell r="C5096">
            <v>162690381</v>
          </cell>
          <cell r="D5096" t="str">
            <v>人工</v>
          </cell>
          <cell r="E5096" t="str">
            <v>实物</v>
          </cell>
          <cell r="F5096" t="str">
            <v>徽羚羊</v>
          </cell>
          <cell r="G5096" t="str">
            <v>上海寸晖</v>
          </cell>
          <cell r="H5096" t="str">
            <v>年节礼包/户外运动/户外露营</v>
          </cell>
          <cell r="I5096" t="str">
            <v>2025-06-30</v>
          </cell>
        </row>
        <row r="5096">
          <cell r="K5096" t="str">
            <v/>
          </cell>
          <cell r="L5096" t="str">
            <v/>
          </cell>
        </row>
        <row r="5097">
          <cell r="C5097">
            <v>162690381</v>
          </cell>
          <cell r="D5097" t="str">
            <v>人工</v>
          </cell>
          <cell r="E5097" t="str">
            <v>实物</v>
          </cell>
          <cell r="F5097" t="str">
            <v>徽羚羊</v>
          </cell>
          <cell r="G5097" t="str">
            <v>上海寸晖</v>
          </cell>
          <cell r="H5097" t="str">
            <v>年节礼包/户外运动/户外露营</v>
          </cell>
          <cell r="I5097" t="str">
            <v>2025-06-30</v>
          </cell>
        </row>
        <row r="5097">
          <cell r="K5097" t="str">
            <v/>
          </cell>
          <cell r="L5097" t="str">
            <v/>
          </cell>
        </row>
        <row r="5098">
          <cell r="C5098">
            <v>162690381</v>
          </cell>
          <cell r="D5098" t="str">
            <v>人工</v>
          </cell>
          <cell r="E5098" t="str">
            <v>实物</v>
          </cell>
          <cell r="F5098" t="str">
            <v>徽羚羊</v>
          </cell>
          <cell r="G5098" t="str">
            <v>上海寸晖</v>
          </cell>
          <cell r="H5098" t="str">
            <v>年节礼包/户外运动/户外露营</v>
          </cell>
          <cell r="I5098" t="str">
            <v>2025-06-30</v>
          </cell>
        </row>
        <row r="5098">
          <cell r="K5098" t="str">
            <v/>
          </cell>
          <cell r="L5098" t="str">
            <v/>
          </cell>
        </row>
        <row r="5099">
          <cell r="C5099">
            <v>162690381</v>
          </cell>
          <cell r="D5099" t="str">
            <v>人工</v>
          </cell>
          <cell r="E5099" t="str">
            <v>实物</v>
          </cell>
          <cell r="F5099" t="str">
            <v>徽羚羊</v>
          </cell>
          <cell r="G5099" t="str">
            <v>上海寸晖</v>
          </cell>
          <cell r="H5099" t="str">
            <v>年节礼包/户外运动/户外露营</v>
          </cell>
          <cell r="I5099" t="str">
            <v>2025-06-30</v>
          </cell>
        </row>
        <row r="5099">
          <cell r="K5099" t="str">
            <v/>
          </cell>
          <cell r="L5099" t="str">
            <v/>
          </cell>
        </row>
        <row r="5100">
          <cell r="C5100">
            <v>162690381</v>
          </cell>
          <cell r="D5100" t="str">
            <v>人工</v>
          </cell>
          <cell r="E5100" t="str">
            <v>实物</v>
          </cell>
          <cell r="F5100" t="str">
            <v>徽羚羊</v>
          </cell>
          <cell r="G5100" t="str">
            <v>上海寸晖</v>
          </cell>
          <cell r="H5100" t="str">
            <v>年节礼包/户外运动/户外露营</v>
          </cell>
          <cell r="I5100" t="str">
            <v>2025-06-30</v>
          </cell>
        </row>
        <row r="5100">
          <cell r="K5100" t="str">
            <v/>
          </cell>
          <cell r="L5100" t="str">
            <v/>
          </cell>
        </row>
        <row r="5101">
          <cell r="C5101">
            <v>162690381</v>
          </cell>
          <cell r="D5101" t="str">
            <v>人工</v>
          </cell>
          <cell r="E5101" t="str">
            <v>实物</v>
          </cell>
          <cell r="F5101" t="str">
            <v>徽羚羊</v>
          </cell>
          <cell r="G5101" t="str">
            <v>上海寸晖</v>
          </cell>
          <cell r="H5101" t="str">
            <v>年节礼包/户外运动/户外露营</v>
          </cell>
          <cell r="I5101" t="str">
            <v>2025-06-30</v>
          </cell>
        </row>
        <row r="5101">
          <cell r="K5101" t="str">
            <v/>
          </cell>
          <cell r="L5101" t="str">
            <v/>
          </cell>
        </row>
        <row r="5102">
          <cell r="C5102">
            <v>162690381</v>
          </cell>
          <cell r="D5102" t="str">
            <v>人工</v>
          </cell>
          <cell r="E5102" t="str">
            <v>实物</v>
          </cell>
          <cell r="F5102" t="str">
            <v>徽羚羊</v>
          </cell>
          <cell r="G5102" t="str">
            <v>上海寸晖</v>
          </cell>
          <cell r="H5102" t="str">
            <v>年节礼包/户外运动/户外露营</v>
          </cell>
          <cell r="I5102" t="str">
            <v>2025-06-30</v>
          </cell>
        </row>
        <row r="5102">
          <cell r="K5102" t="str">
            <v/>
          </cell>
          <cell r="L5102" t="str">
            <v/>
          </cell>
        </row>
        <row r="5103">
          <cell r="C5103">
            <v>162690381</v>
          </cell>
          <cell r="D5103" t="str">
            <v>人工</v>
          </cell>
          <cell r="E5103" t="str">
            <v>实物</v>
          </cell>
          <cell r="F5103" t="str">
            <v>徽羚羊</v>
          </cell>
          <cell r="G5103" t="str">
            <v>上海寸晖</v>
          </cell>
          <cell r="H5103" t="str">
            <v>年节礼包/户外运动/户外露营</v>
          </cell>
          <cell r="I5103" t="str">
            <v>2025-06-30</v>
          </cell>
        </row>
        <row r="5103">
          <cell r="K5103" t="str">
            <v/>
          </cell>
          <cell r="L5103" t="str">
            <v/>
          </cell>
        </row>
        <row r="5104">
          <cell r="C5104">
            <v>162681841</v>
          </cell>
          <cell r="D5104" t="str">
            <v>人工</v>
          </cell>
          <cell r="E5104" t="str">
            <v>实物</v>
          </cell>
          <cell r="F5104" t="str">
            <v>徽羚羊</v>
          </cell>
          <cell r="G5104" t="str">
            <v>上海寸晖</v>
          </cell>
          <cell r="H5104" t="str">
            <v>年节礼包/户外运动/户外露营</v>
          </cell>
          <cell r="I5104" t="str">
            <v>2025-06-30</v>
          </cell>
          <cell r="J5104">
            <v>163942524</v>
          </cell>
          <cell r="K5104" t="str">
            <v>HLY0226</v>
          </cell>
          <cell r="L5104" t="str">
            <v/>
          </cell>
        </row>
        <row r="5105">
          <cell r="C5105">
            <v>162695986</v>
          </cell>
          <cell r="D5105" t="str">
            <v>人工</v>
          </cell>
          <cell r="E5105" t="str">
            <v>实物</v>
          </cell>
          <cell r="F5105" t="str">
            <v/>
          </cell>
          <cell r="G5105" t="str">
            <v>上海青华</v>
          </cell>
          <cell r="H5105" t="str">
            <v>年节礼包/食品/零食礼包</v>
          </cell>
          <cell r="I5105" t="str">
            <v>2025-12-31</v>
          </cell>
          <cell r="J5105">
            <v>163967267</v>
          </cell>
          <cell r="K5105" t="str">
            <v/>
          </cell>
          <cell r="L5105" t="str">
            <v/>
          </cell>
        </row>
        <row r="5106">
          <cell r="C5106">
            <v>162681136</v>
          </cell>
          <cell r="D5106" t="str">
            <v>人工</v>
          </cell>
          <cell r="E5106" t="str">
            <v>实物</v>
          </cell>
          <cell r="F5106" t="str">
            <v/>
          </cell>
          <cell r="G5106" t="str">
            <v>上海青华</v>
          </cell>
          <cell r="H5106" t="str">
            <v>年节礼包/食品/饮品冲调</v>
          </cell>
          <cell r="I5106" t="str">
            <v>2025-06-30</v>
          </cell>
          <cell r="J5106">
            <v>163940637</v>
          </cell>
          <cell r="K5106" t="str">
            <v/>
          </cell>
          <cell r="L5106" t="str">
            <v/>
          </cell>
        </row>
        <row r="5107">
          <cell r="C5107">
            <v>162681116</v>
          </cell>
          <cell r="D5107" t="str">
            <v>人工</v>
          </cell>
          <cell r="E5107" t="str">
            <v>实物</v>
          </cell>
          <cell r="F5107" t="str">
            <v/>
          </cell>
          <cell r="G5107" t="str">
            <v>上海青华</v>
          </cell>
          <cell r="H5107" t="str">
            <v>年节礼包/生鲜/生鲜礼包</v>
          </cell>
          <cell r="I5107" t="str">
            <v>2025-06-30</v>
          </cell>
          <cell r="J5107">
            <v>163940592</v>
          </cell>
          <cell r="K5107" t="str">
            <v/>
          </cell>
          <cell r="L5107" t="str">
            <v/>
          </cell>
        </row>
        <row r="5108">
          <cell r="C5108">
            <v>162681114</v>
          </cell>
          <cell r="D5108" t="str">
            <v>人工</v>
          </cell>
          <cell r="E5108" t="str">
            <v>实物</v>
          </cell>
          <cell r="F5108" t="str">
            <v/>
          </cell>
          <cell r="G5108" t="str">
            <v>上海青华</v>
          </cell>
          <cell r="H5108" t="str">
            <v>年节礼包/食品/熟食腊味</v>
          </cell>
          <cell r="I5108" t="str">
            <v>2025-06-30</v>
          </cell>
          <cell r="J5108">
            <v>163940590</v>
          </cell>
          <cell r="K5108" t="str">
            <v/>
          </cell>
          <cell r="L5108" t="str">
            <v/>
          </cell>
        </row>
        <row r="5109">
          <cell r="C5109">
            <v>162606833</v>
          </cell>
          <cell r="D5109" t="str">
            <v>人工</v>
          </cell>
          <cell r="E5109" t="str">
            <v>实物</v>
          </cell>
          <cell r="F5109" t="str">
            <v/>
          </cell>
          <cell r="G5109" t="str">
            <v>上海青华</v>
          </cell>
          <cell r="H5109" t="str">
            <v>年节礼包/食品/方便食品</v>
          </cell>
          <cell r="I5109" t="str">
            <v>2025-03-20</v>
          </cell>
          <cell r="J5109">
            <v>163829071</v>
          </cell>
          <cell r="K5109" t="str">
            <v/>
          </cell>
          <cell r="L5109" t="str">
            <v/>
          </cell>
        </row>
        <row r="5110">
          <cell r="C5110">
            <v>162606820</v>
          </cell>
          <cell r="D5110" t="str">
            <v>人工</v>
          </cell>
          <cell r="E5110" t="str">
            <v>实物</v>
          </cell>
          <cell r="F5110" t="str">
            <v/>
          </cell>
          <cell r="G5110" t="str">
            <v>上海青华</v>
          </cell>
          <cell r="H5110" t="str">
            <v>年节礼包/食品/熟食腊味</v>
          </cell>
          <cell r="I5110" t="str">
            <v>2025-03-20</v>
          </cell>
          <cell r="J5110">
            <v>163829057</v>
          </cell>
          <cell r="K5110" t="str">
            <v/>
          </cell>
          <cell r="L5110" t="str">
            <v/>
          </cell>
        </row>
        <row r="5111">
          <cell r="C5111">
            <v>162493252</v>
          </cell>
          <cell r="D5111" t="str">
            <v>人工</v>
          </cell>
          <cell r="E5111" t="str">
            <v>实物</v>
          </cell>
          <cell r="F5111" t="str">
            <v/>
          </cell>
          <cell r="G5111" t="str">
            <v>上海青华</v>
          </cell>
          <cell r="H5111" t="str">
            <v>年节礼包/食品/南北干货</v>
          </cell>
          <cell r="I5111" t="str">
            <v>2024-07-31</v>
          </cell>
          <cell r="J5111">
            <v>163575274</v>
          </cell>
          <cell r="K5111" t="str">
            <v/>
          </cell>
          <cell r="L5111" t="str">
            <v/>
          </cell>
        </row>
        <row r="5112">
          <cell r="C5112">
            <v>162493236</v>
          </cell>
          <cell r="D5112" t="str">
            <v>人工</v>
          </cell>
          <cell r="E5112" t="str">
            <v>实物</v>
          </cell>
          <cell r="F5112" t="str">
            <v/>
          </cell>
          <cell r="G5112" t="str">
            <v>上海青华</v>
          </cell>
          <cell r="H5112" t="str">
            <v>年节礼包/食品/南北干货</v>
          </cell>
          <cell r="I5112" t="str">
            <v>2024-07-31</v>
          </cell>
          <cell r="J5112">
            <v>163575257</v>
          </cell>
          <cell r="K5112" t="str">
            <v/>
          </cell>
          <cell r="L5112" t="str">
            <v/>
          </cell>
        </row>
        <row r="5113">
          <cell r="C5113">
            <v>162493234</v>
          </cell>
          <cell r="D5113" t="str">
            <v>人工</v>
          </cell>
          <cell r="E5113" t="str">
            <v>实物</v>
          </cell>
          <cell r="F5113" t="str">
            <v/>
          </cell>
          <cell r="G5113" t="str">
            <v>上海青华</v>
          </cell>
          <cell r="H5113" t="str">
            <v>年节礼包/食品/南北干货</v>
          </cell>
          <cell r="I5113" t="str">
            <v>2024-07-31</v>
          </cell>
          <cell r="J5113">
            <v>163575255</v>
          </cell>
          <cell r="K5113" t="str">
            <v/>
          </cell>
          <cell r="L5113" t="str">
            <v/>
          </cell>
        </row>
        <row r="5114">
          <cell r="C5114">
            <v>162493229</v>
          </cell>
          <cell r="D5114" t="str">
            <v>人工</v>
          </cell>
          <cell r="E5114" t="str">
            <v>实物</v>
          </cell>
          <cell r="F5114" t="str">
            <v/>
          </cell>
          <cell r="G5114" t="str">
            <v>上海青华</v>
          </cell>
          <cell r="H5114" t="str">
            <v>年节礼包/食品/南北干货</v>
          </cell>
          <cell r="I5114" t="str">
            <v>2024-07-31</v>
          </cell>
          <cell r="J5114">
            <v>163575247</v>
          </cell>
          <cell r="K5114" t="str">
            <v/>
          </cell>
          <cell r="L5114" t="str">
            <v/>
          </cell>
        </row>
        <row r="5115">
          <cell r="C5115">
            <v>162493224</v>
          </cell>
          <cell r="D5115" t="str">
            <v>人工</v>
          </cell>
          <cell r="E5115" t="str">
            <v>实物</v>
          </cell>
          <cell r="F5115" t="str">
            <v/>
          </cell>
          <cell r="G5115" t="str">
            <v>上海青华</v>
          </cell>
          <cell r="H5115" t="str">
            <v>年节礼包/食品/熟食腊味</v>
          </cell>
          <cell r="I5115" t="str">
            <v>2024-07-31</v>
          </cell>
          <cell r="J5115">
            <v>163575242</v>
          </cell>
          <cell r="K5115" t="str">
            <v/>
          </cell>
          <cell r="L5115" t="str">
            <v/>
          </cell>
        </row>
        <row r="5116">
          <cell r="C5116">
            <v>162493222</v>
          </cell>
          <cell r="D5116" t="str">
            <v>人工</v>
          </cell>
          <cell r="E5116" t="str">
            <v>实物</v>
          </cell>
          <cell r="F5116" t="str">
            <v/>
          </cell>
          <cell r="G5116" t="str">
            <v>上海青华</v>
          </cell>
          <cell r="H5116" t="str">
            <v>年节礼包/食品/熟食腊味</v>
          </cell>
          <cell r="I5116" t="str">
            <v>2024-10-31</v>
          </cell>
          <cell r="J5116">
            <v>163575240</v>
          </cell>
          <cell r="K5116" t="str">
            <v/>
          </cell>
          <cell r="L5116" t="str">
            <v/>
          </cell>
        </row>
        <row r="5117">
          <cell r="C5117">
            <v>162493221</v>
          </cell>
          <cell r="D5117" t="str">
            <v>人工</v>
          </cell>
          <cell r="E5117" t="str">
            <v>实物</v>
          </cell>
          <cell r="F5117" t="str">
            <v/>
          </cell>
          <cell r="G5117" t="str">
            <v>上海青华</v>
          </cell>
          <cell r="H5117" t="str">
            <v>年节礼包/食品/熟食腊味</v>
          </cell>
          <cell r="I5117" t="str">
            <v>2024-07-31</v>
          </cell>
          <cell r="J5117">
            <v>163575239</v>
          </cell>
          <cell r="K5117" t="str">
            <v/>
          </cell>
          <cell r="L5117" t="str">
            <v/>
          </cell>
        </row>
        <row r="5118">
          <cell r="C5118">
            <v>162430043</v>
          </cell>
          <cell r="D5118" t="str">
            <v>人工</v>
          </cell>
          <cell r="E5118" t="str">
            <v>实物</v>
          </cell>
          <cell r="F5118" t="str">
            <v>万有全</v>
          </cell>
          <cell r="G5118" t="str">
            <v>上海青华</v>
          </cell>
          <cell r="H5118" t="str">
            <v>年节礼包/食品/熟食腊味</v>
          </cell>
          <cell r="I5118" t="str">
            <v>2024-03-31</v>
          </cell>
          <cell r="J5118">
            <v>163425671</v>
          </cell>
          <cell r="K5118" t="str">
            <v>【品上海】腊味熟食组合套餐3250g</v>
          </cell>
          <cell r="L5118" t="str">
            <v/>
          </cell>
        </row>
        <row r="5119">
          <cell r="C5119">
            <v>162428179</v>
          </cell>
          <cell r="D5119" t="str">
            <v>人工</v>
          </cell>
          <cell r="E5119" t="str">
            <v>实物</v>
          </cell>
          <cell r="F5119" t="str">
            <v/>
          </cell>
          <cell r="G5119" t="str">
            <v>上海青华</v>
          </cell>
          <cell r="H5119" t="str">
            <v>年节礼包/食品/熟食腊味</v>
          </cell>
          <cell r="I5119" t="str">
            <v>2024-03-31</v>
          </cell>
          <cell r="J5119">
            <v>163421165</v>
          </cell>
          <cell r="K5119" t="str">
            <v>立丰休闲丰年大礼包1459型1459g</v>
          </cell>
          <cell r="L5119" t="str">
            <v/>
          </cell>
        </row>
        <row r="5120">
          <cell r="C5120">
            <v>162428177</v>
          </cell>
          <cell r="D5120" t="str">
            <v>人工</v>
          </cell>
          <cell r="E5120" t="str">
            <v>实物</v>
          </cell>
          <cell r="F5120" t="str">
            <v>万有全</v>
          </cell>
          <cell r="G5120" t="str">
            <v>上海青华</v>
          </cell>
          <cell r="H5120" t="str">
            <v>年节礼包/食品/熟食腊味</v>
          </cell>
          <cell r="I5120" t="str">
            <v>2024-03-31</v>
          </cell>
          <cell r="J5120">
            <v>163421163</v>
          </cell>
          <cell r="K5120" t="str">
            <v>万有全套餐408型1850g</v>
          </cell>
          <cell r="L5120" t="str">
            <v/>
          </cell>
        </row>
        <row r="5121">
          <cell r="C5121">
            <v>162331023</v>
          </cell>
          <cell r="D5121" t="str">
            <v>人工</v>
          </cell>
          <cell r="E5121" t="str">
            <v>实物</v>
          </cell>
          <cell r="F5121" t="str">
            <v/>
          </cell>
          <cell r="G5121" t="str">
            <v>上海青华</v>
          </cell>
          <cell r="H5121" t="str">
            <v>年节礼包/食品/熟食腊味礼包</v>
          </cell>
          <cell r="I5121" t="str">
            <v>2024-10-31</v>
          </cell>
          <cell r="J5121">
            <v>163190289</v>
          </cell>
          <cell r="K5121" t="str">
            <v>山林珍品家宴488型</v>
          </cell>
          <cell r="L5121" t="str">
            <v/>
          </cell>
        </row>
        <row r="5122">
          <cell r="C5122">
            <v>162623699</v>
          </cell>
          <cell r="D5122" t="str">
            <v>人工</v>
          </cell>
          <cell r="E5122" t="str">
            <v>实物</v>
          </cell>
          <cell r="F5122" t="str">
            <v/>
          </cell>
          <cell r="G5122" t="str">
            <v>上海自由食光</v>
          </cell>
          <cell r="H5122" t="str">
            <v>年节礼包/食品/国内零食</v>
          </cell>
          <cell r="I5122" t="str">
            <v>2025-02-28</v>
          </cell>
          <cell r="J5122">
            <v>163852012</v>
          </cell>
          <cell r="K5122" t="str">
            <v/>
          </cell>
          <cell r="L5122" t="str">
            <v/>
          </cell>
        </row>
        <row r="5123">
          <cell r="C5123">
            <v>162623668</v>
          </cell>
          <cell r="D5123" t="str">
            <v>人工</v>
          </cell>
          <cell r="E5123" t="str">
            <v>实物</v>
          </cell>
          <cell r="F5123" t="str">
            <v/>
          </cell>
          <cell r="G5123" t="str">
            <v>上海自由食光</v>
          </cell>
          <cell r="H5123" t="str">
            <v>年节礼包/生鲜/水果</v>
          </cell>
          <cell r="I5123" t="str">
            <v>2025-02-28</v>
          </cell>
          <cell r="J5123">
            <v>163851977</v>
          </cell>
          <cell r="K5123" t="str">
            <v/>
          </cell>
          <cell r="L5123" t="str">
            <v/>
          </cell>
        </row>
        <row r="5124">
          <cell r="C5124">
            <v>162491976</v>
          </cell>
          <cell r="D5124" t="str">
            <v>人工</v>
          </cell>
          <cell r="E5124" t="str">
            <v>实物</v>
          </cell>
          <cell r="F5124" t="str">
            <v>樱桃鸭</v>
          </cell>
          <cell r="G5124" t="str">
            <v>南京樱桃鸭</v>
          </cell>
          <cell r="H5124" t="str">
            <v>年节礼包/食品/熟食腊味</v>
          </cell>
          <cell r="I5124" t="str">
            <v>2024-07-31</v>
          </cell>
          <cell r="J5124">
            <v>163572728</v>
          </cell>
          <cell r="K5124">
            <v>886003</v>
          </cell>
          <cell r="L5124" t="str">
            <v/>
          </cell>
        </row>
        <row r="5125">
          <cell r="C5125">
            <v>162426673</v>
          </cell>
          <cell r="D5125" t="str">
            <v>人工</v>
          </cell>
          <cell r="E5125" t="str">
            <v>实物</v>
          </cell>
          <cell r="F5125" t="str">
            <v>樱桃鸭</v>
          </cell>
          <cell r="G5125" t="str">
            <v>南京樱桃鸭</v>
          </cell>
          <cell r="H5125" t="str">
            <v>年节礼包/食品/熟食腊味礼包</v>
          </cell>
          <cell r="I5125" t="str">
            <v>2024-03-31</v>
          </cell>
          <cell r="J5125">
            <v>163418775</v>
          </cell>
          <cell r="K5125">
            <v>84074</v>
          </cell>
          <cell r="L5125" t="str">
            <v/>
          </cell>
        </row>
        <row r="5126">
          <cell r="C5126">
            <v>162426673</v>
          </cell>
          <cell r="D5126" t="str">
            <v>人工</v>
          </cell>
          <cell r="E5126" t="str">
            <v>实物</v>
          </cell>
          <cell r="F5126" t="str">
            <v>樱桃鸭</v>
          </cell>
          <cell r="G5126" t="str">
            <v>南京樱桃鸭</v>
          </cell>
          <cell r="H5126" t="str">
            <v>年节礼包/食品/熟食腊味礼包</v>
          </cell>
          <cell r="I5126" t="str">
            <v>2024-03-31</v>
          </cell>
        </row>
        <row r="5126">
          <cell r="L5126" t="str">
            <v/>
          </cell>
        </row>
        <row r="5127">
          <cell r="C5127">
            <v>162426673</v>
          </cell>
          <cell r="D5127" t="str">
            <v>人工</v>
          </cell>
          <cell r="E5127" t="str">
            <v>实物</v>
          </cell>
          <cell r="F5127" t="str">
            <v>樱桃鸭</v>
          </cell>
          <cell r="G5127" t="str">
            <v>南京樱桃鸭</v>
          </cell>
          <cell r="H5127" t="str">
            <v>年节礼包/食品/熟食腊味礼包</v>
          </cell>
          <cell r="I5127" t="str">
            <v>2024-03-31</v>
          </cell>
        </row>
        <row r="5127">
          <cell r="L5127" t="str">
            <v/>
          </cell>
        </row>
        <row r="5128">
          <cell r="C5128">
            <v>162426673</v>
          </cell>
          <cell r="D5128" t="str">
            <v>人工</v>
          </cell>
          <cell r="E5128" t="str">
            <v>实物</v>
          </cell>
          <cell r="F5128" t="str">
            <v>樱桃鸭</v>
          </cell>
          <cell r="G5128" t="str">
            <v>南京樱桃鸭</v>
          </cell>
          <cell r="H5128" t="str">
            <v>年节礼包/食品/熟食腊味礼包</v>
          </cell>
          <cell r="I5128" t="str">
            <v>2024-03-31</v>
          </cell>
        </row>
        <row r="5128">
          <cell r="L5128" t="str">
            <v/>
          </cell>
        </row>
        <row r="5129">
          <cell r="C5129">
            <v>162426673</v>
          </cell>
          <cell r="D5129" t="str">
            <v>人工</v>
          </cell>
          <cell r="E5129" t="str">
            <v>实物</v>
          </cell>
          <cell r="F5129" t="str">
            <v>樱桃鸭</v>
          </cell>
          <cell r="G5129" t="str">
            <v>南京樱桃鸭</v>
          </cell>
          <cell r="H5129" t="str">
            <v>年节礼包/食品/熟食腊味礼包</v>
          </cell>
          <cell r="I5129" t="str">
            <v>2024-03-31</v>
          </cell>
        </row>
        <row r="5129">
          <cell r="L5129" t="str">
            <v/>
          </cell>
        </row>
        <row r="5130">
          <cell r="C5130">
            <v>162426673</v>
          </cell>
          <cell r="D5130" t="str">
            <v>人工</v>
          </cell>
          <cell r="E5130" t="str">
            <v>实物</v>
          </cell>
          <cell r="F5130" t="str">
            <v>樱桃鸭</v>
          </cell>
          <cell r="G5130" t="str">
            <v>南京樱桃鸭</v>
          </cell>
          <cell r="H5130" t="str">
            <v>年节礼包/食品/熟食腊味礼包</v>
          </cell>
          <cell r="I5130" t="str">
            <v>2024-03-31</v>
          </cell>
        </row>
        <row r="5130">
          <cell r="L5130" t="str">
            <v/>
          </cell>
        </row>
        <row r="5131">
          <cell r="C5131">
            <v>162426673</v>
          </cell>
          <cell r="D5131" t="str">
            <v>人工</v>
          </cell>
          <cell r="E5131" t="str">
            <v>实物</v>
          </cell>
          <cell r="F5131" t="str">
            <v>樱桃鸭</v>
          </cell>
          <cell r="G5131" t="str">
            <v>南京樱桃鸭</v>
          </cell>
          <cell r="H5131" t="str">
            <v>年节礼包/食品/熟食腊味礼包</v>
          </cell>
          <cell r="I5131" t="str">
            <v>2024-03-31</v>
          </cell>
        </row>
        <row r="5131">
          <cell r="L5131" t="str">
            <v/>
          </cell>
        </row>
        <row r="5132">
          <cell r="C5132">
            <v>162426673</v>
          </cell>
          <cell r="D5132" t="str">
            <v>人工</v>
          </cell>
          <cell r="E5132" t="str">
            <v>实物</v>
          </cell>
          <cell r="F5132" t="str">
            <v>樱桃鸭</v>
          </cell>
          <cell r="G5132" t="str">
            <v>南京樱桃鸭</v>
          </cell>
          <cell r="H5132" t="str">
            <v>年节礼包/食品/熟食腊味礼包</v>
          </cell>
          <cell r="I5132" t="str">
            <v>2024-03-31</v>
          </cell>
        </row>
        <row r="5132">
          <cell r="L5132" t="str">
            <v/>
          </cell>
        </row>
        <row r="5133">
          <cell r="C5133">
            <v>162665824</v>
          </cell>
          <cell r="D5133" t="str">
            <v>人工</v>
          </cell>
          <cell r="E5133" t="str">
            <v>实物</v>
          </cell>
          <cell r="F5133" t="str">
            <v/>
          </cell>
          <cell r="G5133" t="str">
            <v>米狗科技</v>
          </cell>
          <cell r="H5133" t="str">
            <v>年节礼包/项目专属/定制方案专属</v>
          </cell>
          <cell r="I5133" t="str">
            <v>2025-05-31</v>
          </cell>
          <cell r="J5133">
            <v>163911933</v>
          </cell>
          <cell r="K5133" t="str">
            <v>J28</v>
          </cell>
          <cell r="L5133" t="str">
            <v/>
          </cell>
        </row>
        <row r="5134">
          <cell r="C5134">
            <v>162660091</v>
          </cell>
          <cell r="D5134" t="str">
            <v>人工</v>
          </cell>
          <cell r="E5134" t="str">
            <v>组合商品</v>
          </cell>
          <cell r="F5134" t="str">
            <v/>
          </cell>
          <cell r="G5134" t="str">
            <v>苏打组合商品虚拟供应商</v>
          </cell>
          <cell r="H5134" t="str">
            <v>供应链类目/年节礼包/销售专属礼包</v>
          </cell>
          <cell r="I5134" t="str">
            <v>2025-02-28</v>
          </cell>
          <cell r="J5134">
            <v>163903909</v>
          </cell>
          <cell r="K5134" t="str">
            <v/>
          </cell>
          <cell r="L5134" t="str">
            <v/>
          </cell>
        </row>
        <row r="5135">
          <cell r="C5135">
            <v>162658056</v>
          </cell>
          <cell r="D5135" t="str">
            <v>人工</v>
          </cell>
          <cell r="E5135" t="str">
            <v>组合商品</v>
          </cell>
          <cell r="F5135" t="str">
            <v/>
          </cell>
          <cell r="G5135" t="str">
            <v>苏打组合商品虚拟供应商</v>
          </cell>
          <cell r="H5135" t="str">
            <v>供应链类目/年节礼包/销售专属礼包</v>
          </cell>
          <cell r="I5135" t="str">
            <v>2025-02-28</v>
          </cell>
          <cell r="J5135">
            <v>163900757</v>
          </cell>
          <cell r="K5135" t="str">
            <v/>
          </cell>
          <cell r="L5135" t="str">
            <v/>
          </cell>
        </row>
        <row r="5136">
          <cell r="C5136">
            <v>162658056</v>
          </cell>
          <cell r="D5136" t="str">
            <v>人工</v>
          </cell>
          <cell r="E5136" t="str">
            <v>组合商品</v>
          </cell>
          <cell r="F5136" t="str">
            <v/>
          </cell>
          <cell r="G5136" t="str">
            <v>苏打组合商品虚拟供应商</v>
          </cell>
          <cell r="H5136" t="str">
            <v>供应链类目/年节礼包/销售专属礼包</v>
          </cell>
          <cell r="I5136" t="str">
            <v>2025-02-28</v>
          </cell>
        </row>
        <row r="5136">
          <cell r="K5136" t="str">
            <v/>
          </cell>
          <cell r="L5136" t="str">
            <v/>
          </cell>
        </row>
        <row r="5137">
          <cell r="C5137">
            <v>162660286</v>
          </cell>
          <cell r="D5137" t="str">
            <v>人工</v>
          </cell>
          <cell r="E5137" t="str">
            <v>组合商品</v>
          </cell>
          <cell r="F5137" t="str">
            <v/>
          </cell>
          <cell r="G5137" t="str">
            <v>苏打组合商品虚拟供应商</v>
          </cell>
          <cell r="H5137" t="str">
            <v>供应链类目/年节礼包/销售专属礼包</v>
          </cell>
          <cell r="I5137" t="str">
            <v>2025-02-28</v>
          </cell>
          <cell r="J5137">
            <v>163904251</v>
          </cell>
          <cell r="K5137" t="str">
            <v/>
          </cell>
          <cell r="L5137" t="str">
            <v/>
          </cell>
        </row>
        <row r="5138">
          <cell r="C5138">
            <v>162660286</v>
          </cell>
          <cell r="D5138" t="str">
            <v>人工</v>
          </cell>
          <cell r="E5138" t="str">
            <v>组合商品</v>
          </cell>
          <cell r="F5138" t="str">
            <v/>
          </cell>
          <cell r="G5138" t="str">
            <v>苏打组合商品虚拟供应商</v>
          </cell>
          <cell r="H5138" t="str">
            <v>供应链类目/年节礼包/销售专属礼包</v>
          </cell>
          <cell r="I5138" t="str">
            <v>2025-02-28</v>
          </cell>
        </row>
        <row r="5138">
          <cell r="K5138" t="str">
            <v/>
          </cell>
          <cell r="L5138" t="str">
            <v/>
          </cell>
        </row>
        <row r="5139">
          <cell r="C5139">
            <v>162660286</v>
          </cell>
          <cell r="D5139" t="str">
            <v>人工</v>
          </cell>
          <cell r="E5139" t="str">
            <v>组合商品</v>
          </cell>
          <cell r="F5139" t="str">
            <v/>
          </cell>
          <cell r="G5139" t="str">
            <v>苏打组合商品虚拟供应商</v>
          </cell>
          <cell r="H5139" t="str">
            <v>供应链类目/年节礼包/销售专属礼包</v>
          </cell>
          <cell r="I5139" t="str">
            <v>2025-02-28</v>
          </cell>
        </row>
        <row r="5139">
          <cell r="K5139" t="str">
            <v/>
          </cell>
          <cell r="L5139" t="str">
            <v/>
          </cell>
        </row>
        <row r="5140">
          <cell r="C5140">
            <v>162660286</v>
          </cell>
          <cell r="D5140" t="str">
            <v>人工</v>
          </cell>
          <cell r="E5140" t="str">
            <v>组合商品</v>
          </cell>
          <cell r="F5140" t="str">
            <v/>
          </cell>
          <cell r="G5140" t="str">
            <v>苏打组合商品虚拟供应商</v>
          </cell>
          <cell r="H5140" t="str">
            <v>供应链类目/年节礼包/销售专属礼包</v>
          </cell>
          <cell r="I5140" t="str">
            <v>2025-02-28</v>
          </cell>
        </row>
        <row r="5140">
          <cell r="K5140" t="str">
            <v/>
          </cell>
          <cell r="L5140" t="str">
            <v/>
          </cell>
        </row>
        <row r="5141">
          <cell r="C5141">
            <v>162660286</v>
          </cell>
          <cell r="D5141" t="str">
            <v>人工</v>
          </cell>
          <cell r="E5141" t="str">
            <v>组合商品</v>
          </cell>
          <cell r="F5141" t="str">
            <v/>
          </cell>
          <cell r="G5141" t="str">
            <v>苏打组合商品虚拟供应商</v>
          </cell>
          <cell r="H5141" t="str">
            <v>供应链类目/年节礼包/销售专属礼包</v>
          </cell>
          <cell r="I5141" t="str">
            <v>2025-02-28</v>
          </cell>
        </row>
        <row r="5141">
          <cell r="K5141" t="str">
            <v/>
          </cell>
          <cell r="L5141" t="str">
            <v/>
          </cell>
        </row>
        <row r="5142">
          <cell r="C5142">
            <v>162660286</v>
          </cell>
          <cell r="D5142" t="str">
            <v>人工</v>
          </cell>
          <cell r="E5142" t="str">
            <v>组合商品</v>
          </cell>
          <cell r="F5142" t="str">
            <v/>
          </cell>
          <cell r="G5142" t="str">
            <v>苏打组合商品虚拟供应商</v>
          </cell>
          <cell r="H5142" t="str">
            <v>供应链类目/年节礼包/销售专属礼包</v>
          </cell>
          <cell r="I5142" t="str">
            <v>2025-02-28</v>
          </cell>
        </row>
        <row r="5142">
          <cell r="K5142" t="str">
            <v/>
          </cell>
          <cell r="L5142" t="str">
            <v/>
          </cell>
        </row>
        <row r="5143">
          <cell r="C5143">
            <v>162659747</v>
          </cell>
          <cell r="D5143" t="str">
            <v>人工</v>
          </cell>
          <cell r="E5143" t="str">
            <v>组合商品</v>
          </cell>
          <cell r="F5143" t="str">
            <v/>
          </cell>
          <cell r="G5143" t="str">
            <v>苏打组合商品虚拟供应商</v>
          </cell>
          <cell r="H5143" t="str">
            <v>供应链类目/年节礼包/销售专属礼包</v>
          </cell>
          <cell r="I5143" t="str">
            <v>2025-02-28</v>
          </cell>
          <cell r="J5143">
            <v>163903369</v>
          </cell>
          <cell r="K5143" t="str">
            <v/>
          </cell>
          <cell r="L5143" t="str">
            <v/>
          </cell>
        </row>
        <row r="5144">
          <cell r="C5144">
            <v>162659747</v>
          </cell>
          <cell r="D5144" t="str">
            <v>人工</v>
          </cell>
          <cell r="E5144" t="str">
            <v>组合商品</v>
          </cell>
          <cell r="F5144" t="str">
            <v/>
          </cell>
          <cell r="G5144" t="str">
            <v>苏打组合商品虚拟供应商</v>
          </cell>
          <cell r="H5144" t="str">
            <v>供应链类目/年节礼包/销售专属礼包</v>
          </cell>
          <cell r="I5144" t="str">
            <v>2025-02-28</v>
          </cell>
        </row>
        <row r="5144">
          <cell r="K5144" t="str">
            <v/>
          </cell>
          <cell r="L5144" t="str">
            <v/>
          </cell>
        </row>
        <row r="5145">
          <cell r="C5145">
            <v>162660102</v>
          </cell>
          <cell r="D5145" t="str">
            <v>人工</v>
          </cell>
          <cell r="E5145" t="str">
            <v>组合商品</v>
          </cell>
          <cell r="F5145" t="str">
            <v/>
          </cell>
          <cell r="G5145" t="str">
            <v>苏打组合商品虚拟供应商</v>
          </cell>
          <cell r="H5145" t="str">
            <v>供应链类目/年节礼包/销售专属礼包</v>
          </cell>
          <cell r="I5145" t="str">
            <v>2024-10-31</v>
          </cell>
          <cell r="J5145">
            <v>163903920</v>
          </cell>
          <cell r="K5145" t="str">
            <v/>
          </cell>
          <cell r="L5145" t="str">
            <v/>
          </cell>
        </row>
        <row r="5146">
          <cell r="C5146">
            <v>162660102</v>
          </cell>
          <cell r="D5146" t="str">
            <v>人工</v>
          </cell>
          <cell r="E5146" t="str">
            <v>组合商品</v>
          </cell>
          <cell r="F5146" t="str">
            <v/>
          </cell>
          <cell r="G5146" t="str">
            <v>苏打组合商品虚拟供应商</v>
          </cell>
          <cell r="H5146" t="str">
            <v>供应链类目/年节礼包/销售专属礼包</v>
          </cell>
          <cell r="I5146" t="str">
            <v>2024-10-31</v>
          </cell>
        </row>
        <row r="5146">
          <cell r="K5146" t="str">
            <v/>
          </cell>
          <cell r="L5146" t="str">
            <v/>
          </cell>
        </row>
        <row r="5147">
          <cell r="C5147">
            <v>162660102</v>
          </cell>
          <cell r="D5147" t="str">
            <v>人工</v>
          </cell>
          <cell r="E5147" t="str">
            <v>组合商品</v>
          </cell>
          <cell r="F5147" t="str">
            <v/>
          </cell>
          <cell r="G5147" t="str">
            <v>苏打组合商品虚拟供应商</v>
          </cell>
          <cell r="H5147" t="str">
            <v>供应链类目/年节礼包/销售专属礼包</v>
          </cell>
          <cell r="I5147" t="str">
            <v>2024-10-31</v>
          </cell>
        </row>
        <row r="5147">
          <cell r="K5147" t="str">
            <v/>
          </cell>
          <cell r="L5147" t="str">
            <v/>
          </cell>
        </row>
        <row r="5148">
          <cell r="C5148">
            <v>162623852</v>
          </cell>
          <cell r="D5148" t="str">
            <v>人工</v>
          </cell>
          <cell r="E5148" t="str">
            <v>实物</v>
          </cell>
          <cell r="F5148" t="str">
            <v>食尚知补</v>
          </cell>
          <cell r="G5148" t="str">
            <v>食尚知补</v>
          </cell>
          <cell r="H5148" t="str">
            <v>年节礼包/食品/营养健康</v>
          </cell>
          <cell r="I5148" t="str">
            <v>2025-02-28</v>
          </cell>
          <cell r="J5148">
            <v>163852263</v>
          </cell>
          <cell r="K5148" t="str">
            <v/>
          </cell>
          <cell r="L5148" t="str">
            <v/>
          </cell>
        </row>
        <row r="5149">
          <cell r="C5149">
            <v>162628840</v>
          </cell>
          <cell r="D5149" t="str">
            <v>人工</v>
          </cell>
          <cell r="E5149" t="str">
            <v>实物</v>
          </cell>
          <cell r="F5149" t="str">
            <v/>
          </cell>
          <cell r="G5149" t="str">
            <v>金盛永和</v>
          </cell>
          <cell r="H5149" t="str">
            <v>年节礼包/食品/粮油礼包</v>
          </cell>
          <cell r="I5149" t="str">
            <v>2025-02-28</v>
          </cell>
          <cell r="J5149">
            <v>163859146</v>
          </cell>
          <cell r="K5149" t="str">
            <v/>
          </cell>
          <cell r="L5149" t="str">
            <v/>
          </cell>
        </row>
        <row r="5150">
          <cell r="C5150">
            <v>162566962</v>
          </cell>
          <cell r="D5150" t="str">
            <v>人工</v>
          </cell>
          <cell r="E5150" t="str">
            <v>实物</v>
          </cell>
          <cell r="F5150" t="str">
            <v>美盎斯</v>
          </cell>
          <cell r="G5150" t="str">
            <v>勃泰华盛</v>
          </cell>
          <cell r="H5150" t="str">
            <v>年节礼包/食品/茶叶</v>
          </cell>
          <cell r="I5150" t="str">
            <v>2025-01-10</v>
          </cell>
          <cell r="J5150">
            <v>163750006</v>
          </cell>
          <cell r="K5150">
            <v>1500501</v>
          </cell>
          <cell r="L5150" t="str">
            <v>闽北乌龙茶 150g（两罐装-75g*2罐）</v>
          </cell>
        </row>
        <row r="5151">
          <cell r="C5151">
            <v>162566751</v>
          </cell>
          <cell r="D5151" t="str">
            <v>人工</v>
          </cell>
          <cell r="E5151" t="str">
            <v>实物</v>
          </cell>
          <cell r="F5151" t="str">
            <v>金龙鱼</v>
          </cell>
          <cell r="G5151" t="str">
            <v>新兴</v>
          </cell>
          <cell r="H5151" t="str">
            <v>年节礼包/食品/大米</v>
          </cell>
          <cell r="I5151" t="str">
            <v>2025-07-11</v>
          </cell>
          <cell r="J5151">
            <v>163749763</v>
          </cell>
          <cell r="K5151" t="str">
            <v>ZQZH947135945</v>
          </cell>
          <cell r="L5151" t="str">
            <v/>
          </cell>
        </row>
        <row r="5152">
          <cell r="C5152">
            <v>162405214</v>
          </cell>
          <cell r="D5152" t="str">
            <v>人工</v>
          </cell>
          <cell r="E5152" t="str">
            <v>实物</v>
          </cell>
          <cell r="F5152" t="str">
            <v>多喜爱（Dohia）</v>
          </cell>
          <cell r="G5152" t="str">
            <v>智汇中正</v>
          </cell>
          <cell r="H5152" t="str">
            <v>年节礼包/家纺/床上用品</v>
          </cell>
          <cell r="I5152" t="str">
            <v>2024-03-31</v>
          </cell>
          <cell r="J5152">
            <v>163372878</v>
          </cell>
          <cell r="K5152">
            <v>114021485050330</v>
          </cell>
          <cell r="L5152" t="str">
            <v>203*229cm</v>
          </cell>
        </row>
        <row r="5153">
          <cell r="C5153">
            <v>162405190</v>
          </cell>
          <cell r="D5153" t="str">
            <v>人工</v>
          </cell>
          <cell r="E5153" t="str">
            <v>实物</v>
          </cell>
          <cell r="F5153" t="str">
            <v/>
          </cell>
          <cell r="G5153" t="str">
            <v>聚优来</v>
          </cell>
          <cell r="H5153" t="str">
            <v>年节礼包/美妆护理/口红</v>
          </cell>
          <cell r="I5153" t="str">
            <v>2024-03-31</v>
          </cell>
          <cell r="J5153">
            <v>163372852</v>
          </cell>
          <cell r="K5153">
            <v>20231121012</v>
          </cell>
          <cell r="L5153" t="str">
            <v/>
          </cell>
        </row>
        <row r="5154">
          <cell r="C5154">
            <v>162200401</v>
          </cell>
          <cell r="D5154" t="str">
            <v>人工</v>
          </cell>
          <cell r="E5154" t="str">
            <v>实物</v>
          </cell>
          <cell r="F5154" t="str">
            <v>好利来</v>
          </cell>
          <cell r="G5154" t="str">
            <v>测试供应商</v>
          </cell>
          <cell r="H5154" t="str">
            <v>运营类目/测试类目/测试类目1</v>
          </cell>
          <cell r="I5154" t="str">
            <v>2023-06-09</v>
          </cell>
          <cell r="J5154">
            <v>162830416</v>
          </cell>
          <cell r="K5154" t="str">
            <v/>
          </cell>
          <cell r="L5154" t="str">
            <v/>
          </cell>
        </row>
        <row r="5155">
          <cell r="C5155">
            <v>162625459</v>
          </cell>
          <cell r="D5155" t="str">
            <v>人工</v>
          </cell>
          <cell r="E5155" t="str">
            <v>实物</v>
          </cell>
          <cell r="F5155" t="str">
            <v/>
          </cell>
          <cell r="G5155" t="str">
            <v>利福</v>
          </cell>
          <cell r="H5155" t="str">
            <v>年节礼包/餐厨/水具</v>
          </cell>
          <cell r="I5155" t="str">
            <v>2025-02-28</v>
          </cell>
          <cell r="J5155">
            <v>163854471</v>
          </cell>
          <cell r="K5155" t="str">
            <v>Y-D010B</v>
          </cell>
          <cell r="L5155" t="str">
            <v/>
          </cell>
        </row>
        <row r="5156">
          <cell r="C5156">
            <v>162599486</v>
          </cell>
          <cell r="D5156" t="str">
            <v>人工</v>
          </cell>
          <cell r="E5156" t="str">
            <v>组合商品</v>
          </cell>
          <cell r="F5156" t="str">
            <v/>
          </cell>
          <cell r="G5156" t="str">
            <v>苏打组合商品虚拟供应商</v>
          </cell>
          <cell r="H5156" t="str">
            <v>供应链类目/年节礼包/销售专属礼包</v>
          </cell>
          <cell r="I5156" t="str">
            <v>2024-03-31</v>
          </cell>
          <cell r="J5156">
            <v>163819931</v>
          </cell>
          <cell r="K5156" t="str">
            <v/>
          </cell>
          <cell r="L5156" t="str">
            <v/>
          </cell>
        </row>
        <row r="5157">
          <cell r="C5157">
            <v>162599486</v>
          </cell>
          <cell r="D5157" t="str">
            <v>人工</v>
          </cell>
          <cell r="E5157" t="str">
            <v>组合商品</v>
          </cell>
          <cell r="F5157" t="str">
            <v/>
          </cell>
          <cell r="G5157" t="str">
            <v>苏打组合商品虚拟供应商</v>
          </cell>
          <cell r="H5157" t="str">
            <v>供应链类目/年节礼包/销售专属礼包</v>
          </cell>
          <cell r="I5157" t="str">
            <v>2024-03-31</v>
          </cell>
        </row>
        <row r="5157">
          <cell r="K5157" t="str">
            <v/>
          </cell>
          <cell r="L5157" t="str">
            <v/>
          </cell>
        </row>
        <row r="5158">
          <cell r="C5158">
            <v>162599486</v>
          </cell>
          <cell r="D5158" t="str">
            <v>人工</v>
          </cell>
          <cell r="E5158" t="str">
            <v>组合商品</v>
          </cell>
          <cell r="F5158" t="str">
            <v/>
          </cell>
          <cell r="G5158" t="str">
            <v>苏打组合商品虚拟供应商</v>
          </cell>
          <cell r="H5158" t="str">
            <v>供应链类目/年节礼包/销售专属礼包</v>
          </cell>
          <cell r="I5158" t="str">
            <v>2024-03-31</v>
          </cell>
        </row>
        <row r="5158">
          <cell r="K5158" t="str">
            <v/>
          </cell>
          <cell r="L5158" t="str">
            <v/>
          </cell>
        </row>
        <row r="5159">
          <cell r="C5159">
            <v>162599486</v>
          </cell>
          <cell r="D5159" t="str">
            <v>人工</v>
          </cell>
          <cell r="E5159" t="str">
            <v>组合商品</v>
          </cell>
          <cell r="F5159" t="str">
            <v/>
          </cell>
          <cell r="G5159" t="str">
            <v>苏打组合商品虚拟供应商</v>
          </cell>
          <cell r="H5159" t="str">
            <v>供应链类目/年节礼包/销售专属礼包</v>
          </cell>
          <cell r="I5159" t="str">
            <v>2024-03-31</v>
          </cell>
        </row>
        <row r="5159">
          <cell r="K5159" t="str">
            <v/>
          </cell>
          <cell r="L5159" t="str">
            <v/>
          </cell>
        </row>
        <row r="5160">
          <cell r="C5160">
            <v>162564810</v>
          </cell>
          <cell r="D5160" t="str">
            <v>人工</v>
          </cell>
          <cell r="E5160" t="str">
            <v>实物</v>
          </cell>
          <cell r="F5160" t="str">
            <v/>
          </cell>
          <cell r="G5160" t="str">
            <v>二向箔</v>
          </cell>
          <cell r="H5160" t="str">
            <v>年节礼包/个人护理/洗护礼包</v>
          </cell>
          <cell r="I5160" t="str">
            <v>2025-07-31</v>
          </cell>
          <cell r="J5160">
            <v>163745099</v>
          </cell>
          <cell r="K5160" t="str">
            <v>HYX2024070903</v>
          </cell>
          <cell r="L5160" t="str">
            <v/>
          </cell>
        </row>
        <row r="5161">
          <cell r="C5161">
            <v>162564810</v>
          </cell>
          <cell r="D5161" t="str">
            <v>人工</v>
          </cell>
          <cell r="E5161" t="str">
            <v>实物</v>
          </cell>
          <cell r="F5161" t="str">
            <v/>
          </cell>
          <cell r="G5161" t="str">
            <v>二向箔</v>
          </cell>
          <cell r="H5161" t="str">
            <v>年节礼包/个人护理/洗护礼包</v>
          </cell>
          <cell r="I5161" t="str">
            <v>2025-07-31</v>
          </cell>
        </row>
        <row r="5161">
          <cell r="K5161" t="str">
            <v>HYX2024070903</v>
          </cell>
          <cell r="L5161" t="str">
            <v/>
          </cell>
        </row>
        <row r="5162">
          <cell r="C5162">
            <v>162564810</v>
          </cell>
          <cell r="D5162" t="str">
            <v>人工</v>
          </cell>
          <cell r="E5162" t="str">
            <v>实物</v>
          </cell>
          <cell r="F5162" t="str">
            <v/>
          </cell>
          <cell r="G5162" t="str">
            <v>二向箔</v>
          </cell>
          <cell r="H5162" t="str">
            <v>年节礼包/个人护理/洗护礼包</v>
          </cell>
          <cell r="I5162" t="str">
            <v>2025-07-31</v>
          </cell>
        </row>
        <row r="5162">
          <cell r="K5162" t="str">
            <v>HYX2024070903</v>
          </cell>
          <cell r="L5162" t="str">
            <v/>
          </cell>
        </row>
        <row r="5163">
          <cell r="C5163">
            <v>162564810</v>
          </cell>
          <cell r="D5163" t="str">
            <v>人工</v>
          </cell>
          <cell r="E5163" t="str">
            <v>实物</v>
          </cell>
          <cell r="F5163" t="str">
            <v/>
          </cell>
          <cell r="G5163" t="str">
            <v>二向箔</v>
          </cell>
          <cell r="H5163" t="str">
            <v>年节礼包/个人护理/洗护礼包</v>
          </cell>
          <cell r="I5163" t="str">
            <v>2025-07-31</v>
          </cell>
        </row>
        <row r="5163">
          <cell r="K5163" t="str">
            <v>HYX2024070903</v>
          </cell>
          <cell r="L5163" t="str">
            <v/>
          </cell>
        </row>
        <row r="5164">
          <cell r="C5164">
            <v>162564810</v>
          </cell>
          <cell r="D5164" t="str">
            <v>人工</v>
          </cell>
          <cell r="E5164" t="str">
            <v>实物</v>
          </cell>
          <cell r="F5164" t="str">
            <v/>
          </cell>
          <cell r="G5164" t="str">
            <v>二向箔</v>
          </cell>
          <cell r="H5164" t="str">
            <v>年节礼包/个人护理/洗护礼包</v>
          </cell>
          <cell r="I5164" t="str">
            <v>2025-07-31</v>
          </cell>
        </row>
        <row r="5164">
          <cell r="K5164" t="str">
            <v>HYX2024070903</v>
          </cell>
          <cell r="L5164" t="str">
            <v/>
          </cell>
        </row>
        <row r="5165">
          <cell r="C5165">
            <v>162564810</v>
          </cell>
          <cell r="D5165" t="str">
            <v>人工</v>
          </cell>
          <cell r="E5165" t="str">
            <v>实物</v>
          </cell>
          <cell r="F5165" t="str">
            <v/>
          </cell>
          <cell r="G5165" t="str">
            <v>二向箔</v>
          </cell>
          <cell r="H5165" t="str">
            <v>年节礼包/个人护理/洗护礼包</v>
          </cell>
          <cell r="I5165" t="str">
            <v>2025-07-31</v>
          </cell>
        </row>
        <row r="5165">
          <cell r="K5165" t="str">
            <v>HYX2024070903</v>
          </cell>
          <cell r="L5165" t="str">
            <v/>
          </cell>
        </row>
        <row r="5166">
          <cell r="C5166">
            <v>162564810</v>
          </cell>
          <cell r="D5166" t="str">
            <v>人工</v>
          </cell>
          <cell r="E5166" t="str">
            <v>实物</v>
          </cell>
          <cell r="F5166" t="str">
            <v/>
          </cell>
          <cell r="G5166" t="str">
            <v>二向箔</v>
          </cell>
          <cell r="H5166" t="str">
            <v>年节礼包/个人护理/洗护礼包</v>
          </cell>
          <cell r="I5166" t="str">
            <v>2025-07-31</v>
          </cell>
        </row>
        <row r="5166">
          <cell r="K5166" t="str">
            <v>HYX2024070903</v>
          </cell>
          <cell r="L5166" t="str">
            <v/>
          </cell>
        </row>
        <row r="5167">
          <cell r="C5167">
            <v>162463927</v>
          </cell>
          <cell r="D5167" t="str">
            <v>人工</v>
          </cell>
          <cell r="E5167" t="str">
            <v>实物</v>
          </cell>
          <cell r="F5167" t="str">
            <v/>
          </cell>
          <cell r="G5167" t="str">
            <v>利福</v>
          </cell>
          <cell r="H5167" t="str">
            <v>年节礼包/项目专属/定制方案专属</v>
          </cell>
          <cell r="I5167" t="str">
            <v>2024-03-31</v>
          </cell>
          <cell r="J5167">
            <v>163507659</v>
          </cell>
          <cell r="K5167" t="str">
            <v/>
          </cell>
          <cell r="L5167" t="str">
            <v/>
          </cell>
        </row>
        <row r="5168">
          <cell r="C5168">
            <v>162494963</v>
          </cell>
          <cell r="D5168" t="str">
            <v>人工</v>
          </cell>
          <cell r="E5168" t="str">
            <v>实物</v>
          </cell>
          <cell r="F5168" t="str">
            <v/>
          </cell>
          <cell r="G5168" t="str">
            <v>惠通达行</v>
          </cell>
          <cell r="H5168" t="str">
            <v>年节礼包/生鲜/生鲜礼包</v>
          </cell>
          <cell r="I5168" t="str">
            <v>2024-07-31</v>
          </cell>
          <cell r="J5168">
            <v>163578164</v>
          </cell>
          <cell r="K5168" t="str">
            <v>df</v>
          </cell>
          <cell r="L5168" t="str">
            <v/>
          </cell>
        </row>
        <row r="5169">
          <cell r="C5169">
            <v>162494963</v>
          </cell>
          <cell r="D5169" t="str">
            <v>人工</v>
          </cell>
          <cell r="E5169" t="str">
            <v>实物</v>
          </cell>
          <cell r="F5169" t="str">
            <v/>
          </cell>
          <cell r="G5169" t="str">
            <v>惠通达行</v>
          </cell>
          <cell r="H5169" t="str">
            <v>年节礼包/生鲜/生鲜礼包</v>
          </cell>
          <cell r="I5169" t="str">
            <v>2024-07-31</v>
          </cell>
        </row>
        <row r="5169">
          <cell r="K5169" t="str">
            <v>df</v>
          </cell>
          <cell r="L5169" t="str">
            <v/>
          </cell>
        </row>
        <row r="5170">
          <cell r="C5170">
            <v>162494963</v>
          </cell>
          <cell r="D5170" t="str">
            <v>人工</v>
          </cell>
          <cell r="E5170" t="str">
            <v>实物</v>
          </cell>
          <cell r="F5170" t="str">
            <v/>
          </cell>
          <cell r="G5170" t="str">
            <v>惠通达行</v>
          </cell>
          <cell r="H5170" t="str">
            <v>年节礼包/生鲜/生鲜礼包</v>
          </cell>
          <cell r="I5170" t="str">
            <v>2024-07-31</v>
          </cell>
        </row>
        <row r="5170">
          <cell r="K5170" t="str">
            <v>df</v>
          </cell>
          <cell r="L5170" t="str">
            <v/>
          </cell>
        </row>
        <row r="5171">
          <cell r="C5171">
            <v>162494963</v>
          </cell>
          <cell r="D5171" t="str">
            <v>人工</v>
          </cell>
          <cell r="E5171" t="str">
            <v>实物</v>
          </cell>
          <cell r="F5171" t="str">
            <v/>
          </cell>
          <cell r="G5171" t="str">
            <v>惠通达行</v>
          </cell>
          <cell r="H5171" t="str">
            <v>年节礼包/生鲜/生鲜礼包</v>
          </cell>
          <cell r="I5171" t="str">
            <v>2024-07-31</v>
          </cell>
        </row>
        <row r="5171">
          <cell r="K5171" t="str">
            <v>df</v>
          </cell>
          <cell r="L5171" t="str">
            <v/>
          </cell>
        </row>
        <row r="5172">
          <cell r="C5172">
            <v>162494963</v>
          </cell>
          <cell r="D5172" t="str">
            <v>人工</v>
          </cell>
          <cell r="E5172" t="str">
            <v>实物</v>
          </cell>
          <cell r="F5172" t="str">
            <v/>
          </cell>
          <cell r="G5172" t="str">
            <v>惠通达行</v>
          </cell>
          <cell r="H5172" t="str">
            <v>年节礼包/生鲜/生鲜礼包</v>
          </cell>
          <cell r="I5172" t="str">
            <v>2024-07-31</v>
          </cell>
        </row>
        <row r="5172">
          <cell r="K5172" t="str">
            <v>df</v>
          </cell>
          <cell r="L5172" t="str">
            <v/>
          </cell>
        </row>
        <row r="5173">
          <cell r="C5173">
            <v>162494963</v>
          </cell>
          <cell r="D5173" t="str">
            <v>人工</v>
          </cell>
          <cell r="E5173" t="str">
            <v>实物</v>
          </cell>
          <cell r="F5173" t="str">
            <v/>
          </cell>
          <cell r="G5173" t="str">
            <v>惠通达行</v>
          </cell>
          <cell r="H5173" t="str">
            <v>年节礼包/生鲜/生鲜礼包</v>
          </cell>
          <cell r="I5173" t="str">
            <v>2024-07-31</v>
          </cell>
        </row>
        <row r="5173">
          <cell r="K5173" t="str">
            <v>df</v>
          </cell>
          <cell r="L5173" t="str">
            <v/>
          </cell>
        </row>
        <row r="5174">
          <cell r="C5174">
            <v>162406767</v>
          </cell>
          <cell r="D5174" t="str">
            <v>人工</v>
          </cell>
          <cell r="E5174" t="str">
            <v>实物</v>
          </cell>
          <cell r="F5174" t="str">
            <v/>
          </cell>
          <cell r="G5174" t="str">
            <v>二向箔</v>
          </cell>
          <cell r="H5174" t="str">
            <v>年节礼包/个人护理/洗护礼包</v>
          </cell>
          <cell r="I5174" t="str">
            <v>2024-03-31</v>
          </cell>
          <cell r="J5174">
            <v>163376460</v>
          </cell>
          <cell r="K5174" t="str">
            <v>EBHYX23040812</v>
          </cell>
          <cell r="L5174" t="str">
            <v/>
          </cell>
        </row>
        <row r="5175">
          <cell r="C5175">
            <v>162406546</v>
          </cell>
          <cell r="D5175" t="str">
            <v>人工</v>
          </cell>
          <cell r="E5175" t="str">
            <v>实物</v>
          </cell>
          <cell r="F5175" t="str">
            <v/>
          </cell>
          <cell r="G5175" t="str">
            <v>聚优来</v>
          </cell>
          <cell r="H5175" t="str">
            <v>年节礼包/美妆护理/面部护理</v>
          </cell>
          <cell r="I5175" t="str">
            <v>2024-03-31</v>
          </cell>
          <cell r="J5175">
            <v>163376178</v>
          </cell>
          <cell r="K5175">
            <v>20231122007</v>
          </cell>
          <cell r="L5175" t="str">
            <v/>
          </cell>
        </row>
        <row r="5176">
          <cell r="C5176">
            <v>162406545</v>
          </cell>
          <cell r="D5176" t="str">
            <v>人工</v>
          </cell>
          <cell r="E5176" t="str">
            <v>实物</v>
          </cell>
          <cell r="F5176" t="str">
            <v>阿玛尼</v>
          </cell>
          <cell r="G5176" t="str">
            <v>聚优来</v>
          </cell>
          <cell r="H5176" t="str">
            <v>年节礼包/美妆护理/彩妆</v>
          </cell>
          <cell r="I5176" t="str">
            <v>2024-03-31</v>
          </cell>
          <cell r="J5176">
            <v>163376177</v>
          </cell>
          <cell r="K5176">
            <v>20231122005</v>
          </cell>
          <cell r="L5176" t="str">
            <v/>
          </cell>
        </row>
        <row r="5177">
          <cell r="C5177">
            <v>162650911</v>
          </cell>
          <cell r="D5177" t="str">
            <v>人工</v>
          </cell>
          <cell r="E5177" t="str">
            <v>组合商品</v>
          </cell>
          <cell r="F5177" t="str">
            <v/>
          </cell>
          <cell r="G5177" t="str">
            <v>苏打组合商品虚拟供应商</v>
          </cell>
          <cell r="H5177" t="str">
            <v>供应链类目/年节礼包/销售专属礼包</v>
          </cell>
          <cell r="I5177" t="str">
            <v>2025-02-28</v>
          </cell>
          <cell r="J5177">
            <v>163889993</v>
          </cell>
          <cell r="K5177" t="str">
            <v/>
          </cell>
          <cell r="L5177" t="str">
            <v/>
          </cell>
        </row>
        <row r="5178">
          <cell r="C5178">
            <v>162650911</v>
          </cell>
          <cell r="D5178" t="str">
            <v>人工</v>
          </cell>
          <cell r="E5178" t="str">
            <v>组合商品</v>
          </cell>
          <cell r="F5178" t="str">
            <v/>
          </cell>
          <cell r="G5178" t="str">
            <v>苏打组合商品虚拟供应商</v>
          </cell>
          <cell r="H5178" t="str">
            <v>供应链类目/年节礼包/销售专属礼包</v>
          </cell>
          <cell r="I5178" t="str">
            <v>2025-02-28</v>
          </cell>
        </row>
        <row r="5178">
          <cell r="K5178" t="str">
            <v/>
          </cell>
          <cell r="L5178" t="str">
            <v/>
          </cell>
        </row>
        <row r="5179">
          <cell r="C5179">
            <v>162650911</v>
          </cell>
          <cell r="D5179" t="str">
            <v>人工</v>
          </cell>
          <cell r="E5179" t="str">
            <v>组合商品</v>
          </cell>
          <cell r="F5179" t="str">
            <v/>
          </cell>
          <cell r="G5179" t="str">
            <v>苏打组合商品虚拟供应商</v>
          </cell>
          <cell r="H5179" t="str">
            <v>供应链类目/年节礼包/销售专属礼包</v>
          </cell>
          <cell r="I5179" t="str">
            <v>2025-02-28</v>
          </cell>
        </row>
        <row r="5179">
          <cell r="K5179" t="str">
            <v/>
          </cell>
          <cell r="L5179" t="str">
            <v/>
          </cell>
        </row>
        <row r="5180">
          <cell r="C5180">
            <v>162609614</v>
          </cell>
          <cell r="D5180" t="str">
            <v>人工</v>
          </cell>
          <cell r="E5180" t="str">
            <v>组合商品</v>
          </cell>
          <cell r="F5180" t="str">
            <v/>
          </cell>
          <cell r="G5180" t="str">
            <v>苏打组合商品虚拟供应商</v>
          </cell>
          <cell r="H5180" t="str">
            <v>供应链类目/年节礼包/销售专属礼包</v>
          </cell>
          <cell r="I5180" t="str">
            <v>2024-03-15</v>
          </cell>
          <cell r="J5180">
            <v>163832346</v>
          </cell>
          <cell r="K5180" t="str">
            <v/>
          </cell>
          <cell r="L5180" t="str">
            <v/>
          </cell>
        </row>
        <row r="5181">
          <cell r="C5181">
            <v>162609614</v>
          </cell>
          <cell r="D5181" t="str">
            <v>人工</v>
          </cell>
          <cell r="E5181" t="str">
            <v>组合商品</v>
          </cell>
          <cell r="F5181" t="str">
            <v/>
          </cell>
          <cell r="G5181" t="str">
            <v>苏打组合商品虚拟供应商</v>
          </cell>
          <cell r="H5181" t="str">
            <v>供应链类目/年节礼包/销售专属礼包</v>
          </cell>
          <cell r="I5181" t="str">
            <v>2024-03-15</v>
          </cell>
        </row>
        <row r="5181">
          <cell r="K5181" t="str">
            <v/>
          </cell>
          <cell r="L5181" t="str">
            <v/>
          </cell>
        </row>
        <row r="5182">
          <cell r="C5182">
            <v>162609614</v>
          </cell>
          <cell r="D5182" t="str">
            <v>人工</v>
          </cell>
          <cell r="E5182" t="str">
            <v>组合商品</v>
          </cell>
          <cell r="F5182" t="str">
            <v/>
          </cell>
          <cell r="G5182" t="str">
            <v>苏打组合商品虚拟供应商</v>
          </cell>
          <cell r="H5182" t="str">
            <v>供应链类目/年节礼包/销售专属礼包</v>
          </cell>
          <cell r="I5182" t="str">
            <v>2024-03-15</v>
          </cell>
        </row>
        <row r="5182">
          <cell r="K5182" t="str">
            <v/>
          </cell>
          <cell r="L5182" t="str">
            <v/>
          </cell>
        </row>
        <row r="5183">
          <cell r="C5183">
            <v>162464073</v>
          </cell>
          <cell r="D5183" t="str">
            <v>人工</v>
          </cell>
          <cell r="E5183" t="str">
            <v>组合商品</v>
          </cell>
          <cell r="F5183" t="str">
            <v/>
          </cell>
          <cell r="G5183" t="str">
            <v>苏打组合商品虚拟供应商</v>
          </cell>
          <cell r="H5183" t="str">
            <v>供应链类目/年节礼包/销售专属礼包</v>
          </cell>
          <cell r="I5183" t="str">
            <v>2023-07-31</v>
          </cell>
          <cell r="J5183">
            <v>163507927</v>
          </cell>
          <cell r="K5183" t="str">
            <v/>
          </cell>
          <cell r="L5183" t="str">
            <v/>
          </cell>
        </row>
        <row r="5184">
          <cell r="C5184">
            <v>162406598</v>
          </cell>
          <cell r="D5184" t="str">
            <v>人工</v>
          </cell>
          <cell r="E5184" t="str">
            <v>实物</v>
          </cell>
          <cell r="F5184" t="str">
            <v>BWT</v>
          </cell>
          <cell r="G5184" t="str">
            <v>北京德喜宝</v>
          </cell>
          <cell r="H5184" t="str">
            <v>年节礼包/餐厨/水具</v>
          </cell>
          <cell r="I5184" t="str">
            <v>2024-03-31</v>
          </cell>
          <cell r="J5184">
            <v>163376240</v>
          </cell>
          <cell r="K5184" t="str">
            <v>BWT-01</v>
          </cell>
          <cell r="L5184" t="str">
            <v/>
          </cell>
        </row>
        <row r="5185">
          <cell r="C5185">
            <v>162035000</v>
          </cell>
          <cell r="D5185" t="str">
            <v>人工</v>
          </cell>
          <cell r="E5185" t="str">
            <v>实物</v>
          </cell>
          <cell r="F5185" t="str">
            <v>水星家纺</v>
          </cell>
          <cell r="G5185" t="str">
            <v>水星</v>
          </cell>
          <cell r="H5185" t="str">
            <v>年节礼包/家纺/床上用品</v>
          </cell>
          <cell r="I5185" t="str">
            <v>2023-07-31</v>
          </cell>
          <cell r="J5185">
            <v>162402320</v>
          </cell>
          <cell r="K5185">
            <v>120431</v>
          </cell>
          <cell r="L5185" t="str">
            <v/>
          </cell>
        </row>
        <row r="5186">
          <cell r="C5186">
            <v>162040703</v>
          </cell>
          <cell r="D5186" t="str">
            <v>人工</v>
          </cell>
          <cell r="E5186" t="str">
            <v>实物</v>
          </cell>
          <cell r="F5186" t="str">
            <v>温氏</v>
          </cell>
          <cell r="G5186" t="str">
            <v>泉胤</v>
          </cell>
          <cell r="H5186" t="str">
            <v>年节礼包/生鲜/禽肉蛋品</v>
          </cell>
          <cell r="I5186" t="str">
            <v>2023-07-31</v>
          </cell>
          <cell r="J5186">
            <v>162408067</v>
          </cell>
          <cell r="K5186" t="str">
            <v/>
          </cell>
          <cell r="L5186" t="str">
            <v>三黄鸡800-1200g*3+土鸡爪220g+骨香土鸡心220g+骨香土鸡胗220g</v>
          </cell>
        </row>
        <row r="5187">
          <cell r="C5187">
            <v>162659610</v>
          </cell>
          <cell r="D5187" t="str">
            <v>人工</v>
          </cell>
          <cell r="E5187" t="str">
            <v>实物</v>
          </cell>
          <cell r="F5187" t="str">
            <v>福临门</v>
          </cell>
          <cell r="G5187" t="str">
            <v>金盛永和</v>
          </cell>
          <cell r="H5187" t="str">
            <v>年节礼包/食品/油</v>
          </cell>
          <cell r="I5187" t="str">
            <v>2025-02-28</v>
          </cell>
          <cell r="J5187">
            <v>163903215</v>
          </cell>
          <cell r="K5187" t="str">
            <v/>
          </cell>
          <cell r="L5187" t="str">
            <v/>
          </cell>
        </row>
        <row r="5188">
          <cell r="C5188">
            <v>162659579</v>
          </cell>
          <cell r="D5188" t="str">
            <v>人工</v>
          </cell>
          <cell r="E5188" t="str">
            <v>组合商品</v>
          </cell>
          <cell r="F5188" t="str">
            <v/>
          </cell>
          <cell r="G5188" t="str">
            <v>苏打组合商品虚拟供应商</v>
          </cell>
          <cell r="H5188" t="str">
            <v>供应链类目/年节礼包/销售专属礼包</v>
          </cell>
          <cell r="I5188" t="str">
            <v>2025-03-31</v>
          </cell>
          <cell r="J5188">
            <v>163903181</v>
          </cell>
          <cell r="K5188" t="str">
            <v/>
          </cell>
          <cell r="L5188" t="str">
            <v/>
          </cell>
        </row>
        <row r="5189">
          <cell r="C5189">
            <v>162658966</v>
          </cell>
          <cell r="D5189" t="str">
            <v>人工</v>
          </cell>
          <cell r="E5189" t="str">
            <v>组合商品</v>
          </cell>
          <cell r="F5189" t="str">
            <v/>
          </cell>
          <cell r="G5189" t="str">
            <v>苏打组合商品虚拟供应商</v>
          </cell>
          <cell r="H5189" t="str">
            <v>供应链类目/年节礼包/销售专属礼包</v>
          </cell>
          <cell r="I5189" t="str">
            <v>2025-02-28</v>
          </cell>
          <cell r="J5189">
            <v>163902069</v>
          </cell>
          <cell r="K5189" t="str">
            <v/>
          </cell>
          <cell r="L5189" t="str">
            <v/>
          </cell>
        </row>
        <row r="5190">
          <cell r="C5190">
            <v>162659721</v>
          </cell>
          <cell r="D5190" t="str">
            <v>人工</v>
          </cell>
          <cell r="E5190" t="str">
            <v>实物</v>
          </cell>
          <cell r="F5190" t="str">
            <v/>
          </cell>
          <cell r="G5190" t="str">
            <v>惠通达行</v>
          </cell>
          <cell r="H5190" t="str">
            <v>年节礼包/食品/食品礼包</v>
          </cell>
          <cell r="I5190" t="str">
            <v>2025-02-28</v>
          </cell>
          <cell r="J5190">
            <v>163903339</v>
          </cell>
          <cell r="K5190" t="str">
            <v/>
          </cell>
          <cell r="L5190" t="str">
            <v/>
          </cell>
        </row>
        <row r="5191">
          <cell r="C5191">
            <v>162659580</v>
          </cell>
          <cell r="D5191" t="str">
            <v>人工</v>
          </cell>
          <cell r="E5191" t="str">
            <v>组合商品</v>
          </cell>
          <cell r="F5191" t="str">
            <v/>
          </cell>
          <cell r="G5191" t="str">
            <v>苏打组合商品虚拟供应商</v>
          </cell>
          <cell r="H5191" t="str">
            <v>供应链类目/年节礼包/销售专属礼包</v>
          </cell>
          <cell r="I5191" t="str">
            <v>2025-02-28</v>
          </cell>
          <cell r="J5191">
            <v>163903182</v>
          </cell>
          <cell r="K5191" t="str">
            <v/>
          </cell>
          <cell r="L5191" t="str">
            <v/>
          </cell>
        </row>
        <row r="5192">
          <cell r="C5192">
            <v>162659581</v>
          </cell>
          <cell r="D5192" t="str">
            <v>人工</v>
          </cell>
          <cell r="E5192" t="str">
            <v>组合商品</v>
          </cell>
          <cell r="F5192" t="str">
            <v/>
          </cell>
          <cell r="G5192" t="str">
            <v>苏打组合商品虚拟供应商</v>
          </cell>
          <cell r="H5192" t="str">
            <v>供应链类目/年节礼包/销售专属礼包</v>
          </cell>
          <cell r="I5192" t="str">
            <v>2025-03-31</v>
          </cell>
          <cell r="J5192">
            <v>163903183</v>
          </cell>
          <cell r="K5192" t="str">
            <v/>
          </cell>
          <cell r="L5192" t="str">
            <v/>
          </cell>
        </row>
        <row r="5193">
          <cell r="C5193">
            <v>162659734</v>
          </cell>
          <cell r="D5193" t="str">
            <v>人工</v>
          </cell>
          <cell r="E5193" t="str">
            <v>组合商品</v>
          </cell>
          <cell r="F5193" t="str">
            <v/>
          </cell>
          <cell r="G5193" t="str">
            <v>苏打组合商品虚拟供应商</v>
          </cell>
          <cell r="H5193" t="str">
            <v>供应链类目/年节礼包/销售专属礼包</v>
          </cell>
          <cell r="I5193" t="str">
            <v>2025-05-31</v>
          </cell>
          <cell r="J5193">
            <v>163903356</v>
          </cell>
          <cell r="K5193" t="str">
            <v/>
          </cell>
          <cell r="L5193" t="str">
            <v/>
          </cell>
        </row>
        <row r="5194">
          <cell r="C5194">
            <v>162566013</v>
          </cell>
          <cell r="D5194" t="str">
            <v>人工</v>
          </cell>
          <cell r="E5194" t="str">
            <v>实物</v>
          </cell>
          <cell r="F5194" t="str">
            <v/>
          </cell>
          <cell r="G5194" t="str">
            <v>优利威</v>
          </cell>
          <cell r="H5194" t="str">
            <v>年节礼包/个人护理/洗护礼包</v>
          </cell>
          <cell r="I5194" t="str">
            <v>2024-10-31</v>
          </cell>
          <cell r="J5194">
            <v>163747689</v>
          </cell>
          <cell r="K5194" t="str">
            <v/>
          </cell>
          <cell r="L5194" t="str">
            <v/>
          </cell>
        </row>
        <row r="5195">
          <cell r="C5195">
            <v>162034523</v>
          </cell>
          <cell r="D5195" t="str">
            <v>人工</v>
          </cell>
          <cell r="E5195" t="str">
            <v>实物</v>
          </cell>
          <cell r="F5195" t="str">
            <v>水星家纺</v>
          </cell>
          <cell r="G5195" t="str">
            <v>水星</v>
          </cell>
          <cell r="H5195" t="str">
            <v>年节礼包/家纺/床上用品</v>
          </cell>
          <cell r="I5195" t="str">
            <v>2023-07-31</v>
          </cell>
          <cell r="J5195">
            <v>162401842</v>
          </cell>
          <cell r="K5195">
            <v>118731</v>
          </cell>
          <cell r="L5195" t="str">
            <v/>
          </cell>
        </row>
        <row r="5196">
          <cell r="C5196">
            <v>162316575</v>
          </cell>
          <cell r="D5196" t="str">
            <v>人工</v>
          </cell>
          <cell r="E5196" t="str">
            <v>实物</v>
          </cell>
          <cell r="F5196" t="str">
            <v>惠润</v>
          </cell>
          <cell r="G5196" t="str">
            <v>巨鲲</v>
          </cell>
          <cell r="H5196" t="str">
            <v>年节礼包/个人护理/洗护礼包</v>
          </cell>
          <cell r="I5196" t="str">
            <v>2023-10-20</v>
          </cell>
          <cell r="J5196">
            <v>163174552</v>
          </cell>
          <cell r="K5196" t="str">
            <v>sd6903624700209</v>
          </cell>
          <cell r="L5196" t="str">
            <v/>
          </cell>
        </row>
        <row r="5197">
          <cell r="C5197">
            <v>162645189</v>
          </cell>
          <cell r="D5197" t="str">
            <v>人工</v>
          </cell>
          <cell r="E5197" t="str">
            <v>实物</v>
          </cell>
          <cell r="F5197" t="str">
            <v>康宁</v>
          </cell>
          <cell r="G5197" t="str">
            <v>利福</v>
          </cell>
          <cell r="H5197" t="str">
            <v>年节礼包/家用电器/厨房小电</v>
          </cell>
          <cell r="I5197" t="str">
            <v>2025-01-31</v>
          </cell>
          <cell r="J5197">
            <v>163882176</v>
          </cell>
          <cell r="K5197" t="str">
            <v>WK-HEHP/KZ</v>
          </cell>
          <cell r="L5197" t="str">
            <v/>
          </cell>
        </row>
        <row r="5198">
          <cell r="C5198">
            <v>162624924</v>
          </cell>
          <cell r="D5198" t="str">
            <v>人工</v>
          </cell>
          <cell r="E5198" t="str">
            <v>实物</v>
          </cell>
          <cell r="F5198" t="str">
            <v/>
          </cell>
          <cell r="G5198" t="str">
            <v>利福</v>
          </cell>
          <cell r="H5198" t="str">
            <v>年节礼包/家庭清洁/纸品/纸品礼包</v>
          </cell>
          <cell r="I5198" t="str">
            <v>2025-02-28</v>
          </cell>
          <cell r="J5198">
            <v>163853890</v>
          </cell>
          <cell r="K5198" t="str">
            <v>G008056*4+51006682</v>
          </cell>
          <cell r="L5198" t="str">
            <v/>
          </cell>
        </row>
        <row r="5199">
          <cell r="C5199">
            <v>162552840</v>
          </cell>
          <cell r="D5199" t="str">
            <v>人工</v>
          </cell>
          <cell r="E5199" t="str">
            <v>实物</v>
          </cell>
          <cell r="F5199" t="str">
            <v>康宁</v>
          </cell>
          <cell r="G5199" t="str">
            <v>利福</v>
          </cell>
          <cell r="H5199" t="str">
            <v>年节礼包/项目专属/定制方案专属</v>
          </cell>
          <cell r="I5199" t="str">
            <v>2024-12-31</v>
          </cell>
          <cell r="J5199">
            <v>163719114</v>
          </cell>
          <cell r="K5199" t="str">
            <v/>
          </cell>
          <cell r="L5199" t="str">
            <v/>
          </cell>
        </row>
        <row r="5200">
          <cell r="C5200">
            <v>162552836</v>
          </cell>
          <cell r="D5200" t="str">
            <v>人工</v>
          </cell>
          <cell r="E5200" t="str">
            <v>实物</v>
          </cell>
          <cell r="F5200" t="str">
            <v>菲米生活（PHMI）</v>
          </cell>
          <cell r="G5200" t="str">
            <v>利福</v>
          </cell>
          <cell r="H5200" t="str">
            <v>年节礼包/项目专属/定制方案专属</v>
          </cell>
          <cell r="I5200" t="str">
            <v>2024-12-31</v>
          </cell>
          <cell r="J5200">
            <v>163719110</v>
          </cell>
          <cell r="K5200" t="str">
            <v/>
          </cell>
          <cell r="L5200" t="str">
            <v/>
          </cell>
        </row>
        <row r="5201">
          <cell r="C5201">
            <v>162552834</v>
          </cell>
          <cell r="D5201" t="str">
            <v>人工</v>
          </cell>
          <cell r="E5201" t="str">
            <v>实物</v>
          </cell>
          <cell r="F5201" t="str">
            <v/>
          </cell>
          <cell r="G5201" t="str">
            <v>利福</v>
          </cell>
          <cell r="H5201" t="str">
            <v>年节礼包/项目专属/定制方案专属</v>
          </cell>
          <cell r="I5201" t="str">
            <v>2024-12-31</v>
          </cell>
          <cell r="J5201">
            <v>163719107</v>
          </cell>
          <cell r="K5201" t="str">
            <v/>
          </cell>
          <cell r="L5201" t="str">
            <v/>
          </cell>
        </row>
        <row r="5202">
          <cell r="C5202">
            <v>162552831</v>
          </cell>
          <cell r="D5202" t="str">
            <v>人工</v>
          </cell>
          <cell r="E5202" t="str">
            <v>实物</v>
          </cell>
          <cell r="F5202" t="str">
            <v>易威斯堡（EasySport）</v>
          </cell>
          <cell r="G5202" t="str">
            <v>利福</v>
          </cell>
          <cell r="H5202" t="str">
            <v>年节礼包/项目专属/定制方案专属</v>
          </cell>
          <cell r="I5202" t="str">
            <v>2024-12-31</v>
          </cell>
          <cell r="J5202">
            <v>163719104</v>
          </cell>
          <cell r="K5202" t="str">
            <v/>
          </cell>
          <cell r="L5202" t="str">
            <v/>
          </cell>
        </row>
        <row r="5203">
          <cell r="C5203">
            <v>162552830</v>
          </cell>
          <cell r="D5203" t="str">
            <v>人工</v>
          </cell>
          <cell r="E5203" t="str">
            <v>实物</v>
          </cell>
          <cell r="F5203" t="str">
            <v>狼行者</v>
          </cell>
          <cell r="G5203" t="str">
            <v>利福</v>
          </cell>
          <cell r="H5203" t="str">
            <v>年节礼包/项目专属/定制方案专属</v>
          </cell>
          <cell r="I5203" t="str">
            <v>2024-12-31</v>
          </cell>
          <cell r="J5203">
            <v>163719103</v>
          </cell>
          <cell r="K5203" t="str">
            <v/>
          </cell>
          <cell r="L5203" t="str">
            <v/>
          </cell>
        </row>
        <row r="5204">
          <cell r="C5204">
            <v>162350726</v>
          </cell>
          <cell r="D5204" t="str">
            <v>人工</v>
          </cell>
          <cell r="E5204" t="str">
            <v>实物</v>
          </cell>
          <cell r="F5204" t="str">
            <v>趣游帮</v>
          </cell>
          <cell r="G5204" t="str">
            <v>利福</v>
          </cell>
          <cell r="H5204" t="str">
            <v>年节礼包/户外运动/户外露营</v>
          </cell>
          <cell r="I5204" t="str">
            <v>2023-12-31</v>
          </cell>
          <cell r="J5204">
            <v>163217939</v>
          </cell>
          <cell r="K5204" t="str">
            <v/>
          </cell>
          <cell r="L5204" t="str">
            <v/>
          </cell>
        </row>
        <row r="5205">
          <cell r="C5205">
            <v>162350725</v>
          </cell>
          <cell r="D5205" t="str">
            <v>人工</v>
          </cell>
          <cell r="E5205" t="str">
            <v>实物</v>
          </cell>
          <cell r="F5205" t="str">
            <v>趣游帮</v>
          </cell>
          <cell r="G5205" t="str">
            <v>利福</v>
          </cell>
          <cell r="H5205" t="str">
            <v>年节礼包/户外运动/户外露营</v>
          </cell>
          <cell r="I5205" t="str">
            <v>2023-12-31</v>
          </cell>
          <cell r="J5205">
            <v>163217938</v>
          </cell>
          <cell r="K5205" t="str">
            <v/>
          </cell>
          <cell r="L5205" t="str">
            <v/>
          </cell>
        </row>
        <row r="5206">
          <cell r="C5206">
            <v>162319186</v>
          </cell>
          <cell r="D5206" t="str">
            <v>人工</v>
          </cell>
          <cell r="E5206" t="str">
            <v>实物</v>
          </cell>
          <cell r="F5206" t="str">
            <v/>
          </cell>
          <cell r="G5206" t="str">
            <v>利福</v>
          </cell>
          <cell r="H5206" t="str">
            <v>年节礼包/户外运动/健身训练</v>
          </cell>
          <cell r="I5206" t="str">
            <v>2023-10-31</v>
          </cell>
          <cell r="J5206">
            <v>163178126</v>
          </cell>
          <cell r="K5206" t="str">
            <v/>
          </cell>
          <cell r="L5206" t="str">
            <v/>
          </cell>
        </row>
        <row r="5207">
          <cell r="C5207">
            <v>162319185</v>
          </cell>
          <cell r="D5207" t="str">
            <v>人工</v>
          </cell>
          <cell r="E5207" t="str">
            <v>实物</v>
          </cell>
          <cell r="F5207" t="str">
            <v/>
          </cell>
          <cell r="G5207" t="str">
            <v>利福</v>
          </cell>
          <cell r="H5207" t="str">
            <v>年节礼包/户外运动/户外露营</v>
          </cell>
          <cell r="I5207" t="str">
            <v>2023-10-31</v>
          </cell>
          <cell r="J5207">
            <v>163178125</v>
          </cell>
          <cell r="K5207" t="str">
            <v/>
          </cell>
          <cell r="L5207" t="str">
            <v/>
          </cell>
        </row>
        <row r="5208">
          <cell r="C5208">
            <v>162319184</v>
          </cell>
          <cell r="D5208" t="str">
            <v>人工</v>
          </cell>
          <cell r="E5208" t="str">
            <v>实物</v>
          </cell>
          <cell r="F5208" t="str">
            <v/>
          </cell>
          <cell r="G5208" t="str">
            <v>利福</v>
          </cell>
          <cell r="H5208" t="str">
            <v>年节礼包/户外运动/健身训练</v>
          </cell>
          <cell r="I5208" t="str">
            <v>2023-10-31</v>
          </cell>
          <cell r="J5208">
            <v>163178124</v>
          </cell>
          <cell r="K5208" t="str">
            <v/>
          </cell>
          <cell r="L5208" t="str">
            <v/>
          </cell>
        </row>
        <row r="5209">
          <cell r="C5209">
            <v>162319160</v>
          </cell>
          <cell r="D5209" t="str">
            <v>人工</v>
          </cell>
          <cell r="E5209" t="str">
            <v>实物</v>
          </cell>
          <cell r="F5209" t="str">
            <v>康宁</v>
          </cell>
          <cell r="G5209" t="str">
            <v>利福</v>
          </cell>
          <cell r="H5209" t="str">
            <v>年节礼包/餐厨/烹饪锅具</v>
          </cell>
          <cell r="I5209" t="str">
            <v>2023-10-31</v>
          </cell>
          <cell r="J5209">
            <v>163178100</v>
          </cell>
          <cell r="K5209" t="str">
            <v/>
          </cell>
          <cell r="L5209" t="str">
            <v/>
          </cell>
        </row>
        <row r="5210">
          <cell r="C5210">
            <v>162040729</v>
          </cell>
          <cell r="D5210" t="str">
            <v>人工</v>
          </cell>
          <cell r="E5210" t="str">
            <v>实物</v>
          </cell>
          <cell r="F5210" t="str">
            <v>菲米生活（PHMI）</v>
          </cell>
          <cell r="G5210" t="str">
            <v>利福</v>
          </cell>
          <cell r="H5210" t="str">
            <v>年节礼包/餐厨/厨房配件</v>
          </cell>
          <cell r="I5210" t="str">
            <v>2023-07-31</v>
          </cell>
          <cell r="J5210">
            <v>162408093</v>
          </cell>
          <cell r="K5210" t="str">
            <v/>
          </cell>
          <cell r="L5210" t="str">
            <v/>
          </cell>
        </row>
        <row r="5211">
          <cell r="C5211">
            <v>162040727</v>
          </cell>
          <cell r="D5211" t="str">
            <v>人工</v>
          </cell>
          <cell r="E5211" t="str">
            <v>实物</v>
          </cell>
          <cell r="F5211" t="str">
            <v>菲米生活（PHMI）</v>
          </cell>
          <cell r="G5211" t="str">
            <v>利福</v>
          </cell>
          <cell r="H5211" t="str">
            <v>年节礼包/餐厨/餐具</v>
          </cell>
          <cell r="I5211" t="str">
            <v>2023-07-31</v>
          </cell>
          <cell r="J5211">
            <v>162408091</v>
          </cell>
          <cell r="K5211" t="str">
            <v/>
          </cell>
          <cell r="L5211" t="str">
            <v/>
          </cell>
        </row>
        <row r="5212">
          <cell r="C5212">
            <v>162319182</v>
          </cell>
          <cell r="D5212" t="str">
            <v>人工</v>
          </cell>
          <cell r="E5212" t="str">
            <v>实物</v>
          </cell>
          <cell r="F5212" t="str">
            <v>趣游帮</v>
          </cell>
          <cell r="G5212" t="str">
            <v>利福</v>
          </cell>
          <cell r="H5212" t="str">
            <v>年节礼包/户外运动/户外露营</v>
          </cell>
          <cell r="I5212" t="str">
            <v>2023-10-31</v>
          </cell>
          <cell r="J5212">
            <v>163178122</v>
          </cell>
          <cell r="K5212" t="str">
            <v/>
          </cell>
          <cell r="L5212" t="str">
            <v/>
          </cell>
        </row>
        <row r="5213">
          <cell r="C5213">
            <v>162314382</v>
          </cell>
          <cell r="D5213" t="str">
            <v>人工</v>
          </cell>
          <cell r="E5213" t="str">
            <v>实物</v>
          </cell>
          <cell r="F5213" t="str">
            <v>趣游帮</v>
          </cell>
          <cell r="G5213" t="str">
            <v>利福</v>
          </cell>
          <cell r="H5213" t="str">
            <v>年节礼包/户外运动/户外露营</v>
          </cell>
          <cell r="I5213" t="str">
            <v>2023-12-31</v>
          </cell>
          <cell r="J5213">
            <v>163171196</v>
          </cell>
          <cell r="K5213" t="str">
            <v/>
          </cell>
          <cell r="L5213" t="str">
            <v/>
          </cell>
        </row>
        <row r="5214">
          <cell r="C5214">
            <v>162257929</v>
          </cell>
          <cell r="D5214" t="str">
            <v>人工</v>
          </cell>
          <cell r="E5214" t="str">
            <v>实物</v>
          </cell>
          <cell r="F5214" t="str">
            <v>趣游帮</v>
          </cell>
          <cell r="G5214" t="str">
            <v>利福</v>
          </cell>
          <cell r="H5214" t="str">
            <v>年节礼包/户外运动/户外露营</v>
          </cell>
          <cell r="I5214" t="str">
            <v>2023-07-31</v>
          </cell>
          <cell r="J5214">
            <v>163000530</v>
          </cell>
          <cell r="K5214" t="str">
            <v/>
          </cell>
          <cell r="L5214" t="str">
            <v/>
          </cell>
        </row>
        <row r="5215">
          <cell r="C5215">
            <v>162463928</v>
          </cell>
          <cell r="D5215" t="str">
            <v>人工</v>
          </cell>
          <cell r="E5215" t="str">
            <v>实物</v>
          </cell>
          <cell r="F5215" t="str">
            <v/>
          </cell>
          <cell r="G5215" t="str">
            <v>利福</v>
          </cell>
          <cell r="H5215" t="str">
            <v>年节礼包/项目专属/定制方案专属</v>
          </cell>
          <cell r="I5215" t="str">
            <v>2024-03-31</v>
          </cell>
          <cell r="J5215">
            <v>163507660</v>
          </cell>
          <cell r="K5215" t="str">
            <v/>
          </cell>
          <cell r="L5215" t="str">
            <v/>
          </cell>
        </row>
        <row r="5216">
          <cell r="C5216">
            <v>162407064</v>
          </cell>
          <cell r="D5216" t="str">
            <v>人工</v>
          </cell>
          <cell r="E5216" t="str">
            <v>实物</v>
          </cell>
          <cell r="F5216" t="str">
            <v/>
          </cell>
          <cell r="G5216" t="str">
            <v>利福</v>
          </cell>
          <cell r="H5216" t="str">
            <v>年节礼包/户外运动/户外露营</v>
          </cell>
          <cell r="I5216" t="str">
            <v>2023-11-30</v>
          </cell>
          <cell r="J5216">
            <v>163376783</v>
          </cell>
          <cell r="K5216" t="str">
            <v/>
          </cell>
          <cell r="L5216" t="str">
            <v/>
          </cell>
        </row>
        <row r="5217">
          <cell r="C5217">
            <v>162319180</v>
          </cell>
          <cell r="D5217" t="str">
            <v>人工</v>
          </cell>
          <cell r="E5217" t="str">
            <v>实物</v>
          </cell>
          <cell r="F5217" t="str">
            <v/>
          </cell>
          <cell r="G5217" t="str">
            <v>利福</v>
          </cell>
          <cell r="H5217" t="str">
            <v>年节礼包/户外运动/户外露营</v>
          </cell>
          <cell r="I5217" t="str">
            <v>2023-10-31</v>
          </cell>
          <cell r="J5217">
            <v>163178120</v>
          </cell>
          <cell r="K5217" t="str">
            <v/>
          </cell>
          <cell r="L5217" t="str">
            <v/>
          </cell>
        </row>
        <row r="5218">
          <cell r="C5218">
            <v>162319179</v>
          </cell>
          <cell r="D5218" t="str">
            <v>人工</v>
          </cell>
          <cell r="E5218" t="str">
            <v>实物</v>
          </cell>
          <cell r="F5218" t="str">
            <v/>
          </cell>
          <cell r="G5218" t="str">
            <v>利福</v>
          </cell>
          <cell r="H5218" t="str">
            <v>年节礼包/户外运动/体育用品</v>
          </cell>
          <cell r="I5218" t="str">
            <v>2023-10-31</v>
          </cell>
          <cell r="J5218">
            <v>163178119</v>
          </cell>
          <cell r="K5218" t="str">
            <v/>
          </cell>
          <cell r="L5218" t="str">
            <v/>
          </cell>
        </row>
        <row r="5219">
          <cell r="C5219">
            <v>162319177</v>
          </cell>
          <cell r="D5219" t="str">
            <v>人工</v>
          </cell>
          <cell r="E5219" t="str">
            <v>实物</v>
          </cell>
          <cell r="F5219" t="str">
            <v/>
          </cell>
          <cell r="G5219" t="str">
            <v>利福</v>
          </cell>
          <cell r="H5219" t="str">
            <v>年节礼包/户外运动/户外露营</v>
          </cell>
          <cell r="I5219" t="str">
            <v>2023-10-31</v>
          </cell>
          <cell r="J5219">
            <v>163178117</v>
          </cell>
          <cell r="K5219" t="str">
            <v/>
          </cell>
          <cell r="L5219" t="str">
            <v/>
          </cell>
        </row>
        <row r="5220">
          <cell r="C5220">
            <v>162319163</v>
          </cell>
          <cell r="D5220" t="str">
            <v>人工</v>
          </cell>
          <cell r="E5220" t="str">
            <v>实物</v>
          </cell>
          <cell r="F5220" t="str">
            <v>菲米生活（PHMI）</v>
          </cell>
          <cell r="G5220" t="str">
            <v>利福</v>
          </cell>
          <cell r="H5220" t="str">
            <v>年节礼包/餐厨/茶具</v>
          </cell>
          <cell r="I5220" t="str">
            <v>2023-10-31</v>
          </cell>
          <cell r="J5220">
            <v>163178103</v>
          </cell>
          <cell r="K5220" t="str">
            <v/>
          </cell>
          <cell r="L5220" t="str">
            <v/>
          </cell>
        </row>
        <row r="5221">
          <cell r="C5221">
            <v>162040739</v>
          </cell>
          <cell r="D5221" t="str">
            <v>人工</v>
          </cell>
          <cell r="E5221" t="str">
            <v>实物</v>
          </cell>
          <cell r="F5221" t="str">
            <v>菲米生活（PHMI）</v>
          </cell>
          <cell r="G5221" t="str">
            <v>利福</v>
          </cell>
          <cell r="H5221" t="str">
            <v>年节礼包/餐厨/餐具</v>
          </cell>
          <cell r="I5221" t="str">
            <v>2023-07-31</v>
          </cell>
          <cell r="J5221">
            <v>162408103</v>
          </cell>
          <cell r="K5221" t="str">
            <v/>
          </cell>
          <cell r="L5221" t="str">
            <v/>
          </cell>
        </row>
        <row r="5222">
          <cell r="C5222">
            <v>162108188</v>
          </cell>
          <cell r="D5222" t="str">
            <v>人工</v>
          </cell>
          <cell r="E5222" t="str">
            <v>实物</v>
          </cell>
          <cell r="F5222" t="str">
            <v/>
          </cell>
          <cell r="G5222" t="str">
            <v>利福</v>
          </cell>
          <cell r="H5222" t="str">
            <v>年节礼包/户外运动/户外露营</v>
          </cell>
          <cell r="I5222" t="str">
            <v>2023-10-01</v>
          </cell>
          <cell r="J5222">
            <v>162582602</v>
          </cell>
          <cell r="K5222" t="str">
            <v/>
          </cell>
          <cell r="L5222" t="str">
            <v/>
          </cell>
        </row>
        <row r="5223">
          <cell r="C5223">
            <v>162108186</v>
          </cell>
          <cell r="D5223" t="str">
            <v>人工</v>
          </cell>
          <cell r="E5223" t="str">
            <v>实物</v>
          </cell>
          <cell r="F5223" t="str">
            <v/>
          </cell>
          <cell r="G5223" t="str">
            <v>利福</v>
          </cell>
          <cell r="H5223" t="str">
            <v>年节礼包/户外运动/户外露营</v>
          </cell>
          <cell r="I5223" t="str">
            <v>2023-10-01</v>
          </cell>
          <cell r="J5223">
            <v>162582600</v>
          </cell>
          <cell r="K5223" t="str">
            <v/>
          </cell>
          <cell r="L5223" t="str">
            <v/>
          </cell>
        </row>
        <row r="5224">
          <cell r="C5224">
            <v>162108181</v>
          </cell>
          <cell r="D5224" t="str">
            <v>人工</v>
          </cell>
          <cell r="E5224" t="str">
            <v>实物</v>
          </cell>
          <cell r="F5224" t="str">
            <v/>
          </cell>
          <cell r="G5224" t="str">
            <v>利福</v>
          </cell>
          <cell r="H5224" t="str">
            <v>年节礼包/户外运动/户外露营</v>
          </cell>
          <cell r="I5224" t="str">
            <v>2023-10-01</v>
          </cell>
          <cell r="J5224">
            <v>162582595</v>
          </cell>
          <cell r="K5224" t="str">
            <v/>
          </cell>
          <cell r="L5224" t="str">
            <v/>
          </cell>
        </row>
        <row r="5225">
          <cell r="C5225">
            <v>162108176</v>
          </cell>
          <cell r="D5225" t="str">
            <v>人工</v>
          </cell>
          <cell r="E5225" t="str">
            <v>实物</v>
          </cell>
          <cell r="F5225" t="str">
            <v/>
          </cell>
          <cell r="G5225" t="str">
            <v>利福</v>
          </cell>
          <cell r="H5225" t="str">
            <v>年节礼包/户外运动/户外露营</v>
          </cell>
          <cell r="I5225" t="str">
            <v>2023-10-01</v>
          </cell>
          <cell r="J5225">
            <v>162582587</v>
          </cell>
          <cell r="K5225" t="str">
            <v/>
          </cell>
          <cell r="L5225" t="str">
            <v/>
          </cell>
        </row>
        <row r="5226">
          <cell r="C5226">
            <v>162634440</v>
          </cell>
          <cell r="D5226" t="str">
            <v>人工</v>
          </cell>
          <cell r="E5226" t="str">
            <v>实物</v>
          </cell>
          <cell r="F5226" t="str">
            <v>雅诗兰黛</v>
          </cell>
          <cell r="G5226" t="str">
            <v>聚优来</v>
          </cell>
          <cell r="H5226" t="str">
            <v>年节礼包/美妆护理/口红</v>
          </cell>
          <cell r="I5226" t="str">
            <v>2025-02-28</v>
          </cell>
          <cell r="J5226">
            <v>163866428</v>
          </cell>
          <cell r="K5226">
            <v>20241125002</v>
          </cell>
          <cell r="L5226" t="str">
            <v>7.5ml+50ml*2</v>
          </cell>
        </row>
        <row r="5227">
          <cell r="C5227">
            <v>162566948</v>
          </cell>
          <cell r="D5227" t="str">
            <v>人工</v>
          </cell>
          <cell r="E5227" t="str">
            <v>实物</v>
          </cell>
          <cell r="F5227" t="str">
            <v>独特艾琳（Dear lrean）</v>
          </cell>
          <cell r="G5227" t="str">
            <v>锦萱商贸</v>
          </cell>
          <cell r="H5227" t="str">
            <v>年节礼包/个人护理/洗护礼包</v>
          </cell>
          <cell r="I5227" t="str">
            <v>2024-10-31</v>
          </cell>
          <cell r="J5227">
            <v>163749992</v>
          </cell>
          <cell r="K5227" t="str">
            <v>YBMY-0186/0198/0217</v>
          </cell>
          <cell r="L5227" t="str">
            <v/>
          </cell>
        </row>
        <row r="5228">
          <cell r="C5228">
            <v>162406821</v>
          </cell>
          <cell r="D5228" t="str">
            <v>人工</v>
          </cell>
          <cell r="E5228" t="str">
            <v>实物</v>
          </cell>
          <cell r="F5228" t="str">
            <v>双枪</v>
          </cell>
          <cell r="G5228" t="str">
            <v>辛伯达</v>
          </cell>
          <cell r="H5228" t="str">
            <v>年节礼包/餐厨/刀具菜板</v>
          </cell>
          <cell r="I5228" t="str">
            <v>2024-03-31</v>
          </cell>
          <cell r="J5228">
            <v>163376518</v>
          </cell>
          <cell r="K5228" t="str">
            <v>NJLB003</v>
          </cell>
          <cell r="L5228" t="str">
            <v/>
          </cell>
        </row>
        <row r="5229">
          <cell r="C5229">
            <v>162406821</v>
          </cell>
          <cell r="D5229" t="str">
            <v>人工</v>
          </cell>
          <cell r="E5229" t="str">
            <v>实物</v>
          </cell>
          <cell r="F5229" t="str">
            <v>双枪</v>
          </cell>
          <cell r="G5229" t="str">
            <v>辛伯达</v>
          </cell>
          <cell r="H5229" t="str">
            <v>年节礼包/餐厨/刀具菜板</v>
          </cell>
          <cell r="I5229" t="str">
            <v>2024-03-31</v>
          </cell>
        </row>
        <row r="5229">
          <cell r="K5229" t="str">
            <v>NJLB003</v>
          </cell>
          <cell r="L5229" t="str">
            <v/>
          </cell>
        </row>
        <row r="5230">
          <cell r="C5230">
            <v>162406821</v>
          </cell>
          <cell r="D5230" t="str">
            <v>人工</v>
          </cell>
          <cell r="E5230" t="str">
            <v>实物</v>
          </cell>
          <cell r="F5230" t="str">
            <v>双枪</v>
          </cell>
          <cell r="G5230" t="str">
            <v>辛伯达</v>
          </cell>
          <cell r="H5230" t="str">
            <v>年节礼包/餐厨/刀具菜板</v>
          </cell>
          <cell r="I5230" t="str">
            <v>2024-03-31</v>
          </cell>
        </row>
        <row r="5230">
          <cell r="K5230" t="str">
            <v>NJLB003</v>
          </cell>
          <cell r="L5230" t="str">
            <v/>
          </cell>
        </row>
        <row r="5231">
          <cell r="C5231">
            <v>162467271</v>
          </cell>
          <cell r="D5231" t="str">
            <v>人工</v>
          </cell>
          <cell r="E5231" t="str">
            <v>实物</v>
          </cell>
          <cell r="F5231" t="str">
            <v/>
          </cell>
          <cell r="G5231" t="str">
            <v>惠通达行</v>
          </cell>
          <cell r="H5231" t="str">
            <v>年节礼包/项目专属/定制方案专属</v>
          </cell>
          <cell r="I5231" t="str">
            <v>2024-03-31</v>
          </cell>
          <cell r="J5231">
            <v>163514611</v>
          </cell>
          <cell r="K5231">
            <v>1115631</v>
          </cell>
          <cell r="L5231" t="str">
            <v/>
          </cell>
        </row>
        <row r="5232">
          <cell r="C5232">
            <v>162463302</v>
          </cell>
          <cell r="D5232" t="str">
            <v>人工</v>
          </cell>
          <cell r="E5232" t="str">
            <v>实物</v>
          </cell>
          <cell r="F5232" t="str">
            <v/>
          </cell>
          <cell r="G5232" t="str">
            <v>惠通达行</v>
          </cell>
          <cell r="H5232" t="str">
            <v>年节礼包/项目专属/定制方案专属</v>
          </cell>
          <cell r="I5232" t="str">
            <v>2024-03-31</v>
          </cell>
          <cell r="J5232">
            <v>163506488</v>
          </cell>
          <cell r="K5232">
            <v>1150629</v>
          </cell>
          <cell r="L5232" t="str">
            <v/>
          </cell>
        </row>
        <row r="5233">
          <cell r="C5233">
            <v>162577410</v>
          </cell>
          <cell r="D5233" t="str">
            <v>人工</v>
          </cell>
          <cell r="E5233" t="str">
            <v>实物</v>
          </cell>
          <cell r="F5233" t="str">
            <v>蒙牛</v>
          </cell>
          <cell r="G5233" t="str">
            <v>惠通达行</v>
          </cell>
          <cell r="H5233" t="str">
            <v>年节礼包/项目专属/定制方案专属</v>
          </cell>
          <cell r="I5233" t="str">
            <v>2024-08-31</v>
          </cell>
          <cell r="J5233">
            <v>163770633</v>
          </cell>
          <cell r="K5233">
            <v>1166318</v>
          </cell>
          <cell r="L5233" t="str">
            <v/>
          </cell>
        </row>
        <row r="5234">
          <cell r="C5234">
            <v>162323824</v>
          </cell>
          <cell r="D5234" t="str">
            <v>人工</v>
          </cell>
          <cell r="E5234" t="str">
            <v>实物</v>
          </cell>
          <cell r="F5234" t="str">
            <v/>
          </cell>
          <cell r="G5234" t="str">
            <v>惠通达行</v>
          </cell>
          <cell r="H5234" t="str">
            <v>年节礼包/食品/饮品冲调</v>
          </cell>
          <cell r="I5234" t="str">
            <v>2023-12-31</v>
          </cell>
          <cell r="J5234">
            <v>163183848</v>
          </cell>
          <cell r="K5234" t="str">
            <v>11N000184</v>
          </cell>
          <cell r="L5234" t="str">
            <v/>
          </cell>
        </row>
        <row r="5235">
          <cell r="C5235">
            <v>162571860</v>
          </cell>
          <cell r="D5235" t="str">
            <v>人工</v>
          </cell>
          <cell r="E5235" t="str">
            <v>实物</v>
          </cell>
          <cell r="F5235" t="str">
            <v>农夫山泉</v>
          </cell>
          <cell r="G5235" t="str">
            <v>惠通达行</v>
          </cell>
          <cell r="H5235" t="str">
            <v>年节礼包/食品/奶类饮品</v>
          </cell>
          <cell r="I5235" t="str">
            <v>2024-10-31</v>
          </cell>
          <cell r="J5235">
            <v>163759057</v>
          </cell>
          <cell r="K5235" t="str">
            <v>11N000184</v>
          </cell>
          <cell r="L5235" t="str">
            <v/>
          </cell>
        </row>
        <row r="5236">
          <cell r="C5236">
            <v>162559734</v>
          </cell>
          <cell r="D5236" t="str">
            <v>人工</v>
          </cell>
          <cell r="E5236" t="str">
            <v>实物</v>
          </cell>
          <cell r="F5236" t="str">
            <v>江中猴姑</v>
          </cell>
          <cell r="G5236" t="str">
            <v>惠通达行</v>
          </cell>
          <cell r="H5236" t="str">
            <v>年节礼包/食品/奶类饮品</v>
          </cell>
          <cell r="I5236" t="str">
            <v>2024-09-30</v>
          </cell>
          <cell r="J5236">
            <v>163734583</v>
          </cell>
          <cell r="K5236">
            <v>1170038</v>
          </cell>
          <cell r="L5236" t="str">
            <v/>
          </cell>
        </row>
        <row r="5237">
          <cell r="C5237">
            <v>162537195</v>
          </cell>
          <cell r="D5237" t="str">
            <v>人工</v>
          </cell>
          <cell r="E5237" t="str">
            <v>实物</v>
          </cell>
          <cell r="F5237" t="str">
            <v/>
          </cell>
          <cell r="G5237" t="str">
            <v>惠通达行</v>
          </cell>
          <cell r="H5237" t="str">
            <v>年节礼包/生鲜/猪牛羊肉</v>
          </cell>
          <cell r="I5237" t="str">
            <v>2024-05-27</v>
          </cell>
          <cell r="J5237">
            <v>163691237</v>
          </cell>
          <cell r="K5237" t="str">
            <v>df</v>
          </cell>
          <cell r="L5237" t="str">
            <v/>
          </cell>
        </row>
        <row r="5238">
          <cell r="C5238">
            <v>162537195</v>
          </cell>
          <cell r="D5238" t="str">
            <v>人工</v>
          </cell>
          <cell r="E5238" t="str">
            <v>实物</v>
          </cell>
          <cell r="F5238" t="str">
            <v/>
          </cell>
          <cell r="G5238" t="str">
            <v>惠通达行</v>
          </cell>
          <cell r="H5238" t="str">
            <v>年节礼包/生鲜/猪牛羊肉</v>
          </cell>
          <cell r="I5238" t="str">
            <v>2024-05-27</v>
          </cell>
        </row>
        <row r="5238">
          <cell r="K5238" t="str">
            <v>df</v>
          </cell>
          <cell r="L5238" t="str">
            <v/>
          </cell>
        </row>
        <row r="5239">
          <cell r="C5239">
            <v>162537195</v>
          </cell>
          <cell r="D5239" t="str">
            <v>人工</v>
          </cell>
          <cell r="E5239" t="str">
            <v>实物</v>
          </cell>
          <cell r="F5239" t="str">
            <v/>
          </cell>
          <cell r="G5239" t="str">
            <v>惠通达行</v>
          </cell>
          <cell r="H5239" t="str">
            <v>年节礼包/生鲜/猪牛羊肉</v>
          </cell>
          <cell r="I5239" t="str">
            <v>2024-05-27</v>
          </cell>
        </row>
        <row r="5239">
          <cell r="K5239" t="str">
            <v>df</v>
          </cell>
          <cell r="L5239" t="str">
            <v/>
          </cell>
        </row>
        <row r="5240">
          <cell r="C5240">
            <v>162537195</v>
          </cell>
          <cell r="D5240" t="str">
            <v>人工</v>
          </cell>
          <cell r="E5240" t="str">
            <v>实物</v>
          </cell>
          <cell r="F5240" t="str">
            <v/>
          </cell>
          <cell r="G5240" t="str">
            <v>惠通达行</v>
          </cell>
          <cell r="H5240" t="str">
            <v>年节礼包/生鲜/猪牛羊肉</v>
          </cell>
          <cell r="I5240" t="str">
            <v>2024-05-27</v>
          </cell>
        </row>
        <row r="5240">
          <cell r="K5240" t="str">
            <v>df</v>
          </cell>
          <cell r="L5240" t="str">
            <v/>
          </cell>
        </row>
        <row r="5241">
          <cell r="C5241">
            <v>162537195</v>
          </cell>
          <cell r="D5241" t="str">
            <v>人工</v>
          </cell>
          <cell r="E5241" t="str">
            <v>实物</v>
          </cell>
          <cell r="F5241" t="str">
            <v/>
          </cell>
          <cell r="G5241" t="str">
            <v>惠通达行</v>
          </cell>
          <cell r="H5241" t="str">
            <v>年节礼包/生鲜/猪牛羊肉</v>
          </cell>
          <cell r="I5241" t="str">
            <v>2024-05-27</v>
          </cell>
        </row>
        <row r="5241">
          <cell r="K5241" t="str">
            <v>df</v>
          </cell>
          <cell r="L5241" t="str">
            <v/>
          </cell>
        </row>
        <row r="5242">
          <cell r="C5242">
            <v>162537195</v>
          </cell>
          <cell r="D5242" t="str">
            <v>人工</v>
          </cell>
          <cell r="E5242" t="str">
            <v>实物</v>
          </cell>
          <cell r="F5242" t="str">
            <v/>
          </cell>
          <cell r="G5242" t="str">
            <v>惠通达行</v>
          </cell>
          <cell r="H5242" t="str">
            <v>年节礼包/生鲜/猪牛羊肉</v>
          </cell>
          <cell r="I5242" t="str">
            <v>2024-05-27</v>
          </cell>
        </row>
        <row r="5242">
          <cell r="K5242" t="str">
            <v>df</v>
          </cell>
          <cell r="L5242" t="str">
            <v/>
          </cell>
        </row>
        <row r="5243">
          <cell r="C5243">
            <v>162315872</v>
          </cell>
          <cell r="D5243" t="str">
            <v>人工</v>
          </cell>
          <cell r="E5243" t="str">
            <v>实物</v>
          </cell>
          <cell r="F5243" t="str">
            <v/>
          </cell>
          <cell r="G5243" t="str">
            <v>惠通达行</v>
          </cell>
          <cell r="H5243" t="str">
            <v>年节礼包/食品/饮品冲调</v>
          </cell>
          <cell r="I5243" t="str">
            <v>2023-10-31</v>
          </cell>
          <cell r="J5243">
            <v>163173709</v>
          </cell>
          <cell r="K5243" t="str">
            <v>11N000183</v>
          </cell>
          <cell r="L5243" t="str">
            <v/>
          </cell>
        </row>
        <row r="5244">
          <cell r="C5244">
            <v>162661034</v>
          </cell>
          <cell r="D5244" t="str">
            <v>人工</v>
          </cell>
          <cell r="E5244" t="str">
            <v>实物</v>
          </cell>
          <cell r="F5244" t="str">
            <v/>
          </cell>
          <cell r="G5244" t="str">
            <v>淘得电子</v>
          </cell>
          <cell r="H5244" t="str">
            <v>年节礼包/食品/食品礼包</v>
          </cell>
          <cell r="I5244" t="str">
            <v>2025-02-28</v>
          </cell>
          <cell r="J5244">
            <v>163905192</v>
          </cell>
          <cell r="K5244" t="str">
            <v/>
          </cell>
          <cell r="L5244" t="str">
            <v/>
          </cell>
        </row>
        <row r="5245">
          <cell r="C5245">
            <v>162494122</v>
          </cell>
          <cell r="D5245" t="str">
            <v>人工</v>
          </cell>
          <cell r="E5245" t="str">
            <v>实物</v>
          </cell>
          <cell r="F5245" t="str">
            <v/>
          </cell>
          <cell r="G5245" t="str">
            <v>淘得电子</v>
          </cell>
          <cell r="H5245" t="str">
            <v>年节礼包/食品/营养健康</v>
          </cell>
          <cell r="I5245" t="str">
            <v>2024-07-31</v>
          </cell>
          <cell r="J5245">
            <v>163576532</v>
          </cell>
          <cell r="K5245" t="str">
            <v/>
          </cell>
          <cell r="L5245" t="str">
            <v/>
          </cell>
        </row>
        <row r="5246">
          <cell r="C5246">
            <v>162482667</v>
          </cell>
          <cell r="D5246" t="str">
            <v>人工</v>
          </cell>
          <cell r="E5246" t="str">
            <v>实物</v>
          </cell>
          <cell r="F5246" t="str">
            <v/>
          </cell>
          <cell r="G5246" t="str">
            <v>淘得电子</v>
          </cell>
          <cell r="H5246" t="str">
            <v>年节礼包/食品/食品礼包</v>
          </cell>
          <cell r="I5246" t="str">
            <v>2024-05-31</v>
          </cell>
          <cell r="J5246">
            <v>163553570</v>
          </cell>
          <cell r="K5246" t="str">
            <v/>
          </cell>
          <cell r="L5246" t="str">
            <v/>
          </cell>
        </row>
        <row r="5247">
          <cell r="C5247">
            <v>162482664</v>
          </cell>
          <cell r="D5247" t="str">
            <v>人工</v>
          </cell>
          <cell r="E5247" t="str">
            <v>实物</v>
          </cell>
          <cell r="F5247" t="str">
            <v/>
          </cell>
          <cell r="G5247" t="str">
            <v>淘得电子</v>
          </cell>
          <cell r="H5247" t="str">
            <v>年节礼包/食品/食品礼包</v>
          </cell>
          <cell r="I5247" t="str">
            <v>2024-05-31</v>
          </cell>
          <cell r="J5247">
            <v>163553567</v>
          </cell>
          <cell r="K5247" t="str">
            <v/>
          </cell>
          <cell r="L5247" t="str">
            <v/>
          </cell>
        </row>
        <row r="5248">
          <cell r="C5248">
            <v>162466768</v>
          </cell>
          <cell r="D5248" t="str">
            <v>人工</v>
          </cell>
          <cell r="E5248" t="str">
            <v>实物</v>
          </cell>
          <cell r="F5248" t="str">
            <v/>
          </cell>
          <cell r="G5248" t="str">
            <v>淘得电子</v>
          </cell>
          <cell r="H5248" t="str">
            <v>年节礼包/项目专属/定制方案专属</v>
          </cell>
          <cell r="I5248" t="str">
            <v>2024-03-31</v>
          </cell>
          <cell r="J5248">
            <v>163513561</v>
          </cell>
          <cell r="K5248" t="str">
            <v/>
          </cell>
          <cell r="L5248" t="str">
            <v/>
          </cell>
        </row>
        <row r="5249">
          <cell r="C5249">
            <v>162465155</v>
          </cell>
          <cell r="D5249" t="str">
            <v>人工</v>
          </cell>
          <cell r="E5249" t="str">
            <v>实物</v>
          </cell>
          <cell r="F5249" t="str">
            <v/>
          </cell>
          <cell r="G5249" t="str">
            <v>淘得电子</v>
          </cell>
          <cell r="H5249" t="str">
            <v>年节礼包/食品/食品礼包</v>
          </cell>
          <cell r="I5249" t="str">
            <v>2024-01-31</v>
          </cell>
          <cell r="J5249">
            <v>163509949</v>
          </cell>
          <cell r="K5249" t="str">
            <v/>
          </cell>
          <cell r="L5249" t="str">
            <v/>
          </cell>
        </row>
        <row r="5250">
          <cell r="C5250">
            <v>162611960</v>
          </cell>
          <cell r="D5250" t="str">
            <v>人工</v>
          </cell>
          <cell r="E5250" t="str">
            <v>实物</v>
          </cell>
          <cell r="F5250" t="str">
            <v/>
          </cell>
          <cell r="G5250" t="str">
            <v>淘得电子</v>
          </cell>
          <cell r="H5250" t="str">
            <v>年节礼包/食品/零食礼包</v>
          </cell>
          <cell r="I5250" t="str">
            <v>2024-10-31</v>
          </cell>
          <cell r="J5250">
            <v>163836790</v>
          </cell>
          <cell r="K5250" t="str">
            <v/>
          </cell>
          <cell r="L5250" t="str">
            <v/>
          </cell>
        </row>
        <row r="5251">
          <cell r="C5251">
            <v>162457799</v>
          </cell>
          <cell r="D5251" t="str">
            <v>人工</v>
          </cell>
          <cell r="E5251" t="str">
            <v>实物</v>
          </cell>
          <cell r="F5251" t="str">
            <v/>
          </cell>
          <cell r="G5251" t="str">
            <v>淘得电子</v>
          </cell>
          <cell r="H5251" t="str">
            <v>年节礼包/项目专属/定制方案专属</v>
          </cell>
          <cell r="I5251" t="str">
            <v>2024-03-31</v>
          </cell>
          <cell r="J5251">
            <v>163496923</v>
          </cell>
          <cell r="K5251" t="str">
            <v/>
          </cell>
          <cell r="L5251" t="str">
            <v/>
          </cell>
        </row>
        <row r="5252">
          <cell r="C5252">
            <v>162457796</v>
          </cell>
          <cell r="D5252" t="str">
            <v>人工</v>
          </cell>
          <cell r="E5252" t="str">
            <v>实物</v>
          </cell>
          <cell r="F5252" t="str">
            <v/>
          </cell>
          <cell r="G5252" t="str">
            <v>淘得电子</v>
          </cell>
          <cell r="H5252" t="str">
            <v>年节礼包/项目专属/定制方案专属</v>
          </cell>
          <cell r="I5252" t="str">
            <v>2024-03-31</v>
          </cell>
          <cell r="J5252">
            <v>163496920</v>
          </cell>
          <cell r="K5252" t="str">
            <v/>
          </cell>
          <cell r="L5252" t="str">
            <v/>
          </cell>
        </row>
        <row r="5253">
          <cell r="C5253">
            <v>162640849</v>
          </cell>
          <cell r="D5253" t="str">
            <v>人工</v>
          </cell>
          <cell r="E5253" t="str">
            <v>实物</v>
          </cell>
          <cell r="F5253" t="str">
            <v/>
          </cell>
          <cell r="G5253" t="str">
            <v>立帆</v>
          </cell>
          <cell r="H5253" t="str">
            <v>年节礼包/食品/南北干货</v>
          </cell>
          <cell r="I5253" t="str">
            <v>2025-02-28</v>
          </cell>
          <cell r="J5253">
            <v>163875792</v>
          </cell>
          <cell r="K5253">
            <v>16048</v>
          </cell>
          <cell r="L5253" t="str">
            <v/>
          </cell>
        </row>
        <row r="5254">
          <cell r="C5254">
            <v>162658712</v>
          </cell>
          <cell r="D5254" t="str">
            <v>人工</v>
          </cell>
          <cell r="E5254" t="str">
            <v>组合商品</v>
          </cell>
          <cell r="F5254" t="str">
            <v/>
          </cell>
          <cell r="G5254" t="str">
            <v>苏打组合商品虚拟供应商</v>
          </cell>
          <cell r="H5254" t="str">
            <v>供应链类目/年节礼包/销售专属礼包</v>
          </cell>
          <cell r="I5254" t="str">
            <v>2025-02-28</v>
          </cell>
          <cell r="J5254">
            <v>163901785</v>
          </cell>
          <cell r="K5254" t="str">
            <v/>
          </cell>
          <cell r="L5254" t="str">
            <v/>
          </cell>
        </row>
        <row r="5255">
          <cell r="C5255">
            <v>162658905</v>
          </cell>
          <cell r="D5255" t="str">
            <v>人工</v>
          </cell>
          <cell r="E5255" t="str">
            <v>实物</v>
          </cell>
          <cell r="F5255" t="str">
            <v/>
          </cell>
          <cell r="G5255" t="str">
            <v>缪阳</v>
          </cell>
          <cell r="H5255" t="str">
            <v>年节礼包/项目专属/定制方案专属</v>
          </cell>
          <cell r="I5255" t="str">
            <v>2025-02-28</v>
          </cell>
          <cell r="J5255">
            <v>163901995</v>
          </cell>
          <cell r="K5255" t="str">
            <v>SHMY0007748</v>
          </cell>
          <cell r="L5255" t="str">
            <v/>
          </cell>
        </row>
        <row r="5256">
          <cell r="C5256">
            <v>162658911</v>
          </cell>
          <cell r="D5256" t="str">
            <v>人工</v>
          </cell>
          <cell r="E5256" t="str">
            <v>组合商品</v>
          </cell>
          <cell r="F5256" t="str">
            <v/>
          </cell>
          <cell r="G5256" t="str">
            <v>苏打组合商品虚拟供应商</v>
          </cell>
          <cell r="H5256" t="str">
            <v>供应链类目/年节礼包/销售专属礼包</v>
          </cell>
          <cell r="I5256" t="str">
            <v>2025-02-28</v>
          </cell>
          <cell r="J5256">
            <v>163902001</v>
          </cell>
          <cell r="K5256" t="str">
            <v/>
          </cell>
          <cell r="L5256" t="str">
            <v/>
          </cell>
        </row>
        <row r="5257">
          <cell r="C5257">
            <v>162569649</v>
          </cell>
          <cell r="D5257" t="str">
            <v>人工</v>
          </cell>
          <cell r="E5257" t="str">
            <v>实物</v>
          </cell>
          <cell r="F5257" t="str">
            <v/>
          </cell>
          <cell r="G5257" t="str">
            <v>广东元手</v>
          </cell>
          <cell r="H5257" t="str">
            <v>年节礼包/食品/粮油礼包</v>
          </cell>
          <cell r="I5257" t="str">
            <v>2024-12-31</v>
          </cell>
          <cell r="J5257">
            <v>163755657</v>
          </cell>
          <cell r="K5257" t="str">
            <v>6948195838692+9045</v>
          </cell>
          <cell r="L5257" t="str">
            <v/>
          </cell>
        </row>
        <row r="5258">
          <cell r="C5258">
            <v>162569649</v>
          </cell>
          <cell r="D5258" t="str">
            <v>人工</v>
          </cell>
          <cell r="E5258" t="str">
            <v>实物</v>
          </cell>
          <cell r="F5258" t="str">
            <v/>
          </cell>
          <cell r="G5258" t="str">
            <v>广东元手</v>
          </cell>
          <cell r="H5258" t="str">
            <v>年节礼包/食品/粮油礼包</v>
          </cell>
          <cell r="I5258" t="str">
            <v>2024-12-31</v>
          </cell>
        </row>
        <row r="5258">
          <cell r="K5258" t="str">
            <v>6948195838692+9045</v>
          </cell>
          <cell r="L5258" t="str">
            <v/>
          </cell>
        </row>
        <row r="5259">
          <cell r="C5259">
            <v>162559739</v>
          </cell>
          <cell r="D5259" t="str">
            <v>人工</v>
          </cell>
          <cell r="E5259" t="str">
            <v>实物</v>
          </cell>
          <cell r="F5259" t="str">
            <v/>
          </cell>
          <cell r="G5259" t="str">
            <v>勤善</v>
          </cell>
          <cell r="H5259" t="str">
            <v>年节礼包/食品/奶类饮品</v>
          </cell>
          <cell r="I5259" t="str">
            <v>2024-09-30</v>
          </cell>
          <cell r="J5259">
            <v>163734588</v>
          </cell>
          <cell r="K5259" t="str">
            <v>QSKJ1000252</v>
          </cell>
          <cell r="L5259" t="str">
            <v/>
          </cell>
        </row>
        <row r="5260">
          <cell r="C5260">
            <v>162632493</v>
          </cell>
          <cell r="D5260" t="str">
            <v>人工</v>
          </cell>
          <cell r="E5260" t="str">
            <v>实物</v>
          </cell>
          <cell r="F5260" t="str">
            <v>西贝</v>
          </cell>
          <cell r="G5260" t="str">
            <v>海南捷诚融达</v>
          </cell>
          <cell r="H5260" t="str">
            <v>年节礼包/生鲜/生鲜礼包</v>
          </cell>
          <cell r="I5260" t="str">
            <v>2025-02-28</v>
          </cell>
          <cell r="J5260">
            <v>163863935</v>
          </cell>
          <cell r="K5260" t="str">
            <v/>
          </cell>
          <cell r="L5260" t="str">
            <v/>
          </cell>
        </row>
        <row r="5261">
          <cell r="C5261">
            <v>162632493</v>
          </cell>
          <cell r="D5261" t="str">
            <v>人工</v>
          </cell>
          <cell r="E5261" t="str">
            <v>实物</v>
          </cell>
          <cell r="F5261" t="str">
            <v>西贝</v>
          </cell>
          <cell r="G5261" t="str">
            <v>海南捷诚融达</v>
          </cell>
          <cell r="H5261" t="str">
            <v>年节礼包/生鲜/生鲜礼包</v>
          </cell>
          <cell r="I5261" t="str">
            <v>2025-02-28</v>
          </cell>
        </row>
        <row r="5261">
          <cell r="K5261" t="str">
            <v/>
          </cell>
          <cell r="L5261" t="str">
            <v/>
          </cell>
        </row>
        <row r="5262">
          <cell r="C5262">
            <v>162632493</v>
          </cell>
          <cell r="D5262" t="str">
            <v>人工</v>
          </cell>
          <cell r="E5262" t="str">
            <v>实物</v>
          </cell>
          <cell r="F5262" t="str">
            <v>西贝</v>
          </cell>
          <cell r="G5262" t="str">
            <v>海南捷诚融达</v>
          </cell>
          <cell r="H5262" t="str">
            <v>年节礼包/生鲜/生鲜礼包</v>
          </cell>
          <cell r="I5262" t="str">
            <v>2025-02-28</v>
          </cell>
        </row>
        <row r="5262">
          <cell r="K5262" t="str">
            <v/>
          </cell>
          <cell r="L5262" t="str">
            <v/>
          </cell>
        </row>
        <row r="5263">
          <cell r="C5263">
            <v>162632493</v>
          </cell>
          <cell r="D5263" t="str">
            <v>人工</v>
          </cell>
          <cell r="E5263" t="str">
            <v>实物</v>
          </cell>
          <cell r="F5263" t="str">
            <v>西贝</v>
          </cell>
          <cell r="G5263" t="str">
            <v>海南捷诚融达</v>
          </cell>
          <cell r="H5263" t="str">
            <v>年节礼包/生鲜/生鲜礼包</v>
          </cell>
          <cell r="I5263" t="str">
            <v>2025-02-28</v>
          </cell>
        </row>
        <row r="5263">
          <cell r="K5263" t="str">
            <v/>
          </cell>
          <cell r="L5263" t="str">
            <v/>
          </cell>
        </row>
        <row r="5264">
          <cell r="C5264">
            <v>162632493</v>
          </cell>
          <cell r="D5264" t="str">
            <v>人工</v>
          </cell>
          <cell r="E5264" t="str">
            <v>实物</v>
          </cell>
          <cell r="F5264" t="str">
            <v>西贝</v>
          </cell>
          <cell r="G5264" t="str">
            <v>海南捷诚融达</v>
          </cell>
          <cell r="H5264" t="str">
            <v>年节礼包/生鲜/生鲜礼包</v>
          </cell>
          <cell r="I5264" t="str">
            <v>2025-02-28</v>
          </cell>
        </row>
        <row r="5264">
          <cell r="K5264" t="str">
            <v/>
          </cell>
          <cell r="L5264" t="str">
            <v/>
          </cell>
        </row>
        <row r="5265">
          <cell r="C5265">
            <v>162632493</v>
          </cell>
          <cell r="D5265" t="str">
            <v>人工</v>
          </cell>
          <cell r="E5265" t="str">
            <v>实物</v>
          </cell>
          <cell r="F5265" t="str">
            <v>西贝</v>
          </cell>
          <cell r="G5265" t="str">
            <v>海南捷诚融达</v>
          </cell>
          <cell r="H5265" t="str">
            <v>年节礼包/生鲜/生鲜礼包</v>
          </cell>
          <cell r="I5265" t="str">
            <v>2025-02-28</v>
          </cell>
        </row>
        <row r="5265">
          <cell r="K5265" t="str">
            <v/>
          </cell>
          <cell r="L5265" t="str">
            <v/>
          </cell>
        </row>
        <row r="5266">
          <cell r="C5266">
            <v>162632493</v>
          </cell>
          <cell r="D5266" t="str">
            <v>人工</v>
          </cell>
          <cell r="E5266" t="str">
            <v>实物</v>
          </cell>
          <cell r="F5266" t="str">
            <v>西贝</v>
          </cell>
          <cell r="G5266" t="str">
            <v>海南捷诚融达</v>
          </cell>
          <cell r="H5266" t="str">
            <v>年节礼包/生鲜/生鲜礼包</v>
          </cell>
          <cell r="I5266" t="str">
            <v>2025-02-28</v>
          </cell>
        </row>
        <row r="5266">
          <cell r="K5266" t="str">
            <v/>
          </cell>
          <cell r="L5266" t="str">
            <v/>
          </cell>
        </row>
        <row r="5267">
          <cell r="C5267">
            <v>162632493</v>
          </cell>
          <cell r="D5267" t="str">
            <v>人工</v>
          </cell>
          <cell r="E5267" t="str">
            <v>实物</v>
          </cell>
          <cell r="F5267" t="str">
            <v>西贝</v>
          </cell>
          <cell r="G5267" t="str">
            <v>海南捷诚融达</v>
          </cell>
          <cell r="H5267" t="str">
            <v>年节礼包/生鲜/生鲜礼包</v>
          </cell>
          <cell r="I5267" t="str">
            <v>2025-02-28</v>
          </cell>
        </row>
        <row r="5267">
          <cell r="K5267" t="str">
            <v/>
          </cell>
          <cell r="L5267" t="str">
            <v/>
          </cell>
        </row>
        <row r="5268">
          <cell r="C5268">
            <v>162568243</v>
          </cell>
          <cell r="D5268" t="str">
            <v>人工</v>
          </cell>
          <cell r="E5268" t="str">
            <v>实物</v>
          </cell>
          <cell r="F5268" t="str">
            <v>西贝</v>
          </cell>
          <cell r="G5268" t="str">
            <v>海南捷诚融达</v>
          </cell>
          <cell r="H5268" t="str">
            <v>年节礼包/生鲜/速冻美食</v>
          </cell>
          <cell r="I5268" t="str">
            <v>2024-10-31</v>
          </cell>
          <cell r="J5268">
            <v>163753276</v>
          </cell>
          <cell r="K5268" t="str">
            <v/>
          </cell>
          <cell r="L5268" t="str">
            <v/>
          </cell>
        </row>
        <row r="5269">
          <cell r="C5269">
            <v>162426578</v>
          </cell>
          <cell r="D5269" t="str">
            <v>人工</v>
          </cell>
          <cell r="E5269" t="str">
            <v>实物</v>
          </cell>
          <cell r="F5269" t="str">
            <v>西贝</v>
          </cell>
          <cell r="G5269" t="str">
            <v>海南捷诚融达</v>
          </cell>
          <cell r="H5269" t="str">
            <v>年节礼包/生鲜/速冻美食</v>
          </cell>
          <cell r="I5269" t="str">
            <v>2024-03-31</v>
          </cell>
          <cell r="J5269">
            <v>163418672</v>
          </cell>
          <cell r="K5269" t="str">
            <v/>
          </cell>
          <cell r="L5269" t="str">
            <v/>
          </cell>
        </row>
        <row r="5270">
          <cell r="C5270">
            <v>162426578</v>
          </cell>
          <cell r="D5270" t="str">
            <v>人工</v>
          </cell>
          <cell r="E5270" t="str">
            <v>实物</v>
          </cell>
          <cell r="F5270" t="str">
            <v>西贝</v>
          </cell>
          <cell r="G5270" t="str">
            <v>海南捷诚融达</v>
          </cell>
          <cell r="H5270" t="str">
            <v>年节礼包/生鲜/速冻美食</v>
          </cell>
          <cell r="I5270" t="str">
            <v>2024-03-31</v>
          </cell>
        </row>
        <row r="5270">
          <cell r="K5270" t="str">
            <v/>
          </cell>
          <cell r="L5270" t="str">
            <v/>
          </cell>
        </row>
        <row r="5271">
          <cell r="C5271">
            <v>162426578</v>
          </cell>
          <cell r="D5271" t="str">
            <v>人工</v>
          </cell>
          <cell r="E5271" t="str">
            <v>实物</v>
          </cell>
          <cell r="F5271" t="str">
            <v>西贝</v>
          </cell>
          <cell r="G5271" t="str">
            <v>海南捷诚融达</v>
          </cell>
          <cell r="H5271" t="str">
            <v>年节礼包/生鲜/速冻美食</v>
          </cell>
          <cell r="I5271" t="str">
            <v>2024-03-31</v>
          </cell>
        </row>
        <row r="5271">
          <cell r="K5271" t="str">
            <v/>
          </cell>
          <cell r="L5271" t="str">
            <v/>
          </cell>
        </row>
        <row r="5272">
          <cell r="C5272">
            <v>162426578</v>
          </cell>
          <cell r="D5272" t="str">
            <v>人工</v>
          </cell>
          <cell r="E5272" t="str">
            <v>实物</v>
          </cell>
          <cell r="F5272" t="str">
            <v>西贝</v>
          </cell>
          <cell r="G5272" t="str">
            <v>海南捷诚融达</v>
          </cell>
          <cell r="H5272" t="str">
            <v>年节礼包/生鲜/速冻美食</v>
          </cell>
          <cell r="I5272" t="str">
            <v>2024-03-31</v>
          </cell>
        </row>
        <row r="5272">
          <cell r="K5272" t="str">
            <v/>
          </cell>
          <cell r="L5272" t="str">
            <v/>
          </cell>
        </row>
        <row r="5273">
          <cell r="C5273">
            <v>162426575</v>
          </cell>
          <cell r="D5273" t="str">
            <v>人工</v>
          </cell>
          <cell r="E5273" t="str">
            <v>实物</v>
          </cell>
          <cell r="F5273" t="str">
            <v>西贝</v>
          </cell>
          <cell r="G5273" t="str">
            <v>海南捷诚融达</v>
          </cell>
          <cell r="H5273" t="str">
            <v>年节礼包/生鲜/速冻美食</v>
          </cell>
          <cell r="I5273" t="str">
            <v>2024-03-31</v>
          </cell>
          <cell r="J5273">
            <v>163418669</v>
          </cell>
          <cell r="K5273" t="str">
            <v/>
          </cell>
          <cell r="L5273" t="str">
            <v/>
          </cell>
        </row>
        <row r="5274">
          <cell r="C5274">
            <v>162426575</v>
          </cell>
          <cell r="D5274" t="str">
            <v>人工</v>
          </cell>
          <cell r="E5274" t="str">
            <v>实物</v>
          </cell>
          <cell r="F5274" t="str">
            <v>西贝</v>
          </cell>
          <cell r="G5274" t="str">
            <v>海南捷诚融达</v>
          </cell>
          <cell r="H5274" t="str">
            <v>年节礼包/生鲜/速冻美食</v>
          </cell>
          <cell r="I5274" t="str">
            <v>2024-03-31</v>
          </cell>
        </row>
        <row r="5274">
          <cell r="K5274" t="str">
            <v/>
          </cell>
          <cell r="L5274" t="str">
            <v/>
          </cell>
        </row>
        <row r="5275">
          <cell r="C5275">
            <v>162426575</v>
          </cell>
          <cell r="D5275" t="str">
            <v>人工</v>
          </cell>
          <cell r="E5275" t="str">
            <v>实物</v>
          </cell>
          <cell r="F5275" t="str">
            <v>西贝</v>
          </cell>
          <cell r="G5275" t="str">
            <v>海南捷诚融达</v>
          </cell>
          <cell r="H5275" t="str">
            <v>年节礼包/生鲜/速冻美食</v>
          </cell>
          <cell r="I5275" t="str">
            <v>2024-03-31</v>
          </cell>
        </row>
        <row r="5275">
          <cell r="K5275" t="str">
            <v/>
          </cell>
          <cell r="L5275" t="str">
            <v/>
          </cell>
        </row>
        <row r="5276">
          <cell r="C5276">
            <v>162426575</v>
          </cell>
          <cell r="D5276" t="str">
            <v>人工</v>
          </cell>
          <cell r="E5276" t="str">
            <v>实物</v>
          </cell>
          <cell r="F5276" t="str">
            <v>西贝</v>
          </cell>
          <cell r="G5276" t="str">
            <v>海南捷诚融达</v>
          </cell>
          <cell r="H5276" t="str">
            <v>年节礼包/生鲜/速冻美食</v>
          </cell>
          <cell r="I5276" t="str">
            <v>2024-03-31</v>
          </cell>
        </row>
        <row r="5276">
          <cell r="K5276" t="str">
            <v/>
          </cell>
          <cell r="L5276" t="str">
            <v/>
          </cell>
        </row>
        <row r="5277">
          <cell r="C5277">
            <v>162426575</v>
          </cell>
          <cell r="D5277" t="str">
            <v>人工</v>
          </cell>
          <cell r="E5277" t="str">
            <v>实物</v>
          </cell>
          <cell r="F5277" t="str">
            <v>西贝</v>
          </cell>
          <cell r="G5277" t="str">
            <v>海南捷诚融达</v>
          </cell>
          <cell r="H5277" t="str">
            <v>年节礼包/生鲜/速冻美食</v>
          </cell>
          <cell r="I5277" t="str">
            <v>2024-03-31</v>
          </cell>
        </row>
        <row r="5277">
          <cell r="K5277" t="str">
            <v/>
          </cell>
          <cell r="L5277" t="str">
            <v/>
          </cell>
        </row>
        <row r="5278">
          <cell r="C5278">
            <v>162426575</v>
          </cell>
          <cell r="D5278" t="str">
            <v>人工</v>
          </cell>
          <cell r="E5278" t="str">
            <v>实物</v>
          </cell>
          <cell r="F5278" t="str">
            <v>西贝</v>
          </cell>
          <cell r="G5278" t="str">
            <v>海南捷诚融达</v>
          </cell>
          <cell r="H5278" t="str">
            <v>年节礼包/生鲜/速冻美食</v>
          </cell>
          <cell r="I5278" t="str">
            <v>2024-03-31</v>
          </cell>
        </row>
        <row r="5278">
          <cell r="K5278" t="str">
            <v/>
          </cell>
          <cell r="L5278" t="str">
            <v/>
          </cell>
        </row>
        <row r="5279">
          <cell r="C5279">
            <v>162426575</v>
          </cell>
          <cell r="D5279" t="str">
            <v>人工</v>
          </cell>
          <cell r="E5279" t="str">
            <v>实物</v>
          </cell>
          <cell r="F5279" t="str">
            <v>西贝</v>
          </cell>
          <cell r="G5279" t="str">
            <v>海南捷诚融达</v>
          </cell>
          <cell r="H5279" t="str">
            <v>年节礼包/生鲜/速冻美食</v>
          </cell>
          <cell r="I5279" t="str">
            <v>2024-03-31</v>
          </cell>
        </row>
        <row r="5279">
          <cell r="K5279" t="str">
            <v/>
          </cell>
          <cell r="L5279" t="str">
            <v/>
          </cell>
        </row>
        <row r="5280">
          <cell r="C5280">
            <v>162426575</v>
          </cell>
          <cell r="D5280" t="str">
            <v>人工</v>
          </cell>
          <cell r="E5280" t="str">
            <v>实物</v>
          </cell>
          <cell r="F5280" t="str">
            <v>西贝</v>
          </cell>
          <cell r="G5280" t="str">
            <v>海南捷诚融达</v>
          </cell>
          <cell r="H5280" t="str">
            <v>年节礼包/生鲜/速冻美食</v>
          </cell>
          <cell r="I5280" t="str">
            <v>2024-03-31</v>
          </cell>
        </row>
        <row r="5280">
          <cell r="K5280" t="str">
            <v/>
          </cell>
          <cell r="L5280" t="str">
            <v/>
          </cell>
        </row>
        <row r="5281">
          <cell r="C5281">
            <v>162426575</v>
          </cell>
          <cell r="D5281" t="str">
            <v>人工</v>
          </cell>
          <cell r="E5281" t="str">
            <v>实物</v>
          </cell>
          <cell r="F5281" t="str">
            <v>西贝</v>
          </cell>
          <cell r="G5281" t="str">
            <v>海南捷诚融达</v>
          </cell>
          <cell r="H5281" t="str">
            <v>年节礼包/生鲜/速冻美食</v>
          </cell>
          <cell r="I5281" t="str">
            <v>2024-03-31</v>
          </cell>
        </row>
        <row r="5281">
          <cell r="K5281" t="str">
            <v/>
          </cell>
          <cell r="L5281" t="str">
            <v/>
          </cell>
        </row>
        <row r="5282">
          <cell r="C5282">
            <v>162426575</v>
          </cell>
          <cell r="D5282" t="str">
            <v>人工</v>
          </cell>
          <cell r="E5282" t="str">
            <v>实物</v>
          </cell>
          <cell r="F5282" t="str">
            <v>西贝</v>
          </cell>
          <cell r="G5282" t="str">
            <v>海南捷诚融达</v>
          </cell>
          <cell r="H5282" t="str">
            <v>年节礼包/生鲜/速冻美食</v>
          </cell>
          <cell r="I5282" t="str">
            <v>2024-03-31</v>
          </cell>
        </row>
        <row r="5282">
          <cell r="K5282" t="str">
            <v/>
          </cell>
          <cell r="L5282" t="str">
            <v/>
          </cell>
        </row>
        <row r="5283">
          <cell r="C5283">
            <v>162426570</v>
          </cell>
          <cell r="D5283" t="str">
            <v>人工</v>
          </cell>
          <cell r="E5283" t="str">
            <v>实物</v>
          </cell>
          <cell r="F5283" t="str">
            <v>西贝</v>
          </cell>
          <cell r="G5283" t="str">
            <v>海南捷诚融达</v>
          </cell>
          <cell r="H5283" t="str">
            <v>年节礼包/生鲜/速冻美食</v>
          </cell>
          <cell r="I5283" t="str">
            <v>2024-03-31</v>
          </cell>
          <cell r="J5283">
            <v>163418664</v>
          </cell>
          <cell r="K5283" t="str">
            <v/>
          </cell>
          <cell r="L5283" t="str">
            <v/>
          </cell>
        </row>
        <row r="5284">
          <cell r="C5284">
            <v>162426570</v>
          </cell>
          <cell r="D5284" t="str">
            <v>人工</v>
          </cell>
          <cell r="E5284" t="str">
            <v>实物</v>
          </cell>
          <cell r="F5284" t="str">
            <v>西贝</v>
          </cell>
          <cell r="G5284" t="str">
            <v>海南捷诚融达</v>
          </cell>
          <cell r="H5284" t="str">
            <v>年节礼包/生鲜/速冻美食</v>
          </cell>
          <cell r="I5284" t="str">
            <v>2024-03-31</v>
          </cell>
        </row>
        <row r="5284">
          <cell r="K5284" t="str">
            <v/>
          </cell>
          <cell r="L5284" t="str">
            <v/>
          </cell>
        </row>
        <row r="5285">
          <cell r="C5285">
            <v>162426570</v>
          </cell>
          <cell r="D5285" t="str">
            <v>人工</v>
          </cell>
          <cell r="E5285" t="str">
            <v>实物</v>
          </cell>
          <cell r="F5285" t="str">
            <v>西贝</v>
          </cell>
          <cell r="G5285" t="str">
            <v>海南捷诚融达</v>
          </cell>
          <cell r="H5285" t="str">
            <v>年节礼包/生鲜/速冻美食</v>
          </cell>
          <cell r="I5285" t="str">
            <v>2024-03-31</v>
          </cell>
        </row>
        <row r="5285">
          <cell r="K5285" t="str">
            <v/>
          </cell>
          <cell r="L5285" t="str">
            <v/>
          </cell>
        </row>
        <row r="5286">
          <cell r="C5286">
            <v>162426570</v>
          </cell>
          <cell r="D5286" t="str">
            <v>人工</v>
          </cell>
          <cell r="E5286" t="str">
            <v>实物</v>
          </cell>
          <cell r="F5286" t="str">
            <v>西贝</v>
          </cell>
          <cell r="G5286" t="str">
            <v>海南捷诚融达</v>
          </cell>
          <cell r="H5286" t="str">
            <v>年节礼包/生鲜/速冻美食</v>
          </cell>
          <cell r="I5286" t="str">
            <v>2024-03-31</v>
          </cell>
        </row>
        <row r="5286">
          <cell r="K5286" t="str">
            <v/>
          </cell>
          <cell r="L5286" t="str">
            <v/>
          </cell>
        </row>
        <row r="5287">
          <cell r="C5287">
            <v>162426570</v>
          </cell>
          <cell r="D5287" t="str">
            <v>人工</v>
          </cell>
          <cell r="E5287" t="str">
            <v>实物</v>
          </cell>
          <cell r="F5287" t="str">
            <v>西贝</v>
          </cell>
          <cell r="G5287" t="str">
            <v>海南捷诚融达</v>
          </cell>
          <cell r="H5287" t="str">
            <v>年节礼包/生鲜/速冻美食</v>
          </cell>
          <cell r="I5287" t="str">
            <v>2024-03-31</v>
          </cell>
        </row>
        <row r="5287">
          <cell r="K5287" t="str">
            <v/>
          </cell>
          <cell r="L5287" t="str">
            <v/>
          </cell>
        </row>
        <row r="5288">
          <cell r="C5288">
            <v>162426570</v>
          </cell>
          <cell r="D5288" t="str">
            <v>人工</v>
          </cell>
          <cell r="E5288" t="str">
            <v>实物</v>
          </cell>
          <cell r="F5288" t="str">
            <v>西贝</v>
          </cell>
          <cell r="G5288" t="str">
            <v>海南捷诚融达</v>
          </cell>
          <cell r="H5288" t="str">
            <v>年节礼包/生鲜/速冻美食</v>
          </cell>
          <cell r="I5288" t="str">
            <v>2024-03-31</v>
          </cell>
        </row>
        <row r="5288">
          <cell r="K5288" t="str">
            <v/>
          </cell>
          <cell r="L5288" t="str">
            <v/>
          </cell>
        </row>
        <row r="5289">
          <cell r="C5289">
            <v>162426570</v>
          </cell>
          <cell r="D5289" t="str">
            <v>人工</v>
          </cell>
          <cell r="E5289" t="str">
            <v>实物</v>
          </cell>
          <cell r="F5289" t="str">
            <v>西贝</v>
          </cell>
          <cell r="G5289" t="str">
            <v>海南捷诚融达</v>
          </cell>
          <cell r="H5289" t="str">
            <v>年节礼包/生鲜/速冻美食</v>
          </cell>
          <cell r="I5289" t="str">
            <v>2024-03-31</v>
          </cell>
        </row>
        <row r="5289">
          <cell r="K5289" t="str">
            <v/>
          </cell>
          <cell r="L5289" t="str">
            <v/>
          </cell>
        </row>
        <row r="5290">
          <cell r="C5290">
            <v>162426570</v>
          </cell>
          <cell r="D5290" t="str">
            <v>人工</v>
          </cell>
          <cell r="E5290" t="str">
            <v>实物</v>
          </cell>
          <cell r="F5290" t="str">
            <v>西贝</v>
          </cell>
          <cell r="G5290" t="str">
            <v>海南捷诚融达</v>
          </cell>
          <cell r="H5290" t="str">
            <v>年节礼包/生鲜/速冻美食</v>
          </cell>
          <cell r="I5290" t="str">
            <v>2024-03-31</v>
          </cell>
        </row>
        <row r="5290">
          <cell r="K5290" t="str">
            <v/>
          </cell>
          <cell r="L5290" t="str">
            <v/>
          </cell>
        </row>
        <row r="5291">
          <cell r="C5291">
            <v>162445586</v>
          </cell>
          <cell r="D5291" t="str">
            <v>人工</v>
          </cell>
          <cell r="E5291" t="str">
            <v>实物</v>
          </cell>
          <cell r="F5291" t="str">
            <v>兔之力</v>
          </cell>
          <cell r="G5291" t="str">
            <v>利信馨</v>
          </cell>
          <cell r="H5291" t="str">
            <v>年节礼包/家庭清洁/纸品/家庭环境清洁</v>
          </cell>
          <cell r="I5291" t="str">
            <v>2025-12-31</v>
          </cell>
          <cell r="J5291">
            <v>163470558</v>
          </cell>
          <cell r="K5291">
            <v>694203290493911</v>
          </cell>
          <cell r="L5291" t="str">
            <v/>
          </cell>
        </row>
        <row r="5292">
          <cell r="C5292">
            <v>162626431</v>
          </cell>
          <cell r="D5292" t="str">
            <v>人工</v>
          </cell>
          <cell r="E5292" t="str">
            <v>实物</v>
          </cell>
          <cell r="F5292" t="str">
            <v/>
          </cell>
          <cell r="G5292" t="str">
            <v>广州蔻文</v>
          </cell>
          <cell r="H5292" t="str">
            <v>年节礼包/食品/酒水</v>
          </cell>
          <cell r="I5292" t="str">
            <v>2024-12-31</v>
          </cell>
          <cell r="J5292">
            <v>163855799</v>
          </cell>
          <cell r="K5292" t="str">
            <v/>
          </cell>
          <cell r="L5292" t="str">
            <v/>
          </cell>
        </row>
        <row r="5293">
          <cell r="C5293">
            <v>162593720</v>
          </cell>
          <cell r="D5293" t="str">
            <v>人工</v>
          </cell>
          <cell r="E5293" t="str">
            <v>实物</v>
          </cell>
          <cell r="F5293" t="str">
            <v>霆尚</v>
          </cell>
          <cell r="G5293" t="str">
            <v>霆尚食品</v>
          </cell>
          <cell r="H5293" t="str">
            <v>年节礼包/项目专属/定制方案专属</v>
          </cell>
          <cell r="I5293" t="str">
            <v>2024-10-31</v>
          </cell>
          <cell r="J5293">
            <v>163808689</v>
          </cell>
          <cell r="K5293">
            <v>4998955</v>
          </cell>
          <cell r="L5293" t="str">
            <v/>
          </cell>
        </row>
        <row r="5294">
          <cell r="C5294">
            <v>162407128</v>
          </cell>
          <cell r="D5294" t="str">
            <v>人工</v>
          </cell>
          <cell r="E5294" t="str">
            <v>实物</v>
          </cell>
          <cell r="F5294" t="str">
            <v>霆尚</v>
          </cell>
          <cell r="G5294" t="str">
            <v>霆尚食品</v>
          </cell>
          <cell r="H5294" t="str">
            <v>年节礼包/生鲜/海鲜礼包</v>
          </cell>
          <cell r="I5294" t="str">
            <v>2024-03-31</v>
          </cell>
          <cell r="J5294">
            <v>163376847</v>
          </cell>
          <cell r="K5294">
            <v>8989894</v>
          </cell>
          <cell r="L5294" t="str">
            <v/>
          </cell>
        </row>
        <row r="5295">
          <cell r="C5295">
            <v>162407126</v>
          </cell>
          <cell r="D5295" t="str">
            <v>人工</v>
          </cell>
          <cell r="E5295" t="str">
            <v>实物</v>
          </cell>
          <cell r="F5295" t="str">
            <v>霆尚</v>
          </cell>
          <cell r="G5295" t="str">
            <v>霆尚食品</v>
          </cell>
          <cell r="H5295" t="str">
            <v>年节礼包/生鲜/海鲜礼包</v>
          </cell>
          <cell r="I5295" t="str">
            <v>2024-03-31</v>
          </cell>
          <cell r="J5295">
            <v>163376845</v>
          </cell>
          <cell r="K5295">
            <v>9090904</v>
          </cell>
          <cell r="L5295" t="str">
            <v/>
          </cell>
        </row>
        <row r="5296">
          <cell r="C5296">
            <v>162319717</v>
          </cell>
          <cell r="D5296" t="str">
            <v>人工</v>
          </cell>
          <cell r="E5296" t="str">
            <v>实物</v>
          </cell>
          <cell r="F5296" t="str">
            <v>正大</v>
          </cell>
          <cell r="G5296" t="str">
            <v>霆尚食品</v>
          </cell>
          <cell r="H5296" t="str">
            <v>年节礼包/生鲜/生鲜礼包</v>
          </cell>
          <cell r="I5296" t="str">
            <v>2023-10-31</v>
          </cell>
          <cell r="J5296">
            <v>163178913</v>
          </cell>
          <cell r="K5296">
            <v>90444</v>
          </cell>
          <cell r="L5296" t="str">
            <v/>
          </cell>
        </row>
        <row r="5297">
          <cell r="C5297">
            <v>162319711</v>
          </cell>
          <cell r="D5297" t="str">
            <v>人工</v>
          </cell>
          <cell r="E5297" t="str">
            <v>实物</v>
          </cell>
          <cell r="F5297" t="str">
            <v>正大</v>
          </cell>
          <cell r="G5297" t="str">
            <v>霆尚食品</v>
          </cell>
          <cell r="H5297" t="str">
            <v>年节礼包/生鲜/生鲜礼包</v>
          </cell>
          <cell r="I5297" t="str">
            <v>2023-10-31</v>
          </cell>
          <cell r="J5297">
            <v>163178898</v>
          </cell>
          <cell r="K5297">
            <v>9933</v>
          </cell>
          <cell r="L5297" t="str">
            <v/>
          </cell>
        </row>
        <row r="5298">
          <cell r="C5298">
            <v>162624999</v>
          </cell>
          <cell r="D5298" t="str">
            <v>人工</v>
          </cell>
          <cell r="E5298" t="str">
            <v>实物</v>
          </cell>
          <cell r="F5298" t="str">
            <v>洁宜佳</v>
          </cell>
          <cell r="G5298" t="str">
            <v>晋之星辰</v>
          </cell>
          <cell r="H5298" t="str">
            <v>年节礼包/家庭清洁/纸品/衣物清洁礼包</v>
          </cell>
          <cell r="I5298" t="str">
            <v>2025-02-28</v>
          </cell>
          <cell r="J5298">
            <v>163853965</v>
          </cell>
          <cell r="K5298" t="str">
            <v/>
          </cell>
          <cell r="L5298" t="str">
            <v/>
          </cell>
        </row>
        <row r="5299">
          <cell r="C5299">
            <v>162491999</v>
          </cell>
          <cell r="D5299" t="str">
            <v>人工</v>
          </cell>
          <cell r="E5299" t="str">
            <v>实物</v>
          </cell>
          <cell r="F5299" t="str">
            <v/>
          </cell>
          <cell r="G5299" t="str">
            <v>中卡</v>
          </cell>
          <cell r="H5299" t="str">
            <v>年节礼包/生鲜/猪牛羊肉</v>
          </cell>
          <cell r="I5299" t="str">
            <v>2024-07-31</v>
          </cell>
          <cell r="J5299">
            <v>163572754</v>
          </cell>
          <cell r="K5299">
            <v>6971560228804</v>
          </cell>
          <cell r="L5299" t="str">
            <v/>
          </cell>
        </row>
        <row r="5300">
          <cell r="C5300">
            <v>162491997</v>
          </cell>
          <cell r="D5300" t="str">
            <v>人工</v>
          </cell>
          <cell r="E5300" t="str">
            <v>实物</v>
          </cell>
          <cell r="F5300" t="str">
            <v/>
          </cell>
          <cell r="G5300" t="str">
            <v>中卡</v>
          </cell>
          <cell r="H5300" t="str">
            <v>年节礼包/生鲜/猪牛羊肉</v>
          </cell>
          <cell r="I5300" t="str">
            <v>2024-07-31</v>
          </cell>
          <cell r="J5300">
            <v>163572752</v>
          </cell>
          <cell r="K5300">
            <v>6971560228842</v>
          </cell>
          <cell r="L5300" t="str">
            <v/>
          </cell>
        </row>
        <row r="5301">
          <cell r="C5301">
            <v>162491991</v>
          </cell>
          <cell r="D5301" t="str">
            <v>人工</v>
          </cell>
          <cell r="E5301" t="str">
            <v>实物</v>
          </cell>
          <cell r="F5301" t="str">
            <v>金宝盆</v>
          </cell>
          <cell r="G5301" t="str">
            <v>中卡</v>
          </cell>
          <cell r="H5301" t="str">
            <v>年节礼包/生鲜/速冻美食</v>
          </cell>
          <cell r="I5301" t="str">
            <v>2024-07-31</v>
          </cell>
          <cell r="J5301">
            <v>163572746</v>
          </cell>
          <cell r="K5301">
            <v>6971560228507</v>
          </cell>
          <cell r="L5301" t="str">
            <v/>
          </cell>
        </row>
        <row r="5302">
          <cell r="C5302">
            <v>162491984</v>
          </cell>
          <cell r="D5302" t="str">
            <v>人工</v>
          </cell>
          <cell r="E5302" t="str">
            <v>实物</v>
          </cell>
          <cell r="F5302" t="str">
            <v>金宝盆</v>
          </cell>
          <cell r="G5302" t="str">
            <v>中卡</v>
          </cell>
          <cell r="H5302" t="str">
            <v>年节礼包/生鲜/速冻美食</v>
          </cell>
          <cell r="I5302" t="str">
            <v>2024-07-31</v>
          </cell>
          <cell r="J5302">
            <v>163572738</v>
          </cell>
          <cell r="K5302">
            <v>6971560227135</v>
          </cell>
          <cell r="L5302" t="str">
            <v/>
          </cell>
        </row>
        <row r="5303">
          <cell r="C5303">
            <v>162625264</v>
          </cell>
          <cell r="D5303" t="str">
            <v>人工</v>
          </cell>
          <cell r="E5303" t="str">
            <v>实物</v>
          </cell>
          <cell r="F5303" t="str">
            <v/>
          </cell>
          <cell r="G5303" t="str">
            <v>中卡</v>
          </cell>
          <cell r="H5303" t="str">
            <v>年节礼包/生鲜/海鲜水产</v>
          </cell>
          <cell r="I5303" t="str">
            <v>2025-02-28</v>
          </cell>
          <cell r="J5303">
            <v>163854267</v>
          </cell>
          <cell r="K5303" t="str">
            <v>ZKHXLH1102</v>
          </cell>
          <cell r="L5303" t="str">
            <v/>
          </cell>
        </row>
        <row r="5304">
          <cell r="C5304">
            <v>162624132</v>
          </cell>
          <cell r="D5304" t="str">
            <v>人工</v>
          </cell>
          <cell r="E5304" t="str">
            <v>实物</v>
          </cell>
          <cell r="F5304" t="str">
            <v>SK-II</v>
          </cell>
          <cell r="G5304" t="str">
            <v>晋之星辰</v>
          </cell>
          <cell r="H5304" t="str">
            <v>年节礼包/美妆护理/面部护理</v>
          </cell>
          <cell r="I5304" t="str">
            <v>2025-02-28</v>
          </cell>
          <cell r="J5304">
            <v>163852588</v>
          </cell>
          <cell r="K5304" t="str">
            <v/>
          </cell>
          <cell r="L5304" t="str">
            <v>滋润型</v>
          </cell>
        </row>
        <row r="5305">
          <cell r="D5305" t="str">
            <v>人工</v>
          </cell>
          <cell r="E5305" t="str">
            <v>实物</v>
          </cell>
          <cell r="F5305" t="str">
            <v>SK-II</v>
          </cell>
          <cell r="G5305" t="str">
            <v>晋之星辰</v>
          </cell>
          <cell r="H5305" t="str">
            <v>年节礼包/美妆护理/面部护理</v>
          </cell>
          <cell r="I5305" t="str">
            <v>2025-02-28</v>
          </cell>
          <cell r="J5305">
            <v>163852589</v>
          </cell>
          <cell r="K5305" t="str">
            <v/>
          </cell>
          <cell r="L5305" t="str">
            <v>轻盈型</v>
          </cell>
        </row>
        <row r="5306">
          <cell r="C5306">
            <v>162624030</v>
          </cell>
          <cell r="D5306" t="str">
            <v>人工</v>
          </cell>
          <cell r="E5306" t="str">
            <v>实物</v>
          </cell>
          <cell r="F5306" t="str">
            <v>SK-II</v>
          </cell>
          <cell r="G5306" t="str">
            <v>晋之星辰</v>
          </cell>
          <cell r="H5306" t="str">
            <v>年节礼包/美妆护理/面部护理</v>
          </cell>
          <cell r="I5306" t="str">
            <v>2025-02-28</v>
          </cell>
          <cell r="J5306">
            <v>163852450</v>
          </cell>
          <cell r="K5306" t="str">
            <v/>
          </cell>
          <cell r="L5306" t="str">
            <v/>
          </cell>
        </row>
        <row r="5307">
          <cell r="C5307">
            <v>162535632</v>
          </cell>
          <cell r="D5307" t="str">
            <v>人工</v>
          </cell>
          <cell r="E5307" t="str">
            <v>实物</v>
          </cell>
          <cell r="F5307" t="str">
            <v>美的</v>
          </cell>
          <cell r="G5307" t="str">
            <v>康乐佰莲</v>
          </cell>
          <cell r="H5307" t="str">
            <v>年节礼包/项目专属/定制方案专属</v>
          </cell>
          <cell r="I5307" t="str">
            <v>2024-12-31</v>
          </cell>
          <cell r="J5307">
            <v>163687511</v>
          </cell>
          <cell r="K5307" t="str">
            <v>MB-AJ0502</v>
          </cell>
          <cell r="L5307" t="str">
            <v/>
          </cell>
        </row>
        <row r="5308">
          <cell r="C5308">
            <v>162565892</v>
          </cell>
          <cell r="D5308" t="str">
            <v>人工</v>
          </cell>
          <cell r="E5308" t="str">
            <v>实物</v>
          </cell>
          <cell r="F5308" t="str">
            <v>科颜氏</v>
          </cell>
          <cell r="G5308" t="str">
            <v>聚优来</v>
          </cell>
          <cell r="H5308" t="str">
            <v>年节礼包/美妆护理/面部护理</v>
          </cell>
          <cell r="I5308" t="str">
            <v>2024-10-31</v>
          </cell>
          <cell r="J5308">
            <v>163747490</v>
          </cell>
          <cell r="K5308">
            <v>20240710009</v>
          </cell>
          <cell r="L5308" t="str">
            <v/>
          </cell>
        </row>
        <row r="5309">
          <cell r="C5309">
            <v>162565893</v>
          </cell>
          <cell r="D5309" t="str">
            <v>人工</v>
          </cell>
          <cell r="E5309" t="str">
            <v>实物</v>
          </cell>
          <cell r="F5309" t="str">
            <v>娇兰</v>
          </cell>
          <cell r="G5309" t="str">
            <v>聚优来</v>
          </cell>
          <cell r="H5309" t="str">
            <v>年节礼包/美妆护理/面部护理</v>
          </cell>
          <cell r="I5309" t="str">
            <v>2024-10-31</v>
          </cell>
          <cell r="J5309">
            <v>163747491</v>
          </cell>
          <cell r="K5309">
            <v>20240710006</v>
          </cell>
          <cell r="L5309" t="str">
            <v/>
          </cell>
        </row>
        <row r="5310">
          <cell r="C5310">
            <v>162565790</v>
          </cell>
          <cell r="D5310" t="str">
            <v>人工</v>
          </cell>
          <cell r="E5310" t="str">
            <v>实物</v>
          </cell>
          <cell r="F5310" t="str">
            <v>刀唛</v>
          </cell>
          <cell r="G5310" t="str">
            <v>食安天下</v>
          </cell>
          <cell r="H5310" t="str">
            <v>年节礼包/食品/粮油礼包</v>
          </cell>
          <cell r="I5310" t="str">
            <v>2024-10-31</v>
          </cell>
          <cell r="J5310">
            <v>163747375</v>
          </cell>
          <cell r="K5310">
            <v>4891388100736</v>
          </cell>
          <cell r="L5310" t="str">
            <v/>
          </cell>
        </row>
        <row r="5311">
          <cell r="C5311">
            <v>162565790</v>
          </cell>
          <cell r="D5311" t="str">
            <v>人工</v>
          </cell>
          <cell r="E5311" t="str">
            <v>实物</v>
          </cell>
          <cell r="F5311" t="str">
            <v>刀唛</v>
          </cell>
          <cell r="G5311" t="str">
            <v>食安天下</v>
          </cell>
          <cell r="H5311" t="str">
            <v>年节礼包/食品/粮油礼包</v>
          </cell>
          <cell r="I5311" t="str">
            <v>2024-10-31</v>
          </cell>
        </row>
        <row r="5311">
          <cell r="L5311" t="str">
            <v/>
          </cell>
        </row>
        <row r="5312">
          <cell r="C5312">
            <v>162565790</v>
          </cell>
          <cell r="D5312" t="str">
            <v>人工</v>
          </cell>
          <cell r="E5312" t="str">
            <v>实物</v>
          </cell>
          <cell r="F5312" t="str">
            <v>刀唛</v>
          </cell>
          <cell r="G5312" t="str">
            <v>食安天下</v>
          </cell>
          <cell r="H5312" t="str">
            <v>年节礼包/食品/粮油礼包</v>
          </cell>
          <cell r="I5312" t="str">
            <v>2024-10-31</v>
          </cell>
        </row>
        <row r="5312">
          <cell r="L5312" t="str">
            <v/>
          </cell>
        </row>
        <row r="5313">
          <cell r="C5313">
            <v>162406679</v>
          </cell>
          <cell r="D5313" t="str">
            <v>人工</v>
          </cell>
          <cell r="E5313" t="str">
            <v>实物</v>
          </cell>
          <cell r="F5313" t="str">
            <v/>
          </cell>
          <cell r="G5313" t="str">
            <v>品客易购</v>
          </cell>
          <cell r="H5313" t="str">
            <v>年节礼包/个人护理/口腔护理</v>
          </cell>
          <cell r="I5313" t="str">
            <v>2024-11-01</v>
          </cell>
          <cell r="J5313">
            <v>163376352</v>
          </cell>
          <cell r="K5313">
            <v>202311221002</v>
          </cell>
          <cell r="L5313" t="str">
            <v/>
          </cell>
        </row>
        <row r="5314">
          <cell r="C5314">
            <v>162327606</v>
          </cell>
          <cell r="D5314" t="str">
            <v>人工</v>
          </cell>
          <cell r="E5314" t="str">
            <v>实物</v>
          </cell>
          <cell r="F5314" t="str">
            <v/>
          </cell>
          <cell r="G5314" t="str">
            <v>聚优来</v>
          </cell>
          <cell r="H5314" t="str">
            <v>年节礼包/美妆护理/美妆套装</v>
          </cell>
          <cell r="I5314" t="str">
            <v>2023-10-20</v>
          </cell>
          <cell r="J5314">
            <v>163186959</v>
          </cell>
          <cell r="K5314">
            <v>20230811001</v>
          </cell>
          <cell r="L5314" t="str">
            <v/>
          </cell>
        </row>
        <row r="5315">
          <cell r="C5315">
            <v>162315966</v>
          </cell>
          <cell r="D5315" t="str">
            <v>人工</v>
          </cell>
          <cell r="E5315" t="str">
            <v>实物</v>
          </cell>
          <cell r="F5315" t="str">
            <v>阿玛尼</v>
          </cell>
          <cell r="G5315" t="str">
            <v>聚优来</v>
          </cell>
          <cell r="H5315" t="str">
            <v>年节礼包/美妆护理/口红</v>
          </cell>
          <cell r="I5315" t="str">
            <v>2023-10-20</v>
          </cell>
          <cell r="J5315">
            <v>163173803</v>
          </cell>
          <cell r="K5315">
            <v>20230711002</v>
          </cell>
          <cell r="L5315" t="str">
            <v/>
          </cell>
        </row>
        <row r="5316">
          <cell r="C5316">
            <v>162315413</v>
          </cell>
          <cell r="D5316" t="str">
            <v>人工</v>
          </cell>
          <cell r="E5316" t="str">
            <v>实物</v>
          </cell>
          <cell r="F5316" t="str">
            <v>舒客</v>
          </cell>
          <cell r="G5316" t="str">
            <v>启辰</v>
          </cell>
          <cell r="H5316" t="str">
            <v>年节礼包/个人护理/口腔护理</v>
          </cell>
          <cell r="I5316" t="str">
            <v>2023-10-20</v>
          </cell>
          <cell r="J5316">
            <v>163173228</v>
          </cell>
          <cell r="K5316" t="str">
            <v>SD6940477401624</v>
          </cell>
          <cell r="L5316" t="str">
            <v/>
          </cell>
        </row>
        <row r="5317">
          <cell r="C5317">
            <v>162106347</v>
          </cell>
          <cell r="D5317" t="str">
            <v>人工</v>
          </cell>
          <cell r="E5317" t="str">
            <v>实物</v>
          </cell>
          <cell r="F5317" t="str">
            <v>鑫思特</v>
          </cell>
          <cell r="G5317" t="str">
            <v>尚特</v>
          </cell>
          <cell r="H5317" t="str">
            <v>年节礼包/母婴儿童/玩具</v>
          </cell>
          <cell r="I5317" t="str">
            <v>2023-07-31</v>
          </cell>
          <cell r="J5317">
            <v>162580112</v>
          </cell>
          <cell r="K5317" t="str">
            <v>514DC</v>
          </cell>
          <cell r="L5317" t="str">
            <v>鸭嘴兽泡泡相机</v>
          </cell>
        </row>
        <row r="5318">
          <cell r="C5318">
            <v>162645393</v>
          </cell>
          <cell r="D5318" t="str">
            <v>人工</v>
          </cell>
          <cell r="E5318" t="str">
            <v>实物</v>
          </cell>
          <cell r="F5318" t="str">
            <v>佳食特</v>
          </cell>
          <cell r="G5318" t="str">
            <v>阿格乐</v>
          </cell>
          <cell r="H5318" t="str">
            <v>年节礼包/生鲜/猪牛羊肉</v>
          </cell>
          <cell r="I5318" t="str">
            <v>2025-02-28</v>
          </cell>
          <cell r="J5318">
            <v>163882394</v>
          </cell>
          <cell r="K5318" t="str">
            <v>JYP2412000131</v>
          </cell>
          <cell r="L5318" t="str">
            <v/>
          </cell>
        </row>
        <row r="5319">
          <cell r="C5319">
            <v>162492848</v>
          </cell>
          <cell r="D5319" t="str">
            <v>人工</v>
          </cell>
          <cell r="E5319" t="str">
            <v>实物</v>
          </cell>
          <cell r="F5319" t="str">
            <v>阿格乐生鲜</v>
          </cell>
          <cell r="G5319" t="str">
            <v>阿格乐</v>
          </cell>
          <cell r="H5319" t="str">
            <v>年节礼包/生鲜/生鲜礼包</v>
          </cell>
          <cell r="I5319" t="str">
            <v>2024-07-31</v>
          </cell>
          <cell r="J5319">
            <v>163574433</v>
          </cell>
          <cell r="K5319" t="str">
            <v>SX2405981011</v>
          </cell>
          <cell r="L5319" t="str">
            <v/>
          </cell>
        </row>
        <row r="5320">
          <cell r="C5320">
            <v>162492841</v>
          </cell>
          <cell r="D5320" t="str">
            <v>人工</v>
          </cell>
          <cell r="E5320" t="str">
            <v>实物</v>
          </cell>
          <cell r="F5320" t="str">
            <v>阿格乐生鲜</v>
          </cell>
          <cell r="G5320" t="str">
            <v>阿格乐</v>
          </cell>
          <cell r="H5320" t="str">
            <v>年节礼包/生鲜/生鲜礼包</v>
          </cell>
          <cell r="I5320" t="str">
            <v>2024-07-31</v>
          </cell>
          <cell r="J5320">
            <v>163574426</v>
          </cell>
          <cell r="K5320" t="str">
            <v>SX2407981011</v>
          </cell>
          <cell r="L5320" t="str">
            <v/>
          </cell>
        </row>
        <row r="5321">
          <cell r="C5321">
            <v>162490765</v>
          </cell>
          <cell r="D5321" t="str">
            <v>人工</v>
          </cell>
          <cell r="E5321" t="str">
            <v>实物</v>
          </cell>
          <cell r="F5321" t="str">
            <v>佳食特</v>
          </cell>
          <cell r="G5321" t="str">
            <v>阿格乐</v>
          </cell>
          <cell r="H5321" t="str">
            <v>年节礼包/生鲜/猪牛羊肉</v>
          </cell>
          <cell r="I5321" t="str">
            <v>2024-07-31</v>
          </cell>
          <cell r="J5321">
            <v>163569984</v>
          </cell>
          <cell r="K5321" t="str">
            <v>JYR2405981011</v>
          </cell>
          <cell r="L5321" t="str">
            <v/>
          </cell>
        </row>
        <row r="5322">
          <cell r="C5322">
            <v>162490764</v>
          </cell>
          <cell r="D5322" t="str">
            <v>人工</v>
          </cell>
          <cell r="E5322" t="str">
            <v>实物</v>
          </cell>
          <cell r="F5322" t="str">
            <v>阿格乐生鲜</v>
          </cell>
          <cell r="G5322" t="str">
            <v>阿格乐</v>
          </cell>
          <cell r="H5322" t="str">
            <v>年节礼包/生鲜/海鲜礼包</v>
          </cell>
          <cell r="I5322" t="str">
            <v>2024-07-31</v>
          </cell>
          <cell r="J5322">
            <v>163569983</v>
          </cell>
          <cell r="K5322" t="str">
            <v>AHX2405981011</v>
          </cell>
          <cell r="L5322" t="str">
            <v/>
          </cell>
        </row>
        <row r="5323">
          <cell r="C5323">
            <v>162496409</v>
          </cell>
          <cell r="D5323" t="str">
            <v>人工</v>
          </cell>
          <cell r="E5323" t="str">
            <v>实物</v>
          </cell>
          <cell r="F5323" t="str">
            <v/>
          </cell>
          <cell r="G5323" t="str">
            <v>阿格乐</v>
          </cell>
          <cell r="H5323" t="str">
            <v>年节礼包/生鲜/肉禽礼包</v>
          </cell>
          <cell r="I5323" t="str">
            <v>2024-07-31</v>
          </cell>
          <cell r="J5323">
            <v>163582129</v>
          </cell>
          <cell r="K5323" t="str">
            <v>QQ2409981011</v>
          </cell>
          <cell r="L5323" t="str">
            <v/>
          </cell>
        </row>
        <row r="5324">
          <cell r="C5324">
            <v>162492845</v>
          </cell>
          <cell r="D5324" t="str">
            <v>人工</v>
          </cell>
          <cell r="E5324" t="str">
            <v>实物</v>
          </cell>
          <cell r="F5324" t="str">
            <v>阿格乐生鲜</v>
          </cell>
          <cell r="G5324" t="str">
            <v>阿格乐</v>
          </cell>
          <cell r="H5324" t="str">
            <v>年节礼包/生鲜/猪牛羊肉</v>
          </cell>
          <cell r="I5324" t="str">
            <v>2024-07-31</v>
          </cell>
          <cell r="J5324">
            <v>163574430</v>
          </cell>
          <cell r="K5324" t="str">
            <v>L2311000941</v>
          </cell>
          <cell r="L5324" t="str">
            <v/>
          </cell>
        </row>
        <row r="5325">
          <cell r="C5325">
            <v>162436579</v>
          </cell>
          <cell r="D5325" t="str">
            <v>人工</v>
          </cell>
          <cell r="E5325" t="str">
            <v>实物</v>
          </cell>
          <cell r="F5325" t="str">
            <v>佳食特</v>
          </cell>
          <cell r="G5325" t="str">
            <v>阿格乐</v>
          </cell>
          <cell r="H5325" t="str">
            <v>年节礼包/生鲜/猪牛羊肉</v>
          </cell>
          <cell r="I5325" t="str">
            <v>2024-03-31</v>
          </cell>
          <cell r="J5325">
            <v>163442498</v>
          </cell>
          <cell r="K5325" t="str">
            <v/>
          </cell>
          <cell r="L5325" t="str">
            <v/>
          </cell>
        </row>
        <row r="5326">
          <cell r="C5326">
            <v>162436578</v>
          </cell>
          <cell r="D5326" t="str">
            <v>人工</v>
          </cell>
          <cell r="E5326" t="str">
            <v>实物</v>
          </cell>
          <cell r="F5326" t="str">
            <v>佳食特</v>
          </cell>
          <cell r="G5326" t="str">
            <v>阿格乐</v>
          </cell>
          <cell r="H5326" t="str">
            <v>年节礼包/生鲜/猪牛羊肉</v>
          </cell>
          <cell r="I5326" t="str">
            <v>2024-03-31</v>
          </cell>
          <cell r="J5326">
            <v>163442497</v>
          </cell>
          <cell r="K5326" t="str">
            <v/>
          </cell>
          <cell r="L5326" t="str">
            <v/>
          </cell>
        </row>
        <row r="5327">
          <cell r="C5327">
            <v>162655499</v>
          </cell>
          <cell r="D5327" t="str">
            <v>人工</v>
          </cell>
          <cell r="E5327" t="str">
            <v>实物</v>
          </cell>
          <cell r="F5327" t="str">
            <v>立白</v>
          </cell>
          <cell r="G5327" t="str">
            <v>五州协腾</v>
          </cell>
          <cell r="H5327" t="str">
            <v>年节礼包/项目专属/定制方案专属</v>
          </cell>
          <cell r="I5327" t="str">
            <v>2025-01-31</v>
          </cell>
          <cell r="J5327">
            <v>163897183</v>
          </cell>
          <cell r="K5327" t="str">
            <v>HYX2024123101</v>
          </cell>
          <cell r="L5327" t="str">
            <v/>
          </cell>
        </row>
        <row r="5328">
          <cell r="C5328">
            <v>162619487</v>
          </cell>
          <cell r="D5328" t="str">
            <v>人工</v>
          </cell>
          <cell r="E5328" t="str">
            <v>实物</v>
          </cell>
          <cell r="F5328" t="str">
            <v>奥妙</v>
          </cell>
          <cell r="G5328" t="str">
            <v>五州协腾</v>
          </cell>
          <cell r="H5328" t="str">
            <v>年节礼包/个人护理/洗护礼包</v>
          </cell>
          <cell r="I5328" t="str">
            <v>2024-10-31</v>
          </cell>
          <cell r="J5328">
            <v>163846799</v>
          </cell>
          <cell r="K5328" t="str">
            <v>HYX2024071002</v>
          </cell>
          <cell r="L5328" t="str">
            <v/>
          </cell>
        </row>
        <row r="5329">
          <cell r="C5329">
            <v>162619487</v>
          </cell>
          <cell r="D5329" t="str">
            <v>人工</v>
          </cell>
          <cell r="E5329" t="str">
            <v>实物</v>
          </cell>
          <cell r="F5329" t="str">
            <v>奥妙</v>
          </cell>
          <cell r="G5329" t="str">
            <v>五州协腾</v>
          </cell>
          <cell r="H5329" t="str">
            <v>年节礼包/个人护理/洗护礼包</v>
          </cell>
          <cell r="I5329" t="str">
            <v>2024-10-31</v>
          </cell>
        </row>
        <row r="5329">
          <cell r="K5329" t="str">
            <v>HYX2024071002</v>
          </cell>
          <cell r="L5329" t="str">
            <v/>
          </cell>
        </row>
        <row r="5330">
          <cell r="C5330">
            <v>162619487</v>
          </cell>
          <cell r="D5330" t="str">
            <v>人工</v>
          </cell>
          <cell r="E5330" t="str">
            <v>实物</v>
          </cell>
          <cell r="F5330" t="str">
            <v>奥妙</v>
          </cell>
          <cell r="G5330" t="str">
            <v>五州协腾</v>
          </cell>
          <cell r="H5330" t="str">
            <v>年节礼包/个人护理/洗护礼包</v>
          </cell>
          <cell r="I5330" t="str">
            <v>2024-10-31</v>
          </cell>
        </row>
        <row r="5330">
          <cell r="K5330" t="str">
            <v>HYX2024071002</v>
          </cell>
          <cell r="L5330" t="str">
            <v/>
          </cell>
        </row>
        <row r="5331">
          <cell r="C5331">
            <v>162619487</v>
          </cell>
          <cell r="D5331" t="str">
            <v>人工</v>
          </cell>
          <cell r="E5331" t="str">
            <v>实物</v>
          </cell>
          <cell r="F5331" t="str">
            <v>奥妙</v>
          </cell>
          <cell r="G5331" t="str">
            <v>五州协腾</v>
          </cell>
          <cell r="H5331" t="str">
            <v>年节礼包/个人护理/洗护礼包</v>
          </cell>
          <cell r="I5331" t="str">
            <v>2024-10-31</v>
          </cell>
        </row>
        <row r="5331">
          <cell r="K5331" t="str">
            <v>HYX2024071002</v>
          </cell>
          <cell r="L5331" t="str">
            <v/>
          </cell>
        </row>
        <row r="5332">
          <cell r="C5332">
            <v>162619487</v>
          </cell>
          <cell r="D5332" t="str">
            <v>人工</v>
          </cell>
          <cell r="E5332" t="str">
            <v>实物</v>
          </cell>
          <cell r="F5332" t="str">
            <v>奥妙</v>
          </cell>
          <cell r="G5332" t="str">
            <v>五州协腾</v>
          </cell>
          <cell r="H5332" t="str">
            <v>年节礼包/个人护理/洗护礼包</v>
          </cell>
          <cell r="I5332" t="str">
            <v>2024-10-31</v>
          </cell>
        </row>
        <row r="5332">
          <cell r="K5332" t="str">
            <v>HYX2024071002</v>
          </cell>
          <cell r="L5332" t="str">
            <v/>
          </cell>
        </row>
        <row r="5333">
          <cell r="C5333">
            <v>162615220</v>
          </cell>
          <cell r="D5333" t="str">
            <v>人工</v>
          </cell>
          <cell r="E5333" t="str">
            <v>实物</v>
          </cell>
          <cell r="F5333" t="str">
            <v>立白</v>
          </cell>
          <cell r="G5333" t="str">
            <v>五州协腾</v>
          </cell>
          <cell r="H5333" t="str">
            <v>年节礼包/项目专属/定制方案专属</v>
          </cell>
          <cell r="I5333" t="str">
            <v>2024-12-31</v>
          </cell>
          <cell r="J5333">
            <v>163841420</v>
          </cell>
          <cell r="K5333" t="str">
            <v>BL2024051102</v>
          </cell>
          <cell r="L5333" t="str">
            <v/>
          </cell>
        </row>
        <row r="5334">
          <cell r="C5334">
            <v>162603580</v>
          </cell>
          <cell r="D5334" t="str">
            <v>人工</v>
          </cell>
          <cell r="E5334" t="str">
            <v>实物</v>
          </cell>
          <cell r="F5334" t="str">
            <v>滴露</v>
          </cell>
          <cell r="G5334" t="str">
            <v>五州协腾</v>
          </cell>
          <cell r="H5334" t="str">
            <v>年节礼包/项目专属/定制方案专属</v>
          </cell>
          <cell r="I5334" t="str">
            <v>2024-10-31</v>
          </cell>
          <cell r="J5334">
            <v>163825431</v>
          </cell>
          <cell r="K5334" t="str">
            <v>HYX2024071006</v>
          </cell>
          <cell r="L5334" t="str">
            <v/>
          </cell>
        </row>
        <row r="5335">
          <cell r="C5335">
            <v>162603580</v>
          </cell>
          <cell r="D5335" t="str">
            <v>人工</v>
          </cell>
          <cell r="E5335" t="str">
            <v>实物</v>
          </cell>
          <cell r="F5335" t="str">
            <v>滴露</v>
          </cell>
          <cell r="G5335" t="str">
            <v>五州协腾</v>
          </cell>
          <cell r="H5335" t="str">
            <v>年节礼包/项目专属/定制方案专属</v>
          </cell>
          <cell r="I5335" t="str">
            <v>2024-10-31</v>
          </cell>
        </row>
        <row r="5335">
          <cell r="K5335" t="str">
            <v>HYX2024071006</v>
          </cell>
          <cell r="L5335" t="str">
            <v/>
          </cell>
        </row>
        <row r="5336">
          <cell r="C5336">
            <v>162603580</v>
          </cell>
          <cell r="D5336" t="str">
            <v>人工</v>
          </cell>
          <cell r="E5336" t="str">
            <v>实物</v>
          </cell>
          <cell r="F5336" t="str">
            <v>滴露</v>
          </cell>
          <cell r="G5336" t="str">
            <v>五州协腾</v>
          </cell>
          <cell r="H5336" t="str">
            <v>年节礼包/项目专属/定制方案专属</v>
          </cell>
          <cell r="I5336" t="str">
            <v>2024-10-31</v>
          </cell>
        </row>
        <row r="5336">
          <cell r="K5336" t="str">
            <v>HYX2024071006</v>
          </cell>
          <cell r="L5336" t="str">
            <v/>
          </cell>
        </row>
        <row r="5337">
          <cell r="C5337">
            <v>162603580</v>
          </cell>
          <cell r="D5337" t="str">
            <v>人工</v>
          </cell>
          <cell r="E5337" t="str">
            <v>实物</v>
          </cell>
          <cell r="F5337" t="str">
            <v>滴露</v>
          </cell>
          <cell r="G5337" t="str">
            <v>五州协腾</v>
          </cell>
          <cell r="H5337" t="str">
            <v>年节礼包/项目专属/定制方案专属</v>
          </cell>
          <cell r="I5337" t="str">
            <v>2024-10-31</v>
          </cell>
        </row>
        <row r="5337">
          <cell r="K5337" t="str">
            <v>HYX2024071006</v>
          </cell>
          <cell r="L5337" t="str">
            <v/>
          </cell>
        </row>
        <row r="5338">
          <cell r="C5338">
            <v>162603580</v>
          </cell>
          <cell r="D5338" t="str">
            <v>人工</v>
          </cell>
          <cell r="E5338" t="str">
            <v>实物</v>
          </cell>
          <cell r="F5338" t="str">
            <v>滴露</v>
          </cell>
          <cell r="G5338" t="str">
            <v>五州协腾</v>
          </cell>
          <cell r="H5338" t="str">
            <v>年节礼包/项目专属/定制方案专属</v>
          </cell>
          <cell r="I5338" t="str">
            <v>2024-10-31</v>
          </cell>
        </row>
        <row r="5338">
          <cell r="K5338" t="str">
            <v>HYX2024071006</v>
          </cell>
          <cell r="L5338" t="str">
            <v/>
          </cell>
        </row>
        <row r="5339">
          <cell r="C5339">
            <v>162603580</v>
          </cell>
          <cell r="D5339" t="str">
            <v>人工</v>
          </cell>
          <cell r="E5339" t="str">
            <v>实物</v>
          </cell>
          <cell r="F5339" t="str">
            <v>滴露</v>
          </cell>
          <cell r="G5339" t="str">
            <v>五州协腾</v>
          </cell>
          <cell r="H5339" t="str">
            <v>年节礼包/项目专属/定制方案专属</v>
          </cell>
          <cell r="I5339" t="str">
            <v>2024-10-31</v>
          </cell>
        </row>
        <row r="5339">
          <cell r="K5339" t="str">
            <v>HYX2024071006</v>
          </cell>
          <cell r="L5339" t="str">
            <v/>
          </cell>
        </row>
        <row r="5340">
          <cell r="C5340">
            <v>162603580</v>
          </cell>
          <cell r="D5340" t="str">
            <v>人工</v>
          </cell>
          <cell r="E5340" t="str">
            <v>实物</v>
          </cell>
          <cell r="F5340" t="str">
            <v>滴露</v>
          </cell>
          <cell r="G5340" t="str">
            <v>五州协腾</v>
          </cell>
          <cell r="H5340" t="str">
            <v>年节礼包/项目专属/定制方案专属</v>
          </cell>
          <cell r="I5340" t="str">
            <v>2024-10-31</v>
          </cell>
        </row>
        <row r="5340">
          <cell r="K5340" t="str">
            <v>HYX2024071006</v>
          </cell>
          <cell r="L5340" t="str">
            <v/>
          </cell>
        </row>
        <row r="5341">
          <cell r="C5341">
            <v>162590209</v>
          </cell>
          <cell r="D5341" t="str">
            <v>人工</v>
          </cell>
          <cell r="E5341" t="str">
            <v>实物</v>
          </cell>
          <cell r="F5341" t="str">
            <v>多芬</v>
          </cell>
          <cell r="G5341" t="str">
            <v>五州协腾</v>
          </cell>
          <cell r="H5341" t="str">
            <v>年节礼包/个人护理/洗护礼包</v>
          </cell>
          <cell r="I5341" t="str">
            <v>2024-10-31</v>
          </cell>
          <cell r="J5341">
            <v>163799804</v>
          </cell>
          <cell r="K5341" t="str">
            <v>HYX2024080901</v>
          </cell>
          <cell r="L5341" t="str">
            <v/>
          </cell>
        </row>
        <row r="5342">
          <cell r="C5342">
            <v>162590209</v>
          </cell>
          <cell r="D5342" t="str">
            <v>人工</v>
          </cell>
          <cell r="E5342" t="str">
            <v>实物</v>
          </cell>
          <cell r="F5342" t="str">
            <v>多芬</v>
          </cell>
          <cell r="G5342" t="str">
            <v>五州协腾</v>
          </cell>
          <cell r="H5342" t="str">
            <v>年节礼包/个人护理/洗护礼包</v>
          </cell>
          <cell r="I5342" t="str">
            <v>2024-10-31</v>
          </cell>
        </row>
        <row r="5342">
          <cell r="K5342" t="str">
            <v>HYX2024080901</v>
          </cell>
          <cell r="L5342" t="str">
            <v/>
          </cell>
        </row>
        <row r="5343">
          <cell r="C5343">
            <v>162590209</v>
          </cell>
          <cell r="D5343" t="str">
            <v>人工</v>
          </cell>
          <cell r="E5343" t="str">
            <v>实物</v>
          </cell>
          <cell r="F5343" t="str">
            <v>多芬</v>
          </cell>
          <cell r="G5343" t="str">
            <v>五州协腾</v>
          </cell>
          <cell r="H5343" t="str">
            <v>年节礼包/个人护理/洗护礼包</v>
          </cell>
          <cell r="I5343" t="str">
            <v>2024-10-31</v>
          </cell>
        </row>
        <row r="5343">
          <cell r="K5343" t="str">
            <v>HYX2024080901</v>
          </cell>
          <cell r="L5343" t="str">
            <v/>
          </cell>
        </row>
        <row r="5344">
          <cell r="C5344">
            <v>162590209</v>
          </cell>
          <cell r="D5344" t="str">
            <v>人工</v>
          </cell>
          <cell r="E5344" t="str">
            <v>实物</v>
          </cell>
          <cell r="F5344" t="str">
            <v>多芬</v>
          </cell>
          <cell r="G5344" t="str">
            <v>五州协腾</v>
          </cell>
          <cell r="H5344" t="str">
            <v>年节礼包/个人护理/洗护礼包</v>
          </cell>
          <cell r="I5344" t="str">
            <v>2024-10-31</v>
          </cell>
        </row>
        <row r="5344">
          <cell r="K5344" t="str">
            <v>HYX2024080901</v>
          </cell>
          <cell r="L5344" t="str">
            <v/>
          </cell>
        </row>
        <row r="5345">
          <cell r="C5345">
            <v>162590209</v>
          </cell>
          <cell r="D5345" t="str">
            <v>人工</v>
          </cell>
          <cell r="E5345" t="str">
            <v>实物</v>
          </cell>
          <cell r="F5345" t="str">
            <v>多芬</v>
          </cell>
          <cell r="G5345" t="str">
            <v>五州协腾</v>
          </cell>
          <cell r="H5345" t="str">
            <v>年节礼包/个人护理/洗护礼包</v>
          </cell>
          <cell r="I5345" t="str">
            <v>2024-10-31</v>
          </cell>
        </row>
        <row r="5345">
          <cell r="K5345" t="str">
            <v>HYX2024080901</v>
          </cell>
          <cell r="L5345" t="str">
            <v/>
          </cell>
        </row>
        <row r="5346">
          <cell r="C5346">
            <v>162590209</v>
          </cell>
          <cell r="D5346" t="str">
            <v>人工</v>
          </cell>
          <cell r="E5346" t="str">
            <v>实物</v>
          </cell>
          <cell r="F5346" t="str">
            <v>多芬</v>
          </cell>
          <cell r="G5346" t="str">
            <v>五州协腾</v>
          </cell>
          <cell r="H5346" t="str">
            <v>年节礼包/个人护理/洗护礼包</v>
          </cell>
          <cell r="I5346" t="str">
            <v>2024-10-31</v>
          </cell>
        </row>
        <row r="5346">
          <cell r="K5346" t="str">
            <v>HYX2024080901</v>
          </cell>
          <cell r="L5346" t="str">
            <v/>
          </cell>
        </row>
        <row r="5347">
          <cell r="C5347">
            <v>162590209</v>
          </cell>
          <cell r="D5347" t="str">
            <v>人工</v>
          </cell>
          <cell r="E5347" t="str">
            <v>实物</v>
          </cell>
          <cell r="F5347" t="str">
            <v>多芬</v>
          </cell>
          <cell r="G5347" t="str">
            <v>五州协腾</v>
          </cell>
          <cell r="H5347" t="str">
            <v>年节礼包/个人护理/洗护礼包</v>
          </cell>
          <cell r="I5347" t="str">
            <v>2024-10-31</v>
          </cell>
        </row>
        <row r="5347">
          <cell r="K5347" t="str">
            <v>HYX2024080901</v>
          </cell>
          <cell r="L5347" t="str">
            <v/>
          </cell>
        </row>
        <row r="5348">
          <cell r="C5348">
            <v>162590209</v>
          </cell>
          <cell r="D5348" t="str">
            <v>人工</v>
          </cell>
          <cell r="E5348" t="str">
            <v>实物</v>
          </cell>
          <cell r="F5348" t="str">
            <v>多芬</v>
          </cell>
          <cell r="G5348" t="str">
            <v>五州协腾</v>
          </cell>
          <cell r="H5348" t="str">
            <v>年节礼包/个人护理/洗护礼包</v>
          </cell>
          <cell r="I5348" t="str">
            <v>2024-10-31</v>
          </cell>
        </row>
        <row r="5348">
          <cell r="K5348" t="str">
            <v>HYX2024080901</v>
          </cell>
          <cell r="L5348" t="str">
            <v/>
          </cell>
        </row>
        <row r="5349">
          <cell r="C5349">
            <v>162590209</v>
          </cell>
          <cell r="D5349" t="str">
            <v>人工</v>
          </cell>
          <cell r="E5349" t="str">
            <v>实物</v>
          </cell>
          <cell r="F5349" t="str">
            <v>多芬</v>
          </cell>
          <cell r="G5349" t="str">
            <v>五州协腾</v>
          </cell>
          <cell r="H5349" t="str">
            <v>年节礼包/个人护理/洗护礼包</v>
          </cell>
          <cell r="I5349" t="str">
            <v>2024-10-31</v>
          </cell>
        </row>
        <row r="5349">
          <cell r="K5349" t="str">
            <v>HYX2024080901</v>
          </cell>
          <cell r="L5349" t="str">
            <v/>
          </cell>
        </row>
        <row r="5350">
          <cell r="C5350">
            <v>162590209</v>
          </cell>
          <cell r="D5350" t="str">
            <v>人工</v>
          </cell>
          <cell r="E5350" t="str">
            <v>实物</v>
          </cell>
          <cell r="F5350" t="str">
            <v>多芬</v>
          </cell>
          <cell r="G5350" t="str">
            <v>五州协腾</v>
          </cell>
          <cell r="H5350" t="str">
            <v>年节礼包/个人护理/洗护礼包</v>
          </cell>
          <cell r="I5350" t="str">
            <v>2024-10-31</v>
          </cell>
        </row>
        <row r="5350">
          <cell r="K5350" t="str">
            <v>HYX2024080901</v>
          </cell>
          <cell r="L5350" t="str">
            <v/>
          </cell>
        </row>
        <row r="5351">
          <cell r="C5351">
            <v>162495095</v>
          </cell>
          <cell r="D5351" t="str">
            <v>人工</v>
          </cell>
          <cell r="E5351" t="str">
            <v>实物</v>
          </cell>
          <cell r="F5351" t="str">
            <v>冷酸灵</v>
          </cell>
          <cell r="G5351" t="str">
            <v>五州协腾</v>
          </cell>
          <cell r="H5351" t="str">
            <v>年节礼包/个人护理/洗护礼包</v>
          </cell>
          <cell r="I5351" t="str">
            <v>2024-12-31</v>
          </cell>
          <cell r="J5351">
            <v>163578340</v>
          </cell>
          <cell r="K5351" t="str">
            <v>HYX2024032903</v>
          </cell>
          <cell r="L5351" t="str">
            <v/>
          </cell>
        </row>
        <row r="5352">
          <cell r="C5352">
            <v>162495095</v>
          </cell>
          <cell r="D5352" t="str">
            <v>人工</v>
          </cell>
          <cell r="E5352" t="str">
            <v>实物</v>
          </cell>
          <cell r="F5352" t="str">
            <v>冷酸灵</v>
          </cell>
          <cell r="G5352" t="str">
            <v>五州协腾</v>
          </cell>
          <cell r="H5352" t="str">
            <v>年节礼包/个人护理/洗护礼包</v>
          </cell>
          <cell r="I5352" t="str">
            <v>2024-12-31</v>
          </cell>
        </row>
        <row r="5352">
          <cell r="K5352" t="str">
            <v>HYX2024032903</v>
          </cell>
          <cell r="L5352" t="str">
            <v/>
          </cell>
        </row>
        <row r="5353">
          <cell r="C5353">
            <v>162495095</v>
          </cell>
          <cell r="D5353" t="str">
            <v>人工</v>
          </cell>
          <cell r="E5353" t="str">
            <v>实物</v>
          </cell>
          <cell r="F5353" t="str">
            <v>冷酸灵</v>
          </cell>
          <cell r="G5353" t="str">
            <v>五州协腾</v>
          </cell>
          <cell r="H5353" t="str">
            <v>年节礼包/个人护理/洗护礼包</v>
          </cell>
          <cell r="I5353" t="str">
            <v>2024-12-31</v>
          </cell>
        </row>
        <row r="5353">
          <cell r="K5353" t="str">
            <v>HYX2024032903</v>
          </cell>
          <cell r="L5353" t="str">
            <v/>
          </cell>
        </row>
        <row r="5354">
          <cell r="C5354">
            <v>162495095</v>
          </cell>
          <cell r="D5354" t="str">
            <v>人工</v>
          </cell>
          <cell r="E5354" t="str">
            <v>实物</v>
          </cell>
          <cell r="F5354" t="str">
            <v>冷酸灵</v>
          </cell>
          <cell r="G5354" t="str">
            <v>五州协腾</v>
          </cell>
          <cell r="H5354" t="str">
            <v>年节礼包/个人护理/洗护礼包</v>
          </cell>
          <cell r="I5354" t="str">
            <v>2024-12-31</v>
          </cell>
        </row>
        <row r="5354">
          <cell r="K5354" t="str">
            <v>HYX2024032903</v>
          </cell>
          <cell r="L5354" t="str">
            <v/>
          </cell>
        </row>
        <row r="5355">
          <cell r="C5355">
            <v>162495095</v>
          </cell>
          <cell r="D5355" t="str">
            <v>人工</v>
          </cell>
          <cell r="E5355" t="str">
            <v>实物</v>
          </cell>
          <cell r="F5355" t="str">
            <v>冷酸灵</v>
          </cell>
          <cell r="G5355" t="str">
            <v>五州协腾</v>
          </cell>
          <cell r="H5355" t="str">
            <v>年节礼包/个人护理/洗护礼包</v>
          </cell>
          <cell r="I5355" t="str">
            <v>2024-12-31</v>
          </cell>
        </row>
        <row r="5355">
          <cell r="K5355" t="str">
            <v>HYX2024032903</v>
          </cell>
          <cell r="L5355" t="str">
            <v/>
          </cell>
        </row>
        <row r="5356">
          <cell r="C5356">
            <v>162495095</v>
          </cell>
          <cell r="D5356" t="str">
            <v>人工</v>
          </cell>
          <cell r="E5356" t="str">
            <v>实物</v>
          </cell>
          <cell r="F5356" t="str">
            <v>冷酸灵</v>
          </cell>
          <cell r="G5356" t="str">
            <v>五州协腾</v>
          </cell>
          <cell r="H5356" t="str">
            <v>年节礼包/个人护理/洗护礼包</v>
          </cell>
          <cell r="I5356" t="str">
            <v>2024-12-31</v>
          </cell>
        </row>
        <row r="5356">
          <cell r="K5356" t="str">
            <v>HYX2024032903</v>
          </cell>
          <cell r="L5356" t="str">
            <v/>
          </cell>
        </row>
        <row r="5357">
          <cell r="C5357">
            <v>162495095</v>
          </cell>
          <cell r="D5357" t="str">
            <v>人工</v>
          </cell>
          <cell r="E5357" t="str">
            <v>实物</v>
          </cell>
          <cell r="F5357" t="str">
            <v>冷酸灵</v>
          </cell>
          <cell r="G5357" t="str">
            <v>五州协腾</v>
          </cell>
          <cell r="H5357" t="str">
            <v>年节礼包/个人护理/洗护礼包</v>
          </cell>
          <cell r="I5357" t="str">
            <v>2024-12-31</v>
          </cell>
        </row>
        <row r="5357">
          <cell r="K5357" t="str">
            <v>HYX2024032903</v>
          </cell>
          <cell r="L5357" t="str">
            <v/>
          </cell>
        </row>
        <row r="5358">
          <cell r="C5358">
            <v>162495095</v>
          </cell>
          <cell r="D5358" t="str">
            <v>人工</v>
          </cell>
          <cell r="E5358" t="str">
            <v>实物</v>
          </cell>
          <cell r="F5358" t="str">
            <v>冷酸灵</v>
          </cell>
          <cell r="G5358" t="str">
            <v>五州协腾</v>
          </cell>
          <cell r="H5358" t="str">
            <v>年节礼包/个人护理/洗护礼包</v>
          </cell>
          <cell r="I5358" t="str">
            <v>2024-12-31</v>
          </cell>
        </row>
        <row r="5358">
          <cell r="K5358" t="str">
            <v>HYX2024032903</v>
          </cell>
          <cell r="L5358" t="str">
            <v/>
          </cell>
        </row>
        <row r="5359">
          <cell r="C5359">
            <v>162495095</v>
          </cell>
          <cell r="D5359" t="str">
            <v>人工</v>
          </cell>
          <cell r="E5359" t="str">
            <v>实物</v>
          </cell>
          <cell r="F5359" t="str">
            <v>冷酸灵</v>
          </cell>
          <cell r="G5359" t="str">
            <v>五州协腾</v>
          </cell>
          <cell r="H5359" t="str">
            <v>年节礼包/个人护理/洗护礼包</v>
          </cell>
          <cell r="I5359" t="str">
            <v>2024-12-31</v>
          </cell>
        </row>
        <row r="5359">
          <cell r="K5359" t="str">
            <v>HYX2024032903</v>
          </cell>
          <cell r="L5359" t="str">
            <v/>
          </cell>
        </row>
        <row r="5360">
          <cell r="C5360">
            <v>162606616</v>
          </cell>
          <cell r="D5360" t="str">
            <v>人工</v>
          </cell>
          <cell r="E5360" t="str">
            <v>实物</v>
          </cell>
          <cell r="F5360" t="str">
            <v/>
          </cell>
          <cell r="G5360" t="str">
            <v>五州协腾</v>
          </cell>
          <cell r="H5360" t="str">
            <v>年节礼包/个人护理/身体护理</v>
          </cell>
          <cell r="I5360" t="str">
            <v>2024-12-31</v>
          </cell>
          <cell r="J5360">
            <v>163828837</v>
          </cell>
          <cell r="K5360">
            <v>6903148345870</v>
          </cell>
          <cell r="L5360" t="str">
            <v/>
          </cell>
        </row>
        <row r="5361">
          <cell r="C5361">
            <v>162521309</v>
          </cell>
          <cell r="D5361" t="str">
            <v>人工</v>
          </cell>
          <cell r="E5361" t="str">
            <v>实物</v>
          </cell>
          <cell r="F5361" t="str">
            <v>洁云</v>
          </cell>
          <cell r="G5361" t="str">
            <v>五州协腾</v>
          </cell>
          <cell r="H5361" t="str">
            <v>年节礼包/个人护理/洗护礼包</v>
          </cell>
          <cell r="I5361" t="str">
            <v>2024-12-31</v>
          </cell>
          <cell r="J5361">
            <v>163647814</v>
          </cell>
          <cell r="K5361" t="str">
            <v>HYX2024032907</v>
          </cell>
          <cell r="L5361" t="str">
            <v/>
          </cell>
        </row>
        <row r="5362">
          <cell r="C5362">
            <v>162521309</v>
          </cell>
          <cell r="D5362" t="str">
            <v>人工</v>
          </cell>
          <cell r="E5362" t="str">
            <v>实物</v>
          </cell>
          <cell r="F5362" t="str">
            <v>洁云</v>
          </cell>
          <cell r="G5362" t="str">
            <v>五州协腾</v>
          </cell>
          <cell r="H5362" t="str">
            <v>年节礼包/个人护理/洗护礼包</v>
          </cell>
          <cell r="I5362" t="str">
            <v>2024-12-31</v>
          </cell>
        </row>
        <row r="5362">
          <cell r="K5362" t="str">
            <v>HYX2024032907</v>
          </cell>
          <cell r="L5362" t="str">
            <v/>
          </cell>
        </row>
        <row r="5363">
          <cell r="C5363">
            <v>162521309</v>
          </cell>
          <cell r="D5363" t="str">
            <v>人工</v>
          </cell>
          <cell r="E5363" t="str">
            <v>实物</v>
          </cell>
          <cell r="F5363" t="str">
            <v>洁云</v>
          </cell>
          <cell r="G5363" t="str">
            <v>五州协腾</v>
          </cell>
          <cell r="H5363" t="str">
            <v>年节礼包/个人护理/洗护礼包</v>
          </cell>
          <cell r="I5363" t="str">
            <v>2024-12-31</v>
          </cell>
        </row>
        <row r="5363">
          <cell r="K5363" t="str">
            <v>HYX2024032907</v>
          </cell>
          <cell r="L5363" t="str">
            <v/>
          </cell>
        </row>
        <row r="5364">
          <cell r="C5364">
            <v>162521309</v>
          </cell>
          <cell r="D5364" t="str">
            <v>人工</v>
          </cell>
          <cell r="E5364" t="str">
            <v>实物</v>
          </cell>
          <cell r="F5364" t="str">
            <v>洁云</v>
          </cell>
          <cell r="G5364" t="str">
            <v>五州协腾</v>
          </cell>
          <cell r="H5364" t="str">
            <v>年节礼包/个人护理/洗护礼包</v>
          </cell>
          <cell r="I5364" t="str">
            <v>2024-12-31</v>
          </cell>
        </row>
        <row r="5364">
          <cell r="K5364" t="str">
            <v>HYX2024032907</v>
          </cell>
          <cell r="L5364" t="str">
            <v/>
          </cell>
        </row>
        <row r="5365">
          <cell r="C5365">
            <v>162521309</v>
          </cell>
          <cell r="D5365" t="str">
            <v>人工</v>
          </cell>
          <cell r="E5365" t="str">
            <v>实物</v>
          </cell>
          <cell r="F5365" t="str">
            <v>洁云</v>
          </cell>
          <cell r="G5365" t="str">
            <v>五州协腾</v>
          </cell>
          <cell r="H5365" t="str">
            <v>年节礼包/个人护理/洗护礼包</v>
          </cell>
          <cell r="I5365" t="str">
            <v>2024-12-31</v>
          </cell>
        </row>
        <row r="5365">
          <cell r="K5365" t="str">
            <v>HYX2024032907</v>
          </cell>
          <cell r="L5365" t="str">
            <v/>
          </cell>
        </row>
        <row r="5366">
          <cell r="C5366">
            <v>162521309</v>
          </cell>
          <cell r="D5366" t="str">
            <v>人工</v>
          </cell>
          <cell r="E5366" t="str">
            <v>实物</v>
          </cell>
          <cell r="F5366" t="str">
            <v>洁云</v>
          </cell>
          <cell r="G5366" t="str">
            <v>五州协腾</v>
          </cell>
          <cell r="H5366" t="str">
            <v>年节礼包/个人护理/洗护礼包</v>
          </cell>
          <cell r="I5366" t="str">
            <v>2024-12-31</v>
          </cell>
        </row>
        <row r="5366">
          <cell r="K5366" t="str">
            <v>HYX2024032907</v>
          </cell>
          <cell r="L5366" t="str">
            <v/>
          </cell>
        </row>
        <row r="5367">
          <cell r="C5367">
            <v>162521309</v>
          </cell>
          <cell r="D5367" t="str">
            <v>人工</v>
          </cell>
          <cell r="E5367" t="str">
            <v>实物</v>
          </cell>
          <cell r="F5367" t="str">
            <v>洁云</v>
          </cell>
          <cell r="G5367" t="str">
            <v>五州协腾</v>
          </cell>
          <cell r="H5367" t="str">
            <v>年节礼包/个人护理/洗护礼包</v>
          </cell>
          <cell r="I5367" t="str">
            <v>2024-12-31</v>
          </cell>
        </row>
        <row r="5367">
          <cell r="K5367" t="str">
            <v>HYX2024032907</v>
          </cell>
          <cell r="L5367" t="str">
            <v/>
          </cell>
        </row>
        <row r="5368">
          <cell r="C5368">
            <v>162521309</v>
          </cell>
          <cell r="D5368" t="str">
            <v>人工</v>
          </cell>
          <cell r="E5368" t="str">
            <v>实物</v>
          </cell>
          <cell r="F5368" t="str">
            <v>洁云</v>
          </cell>
          <cell r="G5368" t="str">
            <v>五州协腾</v>
          </cell>
          <cell r="H5368" t="str">
            <v>年节礼包/个人护理/洗护礼包</v>
          </cell>
          <cell r="I5368" t="str">
            <v>2024-12-31</v>
          </cell>
        </row>
        <row r="5368">
          <cell r="K5368" t="str">
            <v>HYX2024032907</v>
          </cell>
          <cell r="L5368" t="str">
            <v/>
          </cell>
        </row>
        <row r="5369">
          <cell r="C5369">
            <v>162521309</v>
          </cell>
          <cell r="D5369" t="str">
            <v>人工</v>
          </cell>
          <cell r="E5369" t="str">
            <v>实物</v>
          </cell>
          <cell r="F5369" t="str">
            <v>洁云</v>
          </cell>
          <cell r="G5369" t="str">
            <v>五州协腾</v>
          </cell>
          <cell r="H5369" t="str">
            <v>年节礼包/个人护理/洗护礼包</v>
          </cell>
          <cell r="I5369" t="str">
            <v>2024-12-31</v>
          </cell>
        </row>
        <row r="5369">
          <cell r="K5369" t="str">
            <v>HYX2024032907</v>
          </cell>
          <cell r="L5369" t="str">
            <v/>
          </cell>
        </row>
        <row r="5370">
          <cell r="C5370">
            <v>162521309</v>
          </cell>
          <cell r="D5370" t="str">
            <v>人工</v>
          </cell>
          <cell r="E5370" t="str">
            <v>实物</v>
          </cell>
          <cell r="F5370" t="str">
            <v>洁云</v>
          </cell>
          <cell r="G5370" t="str">
            <v>五州协腾</v>
          </cell>
          <cell r="H5370" t="str">
            <v>年节礼包/个人护理/洗护礼包</v>
          </cell>
          <cell r="I5370" t="str">
            <v>2024-12-31</v>
          </cell>
        </row>
        <row r="5370">
          <cell r="K5370" t="str">
            <v>HYX2024032907</v>
          </cell>
          <cell r="L5370" t="str">
            <v/>
          </cell>
        </row>
        <row r="5371">
          <cell r="C5371">
            <v>162511615</v>
          </cell>
          <cell r="D5371" t="str">
            <v>人工</v>
          </cell>
          <cell r="E5371" t="str">
            <v>实物</v>
          </cell>
          <cell r="F5371" t="str">
            <v/>
          </cell>
          <cell r="G5371" t="str">
            <v>五州协腾</v>
          </cell>
          <cell r="H5371" t="str">
            <v>年节礼包/家庭清洁/纸品/衣物清洁礼包</v>
          </cell>
          <cell r="I5371" t="str">
            <v>2024-04-30</v>
          </cell>
          <cell r="J5371">
            <v>163625261</v>
          </cell>
          <cell r="K5371" t="str">
            <v>HYXJC2024042501</v>
          </cell>
          <cell r="L5371" t="str">
            <v/>
          </cell>
        </row>
        <row r="5372">
          <cell r="C5372">
            <v>162658238</v>
          </cell>
          <cell r="D5372" t="str">
            <v>人工</v>
          </cell>
          <cell r="E5372" t="str">
            <v>组合商品</v>
          </cell>
          <cell r="F5372" t="str">
            <v/>
          </cell>
          <cell r="G5372" t="str">
            <v>苏打组合商品虚拟供应商</v>
          </cell>
          <cell r="H5372" t="str">
            <v>供应链类目/年节礼包/销售专属礼包</v>
          </cell>
          <cell r="I5372" t="str">
            <v>2024-06-30</v>
          </cell>
          <cell r="J5372">
            <v>163901036</v>
          </cell>
          <cell r="K5372" t="str">
            <v/>
          </cell>
          <cell r="L5372" t="str">
            <v/>
          </cell>
        </row>
        <row r="5373">
          <cell r="C5373">
            <v>162658238</v>
          </cell>
          <cell r="D5373" t="str">
            <v>人工</v>
          </cell>
          <cell r="E5373" t="str">
            <v>组合商品</v>
          </cell>
          <cell r="F5373" t="str">
            <v/>
          </cell>
          <cell r="G5373" t="str">
            <v>苏打组合商品虚拟供应商</v>
          </cell>
          <cell r="H5373" t="str">
            <v>供应链类目/年节礼包/销售专属礼包</v>
          </cell>
          <cell r="I5373" t="str">
            <v>2024-06-30</v>
          </cell>
        </row>
        <row r="5373">
          <cell r="K5373" t="str">
            <v/>
          </cell>
          <cell r="L5373" t="str">
            <v/>
          </cell>
        </row>
        <row r="5374">
          <cell r="C5374">
            <v>162467273</v>
          </cell>
          <cell r="D5374" t="str">
            <v>人工</v>
          </cell>
          <cell r="E5374" t="str">
            <v>实物</v>
          </cell>
          <cell r="F5374" t="str">
            <v/>
          </cell>
          <cell r="G5374" t="str">
            <v>金盛永和</v>
          </cell>
          <cell r="H5374" t="str">
            <v>年节礼包/项目专属/定制方案专属</v>
          </cell>
          <cell r="I5374" t="str">
            <v>2024-03-31</v>
          </cell>
          <cell r="J5374">
            <v>163514613</v>
          </cell>
          <cell r="K5374" t="str">
            <v/>
          </cell>
          <cell r="L5374" t="str">
            <v/>
          </cell>
        </row>
        <row r="5375">
          <cell r="C5375">
            <v>162451154</v>
          </cell>
          <cell r="D5375" t="str">
            <v>人工</v>
          </cell>
          <cell r="E5375" t="str">
            <v>实物</v>
          </cell>
          <cell r="F5375" t="str">
            <v/>
          </cell>
          <cell r="G5375" t="str">
            <v>金盛永和</v>
          </cell>
          <cell r="H5375" t="str">
            <v>年节礼包/项目专属/投标项目专属</v>
          </cell>
          <cell r="I5375" t="str">
            <v>2024-03-31</v>
          </cell>
          <cell r="J5375">
            <v>163483324</v>
          </cell>
          <cell r="K5375" t="str">
            <v/>
          </cell>
          <cell r="L5375" t="str">
            <v/>
          </cell>
        </row>
        <row r="5376">
          <cell r="C5376">
            <v>162451106</v>
          </cell>
          <cell r="D5376" t="str">
            <v>人工</v>
          </cell>
          <cell r="E5376" t="str">
            <v>实物</v>
          </cell>
          <cell r="F5376" t="str">
            <v/>
          </cell>
          <cell r="G5376" t="str">
            <v>金盛永和</v>
          </cell>
          <cell r="H5376" t="str">
            <v>年节礼包/项目专属/投标项目专属</v>
          </cell>
          <cell r="I5376" t="str">
            <v>2024-03-31</v>
          </cell>
          <cell r="J5376">
            <v>163483242</v>
          </cell>
          <cell r="K5376" t="str">
            <v/>
          </cell>
          <cell r="L5376" t="str">
            <v/>
          </cell>
        </row>
        <row r="5377">
          <cell r="C5377">
            <v>162338960</v>
          </cell>
          <cell r="D5377" t="str">
            <v>人工</v>
          </cell>
          <cell r="E5377" t="str">
            <v>实物</v>
          </cell>
          <cell r="F5377" t="str">
            <v/>
          </cell>
          <cell r="G5377" t="str">
            <v>金盛永和</v>
          </cell>
          <cell r="H5377" t="str">
            <v>年节礼包/食品/粮油礼包</v>
          </cell>
          <cell r="I5377" t="str">
            <v>2023-10-31</v>
          </cell>
          <cell r="J5377">
            <v>163202131</v>
          </cell>
          <cell r="K5377">
            <v>202309230008</v>
          </cell>
          <cell r="L5377" t="str">
            <v/>
          </cell>
        </row>
        <row r="5378">
          <cell r="C5378">
            <v>162649811</v>
          </cell>
          <cell r="D5378" t="str">
            <v>人工</v>
          </cell>
          <cell r="E5378" t="str">
            <v>实物</v>
          </cell>
          <cell r="F5378" t="str">
            <v/>
          </cell>
          <cell r="G5378" t="str">
            <v>金盛永和</v>
          </cell>
          <cell r="H5378" t="str">
            <v>年节礼包/食品/杂粮礼包</v>
          </cell>
          <cell r="I5378" t="str">
            <v>2024-12-31</v>
          </cell>
          <cell r="J5378">
            <v>163888507</v>
          </cell>
          <cell r="K5378" t="str">
            <v/>
          </cell>
          <cell r="L5378" t="str">
            <v/>
          </cell>
        </row>
        <row r="5379">
          <cell r="C5379">
            <v>162628843</v>
          </cell>
          <cell r="D5379" t="str">
            <v>人工</v>
          </cell>
          <cell r="E5379" t="str">
            <v>实物</v>
          </cell>
          <cell r="F5379" t="str">
            <v/>
          </cell>
          <cell r="G5379" t="str">
            <v>金盛永和</v>
          </cell>
          <cell r="H5379" t="str">
            <v>年节礼包/食品/粮油礼包</v>
          </cell>
          <cell r="I5379" t="str">
            <v>2025-02-28</v>
          </cell>
          <cell r="J5379">
            <v>163859149</v>
          </cell>
          <cell r="K5379" t="str">
            <v/>
          </cell>
          <cell r="L5379" t="str">
            <v/>
          </cell>
        </row>
        <row r="5380">
          <cell r="C5380">
            <v>162492843</v>
          </cell>
          <cell r="D5380" t="str">
            <v>人工</v>
          </cell>
          <cell r="E5380" t="str">
            <v>实物</v>
          </cell>
          <cell r="F5380" t="str">
            <v>阿格乐生鲜</v>
          </cell>
          <cell r="G5380" t="str">
            <v>阿格乐</v>
          </cell>
          <cell r="H5380" t="str">
            <v>年节礼包/生鲜/猪牛羊肉</v>
          </cell>
          <cell r="I5380" t="str">
            <v>2024-07-31</v>
          </cell>
          <cell r="J5380">
            <v>163574428</v>
          </cell>
          <cell r="K5380" t="str">
            <v>YNN2407981011</v>
          </cell>
          <cell r="L5380" t="str">
            <v/>
          </cell>
        </row>
        <row r="5381">
          <cell r="C5381">
            <v>162492838</v>
          </cell>
          <cell r="D5381" t="str">
            <v>人工</v>
          </cell>
          <cell r="E5381" t="str">
            <v>实物</v>
          </cell>
          <cell r="F5381" t="str">
            <v>阿格乐生鲜</v>
          </cell>
          <cell r="G5381" t="str">
            <v>阿格乐</v>
          </cell>
          <cell r="H5381" t="str">
            <v>年节礼包/生鲜/猪牛羊肉</v>
          </cell>
          <cell r="I5381" t="str">
            <v>2024-07-31</v>
          </cell>
          <cell r="J5381">
            <v>163574423</v>
          </cell>
          <cell r="K5381" t="str">
            <v>YNN2409981011</v>
          </cell>
          <cell r="L5381" t="str">
            <v/>
          </cell>
        </row>
        <row r="5382">
          <cell r="C5382">
            <v>162464512</v>
          </cell>
          <cell r="D5382" t="str">
            <v>人工</v>
          </cell>
          <cell r="E5382" t="str">
            <v>实物</v>
          </cell>
          <cell r="F5382" t="str">
            <v>米狗</v>
          </cell>
          <cell r="G5382" t="str">
            <v>米狗科技</v>
          </cell>
          <cell r="H5382" t="str">
            <v>年节礼包/项目专属/定制方案专属</v>
          </cell>
          <cell r="I5382" t="str">
            <v>2024-03-31</v>
          </cell>
          <cell r="J5382">
            <v>163508648</v>
          </cell>
          <cell r="K5382" t="str">
            <v>J10</v>
          </cell>
          <cell r="L5382" t="str">
            <v/>
          </cell>
        </row>
        <row r="5383">
          <cell r="C5383">
            <v>162305022</v>
          </cell>
          <cell r="D5383" t="str">
            <v>人工</v>
          </cell>
          <cell r="E5383" t="str">
            <v>实物</v>
          </cell>
          <cell r="F5383" t="str">
            <v>伊利</v>
          </cell>
          <cell r="G5383" t="str">
            <v>绿兹源</v>
          </cell>
          <cell r="H5383" t="str">
            <v>年节礼包/食品/奶类饮品</v>
          </cell>
          <cell r="I5383" t="str">
            <v>2026-07-31</v>
          </cell>
          <cell r="J5383">
            <v>163151062</v>
          </cell>
          <cell r="K5383">
            <v>6907992514406</v>
          </cell>
          <cell r="L5383" t="str">
            <v/>
          </cell>
        </row>
        <row r="5384">
          <cell r="C5384">
            <v>162605667</v>
          </cell>
          <cell r="D5384" t="str">
            <v>人工</v>
          </cell>
          <cell r="E5384" t="str">
            <v>实物</v>
          </cell>
          <cell r="F5384" t="str">
            <v>清风</v>
          </cell>
          <cell r="G5384" t="str">
            <v>博跬科技</v>
          </cell>
          <cell r="H5384" t="str">
            <v>年节礼包/家庭清洁/纸品/清洁纸品</v>
          </cell>
          <cell r="I5384" t="str">
            <v>2025-01-31</v>
          </cell>
          <cell r="J5384">
            <v>163827689</v>
          </cell>
          <cell r="K5384" t="str">
            <v>AR60SHD-1X</v>
          </cell>
          <cell r="L5384" t="str">
            <v/>
          </cell>
        </row>
        <row r="5385">
          <cell r="C5385">
            <v>162657681</v>
          </cell>
          <cell r="D5385" t="str">
            <v>人工</v>
          </cell>
          <cell r="E5385" t="str">
            <v>组合商品</v>
          </cell>
          <cell r="F5385" t="str">
            <v/>
          </cell>
          <cell r="G5385" t="str">
            <v>苏打组合商品虚拟供应商</v>
          </cell>
          <cell r="H5385" t="str">
            <v>供应链类目/年节礼包/销售专属礼包</v>
          </cell>
          <cell r="I5385" t="str">
            <v>2025-01-31</v>
          </cell>
          <cell r="J5385">
            <v>163900215</v>
          </cell>
          <cell r="K5385" t="str">
            <v/>
          </cell>
          <cell r="L5385" t="str">
            <v/>
          </cell>
        </row>
        <row r="5386">
          <cell r="C5386">
            <v>162657683</v>
          </cell>
          <cell r="D5386" t="str">
            <v>人工</v>
          </cell>
          <cell r="E5386" t="str">
            <v>组合商品</v>
          </cell>
          <cell r="F5386" t="str">
            <v/>
          </cell>
          <cell r="G5386" t="str">
            <v>苏打组合商品虚拟供应商</v>
          </cell>
          <cell r="H5386" t="str">
            <v>供应链类目/年节礼包/销售专属礼包</v>
          </cell>
          <cell r="I5386" t="str">
            <v>2025-04-30</v>
          </cell>
          <cell r="J5386">
            <v>163900220</v>
          </cell>
          <cell r="K5386" t="str">
            <v/>
          </cell>
          <cell r="L5386" t="str">
            <v/>
          </cell>
        </row>
        <row r="5387">
          <cell r="C5387">
            <v>162657683</v>
          </cell>
          <cell r="D5387" t="str">
            <v>人工</v>
          </cell>
          <cell r="E5387" t="str">
            <v>组合商品</v>
          </cell>
          <cell r="F5387" t="str">
            <v/>
          </cell>
          <cell r="G5387" t="str">
            <v>苏打组合商品虚拟供应商</v>
          </cell>
          <cell r="H5387" t="str">
            <v>供应链类目/年节礼包/销售专属礼包</v>
          </cell>
          <cell r="I5387" t="str">
            <v>2025-04-30</v>
          </cell>
        </row>
        <row r="5387">
          <cell r="K5387" t="str">
            <v/>
          </cell>
          <cell r="L5387" t="str">
            <v/>
          </cell>
        </row>
        <row r="5388">
          <cell r="C5388">
            <v>162657683</v>
          </cell>
          <cell r="D5388" t="str">
            <v>人工</v>
          </cell>
          <cell r="E5388" t="str">
            <v>组合商品</v>
          </cell>
          <cell r="F5388" t="str">
            <v/>
          </cell>
          <cell r="G5388" t="str">
            <v>苏打组合商品虚拟供应商</v>
          </cell>
          <cell r="H5388" t="str">
            <v>供应链类目/年节礼包/销售专属礼包</v>
          </cell>
          <cell r="I5388" t="str">
            <v>2025-04-30</v>
          </cell>
        </row>
        <row r="5388">
          <cell r="K5388" t="str">
            <v/>
          </cell>
          <cell r="L5388" t="str">
            <v/>
          </cell>
        </row>
        <row r="5389">
          <cell r="C5389">
            <v>162657683</v>
          </cell>
          <cell r="D5389" t="str">
            <v>人工</v>
          </cell>
          <cell r="E5389" t="str">
            <v>组合商品</v>
          </cell>
          <cell r="F5389" t="str">
            <v/>
          </cell>
          <cell r="G5389" t="str">
            <v>苏打组合商品虚拟供应商</v>
          </cell>
          <cell r="H5389" t="str">
            <v>供应链类目/年节礼包/销售专属礼包</v>
          </cell>
          <cell r="I5389" t="str">
            <v>2025-04-30</v>
          </cell>
        </row>
        <row r="5389">
          <cell r="K5389" t="str">
            <v/>
          </cell>
          <cell r="L5389" t="str">
            <v/>
          </cell>
        </row>
        <row r="5390">
          <cell r="C5390">
            <v>162657683</v>
          </cell>
          <cell r="D5390" t="str">
            <v>人工</v>
          </cell>
          <cell r="E5390" t="str">
            <v>组合商品</v>
          </cell>
          <cell r="F5390" t="str">
            <v/>
          </cell>
          <cell r="G5390" t="str">
            <v>苏打组合商品虚拟供应商</v>
          </cell>
          <cell r="H5390" t="str">
            <v>供应链类目/年节礼包/销售专属礼包</v>
          </cell>
          <cell r="I5390" t="str">
            <v>2025-04-30</v>
          </cell>
        </row>
        <row r="5390">
          <cell r="K5390" t="str">
            <v/>
          </cell>
          <cell r="L5390" t="str">
            <v/>
          </cell>
        </row>
        <row r="5391">
          <cell r="C5391">
            <v>162657746</v>
          </cell>
          <cell r="D5391" t="str">
            <v>人工</v>
          </cell>
          <cell r="E5391" t="str">
            <v>组合商品</v>
          </cell>
          <cell r="F5391" t="str">
            <v/>
          </cell>
          <cell r="G5391" t="str">
            <v>苏打组合商品虚拟供应商</v>
          </cell>
          <cell r="H5391" t="str">
            <v>供应链类目/年节礼包/销售专属礼包</v>
          </cell>
          <cell r="I5391" t="str">
            <v>2025-04-30</v>
          </cell>
          <cell r="J5391">
            <v>163900319</v>
          </cell>
          <cell r="K5391" t="str">
            <v/>
          </cell>
          <cell r="L5391" t="str">
            <v/>
          </cell>
        </row>
        <row r="5392">
          <cell r="C5392">
            <v>162657746</v>
          </cell>
          <cell r="D5392" t="str">
            <v>人工</v>
          </cell>
          <cell r="E5392" t="str">
            <v>组合商品</v>
          </cell>
          <cell r="F5392" t="str">
            <v/>
          </cell>
          <cell r="G5392" t="str">
            <v>苏打组合商品虚拟供应商</v>
          </cell>
          <cell r="H5392" t="str">
            <v>供应链类目/年节礼包/销售专属礼包</v>
          </cell>
          <cell r="I5392" t="str">
            <v>2025-04-30</v>
          </cell>
        </row>
        <row r="5392">
          <cell r="K5392" t="str">
            <v/>
          </cell>
          <cell r="L5392" t="str">
            <v/>
          </cell>
        </row>
        <row r="5393">
          <cell r="C5393">
            <v>162657746</v>
          </cell>
          <cell r="D5393" t="str">
            <v>人工</v>
          </cell>
          <cell r="E5393" t="str">
            <v>组合商品</v>
          </cell>
          <cell r="F5393" t="str">
            <v/>
          </cell>
          <cell r="G5393" t="str">
            <v>苏打组合商品虚拟供应商</v>
          </cell>
          <cell r="H5393" t="str">
            <v>供应链类目/年节礼包/销售专属礼包</v>
          </cell>
          <cell r="I5393" t="str">
            <v>2025-04-30</v>
          </cell>
        </row>
        <row r="5393">
          <cell r="K5393" t="str">
            <v/>
          </cell>
          <cell r="L5393" t="str">
            <v/>
          </cell>
        </row>
        <row r="5394">
          <cell r="C5394">
            <v>162657746</v>
          </cell>
          <cell r="D5394" t="str">
            <v>人工</v>
          </cell>
          <cell r="E5394" t="str">
            <v>组合商品</v>
          </cell>
          <cell r="F5394" t="str">
            <v/>
          </cell>
          <cell r="G5394" t="str">
            <v>苏打组合商品虚拟供应商</v>
          </cell>
          <cell r="H5394" t="str">
            <v>供应链类目/年节礼包/销售专属礼包</v>
          </cell>
          <cell r="I5394" t="str">
            <v>2025-04-30</v>
          </cell>
        </row>
        <row r="5394">
          <cell r="K5394" t="str">
            <v/>
          </cell>
          <cell r="L5394" t="str">
            <v/>
          </cell>
        </row>
        <row r="5395">
          <cell r="C5395">
            <v>162657746</v>
          </cell>
          <cell r="D5395" t="str">
            <v>人工</v>
          </cell>
          <cell r="E5395" t="str">
            <v>组合商品</v>
          </cell>
          <cell r="F5395" t="str">
            <v/>
          </cell>
          <cell r="G5395" t="str">
            <v>苏打组合商品虚拟供应商</v>
          </cell>
          <cell r="H5395" t="str">
            <v>供应链类目/年节礼包/销售专属礼包</v>
          </cell>
          <cell r="I5395" t="str">
            <v>2025-04-30</v>
          </cell>
        </row>
        <row r="5395">
          <cell r="K5395" t="str">
            <v/>
          </cell>
          <cell r="L5395" t="str">
            <v/>
          </cell>
        </row>
        <row r="5396">
          <cell r="C5396">
            <v>162317018</v>
          </cell>
          <cell r="D5396" t="str">
            <v>人工</v>
          </cell>
          <cell r="E5396" t="str">
            <v>实物</v>
          </cell>
          <cell r="F5396" t="str">
            <v>沙宣</v>
          </cell>
          <cell r="G5396" t="str">
            <v>二向箔</v>
          </cell>
          <cell r="H5396" t="str">
            <v>年节礼包/个人护理/洗护礼包</v>
          </cell>
          <cell r="I5396" t="str">
            <v>2023-12-31</v>
          </cell>
          <cell r="J5396">
            <v>163175342</v>
          </cell>
          <cell r="K5396" t="str">
            <v>HYXZQ2306</v>
          </cell>
          <cell r="L5396" t="str">
            <v/>
          </cell>
        </row>
        <row r="5397">
          <cell r="C5397">
            <v>162406629</v>
          </cell>
          <cell r="D5397" t="str">
            <v>人工</v>
          </cell>
          <cell r="E5397" t="str">
            <v>实物</v>
          </cell>
          <cell r="F5397" t="str">
            <v>资生堂</v>
          </cell>
          <cell r="G5397" t="str">
            <v>巨鲲</v>
          </cell>
          <cell r="H5397" t="str">
            <v>年节礼包/个人护理/洗护礼包</v>
          </cell>
          <cell r="I5397" t="str">
            <v>2024-05-31</v>
          </cell>
          <cell r="J5397">
            <v>163376271</v>
          </cell>
          <cell r="K5397" t="str">
            <v>sd6926799692995</v>
          </cell>
          <cell r="L5397" t="str">
            <v/>
          </cell>
        </row>
        <row r="5398">
          <cell r="C5398">
            <v>162406629</v>
          </cell>
          <cell r="D5398" t="str">
            <v>人工</v>
          </cell>
          <cell r="E5398" t="str">
            <v>实物</v>
          </cell>
          <cell r="F5398" t="str">
            <v>资生堂</v>
          </cell>
          <cell r="G5398" t="str">
            <v>巨鲲</v>
          </cell>
          <cell r="H5398" t="str">
            <v>年节礼包/个人护理/洗护礼包</v>
          </cell>
          <cell r="I5398" t="str">
            <v>2024-05-31</v>
          </cell>
        </row>
        <row r="5398">
          <cell r="K5398" t="str">
            <v>sd6926799692995</v>
          </cell>
          <cell r="L5398" t="str">
            <v/>
          </cell>
        </row>
        <row r="5399">
          <cell r="C5399">
            <v>162406629</v>
          </cell>
          <cell r="D5399" t="str">
            <v>人工</v>
          </cell>
          <cell r="E5399" t="str">
            <v>实物</v>
          </cell>
          <cell r="F5399" t="str">
            <v>资生堂</v>
          </cell>
          <cell r="G5399" t="str">
            <v>巨鲲</v>
          </cell>
          <cell r="H5399" t="str">
            <v>年节礼包/个人护理/洗护礼包</v>
          </cell>
          <cell r="I5399" t="str">
            <v>2024-05-31</v>
          </cell>
        </row>
        <row r="5399">
          <cell r="K5399" t="str">
            <v>sd6926799692995</v>
          </cell>
          <cell r="L5399" t="str">
            <v/>
          </cell>
        </row>
        <row r="5400">
          <cell r="C5400">
            <v>162406629</v>
          </cell>
          <cell r="D5400" t="str">
            <v>人工</v>
          </cell>
          <cell r="E5400" t="str">
            <v>实物</v>
          </cell>
          <cell r="F5400" t="str">
            <v>资生堂</v>
          </cell>
          <cell r="G5400" t="str">
            <v>巨鲲</v>
          </cell>
          <cell r="H5400" t="str">
            <v>年节礼包/个人护理/洗护礼包</v>
          </cell>
          <cell r="I5400" t="str">
            <v>2024-05-31</v>
          </cell>
        </row>
        <row r="5400">
          <cell r="K5400" t="str">
            <v>sd6926799692995</v>
          </cell>
          <cell r="L5400" t="str">
            <v/>
          </cell>
        </row>
        <row r="5401">
          <cell r="C5401">
            <v>162406629</v>
          </cell>
          <cell r="D5401" t="str">
            <v>人工</v>
          </cell>
          <cell r="E5401" t="str">
            <v>实物</v>
          </cell>
          <cell r="F5401" t="str">
            <v>资生堂</v>
          </cell>
          <cell r="G5401" t="str">
            <v>巨鲲</v>
          </cell>
          <cell r="H5401" t="str">
            <v>年节礼包/个人护理/洗护礼包</v>
          </cell>
          <cell r="I5401" t="str">
            <v>2024-05-31</v>
          </cell>
        </row>
        <row r="5401">
          <cell r="K5401" t="str">
            <v>sd6926799692995</v>
          </cell>
          <cell r="L5401" t="str">
            <v/>
          </cell>
        </row>
        <row r="5402">
          <cell r="C5402">
            <v>162406629</v>
          </cell>
          <cell r="D5402" t="str">
            <v>人工</v>
          </cell>
          <cell r="E5402" t="str">
            <v>实物</v>
          </cell>
          <cell r="F5402" t="str">
            <v>资生堂</v>
          </cell>
          <cell r="G5402" t="str">
            <v>巨鲲</v>
          </cell>
          <cell r="H5402" t="str">
            <v>年节礼包/个人护理/洗护礼包</v>
          </cell>
          <cell r="I5402" t="str">
            <v>2024-05-31</v>
          </cell>
        </row>
        <row r="5402">
          <cell r="K5402" t="str">
            <v>sd6926799692995</v>
          </cell>
          <cell r="L5402" t="str">
            <v/>
          </cell>
        </row>
        <row r="5403">
          <cell r="C5403">
            <v>162406629</v>
          </cell>
          <cell r="D5403" t="str">
            <v>人工</v>
          </cell>
          <cell r="E5403" t="str">
            <v>实物</v>
          </cell>
          <cell r="F5403" t="str">
            <v>资生堂</v>
          </cell>
          <cell r="G5403" t="str">
            <v>巨鲲</v>
          </cell>
          <cell r="H5403" t="str">
            <v>年节礼包/个人护理/洗护礼包</v>
          </cell>
          <cell r="I5403" t="str">
            <v>2024-05-31</v>
          </cell>
        </row>
        <row r="5403">
          <cell r="K5403" t="str">
            <v>sd6926799692995</v>
          </cell>
          <cell r="L5403" t="str">
            <v/>
          </cell>
        </row>
        <row r="5404">
          <cell r="C5404">
            <v>162040871</v>
          </cell>
          <cell r="D5404" t="str">
            <v>人工</v>
          </cell>
          <cell r="E5404" t="str">
            <v>实物</v>
          </cell>
          <cell r="F5404" t="str">
            <v>雕牌</v>
          </cell>
          <cell r="G5404" t="str">
            <v>佳承佳续</v>
          </cell>
          <cell r="H5404" t="str">
            <v>年节礼包/家庭清洁/纸品/衣物清洁礼包</v>
          </cell>
          <cell r="I5404" t="str">
            <v>2023-07-31</v>
          </cell>
          <cell r="J5404">
            <v>162408256</v>
          </cell>
          <cell r="K5404" t="str">
            <v>1110110003/1070104001/1020115003/1110110001</v>
          </cell>
          <cell r="L5404" t="str">
            <v/>
          </cell>
        </row>
        <row r="5405">
          <cell r="C5405">
            <v>162590211</v>
          </cell>
          <cell r="D5405" t="str">
            <v>人工</v>
          </cell>
          <cell r="E5405" t="str">
            <v>实物</v>
          </cell>
          <cell r="F5405" t="str">
            <v>富安娜</v>
          </cell>
          <cell r="G5405" t="str">
            <v>富安娜</v>
          </cell>
          <cell r="H5405" t="str">
            <v>年节礼包/项目专属/定制方案专属</v>
          </cell>
          <cell r="I5405" t="str">
            <v>2024-09-30</v>
          </cell>
          <cell r="J5405">
            <v>163799806</v>
          </cell>
          <cell r="K5405" t="str">
            <v>713102547/713102199</v>
          </cell>
          <cell r="L5405" t="str">
            <v>被芯：203*229cm；浴巾 60*120cm 273g*1条 毛巾30*60cm 68g*1条 方巾30*30cm 34g *1条</v>
          </cell>
        </row>
        <row r="5406">
          <cell r="C5406">
            <v>162552854</v>
          </cell>
          <cell r="D5406" t="str">
            <v>人工</v>
          </cell>
          <cell r="E5406" t="str">
            <v>实物</v>
          </cell>
          <cell r="F5406" t="str">
            <v>富安娜</v>
          </cell>
          <cell r="G5406" t="str">
            <v>富安娜</v>
          </cell>
          <cell r="H5406" t="str">
            <v>年节礼包/家纺/床上用品</v>
          </cell>
          <cell r="I5406" t="str">
            <v>2024-06-30</v>
          </cell>
          <cell r="J5406">
            <v>163719132</v>
          </cell>
          <cell r="K5406">
            <v>713102547</v>
          </cell>
          <cell r="L5406" t="str">
            <v>203*229cm</v>
          </cell>
        </row>
        <row r="5407">
          <cell r="C5407">
            <v>162552853</v>
          </cell>
          <cell r="D5407" t="str">
            <v>人工</v>
          </cell>
          <cell r="E5407" t="str">
            <v>实物</v>
          </cell>
          <cell r="F5407" t="str">
            <v>富安娜</v>
          </cell>
          <cell r="G5407" t="str">
            <v>富安娜</v>
          </cell>
          <cell r="H5407" t="str">
            <v>年节礼包/家纺/床上用品</v>
          </cell>
          <cell r="I5407" t="str">
            <v>2024-06-30</v>
          </cell>
          <cell r="J5407">
            <v>163719131</v>
          </cell>
          <cell r="K5407">
            <v>713102443</v>
          </cell>
          <cell r="L5407" t="str">
            <v>180*200cm</v>
          </cell>
        </row>
        <row r="5408">
          <cell r="C5408">
            <v>162552851</v>
          </cell>
          <cell r="D5408" t="str">
            <v>人工</v>
          </cell>
          <cell r="E5408" t="str">
            <v>实物</v>
          </cell>
          <cell r="F5408" t="str">
            <v>富安娜</v>
          </cell>
          <cell r="G5408" t="str">
            <v>富安娜</v>
          </cell>
          <cell r="H5408" t="str">
            <v>年节礼包/家纺/床上用品</v>
          </cell>
          <cell r="I5408" t="str">
            <v>2024-06-30</v>
          </cell>
          <cell r="J5408">
            <v>163719128</v>
          </cell>
          <cell r="K5408">
            <v>713102387</v>
          </cell>
          <cell r="L5408" t="str">
            <v>150*200cm</v>
          </cell>
        </row>
        <row r="5409">
          <cell r="D5409" t="str">
            <v>人工</v>
          </cell>
          <cell r="E5409" t="str">
            <v>实物</v>
          </cell>
          <cell r="F5409" t="str">
            <v>富安娜</v>
          </cell>
          <cell r="G5409" t="str">
            <v>富安娜</v>
          </cell>
          <cell r="H5409" t="str">
            <v>年节礼包/家纺/床上用品</v>
          </cell>
          <cell r="I5409" t="str">
            <v>2024-06-30</v>
          </cell>
          <cell r="J5409">
            <v>163719129</v>
          </cell>
          <cell r="K5409">
            <v>713102388</v>
          </cell>
          <cell r="L5409" t="str">
            <v>180*200cm</v>
          </cell>
        </row>
        <row r="5410">
          <cell r="C5410">
            <v>162552848</v>
          </cell>
          <cell r="D5410" t="str">
            <v>人工</v>
          </cell>
          <cell r="E5410" t="str">
            <v>实物</v>
          </cell>
          <cell r="F5410" t="str">
            <v>富安娜</v>
          </cell>
          <cell r="G5410" t="str">
            <v>富安娜</v>
          </cell>
          <cell r="H5410" t="str">
            <v>年节礼包/家纺/床上用品</v>
          </cell>
          <cell r="I5410" t="str">
            <v>2024-06-30</v>
          </cell>
          <cell r="J5410">
            <v>163719125</v>
          </cell>
          <cell r="K5410">
            <v>713102391</v>
          </cell>
          <cell r="L5410" t="str">
            <v>203*229cm</v>
          </cell>
        </row>
        <row r="5411">
          <cell r="C5411">
            <v>162464476</v>
          </cell>
          <cell r="D5411" t="str">
            <v>人工</v>
          </cell>
          <cell r="E5411" t="str">
            <v>实物</v>
          </cell>
          <cell r="F5411" t="str">
            <v>富安娜</v>
          </cell>
          <cell r="G5411" t="str">
            <v>富安娜</v>
          </cell>
          <cell r="H5411" t="str">
            <v>年节礼包/项目专属/定制方案专属</v>
          </cell>
          <cell r="I5411" t="str">
            <v>2024-03-31</v>
          </cell>
          <cell r="J5411">
            <v>163508600</v>
          </cell>
          <cell r="K5411">
            <v>713102467</v>
          </cell>
          <cell r="L5411" t="str">
            <v>203*229cm</v>
          </cell>
        </row>
        <row r="5412">
          <cell r="C5412">
            <v>162315284</v>
          </cell>
          <cell r="D5412" t="str">
            <v>人工</v>
          </cell>
          <cell r="E5412" t="str">
            <v>实物</v>
          </cell>
          <cell r="F5412" t="str">
            <v>富安娜家纺</v>
          </cell>
          <cell r="G5412" t="str">
            <v>富安娜</v>
          </cell>
          <cell r="H5412" t="str">
            <v>年节礼包/家纺/床上用品</v>
          </cell>
          <cell r="I5412" t="str">
            <v>2023-10-31</v>
          </cell>
          <cell r="J5412">
            <v>163173102</v>
          </cell>
          <cell r="K5412" t="str">
            <v>713102530/713101774</v>
          </cell>
          <cell r="L5412" t="str">
            <v>被子203*229cm、毯子180*200cm</v>
          </cell>
        </row>
        <row r="5413">
          <cell r="C5413">
            <v>162032680</v>
          </cell>
          <cell r="D5413" t="str">
            <v>人工</v>
          </cell>
          <cell r="E5413" t="str">
            <v>实物</v>
          </cell>
          <cell r="F5413" t="str">
            <v>富安娜家纺</v>
          </cell>
          <cell r="G5413" t="str">
            <v>富安娜</v>
          </cell>
          <cell r="H5413" t="str">
            <v>年节礼包/家纺/床上用品</v>
          </cell>
          <cell r="I5413" t="str">
            <v>2023-07-31</v>
          </cell>
          <cell r="J5413">
            <v>162399999</v>
          </cell>
          <cell r="K5413">
            <v>713102377</v>
          </cell>
          <cell r="L5413" t="str">
            <v>203*229cm</v>
          </cell>
        </row>
        <row r="5414">
          <cell r="C5414">
            <v>162030534</v>
          </cell>
          <cell r="D5414" t="str">
            <v>人工</v>
          </cell>
          <cell r="E5414" t="str">
            <v>实物</v>
          </cell>
          <cell r="F5414" t="str">
            <v>富安娜家纺</v>
          </cell>
          <cell r="G5414" t="str">
            <v>富安娜</v>
          </cell>
          <cell r="H5414" t="str">
            <v>年节礼包/家纺/床上用品</v>
          </cell>
          <cell r="I5414" t="str">
            <v>2023-07-31</v>
          </cell>
          <cell r="J5414">
            <v>162397853</v>
          </cell>
          <cell r="K5414" t="str">
            <v>71310239/7131017461</v>
          </cell>
          <cell r="L5414" t="str">
            <v>清风摇曳夏被：203*229cm，决明子香蒲草本对枕芯70*45cm</v>
          </cell>
        </row>
        <row r="5415">
          <cell r="C5415">
            <v>162028931</v>
          </cell>
          <cell r="D5415" t="str">
            <v>人工</v>
          </cell>
          <cell r="E5415" t="str">
            <v>实物</v>
          </cell>
          <cell r="F5415" t="str">
            <v>富安娜家纺</v>
          </cell>
          <cell r="G5415" t="str">
            <v>富安娜</v>
          </cell>
          <cell r="H5415" t="str">
            <v>年节礼包/家纺/床上用品</v>
          </cell>
          <cell r="I5415" t="str">
            <v>2023-07-31</v>
          </cell>
          <cell r="J5415">
            <v>162396248</v>
          </cell>
          <cell r="K5415" t="str">
            <v>713102422/713102510/713101746</v>
          </cell>
          <cell r="L5415" t="str">
            <v>芳华初韵203*229cm  茶语欣香203*229cm  决明子香蒲对枕70*45cm</v>
          </cell>
        </row>
        <row r="5416">
          <cell r="C5416">
            <v>162406624</v>
          </cell>
          <cell r="D5416" t="str">
            <v>人工</v>
          </cell>
          <cell r="E5416" t="str">
            <v>实物</v>
          </cell>
          <cell r="F5416" t="str">
            <v>富安娜</v>
          </cell>
          <cell r="G5416" t="str">
            <v>富安娜</v>
          </cell>
          <cell r="H5416" t="str">
            <v>年节礼包/家纺/床上用品</v>
          </cell>
          <cell r="I5416" t="str">
            <v>2024-03-31</v>
          </cell>
          <cell r="J5416">
            <v>163376266</v>
          </cell>
          <cell r="K5416">
            <v>713102379</v>
          </cell>
          <cell r="L5416" t="str">
            <v>203*229cm</v>
          </cell>
        </row>
        <row r="5417">
          <cell r="C5417">
            <v>162576616</v>
          </cell>
          <cell r="D5417" t="str">
            <v>人工</v>
          </cell>
          <cell r="E5417" t="str">
            <v>实物</v>
          </cell>
          <cell r="F5417" t="str">
            <v>美菱（MeiLing）</v>
          </cell>
          <cell r="G5417" t="str">
            <v>乡酌</v>
          </cell>
          <cell r="H5417" t="str">
            <v>年节礼包/项目专属/定制方案专属</v>
          </cell>
          <cell r="I5417" t="str">
            <v>2024-09-30</v>
          </cell>
          <cell r="J5417">
            <v>163769815</v>
          </cell>
          <cell r="K5417" t="str">
            <v>MPF-LC3535</v>
          </cell>
          <cell r="L5417" t="str">
            <v/>
          </cell>
        </row>
        <row r="5418">
          <cell r="C5418">
            <v>162565199</v>
          </cell>
          <cell r="D5418" t="str">
            <v>人工</v>
          </cell>
          <cell r="E5418" t="str">
            <v>实物</v>
          </cell>
          <cell r="F5418" t="str">
            <v>谷格</v>
          </cell>
          <cell r="G5418" t="str">
            <v>乡酌</v>
          </cell>
          <cell r="H5418" t="str">
            <v>年节礼包/家用电器/厨房小电</v>
          </cell>
          <cell r="I5418" t="str">
            <v>2024-09-30</v>
          </cell>
          <cell r="J5418">
            <v>163745574</v>
          </cell>
          <cell r="K5418" t="str">
            <v>GB86</v>
          </cell>
          <cell r="L5418" t="str">
            <v/>
          </cell>
        </row>
        <row r="5419">
          <cell r="C5419">
            <v>162412156</v>
          </cell>
          <cell r="D5419" t="str">
            <v>人工</v>
          </cell>
          <cell r="E5419" t="str">
            <v>实物</v>
          </cell>
          <cell r="F5419" t="str">
            <v>谷格</v>
          </cell>
          <cell r="G5419" t="str">
            <v>乡酌</v>
          </cell>
          <cell r="H5419" t="str">
            <v>年节礼包/家用电器/厨房小电</v>
          </cell>
          <cell r="I5419" t="str">
            <v>2024-03-31</v>
          </cell>
          <cell r="J5419">
            <v>163389495</v>
          </cell>
          <cell r="K5419" t="str">
            <v>GA72</v>
          </cell>
          <cell r="L5419" t="str">
            <v/>
          </cell>
        </row>
        <row r="5420">
          <cell r="C5420">
            <v>162405149</v>
          </cell>
          <cell r="D5420" t="str">
            <v>人工</v>
          </cell>
          <cell r="E5420" t="str">
            <v>实物</v>
          </cell>
          <cell r="F5420" t="str">
            <v>夏普（Sharp）</v>
          </cell>
          <cell r="G5420" t="str">
            <v>乡酌</v>
          </cell>
          <cell r="H5420" t="str">
            <v>年节礼包/家用电器/生活小电</v>
          </cell>
          <cell r="I5420" t="str">
            <v>2024-03-31</v>
          </cell>
          <cell r="J5420">
            <v>163372808</v>
          </cell>
          <cell r="K5420" t="str">
            <v>HX-AM151A-G</v>
          </cell>
          <cell r="L5420" t="str">
            <v/>
          </cell>
        </row>
        <row r="5421">
          <cell r="C5421">
            <v>162405108</v>
          </cell>
          <cell r="D5421" t="str">
            <v>人工</v>
          </cell>
          <cell r="E5421" t="str">
            <v>实物</v>
          </cell>
          <cell r="F5421" t="str">
            <v>夏普（Sharp）</v>
          </cell>
          <cell r="G5421" t="str">
            <v>乡酌</v>
          </cell>
          <cell r="H5421" t="str">
            <v>年节礼包/家用电器/生活小电</v>
          </cell>
          <cell r="I5421" t="str">
            <v>2024-03-31</v>
          </cell>
          <cell r="J5421">
            <v>163372767</v>
          </cell>
          <cell r="K5421" t="str">
            <v>HX-BR222A-H</v>
          </cell>
          <cell r="L5421" t="str">
            <v/>
          </cell>
        </row>
        <row r="5422">
          <cell r="C5422">
            <v>162576148</v>
          </cell>
          <cell r="D5422" t="str">
            <v>人工</v>
          </cell>
          <cell r="E5422" t="str">
            <v>实物</v>
          </cell>
          <cell r="F5422" t="str">
            <v>舒肤佳</v>
          </cell>
          <cell r="G5422" t="str">
            <v>优利威</v>
          </cell>
          <cell r="H5422" t="str">
            <v>年节礼包/个人护理/洗护礼包</v>
          </cell>
          <cell r="I5422" t="str">
            <v>2025-01-31</v>
          </cell>
          <cell r="J5422">
            <v>163767893</v>
          </cell>
          <cell r="K5422" t="str">
            <v/>
          </cell>
          <cell r="L5422" t="str">
            <v/>
          </cell>
        </row>
        <row r="5423">
          <cell r="C5423">
            <v>162502185</v>
          </cell>
          <cell r="D5423" t="str">
            <v>人工</v>
          </cell>
          <cell r="E5423" t="str">
            <v>实物</v>
          </cell>
          <cell r="F5423" t="str">
            <v/>
          </cell>
          <cell r="G5423" t="str">
            <v>优利威</v>
          </cell>
          <cell r="H5423" t="str">
            <v>年节礼包/个人护理/洗护礼包</v>
          </cell>
          <cell r="I5423" t="str">
            <v>2024-06-30</v>
          </cell>
          <cell r="J5423">
            <v>163598381</v>
          </cell>
          <cell r="K5423" t="str">
            <v/>
          </cell>
          <cell r="L5423" t="str">
            <v/>
          </cell>
        </row>
        <row r="5424">
          <cell r="C5424">
            <v>162494924</v>
          </cell>
          <cell r="D5424" t="str">
            <v>人工</v>
          </cell>
          <cell r="E5424" t="str">
            <v>实物</v>
          </cell>
          <cell r="F5424" t="str">
            <v/>
          </cell>
          <cell r="G5424" t="str">
            <v>优利威</v>
          </cell>
          <cell r="H5424" t="str">
            <v>年节礼包/个人护理/洗护礼包</v>
          </cell>
          <cell r="I5424" t="str">
            <v>2024-08-31</v>
          </cell>
          <cell r="J5424">
            <v>163578123</v>
          </cell>
          <cell r="K5424" t="str">
            <v/>
          </cell>
          <cell r="L5424" t="str">
            <v/>
          </cell>
        </row>
        <row r="5425">
          <cell r="C5425">
            <v>162494922</v>
          </cell>
          <cell r="D5425" t="str">
            <v>人工</v>
          </cell>
          <cell r="E5425" t="str">
            <v>实物</v>
          </cell>
          <cell r="F5425" t="str">
            <v/>
          </cell>
          <cell r="G5425" t="str">
            <v>优利威</v>
          </cell>
          <cell r="H5425" t="str">
            <v>年节礼包/美妆护理/防晒</v>
          </cell>
          <cell r="I5425" t="str">
            <v>2024-08-31</v>
          </cell>
          <cell r="J5425">
            <v>163578120</v>
          </cell>
          <cell r="K5425" t="str">
            <v/>
          </cell>
          <cell r="L5425" t="str">
            <v/>
          </cell>
        </row>
        <row r="5426">
          <cell r="C5426">
            <v>162494907</v>
          </cell>
          <cell r="D5426" t="str">
            <v>人工</v>
          </cell>
          <cell r="E5426" t="str">
            <v>实物</v>
          </cell>
          <cell r="F5426" t="str">
            <v/>
          </cell>
          <cell r="G5426" t="str">
            <v>优利威</v>
          </cell>
          <cell r="H5426" t="str">
            <v>年节礼包/个人护理/洗护礼包</v>
          </cell>
          <cell r="I5426" t="str">
            <v>2024-08-31</v>
          </cell>
          <cell r="J5426">
            <v>163578105</v>
          </cell>
          <cell r="K5426" t="str">
            <v/>
          </cell>
          <cell r="L5426" t="str">
            <v/>
          </cell>
        </row>
        <row r="5427">
          <cell r="C5427">
            <v>162451107</v>
          </cell>
          <cell r="D5427" t="str">
            <v>人工</v>
          </cell>
          <cell r="E5427" t="str">
            <v>实物</v>
          </cell>
          <cell r="F5427" t="str">
            <v/>
          </cell>
          <cell r="G5427" t="str">
            <v>优利威</v>
          </cell>
          <cell r="H5427" t="str">
            <v>年节礼包/项目专属/投标项目专属</v>
          </cell>
          <cell r="I5427" t="str">
            <v>2024-03-31</v>
          </cell>
          <cell r="J5427">
            <v>163483243</v>
          </cell>
          <cell r="K5427" t="str">
            <v/>
          </cell>
          <cell r="L5427" t="str">
            <v/>
          </cell>
        </row>
        <row r="5428">
          <cell r="C5428">
            <v>162405269</v>
          </cell>
          <cell r="D5428" t="str">
            <v>人工</v>
          </cell>
          <cell r="E5428" t="str">
            <v>实物</v>
          </cell>
          <cell r="F5428" t="str">
            <v/>
          </cell>
          <cell r="G5428" t="str">
            <v>优利威</v>
          </cell>
          <cell r="H5428" t="str">
            <v>年节礼包/个人护理/洗发护发</v>
          </cell>
          <cell r="I5428" t="str">
            <v>2024-03-31</v>
          </cell>
          <cell r="J5428">
            <v>163373088</v>
          </cell>
          <cell r="K5428" t="str">
            <v/>
          </cell>
          <cell r="L5428" t="str">
            <v/>
          </cell>
        </row>
        <row r="5429">
          <cell r="C5429">
            <v>162405266</v>
          </cell>
          <cell r="D5429" t="str">
            <v>人工</v>
          </cell>
          <cell r="E5429" t="str">
            <v>实物</v>
          </cell>
          <cell r="F5429" t="str">
            <v/>
          </cell>
          <cell r="G5429" t="str">
            <v>优利威</v>
          </cell>
          <cell r="H5429" t="str">
            <v>年节礼包/个人护理/洗护礼包</v>
          </cell>
          <cell r="I5429" t="str">
            <v>2024-03-31</v>
          </cell>
          <cell r="J5429">
            <v>163373085</v>
          </cell>
          <cell r="K5429" t="str">
            <v/>
          </cell>
          <cell r="L5429" t="str">
            <v/>
          </cell>
        </row>
        <row r="5430">
          <cell r="C5430">
            <v>162405265</v>
          </cell>
          <cell r="D5430" t="str">
            <v>人工</v>
          </cell>
          <cell r="E5430" t="str">
            <v>实物</v>
          </cell>
          <cell r="F5430" t="str">
            <v/>
          </cell>
          <cell r="G5430" t="str">
            <v>优利威</v>
          </cell>
          <cell r="H5430" t="str">
            <v>年节礼包/个人护理/洗护礼包</v>
          </cell>
          <cell r="I5430" t="str">
            <v>2024-03-31</v>
          </cell>
          <cell r="J5430">
            <v>163373084</v>
          </cell>
          <cell r="K5430" t="str">
            <v/>
          </cell>
          <cell r="L5430" t="str">
            <v/>
          </cell>
        </row>
        <row r="5431">
          <cell r="C5431">
            <v>162368223</v>
          </cell>
          <cell r="D5431" t="str">
            <v>人工</v>
          </cell>
          <cell r="E5431" t="str">
            <v>实物</v>
          </cell>
          <cell r="F5431" t="str">
            <v/>
          </cell>
          <cell r="G5431" t="str">
            <v>优利威</v>
          </cell>
          <cell r="H5431" t="str">
            <v>年节礼包/个人护理/洗护礼包</v>
          </cell>
          <cell r="I5431" t="str">
            <v>2024-04-30</v>
          </cell>
          <cell r="J5431">
            <v>163268815</v>
          </cell>
          <cell r="K5431" t="str">
            <v/>
          </cell>
          <cell r="L5431" t="str">
            <v/>
          </cell>
        </row>
        <row r="5432">
          <cell r="C5432">
            <v>162327987</v>
          </cell>
          <cell r="D5432" t="str">
            <v>人工</v>
          </cell>
          <cell r="E5432" t="str">
            <v>实物</v>
          </cell>
          <cell r="F5432" t="str">
            <v>海氏海诺</v>
          </cell>
          <cell r="G5432" t="str">
            <v>优利威</v>
          </cell>
          <cell r="H5432" t="str">
            <v>年节礼包/家庭清洁/纸品/驱蚊驱虫</v>
          </cell>
          <cell r="I5432" t="str">
            <v>2023-12-31</v>
          </cell>
          <cell r="J5432">
            <v>163187326</v>
          </cell>
          <cell r="K5432" t="str">
            <v/>
          </cell>
          <cell r="L5432" t="str">
            <v/>
          </cell>
        </row>
        <row r="5433">
          <cell r="C5433">
            <v>162327916</v>
          </cell>
          <cell r="D5433" t="str">
            <v>人工</v>
          </cell>
          <cell r="E5433" t="str">
            <v>实物</v>
          </cell>
          <cell r="F5433" t="str">
            <v>舒肤佳</v>
          </cell>
          <cell r="G5433" t="str">
            <v>优利威</v>
          </cell>
          <cell r="H5433" t="str">
            <v>年节礼包/家庭清洁/纸品/驱蚊驱虫</v>
          </cell>
          <cell r="I5433" t="str">
            <v>2023-08-31</v>
          </cell>
          <cell r="J5433">
            <v>163187255</v>
          </cell>
          <cell r="K5433" t="str">
            <v/>
          </cell>
          <cell r="L5433" t="str">
            <v/>
          </cell>
        </row>
        <row r="5434">
          <cell r="C5434">
            <v>162041596</v>
          </cell>
          <cell r="D5434" t="str">
            <v>人工</v>
          </cell>
          <cell r="E5434" t="str">
            <v>实物</v>
          </cell>
          <cell r="F5434" t="str">
            <v/>
          </cell>
          <cell r="G5434" t="str">
            <v>优利威</v>
          </cell>
          <cell r="H5434" t="str">
            <v>年节礼包/家庭清洁/纸品/衣物清洁</v>
          </cell>
          <cell r="I5434" t="str">
            <v>2023-07-31</v>
          </cell>
          <cell r="J5434">
            <v>162409547</v>
          </cell>
          <cell r="K5434" t="str">
            <v/>
          </cell>
          <cell r="L5434" t="str">
            <v/>
          </cell>
        </row>
        <row r="5435">
          <cell r="C5435">
            <v>162645426</v>
          </cell>
          <cell r="D5435" t="str">
            <v>人工</v>
          </cell>
          <cell r="E5435" t="str">
            <v>实物</v>
          </cell>
          <cell r="F5435" t="str">
            <v/>
          </cell>
          <cell r="G5435" t="str">
            <v>优利威</v>
          </cell>
          <cell r="H5435" t="str">
            <v>年节礼包/个人护理/洗护礼包</v>
          </cell>
          <cell r="I5435" t="str">
            <v>2025-12-31</v>
          </cell>
          <cell r="J5435">
            <v>163882437</v>
          </cell>
          <cell r="K5435" t="str">
            <v/>
          </cell>
          <cell r="L5435" t="str">
            <v/>
          </cell>
        </row>
        <row r="5436">
          <cell r="C5436">
            <v>162041727</v>
          </cell>
          <cell r="D5436" t="str">
            <v>人工</v>
          </cell>
          <cell r="E5436" t="str">
            <v>实物</v>
          </cell>
          <cell r="F5436" t="str">
            <v/>
          </cell>
          <cell r="G5436" t="str">
            <v>优利威</v>
          </cell>
          <cell r="H5436" t="str">
            <v>年节礼包/个人护理/身体护理</v>
          </cell>
          <cell r="I5436" t="str">
            <v>2023-07-31</v>
          </cell>
          <cell r="J5436">
            <v>162409687</v>
          </cell>
          <cell r="K5436" t="str">
            <v/>
          </cell>
          <cell r="L5436" t="str">
            <v/>
          </cell>
        </row>
        <row r="5437">
          <cell r="C5437">
            <v>162041590</v>
          </cell>
          <cell r="D5437" t="str">
            <v>人工</v>
          </cell>
          <cell r="E5437" t="str">
            <v>实物</v>
          </cell>
          <cell r="F5437" t="str">
            <v/>
          </cell>
          <cell r="G5437" t="str">
            <v>优利威</v>
          </cell>
          <cell r="H5437" t="str">
            <v>年节礼包/家庭清洁/纸品/衣物清洁</v>
          </cell>
          <cell r="I5437" t="str">
            <v>2023-07-31</v>
          </cell>
          <cell r="J5437">
            <v>162409541</v>
          </cell>
          <cell r="K5437" t="str">
            <v/>
          </cell>
          <cell r="L5437" t="str">
            <v/>
          </cell>
        </row>
        <row r="5438">
          <cell r="C5438">
            <v>162644898</v>
          </cell>
          <cell r="D5438" t="str">
            <v>人工</v>
          </cell>
          <cell r="E5438" t="str">
            <v>实物</v>
          </cell>
          <cell r="F5438" t="str">
            <v>摩飞（MORPHYRICHARDS）</v>
          </cell>
          <cell r="G5438" t="str">
            <v>西安帝凡</v>
          </cell>
          <cell r="H5438" t="str">
            <v>年节礼包/家用电器/厨房小电</v>
          </cell>
          <cell r="I5438" t="str">
            <v>2025-01-01</v>
          </cell>
          <cell r="J5438">
            <v>163881822</v>
          </cell>
          <cell r="K5438" t="str">
            <v>MR1002</v>
          </cell>
          <cell r="L5438" t="str">
            <v/>
          </cell>
        </row>
        <row r="5439">
          <cell r="C5439">
            <v>162644831</v>
          </cell>
          <cell r="D5439" t="str">
            <v>人工</v>
          </cell>
          <cell r="E5439" t="str">
            <v>实物</v>
          </cell>
          <cell r="F5439" t="str">
            <v>摩飞（MORPHYRICHARDS）</v>
          </cell>
          <cell r="G5439" t="str">
            <v>西安帝凡</v>
          </cell>
          <cell r="H5439" t="str">
            <v>年节礼包/家用电器/厨房小电</v>
          </cell>
          <cell r="I5439" t="str">
            <v>2025-01-08</v>
          </cell>
          <cell r="J5439">
            <v>163881746</v>
          </cell>
          <cell r="K5439" t="str">
            <v/>
          </cell>
          <cell r="L5439" t="str">
            <v>绿色</v>
          </cell>
        </row>
        <row r="5440">
          <cell r="D5440" t="str">
            <v>人工</v>
          </cell>
          <cell r="E5440" t="str">
            <v>实物</v>
          </cell>
          <cell r="F5440" t="str">
            <v>摩飞（MORPHYRICHARDS）</v>
          </cell>
          <cell r="G5440" t="str">
            <v>西安帝凡</v>
          </cell>
          <cell r="H5440" t="str">
            <v>年节礼包/家用电器/厨房小电</v>
          </cell>
          <cell r="I5440" t="str">
            <v>2025-01-08</v>
          </cell>
          <cell r="J5440">
            <v>163881747</v>
          </cell>
          <cell r="K5440" t="str">
            <v/>
          </cell>
          <cell r="L5440" t="str">
            <v>蓝色</v>
          </cell>
        </row>
        <row r="5441">
          <cell r="D5441" t="str">
            <v>人工</v>
          </cell>
          <cell r="E5441" t="str">
            <v>实物</v>
          </cell>
          <cell r="F5441" t="str">
            <v>摩飞（MORPHYRICHARDS）</v>
          </cell>
          <cell r="G5441" t="str">
            <v>西安帝凡</v>
          </cell>
          <cell r="H5441" t="str">
            <v>年节礼包/家用电器/厨房小电</v>
          </cell>
          <cell r="I5441" t="str">
            <v>2025-01-08</v>
          </cell>
          <cell r="J5441">
            <v>163881748</v>
          </cell>
          <cell r="K5441" t="str">
            <v/>
          </cell>
          <cell r="L5441" t="str">
            <v>白色</v>
          </cell>
        </row>
        <row r="5442">
          <cell r="D5442" t="str">
            <v>人工</v>
          </cell>
          <cell r="E5442" t="str">
            <v>实物</v>
          </cell>
          <cell r="F5442" t="str">
            <v>摩飞（MORPHYRICHARDS）</v>
          </cell>
          <cell r="G5442" t="str">
            <v>西安帝凡</v>
          </cell>
          <cell r="H5442" t="str">
            <v>年节礼包/家用电器/厨房小电</v>
          </cell>
          <cell r="I5442" t="str">
            <v>2025-01-08</v>
          </cell>
          <cell r="J5442">
            <v>163881749</v>
          </cell>
          <cell r="K5442" t="str">
            <v/>
          </cell>
          <cell r="L5442" t="str">
            <v>红色</v>
          </cell>
        </row>
        <row r="5443">
          <cell r="C5443">
            <v>162576676</v>
          </cell>
          <cell r="D5443" t="str">
            <v>人工</v>
          </cell>
          <cell r="E5443" t="str">
            <v>实物</v>
          </cell>
          <cell r="F5443" t="str">
            <v>摩飞</v>
          </cell>
          <cell r="G5443" t="str">
            <v>西安帝凡</v>
          </cell>
          <cell r="H5443" t="str">
            <v>年节礼包/项目专属/定制方案专属</v>
          </cell>
          <cell r="I5443" t="str">
            <v>2024-08-31</v>
          </cell>
          <cell r="J5443">
            <v>163769879</v>
          </cell>
          <cell r="K5443" t="str">
            <v>MR3702</v>
          </cell>
          <cell r="L5443" t="str">
            <v/>
          </cell>
        </row>
        <row r="5444">
          <cell r="C5444">
            <v>162333294</v>
          </cell>
          <cell r="D5444" t="str">
            <v>人工</v>
          </cell>
          <cell r="E5444" t="str">
            <v>实物</v>
          </cell>
          <cell r="F5444" t="str">
            <v>洁柔</v>
          </cell>
          <cell r="G5444" t="str">
            <v>利信馨</v>
          </cell>
          <cell r="H5444" t="str">
            <v>年节礼包/家庭清洁/纸品/清洁纸品</v>
          </cell>
          <cell r="I5444" t="str">
            <v>2023-12-31</v>
          </cell>
          <cell r="J5444">
            <v>163193109</v>
          </cell>
          <cell r="K5444">
            <v>6934616051163</v>
          </cell>
          <cell r="L5444" t="str">
            <v/>
          </cell>
        </row>
        <row r="5445">
          <cell r="C5445">
            <v>162631738</v>
          </cell>
          <cell r="D5445" t="str">
            <v>人工</v>
          </cell>
          <cell r="E5445" t="str">
            <v>实物</v>
          </cell>
          <cell r="F5445" t="str">
            <v>洁柔</v>
          </cell>
          <cell r="G5445" t="str">
            <v>利信馨</v>
          </cell>
          <cell r="H5445" t="str">
            <v>年节礼包/项目专属/定制方案专属</v>
          </cell>
          <cell r="I5445" t="str">
            <v>2025-04-30</v>
          </cell>
          <cell r="J5445">
            <v>163862970</v>
          </cell>
          <cell r="K5445">
            <v>691346605601801</v>
          </cell>
          <cell r="L5445" t="str">
            <v>25cm10片*2包+29cm9片*2包</v>
          </cell>
        </row>
        <row r="5446">
          <cell r="C5446">
            <v>162631731</v>
          </cell>
          <cell r="D5446" t="str">
            <v>人工</v>
          </cell>
          <cell r="E5446" t="str">
            <v>实物</v>
          </cell>
          <cell r="F5446" t="str">
            <v>洁柔</v>
          </cell>
          <cell r="G5446" t="str">
            <v>利信馨</v>
          </cell>
          <cell r="H5446" t="str">
            <v>年节礼包/项目专属/定制方案专属</v>
          </cell>
          <cell r="I5446" t="str">
            <v>2025-04-30</v>
          </cell>
          <cell r="J5446">
            <v>163862963</v>
          </cell>
          <cell r="K5446">
            <v>69346605601754</v>
          </cell>
          <cell r="L5446" t="str">
            <v>日用25cm10片*4包</v>
          </cell>
        </row>
        <row r="5447">
          <cell r="C5447">
            <v>162566162</v>
          </cell>
          <cell r="D5447" t="str">
            <v>人工</v>
          </cell>
          <cell r="E5447" t="str">
            <v>实物</v>
          </cell>
          <cell r="F5447" t="str">
            <v>添乐</v>
          </cell>
          <cell r="G5447" t="str">
            <v>利信馨</v>
          </cell>
          <cell r="H5447" t="str">
            <v>年节礼包/母婴儿童/婴童洗护</v>
          </cell>
          <cell r="I5447" t="str">
            <v>2024-10-31</v>
          </cell>
          <cell r="J5447">
            <v>163747869</v>
          </cell>
          <cell r="K5447">
            <v>690014068033104</v>
          </cell>
          <cell r="L5447" t="str">
            <v/>
          </cell>
        </row>
        <row r="5448">
          <cell r="C5448">
            <v>162566162</v>
          </cell>
          <cell r="D5448" t="str">
            <v>人工</v>
          </cell>
          <cell r="E5448" t="str">
            <v>实物</v>
          </cell>
          <cell r="F5448" t="str">
            <v>添乐</v>
          </cell>
          <cell r="G5448" t="str">
            <v>利信馨</v>
          </cell>
          <cell r="H5448" t="str">
            <v>年节礼包/母婴儿童/婴童洗护</v>
          </cell>
          <cell r="I5448" t="str">
            <v>2024-10-31</v>
          </cell>
        </row>
        <row r="5448">
          <cell r="L5448" t="str">
            <v/>
          </cell>
        </row>
        <row r="5449">
          <cell r="C5449">
            <v>162566162</v>
          </cell>
          <cell r="D5449" t="str">
            <v>人工</v>
          </cell>
          <cell r="E5449" t="str">
            <v>实物</v>
          </cell>
          <cell r="F5449" t="str">
            <v>添乐</v>
          </cell>
          <cell r="G5449" t="str">
            <v>利信馨</v>
          </cell>
          <cell r="H5449" t="str">
            <v>年节礼包/母婴儿童/婴童洗护</v>
          </cell>
          <cell r="I5449" t="str">
            <v>2024-10-31</v>
          </cell>
        </row>
        <row r="5449">
          <cell r="L5449" t="str">
            <v/>
          </cell>
        </row>
        <row r="5450">
          <cell r="C5450">
            <v>162566162</v>
          </cell>
          <cell r="D5450" t="str">
            <v>人工</v>
          </cell>
          <cell r="E5450" t="str">
            <v>实物</v>
          </cell>
          <cell r="F5450" t="str">
            <v>添乐</v>
          </cell>
          <cell r="G5450" t="str">
            <v>利信馨</v>
          </cell>
          <cell r="H5450" t="str">
            <v>年节礼包/母婴儿童/婴童洗护</v>
          </cell>
          <cell r="I5450" t="str">
            <v>2024-10-31</v>
          </cell>
        </row>
        <row r="5450">
          <cell r="L5450" t="str">
            <v/>
          </cell>
        </row>
        <row r="5451">
          <cell r="C5451">
            <v>162566162</v>
          </cell>
          <cell r="D5451" t="str">
            <v>人工</v>
          </cell>
          <cell r="E5451" t="str">
            <v>实物</v>
          </cell>
          <cell r="F5451" t="str">
            <v>添乐</v>
          </cell>
          <cell r="G5451" t="str">
            <v>利信馨</v>
          </cell>
          <cell r="H5451" t="str">
            <v>年节礼包/母婴儿童/婴童洗护</v>
          </cell>
          <cell r="I5451" t="str">
            <v>2024-10-31</v>
          </cell>
        </row>
        <row r="5451">
          <cell r="L5451" t="str">
            <v/>
          </cell>
        </row>
        <row r="5452">
          <cell r="C5452">
            <v>162566162</v>
          </cell>
          <cell r="D5452" t="str">
            <v>人工</v>
          </cell>
          <cell r="E5452" t="str">
            <v>实物</v>
          </cell>
          <cell r="F5452" t="str">
            <v>添乐</v>
          </cell>
          <cell r="G5452" t="str">
            <v>利信馨</v>
          </cell>
          <cell r="H5452" t="str">
            <v>年节礼包/母婴儿童/婴童洗护</v>
          </cell>
          <cell r="I5452" t="str">
            <v>2024-10-31</v>
          </cell>
        </row>
        <row r="5452">
          <cell r="L5452" t="str">
            <v/>
          </cell>
        </row>
        <row r="5453">
          <cell r="C5453">
            <v>162559902</v>
          </cell>
          <cell r="D5453" t="str">
            <v>人工</v>
          </cell>
          <cell r="E5453" t="str">
            <v>实物</v>
          </cell>
          <cell r="F5453" t="str">
            <v>蜂花</v>
          </cell>
          <cell r="G5453" t="str">
            <v>利信馨</v>
          </cell>
          <cell r="H5453" t="str">
            <v>年节礼包/项目专属/定制方案专属</v>
          </cell>
          <cell r="I5453" t="str">
            <v>2024-10-31</v>
          </cell>
          <cell r="J5453">
            <v>163734824</v>
          </cell>
          <cell r="K5453">
            <v>6904915642932</v>
          </cell>
          <cell r="L5453" t="str">
            <v>馥魅500ml(丝漾修护)</v>
          </cell>
        </row>
        <row r="5454">
          <cell r="C5454">
            <v>162559900</v>
          </cell>
          <cell r="D5454" t="str">
            <v>人工</v>
          </cell>
          <cell r="E5454" t="str">
            <v>实物</v>
          </cell>
          <cell r="F5454" t="str">
            <v>蜂花</v>
          </cell>
          <cell r="G5454" t="str">
            <v>利信馨</v>
          </cell>
          <cell r="H5454" t="str">
            <v>年节礼包/项目专属/定制方案专属</v>
          </cell>
          <cell r="I5454" t="str">
            <v>2024-09-30</v>
          </cell>
          <cell r="J5454">
            <v>163734821</v>
          </cell>
          <cell r="K5454">
            <v>6904915642956</v>
          </cell>
          <cell r="L5454" t="str">
            <v>馥魅护发素500ml</v>
          </cell>
        </row>
        <row r="5455">
          <cell r="C5455">
            <v>162683569</v>
          </cell>
          <cell r="D5455" t="str">
            <v>人工</v>
          </cell>
          <cell r="E5455" t="str">
            <v>实物</v>
          </cell>
          <cell r="F5455" t="str">
            <v>田作故事（TIANZUOGUSHI）</v>
          </cell>
          <cell r="G5455" t="str">
            <v>北京锦福</v>
          </cell>
          <cell r="H5455" t="str">
            <v>年节礼包/食品/粮油礼包</v>
          </cell>
          <cell r="I5455" t="str">
            <v>2025-06-30</v>
          </cell>
          <cell r="J5455">
            <v>163945890</v>
          </cell>
          <cell r="K5455" t="str">
            <v/>
          </cell>
          <cell r="L5455" t="str">
            <v/>
          </cell>
        </row>
        <row r="5456">
          <cell r="C5456">
            <v>162681043</v>
          </cell>
          <cell r="D5456" t="str">
            <v>人工</v>
          </cell>
          <cell r="E5456" t="str">
            <v>实物</v>
          </cell>
          <cell r="F5456" t="str">
            <v>海尔（Haier）</v>
          </cell>
          <cell r="G5456" t="str">
            <v>礼福生</v>
          </cell>
          <cell r="H5456" t="str">
            <v>年节礼包/家用电器/厨房小电</v>
          </cell>
          <cell r="I5456" t="str">
            <v>2025-06-30</v>
          </cell>
          <cell r="J5456">
            <v>163940419</v>
          </cell>
          <cell r="K5456" t="str">
            <v>HPC-M160ADZ</v>
          </cell>
          <cell r="L5456" t="str">
            <v>黑色</v>
          </cell>
        </row>
        <row r="5457">
          <cell r="C5457">
            <v>162683420</v>
          </cell>
          <cell r="D5457" t="str">
            <v>人工</v>
          </cell>
          <cell r="E5457" t="str">
            <v>实物</v>
          </cell>
          <cell r="F5457" t="str">
            <v/>
          </cell>
          <cell r="G5457" t="str">
            <v>食安天下</v>
          </cell>
          <cell r="H5457" t="str">
            <v>年节礼包/食品/粮油礼包</v>
          </cell>
          <cell r="I5457" t="str">
            <v>2025-06-30</v>
          </cell>
          <cell r="J5457">
            <v>163945284</v>
          </cell>
          <cell r="K5457">
            <v>11</v>
          </cell>
          <cell r="L5457" t="str">
            <v/>
          </cell>
        </row>
        <row r="5458">
          <cell r="C5458">
            <v>162681918</v>
          </cell>
          <cell r="D5458" t="str">
            <v>人工</v>
          </cell>
          <cell r="E5458" t="str">
            <v>实物</v>
          </cell>
          <cell r="F5458" t="str">
            <v>LOVO</v>
          </cell>
          <cell r="G5458" t="str">
            <v>爱尚家</v>
          </cell>
          <cell r="H5458" t="str">
            <v>年节礼包/家纺/床上用品</v>
          </cell>
          <cell r="I5458" t="str">
            <v>2025-06-30</v>
          </cell>
          <cell r="J5458">
            <v>163942711</v>
          </cell>
          <cell r="K5458" t="str">
            <v>艾意浓</v>
          </cell>
          <cell r="L5458" t="str">
            <v/>
          </cell>
        </row>
        <row r="5459">
          <cell r="C5459">
            <v>162681832</v>
          </cell>
          <cell r="D5459" t="str">
            <v>人工</v>
          </cell>
          <cell r="E5459" t="str">
            <v>实物</v>
          </cell>
          <cell r="F5459" t="str">
            <v>恒都</v>
          </cell>
          <cell r="G5459" t="str">
            <v>和商</v>
          </cell>
          <cell r="H5459" t="str">
            <v>年节礼包/生鲜/猪牛羊肉</v>
          </cell>
          <cell r="I5459" t="str">
            <v>2025-06-30</v>
          </cell>
          <cell r="J5459">
            <v>163942515</v>
          </cell>
          <cell r="K5459" t="str">
            <v/>
          </cell>
          <cell r="L5459" t="str">
            <v/>
          </cell>
        </row>
        <row r="5460">
          <cell r="C5460">
            <v>162681832</v>
          </cell>
          <cell r="D5460" t="str">
            <v>人工</v>
          </cell>
          <cell r="E5460" t="str">
            <v>实物</v>
          </cell>
          <cell r="F5460" t="str">
            <v>恒都</v>
          </cell>
          <cell r="G5460" t="str">
            <v>和商</v>
          </cell>
          <cell r="H5460" t="str">
            <v>年节礼包/生鲜/猪牛羊肉</v>
          </cell>
          <cell r="I5460" t="str">
            <v>2025-06-30</v>
          </cell>
        </row>
        <row r="5460">
          <cell r="K5460" t="str">
            <v/>
          </cell>
          <cell r="L5460" t="str">
            <v/>
          </cell>
        </row>
        <row r="5461">
          <cell r="C5461">
            <v>162681832</v>
          </cell>
          <cell r="D5461" t="str">
            <v>人工</v>
          </cell>
          <cell r="E5461" t="str">
            <v>实物</v>
          </cell>
          <cell r="F5461" t="str">
            <v>恒都</v>
          </cell>
          <cell r="G5461" t="str">
            <v>和商</v>
          </cell>
          <cell r="H5461" t="str">
            <v>年节礼包/生鲜/猪牛羊肉</v>
          </cell>
          <cell r="I5461" t="str">
            <v>2025-06-30</v>
          </cell>
        </row>
        <row r="5461">
          <cell r="K5461" t="str">
            <v/>
          </cell>
          <cell r="L5461" t="str">
            <v/>
          </cell>
        </row>
        <row r="5462">
          <cell r="C5462">
            <v>162681832</v>
          </cell>
          <cell r="D5462" t="str">
            <v>人工</v>
          </cell>
          <cell r="E5462" t="str">
            <v>实物</v>
          </cell>
          <cell r="F5462" t="str">
            <v>恒都</v>
          </cell>
          <cell r="G5462" t="str">
            <v>和商</v>
          </cell>
          <cell r="H5462" t="str">
            <v>年节礼包/生鲜/猪牛羊肉</v>
          </cell>
          <cell r="I5462" t="str">
            <v>2025-06-30</v>
          </cell>
        </row>
        <row r="5462">
          <cell r="K5462" t="str">
            <v/>
          </cell>
          <cell r="L5462" t="str">
            <v/>
          </cell>
        </row>
        <row r="5463">
          <cell r="C5463">
            <v>162681832</v>
          </cell>
          <cell r="D5463" t="str">
            <v>人工</v>
          </cell>
          <cell r="E5463" t="str">
            <v>实物</v>
          </cell>
          <cell r="F5463" t="str">
            <v>恒都</v>
          </cell>
          <cell r="G5463" t="str">
            <v>和商</v>
          </cell>
          <cell r="H5463" t="str">
            <v>年节礼包/生鲜/猪牛羊肉</v>
          </cell>
          <cell r="I5463" t="str">
            <v>2025-06-30</v>
          </cell>
        </row>
        <row r="5463">
          <cell r="K5463" t="str">
            <v/>
          </cell>
          <cell r="L5463" t="str">
            <v/>
          </cell>
        </row>
        <row r="5464">
          <cell r="C5464">
            <v>162681832</v>
          </cell>
          <cell r="D5464" t="str">
            <v>人工</v>
          </cell>
          <cell r="E5464" t="str">
            <v>实物</v>
          </cell>
          <cell r="F5464" t="str">
            <v>恒都</v>
          </cell>
          <cell r="G5464" t="str">
            <v>和商</v>
          </cell>
          <cell r="H5464" t="str">
            <v>年节礼包/生鲜/猪牛羊肉</v>
          </cell>
          <cell r="I5464" t="str">
            <v>2025-06-30</v>
          </cell>
        </row>
        <row r="5464">
          <cell r="K5464" t="str">
            <v/>
          </cell>
          <cell r="L5464" t="str">
            <v/>
          </cell>
        </row>
        <row r="5465">
          <cell r="C5465">
            <v>162681239</v>
          </cell>
          <cell r="D5465" t="str">
            <v>人工</v>
          </cell>
          <cell r="E5465" t="str">
            <v>实物</v>
          </cell>
          <cell r="F5465" t="str">
            <v>水星家纺</v>
          </cell>
          <cell r="G5465" t="str">
            <v>水星</v>
          </cell>
          <cell r="H5465" t="str">
            <v>年节礼包/家纺/床上用品</v>
          </cell>
          <cell r="I5465" t="str">
            <v>2025-06-30</v>
          </cell>
          <cell r="J5465">
            <v>163940967</v>
          </cell>
          <cell r="K5465">
            <v>130186</v>
          </cell>
          <cell r="L5465" t="str">
            <v/>
          </cell>
        </row>
        <row r="5466">
          <cell r="C5466">
            <v>162689647</v>
          </cell>
          <cell r="D5466" t="str">
            <v>人工</v>
          </cell>
          <cell r="E5466" t="str">
            <v>实物</v>
          </cell>
          <cell r="F5466" t="str">
            <v/>
          </cell>
          <cell r="G5466" t="str">
            <v>富海胜</v>
          </cell>
          <cell r="H5466" t="str">
            <v>年节礼包/食品/零食礼包</v>
          </cell>
          <cell r="I5466" t="str">
            <v>2025-06-30</v>
          </cell>
          <cell r="J5466">
            <v>163956537</v>
          </cell>
          <cell r="K5466" t="str">
            <v/>
          </cell>
          <cell r="L5466" t="str">
            <v/>
          </cell>
        </row>
        <row r="5467">
          <cell r="C5467">
            <v>162680454</v>
          </cell>
          <cell r="D5467" t="str">
            <v>人工</v>
          </cell>
          <cell r="E5467" t="str">
            <v>实物</v>
          </cell>
          <cell r="F5467" t="str">
            <v>趣游帮</v>
          </cell>
          <cell r="G5467" t="str">
            <v>勃泰华盛</v>
          </cell>
          <cell r="H5467" t="str">
            <v>年节礼包/户外运动/户外露营</v>
          </cell>
          <cell r="I5467" t="str">
            <v>2025-12-31</v>
          </cell>
          <cell r="J5467">
            <v>163939308</v>
          </cell>
          <cell r="K5467">
            <v>202503055003</v>
          </cell>
          <cell r="L5467" t="str">
            <v>单人帆布吊床190*80cm(Y101)</v>
          </cell>
        </row>
        <row r="5468">
          <cell r="C5468">
            <v>162681968</v>
          </cell>
          <cell r="D5468" t="str">
            <v>人工</v>
          </cell>
          <cell r="E5468" t="str">
            <v>实物</v>
          </cell>
          <cell r="F5468" t="str">
            <v/>
          </cell>
          <cell r="G5468" t="str">
            <v>惠通达行</v>
          </cell>
          <cell r="H5468" t="str">
            <v>年节礼包/生鲜/猪牛羊肉</v>
          </cell>
          <cell r="I5468" t="str">
            <v>2025-06-30</v>
          </cell>
          <cell r="J5468">
            <v>163942762</v>
          </cell>
          <cell r="K5468" t="str">
            <v>df</v>
          </cell>
          <cell r="L5468" t="str">
            <v/>
          </cell>
        </row>
        <row r="5469">
          <cell r="C5469">
            <v>162625507</v>
          </cell>
          <cell r="D5469" t="str">
            <v>人工</v>
          </cell>
          <cell r="E5469" t="str">
            <v>实物</v>
          </cell>
          <cell r="F5469" t="str">
            <v/>
          </cell>
          <cell r="G5469" t="str">
            <v>利福</v>
          </cell>
          <cell r="H5469" t="str">
            <v>年节礼包/箱包皮具/功能箱包</v>
          </cell>
          <cell r="I5469" t="str">
            <v>2025-02-28</v>
          </cell>
          <cell r="J5469">
            <v>163854522</v>
          </cell>
          <cell r="K5469" t="str">
            <v>RB247001</v>
          </cell>
          <cell r="L5469" t="str">
            <v/>
          </cell>
        </row>
        <row r="5470">
          <cell r="C5470">
            <v>162625387</v>
          </cell>
          <cell r="D5470" t="str">
            <v>人工</v>
          </cell>
          <cell r="E5470" t="str">
            <v>实物</v>
          </cell>
          <cell r="F5470" t="str">
            <v>纯色本味</v>
          </cell>
          <cell r="G5470" t="str">
            <v>倍特</v>
          </cell>
          <cell r="H5470" t="str">
            <v>年节礼包/生鲜/生鲜礼包</v>
          </cell>
          <cell r="I5470" t="str">
            <v>2025-02-28</v>
          </cell>
          <cell r="J5470">
            <v>163854398</v>
          </cell>
          <cell r="K5470" t="str">
            <v>BT8311</v>
          </cell>
          <cell r="L5470" t="str">
            <v/>
          </cell>
        </row>
        <row r="5471">
          <cell r="C5471">
            <v>162625045</v>
          </cell>
          <cell r="D5471" t="str">
            <v>人工</v>
          </cell>
          <cell r="E5471" t="str">
            <v>实物</v>
          </cell>
          <cell r="F5471" t="str">
            <v/>
          </cell>
          <cell r="G5471" t="str">
            <v>富海胜</v>
          </cell>
          <cell r="H5471" t="str">
            <v>年节礼包/食品/食品礼包</v>
          </cell>
          <cell r="I5471" t="str">
            <v>2025-02-28</v>
          </cell>
          <cell r="J5471">
            <v>163854033</v>
          </cell>
          <cell r="K5471" t="str">
            <v/>
          </cell>
          <cell r="L5471" t="str">
            <v/>
          </cell>
        </row>
        <row r="5472">
          <cell r="C5472">
            <v>162624700</v>
          </cell>
          <cell r="D5472" t="str">
            <v>人工</v>
          </cell>
          <cell r="E5472" t="str">
            <v>实物</v>
          </cell>
          <cell r="F5472" t="str">
            <v>百果园</v>
          </cell>
          <cell r="G5472" t="str">
            <v>百果园公司直供</v>
          </cell>
          <cell r="H5472" t="str">
            <v>年节礼包/生鲜/水果礼包</v>
          </cell>
          <cell r="I5472" t="str">
            <v>2025-02-28</v>
          </cell>
          <cell r="J5472">
            <v>163853638</v>
          </cell>
          <cell r="K5472" t="str">
            <v>SDCJ2503</v>
          </cell>
          <cell r="L5472" t="str">
            <v/>
          </cell>
        </row>
        <row r="5473">
          <cell r="C5473">
            <v>162624466</v>
          </cell>
          <cell r="D5473" t="str">
            <v>人工</v>
          </cell>
          <cell r="E5473" t="str">
            <v>实物</v>
          </cell>
          <cell r="F5473" t="str">
            <v>泓花会</v>
          </cell>
          <cell r="G5473" t="str">
            <v>和商</v>
          </cell>
          <cell r="H5473" t="str">
            <v>年节礼包/生鲜/禽肉蛋品</v>
          </cell>
          <cell r="I5473" t="str">
            <v>2025-02-28</v>
          </cell>
          <cell r="J5473">
            <v>163853137</v>
          </cell>
          <cell r="K5473" t="str">
            <v/>
          </cell>
          <cell r="L5473" t="str">
            <v/>
          </cell>
        </row>
        <row r="5474">
          <cell r="C5474">
            <v>162624466</v>
          </cell>
          <cell r="D5474" t="str">
            <v>人工</v>
          </cell>
          <cell r="E5474" t="str">
            <v>实物</v>
          </cell>
          <cell r="F5474" t="str">
            <v>泓花会</v>
          </cell>
          <cell r="G5474" t="str">
            <v>和商</v>
          </cell>
          <cell r="H5474" t="str">
            <v>年节礼包/生鲜/禽肉蛋品</v>
          </cell>
          <cell r="I5474" t="str">
            <v>2025-02-28</v>
          </cell>
        </row>
        <row r="5474">
          <cell r="K5474" t="str">
            <v/>
          </cell>
          <cell r="L5474" t="str">
            <v/>
          </cell>
        </row>
        <row r="5475">
          <cell r="C5475">
            <v>162624466</v>
          </cell>
          <cell r="D5475" t="str">
            <v>人工</v>
          </cell>
          <cell r="E5475" t="str">
            <v>实物</v>
          </cell>
          <cell r="F5475" t="str">
            <v>泓花会</v>
          </cell>
          <cell r="G5475" t="str">
            <v>和商</v>
          </cell>
          <cell r="H5475" t="str">
            <v>年节礼包/生鲜/禽肉蛋品</v>
          </cell>
          <cell r="I5475" t="str">
            <v>2025-02-28</v>
          </cell>
        </row>
        <row r="5475">
          <cell r="K5475" t="str">
            <v/>
          </cell>
          <cell r="L5475" t="str">
            <v/>
          </cell>
        </row>
        <row r="5476">
          <cell r="C5476">
            <v>162623609</v>
          </cell>
          <cell r="D5476" t="str">
            <v>人工</v>
          </cell>
          <cell r="E5476" t="str">
            <v>实物</v>
          </cell>
          <cell r="F5476" t="str">
            <v>卡诗</v>
          </cell>
          <cell r="G5476" t="str">
            <v>恒合信</v>
          </cell>
          <cell r="H5476" t="str">
            <v>年节礼包/个人护理/洗发护发</v>
          </cell>
          <cell r="I5476" t="str">
            <v>2025-02-28</v>
          </cell>
          <cell r="J5476">
            <v>163851917</v>
          </cell>
          <cell r="K5476" t="str">
            <v>SP20241002</v>
          </cell>
          <cell r="L5476" t="str">
            <v/>
          </cell>
        </row>
        <row r="5477">
          <cell r="C5477">
            <v>162623607</v>
          </cell>
          <cell r="D5477" t="str">
            <v>人工</v>
          </cell>
          <cell r="E5477" t="str">
            <v>实物</v>
          </cell>
          <cell r="F5477" t="str">
            <v>阿道夫</v>
          </cell>
          <cell r="G5477" t="str">
            <v>五州协腾</v>
          </cell>
          <cell r="H5477" t="str">
            <v>年节礼包/个人护理/洗护礼包</v>
          </cell>
          <cell r="I5477" t="str">
            <v>2025-02-28</v>
          </cell>
          <cell r="J5477">
            <v>163851915</v>
          </cell>
          <cell r="K5477" t="str">
            <v>HYXCJ2024102912</v>
          </cell>
          <cell r="L5477" t="str">
            <v/>
          </cell>
        </row>
        <row r="5478">
          <cell r="C5478">
            <v>162623607</v>
          </cell>
          <cell r="D5478" t="str">
            <v>人工</v>
          </cell>
          <cell r="E5478" t="str">
            <v>实物</v>
          </cell>
          <cell r="F5478" t="str">
            <v>阿道夫</v>
          </cell>
          <cell r="G5478" t="str">
            <v>五州协腾</v>
          </cell>
          <cell r="H5478" t="str">
            <v>年节礼包/个人护理/洗护礼包</v>
          </cell>
          <cell r="I5478" t="str">
            <v>2025-02-28</v>
          </cell>
        </row>
        <row r="5478">
          <cell r="K5478" t="str">
            <v>HYXCJ2024102912</v>
          </cell>
          <cell r="L5478" t="str">
            <v/>
          </cell>
        </row>
        <row r="5479">
          <cell r="C5479">
            <v>162623607</v>
          </cell>
          <cell r="D5479" t="str">
            <v>人工</v>
          </cell>
          <cell r="E5479" t="str">
            <v>实物</v>
          </cell>
          <cell r="F5479" t="str">
            <v>阿道夫</v>
          </cell>
          <cell r="G5479" t="str">
            <v>五州协腾</v>
          </cell>
          <cell r="H5479" t="str">
            <v>年节礼包/个人护理/洗护礼包</v>
          </cell>
          <cell r="I5479" t="str">
            <v>2025-02-28</v>
          </cell>
        </row>
        <row r="5479">
          <cell r="K5479" t="str">
            <v>HYXCJ2024102912</v>
          </cell>
          <cell r="L5479" t="str">
            <v/>
          </cell>
        </row>
        <row r="5480">
          <cell r="C5480">
            <v>162623607</v>
          </cell>
          <cell r="D5480" t="str">
            <v>人工</v>
          </cell>
          <cell r="E5480" t="str">
            <v>实物</v>
          </cell>
          <cell r="F5480" t="str">
            <v>阿道夫</v>
          </cell>
          <cell r="G5480" t="str">
            <v>五州协腾</v>
          </cell>
          <cell r="H5480" t="str">
            <v>年节礼包/个人护理/洗护礼包</v>
          </cell>
          <cell r="I5480" t="str">
            <v>2025-02-28</v>
          </cell>
        </row>
        <row r="5480">
          <cell r="K5480" t="str">
            <v>HYXCJ2024102912</v>
          </cell>
          <cell r="L5480" t="str">
            <v/>
          </cell>
        </row>
        <row r="5481">
          <cell r="C5481">
            <v>162623607</v>
          </cell>
          <cell r="D5481" t="str">
            <v>人工</v>
          </cell>
          <cell r="E5481" t="str">
            <v>实物</v>
          </cell>
          <cell r="F5481" t="str">
            <v>阿道夫</v>
          </cell>
          <cell r="G5481" t="str">
            <v>五州协腾</v>
          </cell>
          <cell r="H5481" t="str">
            <v>年节礼包/个人护理/洗护礼包</v>
          </cell>
          <cell r="I5481" t="str">
            <v>2025-02-28</v>
          </cell>
        </row>
        <row r="5481">
          <cell r="K5481" t="str">
            <v>HYXCJ2024102912</v>
          </cell>
          <cell r="L5481" t="str">
            <v/>
          </cell>
        </row>
        <row r="5482">
          <cell r="C5482">
            <v>162623335</v>
          </cell>
          <cell r="D5482" t="str">
            <v>人工</v>
          </cell>
          <cell r="E5482" t="str">
            <v>实物</v>
          </cell>
          <cell r="F5482" t="str">
            <v/>
          </cell>
          <cell r="G5482" t="str">
            <v>上海旭景</v>
          </cell>
          <cell r="H5482" t="str">
            <v>年节礼包/生鲜/生鲜礼包</v>
          </cell>
          <cell r="I5482" t="str">
            <v>2025-02-28</v>
          </cell>
          <cell r="J5482">
            <v>163851563</v>
          </cell>
          <cell r="K5482" t="str">
            <v/>
          </cell>
          <cell r="L5482" t="str">
            <v/>
          </cell>
        </row>
        <row r="5483">
          <cell r="C5483">
            <v>162628818</v>
          </cell>
          <cell r="D5483" t="str">
            <v>人工</v>
          </cell>
          <cell r="E5483" t="str">
            <v>实物</v>
          </cell>
          <cell r="F5483" t="str">
            <v/>
          </cell>
          <cell r="G5483" t="str">
            <v>金盛永和</v>
          </cell>
          <cell r="H5483" t="str">
            <v>年节礼包/食品/粮油礼包</v>
          </cell>
          <cell r="I5483" t="str">
            <v>2025-02-28</v>
          </cell>
          <cell r="J5483">
            <v>163859121</v>
          </cell>
          <cell r="K5483" t="str">
            <v/>
          </cell>
          <cell r="L5483" t="str">
            <v/>
          </cell>
        </row>
        <row r="5484">
          <cell r="C5484">
            <v>162623416</v>
          </cell>
          <cell r="D5484" t="str">
            <v>人工</v>
          </cell>
          <cell r="E5484" t="str">
            <v>实物</v>
          </cell>
          <cell r="F5484" t="str">
            <v/>
          </cell>
          <cell r="G5484" t="str">
            <v>武汉中盛瑞尔</v>
          </cell>
          <cell r="H5484" t="str">
            <v>年节礼包/家庭清洁/纸品/衣物清洁礼包</v>
          </cell>
          <cell r="I5484" t="str">
            <v>2025-02-28</v>
          </cell>
          <cell r="J5484">
            <v>163851682</v>
          </cell>
          <cell r="K5484" t="str">
            <v>D-SGY-24017D</v>
          </cell>
          <cell r="L5484" t="str">
            <v/>
          </cell>
        </row>
        <row r="5485">
          <cell r="C5485">
            <v>162625137</v>
          </cell>
          <cell r="D5485" t="str">
            <v>人工</v>
          </cell>
          <cell r="E5485" t="str">
            <v>实物</v>
          </cell>
          <cell r="F5485" t="str">
            <v/>
          </cell>
          <cell r="G5485" t="str">
            <v>金盛永和</v>
          </cell>
          <cell r="H5485" t="str">
            <v>年节礼包/食品/粮油礼包</v>
          </cell>
          <cell r="I5485" t="str">
            <v>2025-02-28</v>
          </cell>
          <cell r="J5485">
            <v>163854136</v>
          </cell>
          <cell r="K5485" t="str">
            <v/>
          </cell>
          <cell r="L5485" t="str">
            <v/>
          </cell>
        </row>
        <row r="5486">
          <cell r="C5486">
            <v>162623534</v>
          </cell>
          <cell r="D5486" t="str">
            <v>人工</v>
          </cell>
          <cell r="E5486" t="str">
            <v>实物</v>
          </cell>
          <cell r="F5486" t="str">
            <v/>
          </cell>
          <cell r="G5486" t="str">
            <v>上海甄麒</v>
          </cell>
          <cell r="H5486" t="str">
            <v>年节礼包/食品/食品礼包</v>
          </cell>
          <cell r="I5486" t="str">
            <v>2025-02-28</v>
          </cell>
          <cell r="J5486">
            <v>163851835</v>
          </cell>
          <cell r="K5486">
            <v>202410289</v>
          </cell>
          <cell r="L5486" t="str">
            <v/>
          </cell>
        </row>
        <row r="5487">
          <cell r="C5487">
            <v>162629189</v>
          </cell>
          <cell r="D5487" t="str">
            <v>人工</v>
          </cell>
          <cell r="E5487" t="str">
            <v>实物</v>
          </cell>
          <cell r="F5487" t="str">
            <v>十月稻田</v>
          </cell>
          <cell r="G5487" t="str">
            <v>北京锦福</v>
          </cell>
          <cell r="H5487" t="str">
            <v>年节礼包/食品/粮油礼包</v>
          </cell>
          <cell r="I5487" t="str">
            <v>2025-02-28</v>
          </cell>
          <cell r="J5487">
            <v>163859551</v>
          </cell>
          <cell r="K5487" t="str">
            <v/>
          </cell>
          <cell r="L5487" t="str">
            <v/>
          </cell>
        </row>
        <row r="5488">
          <cell r="C5488">
            <v>162624958</v>
          </cell>
          <cell r="D5488" t="str">
            <v>人工</v>
          </cell>
          <cell r="E5488" t="str">
            <v>实物</v>
          </cell>
          <cell r="F5488" t="str">
            <v>金龙鱼</v>
          </cell>
          <cell r="G5488" t="str">
            <v>新兴</v>
          </cell>
          <cell r="H5488" t="str">
            <v>年节礼包/食品/粮油礼包</v>
          </cell>
          <cell r="I5488" t="str">
            <v>2025-11-30</v>
          </cell>
          <cell r="J5488">
            <v>163853924</v>
          </cell>
          <cell r="K5488" t="str">
            <v>CJ1846241108</v>
          </cell>
          <cell r="L5488" t="str">
            <v/>
          </cell>
        </row>
        <row r="5489">
          <cell r="C5489">
            <v>162624958</v>
          </cell>
          <cell r="D5489" t="str">
            <v>人工</v>
          </cell>
          <cell r="E5489" t="str">
            <v>实物</v>
          </cell>
          <cell r="F5489" t="str">
            <v>金龙鱼</v>
          </cell>
          <cell r="G5489" t="str">
            <v>新兴</v>
          </cell>
          <cell r="H5489" t="str">
            <v>年节礼包/食品/粮油礼包</v>
          </cell>
          <cell r="I5489" t="str">
            <v>2025-11-30</v>
          </cell>
        </row>
        <row r="5489">
          <cell r="K5489" t="str">
            <v>CJ1846241108</v>
          </cell>
          <cell r="L5489" t="str">
            <v/>
          </cell>
        </row>
        <row r="5490">
          <cell r="C5490">
            <v>162624958</v>
          </cell>
          <cell r="D5490" t="str">
            <v>人工</v>
          </cell>
          <cell r="E5490" t="str">
            <v>实物</v>
          </cell>
          <cell r="F5490" t="str">
            <v>金龙鱼</v>
          </cell>
          <cell r="G5490" t="str">
            <v>新兴</v>
          </cell>
          <cell r="H5490" t="str">
            <v>年节礼包/食品/粮油礼包</v>
          </cell>
          <cell r="I5490" t="str">
            <v>2025-11-30</v>
          </cell>
        </row>
        <row r="5490">
          <cell r="K5490" t="str">
            <v>CJ1846241108</v>
          </cell>
          <cell r="L5490" t="str">
            <v/>
          </cell>
        </row>
        <row r="5491">
          <cell r="C5491">
            <v>162624958</v>
          </cell>
          <cell r="D5491" t="str">
            <v>人工</v>
          </cell>
          <cell r="E5491" t="str">
            <v>实物</v>
          </cell>
          <cell r="F5491" t="str">
            <v>金龙鱼</v>
          </cell>
          <cell r="G5491" t="str">
            <v>新兴</v>
          </cell>
          <cell r="H5491" t="str">
            <v>年节礼包/食品/粮油礼包</v>
          </cell>
          <cell r="I5491" t="str">
            <v>2025-11-30</v>
          </cell>
        </row>
        <row r="5491">
          <cell r="K5491" t="str">
            <v>CJ1846241108</v>
          </cell>
          <cell r="L5491" t="str">
            <v/>
          </cell>
        </row>
        <row r="5492">
          <cell r="C5492">
            <v>162624958</v>
          </cell>
          <cell r="D5492" t="str">
            <v>人工</v>
          </cell>
          <cell r="E5492" t="str">
            <v>实物</v>
          </cell>
          <cell r="F5492" t="str">
            <v>金龙鱼</v>
          </cell>
          <cell r="G5492" t="str">
            <v>新兴</v>
          </cell>
          <cell r="H5492" t="str">
            <v>年节礼包/食品/粮油礼包</v>
          </cell>
          <cell r="I5492" t="str">
            <v>2025-11-30</v>
          </cell>
        </row>
        <row r="5492">
          <cell r="K5492" t="str">
            <v>CJ1846241108</v>
          </cell>
          <cell r="L5492" t="str">
            <v/>
          </cell>
        </row>
        <row r="5493">
          <cell r="C5493">
            <v>162624484</v>
          </cell>
          <cell r="D5493" t="str">
            <v>人工</v>
          </cell>
          <cell r="E5493" t="str">
            <v>实物</v>
          </cell>
          <cell r="F5493" t="str">
            <v/>
          </cell>
          <cell r="G5493" t="str">
            <v>瑞佳鑫达</v>
          </cell>
          <cell r="H5493" t="str">
            <v>年节礼包/家纺/床上用品</v>
          </cell>
          <cell r="I5493" t="str">
            <v>2025-05-31</v>
          </cell>
          <cell r="J5493">
            <v>163853155</v>
          </cell>
          <cell r="K5493">
            <v>6931619811272</v>
          </cell>
          <cell r="L5493" t="str">
            <v/>
          </cell>
        </row>
        <row r="5494">
          <cell r="C5494">
            <v>162623690</v>
          </cell>
          <cell r="D5494" t="str">
            <v>人工</v>
          </cell>
          <cell r="E5494" t="str">
            <v>实物</v>
          </cell>
          <cell r="F5494" t="str">
            <v>苏泊尔</v>
          </cell>
          <cell r="G5494" t="str">
            <v>辽宁苏泊尔</v>
          </cell>
          <cell r="H5494" t="str">
            <v>年节礼包/家用电器/厨房小电</v>
          </cell>
          <cell r="I5494" t="str">
            <v>2025-06-30</v>
          </cell>
          <cell r="J5494">
            <v>163852003</v>
          </cell>
          <cell r="K5494" t="str">
            <v>SY-50FC26</v>
          </cell>
          <cell r="L5494" t="str">
            <v/>
          </cell>
        </row>
        <row r="5495">
          <cell r="C5495">
            <v>162629191</v>
          </cell>
          <cell r="D5495" t="str">
            <v>人工</v>
          </cell>
          <cell r="E5495" t="str">
            <v>实物</v>
          </cell>
          <cell r="F5495" t="str">
            <v/>
          </cell>
          <cell r="G5495" t="str">
            <v>北京锦福</v>
          </cell>
          <cell r="H5495" t="str">
            <v>年节礼包/食品/粮油礼包</v>
          </cell>
          <cell r="I5495" t="str">
            <v>2025-02-28</v>
          </cell>
          <cell r="J5495">
            <v>163859555</v>
          </cell>
          <cell r="K5495" t="str">
            <v/>
          </cell>
          <cell r="L5495" t="str">
            <v/>
          </cell>
        </row>
        <row r="5496">
          <cell r="C5496">
            <v>162623303</v>
          </cell>
          <cell r="D5496" t="str">
            <v>人工</v>
          </cell>
          <cell r="E5496" t="str">
            <v>实物</v>
          </cell>
          <cell r="F5496" t="str">
            <v/>
          </cell>
          <cell r="G5496" t="str">
            <v>上海联鲜</v>
          </cell>
          <cell r="H5496" t="str">
            <v>年节礼包/食品/南北干货</v>
          </cell>
          <cell r="I5496" t="str">
            <v>2025-02-28</v>
          </cell>
          <cell r="J5496">
            <v>163851525</v>
          </cell>
          <cell r="K5496" t="str">
            <v/>
          </cell>
          <cell r="L5496" t="str">
            <v/>
          </cell>
        </row>
        <row r="5497">
          <cell r="C5497">
            <v>162628808</v>
          </cell>
          <cell r="D5497" t="str">
            <v>人工</v>
          </cell>
          <cell r="E5497" t="str">
            <v>实物</v>
          </cell>
          <cell r="F5497" t="str">
            <v/>
          </cell>
          <cell r="G5497" t="str">
            <v>金盛永和</v>
          </cell>
          <cell r="H5497" t="str">
            <v>年节礼包/食品/粮油礼包</v>
          </cell>
          <cell r="I5497" t="str">
            <v>2025-02-28</v>
          </cell>
          <cell r="J5497">
            <v>163859110</v>
          </cell>
          <cell r="K5497" t="str">
            <v/>
          </cell>
          <cell r="L5497" t="str">
            <v/>
          </cell>
        </row>
        <row r="5498">
          <cell r="C5498">
            <v>162624107</v>
          </cell>
          <cell r="D5498" t="str">
            <v>人工</v>
          </cell>
          <cell r="E5498" t="str">
            <v>实物</v>
          </cell>
          <cell r="F5498" t="str">
            <v>花王</v>
          </cell>
          <cell r="G5498" t="str">
            <v>品客易购</v>
          </cell>
          <cell r="H5498" t="str">
            <v>年节礼包/家庭清洁/纸品/家庭环境清洁</v>
          </cell>
          <cell r="I5498" t="str">
            <v>2025-12-31</v>
          </cell>
          <cell r="J5498">
            <v>163852555</v>
          </cell>
          <cell r="K5498">
            <v>202410312002</v>
          </cell>
          <cell r="L5498" t="str">
            <v/>
          </cell>
        </row>
        <row r="5499">
          <cell r="C5499">
            <v>162623131</v>
          </cell>
          <cell r="D5499" t="str">
            <v>人工</v>
          </cell>
          <cell r="E5499" t="str">
            <v>实物</v>
          </cell>
          <cell r="F5499" t="str">
            <v>康巴赫</v>
          </cell>
          <cell r="G5499" t="str">
            <v>一礼千珏</v>
          </cell>
          <cell r="H5499" t="str">
            <v>年节礼包/餐厨/烹饪锅具</v>
          </cell>
          <cell r="I5499" t="str">
            <v>2025-02-28</v>
          </cell>
          <cell r="J5499">
            <v>163851314</v>
          </cell>
          <cell r="K5499" t="str">
            <v>LPB-30B1+KGN-T24Y+KQY-S38K</v>
          </cell>
          <cell r="L5499" t="str">
            <v/>
          </cell>
        </row>
        <row r="5500">
          <cell r="C5500">
            <v>162622869</v>
          </cell>
          <cell r="D5500" t="str">
            <v>人工</v>
          </cell>
          <cell r="E5500" t="str">
            <v>实物</v>
          </cell>
          <cell r="F5500" t="str">
            <v/>
          </cell>
          <cell r="G5500" t="str">
            <v>上海权礼</v>
          </cell>
          <cell r="H5500" t="str">
            <v>年节礼包/食品/零食礼包</v>
          </cell>
          <cell r="I5500" t="str">
            <v>2025-02-28</v>
          </cell>
          <cell r="J5500">
            <v>163850868</v>
          </cell>
          <cell r="K5500" t="str">
            <v>ldf198</v>
          </cell>
          <cell r="L5500" t="str">
            <v/>
          </cell>
        </row>
        <row r="5501">
          <cell r="C5501">
            <v>162566943</v>
          </cell>
          <cell r="D5501" t="str">
            <v>人工</v>
          </cell>
          <cell r="E5501" t="str">
            <v>实物</v>
          </cell>
          <cell r="F5501" t="str">
            <v/>
          </cell>
          <cell r="G5501" t="str">
            <v>佳承佳续</v>
          </cell>
          <cell r="H5501" t="str">
            <v>年节礼包/家庭清洁/纸品/家庭环境清洁</v>
          </cell>
          <cell r="I5501" t="str">
            <v>2024-10-31</v>
          </cell>
          <cell r="J5501">
            <v>163749987</v>
          </cell>
          <cell r="K5501">
            <v>1060102291</v>
          </cell>
          <cell r="L5501" t="str">
            <v/>
          </cell>
        </row>
        <row r="5502">
          <cell r="C5502">
            <v>162566943</v>
          </cell>
          <cell r="D5502" t="str">
            <v>人工</v>
          </cell>
          <cell r="E5502" t="str">
            <v>实物</v>
          </cell>
          <cell r="F5502" t="str">
            <v/>
          </cell>
          <cell r="G5502" t="str">
            <v>佳承佳续</v>
          </cell>
          <cell r="H5502" t="str">
            <v>年节礼包/家庭清洁/纸品/家庭环境清洁</v>
          </cell>
          <cell r="I5502" t="str">
            <v>2024-10-31</v>
          </cell>
        </row>
        <row r="5502">
          <cell r="L5502" t="str">
            <v/>
          </cell>
        </row>
        <row r="5503">
          <cell r="C5503">
            <v>162566943</v>
          </cell>
          <cell r="D5503" t="str">
            <v>人工</v>
          </cell>
          <cell r="E5503" t="str">
            <v>实物</v>
          </cell>
          <cell r="F5503" t="str">
            <v/>
          </cell>
          <cell r="G5503" t="str">
            <v>佳承佳续</v>
          </cell>
          <cell r="H5503" t="str">
            <v>年节礼包/家庭清洁/纸品/家庭环境清洁</v>
          </cell>
          <cell r="I5503" t="str">
            <v>2024-10-31</v>
          </cell>
        </row>
        <row r="5503">
          <cell r="L5503" t="str">
            <v/>
          </cell>
        </row>
        <row r="5504">
          <cell r="C5504">
            <v>162566943</v>
          </cell>
          <cell r="D5504" t="str">
            <v>人工</v>
          </cell>
          <cell r="E5504" t="str">
            <v>实物</v>
          </cell>
          <cell r="F5504" t="str">
            <v/>
          </cell>
          <cell r="G5504" t="str">
            <v>佳承佳续</v>
          </cell>
          <cell r="H5504" t="str">
            <v>年节礼包/家庭清洁/纸品/家庭环境清洁</v>
          </cell>
          <cell r="I5504" t="str">
            <v>2024-10-31</v>
          </cell>
        </row>
        <row r="5504">
          <cell r="L5504" t="str">
            <v/>
          </cell>
        </row>
        <row r="5505">
          <cell r="C5505">
            <v>162566943</v>
          </cell>
          <cell r="D5505" t="str">
            <v>人工</v>
          </cell>
          <cell r="E5505" t="str">
            <v>实物</v>
          </cell>
          <cell r="F5505" t="str">
            <v/>
          </cell>
          <cell r="G5505" t="str">
            <v>佳承佳续</v>
          </cell>
          <cell r="H5505" t="str">
            <v>年节礼包/家庭清洁/纸品/家庭环境清洁</v>
          </cell>
          <cell r="I5505" t="str">
            <v>2024-10-31</v>
          </cell>
        </row>
        <row r="5505">
          <cell r="L5505" t="str">
            <v/>
          </cell>
        </row>
        <row r="5506">
          <cell r="C5506">
            <v>162566943</v>
          </cell>
          <cell r="D5506" t="str">
            <v>人工</v>
          </cell>
          <cell r="E5506" t="str">
            <v>实物</v>
          </cell>
          <cell r="F5506" t="str">
            <v/>
          </cell>
          <cell r="G5506" t="str">
            <v>佳承佳续</v>
          </cell>
          <cell r="H5506" t="str">
            <v>年节礼包/家庭清洁/纸品/家庭环境清洁</v>
          </cell>
          <cell r="I5506" t="str">
            <v>2024-10-31</v>
          </cell>
        </row>
        <row r="5506">
          <cell r="L5506" t="str">
            <v/>
          </cell>
        </row>
        <row r="5507">
          <cell r="C5507">
            <v>162567040</v>
          </cell>
          <cell r="D5507" t="str">
            <v>人工</v>
          </cell>
          <cell r="E5507" t="str">
            <v>实物</v>
          </cell>
          <cell r="F5507" t="str">
            <v>泓花会</v>
          </cell>
          <cell r="G5507" t="str">
            <v>和商</v>
          </cell>
          <cell r="H5507" t="str">
            <v>年节礼包/生鲜/禽肉蛋品</v>
          </cell>
          <cell r="I5507" t="str">
            <v>2024-10-31</v>
          </cell>
          <cell r="J5507">
            <v>163750119</v>
          </cell>
          <cell r="K5507" t="str">
            <v/>
          </cell>
          <cell r="L5507" t="str">
            <v/>
          </cell>
        </row>
        <row r="5508">
          <cell r="C5508">
            <v>162567040</v>
          </cell>
          <cell r="D5508" t="str">
            <v>人工</v>
          </cell>
          <cell r="E5508" t="str">
            <v>实物</v>
          </cell>
          <cell r="F5508" t="str">
            <v>泓花会</v>
          </cell>
          <cell r="G5508" t="str">
            <v>和商</v>
          </cell>
          <cell r="H5508" t="str">
            <v>年节礼包/生鲜/禽肉蛋品</v>
          </cell>
          <cell r="I5508" t="str">
            <v>2024-10-31</v>
          </cell>
        </row>
        <row r="5508">
          <cell r="K5508" t="str">
            <v/>
          </cell>
          <cell r="L5508" t="str">
            <v/>
          </cell>
        </row>
        <row r="5509">
          <cell r="C5509">
            <v>162567220</v>
          </cell>
          <cell r="D5509" t="str">
            <v>人工</v>
          </cell>
          <cell r="E5509" t="str">
            <v>实物</v>
          </cell>
          <cell r="F5509" t="str">
            <v>纯色本味</v>
          </cell>
          <cell r="G5509" t="str">
            <v>倍特</v>
          </cell>
          <cell r="H5509" t="str">
            <v>年节礼包/生鲜/海鲜礼包</v>
          </cell>
          <cell r="I5509" t="str">
            <v>2024-10-31</v>
          </cell>
          <cell r="J5509">
            <v>163750320</v>
          </cell>
          <cell r="K5509">
            <v>94994</v>
          </cell>
          <cell r="L5509" t="str">
            <v/>
          </cell>
        </row>
        <row r="5510">
          <cell r="C5510">
            <v>162406957</v>
          </cell>
          <cell r="D5510" t="str">
            <v>人工</v>
          </cell>
          <cell r="E5510" t="str">
            <v>实物</v>
          </cell>
          <cell r="F5510" t="str">
            <v>燕之坊</v>
          </cell>
          <cell r="G5510" t="str">
            <v>燕之坊</v>
          </cell>
          <cell r="H5510" t="str">
            <v>年节礼包/食品/杂粮礼包</v>
          </cell>
          <cell r="I5510" t="str">
            <v>2024-03-31</v>
          </cell>
          <cell r="J5510">
            <v>163376670</v>
          </cell>
          <cell r="K5510" t="str">
            <v>C01070011057</v>
          </cell>
          <cell r="L5510" t="str">
            <v/>
          </cell>
        </row>
        <row r="5511">
          <cell r="C5511">
            <v>162502190</v>
          </cell>
          <cell r="D5511" t="str">
            <v>人工</v>
          </cell>
          <cell r="E5511" t="str">
            <v>实物</v>
          </cell>
          <cell r="F5511" t="str">
            <v/>
          </cell>
          <cell r="G5511" t="str">
            <v>福享汇</v>
          </cell>
          <cell r="H5511" t="str">
            <v>年节礼包/家庭清洁/纸品/衣物清洁礼包</v>
          </cell>
          <cell r="I5511" t="str">
            <v>2024-06-30</v>
          </cell>
          <cell r="J5511">
            <v>163598386</v>
          </cell>
          <cell r="K5511" t="str">
            <v/>
          </cell>
          <cell r="L5511" t="str">
            <v/>
          </cell>
        </row>
        <row r="5512">
          <cell r="C5512">
            <v>162494955</v>
          </cell>
          <cell r="D5512" t="str">
            <v>人工</v>
          </cell>
          <cell r="E5512" t="str">
            <v>实物</v>
          </cell>
          <cell r="F5512" t="str">
            <v/>
          </cell>
          <cell r="G5512" t="str">
            <v>惠通达行</v>
          </cell>
          <cell r="H5512" t="str">
            <v>年节礼包/生鲜/猪牛羊肉</v>
          </cell>
          <cell r="I5512" t="str">
            <v>2024-07-31</v>
          </cell>
          <cell r="J5512">
            <v>163578156</v>
          </cell>
          <cell r="K5512" t="str">
            <v>df</v>
          </cell>
          <cell r="L5512" t="str">
            <v/>
          </cell>
        </row>
        <row r="5513">
          <cell r="C5513">
            <v>162494955</v>
          </cell>
          <cell r="D5513" t="str">
            <v>人工</v>
          </cell>
          <cell r="E5513" t="str">
            <v>实物</v>
          </cell>
          <cell r="F5513" t="str">
            <v/>
          </cell>
          <cell r="G5513" t="str">
            <v>惠通达行</v>
          </cell>
          <cell r="H5513" t="str">
            <v>年节礼包/生鲜/猪牛羊肉</v>
          </cell>
          <cell r="I5513" t="str">
            <v>2024-07-31</v>
          </cell>
        </row>
        <row r="5513">
          <cell r="K5513" t="str">
            <v>df</v>
          </cell>
          <cell r="L5513" t="str">
            <v/>
          </cell>
        </row>
        <row r="5514">
          <cell r="C5514">
            <v>162494955</v>
          </cell>
          <cell r="D5514" t="str">
            <v>人工</v>
          </cell>
          <cell r="E5514" t="str">
            <v>实物</v>
          </cell>
          <cell r="F5514" t="str">
            <v/>
          </cell>
          <cell r="G5514" t="str">
            <v>惠通达行</v>
          </cell>
          <cell r="H5514" t="str">
            <v>年节礼包/生鲜/猪牛羊肉</v>
          </cell>
          <cell r="I5514" t="str">
            <v>2024-07-31</v>
          </cell>
        </row>
        <row r="5514">
          <cell r="K5514" t="str">
            <v>df</v>
          </cell>
          <cell r="L5514" t="str">
            <v/>
          </cell>
        </row>
        <row r="5515">
          <cell r="C5515">
            <v>162494955</v>
          </cell>
          <cell r="D5515" t="str">
            <v>人工</v>
          </cell>
          <cell r="E5515" t="str">
            <v>实物</v>
          </cell>
          <cell r="F5515" t="str">
            <v/>
          </cell>
          <cell r="G5515" t="str">
            <v>惠通达行</v>
          </cell>
          <cell r="H5515" t="str">
            <v>年节礼包/生鲜/猪牛羊肉</v>
          </cell>
          <cell r="I5515" t="str">
            <v>2024-07-31</v>
          </cell>
        </row>
        <row r="5515">
          <cell r="K5515" t="str">
            <v>df</v>
          </cell>
          <cell r="L5515" t="str">
            <v/>
          </cell>
        </row>
        <row r="5516">
          <cell r="C5516">
            <v>162494955</v>
          </cell>
          <cell r="D5516" t="str">
            <v>人工</v>
          </cell>
          <cell r="E5516" t="str">
            <v>实物</v>
          </cell>
          <cell r="F5516" t="str">
            <v/>
          </cell>
          <cell r="G5516" t="str">
            <v>惠通达行</v>
          </cell>
          <cell r="H5516" t="str">
            <v>年节礼包/生鲜/猪牛羊肉</v>
          </cell>
          <cell r="I5516" t="str">
            <v>2024-07-31</v>
          </cell>
        </row>
        <row r="5516">
          <cell r="K5516" t="str">
            <v>df</v>
          </cell>
          <cell r="L5516" t="str">
            <v/>
          </cell>
        </row>
        <row r="5517">
          <cell r="C5517">
            <v>162494955</v>
          </cell>
          <cell r="D5517" t="str">
            <v>人工</v>
          </cell>
          <cell r="E5517" t="str">
            <v>实物</v>
          </cell>
          <cell r="F5517" t="str">
            <v/>
          </cell>
          <cell r="G5517" t="str">
            <v>惠通达行</v>
          </cell>
          <cell r="H5517" t="str">
            <v>年节礼包/生鲜/猪牛羊肉</v>
          </cell>
          <cell r="I5517" t="str">
            <v>2024-07-31</v>
          </cell>
        </row>
        <row r="5517">
          <cell r="K5517" t="str">
            <v>df</v>
          </cell>
          <cell r="L5517" t="str">
            <v/>
          </cell>
        </row>
        <row r="5518">
          <cell r="C5518">
            <v>162494955</v>
          </cell>
          <cell r="D5518" t="str">
            <v>人工</v>
          </cell>
          <cell r="E5518" t="str">
            <v>实物</v>
          </cell>
          <cell r="F5518" t="str">
            <v/>
          </cell>
          <cell r="G5518" t="str">
            <v>惠通达行</v>
          </cell>
          <cell r="H5518" t="str">
            <v>年节礼包/生鲜/猪牛羊肉</v>
          </cell>
          <cell r="I5518" t="str">
            <v>2024-07-31</v>
          </cell>
        </row>
        <row r="5518">
          <cell r="K5518" t="str">
            <v>df</v>
          </cell>
          <cell r="L5518" t="str">
            <v/>
          </cell>
        </row>
        <row r="5519">
          <cell r="C5519">
            <v>162494955</v>
          </cell>
          <cell r="D5519" t="str">
            <v>人工</v>
          </cell>
          <cell r="E5519" t="str">
            <v>实物</v>
          </cell>
          <cell r="F5519" t="str">
            <v/>
          </cell>
          <cell r="G5519" t="str">
            <v>惠通达行</v>
          </cell>
          <cell r="H5519" t="str">
            <v>年节礼包/生鲜/猪牛羊肉</v>
          </cell>
          <cell r="I5519" t="str">
            <v>2024-07-31</v>
          </cell>
        </row>
        <row r="5519">
          <cell r="K5519" t="str">
            <v>df</v>
          </cell>
          <cell r="L5519" t="str">
            <v/>
          </cell>
        </row>
        <row r="5520">
          <cell r="C5520">
            <v>162494955</v>
          </cell>
          <cell r="D5520" t="str">
            <v>人工</v>
          </cell>
          <cell r="E5520" t="str">
            <v>实物</v>
          </cell>
          <cell r="F5520" t="str">
            <v/>
          </cell>
          <cell r="G5520" t="str">
            <v>惠通达行</v>
          </cell>
          <cell r="H5520" t="str">
            <v>年节礼包/生鲜/猪牛羊肉</v>
          </cell>
          <cell r="I5520" t="str">
            <v>2024-07-31</v>
          </cell>
        </row>
        <row r="5520">
          <cell r="K5520" t="str">
            <v>df</v>
          </cell>
          <cell r="L5520" t="str">
            <v/>
          </cell>
        </row>
        <row r="5521">
          <cell r="C5521">
            <v>162494024</v>
          </cell>
          <cell r="D5521" t="str">
            <v>人工</v>
          </cell>
          <cell r="E5521" t="str">
            <v>实物</v>
          </cell>
          <cell r="F5521" t="str">
            <v>塞拉菲诺.尚尼</v>
          </cell>
          <cell r="G5521" t="str">
            <v>礼福生</v>
          </cell>
          <cell r="H5521" t="str">
            <v>年节礼包/家用电器/厨房小电</v>
          </cell>
          <cell r="I5521" t="str">
            <v>2024-06-30</v>
          </cell>
          <cell r="J5521">
            <v>163576426</v>
          </cell>
          <cell r="K5521" t="str">
            <v>SZ-F20</v>
          </cell>
          <cell r="L5521" t="str">
            <v/>
          </cell>
        </row>
        <row r="5522">
          <cell r="C5522">
            <v>162773621</v>
          </cell>
          <cell r="D5522" t="str">
            <v>人工</v>
          </cell>
          <cell r="E5522" t="str">
            <v>实物</v>
          </cell>
          <cell r="F5522" t="str">
            <v/>
          </cell>
          <cell r="G5522" t="str">
            <v>瑞佳鑫达</v>
          </cell>
          <cell r="H5522" t="str">
            <v>年节礼包/家用电器/厨房小电</v>
          </cell>
          <cell r="I5522" t="str">
            <v>2025-07-27</v>
          </cell>
          <cell r="J5522">
            <v>164150727</v>
          </cell>
          <cell r="K5522" t="str">
            <v>KZ-J2010</v>
          </cell>
          <cell r="L5522" t="str">
            <v/>
          </cell>
        </row>
        <row r="5523">
          <cell r="C5523">
            <v>162681351</v>
          </cell>
          <cell r="D5523" t="str">
            <v>人工</v>
          </cell>
          <cell r="E5523" t="str">
            <v>实物</v>
          </cell>
          <cell r="F5523" t="str">
            <v>德国蓝宝</v>
          </cell>
          <cell r="G5523" t="str">
            <v>上海阿格莱亚</v>
          </cell>
          <cell r="H5523" t="str">
            <v>年节礼包/餐厨/水具</v>
          </cell>
          <cell r="I5523" t="str">
            <v>2025-06-30</v>
          </cell>
          <cell r="J5523">
            <v>163941297</v>
          </cell>
          <cell r="K5523" t="str">
            <v>BLAUPUNKT蓝宝家用便携果汁杯马卡龙绿660mlBP-GZ02</v>
          </cell>
          <cell r="L5523" t="str">
            <v/>
          </cell>
        </row>
        <row r="5524">
          <cell r="C5524">
            <v>162681211</v>
          </cell>
          <cell r="D5524" t="str">
            <v>人工</v>
          </cell>
          <cell r="E5524" t="str">
            <v>实物</v>
          </cell>
          <cell r="F5524" t="str">
            <v/>
          </cell>
          <cell r="G5524" t="str">
            <v>上海铭俊</v>
          </cell>
          <cell r="H5524" t="str">
            <v>年节礼包/生鲜/速冻美食</v>
          </cell>
          <cell r="I5524" t="str">
            <v>2025-06-30</v>
          </cell>
          <cell r="J5524">
            <v>163940907</v>
          </cell>
          <cell r="K5524" t="str">
            <v>SHCTDXTC138</v>
          </cell>
          <cell r="L5524" t="str">
            <v/>
          </cell>
        </row>
        <row r="5525">
          <cell r="C5525">
            <v>162625422</v>
          </cell>
          <cell r="D5525" t="str">
            <v>人工</v>
          </cell>
          <cell r="E5525" t="str">
            <v>实物</v>
          </cell>
          <cell r="F5525" t="str">
            <v>美心（Meixin）</v>
          </cell>
          <cell r="G5525" t="str">
            <v>深圳品味人生</v>
          </cell>
          <cell r="H5525" t="str">
            <v>年节礼包/食品/食品礼包</v>
          </cell>
          <cell r="I5525" t="str">
            <v>2025-02-28</v>
          </cell>
          <cell r="J5525">
            <v>163854434</v>
          </cell>
          <cell r="K5525" t="str">
            <v/>
          </cell>
          <cell r="L5525" t="str">
            <v/>
          </cell>
        </row>
        <row r="5526">
          <cell r="C5526">
            <v>162409189</v>
          </cell>
          <cell r="D5526" t="str">
            <v>人工</v>
          </cell>
          <cell r="E5526" t="str">
            <v>实物</v>
          </cell>
          <cell r="F5526" t="str">
            <v>茶马世家</v>
          </cell>
          <cell r="G5526" t="str">
            <v>中惠优选</v>
          </cell>
          <cell r="H5526" t="str">
            <v>年节礼包/食品/茶叶</v>
          </cell>
          <cell r="I5526" t="str">
            <v>2024-03-31</v>
          </cell>
          <cell r="J5526">
            <v>163381821</v>
          </cell>
          <cell r="K5526" t="str">
            <v>茶马世家暖心花草茶组合300g</v>
          </cell>
          <cell r="L5526" t="str">
            <v/>
          </cell>
        </row>
        <row r="5527">
          <cell r="C5527">
            <v>162409189</v>
          </cell>
          <cell r="D5527" t="str">
            <v>人工</v>
          </cell>
          <cell r="E5527" t="str">
            <v>实物</v>
          </cell>
          <cell r="F5527" t="str">
            <v>茶马世家</v>
          </cell>
          <cell r="G5527" t="str">
            <v>中惠优选</v>
          </cell>
          <cell r="H5527" t="str">
            <v>年节礼包/食品/茶叶</v>
          </cell>
          <cell r="I5527" t="str">
            <v>2024-03-31</v>
          </cell>
        </row>
        <row r="5527">
          <cell r="K5527" t="str">
            <v>茶马世家暖心花草茶组合300g</v>
          </cell>
          <cell r="L5527" t="str">
            <v/>
          </cell>
        </row>
        <row r="5528">
          <cell r="C5528">
            <v>162406630</v>
          </cell>
          <cell r="D5528" t="str">
            <v>人工</v>
          </cell>
          <cell r="E5528" t="str">
            <v>实物</v>
          </cell>
          <cell r="F5528" t="str">
            <v/>
          </cell>
          <cell r="G5528" t="str">
            <v>优利威</v>
          </cell>
          <cell r="H5528" t="str">
            <v>年节礼包/个人护理/洗护礼包</v>
          </cell>
          <cell r="I5528" t="str">
            <v>2024-03-31</v>
          </cell>
          <cell r="J5528">
            <v>163376272</v>
          </cell>
          <cell r="K5528" t="str">
            <v/>
          </cell>
          <cell r="L5528" t="str">
            <v/>
          </cell>
        </row>
        <row r="5529">
          <cell r="C5529">
            <v>162405350</v>
          </cell>
          <cell r="D5529" t="str">
            <v>人工</v>
          </cell>
          <cell r="E5529" t="str">
            <v>实物</v>
          </cell>
          <cell r="F5529" t="str">
            <v>错山</v>
          </cell>
          <cell r="G5529" t="str">
            <v>错山</v>
          </cell>
          <cell r="H5529" t="str">
            <v>年节礼包/户外运动/户外露营</v>
          </cell>
          <cell r="I5529" t="str">
            <v>2025-06-30</v>
          </cell>
          <cell r="J5529">
            <v>163373551</v>
          </cell>
          <cell r="K5529">
            <v>20032</v>
          </cell>
          <cell r="L5529" t="str">
            <v/>
          </cell>
        </row>
        <row r="5530">
          <cell r="C5530">
            <v>162028549</v>
          </cell>
          <cell r="D5530" t="str">
            <v>人工</v>
          </cell>
          <cell r="E5530" t="str">
            <v>实物</v>
          </cell>
          <cell r="F5530" t="str">
            <v>洁柔</v>
          </cell>
          <cell r="G5530" t="str">
            <v>利信馨</v>
          </cell>
          <cell r="H5530" t="str">
            <v>年节礼包/家庭清洁/纸品/纸品礼包</v>
          </cell>
          <cell r="I5530" t="str">
            <v>2023-07-31</v>
          </cell>
          <cell r="J5530">
            <v>162395843</v>
          </cell>
          <cell r="K5530">
            <v>69140680331204</v>
          </cell>
          <cell r="L5530" t="str">
            <v/>
          </cell>
        </row>
        <row r="5531">
          <cell r="C5531">
            <v>162697265</v>
          </cell>
          <cell r="D5531" t="str">
            <v>人工</v>
          </cell>
          <cell r="E5531" t="str">
            <v>实物</v>
          </cell>
          <cell r="F5531" t="str">
            <v/>
          </cell>
          <cell r="G5531" t="str">
            <v>武汉中盛瑞尔</v>
          </cell>
          <cell r="H5531" t="str">
            <v>年节礼包/个人护理/洗护礼包</v>
          </cell>
          <cell r="I5531" t="str">
            <v>2025-06-30</v>
          </cell>
          <cell r="J5531">
            <v>163969145</v>
          </cell>
          <cell r="K5531" t="str">
            <v>012SD250402-4</v>
          </cell>
          <cell r="L5531" t="str">
            <v/>
          </cell>
        </row>
        <row r="5532">
          <cell r="C5532">
            <v>162775046</v>
          </cell>
          <cell r="D5532" t="str">
            <v>人工</v>
          </cell>
          <cell r="E5532" t="str">
            <v>组合商品</v>
          </cell>
          <cell r="F5532" t="str">
            <v/>
          </cell>
          <cell r="G5532" t="str">
            <v>苏打组合商品虚拟供应商</v>
          </cell>
          <cell r="H5532" t="str">
            <v>供应链类目/年节礼包/销售专属礼包</v>
          </cell>
          <cell r="I5532" t="str">
            <v>2025-09-28</v>
          </cell>
          <cell r="J5532">
            <v>164152610</v>
          </cell>
          <cell r="K5532" t="str">
            <v/>
          </cell>
          <cell r="L5532" t="str">
            <v/>
          </cell>
        </row>
        <row r="5533">
          <cell r="C5533">
            <v>162775021</v>
          </cell>
          <cell r="D5533" t="str">
            <v>人工</v>
          </cell>
          <cell r="E5533" t="str">
            <v>组合商品</v>
          </cell>
          <cell r="F5533" t="str">
            <v/>
          </cell>
          <cell r="G5533" t="str">
            <v>苏打组合商品虚拟供应商</v>
          </cell>
          <cell r="H5533" t="str">
            <v>供应链类目/年节礼包/销售专属礼包</v>
          </cell>
          <cell r="I5533" t="str">
            <v>2025-09-28</v>
          </cell>
          <cell r="J5533">
            <v>164152581</v>
          </cell>
          <cell r="K5533" t="str">
            <v/>
          </cell>
          <cell r="L5533" t="str">
            <v/>
          </cell>
        </row>
        <row r="5534">
          <cell r="C5534">
            <v>162775020</v>
          </cell>
          <cell r="D5534" t="str">
            <v>人工</v>
          </cell>
          <cell r="E5534" t="str">
            <v>组合商品</v>
          </cell>
          <cell r="F5534" t="str">
            <v/>
          </cell>
          <cell r="G5534" t="str">
            <v>苏打组合商品虚拟供应商</v>
          </cell>
          <cell r="H5534" t="str">
            <v>供应链类目/年节礼包/销售专属礼包</v>
          </cell>
          <cell r="I5534" t="str">
            <v>2025-09-28</v>
          </cell>
          <cell r="J5534">
            <v>164152580</v>
          </cell>
          <cell r="K5534" t="str">
            <v/>
          </cell>
          <cell r="L5534" t="str">
            <v/>
          </cell>
        </row>
        <row r="5535">
          <cell r="C5535">
            <v>162774893</v>
          </cell>
          <cell r="D5535" t="str">
            <v>人工</v>
          </cell>
          <cell r="E5535" t="str">
            <v>实物</v>
          </cell>
          <cell r="F5535" t="str">
            <v/>
          </cell>
          <cell r="G5535" t="str">
            <v>瑞佳鑫达</v>
          </cell>
          <cell r="H5535" t="str">
            <v>年节礼包/家用电器/生活小电</v>
          </cell>
          <cell r="I5535" t="str">
            <v>2026-06-30</v>
          </cell>
          <cell r="J5535">
            <v>164152413</v>
          </cell>
          <cell r="K5535" t="str">
            <v>CP-WH2</v>
          </cell>
          <cell r="L5535" t="str">
            <v/>
          </cell>
        </row>
        <row r="5536">
          <cell r="C5536">
            <v>162774891</v>
          </cell>
          <cell r="D5536" t="str">
            <v>人工</v>
          </cell>
          <cell r="E5536" t="str">
            <v>实物</v>
          </cell>
          <cell r="F5536" t="str">
            <v/>
          </cell>
          <cell r="G5536" t="str">
            <v>瑞佳鑫达</v>
          </cell>
          <cell r="H5536" t="str">
            <v>年节礼包/户外运动/户外露营</v>
          </cell>
          <cell r="I5536" t="str">
            <v>2026-06-30</v>
          </cell>
          <cell r="J5536">
            <v>164152411</v>
          </cell>
          <cell r="K5536" t="str">
            <v>HLY-ZDY-22053</v>
          </cell>
          <cell r="L5536" t="str">
            <v/>
          </cell>
        </row>
        <row r="5537">
          <cell r="C5537">
            <v>162774889</v>
          </cell>
          <cell r="D5537" t="str">
            <v>人工</v>
          </cell>
          <cell r="E5537" t="str">
            <v>实物</v>
          </cell>
          <cell r="F5537" t="str">
            <v>罗莱（LUOLAI）</v>
          </cell>
          <cell r="G5537" t="str">
            <v>瑞佳鑫达</v>
          </cell>
          <cell r="H5537" t="str">
            <v>年节礼包/家纺/床上用品</v>
          </cell>
          <cell r="I5537" t="str">
            <v>2026-06-30</v>
          </cell>
          <cell r="J5537">
            <v>164152409</v>
          </cell>
          <cell r="K5537" t="str">
            <v>FX-LYDZ47*C</v>
          </cell>
          <cell r="L5537" t="str">
            <v/>
          </cell>
        </row>
        <row r="5538">
          <cell r="C5538">
            <v>162774887</v>
          </cell>
          <cell r="D5538" t="str">
            <v>人工</v>
          </cell>
          <cell r="E5538" t="str">
            <v>实物</v>
          </cell>
          <cell r="F5538" t="str">
            <v/>
          </cell>
          <cell r="G5538" t="str">
            <v>瑞佳鑫达</v>
          </cell>
          <cell r="H5538" t="str">
            <v>年节礼包/家用电器/厨房小电</v>
          </cell>
          <cell r="I5538" t="str">
            <v>2026-06-30</v>
          </cell>
          <cell r="J5538">
            <v>164152407</v>
          </cell>
          <cell r="K5538" t="str">
            <v>S18-LA189</v>
          </cell>
          <cell r="L5538" t="str">
            <v/>
          </cell>
        </row>
        <row r="5539">
          <cell r="C5539">
            <v>162774885</v>
          </cell>
          <cell r="D5539" t="str">
            <v>人工</v>
          </cell>
          <cell r="E5539" t="str">
            <v>实物</v>
          </cell>
          <cell r="F5539" t="str">
            <v/>
          </cell>
          <cell r="G5539" t="str">
            <v>瑞佳鑫达</v>
          </cell>
          <cell r="H5539" t="str">
            <v>年节礼包/家纺/床上用品</v>
          </cell>
          <cell r="I5539" t="str">
            <v>2026-06-30</v>
          </cell>
          <cell r="J5539">
            <v>164152405</v>
          </cell>
          <cell r="K5539">
            <v>127881</v>
          </cell>
          <cell r="L5539" t="str">
            <v/>
          </cell>
        </row>
        <row r="5540">
          <cell r="C5540">
            <v>162774884</v>
          </cell>
          <cell r="D5540" t="str">
            <v>人工</v>
          </cell>
          <cell r="E5540" t="str">
            <v>实物</v>
          </cell>
          <cell r="F5540" t="str">
            <v/>
          </cell>
          <cell r="G5540" t="str">
            <v>瑞佳鑫达</v>
          </cell>
          <cell r="H5540" t="str">
            <v>年节礼包/家纺/床上用品</v>
          </cell>
          <cell r="I5540" t="str">
            <v>2026-06-30</v>
          </cell>
          <cell r="J5540">
            <v>164152404</v>
          </cell>
          <cell r="K5540">
            <v>132058</v>
          </cell>
          <cell r="L5540" t="str">
            <v/>
          </cell>
        </row>
        <row r="5541">
          <cell r="C5541">
            <v>162774883</v>
          </cell>
          <cell r="D5541" t="str">
            <v>人工</v>
          </cell>
          <cell r="E5541" t="str">
            <v>实物</v>
          </cell>
          <cell r="F5541" t="str">
            <v/>
          </cell>
          <cell r="G5541" t="str">
            <v>瑞佳鑫达</v>
          </cell>
          <cell r="H5541" t="str">
            <v>年节礼包/家用电器/厨房小电</v>
          </cell>
          <cell r="I5541" t="str">
            <v>2026-06-30</v>
          </cell>
          <cell r="J5541">
            <v>164152403</v>
          </cell>
          <cell r="K5541" t="str">
            <v>LPBC-R01</v>
          </cell>
          <cell r="L5541" t="str">
            <v/>
          </cell>
        </row>
        <row r="5542">
          <cell r="C5542">
            <v>162774881</v>
          </cell>
          <cell r="D5542" t="str">
            <v>人工</v>
          </cell>
          <cell r="E5542" t="str">
            <v>实物</v>
          </cell>
          <cell r="F5542" t="str">
            <v/>
          </cell>
          <cell r="G5542" t="str">
            <v>瑞佳鑫达</v>
          </cell>
          <cell r="H5542" t="str">
            <v>年节礼包/箱包皮具/功能箱包</v>
          </cell>
          <cell r="I5542" t="str">
            <v>2026-06-30</v>
          </cell>
          <cell r="J5542">
            <v>164152400</v>
          </cell>
          <cell r="K5542" t="str">
            <v>DS-06</v>
          </cell>
          <cell r="L5542" t="str">
            <v/>
          </cell>
        </row>
        <row r="5543">
          <cell r="C5543">
            <v>162774879</v>
          </cell>
          <cell r="D5543" t="str">
            <v>人工</v>
          </cell>
          <cell r="E5543" t="str">
            <v>实物</v>
          </cell>
          <cell r="F5543" t="str">
            <v/>
          </cell>
          <cell r="G5543" t="str">
            <v>瑞佳鑫达</v>
          </cell>
          <cell r="H5543" t="str">
            <v>年节礼包/家纺/床上用品</v>
          </cell>
          <cell r="I5543" t="str">
            <v>2026-06-30</v>
          </cell>
          <cell r="J5543">
            <v>164152398</v>
          </cell>
          <cell r="K5543">
            <v>124841</v>
          </cell>
          <cell r="L5543" t="str">
            <v/>
          </cell>
        </row>
        <row r="5544">
          <cell r="C5544">
            <v>162774878</v>
          </cell>
          <cell r="D5544" t="str">
            <v>人工</v>
          </cell>
          <cell r="E5544" t="str">
            <v>实物</v>
          </cell>
          <cell r="F5544" t="str">
            <v/>
          </cell>
          <cell r="G5544" t="str">
            <v>瑞佳鑫达</v>
          </cell>
          <cell r="H5544" t="str">
            <v>年节礼包/家纺/床上用品</v>
          </cell>
          <cell r="I5544" t="str">
            <v>2026-06-30</v>
          </cell>
          <cell r="J5544">
            <v>164152397</v>
          </cell>
          <cell r="K5544">
            <v>127590</v>
          </cell>
          <cell r="L5544" t="str">
            <v/>
          </cell>
        </row>
        <row r="5545">
          <cell r="C5545">
            <v>162774876</v>
          </cell>
          <cell r="D5545" t="str">
            <v>人工</v>
          </cell>
          <cell r="E5545" t="str">
            <v>实物</v>
          </cell>
          <cell r="F5545" t="str">
            <v/>
          </cell>
          <cell r="G5545" t="str">
            <v>瑞佳鑫达</v>
          </cell>
          <cell r="H5545" t="str">
            <v>年节礼包/家纺/床上用品</v>
          </cell>
          <cell r="I5545" t="str">
            <v>2026-06-30</v>
          </cell>
          <cell r="J5545">
            <v>164152395</v>
          </cell>
          <cell r="K5545">
            <v>131439</v>
          </cell>
          <cell r="L5545" t="str">
            <v/>
          </cell>
        </row>
        <row r="5546">
          <cell r="C5546">
            <v>162774875</v>
          </cell>
          <cell r="D5546" t="str">
            <v>人工</v>
          </cell>
          <cell r="E5546" t="str">
            <v>实物</v>
          </cell>
          <cell r="F5546" t="str">
            <v>罗莱（LUOLAI）</v>
          </cell>
          <cell r="G5546" t="str">
            <v>瑞佳鑫达</v>
          </cell>
          <cell r="H5546" t="str">
            <v>年节礼包/家纺/床上用品</v>
          </cell>
          <cell r="I5546" t="str">
            <v>2026-06-30</v>
          </cell>
          <cell r="J5546">
            <v>164152394</v>
          </cell>
          <cell r="K5546" t="str">
            <v>LL001</v>
          </cell>
          <cell r="L5546" t="str">
            <v/>
          </cell>
        </row>
        <row r="5547">
          <cell r="C5547">
            <v>162774873</v>
          </cell>
          <cell r="D5547" t="str">
            <v>人工</v>
          </cell>
          <cell r="E5547" t="str">
            <v>实物</v>
          </cell>
          <cell r="F5547" t="str">
            <v>罗莱（LUOLAI）</v>
          </cell>
          <cell r="G5547" t="str">
            <v>瑞佳鑫达</v>
          </cell>
          <cell r="H5547" t="str">
            <v>年节礼包/家纺/床上用品</v>
          </cell>
          <cell r="I5547" t="str">
            <v>2026-06-30</v>
          </cell>
          <cell r="J5547">
            <v>164152392</v>
          </cell>
          <cell r="K5547" t="str">
            <v>LL002</v>
          </cell>
          <cell r="L5547" t="str">
            <v/>
          </cell>
        </row>
        <row r="5548">
          <cell r="C5548">
            <v>162774872</v>
          </cell>
          <cell r="D5548" t="str">
            <v>人工</v>
          </cell>
          <cell r="E5548" t="str">
            <v>实物</v>
          </cell>
          <cell r="F5548" t="str">
            <v/>
          </cell>
          <cell r="G5548" t="str">
            <v>瑞佳鑫达</v>
          </cell>
          <cell r="H5548" t="str">
            <v>年节礼包/家纺/床上用品</v>
          </cell>
          <cell r="I5548" t="str">
            <v>2026-06-30</v>
          </cell>
          <cell r="J5548">
            <v>164152391</v>
          </cell>
          <cell r="K5548">
            <v>122998</v>
          </cell>
          <cell r="L5548" t="str">
            <v/>
          </cell>
        </row>
        <row r="5549">
          <cell r="C5549">
            <v>162774870</v>
          </cell>
          <cell r="D5549" t="str">
            <v>人工</v>
          </cell>
          <cell r="E5549" t="str">
            <v>实物</v>
          </cell>
          <cell r="F5549" t="str">
            <v/>
          </cell>
          <cell r="G5549" t="str">
            <v>瑞佳鑫达</v>
          </cell>
          <cell r="H5549" t="str">
            <v>年节礼包/家纺/床上用品</v>
          </cell>
          <cell r="I5549" t="str">
            <v>2026-06-30</v>
          </cell>
          <cell r="J5549">
            <v>164152389</v>
          </cell>
          <cell r="K5549">
            <v>134440</v>
          </cell>
          <cell r="L5549" t="str">
            <v/>
          </cell>
        </row>
        <row r="5550">
          <cell r="C5550">
            <v>162774868</v>
          </cell>
          <cell r="D5550" t="str">
            <v>人工</v>
          </cell>
          <cell r="E5550" t="str">
            <v>实物</v>
          </cell>
          <cell r="F5550" t="str">
            <v/>
          </cell>
          <cell r="G5550" t="str">
            <v>瑞佳鑫达</v>
          </cell>
          <cell r="H5550" t="str">
            <v>年节礼包/家纺/床上用品</v>
          </cell>
          <cell r="I5550" t="str">
            <v>2026-06-30</v>
          </cell>
          <cell r="J5550">
            <v>164152387</v>
          </cell>
          <cell r="K5550">
            <v>132257</v>
          </cell>
          <cell r="L5550" t="str">
            <v/>
          </cell>
        </row>
        <row r="5551">
          <cell r="C5551">
            <v>162774867</v>
          </cell>
          <cell r="D5551" t="str">
            <v>人工</v>
          </cell>
          <cell r="E5551" t="str">
            <v>实物</v>
          </cell>
          <cell r="F5551" t="str">
            <v/>
          </cell>
          <cell r="G5551" t="str">
            <v>瑞佳鑫达</v>
          </cell>
          <cell r="H5551" t="str">
            <v>年节礼包/家用电器/生活小电</v>
          </cell>
          <cell r="I5551" t="str">
            <v>2026-06-30</v>
          </cell>
          <cell r="J5551">
            <v>164152386</v>
          </cell>
          <cell r="K5551" t="str">
            <v>WJ320</v>
          </cell>
          <cell r="L5551" t="str">
            <v/>
          </cell>
        </row>
        <row r="5552">
          <cell r="C5552">
            <v>162774865</v>
          </cell>
          <cell r="D5552" t="str">
            <v>人工</v>
          </cell>
          <cell r="E5552" t="str">
            <v>实物</v>
          </cell>
          <cell r="F5552" t="str">
            <v/>
          </cell>
          <cell r="G5552" t="str">
            <v>瑞佳鑫达</v>
          </cell>
          <cell r="H5552" t="str">
            <v>年节礼包/家用电器/生活小电</v>
          </cell>
          <cell r="I5552" t="str">
            <v>2026-06-30</v>
          </cell>
          <cell r="J5552">
            <v>164152384</v>
          </cell>
          <cell r="K5552" t="str">
            <v>P861K</v>
          </cell>
          <cell r="L5552" t="str">
            <v/>
          </cell>
        </row>
        <row r="5553">
          <cell r="C5553">
            <v>162774864</v>
          </cell>
          <cell r="D5553" t="str">
            <v>人工</v>
          </cell>
          <cell r="E5553" t="str">
            <v>实物</v>
          </cell>
          <cell r="F5553" t="str">
            <v>罗莱（LUOLAI）</v>
          </cell>
          <cell r="G5553" t="str">
            <v>瑞佳鑫达</v>
          </cell>
          <cell r="H5553" t="str">
            <v>年节礼包/家纺/床上用品</v>
          </cell>
          <cell r="I5553" t="str">
            <v>2026-06-30</v>
          </cell>
          <cell r="J5553">
            <v>164152383</v>
          </cell>
          <cell r="K5553" t="str">
            <v>LL003</v>
          </cell>
          <cell r="L5553" t="str">
            <v/>
          </cell>
        </row>
        <row r="5554">
          <cell r="C5554">
            <v>162774862</v>
          </cell>
          <cell r="D5554" t="str">
            <v>人工</v>
          </cell>
          <cell r="E5554" t="str">
            <v>实物</v>
          </cell>
          <cell r="F5554" t="str">
            <v/>
          </cell>
          <cell r="G5554" t="str">
            <v>瑞佳鑫达</v>
          </cell>
          <cell r="H5554" t="str">
            <v>年节礼包/家纺/床上用品</v>
          </cell>
          <cell r="I5554" t="str">
            <v>2026-06-30</v>
          </cell>
          <cell r="J5554">
            <v>164152381</v>
          </cell>
          <cell r="K5554">
            <v>128122</v>
          </cell>
          <cell r="L5554" t="str">
            <v/>
          </cell>
        </row>
        <row r="5555">
          <cell r="C5555">
            <v>162774861</v>
          </cell>
          <cell r="D5555" t="str">
            <v>人工</v>
          </cell>
          <cell r="E5555" t="str">
            <v>实物</v>
          </cell>
          <cell r="F5555" t="str">
            <v/>
          </cell>
          <cell r="G5555" t="str">
            <v>瑞佳鑫达</v>
          </cell>
          <cell r="H5555" t="str">
            <v>年节礼包/家用电器/厨房小电</v>
          </cell>
          <cell r="I5555" t="str">
            <v>2026-06-30</v>
          </cell>
          <cell r="J5555">
            <v>164152380</v>
          </cell>
          <cell r="K5555" t="str">
            <v>NF-B21S</v>
          </cell>
          <cell r="L5555" t="str">
            <v/>
          </cell>
        </row>
        <row r="5556">
          <cell r="C5556">
            <v>162774860</v>
          </cell>
          <cell r="D5556" t="str">
            <v>人工</v>
          </cell>
          <cell r="E5556" t="str">
            <v>实物</v>
          </cell>
          <cell r="F5556" t="str">
            <v/>
          </cell>
          <cell r="G5556" t="str">
            <v>瑞佳鑫达</v>
          </cell>
          <cell r="H5556" t="str">
            <v>年节礼包/家用电器/厨房小电</v>
          </cell>
          <cell r="I5556" t="str">
            <v>2026-06-30</v>
          </cell>
          <cell r="J5556">
            <v>164152379</v>
          </cell>
          <cell r="K5556" t="str">
            <v>G766</v>
          </cell>
          <cell r="L5556" t="str">
            <v/>
          </cell>
        </row>
        <row r="5557">
          <cell r="C5557">
            <v>162774858</v>
          </cell>
          <cell r="D5557" t="str">
            <v>人工</v>
          </cell>
          <cell r="E5557" t="str">
            <v>实物</v>
          </cell>
          <cell r="F5557" t="str">
            <v>罗莱（LUOLAI）</v>
          </cell>
          <cell r="G5557" t="str">
            <v>瑞佳鑫达</v>
          </cell>
          <cell r="H5557" t="str">
            <v>年节礼包/家纺/床上用品</v>
          </cell>
          <cell r="I5557" t="str">
            <v>2026-06-30</v>
          </cell>
          <cell r="J5557">
            <v>164152377</v>
          </cell>
          <cell r="K5557" t="str">
            <v>LL0010</v>
          </cell>
          <cell r="L5557" t="str">
            <v/>
          </cell>
        </row>
        <row r="5558">
          <cell r="C5558">
            <v>162774857</v>
          </cell>
          <cell r="D5558" t="str">
            <v>人工</v>
          </cell>
          <cell r="E5558" t="str">
            <v>实物</v>
          </cell>
          <cell r="F5558" t="str">
            <v/>
          </cell>
          <cell r="G5558" t="str">
            <v>瑞佳鑫达</v>
          </cell>
          <cell r="H5558" t="str">
            <v>年节礼包/家纺/床上用品</v>
          </cell>
          <cell r="I5558" t="str">
            <v>2026-06-30</v>
          </cell>
          <cell r="J5558">
            <v>164152376</v>
          </cell>
          <cell r="K5558">
            <v>129125</v>
          </cell>
          <cell r="L5558" t="str">
            <v/>
          </cell>
        </row>
        <row r="5559">
          <cell r="C5559">
            <v>162774855</v>
          </cell>
          <cell r="D5559" t="str">
            <v>人工</v>
          </cell>
          <cell r="E5559" t="str">
            <v>实物</v>
          </cell>
          <cell r="F5559" t="str">
            <v/>
          </cell>
          <cell r="G5559" t="str">
            <v>瑞佳鑫达</v>
          </cell>
          <cell r="H5559" t="str">
            <v>年节礼包/家纺/床上用品</v>
          </cell>
          <cell r="I5559" t="str">
            <v>2026-06-30</v>
          </cell>
          <cell r="J5559">
            <v>164152374</v>
          </cell>
          <cell r="K5559">
            <v>129254</v>
          </cell>
          <cell r="L5559" t="str">
            <v/>
          </cell>
        </row>
        <row r="5560">
          <cell r="C5560">
            <v>162774854</v>
          </cell>
          <cell r="D5560" t="str">
            <v>人工</v>
          </cell>
          <cell r="E5560" t="str">
            <v>实物</v>
          </cell>
          <cell r="F5560" t="str">
            <v/>
          </cell>
          <cell r="G5560" t="str">
            <v>瑞佳鑫达</v>
          </cell>
          <cell r="H5560" t="str">
            <v>年节礼包/家纺/床上用品</v>
          </cell>
          <cell r="I5560" t="str">
            <v>2026-06-30</v>
          </cell>
          <cell r="J5560">
            <v>164152373</v>
          </cell>
          <cell r="K5560" t="str">
            <v>V11-S1</v>
          </cell>
          <cell r="L5560" t="str">
            <v/>
          </cell>
        </row>
        <row r="5561">
          <cell r="C5561">
            <v>162774851</v>
          </cell>
          <cell r="D5561" t="str">
            <v>人工</v>
          </cell>
          <cell r="E5561" t="str">
            <v>实物</v>
          </cell>
          <cell r="F5561" t="str">
            <v/>
          </cell>
          <cell r="G5561" t="str">
            <v>瑞佳鑫达</v>
          </cell>
          <cell r="H5561" t="str">
            <v>年节礼包/家纺/床上用品</v>
          </cell>
          <cell r="I5561" t="str">
            <v>2026-06-30</v>
          </cell>
          <cell r="J5561">
            <v>164152370</v>
          </cell>
          <cell r="K5561">
            <v>131499</v>
          </cell>
          <cell r="L5561" t="str">
            <v/>
          </cell>
        </row>
        <row r="5562">
          <cell r="C5562">
            <v>162774848</v>
          </cell>
          <cell r="D5562" t="str">
            <v>人工</v>
          </cell>
          <cell r="E5562" t="str">
            <v>实物</v>
          </cell>
          <cell r="F5562" t="str">
            <v/>
          </cell>
          <cell r="G5562" t="str">
            <v>瑞佳鑫达</v>
          </cell>
          <cell r="H5562" t="str">
            <v>年节礼包/家纺/床上用品</v>
          </cell>
          <cell r="I5562" t="str">
            <v>2026-06-30</v>
          </cell>
          <cell r="J5562">
            <v>164152367</v>
          </cell>
          <cell r="K5562">
            <v>129126</v>
          </cell>
          <cell r="L5562" t="str">
            <v/>
          </cell>
        </row>
        <row r="5563">
          <cell r="C5563">
            <v>162774843</v>
          </cell>
          <cell r="D5563" t="str">
            <v>人工</v>
          </cell>
          <cell r="E5563" t="str">
            <v>实物</v>
          </cell>
          <cell r="F5563" t="str">
            <v/>
          </cell>
          <cell r="G5563" t="str">
            <v>瑞佳鑫达</v>
          </cell>
          <cell r="H5563" t="str">
            <v>年节礼包/家纺/床上用品</v>
          </cell>
          <cell r="I5563" t="str">
            <v>2026-06-30</v>
          </cell>
          <cell r="J5563">
            <v>164152359</v>
          </cell>
          <cell r="K5563">
            <v>129249</v>
          </cell>
          <cell r="L5563" t="str">
            <v/>
          </cell>
        </row>
        <row r="5564">
          <cell r="C5564">
            <v>162736581</v>
          </cell>
          <cell r="D5564" t="str">
            <v>人工</v>
          </cell>
          <cell r="E5564" t="str">
            <v>实物</v>
          </cell>
          <cell r="F5564" t="str">
            <v/>
          </cell>
          <cell r="G5564" t="str">
            <v>瑞佳鑫达</v>
          </cell>
          <cell r="H5564" t="str">
            <v>年节礼包/家纺/床上用品</v>
          </cell>
          <cell r="I5564" t="str">
            <v>2025-12-31</v>
          </cell>
          <cell r="J5564">
            <v>164042308</v>
          </cell>
          <cell r="K5564">
            <v>129254</v>
          </cell>
          <cell r="L5564" t="str">
            <v/>
          </cell>
        </row>
        <row r="5565">
          <cell r="C5565">
            <v>162727720</v>
          </cell>
          <cell r="D5565" t="str">
            <v>人工</v>
          </cell>
          <cell r="E5565" t="str">
            <v>实物</v>
          </cell>
          <cell r="F5565" t="str">
            <v>婴侍卫</v>
          </cell>
          <cell r="G5565" t="str">
            <v>婴侍卫</v>
          </cell>
          <cell r="H5565" t="str">
            <v>年节礼包/项目专属/定制方案专属</v>
          </cell>
          <cell r="I5565" t="str">
            <v>2025-10-31</v>
          </cell>
          <cell r="J5565">
            <v>164024741</v>
          </cell>
          <cell r="K5565" t="str">
            <v>C2153</v>
          </cell>
          <cell r="L5565" t="str">
            <v/>
          </cell>
        </row>
        <row r="5566">
          <cell r="C5566">
            <v>162683826</v>
          </cell>
          <cell r="D5566" t="str">
            <v>人工</v>
          </cell>
          <cell r="E5566" t="str">
            <v>实物</v>
          </cell>
          <cell r="F5566" t="str">
            <v/>
          </cell>
          <cell r="G5566" t="str">
            <v>安徽洽福顺</v>
          </cell>
          <cell r="H5566" t="str">
            <v>年节礼包/食品/食品礼包</v>
          </cell>
          <cell r="I5566" t="str">
            <v>2025-06-30</v>
          </cell>
          <cell r="J5566">
            <v>163946821</v>
          </cell>
          <cell r="K5566" t="str">
            <v/>
          </cell>
          <cell r="L5566" t="str">
            <v/>
          </cell>
        </row>
        <row r="5567">
          <cell r="C5567">
            <v>162682331</v>
          </cell>
          <cell r="D5567" t="str">
            <v>人工</v>
          </cell>
          <cell r="E5567" t="str">
            <v>实物</v>
          </cell>
          <cell r="F5567" t="str">
            <v>舒肤佳</v>
          </cell>
          <cell r="G5567" t="str">
            <v>中山万荣</v>
          </cell>
          <cell r="H5567" t="str">
            <v>年节礼包/个人护理/洗护礼包</v>
          </cell>
          <cell r="I5567" t="str">
            <v>2025-06-30</v>
          </cell>
          <cell r="J5567">
            <v>163943203</v>
          </cell>
          <cell r="K5567" t="str">
            <v>sddw012</v>
          </cell>
          <cell r="L5567" t="str">
            <v>1套</v>
          </cell>
        </row>
        <row r="5568">
          <cell r="C5568">
            <v>162682331</v>
          </cell>
          <cell r="D5568" t="str">
            <v>人工</v>
          </cell>
          <cell r="E5568" t="str">
            <v>实物</v>
          </cell>
          <cell r="F5568" t="str">
            <v>舒肤佳</v>
          </cell>
          <cell r="G5568" t="str">
            <v>中山万荣</v>
          </cell>
          <cell r="H5568" t="str">
            <v>年节礼包/个人护理/洗护礼包</v>
          </cell>
          <cell r="I5568" t="str">
            <v>2025-06-30</v>
          </cell>
        </row>
        <row r="5568">
          <cell r="K5568" t="str">
            <v>sddw012</v>
          </cell>
          <cell r="L5568" t="str">
            <v>1套</v>
          </cell>
        </row>
        <row r="5569">
          <cell r="C5569">
            <v>162682331</v>
          </cell>
          <cell r="D5569" t="str">
            <v>人工</v>
          </cell>
          <cell r="E5569" t="str">
            <v>实物</v>
          </cell>
          <cell r="F5569" t="str">
            <v>舒肤佳</v>
          </cell>
          <cell r="G5569" t="str">
            <v>中山万荣</v>
          </cell>
          <cell r="H5569" t="str">
            <v>年节礼包/个人护理/洗护礼包</v>
          </cell>
          <cell r="I5569" t="str">
            <v>2025-06-30</v>
          </cell>
        </row>
        <row r="5569">
          <cell r="K5569" t="str">
            <v>sddw012</v>
          </cell>
          <cell r="L5569" t="str">
            <v>1套</v>
          </cell>
        </row>
        <row r="5570">
          <cell r="C5570">
            <v>162682331</v>
          </cell>
          <cell r="D5570" t="str">
            <v>人工</v>
          </cell>
          <cell r="E5570" t="str">
            <v>实物</v>
          </cell>
          <cell r="F5570" t="str">
            <v>舒肤佳</v>
          </cell>
          <cell r="G5570" t="str">
            <v>中山万荣</v>
          </cell>
          <cell r="H5570" t="str">
            <v>年节礼包/个人护理/洗护礼包</v>
          </cell>
          <cell r="I5570" t="str">
            <v>2025-06-30</v>
          </cell>
        </row>
        <row r="5570">
          <cell r="K5570" t="str">
            <v>sddw012</v>
          </cell>
          <cell r="L5570" t="str">
            <v>1套</v>
          </cell>
        </row>
        <row r="5571">
          <cell r="C5571">
            <v>162682331</v>
          </cell>
          <cell r="D5571" t="str">
            <v>人工</v>
          </cell>
          <cell r="E5571" t="str">
            <v>实物</v>
          </cell>
          <cell r="F5571" t="str">
            <v>舒肤佳</v>
          </cell>
          <cell r="G5571" t="str">
            <v>中山万荣</v>
          </cell>
          <cell r="H5571" t="str">
            <v>年节礼包/个人护理/洗护礼包</v>
          </cell>
          <cell r="I5571" t="str">
            <v>2025-06-30</v>
          </cell>
        </row>
        <row r="5571">
          <cell r="K5571" t="str">
            <v>sddw012</v>
          </cell>
          <cell r="L5571" t="str">
            <v>1套</v>
          </cell>
        </row>
        <row r="5572">
          <cell r="C5572">
            <v>162682331</v>
          </cell>
          <cell r="D5572" t="str">
            <v>人工</v>
          </cell>
          <cell r="E5572" t="str">
            <v>实物</v>
          </cell>
          <cell r="F5572" t="str">
            <v>舒肤佳</v>
          </cell>
          <cell r="G5572" t="str">
            <v>中山万荣</v>
          </cell>
          <cell r="H5572" t="str">
            <v>年节礼包/个人护理/洗护礼包</v>
          </cell>
          <cell r="I5572" t="str">
            <v>2025-06-30</v>
          </cell>
        </row>
        <row r="5572">
          <cell r="K5572" t="str">
            <v>sddw012</v>
          </cell>
          <cell r="L5572" t="str">
            <v>1套</v>
          </cell>
        </row>
        <row r="5573">
          <cell r="C5573">
            <v>162677299</v>
          </cell>
          <cell r="D5573" t="str">
            <v>人工</v>
          </cell>
          <cell r="E5573" t="str">
            <v>组合商品</v>
          </cell>
          <cell r="F5573" t="str">
            <v/>
          </cell>
          <cell r="G5573" t="str">
            <v>苏打组合商品虚拟供应商</v>
          </cell>
          <cell r="H5573" t="str">
            <v>供应链类目/年节礼包/销售专属礼包</v>
          </cell>
          <cell r="I5573" t="str">
            <v>2025-05-31</v>
          </cell>
          <cell r="J5573">
            <v>163934522</v>
          </cell>
          <cell r="K5573" t="str">
            <v/>
          </cell>
          <cell r="L5573" t="str">
            <v/>
          </cell>
        </row>
        <row r="5574">
          <cell r="C5574">
            <v>162677299</v>
          </cell>
          <cell r="D5574" t="str">
            <v>人工</v>
          </cell>
          <cell r="E5574" t="str">
            <v>组合商品</v>
          </cell>
          <cell r="F5574" t="str">
            <v/>
          </cell>
          <cell r="G5574" t="str">
            <v>苏打组合商品虚拟供应商</v>
          </cell>
          <cell r="H5574" t="str">
            <v>供应链类目/年节礼包/销售专属礼包</v>
          </cell>
          <cell r="I5574" t="str">
            <v>2025-05-31</v>
          </cell>
        </row>
        <row r="5574">
          <cell r="K5574" t="str">
            <v/>
          </cell>
          <cell r="L5574" t="str">
            <v/>
          </cell>
        </row>
        <row r="5575">
          <cell r="C5575">
            <v>162682114</v>
          </cell>
          <cell r="D5575" t="str">
            <v>人工</v>
          </cell>
          <cell r="E5575" t="str">
            <v>实物</v>
          </cell>
          <cell r="F5575" t="str">
            <v>康巴赫</v>
          </cell>
          <cell r="G5575" t="str">
            <v>一礼千珏</v>
          </cell>
          <cell r="H5575" t="str">
            <v>年节礼包/餐厨/烹饪锅具</v>
          </cell>
          <cell r="I5575" t="str">
            <v>2025-06-30</v>
          </cell>
          <cell r="J5575">
            <v>163942976</v>
          </cell>
          <cell r="K5575" t="str">
            <v>LP-T03BJ</v>
          </cell>
          <cell r="L5575" t="str">
            <v/>
          </cell>
        </row>
        <row r="5576">
          <cell r="C5576">
            <v>162681358</v>
          </cell>
          <cell r="D5576" t="str">
            <v>人工</v>
          </cell>
          <cell r="E5576" t="str">
            <v>实物</v>
          </cell>
          <cell r="F5576" t="str">
            <v/>
          </cell>
          <cell r="G5576" t="str">
            <v>上海阿格莱亚</v>
          </cell>
          <cell r="H5576" t="str">
            <v>年节礼包/家用电器/厨房小电</v>
          </cell>
          <cell r="I5576" t="str">
            <v>2025-06-30</v>
          </cell>
          <cell r="J5576">
            <v>163941321</v>
          </cell>
          <cell r="K5576" t="str">
            <v/>
          </cell>
          <cell r="L5576" t="str">
            <v/>
          </cell>
        </row>
        <row r="5577">
          <cell r="C5577">
            <v>162682059</v>
          </cell>
          <cell r="D5577" t="str">
            <v>人工</v>
          </cell>
          <cell r="E5577" t="str">
            <v>实物</v>
          </cell>
          <cell r="F5577" t="str">
            <v/>
          </cell>
          <cell r="G5577" t="str">
            <v>五州协腾</v>
          </cell>
          <cell r="H5577" t="str">
            <v>年节礼包/3C数码/影视娱乐</v>
          </cell>
          <cell r="I5577" t="str">
            <v>2025-06-30</v>
          </cell>
          <cell r="J5577">
            <v>163942915</v>
          </cell>
          <cell r="K5577" t="str">
            <v>HYX20250310001</v>
          </cell>
          <cell r="L5577" t="str">
            <v/>
          </cell>
        </row>
        <row r="5578">
          <cell r="C5578">
            <v>162682059</v>
          </cell>
          <cell r="D5578" t="str">
            <v>人工</v>
          </cell>
          <cell r="E5578" t="str">
            <v>实物</v>
          </cell>
          <cell r="F5578" t="str">
            <v/>
          </cell>
          <cell r="G5578" t="str">
            <v>五州协腾</v>
          </cell>
          <cell r="H5578" t="str">
            <v>年节礼包/3C数码/影视娱乐</v>
          </cell>
          <cell r="I5578" t="str">
            <v>2025-06-30</v>
          </cell>
        </row>
        <row r="5578">
          <cell r="K5578" t="str">
            <v>HYX20250310001</v>
          </cell>
          <cell r="L5578" t="str">
            <v/>
          </cell>
        </row>
        <row r="5579">
          <cell r="C5579">
            <v>162681423</v>
          </cell>
          <cell r="D5579" t="str">
            <v>人工</v>
          </cell>
          <cell r="E5579" t="str">
            <v>实物</v>
          </cell>
          <cell r="F5579" t="str">
            <v>泓花会</v>
          </cell>
          <cell r="G5579" t="str">
            <v>和商</v>
          </cell>
          <cell r="H5579" t="str">
            <v>年节礼包/生鲜/猪牛羊肉</v>
          </cell>
          <cell r="I5579" t="str">
            <v>2025-06-30</v>
          </cell>
          <cell r="J5579">
            <v>163941562</v>
          </cell>
          <cell r="K5579" t="str">
            <v/>
          </cell>
          <cell r="L5579" t="str">
            <v/>
          </cell>
        </row>
        <row r="5580">
          <cell r="C5580">
            <v>162681423</v>
          </cell>
          <cell r="D5580" t="str">
            <v>人工</v>
          </cell>
          <cell r="E5580" t="str">
            <v>实物</v>
          </cell>
          <cell r="F5580" t="str">
            <v>泓花会</v>
          </cell>
          <cell r="G5580" t="str">
            <v>和商</v>
          </cell>
          <cell r="H5580" t="str">
            <v>年节礼包/生鲜/猪牛羊肉</v>
          </cell>
          <cell r="I5580" t="str">
            <v>2025-06-30</v>
          </cell>
        </row>
        <row r="5580">
          <cell r="K5580" t="str">
            <v/>
          </cell>
          <cell r="L5580" t="str">
            <v/>
          </cell>
        </row>
        <row r="5581">
          <cell r="C5581">
            <v>162681423</v>
          </cell>
          <cell r="D5581" t="str">
            <v>人工</v>
          </cell>
          <cell r="E5581" t="str">
            <v>实物</v>
          </cell>
          <cell r="F5581" t="str">
            <v>泓花会</v>
          </cell>
          <cell r="G5581" t="str">
            <v>和商</v>
          </cell>
          <cell r="H5581" t="str">
            <v>年节礼包/生鲜/猪牛羊肉</v>
          </cell>
          <cell r="I5581" t="str">
            <v>2025-06-30</v>
          </cell>
        </row>
        <row r="5581">
          <cell r="K5581" t="str">
            <v/>
          </cell>
          <cell r="L5581" t="str">
            <v/>
          </cell>
        </row>
        <row r="5582">
          <cell r="C5582">
            <v>162681423</v>
          </cell>
          <cell r="D5582" t="str">
            <v>人工</v>
          </cell>
          <cell r="E5582" t="str">
            <v>实物</v>
          </cell>
          <cell r="F5582" t="str">
            <v>泓花会</v>
          </cell>
          <cell r="G5582" t="str">
            <v>和商</v>
          </cell>
          <cell r="H5582" t="str">
            <v>年节礼包/生鲜/猪牛羊肉</v>
          </cell>
          <cell r="I5582" t="str">
            <v>2025-06-30</v>
          </cell>
        </row>
        <row r="5582">
          <cell r="K5582" t="str">
            <v/>
          </cell>
          <cell r="L5582" t="str">
            <v/>
          </cell>
        </row>
        <row r="5583">
          <cell r="C5583">
            <v>162683202</v>
          </cell>
          <cell r="D5583" t="str">
            <v>人工</v>
          </cell>
          <cell r="E5583" t="str">
            <v>实物</v>
          </cell>
          <cell r="F5583" t="str">
            <v>川珍</v>
          </cell>
          <cell r="G5583" t="str">
            <v>川珍</v>
          </cell>
          <cell r="H5583" t="str">
            <v>年节礼包/食品/干货礼包</v>
          </cell>
          <cell r="I5583" t="str">
            <v>2026-06-30</v>
          </cell>
          <cell r="J5583">
            <v>163944874</v>
          </cell>
          <cell r="K5583" t="str">
            <v/>
          </cell>
          <cell r="L5583" t="str">
            <v/>
          </cell>
        </row>
        <row r="5584">
          <cell r="C5584">
            <v>162681359</v>
          </cell>
          <cell r="D5584" t="str">
            <v>人工</v>
          </cell>
          <cell r="E5584" t="str">
            <v>实物</v>
          </cell>
          <cell r="F5584" t="str">
            <v>德国蓝宝</v>
          </cell>
          <cell r="G5584" t="str">
            <v>上海阿格莱亚</v>
          </cell>
          <cell r="H5584" t="str">
            <v>年节礼包/家庭清洁/纸品/家庭环境清洁</v>
          </cell>
          <cell r="I5584" t="str">
            <v>2025-06-30</v>
          </cell>
          <cell r="J5584">
            <v>163941322</v>
          </cell>
          <cell r="K5584" t="str">
            <v/>
          </cell>
          <cell r="L5584" t="str">
            <v/>
          </cell>
        </row>
        <row r="5585">
          <cell r="C5585">
            <v>162682098</v>
          </cell>
          <cell r="D5585" t="str">
            <v>人工</v>
          </cell>
          <cell r="E5585" t="str">
            <v>实物</v>
          </cell>
          <cell r="F5585" t="str">
            <v>炊大皇</v>
          </cell>
          <cell r="G5585" t="str">
            <v>一礼千珏</v>
          </cell>
          <cell r="H5585" t="str">
            <v>年节礼包/餐厨/烹饪锅具</v>
          </cell>
          <cell r="I5585" t="str">
            <v>2025-06-30</v>
          </cell>
          <cell r="J5585">
            <v>163942960</v>
          </cell>
          <cell r="K5585" t="str">
            <v>CG32BY</v>
          </cell>
          <cell r="L5585" t="str">
            <v/>
          </cell>
        </row>
        <row r="5586">
          <cell r="C5586">
            <v>162682007</v>
          </cell>
          <cell r="D5586" t="str">
            <v>人工</v>
          </cell>
          <cell r="E5586" t="str">
            <v>实物</v>
          </cell>
          <cell r="F5586" t="str">
            <v>百果园</v>
          </cell>
          <cell r="G5586" t="str">
            <v>百果园公司直供</v>
          </cell>
          <cell r="H5586" t="str">
            <v>年节礼包/生鲜/水果礼包</v>
          </cell>
          <cell r="I5586" t="str">
            <v>2025-06-30</v>
          </cell>
          <cell r="J5586">
            <v>163942861</v>
          </cell>
          <cell r="K5586" t="str">
            <v>yt2025005</v>
          </cell>
          <cell r="L5586" t="str">
            <v/>
          </cell>
        </row>
        <row r="5587">
          <cell r="C5587">
            <v>162681417</v>
          </cell>
          <cell r="D5587" t="str">
            <v>人工</v>
          </cell>
          <cell r="E5587" t="str">
            <v>实物</v>
          </cell>
          <cell r="F5587" t="str">
            <v>游牧御品</v>
          </cell>
          <cell r="G5587" t="str">
            <v>阿格乐</v>
          </cell>
          <cell r="H5587" t="str">
            <v>年节礼包/生鲜/猪牛羊肉</v>
          </cell>
          <cell r="I5587" t="str">
            <v>2025-06-30</v>
          </cell>
          <cell r="J5587">
            <v>163941556</v>
          </cell>
          <cell r="K5587" t="str">
            <v>YM24050000101</v>
          </cell>
          <cell r="L5587" t="str">
            <v/>
          </cell>
        </row>
        <row r="5588">
          <cell r="C5588">
            <v>162682858</v>
          </cell>
          <cell r="D5588" t="str">
            <v>人工</v>
          </cell>
          <cell r="E5588" t="str">
            <v>实物</v>
          </cell>
          <cell r="F5588" t="str">
            <v>梦洁家纺</v>
          </cell>
          <cell r="G5588" t="str">
            <v>梦洁</v>
          </cell>
          <cell r="H5588" t="str">
            <v>年节礼包/家纺/床上用品</v>
          </cell>
          <cell r="I5588" t="str">
            <v>2025-12-31</v>
          </cell>
          <cell r="J5588">
            <v>163944253</v>
          </cell>
          <cell r="K5588" t="str">
            <v>1010189508+1010389026</v>
          </cell>
          <cell r="L5588" t="str">
            <v/>
          </cell>
        </row>
        <row r="5589">
          <cell r="C5589">
            <v>162683154</v>
          </cell>
          <cell r="D5589" t="str">
            <v>人工</v>
          </cell>
          <cell r="E5589" t="str">
            <v>实物</v>
          </cell>
          <cell r="F5589" t="str">
            <v>金龙鱼</v>
          </cell>
          <cell r="G5589" t="str">
            <v>新兴</v>
          </cell>
          <cell r="H5589" t="str">
            <v>年节礼包/食品/粮油礼包</v>
          </cell>
          <cell r="I5589" t="str">
            <v>2025-12-31</v>
          </cell>
          <cell r="J5589">
            <v>163944731</v>
          </cell>
          <cell r="K5589" t="str">
            <v>CJ10012025310</v>
          </cell>
          <cell r="L5589" t="str">
            <v/>
          </cell>
        </row>
        <row r="5590">
          <cell r="C5590">
            <v>162683154</v>
          </cell>
          <cell r="D5590" t="str">
            <v>人工</v>
          </cell>
          <cell r="E5590" t="str">
            <v>实物</v>
          </cell>
          <cell r="F5590" t="str">
            <v>金龙鱼</v>
          </cell>
          <cell r="G5590" t="str">
            <v>新兴</v>
          </cell>
          <cell r="H5590" t="str">
            <v>年节礼包/食品/粮油礼包</v>
          </cell>
          <cell r="I5590" t="str">
            <v>2025-12-31</v>
          </cell>
        </row>
        <row r="5590">
          <cell r="K5590" t="str">
            <v>CJ10012025310</v>
          </cell>
          <cell r="L5590" t="str">
            <v/>
          </cell>
        </row>
        <row r="5591">
          <cell r="C5591">
            <v>162683154</v>
          </cell>
          <cell r="D5591" t="str">
            <v>人工</v>
          </cell>
          <cell r="E5591" t="str">
            <v>实物</v>
          </cell>
          <cell r="F5591" t="str">
            <v>金龙鱼</v>
          </cell>
          <cell r="G5591" t="str">
            <v>新兴</v>
          </cell>
          <cell r="H5591" t="str">
            <v>年节礼包/食品/粮油礼包</v>
          </cell>
          <cell r="I5591" t="str">
            <v>2025-12-31</v>
          </cell>
        </row>
        <row r="5591">
          <cell r="K5591" t="str">
            <v>CJ10012025310</v>
          </cell>
          <cell r="L5591" t="str">
            <v/>
          </cell>
        </row>
        <row r="5592">
          <cell r="C5592">
            <v>162681362</v>
          </cell>
          <cell r="D5592" t="str">
            <v>人工</v>
          </cell>
          <cell r="E5592" t="str">
            <v>实物</v>
          </cell>
          <cell r="F5592" t="str">
            <v>格沵（germ）</v>
          </cell>
          <cell r="G5592" t="str">
            <v>九程</v>
          </cell>
          <cell r="H5592" t="str">
            <v>年节礼包/餐厨/水具</v>
          </cell>
          <cell r="I5592" t="str">
            <v>2025-06-30</v>
          </cell>
          <cell r="J5592">
            <v>163941325</v>
          </cell>
          <cell r="K5592" t="str">
            <v>GM13DB20331</v>
          </cell>
          <cell r="L5592" t="str">
            <v>粉色</v>
          </cell>
        </row>
        <row r="5593">
          <cell r="D5593" t="str">
            <v>人工</v>
          </cell>
          <cell r="E5593" t="str">
            <v>实物</v>
          </cell>
          <cell r="F5593" t="str">
            <v>格沵（germ）</v>
          </cell>
          <cell r="G5593" t="str">
            <v>九程</v>
          </cell>
          <cell r="H5593" t="str">
            <v>年节礼包/餐厨/水具</v>
          </cell>
          <cell r="I5593" t="str">
            <v>2025-06-30</v>
          </cell>
          <cell r="J5593">
            <v>163941326</v>
          </cell>
          <cell r="K5593" t="str">
            <v>GM13DB20429</v>
          </cell>
          <cell r="L5593" t="str">
            <v>白色</v>
          </cell>
        </row>
        <row r="5594">
          <cell r="C5594">
            <v>162681324</v>
          </cell>
          <cell r="D5594" t="str">
            <v>人工</v>
          </cell>
          <cell r="E5594" t="str">
            <v>实物</v>
          </cell>
          <cell r="F5594" t="str">
            <v>错山</v>
          </cell>
          <cell r="G5594" t="str">
            <v>错山</v>
          </cell>
          <cell r="H5594" t="str">
            <v>年节礼包/户外运动/户外露营</v>
          </cell>
          <cell r="I5594" t="str">
            <v>2025-06-30</v>
          </cell>
          <cell r="J5594">
            <v>163941215</v>
          </cell>
          <cell r="K5594">
            <v>6975604611171</v>
          </cell>
          <cell r="L5594" t="str">
            <v/>
          </cell>
        </row>
        <row r="5595">
          <cell r="C5595">
            <v>162677301</v>
          </cell>
          <cell r="D5595" t="str">
            <v>人工</v>
          </cell>
          <cell r="E5595" t="str">
            <v>组合商品</v>
          </cell>
          <cell r="F5595" t="str">
            <v/>
          </cell>
          <cell r="G5595" t="str">
            <v>苏打组合商品虚拟供应商</v>
          </cell>
          <cell r="H5595" t="str">
            <v>供应链类目/年节礼包/销售专属礼包</v>
          </cell>
          <cell r="I5595" t="str">
            <v>2025-02-28</v>
          </cell>
          <cell r="J5595">
            <v>163934524</v>
          </cell>
          <cell r="K5595" t="str">
            <v/>
          </cell>
          <cell r="L5595" t="str">
            <v/>
          </cell>
        </row>
        <row r="5596">
          <cell r="C5596">
            <v>162676915</v>
          </cell>
          <cell r="D5596" t="str">
            <v>人工</v>
          </cell>
          <cell r="E5596" t="str">
            <v>实物</v>
          </cell>
          <cell r="F5596" t="str">
            <v/>
          </cell>
          <cell r="G5596" t="str">
            <v>晋之星辰</v>
          </cell>
          <cell r="H5596" t="str">
            <v>年节礼包/项目专属/定制方案专属</v>
          </cell>
          <cell r="I5596" t="str">
            <v>2025-05-31</v>
          </cell>
          <cell r="J5596">
            <v>163933642</v>
          </cell>
          <cell r="K5596" t="str">
            <v/>
          </cell>
          <cell r="L5596" t="str">
            <v/>
          </cell>
        </row>
        <row r="5597">
          <cell r="C5597">
            <v>162683116</v>
          </cell>
          <cell r="D5597" t="str">
            <v>人工</v>
          </cell>
          <cell r="E5597" t="str">
            <v>实物</v>
          </cell>
          <cell r="F5597" t="str">
            <v/>
          </cell>
          <cell r="G5597" t="str">
            <v>利福</v>
          </cell>
          <cell r="H5597" t="str">
            <v>年节礼包/家纺/床上用品</v>
          </cell>
          <cell r="I5597" t="str">
            <v>2025-06-30</v>
          </cell>
          <cell r="J5597">
            <v>163944650</v>
          </cell>
          <cell r="K5597" t="str">
            <v>XF-B2402</v>
          </cell>
          <cell r="L5597" t="str">
            <v/>
          </cell>
        </row>
        <row r="5598">
          <cell r="C5598">
            <v>162689707</v>
          </cell>
          <cell r="D5598" t="str">
            <v>人工</v>
          </cell>
          <cell r="E5598" t="str">
            <v>实物</v>
          </cell>
          <cell r="F5598" t="str">
            <v/>
          </cell>
          <cell r="G5598" t="str">
            <v>富海胜</v>
          </cell>
          <cell r="H5598" t="str">
            <v>年节礼包/食品/食品礼包</v>
          </cell>
          <cell r="I5598" t="str">
            <v>2025-06-30</v>
          </cell>
          <cell r="J5598">
            <v>163956606</v>
          </cell>
          <cell r="K5598" t="str">
            <v/>
          </cell>
          <cell r="L5598" t="str">
            <v/>
          </cell>
        </row>
        <row r="5599">
          <cell r="C5599">
            <v>162683120</v>
          </cell>
          <cell r="D5599" t="str">
            <v>人工</v>
          </cell>
          <cell r="E5599" t="str">
            <v>实物</v>
          </cell>
          <cell r="F5599" t="str">
            <v/>
          </cell>
          <cell r="G5599" t="str">
            <v>利福</v>
          </cell>
          <cell r="H5599" t="str">
            <v>年节礼包/食品/零食礼包</v>
          </cell>
          <cell r="I5599" t="str">
            <v>2025-06-30</v>
          </cell>
          <cell r="J5599">
            <v>163944656</v>
          </cell>
          <cell r="K5599" t="str">
            <v/>
          </cell>
          <cell r="L5599" t="str">
            <v/>
          </cell>
        </row>
        <row r="5600">
          <cell r="C5600">
            <v>162680474</v>
          </cell>
          <cell r="D5600" t="str">
            <v>人工</v>
          </cell>
          <cell r="E5600" t="str">
            <v>实物</v>
          </cell>
          <cell r="F5600" t="str">
            <v/>
          </cell>
          <cell r="G5600" t="str">
            <v>京杭盛达</v>
          </cell>
          <cell r="H5600" t="str">
            <v>年节礼包/家用电器/个护健康</v>
          </cell>
          <cell r="I5600" t="str">
            <v>2025-06-30</v>
          </cell>
          <cell r="J5600">
            <v>163939347</v>
          </cell>
          <cell r="K5600" t="str">
            <v/>
          </cell>
          <cell r="L5600" t="str">
            <v/>
          </cell>
        </row>
        <row r="5601">
          <cell r="C5601">
            <v>162682915</v>
          </cell>
          <cell r="D5601" t="str">
            <v>人工</v>
          </cell>
          <cell r="E5601" t="str">
            <v>实物</v>
          </cell>
          <cell r="F5601" t="str">
            <v/>
          </cell>
          <cell r="G5601" t="str">
            <v>惠通达行</v>
          </cell>
          <cell r="H5601" t="str">
            <v>年节礼包/食品/食品礼包</v>
          </cell>
          <cell r="I5601" t="str">
            <v>2025-06-30</v>
          </cell>
          <cell r="J5601">
            <v>163944310</v>
          </cell>
          <cell r="K5601" t="str">
            <v/>
          </cell>
          <cell r="L5601" t="str">
            <v/>
          </cell>
        </row>
        <row r="5602">
          <cell r="C5602">
            <v>162680830</v>
          </cell>
          <cell r="D5602" t="str">
            <v>人工</v>
          </cell>
          <cell r="E5602" t="str">
            <v>实物</v>
          </cell>
          <cell r="F5602" t="str">
            <v>迪美娜</v>
          </cell>
          <cell r="G5602" t="str">
            <v>北京汉信</v>
          </cell>
          <cell r="H5602" t="str">
            <v>年节礼包/食品/食品礼包</v>
          </cell>
          <cell r="I5602" t="str">
            <v>2025-12-31</v>
          </cell>
          <cell r="J5602">
            <v>163939806</v>
          </cell>
          <cell r="K5602" t="str">
            <v>MYDW</v>
          </cell>
          <cell r="L5602" t="str">
            <v/>
          </cell>
        </row>
        <row r="5603">
          <cell r="C5603">
            <v>162669699</v>
          </cell>
          <cell r="D5603" t="str">
            <v>人工</v>
          </cell>
          <cell r="E5603" t="str">
            <v>实物</v>
          </cell>
          <cell r="F5603" t="str">
            <v/>
          </cell>
          <cell r="G5603" t="str">
            <v>利福</v>
          </cell>
          <cell r="H5603" t="str">
            <v>年节礼包/项目专属/定制方案专属</v>
          </cell>
          <cell r="I5603" t="str">
            <v>2025-07-31</v>
          </cell>
          <cell r="J5603">
            <v>163917423</v>
          </cell>
          <cell r="K5603" t="str">
            <v>CO-S400-B</v>
          </cell>
          <cell r="L5603" t="str">
            <v/>
          </cell>
        </row>
        <row r="5604">
          <cell r="C5604">
            <v>162623422</v>
          </cell>
          <cell r="D5604" t="str">
            <v>人工</v>
          </cell>
          <cell r="E5604" t="str">
            <v>实物</v>
          </cell>
          <cell r="F5604" t="str">
            <v/>
          </cell>
          <cell r="G5604" t="str">
            <v>武汉中盛瑞尔</v>
          </cell>
          <cell r="H5604" t="str">
            <v>年节礼包/个人护理/洗护礼包</v>
          </cell>
          <cell r="I5604" t="str">
            <v>2025-02-28</v>
          </cell>
          <cell r="J5604">
            <v>163851688</v>
          </cell>
          <cell r="K5604" t="str">
            <v>CJGC-24908</v>
          </cell>
          <cell r="L5604" t="str">
            <v/>
          </cell>
        </row>
        <row r="5605">
          <cell r="C5605">
            <v>162624952</v>
          </cell>
          <cell r="D5605" t="str">
            <v>人工</v>
          </cell>
          <cell r="E5605" t="str">
            <v>实物</v>
          </cell>
          <cell r="F5605" t="str">
            <v>金龙鱼</v>
          </cell>
          <cell r="G5605" t="str">
            <v>新兴</v>
          </cell>
          <cell r="H5605" t="str">
            <v>年节礼包/食品/粮油礼包</v>
          </cell>
          <cell r="I5605" t="str">
            <v>2025-11-30</v>
          </cell>
          <cell r="J5605">
            <v>163853918</v>
          </cell>
          <cell r="K5605" t="str">
            <v>CJ110218587</v>
          </cell>
          <cell r="L5605" t="str">
            <v/>
          </cell>
        </row>
        <row r="5606">
          <cell r="C5606">
            <v>162624952</v>
          </cell>
          <cell r="D5606" t="str">
            <v>人工</v>
          </cell>
          <cell r="E5606" t="str">
            <v>实物</v>
          </cell>
          <cell r="F5606" t="str">
            <v>金龙鱼</v>
          </cell>
          <cell r="G5606" t="str">
            <v>新兴</v>
          </cell>
          <cell r="H5606" t="str">
            <v>年节礼包/食品/粮油礼包</v>
          </cell>
          <cell r="I5606" t="str">
            <v>2025-11-30</v>
          </cell>
        </row>
        <row r="5606">
          <cell r="K5606" t="str">
            <v>CJ110218587</v>
          </cell>
          <cell r="L5606" t="str">
            <v/>
          </cell>
        </row>
        <row r="5607">
          <cell r="C5607">
            <v>162629877</v>
          </cell>
          <cell r="D5607" t="str">
            <v>人工</v>
          </cell>
          <cell r="E5607" t="str">
            <v>实物</v>
          </cell>
          <cell r="F5607" t="str">
            <v/>
          </cell>
          <cell r="G5607" t="str">
            <v>淘得电子</v>
          </cell>
          <cell r="H5607" t="str">
            <v>年节礼包/食品/食品礼包</v>
          </cell>
          <cell r="I5607" t="str">
            <v>2025-02-28</v>
          </cell>
          <cell r="J5607">
            <v>163860455</v>
          </cell>
          <cell r="K5607" t="str">
            <v/>
          </cell>
          <cell r="L5607" t="str">
            <v/>
          </cell>
        </row>
        <row r="5608">
          <cell r="C5608">
            <v>162623659</v>
          </cell>
          <cell r="D5608" t="str">
            <v>人工</v>
          </cell>
          <cell r="E5608" t="str">
            <v>实物</v>
          </cell>
          <cell r="F5608" t="str">
            <v>奥妙</v>
          </cell>
          <cell r="G5608" t="str">
            <v>五州协腾</v>
          </cell>
          <cell r="H5608" t="str">
            <v>年节礼包/家庭清洁/纸品/衣物清洁</v>
          </cell>
          <cell r="I5608" t="str">
            <v>2025-02-28</v>
          </cell>
          <cell r="J5608">
            <v>163851967</v>
          </cell>
          <cell r="K5608" t="str">
            <v>HYXCJ2024102909</v>
          </cell>
          <cell r="L5608" t="str">
            <v/>
          </cell>
        </row>
        <row r="5609">
          <cell r="C5609">
            <v>162623659</v>
          </cell>
          <cell r="D5609" t="str">
            <v>人工</v>
          </cell>
          <cell r="E5609" t="str">
            <v>实物</v>
          </cell>
          <cell r="F5609" t="str">
            <v>奥妙</v>
          </cell>
          <cell r="G5609" t="str">
            <v>五州协腾</v>
          </cell>
          <cell r="H5609" t="str">
            <v>年节礼包/家庭清洁/纸品/衣物清洁</v>
          </cell>
          <cell r="I5609" t="str">
            <v>2025-02-28</v>
          </cell>
        </row>
        <row r="5609">
          <cell r="K5609" t="str">
            <v>HYXCJ2024102909</v>
          </cell>
          <cell r="L5609" t="str">
            <v/>
          </cell>
        </row>
        <row r="5610">
          <cell r="C5610">
            <v>162623659</v>
          </cell>
          <cell r="D5610" t="str">
            <v>人工</v>
          </cell>
          <cell r="E5610" t="str">
            <v>实物</v>
          </cell>
          <cell r="F5610" t="str">
            <v>奥妙</v>
          </cell>
          <cell r="G5610" t="str">
            <v>五州协腾</v>
          </cell>
          <cell r="H5610" t="str">
            <v>年节礼包/家庭清洁/纸品/衣物清洁</v>
          </cell>
          <cell r="I5610" t="str">
            <v>2025-02-28</v>
          </cell>
        </row>
        <row r="5610">
          <cell r="K5610" t="str">
            <v>HYXCJ2024102909</v>
          </cell>
          <cell r="L5610" t="str">
            <v/>
          </cell>
        </row>
        <row r="5611">
          <cell r="C5611">
            <v>162565235</v>
          </cell>
          <cell r="D5611" t="str">
            <v>人工</v>
          </cell>
          <cell r="E5611" t="str">
            <v>实物</v>
          </cell>
          <cell r="F5611" t="str">
            <v>九阳 </v>
          </cell>
          <cell r="G5611" t="str">
            <v>云朵</v>
          </cell>
          <cell r="H5611" t="str">
            <v>年节礼包/家用电器/厨房小电</v>
          </cell>
          <cell r="I5611" t="str">
            <v>2024-09-30</v>
          </cell>
          <cell r="J5611">
            <v>163745619</v>
          </cell>
          <cell r="K5611" t="str">
            <v/>
          </cell>
          <cell r="L5611" t="str">
            <v/>
          </cell>
        </row>
        <row r="5612">
          <cell r="C5612">
            <v>162564769</v>
          </cell>
          <cell r="D5612" t="str">
            <v>人工</v>
          </cell>
          <cell r="E5612" t="str">
            <v>实物</v>
          </cell>
          <cell r="F5612" t="str">
            <v>富安娜（FUANNA）</v>
          </cell>
          <cell r="G5612" t="str">
            <v>富安娜</v>
          </cell>
          <cell r="H5612" t="str">
            <v>年节礼包/家纺/床上用品</v>
          </cell>
          <cell r="I5612" t="str">
            <v>2024-09-30</v>
          </cell>
          <cell r="J5612">
            <v>163745057</v>
          </cell>
          <cell r="K5612" t="str">
            <v>713102613/713101293/713101746</v>
          </cell>
          <cell r="L5612" t="str">
            <v>四件套 规格： 被套203*229cm*1 床单230*240cm*1 枕套74*48cm*2 被子 规格：203*229cm 对枕 规格：70*45cm 2只</v>
          </cell>
        </row>
        <row r="5613">
          <cell r="C5613">
            <v>162494038</v>
          </cell>
          <cell r="D5613" t="str">
            <v>人工</v>
          </cell>
          <cell r="E5613" t="str">
            <v>实物</v>
          </cell>
          <cell r="F5613" t="str">
            <v>富安娜（FUANNA）</v>
          </cell>
          <cell r="G5613" t="str">
            <v>富安娜</v>
          </cell>
          <cell r="H5613" t="str">
            <v>年节礼包/家纺/床上用品</v>
          </cell>
          <cell r="I5613" t="str">
            <v>2025-06-30</v>
          </cell>
          <cell r="J5613">
            <v>163576443</v>
          </cell>
          <cell r="K5613">
            <v>713101762</v>
          </cell>
          <cell r="L5613" t="str">
            <v>被套203*229cm*1       床单230*250cm*1     枕套74*48cm*2   </v>
          </cell>
        </row>
        <row r="5614">
          <cell r="C5614">
            <v>162405218</v>
          </cell>
          <cell r="D5614" t="str">
            <v>人工</v>
          </cell>
          <cell r="E5614" t="str">
            <v>实物</v>
          </cell>
          <cell r="F5614" t="str">
            <v/>
          </cell>
          <cell r="G5614" t="str">
            <v>羽娜</v>
          </cell>
          <cell r="H5614" t="str">
            <v>年节礼包/个人护理/洗发护发</v>
          </cell>
          <cell r="I5614" t="str">
            <v>2024-03-31</v>
          </cell>
          <cell r="J5614">
            <v>163372882</v>
          </cell>
          <cell r="K5614" t="str">
            <v>XF50YF60GF30</v>
          </cell>
          <cell r="L5614" t="str">
            <v>生姜洗发液500ml+育发液60ml+防脱固发膏300g</v>
          </cell>
        </row>
        <row r="5615">
          <cell r="C5615">
            <v>162405218</v>
          </cell>
          <cell r="D5615" t="str">
            <v>人工</v>
          </cell>
          <cell r="E5615" t="str">
            <v>实物</v>
          </cell>
          <cell r="F5615" t="str">
            <v/>
          </cell>
          <cell r="G5615" t="str">
            <v>羽娜</v>
          </cell>
          <cell r="H5615" t="str">
            <v>年节礼包/个人护理/洗发护发</v>
          </cell>
          <cell r="I5615" t="str">
            <v>2024-03-31</v>
          </cell>
        </row>
        <row r="5615">
          <cell r="K5615" t="str">
            <v>XF50YF60GF30</v>
          </cell>
          <cell r="L5615" t="str">
            <v>生姜洗发液500ml+育发液60ml+防脱固发膏300g</v>
          </cell>
        </row>
        <row r="5616">
          <cell r="C5616">
            <v>162405218</v>
          </cell>
          <cell r="D5616" t="str">
            <v>人工</v>
          </cell>
          <cell r="E5616" t="str">
            <v>实物</v>
          </cell>
          <cell r="F5616" t="str">
            <v/>
          </cell>
          <cell r="G5616" t="str">
            <v>羽娜</v>
          </cell>
          <cell r="H5616" t="str">
            <v>年节礼包/个人护理/洗发护发</v>
          </cell>
          <cell r="I5616" t="str">
            <v>2024-03-31</v>
          </cell>
        </row>
        <row r="5616">
          <cell r="K5616" t="str">
            <v>XF50YF60GF30</v>
          </cell>
          <cell r="L5616" t="str">
            <v>生姜洗发液500ml+育发液60ml+防脱固发膏300g</v>
          </cell>
        </row>
        <row r="5617">
          <cell r="C5617">
            <v>162406870</v>
          </cell>
          <cell r="D5617" t="str">
            <v>人工</v>
          </cell>
          <cell r="E5617" t="str">
            <v>实物</v>
          </cell>
          <cell r="F5617" t="str">
            <v>苏泊尔（SUPOR）</v>
          </cell>
          <cell r="G5617" t="str">
            <v>辽宁苏泊尔</v>
          </cell>
          <cell r="H5617" t="str">
            <v>年节礼包/餐厨/烹饪锅具</v>
          </cell>
          <cell r="I5617" t="str">
            <v>2024-03-31</v>
          </cell>
          <cell r="J5617">
            <v>163376573</v>
          </cell>
          <cell r="K5617" t="str">
            <v>YW24LT1</v>
          </cell>
          <cell r="L5617" t="str">
            <v/>
          </cell>
        </row>
        <row r="5618">
          <cell r="C5618">
            <v>162494917</v>
          </cell>
          <cell r="D5618" t="str">
            <v>人工</v>
          </cell>
          <cell r="E5618" t="str">
            <v>实物</v>
          </cell>
          <cell r="F5618" t="str">
            <v>蓝月亮</v>
          </cell>
          <cell r="G5618" t="str">
            <v>蓝月亮-</v>
          </cell>
          <cell r="H5618" t="str">
            <v>年节礼包/家庭清洁/纸品/衣物清洁</v>
          </cell>
          <cell r="I5618" t="str">
            <v>2024-08-31</v>
          </cell>
          <cell r="J5618">
            <v>163578115</v>
          </cell>
          <cell r="K5618" t="str">
            <v>80001986+10001153</v>
          </cell>
          <cell r="L5618" t="str">
            <v/>
          </cell>
        </row>
        <row r="5619">
          <cell r="C5619">
            <v>162494917</v>
          </cell>
          <cell r="D5619" t="str">
            <v>人工</v>
          </cell>
          <cell r="E5619" t="str">
            <v>实物</v>
          </cell>
          <cell r="F5619" t="str">
            <v>蓝月亮</v>
          </cell>
          <cell r="G5619" t="str">
            <v>蓝月亮-</v>
          </cell>
          <cell r="H5619" t="str">
            <v>年节礼包/家庭清洁/纸品/衣物清洁</v>
          </cell>
          <cell r="I5619" t="str">
            <v>2024-08-31</v>
          </cell>
        </row>
        <row r="5619">
          <cell r="K5619" t="str">
            <v>80001986+10001153</v>
          </cell>
          <cell r="L5619" t="str">
            <v/>
          </cell>
        </row>
        <row r="5620">
          <cell r="C5620">
            <v>162494917</v>
          </cell>
          <cell r="D5620" t="str">
            <v>人工</v>
          </cell>
          <cell r="E5620" t="str">
            <v>实物</v>
          </cell>
          <cell r="F5620" t="str">
            <v>蓝月亮</v>
          </cell>
          <cell r="G5620" t="str">
            <v>蓝月亮-</v>
          </cell>
          <cell r="H5620" t="str">
            <v>年节礼包/家庭清洁/纸品/衣物清洁</v>
          </cell>
          <cell r="I5620" t="str">
            <v>2024-08-31</v>
          </cell>
        </row>
        <row r="5620">
          <cell r="K5620" t="str">
            <v>80001986+10001153</v>
          </cell>
          <cell r="L5620" t="str">
            <v/>
          </cell>
        </row>
        <row r="5621">
          <cell r="C5621">
            <v>162494917</v>
          </cell>
          <cell r="D5621" t="str">
            <v>人工</v>
          </cell>
          <cell r="E5621" t="str">
            <v>实物</v>
          </cell>
          <cell r="F5621" t="str">
            <v>蓝月亮</v>
          </cell>
          <cell r="G5621" t="str">
            <v>蓝月亮-</v>
          </cell>
          <cell r="H5621" t="str">
            <v>年节礼包/家庭清洁/纸品/衣物清洁</v>
          </cell>
          <cell r="I5621" t="str">
            <v>2024-08-31</v>
          </cell>
        </row>
        <row r="5621">
          <cell r="K5621" t="str">
            <v>80001986+10001153</v>
          </cell>
          <cell r="L5621" t="str">
            <v/>
          </cell>
        </row>
        <row r="5622">
          <cell r="C5622">
            <v>162494917</v>
          </cell>
          <cell r="D5622" t="str">
            <v>人工</v>
          </cell>
          <cell r="E5622" t="str">
            <v>实物</v>
          </cell>
          <cell r="F5622" t="str">
            <v>蓝月亮</v>
          </cell>
          <cell r="G5622" t="str">
            <v>蓝月亮-</v>
          </cell>
          <cell r="H5622" t="str">
            <v>年节礼包/家庭清洁/纸品/衣物清洁</v>
          </cell>
          <cell r="I5622" t="str">
            <v>2024-08-31</v>
          </cell>
        </row>
        <row r="5622">
          <cell r="K5622" t="str">
            <v>80001986+10001153</v>
          </cell>
          <cell r="L5622" t="str">
            <v/>
          </cell>
        </row>
        <row r="5623">
          <cell r="C5623">
            <v>162494917</v>
          </cell>
          <cell r="D5623" t="str">
            <v>人工</v>
          </cell>
          <cell r="E5623" t="str">
            <v>实物</v>
          </cell>
          <cell r="F5623" t="str">
            <v>蓝月亮</v>
          </cell>
          <cell r="G5623" t="str">
            <v>蓝月亮-</v>
          </cell>
          <cell r="H5623" t="str">
            <v>年节礼包/家庭清洁/纸品/衣物清洁</v>
          </cell>
          <cell r="I5623" t="str">
            <v>2024-08-31</v>
          </cell>
        </row>
        <row r="5623">
          <cell r="K5623" t="str">
            <v>80001986+10001153</v>
          </cell>
          <cell r="L5623" t="str">
            <v/>
          </cell>
        </row>
        <row r="5624">
          <cell r="C5624">
            <v>162493965</v>
          </cell>
          <cell r="D5624" t="str">
            <v>人工</v>
          </cell>
          <cell r="E5624" t="str">
            <v>实物</v>
          </cell>
          <cell r="F5624" t="str">
            <v>飞利浦（PHILIPS ）</v>
          </cell>
          <cell r="G5624" t="str">
            <v>爱尚家</v>
          </cell>
          <cell r="H5624" t="str">
            <v>年节礼包/家用电器/生活小电</v>
          </cell>
          <cell r="I5624" t="str">
            <v>2024-06-30</v>
          </cell>
          <cell r="J5624">
            <v>163576362</v>
          </cell>
          <cell r="K5624" t="str">
            <v>酷逸</v>
          </cell>
          <cell r="L5624" t="str">
            <v/>
          </cell>
        </row>
        <row r="5625">
          <cell r="C5625">
            <v>162406563</v>
          </cell>
          <cell r="D5625" t="str">
            <v>人工</v>
          </cell>
          <cell r="E5625" t="str">
            <v>实物</v>
          </cell>
          <cell r="F5625" t="str">
            <v>滴露</v>
          </cell>
          <cell r="G5625" t="str">
            <v>福享汇</v>
          </cell>
          <cell r="H5625" t="str">
            <v>年节礼包/个人护理/洗护礼包</v>
          </cell>
          <cell r="I5625" t="str">
            <v>2024-03-31</v>
          </cell>
          <cell r="J5625">
            <v>163376195</v>
          </cell>
          <cell r="K5625" t="str">
            <v/>
          </cell>
          <cell r="L5625" t="str">
            <v/>
          </cell>
        </row>
        <row r="5626">
          <cell r="C5626">
            <v>162522151</v>
          </cell>
          <cell r="D5626" t="str">
            <v>人工</v>
          </cell>
          <cell r="E5626" t="str">
            <v>实物</v>
          </cell>
          <cell r="F5626" t="str">
            <v>锦大师</v>
          </cell>
          <cell r="G5626" t="str">
            <v>上海礼赏</v>
          </cell>
          <cell r="H5626" t="str">
            <v>年节礼包/食品/熟食腊味</v>
          </cell>
          <cell r="I5626" t="str">
            <v>2024-07-31</v>
          </cell>
          <cell r="J5626">
            <v>163650581</v>
          </cell>
          <cell r="K5626" t="str">
            <v/>
          </cell>
          <cell r="L5626" t="str">
            <v/>
          </cell>
        </row>
        <row r="5627">
          <cell r="C5627">
            <v>162319519</v>
          </cell>
          <cell r="D5627" t="str">
            <v>人工</v>
          </cell>
          <cell r="E5627" t="str">
            <v>实物</v>
          </cell>
          <cell r="F5627" t="str">
            <v>苏泊尔</v>
          </cell>
          <cell r="G5627" t="str">
            <v>米盛</v>
          </cell>
          <cell r="H5627" t="str">
            <v>年节礼包/家用电器/厨房小电</v>
          </cell>
          <cell r="I5627" t="str">
            <v>2023-10-31</v>
          </cell>
          <cell r="J5627">
            <v>163178489</v>
          </cell>
          <cell r="K5627" t="str">
            <v/>
          </cell>
          <cell r="L5627" t="str">
            <v>DG30YK11</v>
          </cell>
        </row>
        <row r="5628">
          <cell r="C5628">
            <v>162331954</v>
          </cell>
          <cell r="D5628" t="str">
            <v>人工</v>
          </cell>
          <cell r="E5628" t="str">
            <v>实物</v>
          </cell>
          <cell r="F5628" t="str">
            <v/>
          </cell>
          <cell r="G5628" t="str">
            <v>上海青华</v>
          </cell>
          <cell r="H5628" t="str">
            <v>年节礼包/食品/食品礼包</v>
          </cell>
          <cell r="I5628" t="str">
            <v>2023-12-31</v>
          </cell>
          <cell r="J5628">
            <v>163191426</v>
          </cell>
          <cell r="K5628" t="str">
            <v>品味上海798型</v>
          </cell>
          <cell r="L5628" t="str">
            <v/>
          </cell>
        </row>
        <row r="5629">
          <cell r="C5629">
            <v>162041439</v>
          </cell>
          <cell r="D5629" t="str">
            <v>人工</v>
          </cell>
          <cell r="E5629" t="str">
            <v>实物</v>
          </cell>
          <cell r="F5629" t="str">
            <v>大宇</v>
          </cell>
          <cell r="G5629" t="str">
            <v>雅臻</v>
          </cell>
          <cell r="H5629" t="str">
            <v>年节礼包/家用电器/厨房小电</v>
          </cell>
          <cell r="I5629" t="str">
            <v>2023-07-31</v>
          </cell>
          <cell r="J5629">
            <v>162409386</v>
          </cell>
          <cell r="K5629" t="str">
            <v>DYZD-150</v>
          </cell>
          <cell r="L5629" t="str">
            <v/>
          </cell>
        </row>
        <row r="5630">
          <cell r="C5630">
            <v>162034368</v>
          </cell>
          <cell r="D5630" t="str">
            <v>人工</v>
          </cell>
          <cell r="E5630" t="str">
            <v>实物</v>
          </cell>
          <cell r="F5630" t="str">
            <v>赤豪</v>
          </cell>
          <cell r="G5630" t="str">
            <v>耀阳</v>
          </cell>
          <cell r="H5630" t="str">
            <v>年节礼包/生鲜/生鲜礼包</v>
          </cell>
          <cell r="I5630" t="str">
            <v>2023-07-31</v>
          </cell>
          <cell r="J5630">
            <v>162401687</v>
          </cell>
          <cell r="K5630" t="str">
            <v/>
          </cell>
          <cell r="L5630" t="str">
            <v/>
          </cell>
        </row>
        <row r="5631">
          <cell r="C5631">
            <v>162685574</v>
          </cell>
          <cell r="D5631" t="str">
            <v>人工</v>
          </cell>
          <cell r="E5631" t="str">
            <v>实物</v>
          </cell>
          <cell r="F5631" t="str">
            <v>SHISEIDO/资生堂</v>
          </cell>
          <cell r="G5631" t="str">
            <v>正心诚意</v>
          </cell>
          <cell r="H5631" t="str">
            <v>年节礼包/美妆护理/美妆套装</v>
          </cell>
          <cell r="I5631" t="str">
            <v>2025-12-31</v>
          </cell>
          <cell r="J5631">
            <v>163949849</v>
          </cell>
          <cell r="K5631">
            <v>729238145733</v>
          </cell>
          <cell r="L5631" t="str">
            <v>小金瓶60ml+KS防晒口罩+袖套</v>
          </cell>
        </row>
        <row r="5632">
          <cell r="C5632">
            <v>162685574</v>
          </cell>
          <cell r="D5632" t="str">
            <v>人工</v>
          </cell>
          <cell r="E5632" t="str">
            <v>实物</v>
          </cell>
          <cell r="F5632" t="str">
            <v>SHISEIDO/资生堂</v>
          </cell>
          <cell r="G5632" t="str">
            <v>正心诚意</v>
          </cell>
          <cell r="H5632" t="str">
            <v>年节礼包/美妆护理/美妆套装</v>
          </cell>
          <cell r="I5632" t="str">
            <v>2025-12-31</v>
          </cell>
        </row>
        <row r="5632">
          <cell r="L5632" t="str">
            <v>小金瓶60ml+KS防晒口罩+袖套</v>
          </cell>
        </row>
        <row r="5633">
          <cell r="C5633">
            <v>162682943</v>
          </cell>
          <cell r="D5633" t="str">
            <v>人工</v>
          </cell>
          <cell r="E5633" t="str">
            <v>实物</v>
          </cell>
          <cell r="F5633" t="str">
            <v/>
          </cell>
          <cell r="G5633" t="str">
            <v>富海胜</v>
          </cell>
          <cell r="H5633" t="str">
            <v>年节礼包/食品/粽子礼包</v>
          </cell>
          <cell r="I5633" t="str">
            <v>2025-06-30</v>
          </cell>
          <cell r="J5633">
            <v>163944340</v>
          </cell>
          <cell r="K5633" t="str">
            <v/>
          </cell>
          <cell r="L5633" t="str">
            <v/>
          </cell>
        </row>
        <row r="5634">
          <cell r="C5634">
            <v>162624505</v>
          </cell>
          <cell r="D5634" t="str">
            <v>人工</v>
          </cell>
          <cell r="E5634" t="str">
            <v>实物</v>
          </cell>
          <cell r="F5634" t="str">
            <v/>
          </cell>
          <cell r="G5634" t="str">
            <v>梦洁</v>
          </cell>
          <cell r="H5634" t="str">
            <v>年节礼包/家纺/床上用品</v>
          </cell>
          <cell r="I5634" t="str">
            <v>2025-12-31</v>
          </cell>
          <cell r="J5634">
            <v>163853186</v>
          </cell>
          <cell r="K5634">
            <v>1010189086</v>
          </cell>
          <cell r="L5634" t="str">
            <v/>
          </cell>
        </row>
        <row r="5635">
          <cell r="C5635">
            <v>162682984</v>
          </cell>
          <cell r="D5635" t="str">
            <v>人工</v>
          </cell>
          <cell r="E5635" t="str">
            <v>实物</v>
          </cell>
          <cell r="F5635" t="str">
            <v/>
          </cell>
          <cell r="G5635" t="str">
            <v>富海胜</v>
          </cell>
          <cell r="H5635" t="str">
            <v>年节礼包/食品/食品礼包</v>
          </cell>
          <cell r="I5635" t="str">
            <v>2025-06-30</v>
          </cell>
          <cell r="J5635">
            <v>163944384</v>
          </cell>
          <cell r="K5635" t="str">
            <v/>
          </cell>
          <cell r="L5635" t="str">
            <v/>
          </cell>
        </row>
        <row r="5636">
          <cell r="C5636">
            <v>162681403</v>
          </cell>
          <cell r="D5636" t="str">
            <v>人工</v>
          </cell>
          <cell r="E5636" t="str">
            <v>实物</v>
          </cell>
          <cell r="F5636" t="str">
            <v>佳食特</v>
          </cell>
          <cell r="G5636" t="str">
            <v>阿格乐</v>
          </cell>
          <cell r="H5636" t="str">
            <v>年节礼包/生鲜/猪牛羊肉</v>
          </cell>
          <cell r="I5636" t="str">
            <v>2025-06-30</v>
          </cell>
          <cell r="J5636">
            <v>163941542</v>
          </cell>
          <cell r="K5636" t="str">
            <v>JYR2507982001ZX</v>
          </cell>
          <cell r="L5636" t="str">
            <v/>
          </cell>
        </row>
        <row r="5637">
          <cell r="C5637">
            <v>162625263</v>
          </cell>
          <cell r="D5637" t="str">
            <v>人工</v>
          </cell>
          <cell r="E5637" t="str">
            <v>实物</v>
          </cell>
          <cell r="F5637" t="str">
            <v/>
          </cell>
          <cell r="G5637" t="str">
            <v>中卡</v>
          </cell>
          <cell r="H5637" t="str">
            <v>年节礼包/生鲜/海鲜水产</v>
          </cell>
          <cell r="I5637" t="str">
            <v>2025-02-28</v>
          </cell>
          <cell r="J5637">
            <v>163854266</v>
          </cell>
          <cell r="K5637" t="str">
            <v>ZKHXLH1102</v>
          </cell>
          <cell r="L5637" t="str">
            <v/>
          </cell>
        </row>
        <row r="5638">
          <cell r="C5638">
            <v>162624972</v>
          </cell>
          <cell r="D5638" t="str">
            <v>人工</v>
          </cell>
          <cell r="E5638" t="str">
            <v>实物</v>
          </cell>
          <cell r="F5638" t="str">
            <v>泓花会</v>
          </cell>
          <cell r="G5638" t="str">
            <v>和商</v>
          </cell>
          <cell r="H5638" t="str">
            <v>年节礼包/生鲜/禽肉蛋品</v>
          </cell>
          <cell r="I5638" t="str">
            <v>2025-02-28</v>
          </cell>
          <cell r="J5638">
            <v>163853938</v>
          </cell>
          <cell r="K5638" t="str">
            <v/>
          </cell>
          <cell r="L5638" t="str">
            <v/>
          </cell>
        </row>
        <row r="5639">
          <cell r="C5639">
            <v>162624972</v>
          </cell>
          <cell r="D5639" t="str">
            <v>人工</v>
          </cell>
          <cell r="E5639" t="str">
            <v>实物</v>
          </cell>
          <cell r="F5639" t="str">
            <v>泓花会</v>
          </cell>
          <cell r="G5639" t="str">
            <v>和商</v>
          </cell>
          <cell r="H5639" t="str">
            <v>年节礼包/生鲜/禽肉蛋品</v>
          </cell>
          <cell r="I5639" t="str">
            <v>2025-02-28</v>
          </cell>
        </row>
        <row r="5639">
          <cell r="K5639" t="str">
            <v/>
          </cell>
          <cell r="L5639" t="str">
            <v/>
          </cell>
        </row>
        <row r="5640">
          <cell r="C5640">
            <v>162624972</v>
          </cell>
          <cell r="D5640" t="str">
            <v>人工</v>
          </cell>
          <cell r="E5640" t="str">
            <v>实物</v>
          </cell>
          <cell r="F5640" t="str">
            <v>泓花会</v>
          </cell>
          <cell r="G5640" t="str">
            <v>和商</v>
          </cell>
          <cell r="H5640" t="str">
            <v>年节礼包/生鲜/禽肉蛋品</v>
          </cell>
          <cell r="I5640" t="str">
            <v>2025-02-28</v>
          </cell>
        </row>
        <row r="5640">
          <cell r="K5640" t="str">
            <v/>
          </cell>
          <cell r="L5640" t="str">
            <v/>
          </cell>
        </row>
        <row r="5641">
          <cell r="C5641">
            <v>162625081</v>
          </cell>
          <cell r="D5641" t="str">
            <v>人工</v>
          </cell>
          <cell r="E5641" t="str">
            <v>实物</v>
          </cell>
          <cell r="F5641" t="str">
            <v>太粮</v>
          </cell>
          <cell r="G5641" t="str">
            <v>盛源隆</v>
          </cell>
          <cell r="H5641" t="str">
            <v>年节礼包/食品/粮油礼包</v>
          </cell>
          <cell r="I5641" t="str">
            <v>2025-02-28</v>
          </cell>
          <cell r="J5641">
            <v>163854069</v>
          </cell>
          <cell r="K5641" t="str">
            <v/>
          </cell>
          <cell r="L5641" t="str">
            <v/>
          </cell>
        </row>
        <row r="5642">
          <cell r="C5642">
            <v>162660990</v>
          </cell>
          <cell r="D5642" t="str">
            <v>人工</v>
          </cell>
          <cell r="E5642" t="str">
            <v>组合商品</v>
          </cell>
          <cell r="F5642" t="str">
            <v/>
          </cell>
          <cell r="G5642" t="str">
            <v>苏打组合商品虚拟供应商</v>
          </cell>
          <cell r="H5642" t="str">
            <v>供应链类目/年节礼包/销售专属礼包</v>
          </cell>
          <cell r="I5642" t="str">
            <v>2024-10-31</v>
          </cell>
          <cell r="J5642">
            <v>163905139</v>
          </cell>
          <cell r="K5642" t="str">
            <v/>
          </cell>
          <cell r="L5642" t="str">
            <v/>
          </cell>
        </row>
        <row r="5643">
          <cell r="C5643">
            <v>162660990</v>
          </cell>
          <cell r="D5643" t="str">
            <v>人工</v>
          </cell>
          <cell r="E5643" t="str">
            <v>组合商品</v>
          </cell>
          <cell r="F5643" t="str">
            <v/>
          </cell>
          <cell r="G5643" t="str">
            <v>苏打组合商品虚拟供应商</v>
          </cell>
          <cell r="H5643" t="str">
            <v>供应链类目/年节礼包/销售专属礼包</v>
          </cell>
          <cell r="I5643" t="str">
            <v>2024-10-31</v>
          </cell>
        </row>
        <row r="5643">
          <cell r="K5643" t="str">
            <v/>
          </cell>
          <cell r="L5643" t="str">
            <v/>
          </cell>
        </row>
        <row r="5644">
          <cell r="C5644">
            <v>162660990</v>
          </cell>
          <cell r="D5644" t="str">
            <v>人工</v>
          </cell>
          <cell r="E5644" t="str">
            <v>组合商品</v>
          </cell>
          <cell r="F5644" t="str">
            <v/>
          </cell>
          <cell r="G5644" t="str">
            <v>苏打组合商品虚拟供应商</v>
          </cell>
          <cell r="H5644" t="str">
            <v>供应链类目/年节礼包/销售专属礼包</v>
          </cell>
          <cell r="I5644" t="str">
            <v>2024-10-31</v>
          </cell>
        </row>
        <row r="5644">
          <cell r="K5644" t="str">
            <v/>
          </cell>
          <cell r="L5644" t="str">
            <v/>
          </cell>
        </row>
        <row r="5645">
          <cell r="C5645">
            <v>162660990</v>
          </cell>
          <cell r="D5645" t="str">
            <v>人工</v>
          </cell>
          <cell r="E5645" t="str">
            <v>组合商品</v>
          </cell>
          <cell r="F5645" t="str">
            <v/>
          </cell>
          <cell r="G5645" t="str">
            <v>苏打组合商品虚拟供应商</v>
          </cell>
          <cell r="H5645" t="str">
            <v>供应链类目/年节礼包/销售专属礼包</v>
          </cell>
          <cell r="I5645" t="str">
            <v>2024-10-31</v>
          </cell>
        </row>
        <row r="5645">
          <cell r="K5645" t="str">
            <v/>
          </cell>
          <cell r="L5645" t="str">
            <v/>
          </cell>
        </row>
        <row r="5646">
          <cell r="C5646">
            <v>162522932</v>
          </cell>
          <cell r="D5646" t="str">
            <v>人工</v>
          </cell>
          <cell r="E5646" t="str">
            <v>实物</v>
          </cell>
          <cell r="F5646" t="str">
            <v/>
          </cell>
          <cell r="G5646" t="str">
            <v>上海铭俊</v>
          </cell>
          <cell r="H5646" t="str">
            <v>年节礼包/食品/粮油礼包</v>
          </cell>
          <cell r="I5646" t="str">
            <v>2025-02-28</v>
          </cell>
          <cell r="J5646">
            <v>163651962</v>
          </cell>
          <cell r="K5646" t="str">
            <v>mj20240509009</v>
          </cell>
          <cell r="L5646" t="str">
            <v/>
          </cell>
        </row>
        <row r="5647">
          <cell r="C5647">
            <v>162623530</v>
          </cell>
          <cell r="D5647" t="str">
            <v>人工</v>
          </cell>
          <cell r="E5647" t="str">
            <v>实物</v>
          </cell>
          <cell r="F5647" t="str">
            <v/>
          </cell>
          <cell r="G5647" t="str">
            <v>上海甄麒</v>
          </cell>
          <cell r="H5647" t="str">
            <v>年节礼包/生鲜/速冻美食</v>
          </cell>
          <cell r="I5647" t="str">
            <v>2025-02-28</v>
          </cell>
          <cell r="J5647">
            <v>163851831</v>
          </cell>
          <cell r="K5647">
            <v>202410288</v>
          </cell>
          <cell r="L5647" t="str">
            <v/>
          </cell>
        </row>
        <row r="5648">
          <cell r="C5648">
            <v>162038684</v>
          </cell>
          <cell r="D5648" t="str">
            <v>人工</v>
          </cell>
          <cell r="E5648" t="str">
            <v>实物</v>
          </cell>
          <cell r="F5648" t="str">
            <v/>
          </cell>
          <cell r="G5648" t="str">
            <v>智汇中正</v>
          </cell>
          <cell r="H5648" t="str">
            <v>年节礼包/家纺/床上用品</v>
          </cell>
          <cell r="I5648" t="str">
            <v>2023-07-31</v>
          </cell>
          <cell r="J5648">
            <v>162406004</v>
          </cell>
          <cell r="K5648">
            <v>6959253545162</v>
          </cell>
          <cell r="L5648" t="str">
            <v/>
          </cell>
        </row>
        <row r="5649">
          <cell r="C5649">
            <v>162729447</v>
          </cell>
          <cell r="D5649" t="str">
            <v>人工</v>
          </cell>
          <cell r="E5649" t="str">
            <v>组合商品</v>
          </cell>
          <cell r="F5649" t="str">
            <v/>
          </cell>
          <cell r="G5649" t="str">
            <v>苏打组合商品虚拟供应商</v>
          </cell>
          <cell r="H5649" t="str">
            <v>供应链类目/年节礼包/销售专属礼包</v>
          </cell>
          <cell r="I5649" t="str">
            <v>2025-06-30</v>
          </cell>
          <cell r="J5649">
            <v>164026990</v>
          </cell>
          <cell r="K5649" t="str">
            <v/>
          </cell>
          <cell r="L5649" t="str">
            <v/>
          </cell>
        </row>
        <row r="5650">
          <cell r="C5650">
            <v>162729447</v>
          </cell>
          <cell r="D5650" t="str">
            <v>人工</v>
          </cell>
          <cell r="E5650" t="str">
            <v>组合商品</v>
          </cell>
          <cell r="F5650" t="str">
            <v/>
          </cell>
          <cell r="G5650" t="str">
            <v>苏打组合商品虚拟供应商</v>
          </cell>
          <cell r="H5650" t="str">
            <v>供应链类目/年节礼包/销售专属礼包</v>
          </cell>
          <cell r="I5650" t="str">
            <v>2025-06-30</v>
          </cell>
        </row>
        <row r="5650">
          <cell r="K5650" t="str">
            <v/>
          </cell>
          <cell r="L5650" t="str">
            <v/>
          </cell>
        </row>
        <row r="5651">
          <cell r="C5651">
            <v>162727840</v>
          </cell>
          <cell r="D5651" t="str">
            <v>人工</v>
          </cell>
          <cell r="E5651" t="str">
            <v>实物</v>
          </cell>
          <cell r="F5651" t="str">
            <v>苏泊尔</v>
          </cell>
          <cell r="G5651" t="str">
            <v>辽宁苏泊尔</v>
          </cell>
          <cell r="H5651" t="str">
            <v>年节礼包/项目专属/定制方案专属</v>
          </cell>
          <cell r="I5651" t="str">
            <v>2025-12-31</v>
          </cell>
          <cell r="J5651">
            <v>164024896</v>
          </cell>
          <cell r="K5651" t="str">
            <v>NQ03</v>
          </cell>
          <cell r="L5651" t="str">
            <v/>
          </cell>
        </row>
        <row r="5652">
          <cell r="C5652">
            <v>162727709</v>
          </cell>
          <cell r="D5652" t="str">
            <v>人工</v>
          </cell>
          <cell r="E5652" t="str">
            <v>实物</v>
          </cell>
          <cell r="F5652" t="str">
            <v>鑫思特</v>
          </cell>
          <cell r="G5652" t="str">
            <v>尚特</v>
          </cell>
          <cell r="H5652" t="str">
            <v>年节礼包/项目专属/定制方案专属</v>
          </cell>
          <cell r="I5652" t="str">
            <v>2025-10-31</v>
          </cell>
          <cell r="J5652">
            <v>164024726</v>
          </cell>
          <cell r="K5652" t="str">
            <v>CY-7094A贺岁版</v>
          </cell>
          <cell r="L5652" t="str">
            <v>37键音乐电子琴 贺岁版</v>
          </cell>
        </row>
        <row r="5653">
          <cell r="C5653">
            <v>162727734</v>
          </cell>
          <cell r="D5653" t="str">
            <v>人工</v>
          </cell>
          <cell r="E5653" t="str">
            <v>实物</v>
          </cell>
          <cell r="F5653" t="str">
            <v>婴侍卫</v>
          </cell>
          <cell r="G5653" t="str">
            <v>婴侍卫</v>
          </cell>
          <cell r="H5653" t="str">
            <v>年节礼包/项目专属/定制方案专属</v>
          </cell>
          <cell r="I5653" t="str">
            <v>2025-10-31</v>
          </cell>
          <cell r="J5653">
            <v>164024760</v>
          </cell>
          <cell r="K5653" t="str">
            <v>NO.388-10</v>
          </cell>
          <cell r="L5653" t="str">
            <v/>
          </cell>
        </row>
        <row r="5654">
          <cell r="C5654">
            <v>162736794</v>
          </cell>
          <cell r="D5654" t="str">
            <v>人工</v>
          </cell>
          <cell r="E5654" t="str">
            <v>实物</v>
          </cell>
          <cell r="F5654" t="str">
            <v/>
          </cell>
          <cell r="G5654" t="str">
            <v>时代金辉</v>
          </cell>
          <cell r="H5654" t="str">
            <v>年节礼包/家用电器/生活小电</v>
          </cell>
          <cell r="I5654" t="str">
            <v>2025-08-31</v>
          </cell>
          <cell r="J5654">
            <v>164042526</v>
          </cell>
          <cell r="K5654" t="str">
            <v>DL-KF6001</v>
          </cell>
          <cell r="L5654" t="str">
            <v/>
          </cell>
        </row>
        <row r="5655">
          <cell r="C5655">
            <v>162729446</v>
          </cell>
          <cell r="D5655" t="str">
            <v>人工</v>
          </cell>
          <cell r="E5655" t="str">
            <v>组合商品</v>
          </cell>
          <cell r="F5655" t="str">
            <v/>
          </cell>
          <cell r="G5655" t="str">
            <v>苏打组合商品虚拟供应商</v>
          </cell>
          <cell r="H5655" t="str">
            <v>供应链类目/年节礼包/销售专属礼包</v>
          </cell>
          <cell r="I5655" t="str">
            <v>2025-06-30</v>
          </cell>
          <cell r="J5655">
            <v>164026989</v>
          </cell>
          <cell r="K5655" t="str">
            <v/>
          </cell>
          <cell r="L5655" t="str">
            <v/>
          </cell>
        </row>
        <row r="5656">
          <cell r="C5656">
            <v>162729446</v>
          </cell>
          <cell r="D5656" t="str">
            <v>人工</v>
          </cell>
          <cell r="E5656" t="str">
            <v>组合商品</v>
          </cell>
          <cell r="F5656" t="str">
            <v/>
          </cell>
          <cell r="G5656" t="str">
            <v>苏打组合商品虚拟供应商</v>
          </cell>
          <cell r="H5656" t="str">
            <v>供应链类目/年节礼包/销售专属礼包</v>
          </cell>
          <cell r="I5656" t="str">
            <v>2025-06-30</v>
          </cell>
        </row>
        <row r="5656">
          <cell r="K5656" t="str">
            <v/>
          </cell>
          <cell r="L5656" t="str">
            <v/>
          </cell>
        </row>
        <row r="5657">
          <cell r="C5657">
            <v>162729445</v>
          </cell>
          <cell r="D5657" t="str">
            <v>人工</v>
          </cell>
          <cell r="E5657" t="str">
            <v>组合商品</v>
          </cell>
          <cell r="F5657" t="str">
            <v/>
          </cell>
          <cell r="G5657" t="str">
            <v>苏打组合商品虚拟供应商</v>
          </cell>
          <cell r="H5657" t="str">
            <v>供应链类目/年节礼包/销售专属礼包</v>
          </cell>
          <cell r="I5657" t="str">
            <v>2025-06-30</v>
          </cell>
          <cell r="J5657">
            <v>164026988</v>
          </cell>
          <cell r="K5657" t="str">
            <v/>
          </cell>
          <cell r="L5657" t="str">
            <v/>
          </cell>
        </row>
        <row r="5658">
          <cell r="C5658">
            <v>162729445</v>
          </cell>
          <cell r="D5658" t="str">
            <v>人工</v>
          </cell>
          <cell r="E5658" t="str">
            <v>组合商品</v>
          </cell>
          <cell r="F5658" t="str">
            <v/>
          </cell>
          <cell r="G5658" t="str">
            <v>苏打组合商品虚拟供应商</v>
          </cell>
          <cell r="H5658" t="str">
            <v>供应链类目/年节礼包/销售专属礼包</v>
          </cell>
          <cell r="I5658" t="str">
            <v>2025-06-30</v>
          </cell>
        </row>
        <row r="5658">
          <cell r="K5658" t="str">
            <v/>
          </cell>
          <cell r="L5658" t="str">
            <v/>
          </cell>
        </row>
        <row r="5659">
          <cell r="C5659">
            <v>162730421</v>
          </cell>
          <cell r="D5659" t="str">
            <v>人工</v>
          </cell>
          <cell r="E5659" t="str">
            <v>组合商品</v>
          </cell>
          <cell r="F5659" t="str">
            <v/>
          </cell>
          <cell r="G5659" t="str">
            <v>苏打组合商品虚拟供应商</v>
          </cell>
          <cell r="H5659" t="str">
            <v>供应链类目/年节礼包/销售专属礼包</v>
          </cell>
          <cell r="I5659" t="str">
            <v>2025-06-30</v>
          </cell>
          <cell r="J5659">
            <v>164028229</v>
          </cell>
          <cell r="K5659" t="str">
            <v/>
          </cell>
          <cell r="L5659" t="str">
            <v/>
          </cell>
        </row>
        <row r="5660">
          <cell r="C5660">
            <v>162730421</v>
          </cell>
          <cell r="D5660" t="str">
            <v>人工</v>
          </cell>
          <cell r="E5660" t="str">
            <v>组合商品</v>
          </cell>
          <cell r="F5660" t="str">
            <v/>
          </cell>
          <cell r="G5660" t="str">
            <v>苏打组合商品虚拟供应商</v>
          </cell>
          <cell r="H5660" t="str">
            <v>供应链类目/年节礼包/销售专属礼包</v>
          </cell>
          <cell r="I5660" t="str">
            <v>2025-06-30</v>
          </cell>
        </row>
        <row r="5660">
          <cell r="K5660" t="str">
            <v/>
          </cell>
          <cell r="L5660" t="str">
            <v/>
          </cell>
        </row>
        <row r="5661">
          <cell r="C5661">
            <v>162729444</v>
          </cell>
          <cell r="D5661" t="str">
            <v>人工</v>
          </cell>
          <cell r="E5661" t="str">
            <v>组合商品</v>
          </cell>
          <cell r="F5661" t="str">
            <v/>
          </cell>
          <cell r="G5661" t="str">
            <v>苏打组合商品虚拟供应商</v>
          </cell>
          <cell r="H5661" t="str">
            <v>供应链类目/年节礼包/销售专属礼包</v>
          </cell>
          <cell r="I5661" t="str">
            <v>2025-06-30</v>
          </cell>
          <cell r="J5661">
            <v>164026987</v>
          </cell>
          <cell r="K5661" t="str">
            <v/>
          </cell>
          <cell r="L5661" t="str">
            <v/>
          </cell>
        </row>
        <row r="5662">
          <cell r="C5662">
            <v>162729444</v>
          </cell>
          <cell r="D5662" t="str">
            <v>人工</v>
          </cell>
          <cell r="E5662" t="str">
            <v>组合商品</v>
          </cell>
          <cell r="F5662" t="str">
            <v/>
          </cell>
          <cell r="G5662" t="str">
            <v>苏打组合商品虚拟供应商</v>
          </cell>
          <cell r="H5662" t="str">
            <v>供应链类目/年节礼包/销售专属礼包</v>
          </cell>
          <cell r="I5662" t="str">
            <v>2025-06-30</v>
          </cell>
        </row>
        <row r="5662">
          <cell r="K5662" t="str">
            <v/>
          </cell>
          <cell r="L5662" t="str">
            <v/>
          </cell>
        </row>
        <row r="5663">
          <cell r="C5663">
            <v>162729444</v>
          </cell>
          <cell r="D5663" t="str">
            <v>人工</v>
          </cell>
          <cell r="E5663" t="str">
            <v>组合商品</v>
          </cell>
          <cell r="F5663" t="str">
            <v/>
          </cell>
          <cell r="G5663" t="str">
            <v>苏打组合商品虚拟供应商</v>
          </cell>
          <cell r="H5663" t="str">
            <v>供应链类目/年节礼包/销售专属礼包</v>
          </cell>
          <cell r="I5663" t="str">
            <v>2025-06-30</v>
          </cell>
        </row>
        <row r="5663">
          <cell r="K5663" t="str">
            <v/>
          </cell>
          <cell r="L5663" t="str">
            <v/>
          </cell>
        </row>
        <row r="5664">
          <cell r="C5664">
            <v>162729444</v>
          </cell>
          <cell r="D5664" t="str">
            <v>人工</v>
          </cell>
          <cell r="E5664" t="str">
            <v>组合商品</v>
          </cell>
          <cell r="F5664" t="str">
            <v/>
          </cell>
          <cell r="G5664" t="str">
            <v>苏打组合商品虚拟供应商</v>
          </cell>
          <cell r="H5664" t="str">
            <v>供应链类目/年节礼包/销售专属礼包</v>
          </cell>
          <cell r="I5664" t="str">
            <v>2025-06-30</v>
          </cell>
        </row>
        <row r="5664">
          <cell r="K5664" t="str">
            <v/>
          </cell>
          <cell r="L5664" t="str">
            <v/>
          </cell>
        </row>
        <row r="5665">
          <cell r="C5665">
            <v>162714058</v>
          </cell>
          <cell r="D5665" t="str">
            <v>人工</v>
          </cell>
          <cell r="E5665" t="str">
            <v>实物</v>
          </cell>
          <cell r="F5665" t="str">
            <v>百果园</v>
          </cell>
          <cell r="G5665" t="str">
            <v>上海米徒</v>
          </cell>
          <cell r="H5665" t="str">
            <v>年节礼包/生鲜/水果</v>
          </cell>
          <cell r="I5665" t="str">
            <v>2025-12-31</v>
          </cell>
          <cell r="J5665">
            <v>164002816</v>
          </cell>
          <cell r="K5665" t="str">
            <v/>
          </cell>
          <cell r="L5665" t="str">
            <v/>
          </cell>
        </row>
        <row r="5666">
          <cell r="C5666">
            <v>162683841</v>
          </cell>
          <cell r="D5666" t="str">
            <v>人工</v>
          </cell>
          <cell r="E5666" t="str">
            <v>实物</v>
          </cell>
          <cell r="F5666" t="str">
            <v/>
          </cell>
          <cell r="G5666" t="str">
            <v>安徽洽福顺</v>
          </cell>
          <cell r="H5666" t="str">
            <v>年节礼包/食品/食品礼包</v>
          </cell>
          <cell r="I5666" t="str">
            <v>2025-06-30</v>
          </cell>
          <cell r="J5666">
            <v>163946905</v>
          </cell>
          <cell r="K5666" t="str">
            <v/>
          </cell>
          <cell r="L5666" t="str">
            <v/>
          </cell>
        </row>
        <row r="5667">
          <cell r="C5667">
            <v>162680314</v>
          </cell>
          <cell r="D5667" t="str">
            <v>人工</v>
          </cell>
          <cell r="E5667" t="str">
            <v>实物</v>
          </cell>
          <cell r="F5667" t="str">
            <v/>
          </cell>
          <cell r="G5667" t="str">
            <v>苏州润顺来</v>
          </cell>
          <cell r="H5667" t="str">
            <v>年节礼包/个人护理/洗发护发</v>
          </cell>
          <cell r="I5667" t="str">
            <v>2025-06-30</v>
          </cell>
          <cell r="J5667">
            <v>163939104</v>
          </cell>
          <cell r="K5667" t="str">
            <v/>
          </cell>
          <cell r="L5667" t="str">
            <v/>
          </cell>
        </row>
        <row r="5668">
          <cell r="C5668">
            <v>162683614</v>
          </cell>
          <cell r="D5668" t="str">
            <v>人工</v>
          </cell>
          <cell r="E5668" t="str">
            <v>实物</v>
          </cell>
          <cell r="F5668" t="str">
            <v/>
          </cell>
          <cell r="G5668" t="str">
            <v>金知</v>
          </cell>
          <cell r="H5668" t="str">
            <v>年节礼包/食品/零食礼包</v>
          </cell>
          <cell r="I5668" t="str">
            <v>2025-06-30</v>
          </cell>
          <cell r="J5668">
            <v>163946134</v>
          </cell>
          <cell r="K5668" t="str">
            <v>jz20250212021</v>
          </cell>
          <cell r="L5668" t="str">
            <v/>
          </cell>
        </row>
        <row r="5669">
          <cell r="C5669">
            <v>162682908</v>
          </cell>
          <cell r="D5669" t="str">
            <v>人工</v>
          </cell>
          <cell r="E5669" t="str">
            <v>实物</v>
          </cell>
          <cell r="F5669" t="str">
            <v/>
          </cell>
          <cell r="G5669" t="str">
            <v>惠通达行</v>
          </cell>
          <cell r="H5669" t="str">
            <v>年节礼包/食品/食品礼包</v>
          </cell>
          <cell r="I5669" t="str">
            <v>2025-06-30</v>
          </cell>
          <cell r="J5669">
            <v>163944303</v>
          </cell>
          <cell r="K5669" t="str">
            <v/>
          </cell>
          <cell r="L5669" t="str">
            <v/>
          </cell>
        </row>
        <row r="5670">
          <cell r="C5670">
            <v>162683005</v>
          </cell>
          <cell r="D5670" t="str">
            <v>人工</v>
          </cell>
          <cell r="E5670" t="str">
            <v>实物</v>
          </cell>
          <cell r="F5670" t="str">
            <v/>
          </cell>
          <cell r="G5670" t="str">
            <v>富海胜</v>
          </cell>
          <cell r="H5670" t="str">
            <v>年节礼包/食品/粽子礼包</v>
          </cell>
          <cell r="I5670" t="str">
            <v>2025-06-30</v>
          </cell>
          <cell r="J5670">
            <v>163944412</v>
          </cell>
          <cell r="K5670" t="str">
            <v/>
          </cell>
          <cell r="L5670" t="str">
            <v/>
          </cell>
        </row>
        <row r="5671">
          <cell r="C5671">
            <v>162681400</v>
          </cell>
          <cell r="D5671" t="str">
            <v>人工</v>
          </cell>
          <cell r="E5671" t="str">
            <v>实物</v>
          </cell>
          <cell r="F5671" t="str">
            <v>游牧御品</v>
          </cell>
          <cell r="G5671" t="str">
            <v>阿格乐</v>
          </cell>
          <cell r="H5671" t="str">
            <v>年节礼包/生鲜/猪牛羊肉</v>
          </cell>
          <cell r="I5671" t="str">
            <v>2025-06-30</v>
          </cell>
          <cell r="J5671">
            <v>163941530</v>
          </cell>
          <cell r="K5671" t="str">
            <v>YMNY2507981001</v>
          </cell>
          <cell r="L5671" t="str">
            <v/>
          </cell>
        </row>
        <row r="5672">
          <cell r="C5672">
            <v>162680346</v>
          </cell>
          <cell r="D5672" t="str">
            <v>人工</v>
          </cell>
          <cell r="E5672" t="str">
            <v>实物</v>
          </cell>
          <cell r="F5672" t="str">
            <v/>
          </cell>
          <cell r="G5672" t="str">
            <v>上海权礼</v>
          </cell>
          <cell r="H5672" t="str">
            <v>年节礼包/生鲜/肉禽礼包</v>
          </cell>
          <cell r="I5672" t="str">
            <v>2025-06-30</v>
          </cell>
          <cell r="J5672">
            <v>163939153</v>
          </cell>
          <cell r="K5672" t="str">
            <v>law2450</v>
          </cell>
          <cell r="L5672" t="str">
            <v/>
          </cell>
        </row>
        <row r="5673">
          <cell r="C5673">
            <v>162680031</v>
          </cell>
          <cell r="D5673" t="str">
            <v>人工</v>
          </cell>
          <cell r="E5673" t="str">
            <v>实物</v>
          </cell>
          <cell r="F5673" t="str">
            <v/>
          </cell>
          <cell r="G5673" t="str">
            <v>瑞佳鑫达</v>
          </cell>
          <cell r="H5673" t="str">
            <v>年节礼包/家纺/床上用品</v>
          </cell>
          <cell r="I5673" t="str">
            <v>2025-12-31</v>
          </cell>
          <cell r="J5673">
            <v>163938661</v>
          </cell>
          <cell r="K5673">
            <v>124841</v>
          </cell>
          <cell r="L5673" t="str">
            <v/>
          </cell>
        </row>
        <row r="5674">
          <cell r="C5674">
            <v>162682302</v>
          </cell>
          <cell r="D5674" t="str">
            <v>人工</v>
          </cell>
          <cell r="E5674" t="str">
            <v>实物</v>
          </cell>
          <cell r="F5674" t="str">
            <v>Sisley/希思黎</v>
          </cell>
          <cell r="G5674" t="str">
            <v>晋之星辰</v>
          </cell>
          <cell r="H5674" t="str">
            <v>年节礼包/美妆护理/面部护理</v>
          </cell>
          <cell r="I5674" t="str">
            <v>2025-06-30</v>
          </cell>
          <cell r="J5674">
            <v>163943174</v>
          </cell>
          <cell r="K5674" t="str">
            <v/>
          </cell>
          <cell r="L5674" t="str">
            <v/>
          </cell>
        </row>
        <row r="5675">
          <cell r="C5675">
            <v>162682012</v>
          </cell>
          <cell r="D5675" t="str">
            <v>人工</v>
          </cell>
          <cell r="E5675" t="str">
            <v>实物</v>
          </cell>
          <cell r="F5675" t="str">
            <v>谷格</v>
          </cell>
          <cell r="G5675" t="str">
            <v>乡酌</v>
          </cell>
          <cell r="H5675" t="str">
            <v>年节礼包/家用电器/厨房小电</v>
          </cell>
          <cell r="I5675" t="str">
            <v>2025-06-30</v>
          </cell>
          <cell r="J5675">
            <v>163942866</v>
          </cell>
          <cell r="K5675" t="str">
            <v>GG628G</v>
          </cell>
          <cell r="L5675" t="str">
            <v/>
          </cell>
        </row>
        <row r="5676">
          <cell r="C5676">
            <v>162681950</v>
          </cell>
          <cell r="D5676" t="str">
            <v>人工</v>
          </cell>
          <cell r="E5676" t="str">
            <v>实物</v>
          </cell>
          <cell r="F5676" t="str">
            <v>蓝月亮</v>
          </cell>
          <cell r="G5676" t="str">
            <v>蓝月亮-</v>
          </cell>
          <cell r="H5676" t="str">
            <v>年节礼包/家庭清洁/纸品/衣物清洁礼包</v>
          </cell>
          <cell r="I5676" t="str">
            <v>2025-12-31</v>
          </cell>
          <cell r="J5676">
            <v>163942743</v>
          </cell>
          <cell r="K5676" t="str">
            <v>80003335+80001947</v>
          </cell>
          <cell r="L5676" t="str">
            <v/>
          </cell>
        </row>
        <row r="5677">
          <cell r="C5677">
            <v>162681950</v>
          </cell>
          <cell r="D5677" t="str">
            <v>人工</v>
          </cell>
          <cell r="E5677" t="str">
            <v>实物</v>
          </cell>
          <cell r="F5677" t="str">
            <v>蓝月亮</v>
          </cell>
          <cell r="G5677" t="str">
            <v>蓝月亮-</v>
          </cell>
          <cell r="H5677" t="str">
            <v>年节礼包/家庭清洁/纸品/衣物清洁礼包</v>
          </cell>
          <cell r="I5677" t="str">
            <v>2025-12-31</v>
          </cell>
        </row>
        <row r="5677">
          <cell r="K5677" t="str">
            <v>80003335+80001947</v>
          </cell>
          <cell r="L5677" t="str">
            <v/>
          </cell>
        </row>
        <row r="5678">
          <cell r="C5678">
            <v>162681950</v>
          </cell>
          <cell r="D5678" t="str">
            <v>人工</v>
          </cell>
          <cell r="E5678" t="str">
            <v>实物</v>
          </cell>
          <cell r="F5678" t="str">
            <v>蓝月亮</v>
          </cell>
          <cell r="G5678" t="str">
            <v>蓝月亮-</v>
          </cell>
          <cell r="H5678" t="str">
            <v>年节礼包/家庭清洁/纸品/衣物清洁礼包</v>
          </cell>
          <cell r="I5678" t="str">
            <v>2025-12-31</v>
          </cell>
        </row>
        <row r="5678">
          <cell r="K5678" t="str">
            <v>80003335+80001947</v>
          </cell>
          <cell r="L5678" t="str">
            <v/>
          </cell>
        </row>
        <row r="5679">
          <cell r="C5679">
            <v>162681950</v>
          </cell>
          <cell r="D5679" t="str">
            <v>人工</v>
          </cell>
          <cell r="E5679" t="str">
            <v>实物</v>
          </cell>
          <cell r="F5679" t="str">
            <v>蓝月亮</v>
          </cell>
          <cell r="G5679" t="str">
            <v>蓝月亮-</v>
          </cell>
          <cell r="H5679" t="str">
            <v>年节礼包/家庭清洁/纸品/衣物清洁礼包</v>
          </cell>
          <cell r="I5679" t="str">
            <v>2025-12-31</v>
          </cell>
        </row>
        <row r="5679">
          <cell r="K5679" t="str">
            <v>80003335+80001947</v>
          </cell>
          <cell r="L5679" t="str">
            <v/>
          </cell>
        </row>
        <row r="5680">
          <cell r="C5680">
            <v>162681950</v>
          </cell>
          <cell r="D5680" t="str">
            <v>人工</v>
          </cell>
          <cell r="E5680" t="str">
            <v>实物</v>
          </cell>
          <cell r="F5680" t="str">
            <v>蓝月亮</v>
          </cell>
          <cell r="G5680" t="str">
            <v>蓝月亮-</v>
          </cell>
          <cell r="H5680" t="str">
            <v>年节礼包/家庭清洁/纸品/衣物清洁礼包</v>
          </cell>
          <cell r="I5680" t="str">
            <v>2025-12-31</v>
          </cell>
        </row>
        <row r="5680">
          <cell r="K5680" t="str">
            <v>80003335+80001947</v>
          </cell>
          <cell r="L5680" t="str">
            <v/>
          </cell>
        </row>
        <row r="5681">
          <cell r="C5681">
            <v>162681950</v>
          </cell>
          <cell r="D5681" t="str">
            <v>人工</v>
          </cell>
          <cell r="E5681" t="str">
            <v>实物</v>
          </cell>
          <cell r="F5681" t="str">
            <v>蓝月亮</v>
          </cell>
          <cell r="G5681" t="str">
            <v>蓝月亮-</v>
          </cell>
          <cell r="H5681" t="str">
            <v>年节礼包/家庭清洁/纸品/衣物清洁礼包</v>
          </cell>
          <cell r="I5681" t="str">
            <v>2025-12-31</v>
          </cell>
        </row>
        <row r="5681">
          <cell r="K5681" t="str">
            <v>80003335+80001947</v>
          </cell>
          <cell r="L5681" t="str">
            <v/>
          </cell>
        </row>
        <row r="5682">
          <cell r="C5682">
            <v>162681950</v>
          </cell>
          <cell r="D5682" t="str">
            <v>人工</v>
          </cell>
          <cell r="E5682" t="str">
            <v>实物</v>
          </cell>
          <cell r="F5682" t="str">
            <v>蓝月亮</v>
          </cell>
          <cell r="G5682" t="str">
            <v>蓝月亮-</v>
          </cell>
          <cell r="H5682" t="str">
            <v>年节礼包/家庭清洁/纸品/衣物清洁礼包</v>
          </cell>
          <cell r="I5682" t="str">
            <v>2025-12-31</v>
          </cell>
        </row>
        <row r="5682">
          <cell r="K5682" t="str">
            <v>80003335+80001947</v>
          </cell>
          <cell r="L5682" t="str">
            <v/>
          </cell>
        </row>
        <row r="5683">
          <cell r="C5683">
            <v>162681950</v>
          </cell>
          <cell r="D5683" t="str">
            <v>人工</v>
          </cell>
          <cell r="E5683" t="str">
            <v>实物</v>
          </cell>
          <cell r="F5683" t="str">
            <v>蓝月亮</v>
          </cell>
          <cell r="G5683" t="str">
            <v>蓝月亮-</v>
          </cell>
          <cell r="H5683" t="str">
            <v>年节礼包/家庭清洁/纸品/衣物清洁礼包</v>
          </cell>
          <cell r="I5683" t="str">
            <v>2025-12-31</v>
          </cell>
        </row>
        <row r="5683">
          <cell r="K5683" t="str">
            <v>80003335+80001947</v>
          </cell>
          <cell r="L5683" t="str">
            <v/>
          </cell>
        </row>
        <row r="5684">
          <cell r="C5684">
            <v>162681950</v>
          </cell>
          <cell r="D5684" t="str">
            <v>人工</v>
          </cell>
          <cell r="E5684" t="str">
            <v>实物</v>
          </cell>
          <cell r="F5684" t="str">
            <v>蓝月亮</v>
          </cell>
          <cell r="G5684" t="str">
            <v>蓝月亮-</v>
          </cell>
          <cell r="H5684" t="str">
            <v>年节礼包/家庭清洁/纸品/衣物清洁礼包</v>
          </cell>
          <cell r="I5684" t="str">
            <v>2025-12-31</v>
          </cell>
        </row>
        <row r="5684">
          <cell r="K5684" t="str">
            <v>80003335+80001947</v>
          </cell>
          <cell r="L5684" t="str">
            <v/>
          </cell>
        </row>
        <row r="5685">
          <cell r="C5685">
            <v>162681950</v>
          </cell>
          <cell r="D5685" t="str">
            <v>人工</v>
          </cell>
          <cell r="E5685" t="str">
            <v>实物</v>
          </cell>
          <cell r="F5685" t="str">
            <v>蓝月亮</v>
          </cell>
          <cell r="G5685" t="str">
            <v>蓝月亮-</v>
          </cell>
          <cell r="H5685" t="str">
            <v>年节礼包/家庭清洁/纸品/衣物清洁礼包</v>
          </cell>
          <cell r="I5685" t="str">
            <v>2025-12-31</v>
          </cell>
        </row>
        <row r="5685">
          <cell r="K5685" t="str">
            <v>80003335+80001947</v>
          </cell>
          <cell r="L5685" t="str">
            <v/>
          </cell>
        </row>
        <row r="5686">
          <cell r="C5686">
            <v>162681824</v>
          </cell>
          <cell r="D5686" t="str">
            <v>人工</v>
          </cell>
          <cell r="E5686" t="str">
            <v>实物</v>
          </cell>
          <cell r="F5686" t="str">
            <v>恒都</v>
          </cell>
          <cell r="G5686" t="str">
            <v>和商</v>
          </cell>
          <cell r="H5686" t="str">
            <v>年节礼包/生鲜/猪牛羊肉</v>
          </cell>
          <cell r="I5686" t="str">
            <v>2025-06-30</v>
          </cell>
          <cell r="J5686">
            <v>163942507</v>
          </cell>
          <cell r="K5686" t="str">
            <v/>
          </cell>
          <cell r="L5686" t="str">
            <v/>
          </cell>
        </row>
        <row r="5687">
          <cell r="C5687">
            <v>162681824</v>
          </cell>
          <cell r="D5687" t="str">
            <v>人工</v>
          </cell>
          <cell r="E5687" t="str">
            <v>实物</v>
          </cell>
          <cell r="F5687" t="str">
            <v>恒都</v>
          </cell>
          <cell r="G5687" t="str">
            <v>和商</v>
          </cell>
          <cell r="H5687" t="str">
            <v>年节礼包/生鲜/猪牛羊肉</v>
          </cell>
          <cell r="I5687" t="str">
            <v>2025-06-30</v>
          </cell>
        </row>
        <row r="5687">
          <cell r="K5687" t="str">
            <v/>
          </cell>
          <cell r="L5687" t="str">
            <v/>
          </cell>
        </row>
        <row r="5688">
          <cell r="C5688">
            <v>162681824</v>
          </cell>
          <cell r="D5688" t="str">
            <v>人工</v>
          </cell>
          <cell r="E5688" t="str">
            <v>实物</v>
          </cell>
          <cell r="F5688" t="str">
            <v>恒都</v>
          </cell>
          <cell r="G5688" t="str">
            <v>和商</v>
          </cell>
          <cell r="H5688" t="str">
            <v>年节礼包/生鲜/猪牛羊肉</v>
          </cell>
          <cell r="I5688" t="str">
            <v>2025-06-30</v>
          </cell>
        </row>
        <row r="5688">
          <cell r="K5688" t="str">
            <v/>
          </cell>
          <cell r="L5688" t="str">
            <v/>
          </cell>
        </row>
        <row r="5689">
          <cell r="C5689">
            <v>162681824</v>
          </cell>
          <cell r="D5689" t="str">
            <v>人工</v>
          </cell>
          <cell r="E5689" t="str">
            <v>实物</v>
          </cell>
          <cell r="F5689" t="str">
            <v>恒都</v>
          </cell>
          <cell r="G5689" t="str">
            <v>和商</v>
          </cell>
          <cell r="H5689" t="str">
            <v>年节礼包/生鲜/猪牛羊肉</v>
          </cell>
          <cell r="I5689" t="str">
            <v>2025-06-30</v>
          </cell>
        </row>
        <row r="5689">
          <cell r="K5689" t="str">
            <v/>
          </cell>
          <cell r="L5689" t="str">
            <v/>
          </cell>
        </row>
        <row r="5690">
          <cell r="C5690">
            <v>162681824</v>
          </cell>
          <cell r="D5690" t="str">
            <v>人工</v>
          </cell>
          <cell r="E5690" t="str">
            <v>实物</v>
          </cell>
          <cell r="F5690" t="str">
            <v>恒都</v>
          </cell>
          <cell r="G5690" t="str">
            <v>和商</v>
          </cell>
          <cell r="H5690" t="str">
            <v>年节礼包/生鲜/猪牛羊肉</v>
          </cell>
          <cell r="I5690" t="str">
            <v>2025-06-30</v>
          </cell>
        </row>
        <row r="5690">
          <cell r="K5690" t="str">
            <v/>
          </cell>
          <cell r="L5690" t="str">
            <v/>
          </cell>
        </row>
        <row r="5691">
          <cell r="C5691">
            <v>162681221</v>
          </cell>
          <cell r="D5691" t="str">
            <v>人工</v>
          </cell>
          <cell r="E5691" t="str">
            <v>实物</v>
          </cell>
          <cell r="F5691" t="str">
            <v/>
          </cell>
          <cell r="G5691" t="str">
            <v>上海旭景</v>
          </cell>
          <cell r="H5691" t="str">
            <v>年节礼包/食品/熟食腊味</v>
          </cell>
          <cell r="I5691" t="str">
            <v>2025-06-30</v>
          </cell>
          <cell r="J5691">
            <v>163940947</v>
          </cell>
          <cell r="K5691" t="str">
            <v/>
          </cell>
          <cell r="L5691" t="str">
            <v/>
          </cell>
        </row>
        <row r="5692">
          <cell r="C5692">
            <v>162680374</v>
          </cell>
          <cell r="D5692" t="str">
            <v>人工</v>
          </cell>
          <cell r="E5692" t="str">
            <v>实物</v>
          </cell>
          <cell r="F5692" t="str">
            <v>金龙鱼</v>
          </cell>
          <cell r="G5692" t="str">
            <v>上海迦新</v>
          </cell>
          <cell r="H5692" t="str">
            <v>年节礼包/食品/粮油礼包</v>
          </cell>
          <cell r="I5692" t="str">
            <v>2025-06-30</v>
          </cell>
          <cell r="J5692">
            <v>163939194</v>
          </cell>
          <cell r="K5692" t="str">
            <v/>
          </cell>
          <cell r="L5692" t="str">
            <v/>
          </cell>
        </row>
        <row r="5693">
          <cell r="C5693">
            <v>162682077</v>
          </cell>
          <cell r="D5693" t="str">
            <v>人工</v>
          </cell>
          <cell r="E5693" t="str">
            <v>实物</v>
          </cell>
          <cell r="F5693" t="str">
            <v>一统如宜</v>
          </cell>
          <cell r="G5693" t="str">
            <v>上海一统</v>
          </cell>
          <cell r="H5693" t="str">
            <v>年节礼包/生鲜/猪牛羊肉</v>
          </cell>
          <cell r="I5693" t="str">
            <v>2025-06-30</v>
          </cell>
          <cell r="J5693">
            <v>163942933</v>
          </cell>
          <cell r="K5693">
            <v>52344</v>
          </cell>
          <cell r="L5693" t="str">
            <v/>
          </cell>
        </row>
        <row r="5694">
          <cell r="C5694">
            <v>162682072</v>
          </cell>
          <cell r="D5694" t="str">
            <v>人工</v>
          </cell>
          <cell r="E5694" t="str">
            <v>实物</v>
          </cell>
          <cell r="F5694" t="str">
            <v>一统如宜</v>
          </cell>
          <cell r="G5694" t="str">
            <v>上海一统</v>
          </cell>
          <cell r="H5694" t="str">
            <v>年节礼包/生鲜/猪牛羊肉</v>
          </cell>
          <cell r="I5694" t="str">
            <v>2025-06-30</v>
          </cell>
          <cell r="J5694">
            <v>163942928</v>
          </cell>
          <cell r="K5694">
            <v>52342</v>
          </cell>
          <cell r="L5694" t="str">
            <v/>
          </cell>
        </row>
        <row r="5695">
          <cell r="C5695">
            <v>162682071</v>
          </cell>
          <cell r="D5695" t="str">
            <v>人工</v>
          </cell>
          <cell r="E5695" t="str">
            <v>实物</v>
          </cell>
          <cell r="F5695" t="str">
            <v>苏泊尔</v>
          </cell>
          <cell r="G5695" t="str">
            <v>米盛</v>
          </cell>
          <cell r="H5695" t="str">
            <v>年节礼包/家用电器/厨房小电</v>
          </cell>
          <cell r="I5695" t="str">
            <v>2025-06-30</v>
          </cell>
          <cell r="J5695">
            <v>163942927</v>
          </cell>
          <cell r="K5695" t="str">
            <v>JC880</v>
          </cell>
          <cell r="L5695" t="str">
            <v>JC880</v>
          </cell>
        </row>
        <row r="5696">
          <cell r="C5696">
            <v>162681354</v>
          </cell>
          <cell r="D5696" t="str">
            <v>人工</v>
          </cell>
          <cell r="E5696" t="str">
            <v>实物</v>
          </cell>
          <cell r="F5696" t="str">
            <v/>
          </cell>
          <cell r="G5696" t="str">
            <v>上海阿格莱亚</v>
          </cell>
          <cell r="H5696" t="str">
            <v>年节礼包/餐厨/烹饪锅具</v>
          </cell>
          <cell r="I5696" t="str">
            <v>2025-06-30</v>
          </cell>
          <cell r="J5696">
            <v>163941302</v>
          </cell>
          <cell r="K5696" t="str">
            <v/>
          </cell>
          <cell r="L5696" t="str">
            <v/>
          </cell>
        </row>
        <row r="5697">
          <cell r="C5697">
            <v>162680057</v>
          </cell>
          <cell r="D5697" t="str">
            <v>人工</v>
          </cell>
          <cell r="E5697" t="str">
            <v>实物</v>
          </cell>
          <cell r="F5697" t="str">
            <v/>
          </cell>
          <cell r="G5697" t="str">
            <v>苏州润顺来</v>
          </cell>
          <cell r="H5697" t="str">
            <v>年节礼包/个人护理/身体护理</v>
          </cell>
          <cell r="I5697" t="str">
            <v>2025-06-30</v>
          </cell>
          <cell r="J5697">
            <v>163938687</v>
          </cell>
          <cell r="K5697" t="str">
            <v/>
          </cell>
          <cell r="L5697" t="str">
            <v/>
          </cell>
        </row>
        <row r="5698">
          <cell r="C5698">
            <v>162629180</v>
          </cell>
          <cell r="D5698" t="str">
            <v>人工</v>
          </cell>
          <cell r="E5698" t="str">
            <v>实物</v>
          </cell>
          <cell r="F5698" t="str">
            <v>沃隆</v>
          </cell>
          <cell r="G5698" t="str">
            <v>勤善</v>
          </cell>
          <cell r="H5698" t="str">
            <v>年节礼包/食品/食品礼包</v>
          </cell>
          <cell r="I5698" t="str">
            <v>2025-02-28</v>
          </cell>
          <cell r="J5698">
            <v>163859541</v>
          </cell>
          <cell r="K5698" t="str">
            <v/>
          </cell>
          <cell r="L5698" t="str">
            <v/>
          </cell>
        </row>
        <row r="5699">
          <cell r="C5699">
            <v>162629180</v>
          </cell>
          <cell r="D5699" t="str">
            <v>人工</v>
          </cell>
          <cell r="E5699" t="str">
            <v>实物</v>
          </cell>
          <cell r="F5699" t="str">
            <v>沃隆</v>
          </cell>
          <cell r="G5699" t="str">
            <v>勤善</v>
          </cell>
          <cell r="H5699" t="str">
            <v>年节礼包/食品/食品礼包</v>
          </cell>
          <cell r="I5699" t="str">
            <v>2025-02-28</v>
          </cell>
        </row>
        <row r="5699">
          <cell r="K5699" t="str">
            <v/>
          </cell>
          <cell r="L5699" t="str">
            <v/>
          </cell>
        </row>
        <row r="5700">
          <cell r="C5700">
            <v>162625454</v>
          </cell>
          <cell r="D5700" t="str">
            <v>人工</v>
          </cell>
          <cell r="E5700" t="str">
            <v>实物</v>
          </cell>
          <cell r="F5700" t="str">
            <v/>
          </cell>
          <cell r="G5700" t="str">
            <v>淘得电子</v>
          </cell>
          <cell r="H5700" t="str">
            <v>年节礼包/食品/粮油礼包</v>
          </cell>
          <cell r="I5700" t="str">
            <v>2025-02-28</v>
          </cell>
          <cell r="J5700">
            <v>163854466</v>
          </cell>
          <cell r="K5700" t="str">
            <v/>
          </cell>
          <cell r="L5700" t="str">
            <v/>
          </cell>
        </row>
        <row r="5701">
          <cell r="C5701">
            <v>162624066</v>
          </cell>
          <cell r="D5701" t="str">
            <v>人工</v>
          </cell>
          <cell r="E5701" t="str">
            <v>实物</v>
          </cell>
          <cell r="F5701" t="str">
            <v>多喜爱（Dohia）</v>
          </cell>
          <cell r="G5701" t="str">
            <v>智汇中正</v>
          </cell>
          <cell r="H5701" t="str">
            <v>年节礼包/家纺/床上用品</v>
          </cell>
          <cell r="I5701" t="str">
            <v>2025-02-28</v>
          </cell>
          <cell r="J5701">
            <v>163852487</v>
          </cell>
          <cell r="K5701">
            <v>114021473520330</v>
          </cell>
          <cell r="L5701" t="str">
            <v>203*229cm </v>
          </cell>
        </row>
        <row r="5702">
          <cell r="C5702">
            <v>162625423</v>
          </cell>
          <cell r="D5702" t="str">
            <v>人工</v>
          </cell>
          <cell r="E5702" t="str">
            <v>实物</v>
          </cell>
          <cell r="F5702" t="str">
            <v>金龙鱼</v>
          </cell>
          <cell r="G5702" t="str">
            <v>上海迦新</v>
          </cell>
          <cell r="H5702" t="str">
            <v>年节礼包/食品/粮油礼包</v>
          </cell>
          <cell r="I5702" t="str">
            <v>2025-02-28</v>
          </cell>
          <cell r="J5702">
            <v>163854435</v>
          </cell>
          <cell r="K5702" t="str">
            <v>6948195864653-190450</v>
          </cell>
          <cell r="L5702" t="str">
            <v/>
          </cell>
        </row>
        <row r="5703">
          <cell r="C5703">
            <v>162624935</v>
          </cell>
          <cell r="D5703" t="str">
            <v>人工</v>
          </cell>
          <cell r="E5703" t="str">
            <v>实物</v>
          </cell>
          <cell r="F5703" t="str">
            <v>金龙鱼</v>
          </cell>
          <cell r="G5703" t="str">
            <v>新兴</v>
          </cell>
          <cell r="H5703" t="str">
            <v>年节礼包/食品/粮油礼包</v>
          </cell>
          <cell r="I5703" t="str">
            <v>2025-11-30</v>
          </cell>
          <cell r="J5703">
            <v>163853901</v>
          </cell>
          <cell r="K5703" t="str">
            <v>CJ202411021729</v>
          </cell>
          <cell r="L5703" t="str">
            <v/>
          </cell>
        </row>
        <row r="5704">
          <cell r="C5704">
            <v>162624935</v>
          </cell>
          <cell r="D5704" t="str">
            <v>人工</v>
          </cell>
          <cell r="E5704" t="str">
            <v>实物</v>
          </cell>
          <cell r="F5704" t="str">
            <v>金龙鱼</v>
          </cell>
          <cell r="G5704" t="str">
            <v>新兴</v>
          </cell>
          <cell r="H5704" t="str">
            <v>年节礼包/食品/粮油礼包</v>
          </cell>
          <cell r="I5704" t="str">
            <v>2025-11-30</v>
          </cell>
        </row>
        <row r="5704">
          <cell r="K5704" t="str">
            <v>CJ202411021729</v>
          </cell>
          <cell r="L5704" t="str">
            <v/>
          </cell>
        </row>
        <row r="5705">
          <cell r="C5705">
            <v>162624935</v>
          </cell>
          <cell r="D5705" t="str">
            <v>人工</v>
          </cell>
          <cell r="E5705" t="str">
            <v>实物</v>
          </cell>
          <cell r="F5705" t="str">
            <v>金龙鱼</v>
          </cell>
          <cell r="G5705" t="str">
            <v>新兴</v>
          </cell>
          <cell r="H5705" t="str">
            <v>年节礼包/食品/粮油礼包</v>
          </cell>
          <cell r="I5705" t="str">
            <v>2025-11-30</v>
          </cell>
        </row>
        <row r="5705">
          <cell r="K5705" t="str">
            <v>CJ202411021729</v>
          </cell>
          <cell r="L5705" t="str">
            <v/>
          </cell>
        </row>
        <row r="5706">
          <cell r="C5706">
            <v>162624935</v>
          </cell>
          <cell r="D5706" t="str">
            <v>人工</v>
          </cell>
          <cell r="E5706" t="str">
            <v>实物</v>
          </cell>
          <cell r="F5706" t="str">
            <v>金龙鱼</v>
          </cell>
          <cell r="G5706" t="str">
            <v>新兴</v>
          </cell>
          <cell r="H5706" t="str">
            <v>年节礼包/食品/粮油礼包</v>
          </cell>
          <cell r="I5706" t="str">
            <v>2025-11-30</v>
          </cell>
        </row>
        <row r="5706">
          <cell r="K5706" t="str">
            <v>CJ202411021729</v>
          </cell>
          <cell r="L5706" t="str">
            <v/>
          </cell>
        </row>
        <row r="5707">
          <cell r="C5707">
            <v>162625243</v>
          </cell>
          <cell r="D5707" t="str">
            <v>人工</v>
          </cell>
          <cell r="E5707" t="str">
            <v>实物</v>
          </cell>
          <cell r="F5707" t="str">
            <v/>
          </cell>
          <cell r="G5707" t="str">
            <v>利福</v>
          </cell>
          <cell r="H5707" t="str">
            <v>年节礼包/餐厨/餐具</v>
          </cell>
          <cell r="I5707" t="str">
            <v>2025-02-28</v>
          </cell>
          <cell r="J5707">
            <v>163854245</v>
          </cell>
          <cell r="K5707" t="str">
            <v>FM-CJ2405</v>
          </cell>
          <cell r="L5707" t="str">
            <v/>
          </cell>
        </row>
        <row r="5708">
          <cell r="C5708">
            <v>162624683</v>
          </cell>
          <cell r="D5708" t="str">
            <v>人工</v>
          </cell>
          <cell r="E5708" t="str">
            <v>实物</v>
          </cell>
          <cell r="F5708" t="str">
            <v/>
          </cell>
          <cell r="G5708" t="str">
            <v>安徽佳度</v>
          </cell>
          <cell r="H5708" t="str">
            <v>年节礼包/食品/零食礼包</v>
          </cell>
          <cell r="I5708" t="str">
            <v>2025-02-28</v>
          </cell>
          <cell r="J5708">
            <v>163853621</v>
          </cell>
          <cell r="K5708" t="str">
            <v>MMBCWLH1879</v>
          </cell>
          <cell r="L5708" t="str">
            <v/>
          </cell>
        </row>
        <row r="5709">
          <cell r="C5709">
            <v>162565198</v>
          </cell>
          <cell r="D5709" t="str">
            <v>人工</v>
          </cell>
          <cell r="E5709" t="str">
            <v>实物</v>
          </cell>
          <cell r="F5709" t="str">
            <v>西屋（Westinghouse）</v>
          </cell>
          <cell r="G5709" t="str">
            <v>乡酌</v>
          </cell>
          <cell r="H5709" t="str">
            <v>年节礼包/家用电器/生活小电</v>
          </cell>
          <cell r="I5709" t="str">
            <v>2024-09-30</v>
          </cell>
          <cell r="J5709">
            <v>163745573</v>
          </cell>
          <cell r="K5709" t="str">
            <v>WGTS1</v>
          </cell>
          <cell r="L5709" t="str">
            <v/>
          </cell>
        </row>
        <row r="5710">
          <cell r="C5710">
            <v>162566973</v>
          </cell>
          <cell r="D5710" t="str">
            <v>人工</v>
          </cell>
          <cell r="E5710" t="str">
            <v>实物</v>
          </cell>
          <cell r="F5710" t="str">
            <v>恒都</v>
          </cell>
          <cell r="G5710" t="str">
            <v>阿格乐</v>
          </cell>
          <cell r="H5710" t="str">
            <v>年节礼包/生鲜/猪牛羊肉</v>
          </cell>
          <cell r="I5710" t="str">
            <v>2024-10-31</v>
          </cell>
          <cell r="J5710">
            <v>163750017</v>
          </cell>
          <cell r="K5710" t="str">
            <v>HYN2405982001</v>
          </cell>
          <cell r="L5710" t="str">
            <v/>
          </cell>
        </row>
        <row r="5711">
          <cell r="C5711">
            <v>162566897</v>
          </cell>
          <cell r="D5711" t="str">
            <v>人工</v>
          </cell>
          <cell r="E5711" t="str">
            <v>实物</v>
          </cell>
          <cell r="F5711" t="str">
            <v/>
          </cell>
          <cell r="G5711" t="str">
            <v>二向箔</v>
          </cell>
          <cell r="H5711" t="str">
            <v>年节礼包/家庭清洁/纸品/家庭环境清洁</v>
          </cell>
          <cell r="I5711" t="str">
            <v>2025-07-31</v>
          </cell>
          <cell r="J5711">
            <v>163749939</v>
          </cell>
          <cell r="K5711" t="str">
            <v>HYX2024071201</v>
          </cell>
          <cell r="L5711" t="str">
            <v/>
          </cell>
        </row>
        <row r="5712">
          <cell r="C5712">
            <v>162566897</v>
          </cell>
          <cell r="D5712" t="str">
            <v>人工</v>
          </cell>
          <cell r="E5712" t="str">
            <v>实物</v>
          </cell>
          <cell r="F5712" t="str">
            <v/>
          </cell>
          <cell r="G5712" t="str">
            <v>二向箔</v>
          </cell>
          <cell r="H5712" t="str">
            <v>年节礼包/家庭清洁/纸品/家庭环境清洁</v>
          </cell>
          <cell r="I5712" t="str">
            <v>2025-07-31</v>
          </cell>
        </row>
        <row r="5712">
          <cell r="K5712" t="str">
            <v>HYX2024071201</v>
          </cell>
          <cell r="L5712" t="str">
            <v/>
          </cell>
        </row>
        <row r="5713">
          <cell r="C5713">
            <v>162566897</v>
          </cell>
          <cell r="D5713" t="str">
            <v>人工</v>
          </cell>
          <cell r="E5713" t="str">
            <v>实物</v>
          </cell>
          <cell r="F5713" t="str">
            <v/>
          </cell>
          <cell r="G5713" t="str">
            <v>二向箔</v>
          </cell>
          <cell r="H5713" t="str">
            <v>年节礼包/家庭清洁/纸品/家庭环境清洁</v>
          </cell>
          <cell r="I5713" t="str">
            <v>2025-07-31</v>
          </cell>
        </row>
        <row r="5713">
          <cell r="K5713" t="str">
            <v>HYX2024071201</v>
          </cell>
          <cell r="L5713" t="str">
            <v/>
          </cell>
        </row>
        <row r="5714">
          <cell r="C5714">
            <v>162566897</v>
          </cell>
          <cell r="D5714" t="str">
            <v>人工</v>
          </cell>
          <cell r="E5714" t="str">
            <v>实物</v>
          </cell>
          <cell r="F5714" t="str">
            <v/>
          </cell>
          <cell r="G5714" t="str">
            <v>二向箔</v>
          </cell>
          <cell r="H5714" t="str">
            <v>年节礼包/家庭清洁/纸品/家庭环境清洁</v>
          </cell>
          <cell r="I5714" t="str">
            <v>2025-07-31</v>
          </cell>
        </row>
        <row r="5714">
          <cell r="K5714" t="str">
            <v>HYX2024071201</v>
          </cell>
          <cell r="L5714" t="str">
            <v/>
          </cell>
        </row>
        <row r="5715">
          <cell r="C5715">
            <v>162566897</v>
          </cell>
          <cell r="D5715" t="str">
            <v>人工</v>
          </cell>
          <cell r="E5715" t="str">
            <v>实物</v>
          </cell>
          <cell r="F5715" t="str">
            <v/>
          </cell>
          <cell r="G5715" t="str">
            <v>二向箔</v>
          </cell>
          <cell r="H5715" t="str">
            <v>年节礼包/家庭清洁/纸品/家庭环境清洁</v>
          </cell>
          <cell r="I5715" t="str">
            <v>2025-07-31</v>
          </cell>
        </row>
        <row r="5715">
          <cell r="K5715" t="str">
            <v>HYX2024071201</v>
          </cell>
          <cell r="L5715" t="str">
            <v/>
          </cell>
        </row>
        <row r="5716">
          <cell r="C5716">
            <v>162566897</v>
          </cell>
          <cell r="D5716" t="str">
            <v>人工</v>
          </cell>
          <cell r="E5716" t="str">
            <v>实物</v>
          </cell>
          <cell r="F5716" t="str">
            <v/>
          </cell>
          <cell r="G5716" t="str">
            <v>二向箔</v>
          </cell>
          <cell r="H5716" t="str">
            <v>年节礼包/家庭清洁/纸品/家庭环境清洁</v>
          </cell>
          <cell r="I5716" t="str">
            <v>2025-07-31</v>
          </cell>
        </row>
        <row r="5716">
          <cell r="K5716" t="str">
            <v>HYX2024071201</v>
          </cell>
          <cell r="L5716" t="str">
            <v/>
          </cell>
        </row>
        <row r="5717">
          <cell r="C5717">
            <v>162566897</v>
          </cell>
          <cell r="D5717" t="str">
            <v>人工</v>
          </cell>
          <cell r="E5717" t="str">
            <v>实物</v>
          </cell>
          <cell r="F5717" t="str">
            <v/>
          </cell>
          <cell r="G5717" t="str">
            <v>二向箔</v>
          </cell>
          <cell r="H5717" t="str">
            <v>年节礼包/家庭清洁/纸品/家庭环境清洁</v>
          </cell>
          <cell r="I5717" t="str">
            <v>2025-07-31</v>
          </cell>
        </row>
        <row r="5717">
          <cell r="K5717" t="str">
            <v>HYX2024071201</v>
          </cell>
          <cell r="L5717" t="str">
            <v/>
          </cell>
        </row>
        <row r="5718">
          <cell r="C5718">
            <v>162566897</v>
          </cell>
          <cell r="D5718" t="str">
            <v>人工</v>
          </cell>
          <cell r="E5718" t="str">
            <v>实物</v>
          </cell>
          <cell r="F5718" t="str">
            <v/>
          </cell>
          <cell r="G5718" t="str">
            <v>二向箔</v>
          </cell>
          <cell r="H5718" t="str">
            <v>年节礼包/家庭清洁/纸品/家庭环境清洁</v>
          </cell>
          <cell r="I5718" t="str">
            <v>2025-07-31</v>
          </cell>
        </row>
        <row r="5718">
          <cell r="K5718" t="str">
            <v>HYX2024071201</v>
          </cell>
          <cell r="L5718" t="str">
            <v/>
          </cell>
        </row>
        <row r="5719">
          <cell r="C5719">
            <v>162566897</v>
          </cell>
          <cell r="D5719" t="str">
            <v>人工</v>
          </cell>
          <cell r="E5719" t="str">
            <v>实物</v>
          </cell>
          <cell r="F5719" t="str">
            <v/>
          </cell>
          <cell r="G5719" t="str">
            <v>二向箔</v>
          </cell>
          <cell r="H5719" t="str">
            <v>年节礼包/家庭清洁/纸品/家庭环境清洁</v>
          </cell>
          <cell r="I5719" t="str">
            <v>2025-07-31</v>
          </cell>
        </row>
        <row r="5719">
          <cell r="K5719" t="str">
            <v>HYX2024071201</v>
          </cell>
          <cell r="L5719" t="str">
            <v/>
          </cell>
        </row>
        <row r="5720">
          <cell r="C5720">
            <v>162407068</v>
          </cell>
          <cell r="D5720" t="str">
            <v>人工</v>
          </cell>
          <cell r="E5720" t="str">
            <v>实物</v>
          </cell>
          <cell r="F5720" t="str">
            <v/>
          </cell>
          <cell r="G5720" t="str">
            <v>利福</v>
          </cell>
          <cell r="H5720" t="str">
            <v>年节礼包/户外运动/户外露营</v>
          </cell>
          <cell r="I5720" t="str">
            <v>2024-03-31</v>
          </cell>
          <cell r="J5720">
            <v>163376787</v>
          </cell>
          <cell r="K5720" t="str">
            <v/>
          </cell>
          <cell r="L5720" t="str">
            <v/>
          </cell>
        </row>
        <row r="5721">
          <cell r="C5721">
            <v>162406640</v>
          </cell>
          <cell r="D5721" t="str">
            <v>人工</v>
          </cell>
          <cell r="E5721" t="str">
            <v>实物</v>
          </cell>
          <cell r="F5721" t="str">
            <v>资生堂</v>
          </cell>
          <cell r="G5721" t="str">
            <v>巨鲲</v>
          </cell>
          <cell r="H5721" t="str">
            <v>年节礼包/个人护理/沐浴护理</v>
          </cell>
          <cell r="I5721" t="str">
            <v>2024-03-31</v>
          </cell>
          <cell r="J5721">
            <v>163376282</v>
          </cell>
          <cell r="K5721" t="str">
            <v>sd4901872895830</v>
          </cell>
          <cell r="L5721" t="str">
            <v/>
          </cell>
        </row>
        <row r="5722">
          <cell r="C5722">
            <v>162406640</v>
          </cell>
          <cell r="D5722" t="str">
            <v>人工</v>
          </cell>
          <cell r="E5722" t="str">
            <v>实物</v>
          </cell>
          <cell r="F5722" t="str">
            <v>资生堂</v>
          </cell>
          <cell r="G5722" t="str">
            <v>巨鲲</v>
          </cell>
          <cell r="H5722" t="str">
            <v>年节礼包/个人护理/沐浴护理</v>
          </cell>
          <cell r="I5722" t="str">
            <v>2024-03-31</v>
          </cell>
        </row>
        <row r="5722">
          <cell r="K5722" t="str">
            <v>sd4901872895830</v>
          </cell>
          <cell r="L5722" t="str">
            <v/>
          </cell>
        </row>
        <row r="5723">
          <cell r="C5723">
            <v>162406640</v>
          </cell>
          <cell r="D5723" t="str">
            <v>人工</v>
          </cell>
          <cell r="E5723" t="str">
            <v>实物</v>
          </cell>
          <cell r="F5723" t="str">
            <v>资生堂</v>
          </cell>
          <cell r="G5723" t="str">
            <v>巨鲲</v>
          </cell>
          <cell r="H5723" t="str">
            <v>年节礼包/个人护理/沐浴护理</v>
          </cell>
          <cell r="I5723" t="str">
            <v>2024-03-31</v>
          </cell>
        </row>
        <row r="5723">
          <cell r="K5723" t="str">
            <v>sd4901872895830</v>
          </cell>
          <cell r="L5723" t="str">
            <v/>
          </cell>
        </row>
        <row r="5724">
          <cell r="C5724">
            <v>162040785</v>
          </cell>
          <cell r="D5724" t="str">
            <v>人工</v>
          </cell>
          <cell r="E5724" t="str">
            <v>实物</v>
          </cell>
          <cell r="F5724" t="str">
            <v>康巴赫</v>
          </cell>
          <cell r="G5724" t="str">
            <v>一礼千珏</v>
          </cell>
          <cell r="H5724" t="str">
            <v>年节礼包/餐厨/烹饪锅具</v>
          </cell>
          <cell r="I5724" t="str">
            <v>2025-02-28</v>
          </cell>
          <cell r="J5724">
            <v>162408149</v>
          </cell>
          <cell r="K5724" t="str">
            <v>KGN-Z28Y</v>
          </cell>
          <cell r="L5724" t="str">
            <v/>
          </cell>
        </row>
        <row r="5725">
          <cell r="C5725">
            <v>162040775</v>
          </cell>
          <cell r="D5725" t="str">
            <v>人工</v>
          </cell>
          <cell r="E5725" t="str">
            <v>实物</v>
          </cell>
          <cell r="F5725" t="str">
            <v>张小泉</v>
          </cell>
          <cell r="G5725" t="str">
            <v>恋家实业</v>
          </cell>
          <cell r="H5725" t="str">
            <v>年节礼包/餐厨/刀具菜板</v>
          </cell>
          <cell r="I5725" t="str">
            <v>2023-06-22</v>
          </cell>
          <cell r="J5725">
            <v>162408139</v>
          </cell>
          <cell r="K5725" t="str">
            <v>D40320100</v>
          </cell>
          <cell r="L5725" t="str">
            <v/>
          </cell>
        </row>
        <row r="5726">
          <cell r="C5726">
            <v>162040836</v>
          </cell>
          <cell r="D5726" t="str">
            <v>人工</v>
          </cell>
          <cell r="E5726" t="str">
            <v>实物</v>
          </cell>
          <cell r="F5726" t="str">
            <v/>
          </cell>
          <cell r="G5726" t="str">
            <v>巨鲲</v>
          </cell>
          <cell r="H5726" t="str">
            <v>年节礼包/个人护理/洗护礼包</v>
          </cell>
          <cell r="I5726" t="str">
            <v>2023-07-31</v>
          </cell>
          <cell r="J5726">
            <v>162408218</v>
          </cell>
          <cell r="K5726" t="str">
            <v>6926799693015-3</v>
          </cell>
          <cell r="L5726" t="str">
            <v/>
          </cell>
        </row>
        <row r="5727">
          <cell r="C5727">
            <v>162727742</v>
          </cell>
          <cell r="D5727" t="str">
            <v>人工</v>
          </cell>
          <cell r="E5727" t="str">
            <v>实物</v>
          </cell>
          <cell r="F5727" t="str">
            <v>YOME</v>
          </cell>
          <cell r="G5727" t="str">
            <v>你和我</v>
          </cell>
          <cell r="H5727" t="str">
            <v>年节礼包/项目专属/定制方案专属</v>
          </cell>
          <cell r="I5727" t="str">
            <v>2025-10-31</v>
          </cell>
          <cell r="J5727">
            <v>164024772</v>
          </cell>
          <cell r="K5727" t="str">
            <v>YC23-5013A</v>
          </cell>
          <cell r="L5727" t="str">
            <v>藏青狮子AYC23-5013A</v>
          </cell>
        </row>
        <row r="5728">
          <cell r="D5728" t="str">
            <v>人工</v>
          </cell>
          <cell r="E5728" t="str">
            <v>实物</v>
          </cell>
          <cell r="F5728" t="str">
            <v>YOME</v>
          </cell>
          <cell r="G5728" t="str">
            <v>你和我</v>
          </cell>
          <cell r="H5728" t="str">
            <v>年节礼包/项目专属/定制方案专属</v>
          </cell>
          <cell r="I5728" t="str">
            <v>2025-10-31</v>
          </cell>
          <cell r="J5728">
            <v>164024773</v>
          </cell>
          <cell r="K5728" t="str">
            <v>YC23-5013C</v>
          </cell>
          <cell r="L5728" t="str">
            <v>紫色美人鱼CYC23-5013C</v>
          </cell>
        </row>
        <row r="5729">
          <cell r="C5729">
            <v>162697749</v>
          </cell>
          <cell r="D5729" t="str">
            <v>人工</v>
          </cell>
          <cell r="E5729" t="str">
            <v>实物</v>
          </cell>
          <cell r="F5729" t="str">
            <v>佳奥（JAGO）</v>
          </cell>
          <cell r="G5729" t="str">
            <v>礼福生</v>
          </cell>
          <cell r="H5729" t="str">
            <v>年节礼包/项目专属/定制方案专属</v>
          </cell>
          <cell r="I5729" t="str">
            <v>2025-06-30</v>
          </cell>
          <cell r="J5729">
            <v>163970074</v>
          </cell>
          <cell r="K5729" t="str">
            <v>J13B22AW2*2</v>
          </cell>
          <cell r="L5729" t="str">
            <v/>
          </cell>
        </row>
        <row r="5730">
          <cell r="C5730">
            <v>162629177</v>
          </cell>
          <cell r="D5730" t="str">
            <v>人工</v>
          </cell>
          <cell r="E5730" t="str">
            <v>实物</v>
          </cell>
          <cell r="F5730" t="str">
            <v>左江</v>
          </cell>
          <cell r="G5730" t="str">
            <v>勤善</v>
          </cell>
          <cell r="H5730" t="str">
            <v>年节礼包/食品/食品礼包</v>
          </cell>
          <cell r="I5730" t="str">
            <v>2025-02-28</v>
          </cell>
          <cell r="J5730">
            <v>163859538</v>
          </cell>
          <cell r="K5730" t="str">
            <v/>
          </cell>
          <cell r="L5730" t="str">
            <v/>
          </cell>
        </row>
        <row r="5731">
          <cell r="C5731">
            <v>162629177</v>
          </cell>
          <cell r="D5731" t="str">
            <v>人工</v>
          </cell>
          <cell r="E5731" t="str">
            <v>实物</v>
          </cell>
          <cell r="F5731" t="str">
            <v>左江</v>
          </cell>
          <cell r="G5731" t="str">
            <v>勤善</v>
          </cell>
          <cell r="H5731" t="str">
            <v>年节礼包/食品/食品礼包</v>
          </cell>
          <cell r="I5731" t="str">
            <v>2025-02-28</v>
          </cell>
        </row>
        <row r="5731">
          <cell r="K5731" t="str">
            <v/>
          </cell>
          <cell r="L5731" t="str">
            <v/>
          </cell>
        </row>
        <row r="5732">
          <cell r="C5732">
            <v>162629177</v>
          </cell>
          <cell r="D5732" t="str">
            <v>人工</v>
          </cell>
          <cell r="E5732" t="str">
            <v>实物</v>
          </cell>
          <cell r="F5732" t="str">
            <v>左江</v>
          </cell>
          <cell r="G5732" t="str">
            <v>勤善</v>
          </cell>
          <cell r="H5732" t="str">
            <v>年节礼包/食品/食品礼包</v>
          </cell>
          <cell r="I5732" t="str">
            <v>2025-02-28</v>
          </cell>
        </row>
        <row r="5732">
          <cell r="K5732" t="str">
            <v/>
          </cell>
          <cell r="L5732" t="str">
            <v/>
          </cell>
        </row>
        <row r="5733">
          <cell r="C5733">
            <v>162682069</v>
          </cell>
          <cell r="D5733" t="str">
            <v>人工</v>
          </cell>
          <cell r="E5733" t="str">
            <v>实物</v>
          </cell>
          <cell r="F5733" t="str">
            <v>一统如宜</v>
          </cell>
          <cell r="G5733" t="str">
            <v>上海一统</v>
          </cell>
          <cell r="H5733" t="str">
            <v>年节礼包/生鲜/肉禽礼包</v>
          </cell>
          <cell r="I5733" t="str">
            <v>2025-06-30</v>
          </cell>
          <cell r="J5733">
            <v>163942925</v>
          </cell>
          <cell r="K5733">
            <v>51859</v>
          </cell>
          <cell r="L5733" t="str">
            <v/>
          </cell>
        </row>
        <row r="5734">
          <cell r="C5734">
            <v>162681054</v>
          </cell>
          <cell r="D5734" t="str">
            <v>人工</v>
          </cell>
          <cell r="E5734" t="str">
            <v>实物</v>
          </cell>
          <cell r="F5734" t="str">
            <v>美的（Midea）</v>
          </cell>
          <cell r="G5734" t="str">
            <v>家美和意</v>
          </cell>
          <cell r="H5734" t="str">
            <v>年节礼包/家用电器/生活小电</v>
          </cell>
          <cell r="I5734" t="str">
            <v>2026-12-31</v>
          </cell>
          <cell r="J5734">
            <v>163940430</v>
          </cell>
          <cell r="K5734" t="str">
            <v>HJ1712-S</v>
          </cell>
          <cell r="L5734" t="str">
            <v/>
          </cell>
        </row>
        <row r="5735">
          <cell r="C5735">
            <v>162683135</v>
          </cell>
          <cell r="D5735" t="str">
            <v>人工</v>
          </cell>
          <cell r="E5735" t="str">
            <v>实物</v>
          </cell>
          <cell r="F5735" t="str">
            <v/>
          </cell>
          <cell r="G5735" t="str">
            <v>利福</v>
          </cell>
          <cell r="H5735" t="str">
            <v>年节礼包/食品/油</v>
          </cell>
          <cell r="I5735" t="str">
            <v>2025-06-30</v>
          </cell>
          <cell r="J5735">
            <v>163944671</v>
          </cell>
          <cell r="K5735" t="str">
            <v/>
          </cell>
          <cell r="L5735" t="str">
            <v/>
          </cell>
        </row>
        <row r="5736">
          <cell r="C5736">
            <v>162683085</v>
          </cell>
          <cell r="D5736" t="str">
            <v>人工</v>
          </cell>
          <cell r="E5736" t="str">
            <v>实物</v>
          </cell>
          <cell r="F5736" t="str">
            <v>鲜禾鲜</v>
          </cell>
          <cell r="G5736" t="str">
            <v>鲜禾鲜</v>
          </cell>
          <cell r="H5736" t="str">
            <v>年节礼包/食品/食品礼包</v>
          </cell>
          <cell r="I5736" t="str">
            <v>2026-03-31</v>
          </cell>
          <cell r="J5736">
            <v>163944597</v>
          </cell>
          <cell r="K5736" t="str">
            <v/>
          </cell>
          <cell r="L5736" t="str">
            <v/>
          </cell>
        </row>
        <row r="5737">
          <cell r="C5737">
            <v>162624696</v>
          </cell>
          <cell r="D5737" t="str">
            <v>人工</v>
          </cell>
          <cell r="E5737" t="str">
            <v>实物</v>
          </cell>
          <cell r="F5737" t="str">
            <v/>
          </cell>
          <cell r="G5737" t="str">
            <v>百果园公司直供</v>
          </cell>
          <cell r="H5737" t="str">
            <v>年节礼包/生鲜/水果</v>
          </cell>
          <cell r="I5737" t="str">
            <v>2025-02-28</v>
          </cell>
          <cell r="J5737">
            <v>163853634</v>
          </cell>
          <cell r="K5737" t="str">
            <v>SDCJ2506</v>
          </cell>
          <cell r="L5737" t="str">
            <v/>
          </cell>
        </row>
        <row r="5738">
          <cell r="C5738">
            <v>162624944</v>
          </cell>
          <cell r="D5738" t="str">
            <v>人工</v>
          </cell>
          <cell r="E5738" t="str">
            <v>实物</v>
          </cell>
          <cell r="F5738" t="str">
            <v/>
          </cell>
          <cell r="G5738" t="str">
            <v>新兴</v>
          </cell>
          <cell r="H5738" t="str">
            <v>年节礼包/食品/粮油礼包</v>
          </cell>
          <cell r="I5738" t="str">
            <v>2025-11-30</v>
          </cell>
          <cell r="J5738">
            <v>163853910</v>
          </cell>
          <cell r="K5738" t="str">
            <v>CJ1804241102</v>
          </cell>
          <cell r="L5738" t="str">
            <v/>
          </cell>
        </row>
        <row r="5739">
          <cell r="C5739">
            <v>162624944</v>
          </cell>
          <cell r="D5739" t="str">
            <v>人工</v>
          </cell>
          <cell r="E5739" t="str">
            <v>实物</v>
          </cell>
          <cell r="F5739" t="str">
            <v/>
          </cell>
          <cell r="G5739" t="str">
            <v>新兴</v>
          </cell>
          <cell r="H5739" t="str">
            <v>年节礼包/食品/粮油礼包</v>
          </cell>
          <cell r="I5739" t="str">
            <v>2025-11-30</v>
          </cell>
        </row>
        <row r="5739">
          <cell r="K5739" t="str">
            <v>CJ1804241102</v>
          </cell>
          <cell r="L5739" t="str">
            <v/>
          </cell>
        </row>
        <row r="5740">
          <cell r="C5740">
            <v>162624944</v>
          </cell>
          <cell r="D5740" t="str">
            <v>人工</v>
          </cell>
          <cell r="E5740" t="str">
            <v>实物</v>
          </cell>
          <cell r="F5740" t="str">
            <v/>
          </cell>
          <cell r="G5740" t="str">
            <v>新兴</v>
          </cell>
          <cell r="H5740" t="str">
            <v>年节礼包/食品/粮油礼包</v>
          </cell>
          <cell r="I5740" t="str">
            <v>2025-11-30</v>
          </cell>
        </row>
        <row r="5740">
          <cell r="K5740" t="str">
            <v>CJ1804241102</v>
          </cell>
          <cell r="L5740" t="str">
            <v/>
          </cell>
        </row>
        <row r="5741">
          <cell r="C5741">
            <v>162624944</v>
          </cell>
          <cell r="D5741" t="str">
            <v>人工</v>
          </cell>
          <cell r="E5741" t="str">
            <v>实物</v>
          </cell>
          <cell r="F5741" t="str">
            <v/>
          </cell>
          <cell r="G5741" t="str">
            <v>新兴</v>
          </cell>
          <cell r="H5741" t="str">
            <v>年节礼包/食品/粮油礼包</v>
          </cell>
          <cell r="I5741" t="str">
            <v>2025-11-30</v>
          </cell>
        </row>
        <row r="5741">
          <cell r="K5741" t="str">
            <v>CJ1804241102</v>
          </cell>
          <cell r="L5741" t="str">
            <v/>
          </cell>
        </row>
        <row r="5742">
          <cell r="C5742">
            <v>162624944</v>
          </cell>
          <cell r="D5742" t="str">
            <v>人工</v>
          </cell>
          <cell r="E5742" t="str">
            <v>实物</v>
          </cell>
          <cell r="F5742" t="str">
            <v/>
          </cell>
          <cell r="G5742" t="str">
            <v>新兴</v>
          </cell>
          <cell r="H5742" t="str">
            <v>年节礼包/食品/粮油礼包</v>
          </cell>
          <cell r="I5742" t="str">
            <v>2025-11-30</v>
          </cell>
        </row>
        <row r="5742">
          <cell r="K5742" t="str">
            <v>CJ1804241102</v>
          </cell>
          <cell r="L5742" t="str">
            <v/>
          </cell>
        </row>
        <row r="5743">
          <cell r="C5743">
            <v>162625094</v>
          </cell>
          <cell r="D5743" t="str">
            <v>人工</v>
          </cell>
          <cell r="E5743" t="str">
            <v>实物</v>
          </cell>
          <cell r="F5743" t="str">
            <v>茶马世家</v>
          </cell>
          <cell r="G5743" t="str">
            <v>中惠优选</v>
          </cell>
          <cell r="H5743" t="str">
            <v>年节礼包/食品/茶叶</v>
          </cell>
          <cell r="I5743" t="str">
            <v>2025-02-28</v>
          </cell>
          <cell r="J5743">
            <v>163854082</v>
          </cell>
          <cell r="K5743" t="str">
            <v>京东ZHYU0260H*FL00288</v>
          </cell>
          <cell r="L5743" t="str">
            <v/>
          </cell>
        </row>
        <row r="5744">
          <cell r="C5744">
            <v>162625094</v>
          </cell>
          <cell r="D5744" t="str">
            <v>人工</v>
          </cell>
          <cell r="E5744" t="str">
            <v>实物</v>
          </cell>
          <cell r="F5744" t="str">
            <v>茶马世家</v>
          </cell>
          <cell r="G5744" t="str">
            <v>中惠优选</v>
          </cell>
          <cell r="H5744" t="str">
            <v>年节礼包/食品/茶叶</v>
          </cell>
          <cell r="I5744" t="str">
            <v>2025-02-28</v>
          </cell>
        </row>
        <row r="5744">
          <cell r="K5744" t="str">
            <v>京东ZHYU0260H*FL00288</v>
          </cell>
          <cell r="L5744" t="str">
            <v/>
          </cell>
        </row>
        <row r="5745">
          <cell r="C5745">
            <v>162407096</v>
          </cell>
          <cell r="D5745" t="str">
            <v>人工</v>
          </cell>
          <cell r="E5745" t="str">
            <v>实物</v>
          </cell>
          <cell r="F5745" t="str">
            <v/>
          </cell>
          <cell r="G5745" t="str">
            <v>食欲跳动</v>
          </cell>
          <cell r="H5745" t="str">
            <v>年节礼包/生鲜/速冻美食</v>
          </cell>
          <cell r="I5745" t="str">
            <v>2024-02-29</v>
          </cell>
          <cell r="J5745">
            <v>163376815</v>
          </cell>
          <cell r="K5745" t="str">
            <v>SYTD01379</v>
          </cell>
          <cell r="L5745" t="str">
            <v>嫩鱼丸200g*1+包心鱼丸240g*1+鱼籽包240g*1+仿雪蟹120g*1+鱼豆腐240g*1</v>
          </cell>
        </row>
        <row r="5746">
          <cell r="C5746">
            <v>162730425</v>
          </cell>
          <cell r="D5746" t="str">
            <v>人工</v>
          </cell>
          <cell r="E5746" t="str">
            <v>组合商品</v>
          </cell>
          <cell r="F5746" t="str">
            <v/>
          </cell>
          <cell r="G5746" t="str">
            <v>苏打组合商品虚拟供应商</v>
          </cell>
          <cell r="H5746" t="str">
            <v>供应链类目/年节礼包/销售专属礼包</v>
          </cell>
          <cell r="I5746" t="str">
            <v>2025-06-30</v>
          </cell>
          <cell r="J5746">
            <v>164028233</v>
          </cell>
          <cell r="K5746" t="str">
            <v/>
          </cell>
          <cell r="L5746" t="str">
            <v/>
          </cell>
        </row>
        <row r="5747">
          <cell r="C5747">
            <v>162730425</v>
          </cell>
          <cell r="D5747" t="str">
            <v>人工</v>
          </cell>
          <cell r="E5747" t="str">
            <v>组合商品</v>
          </cell>
          <cell r="F5747" t="str">
            <v/>
          </cell>
          <cell r="G5747" t="str">
            <v>苏打组合商品虚拟供应商</v>
          </cell>
          <cell r="H5747" t="str">
            <v>供应链类目/年节礼包/销售专属礼包</v>
          </cell>
          <cell r="I5747" t="str">
            <v>2025-06-30</v>
          </cell>
        </row>
        <row r="5747">
          <cell r="K5747" t="str">
            <v/>
          </cell>
          <cell r="L5747" t="str">
            <v/>
          </cell>
        </row>
        <row r="5748">
          <cell r="C5748">
            <v>162736801</v>
          </cell>
          <cell r="D5748" t="str">
            <v>人工</v>
          </cell>
          <cell r="E5748" t="str">
            <v>实物</v>
          </cell>
          <cell r="F5748" t="str">
            <v>康宁（World Kitchen）</v>
          </cell>
          <cell r="G5748" t="str">
            <v>鲸宇信息</v>
          </cell>
          <cell r="H5748" t="str">
            <v>年节礼包/家用电器/厨房小电</v>
          </cell>
          <cell r="I5748" t="str">
            <v>2026-06-30</v>
          </cell>
          <cell r="J5748">
            <v>164042533</v>
          </cell>
          <cell r="K5748" t="str">
            <v/>
          </cell>
          <cell r="L5748" t="str">
            <v/>
          </cell>
        </row>
        <row r="5749">
          <cell r="C5749">
            <v>162736389</v>
          </cell>
          <cell r="D5749" t="str">
            <v>人工</v>
          </cell>
          <cell r="E5749" t="str">
            <v>实物</v>
          </cell>
          <cell r="F5749" t="str">
            <v>苏泊尔</v>
          </cell>
          <cell r="G5749" t="str">
            <v>辽宁苏泊尔</v>
          </cell>
          <cell r="H5749" t="str">
            <v>年节礼包/项目专属/定制方案专属</v>
          </cell>
          <cell r="I5749" t="str">
            <v>2025-11-30</v>
          </cell>
          <cell r="J5749">
            <v>164042113</v>
          </cell>
          <cell r="K5749" t="str">
            <v>SY-60FC4087</v>
          </cell>
          <cell r="L5749" t="str">
            <v/>
          </cell>
        </row>
        <row r="5750">
          <cell r="C5750">
            <v>162736424</v>
          </cell>
          <cell r="D5750" t="str">
            <v>人工</v>
          </cell>
          <cell r="E5750" t="str">
            <v>实物</v>
          </cell>
          <cell r="F5750" t="str">
            <v>美的（Midea）</v>
          </cell>
          <cell r="G5750" t="str">
            <v>康乐佰莲</v>
          </cell>
          <cell r="H5750" t="str">
            <v>年节礼包/项目专属/定制方案专属</v>
          </cell>
          <cell r="I5750" t="str">
            <v>2025-11-30</v>
          </cell>
          <cell r="J5750">
            <v>164042149</v>
          </cell>
          <cell r="K5750" t="str">
            <v>MM721NG1-PS</v>
          </cell>
          <cell r="L5750" t="str">
            <v/>
          </cell>
        </row>
        <row r="5751">
          <cell r="C5751">
            <v>162736402</v>
          </cell>
          <cell r="D5751" t="str">
            <v>人工</v>
          </cell>
          <cell r="E5751" t="str">
            <v>实物</v>
          </cell>
          <cell r="F5751" t="str">
            <v>谷格</v>
          </cell>
          <cell r="G5751" t="str">
            <v>乡酌</v>
          </cell>
          <cell r="H5751" t="str">
            <v>年节礼包/项目专属/定制方案专属</v>
          </cell>
          <cell r="I5751" t="str">
            <v>2025-11-30</v>
          </cell>
          <cell r="J5751">
            <v>164042126</v>
          </cell>
          <cell r="K5751" t="str">
            <v>G788A</v>
          </cell>
          <cell r="L5751" t="str">
            <v/>
          </cell>
        </row>
        <row r="5752">
          <cell r="C5752">
            <v>162727717</v>
          </cell>
          <cell r="D5752" t="str">
            <v>人工</v>
          </cell>
          <cell r="E5752" t="str">
            <v>实物</v>
          </cell>
          <cell r="F5752" t="str">
            <v>婴侍卫</v>
          </cell>
          <cell r="G5752" t="str">
            <v>婴侍卫</v>
          </cell>
          <cell r="H5752" t="str">
            <v>年节礼包/项目专属/定制方案专属</v>
          </cell>
          <cell r="I5752" t="str">
            <v>2025-10-31</v>
          </cell>
          <cell r="J5752">
            <v>164024735</v>
          </cell>
          <cell r="K5752" t="str">
            <v>MQ-6101</v>
          </cell>
          <cell r="L5752" t="str">
            <v/>
          </cell>
        </row>
        <row r="5753">
          <cell r="C5753">
            <v>162727974</v>
          </cell>
          <cell r="D5753" t="str">
            <v>人工</v>
          </cell>
          <cell r="E5753" t="str">
            <v>实物</v>
          </cell>
          <cell r="F5753" t="str">
            <v>YOME</v>
          </cell>
          <cell r="G5753" t="str">
            <v>你和我</v>
          </cell>
          <cell r="H5753" t="str">
            <v>年节礼包/项目专属/定制方案专属</v>
          </cell>
          <cell r="I5753" t="str">
            <v>2025-10-31</v>
          </cell>
          <cell r="J5753">
            <v>164025078</v>
          </cell>
          <cell r="K5753" t="str">
            <v>Y24-7091A</v>
          </cell>
          <cell r="L5753" t="str">
            <v>Y24-7091A藏青</v>
          </cell>
        </row>
        <row r="5754">
          <cell r="D5754" t="str">
            <v>人工</v>
          </cell>
          <cell r="E5754" t="str">
            <v>实物</v>
          </cell>
          <cell r="F5754" t="str">
            <v>YOME</v>
          </cell>
          <cell r="G5754" t="str">
            <v>你和我</v>
          </cell>
          <cell r="H5754" t="str">
            <v>年节礼包/项目专属/定制方案专属</v>
          </cell>
          <cell r="I5754" t="str">
            <v>2025-10-31</v>
          </cell>
          <cell r="J5754">
            <v>164025079</v>
          </cell>
          <cell r="K5754" t="str">
            <v>Y24-7091B</v>
          </cell>
          <cell r="L5754" t="str">
            <v>Y24-7091B熏衣紫</v>
          </cell>
        </row>
        <row r="5755">
          <cell r="C5755">
            <v>162713965</v>
          </cell>
          <cell r="D5755" t="str">
            <v>人工</v>
          </cell>
          <cell r="E5755" t="str">
            <v>实物</v>
          </cell>
          <cell r="F5755" t="str">
            <v/>
          </cell>
          <cell r="G5755" t="str">
            <v>武汉中盛瑞尔</v>
          </cell>
          <cell r="H5755" t="str">
            <v>年节礼包/个人护理/洗护礼包</v>
          </cell>
          <cell r="I5755" t="str">
            <v>2025-12-31</v>
          </cell>
          <cell r="J5755">
            <v>164002713</v>
          </cell>
          <cell r="K5755" t="str">
            <v>012SD2504011-1</v>
          </cell>
          <cell r="L5755" t="str">
            <v/>
          </cell>
        </row>
        <row r="5756">
          <cell r="C5756">
            <v>162727751</v>
          </cell>
          <cell r="D5756" t="str">
            <v>人工</v>
          </cell>
          <cell r="E5756" t="str">
            <v>实物</v>
          </cell>
          <cell r="F5756" t="str">
            <v>海尔（Haier）</v>
          </cell>
          <cell r="G5756" t="str">
            <v>礼福生</v>
          </cell>
          <cell r="H5756" t="str">
            <v>年节礼包/项目专属/定制方案专属</v>
          </cell>
          <cell r="I5756" t="str">
            <v>2025-10-31</v>
          </cell>
          <cell r="J5756">
            <v>164024791</v>
          </cell>
          <cell r="K5756" t="str">
            <v>HFVC2-XYY</v>
          </cell>
          <cell r="L5756" t="str">
            <v>星蕴银</v>
          </cell>
        </row>
        <row r="5757">
          <cell r="C5757">
            <v>162727780</v>
          </cell>
          <cell r="D5757" t="str">
            <v>人工</v>
          </cell>
          <cell r="E5757" t="str">
            <v>实物</v>
          </cell>
          <cell r="F5757" t="str">
            <v>苏泊尔</v>
          </cell>
          <cell r="G5757" t="str">
            <v>辽宁苏泊尔</v>
          </cell>
          <cell r="H5757" t="str">
            <v>年节礼包/项目专属/定制方案专属</v>
          </cell>
          <cell r="I5757" t="str">
            <v>2025-10-31</v>
          </cell>
          <cell r="J5757">
            <v>164024821</v>
          </cell>
          <cell r="K5757" t="str">
            <v>SW-15YT01</v>
          </cell>
          <cell r="L5757" t="str">
            <v/>
          </cell>
        </row>
        <row r="5758">
          <cell r="C5758">
            <v>162494911</v>
          </cell>
          <cell r="D5758" t="str">
            <v>人工</v>
          </cell>
          <cell r="E5758" t="str">
            <v>实物</v>
          </cell>
          <cell r="F5758" t="str">
            <v/>
          </cell>
          <cell r="G5758" t="str">
            <v>优利威</v>
          </cell>
          <cell r="H5758" t="str">
            <v>年节礼包/家庭清洁/纸品/衣物清洁</v>
          </cell>
          <cell r="I5758" t="str">
            <v>2024-08-31</v>
          </cell>
          <cell r="J5758">
            <v>163578109</v>
          </cell>
          <cell r="K5758" t="str">
            <v/>
          </cell>
          <cell r="L5758" t="str">
            <v/>
          </cell>
        </row>
        <row r="5759">
          <cell r="C5759">
            <v>162565140</v>
          </cell>
          <cell r="D5759" t="str">
            <v>人工</v>
          </cell>
          <cell r="E5759" t="str">
            <v>实物</v>
          </cell>
          <cell r="F5759" t="str">
            <v>水星家纺</v>
          </cell>
          <cell r="G5759" t="str">
            <v>水星</v>
          </cell>
          <cell r="H5759" t="str">
            <v>年节礼包/家纺/床上用品</v>
          </cell>
          <cell r="I5759" t="str">
            <v>2024-09-30</v>
          </cell>
          <cell r="J5759">
            <v>163745503</v>
          </cell>
          <cell r="K5759">
            <v>127300122962</v>
          </cell>
          <cell r="L5759" t="str">
            <v/>
          </cell>
        </row>
        <row r="5760">
          <cell r="C5760">
            <v>162566045</v>
          </cell>
          <cell r="D5760" t="str">
            <v>人工</v>
          </cell>
          <cell r="E5760" t="str">
            <v>实物</v>
          </cell>
          <cell r="F5760" t="str">
            <v>黛珂</v>
          </cell>
          <cell r="G5760" t="str">
            <v>聚优来</v>
          </cell>
          <cell r="H5760" t="str">
            <v>年节礼包/美妆护理/防晒</v>
          </cell>
          <cell r="I5760" t="str">
            <v>2024-10-31</v>
          </cell>
          <cell r="J5760">
            <v>163747744</v>
          </cell>
          <cell r="K5760">
            <v>20240710003</v>
          </cell>
          <cell r="L5760" t="str">
            <v/>
          </cell>
        </row>
        <row r="5761">
          <cell r="C5761">
            <v>162566745</v>
          </cell>
          <cell r="D5761" t="str">
            <v>人工</v>
          </cell>
          <cell r="E5761" t="str">
            <v>实物</v>
          </cell>
          <cell r="F5761" t="str">
            <v>金龙鱼</v>
          </cell>
          <cell r="G5761" t="str">
            <v>新兴</v>
          </cell>
          <cell r="H5761" t="str">
            <v>年节礼包/食品/大米</v>
          </cell>
          <cell r="I5761" t="str">
            <v>2025-07-11</v>
          </cell>
          <cell r="J5761">
            <v>163749757</v>
          </cell>
          <cell r="K5761" t="str">
            <v>ZQZH62644127</v>
          </cell>
          <cell r="L5761" t="str">
            <v/>
          </cell>
        </row>
        <row r="5762">
          <cell r="C5762">
            <v>162566745</v>
          </cell>
          <cell r="D5762" t="str">
            <v>人工</v>
          </cell>
          <cell r="E5762" t="str">
            <v>实物</v>
          </cell>
          <cell r="F5762" t="str">
            <v>金龙鱼</v>
          </cell>
          <cell r="G5762" t="str">
            <v>新兴</v>
          </cell>
          <cell r="H5762" t="str">
            <v>年节礼包/食品/大米</v>
          </cell>
          <cell r="I5762" t="str">
            <v>2025-07-11</v>
          </cell>
        </row>
        <row r="5762">
          <cell r="K5762" t="str">
            <v>ZQZH62644127</v>
          </cell>
          <cell r="L5762" t="str">
            <v/>
          </cell>
        </row>
        <row r="5763">
          <cell r="C5763">
            <v>162405386</v>
          </cell>
          <cell r="D5763" t="str">
            <v>人工</v>
          </cell>
          <cell r="E5763" t="str">
            <v>实物</v>
          </cell>
          <cell r="F5763" t="str">
            <v>佳奥（JAGO）</v>
          </cell>
          <cell r="G5763" t="str">
            <v>礼福生</v>
          </cell>
          <cell r="H5763" t="str">
            <v>年节礼包/家纺/居家布艺</v>
          </cell>
          <cell r="I5763" t="str">
            <v>2024-03-31</v>
          </cell>
          <cell r="J5763">
            <v>163373703</v>
          </cell>
          <cell r="K5763" t="str">
            <v>220604J0100MB2麻灰+J36A05AB4银灰</v>
          </cell>
          <cell r="L5763" t="str">
            <v/>
          </cell>
        </row>
        <row r="5764">
          <cell r="C5764">
            <v>162328129</v>
          </cell>
          <cell r="D5764" t="str">
            <v>人工</v>
          </cell>
          <cell r="E5764" t="str">
            <v>实物</v>
          </cell>
          <cell r="F5764" t="str">
            <v/>
          </cell>
          <cell r="G5764" t="str">
            <v>盛源隆</v>
          </cell>
          <cell r="H5764" t="str">
            <v>年节礼包/食品/大米</v>
          </cell>
          <cell r="I5764" t="str">
            <v>2023-10-31</v>
          </cell>
          <cell r="J5764">
            <v>163187475</v>
          </cell>
          <cell r="K5764" t="str">
            <v/>
          </cell>
          <cell r="L5764" t="str">
            <v/>
          </cell>
        </row>
        <row r="5765">
          <cell r="C5765">
            <v>162658093</v>
          </cell>
          <cell r="D5765" t="str">
            <v>人工</v>
          </cell>
          <cell r="E5765" t="str">
            <v>组合商品</v>
          </cell>
          <cell r="F5765" t="str">
            <v/>
          </cell>
          <cell r="G5765" t="str">
            <v>苏打组合商品虚拟供应商</v>
          </cell>
          <cell r="H5765" t="str">
            <v>供应链类目/年节礼包/销售专属礼包</v>
          </cell>
          <cell r="I5765" t="str">
            <v>2025-02-28</v>
          </cell>
          <cell r="J5765">
            <v>163900797</v>
          </cell>
          <cell r="K5765" t="str">
            <v/>
          </cell>
          <cell r="L5765" t="str">
            <v/>
          </cell>
        </row>
        <row r="5766">
          <cell r="C5766">
            <v>162658093</v>
          </cell>
          <cell r="D5766" t="str">
            <v>人工</v>
          </cell>
          <cell r="E5766" t="str">
            <v>组合商品</v>
          </cell>
          <cell r="F5766" t="str">
            <v/>
          </cell>
          <cell r="G5766" t="str">
            <v>苏打组合商品虚拟供应商</v>
          </cell>
          <cell r="H5766" t="str">
            <v>供应链类目/年节礼包/销售专属礼包</v>
          </cell>
          <cell r="I5766" t="str">
            <v>2025-02-28</v>
          </cell>
        </row>
        <row r="5766">
          <cell r="K5766" t="str">
            <v/>
          </cell>
          <cell r="L5766" t="str">
            <v/>
          </cell>
        </row>
        <row r="5767">
          <cell r="C5767">
            <v>162625512</v>
          </cell>
          <cell r="D5767" t="str">
            <v>人工</v>
          </cell>
          <cell r="E5767" t="str">
            <v>实物</v>
          </cell>
          <cell r="F5767" t="str">
            <v/>
          </cell>
          <cell r="G5767" t="str">
            <v>利福</v>
          </cell>
          <cell r="H5767" t="str">
            <v>年节礼包/餐厨/餐具</v>
          </cell>
          <cell r="I5767" t="str">
            <v>2025-02-28</v>
          </cell>
          <cell r="J5767">
            <v>163854529</v>
          </cell>
          <cell r="K5767" t="str">
            <v>CO-SG001</v>
          </cell>
          <cell r="L5767" t="str">
            <v/>
          </cell>
        </row>
        <row r="5768">
          <cell r="C5768">
            <v>162681367</v>
          </cell>
          <cell r="D5768" t="str">
            <v>人工</v>
          </cell>
          <cell r="E5768" t="str">
            <v>实物</v>
          </cell>
          <cell r="F5768" t="str">
            <v>徽羚羊</v>
          </cell>
          <cell r="G5768" t="str">
            <v>雷斯达克</v>
          </cell>
          <cell r="H5768" t="str">
            <v>年节礼包/户外运动/户外露营</v>
          </cell>
          <cell r="I5768" t="str">
            <v>2025-06-30</v>
          </cell>
          <cell r="J5768">
            <v>163941354</v>
          </cell>
          <cell r="K5768" t="str">
            <v>HLY0252</v>
          </cell>
          <cell r="L5768" t="str">
            <v/>
          </cell>
        </row>
        <row r="5769">
          <cell r="C5769">
            <v>162681346</v>
          </cell>
          <cell r="D5769" t="str">
            <v>人工</v>
          </cell>
          <cell r="E5769" t="str">
            <v>实物</v>
          </cell>
          <cell r="F5769" t="str">
            <v>海大厨（SEAFOOD MASTER）</v>
          </cell>
          <cell r="G5769" t="str">
            <v>海大厨</v>
          </cell>
          <cell r="H5769" t="str">
            <v>年节礼包/生鲜/海鲜礼包</v>
          </cell>
          <cell r="I5769" t="str">
            <v>2025-06-30</v>
          </cell>
          <cell r="J5769">
            <v>163941292</v>
          </cell>
          <cell r="K5769" t="str">
            <v/>
          </cell>
          <cell r="L5769" t="str">
            <v/>
          </cell>
        </row>
        <row r="5770">
          <cell r="C5770">
            <v>162681342</v>
          </cell>
          <cell r="D5770" t="str">
            <v>人工</v>
          </cell>
          <cell r="E5770" t="str">
            <v>实物</v>
          </cell>
          <cell r="F5770" t="str">
            <v>海大厨（SEAFOOD MASTER）</v>
          </cell>
          <cell r="G5770" t="str">
            <v>海大厨</v>
          </cell>
          <cell r="H5770" t="str">
            <v>年节礼包/生鲜/海鲜礼包</v>
          </cell>
          <cell r="I5770" t="str">
            <v>2025-06-30</v>
          </cell>
          <cell r="J5770">
            <v>163941288</v>
          </cell>
          <cell r="K5770" t="str">
            <v/>
          </cell>
          <cell r="L5770" t="str">
            <v/>
          </cell>
        </row>
        <row r="5771">
          <cell r="C5771">
            <v>162681173</v>
          </cell>
          <cell r="D5771" t="str">
            <v>人工</v>
          </cell>
          <cell r="E5771" t="str">
            <v>实物</v>
          </cell>
          <cell r="F5771" t="str">
            <v>美的（Midea）</v>
          </cell>
          <cell r="G5771" t="str">
            <v>家美和意</v>
          </cell>
          <cell r="H5771" t="str">
            <v>年节礼包/家用电器/厨房小电</v>
          </cell>
          <cell r="I5771" t="str">
            <v>2026-12-31</v>
          </cell>
          <cell r="J5771">
            <v>163940745</v>
          </cell>
          <cell r="K5771" t="str">
            <v>JKS3099</v>
          </cell>
          <cell r="L5771" t="str">
            <v/>
          </cell>
        </row>
        <row r="5772">
          <cell r="C5772">
            <v>162681171</v>
          </cell>
          <cell r="D5772" t="str">
            <v>人工</v>
          </cell>
          <cell r="E5772" t="str">
            <v>实物</v>
          </cell>
          <cell r="F5772" t="str">
            <v>美的（Midea）</v>
          </cell>
          <cell r="G5772" t="str">
            <v>家美和意</v>
          </cell>
          <cell r="H5772" t="str">
            <v>年节礼包/家用电器/厨房小电</v>
          </cell>
          <cell r="I5772" t="str">
            <v>2026-12-31</v>
          </cell>
          <cell r="J5772">
            <v>163940743</v>
          </cell>
          <cell r="K5772" t="str">
            <v>CFB4097H</v>
          </cell>
          <cell r="L5772" t="str">
            <v/>
          </cell>
        </row>
        <row r="5773">
          <cell r="C5773">
            <v>162681170</v>
          </cell>
          <cell r="D5773" t="str">
            <v>人工</v>
          </cell>
          <cell r="E5773" t="str">
            <v>实物</v>
          </cell>
          <cell r="F5773" t="str">
            <v>美的（Midea）</v>
          </cell>
          <cell r="G5773" t="str">
            <v>家美和意</v>
          </cell>
          <cell r="H5773" t="str">
            <v>年节礼包/家用电器/厨房小电</v>
          </cell>
          <cell r="I5773" t="str">
            <v>2026-12-31</v>
          </cell>
          <cell r="J5773">
            <v>163940742</v>
          </cell>
          <cell r="K5773" t="str">
            <v>MY-E501</v>
          </cell>
          <cell r="L5773" t="str">
            <v/>
          </cell>
        </row>
        <row r="5774">
          <cell r="C5774">
            <v>162681169</v>
          </cell>
          <cell r="D5774" t="str">
            <v>人工</v>
          </cell>
          <cell r="E5774" t="str">
            <v>实物</v>
          </cell>
          <cell r="F5774" t="str">
            <v>美的（Midea）</v>
          </cell>
          <cell r="G5774" t="str">
            <v>家美和意</v>
          </cell>
          <cell r="H5774" t="str">
            <v>年节礼包/家用电器/个护健康</v>
          </cell>
          <cell r="I5774" t="str">
            <v>2026-12-31</v>
          </cell>
          <cell r="J5774">
            <v>163940741</v>
          </cell>
          <cell r="K5774" t="str">
            <v>MC-AJ0101</v>
          </cell>
          <cell r="L5774" t="str">
            <v/>
          </cell>
        </row>
        <row r="5775">
          <cell r="C5775">
            <v>162624579</v>
          </cell>
          <cell r="D5775" t="str">
            <v>人工</v>
          </cell>
          <cell r="E5775" t="str">
            <v>实物</v>
          </cell>
          <cell r="F5775" t="str">
            <v>福临门</v>
          </cell>
          <cell r="G5775" t="str">
            <v>勃泰华盛</v>
          </cell>
          <cell r="H5775" t="str">
            <v>年节礼包/食品/食品礼包</v>
          </cell>
          <cell r="I5775" t="str">
            <v>2025-10-31</v>
          </cell>
          <cell r="J5775">
            <v>163853446</v>
          </cell>
          <cell r="K5775">
            <v>2024110115002</v>
          </cell>
          <cell r="L5775" t="str">
            <v>蟹田米5kg+麦芯粉5kg</v>
          </cell>
        </row>
        <row r="5776">
          <cell r="C5776">
            <v>162623765</v>
          </cell>
          <cell r="D5776" t="str">
            <v>人工</v>
          </cell>
          <cell r="E5776" t="str">
            <v>实物</v>
          </cell>
          <cell r="F5776" t="str">
            <v>苏泊尔</v>
          </cell>
          <cell r="G5776" t="str">
            <v>米盛</v>
          </cell>
          <cell r="H5776" t="str">
            <v>年节礼包/家用电器/厨房小电</v>
          </cell>
          <cell r="I5776" t="str">
            <v>2025-02-28</v>
          </cell>
          <cell r="J5776">
            <v>163852143</v>
          </cell>
          <cell r="K5776" t="str">
            <v>SP75RD</v>
          </cell>
          <cell r="L5776" t="str">
            <v>SP75RD</v>
          </cell>
        </row>
        <row r="5777">
          <cell r="C5777">
            <v>162407104</v>
          </cell>
          <cell r="D5777" t="str">
            <v>人工</v>
          </cell>
          <cell r="E5777" t="str">
            <v>实物</v>
          </cell>
          <cell r="F5777" t="str">
            <v>霆尚</v>
          </cell>
          <cell r="G5777" t="str">
            <v>霆尚食品</v>
          </cell>
          <cell r="H5777" t="str">
            <v>年节礼包/生鲜/海鲜礼包</v>
          </cell>
          <cell r="I5777" t="str">
            <v>2024-03-31</v>
          </cell>
          <cell r="J5777">
            <v>163376823</v>
          </cell>
          <cell r="K5777">
            <v>9949091</v>
          </cell>
          <cell r="L5777" t="str">
            <v/>
          </cell>
        </row>
        <row r="5778">
          <cell r="C5778">
            <v>162406881</v>
          </cell>
          <cell r="D5778" t="str">
            <v>人工</v>
          </cell>
          <cell r="E5778" t="str">
            <v>实物</v>
          </cell>
          <cell r="F5778" t="str">
            <v>兔之力</v>
          </cell>
          <cell r="G5778" t="str">
            <v>利信馨</v>
          </cell>
          <cell r="H5778" t="str">
            <v>年节礼包/家庭清洁/纸品/家庭环境清洁</v>
          </cell>
          <cell r="I5778" t="str">
            <v>2025-12-31</v>
          </cell>
          <cell r="J5778">
            <v>163376584</v>
          </cell>
          <cell r="K5778">
            <v>694203290493911</v>
          </cell>
          <cell r="L5778" t="str">
            <v/>
          </cell>
        </row>
        <row r="5779">
          <cell r="C5779">
            <v>162028578</v>
          </cell>
          <cell r="D5779" t="str">
            <v>人工</v>
          </cell>
          <cell r="E5779" t="str">
            <v>实物</v>
          </cell>
          <cell r="F5779" t="str">
            <v/>
          </cell>
          <cell r="G5779" t="str">
            <v>羽娜</v>
          </cell>
          <cell r="H5779" t="str">
            <v>年节礼包/美妆护理/面部护理</v>
          </cell>
          <cell r="I5779" t="str">
            <v>2023-07-31</v>
          </cell>
          <cell r="J5779">
            <v>162395886</v>
          </cell>
          <cell r="K5779" t="str">
            <v>S40M10B500</v>
          </cell>
          <cell r="L5779" t="str">
            <v>40ml+10片/盒+500g</v>
          </cell>
        </row>
        <row r="5780">
          <cell r="C5780">
            <v>162681031</v>
          </cell>
          <cell r="D5780" t="str">
            <v>人工</v>
          </cell>
          <cell r="E5780" t="str">
            <v>组合商品</v>
          </cell>
          <cell r="F5780" t="str">
            <v/>
          </cell>
          <cell r="G5780" t="str">
            <v>苏打组合商品虚拟供应商</v>
          </cell>
          <cell r="H5780" t="str">
            <v>供应链类目/年节礼包/销售专属礼包</v>
          </cell>
          <cell r="I5780" t="str">
            <v>2025-06-04</v>
          </cell>
          <cell r="J5780">
            <v>163940359</v>
          </cell>
          <cell r="K5780" t="str">
            <v/>
          </cell>
          <cell r="L5780" t="str">
            <v/>
          </cell>
        </row>
        <row r="5781">
          <cell r="C5781">
            <v>162681031</v>
          </cell>
          <cell r="D5781" t="str">
            <v>人工</v>
          </cell>
          <cell r="E5781" t="str">
            <v>组合商品</v>
          </cell>
          <cell r="F5781" t="str">
            <v/>
          </cell>
          <cell r="G5781" t="str">
            <v>苏打组合商品虚拟供应商</v>
          </cell>
          <cell r="H5781" t="str">
            <v>供应链类目/年节礼包/销售专属礼包</v>
          </cell>
          <cell r="I5781" t="str">
            <v>2025-06-04</v>
          </cell>
        </row>
        <row r="5781">
          <cell r="K5781" t="str">
            <v/>
          </cell>
          <cell r="L5781" t="str">
            <v/>
          </cell>
        </row>
        <row r="5782">
          <cell r="C5782">
            <v>162681031</v>
          </cell>
          <cell r="D5782" t="str">
            <v>人工</v>
          </cell>
          <cell r="E5782" t="str">
            <v>组合商品</v>
          </cell>
          <cell r="F5782" t="str">
            <v/>
          </cell>
          <cell r="G5782" t="str">
            <v>苏打组合商品虚拟供应商</v>
          </cell>
          <cell r="H5782" t="str">
            <v>供应链类目/年节礼包/销售专属礼包</v>
          </cell>
          <cell r="I5782" t="str">
            <v>2025-06-04</v>
          </cell>
        </row>
        <row r="5782">
          <cell r="K5782" t="str">
            <v/>
          </cell>
          <cell r="L5782" t="str">
            <v/>
          </cell>
        </row>
        <row r="5783">
          <cell r="C5783">
            <v>162681031</v>
          </cell>
          <cell r="D5783" t="str">
            <v>人工</v>
          </cell>
          <cell r="E5783" t="str">
            <v>组合商品</v>
          </cell>
          <cell r="F5783" t="str">
            <v/>
          </cell>
          <cell r="G5783" t="str">
            <v>苏打组合商品虚拟供应商</v>
          </cell>
          <cell r="H5783" t="str">
            <v>供应链类目/年节礼包/销售专属礼包</v>
          </cell>
          <cell r="I5783" t="str">
            <v>2025-06-04</v>
          </cell>
        </row>
        <row r="5783">
          <cell r="K5783" t="str">
            <v/>
          </cell>
          <cell r="L5783" t="str">
            <v/>
          </cell>
        </row>
        <row r="5784">
          <cell r="C5784">
            <v>162681030</v>
          </cell>
          <cell r="D5784" t="str">
            <v>人工</v>
          </cell>
          <cell r="E5784" t="str">
            <v>组合商品</v>
          </cell>
          <cell r="F5784" t="str">
            <v/>
          </cell>
          <cell r="G5784" t="str">
            <v>苏打组合商品虚拟供应商</v>
          </cell>
          <cell r="H5784" t="str">
            <v>供应链类目/年节礼包/销售专属礼包</v>
          </cell>
          <cell r="I5784" t="str">
            <v>2025-06-04</v>
          </cell>
          <cell r="J5784">
            <v>163940358</v>
          </cell>
          <cell r="K5784" t="str">
            <v/>
          </cell>
          <cell r="L5784" t="str">
            <v/>
          </cell>
        </row>
        <row r="5785">
          <cell r="C5785">
            <v>162681030</v>
          </cell>
          <cell r="D5785" t="str">
            <v>人工</v>
          </cell>
          <cell r="E5785" t="str">
            <v>组合商品</v>
          </cell>
          <cell r="F5785" t="str">
            <v/>
          </cell>
          <cell r="G5785" t="str">
            <v>苏打组合商品虚拟供应商</v>
          </cell>
          <cell r="H5785" t="str">
            <v>供应链类目/年节礼包/销售专属礼包</v>
          </cell>
          <cell r="I5785" t="str">
            <v>2025-06-04</v>
          </cell>
        </row>
        <row r="5785">
          <cell r="K5785" t="str">
            <v/>
          </cell>
          <cell r="L5785" t="str">
            <v/>
          </cell>
        </row>
        <row r="5786">
          <cell r="C5786">
            <v>162681030</v>
          </cell>
          <cell r="D5786" t="str">
            <v>人工</v>
          </cell>
          <cell r="E5786" t="str">
            <v>组合商品</v>
          </cell>
          <cell r="F5786" t="str">
            <v/>
          </cell>
          <cell r="G5786" t="str">
            <v>苏打组合商品虚拟供应商</v>
          </cell>
          <cell r="H5786" t="str">
            <v>供应链类目/年节礼包/销售专属礼包</v>
          </cell>
          <cell r="I5786" t="str">
            <v>2025-06-04</v>
          </cell>
        </row>
        <row r="5786">
          <cell r="K5786" t="str">
            <v/>
          </cell>
          <cell r="L5786" t="str">
            <v/>
          </cell>
        </row>
        <row r="5787">
          <cell r="C5787">
            <v>162681030</v>
          </cell>
          <cell r="D5787" t="str">
            <v>人工</v>
          </cell>
          <cell r="E5787" t="str">
            <v>组合商品</v>
          </cell>
          <cell r="F5787" t="str">
            <v/>
          </cell>
          <cell r="G5787" t="str">
            <v>苏打组合商品虚拟供应商</v>
          </cell>
          <cell r="H5787" t="str">
            <v>供应链类目/年节礼包/销售专属礼包</v>
          </cell>
          <cell r="I5787" t="str">
            <v>2025-06-04</v>
          </cell>
        </row>
        <row r="5787">
          <cell r="K5787" t="str">
            <v/>
          </cell>
          <cell r="L5787" t="str">
            <v/>
          </cell>
        </row>
        <row r="5788">
          <cell r="C5788">
            <v>162564766</v>
          </cell>
          <cell r="D5788" t="str">
            <v>人工</v>
          </cell>
          <cell r="E5788" t="str">
            <v>实物</v>
          </cell>
          <cell r="F5788" t="str">
            <v>富安娜（FUANNA）</v>
          </cell>
          <cell r="G5788" t="str">
            <v>富安娜</v>
          </cell>
          <cell r="H5788" t="str">
            <v>年节礼包/家纺/床上用品</v>
          </cell>
          <cell r="I5788" t="str">
            <v>2025-06-30</v>
          </cell>
          <cell r="J5788">
            <v>163745054</v>
          </cell>
          <cell r="K5788">
            <v>713101934</v>
          </cell>
          <cell r="L5788" t="str">
            <v>203*229cm</v>
          </cell>
        </row>
        <row r="5789">
          <cell r="C5789">
            <v>162680964</v>
          </cell>
          <cell r="D5789" t="str">
            <v>人工</v>
          </cell>
          <cell r="E5789" t="str">
            <v>实物</v>
          </cell>
          <cell r="F5789" t="str">
            <v>美的（Midea）</v>
          </cell>
          <cell r="G5789" t="str">
            <v>家美和意</v>
          </cell>
          <cell r="H5789" t="str">
            <v>年节礼包/家用电器/环境电器</v>
          </cell>
          <cell r="I5789" t="str">
            <v>2026-12-31</v>
          </cell>
          <cell r="J5789">
            <v>163940114</v>
          </cell>
          <cell r="K5789" t="str">
            <v>FSD35SGF</v>
          </cell>
          <cell r="L5789" t="str">
            <v/>
          </cell>
        </row>
        <row r="5790">
          <cell r="C5790">
            <v>162680880</v>
          </cell>
          <cell r="D5790" t="str">
            <v>人工</v>
          </cell>
          <cell r="E5790" t="str">
            <v>实物</v>
          </cell>
          <cell r="F5790" t="str">
            <v>趣游帮</v>
          </cell>
          <cell r="G5790" t="str">
            <v>勃泰华盛</v>
          </cell>
          <cell r="H5790" t="str">
            <v>年节礼包/户外运动/户外露营</v>
          </cell>
          <cell r="I5790" t="str">
            <v>2025-12-31</v>
          </cell>
          <cell r="J5790">
            <v>163939883</v>
          </cell>
          <cell r="K5790">
            <v>2025030540003</v>
          </cell>
          <cell r="L5790" t="str">
            <v>露营帐篷+无纺布防潮垫</v>
          </cell>
        </row>
        <row r="5791">
          <cell r="C5791">
            <v>162680879</v>
          </cell>
          <cell r="D5791" t="str">
            <v>人工</v>
          </cell>
          <cell r="E5791" t="str">
            <v>实物</v>
          </cell>
          <cell r="F5791" t="str">
            <v>趣游帮</v>
          </cell>
          <cell r="G5791" t="str">
            <v>勃泰华盛</v>
          </cell>
          <cell r="H5791" t="str">
            <v>年节礼包/户外运动/户外露营</v>
          </cell>
          <cell r="I5791" t="str">
            <v>2025-12-31</v>
          </cell>
          <cell r="J5791">
            <v>163939882</v>
          </cell>
          <cell r="K5791">
            <v>2025030540004</v>
          </cell>
          <cell r="L5791" t="str">
            <v>木纹合金长桌五件套+一次性便携懒人烧烤炉</v>
          </cell>
        </row>
        <row r="5792">
          <cell r="C5792">
            <v>162680836</v>
          </cell>
          <cell r="D5792" t="str">
            <v>人工</v>
          </cell>
          <cell r="E5792" t="str">
            <v>实物</v>
          </cell>
          <cell r="F5792" t="str">
            <v>迪美娜</v>
          </cell>
          <cell r="G5792" t="str">
            <v>北京汉信</v>
          </cell>
          <cell r="H5792" t="str">
            <v>年节礼包/食品/食品礼包</v>
          </cell>
          <cell r="I5792" t="str">
            <v>2025-12-31</v>
          </cell>
          <cell r="J5792">
            <v>163939812</v>
          </cell>
          <cell r="K5792" t="str">
            <v>DWJY</v>
          </cell>
          <cell r="L5792" t="str">
            <v/>
          </cell>
        </row>
        <row r="5793">
          <cell r="C5793">
            <v>162568238</v>
          </cell>
          <cell r="D5793" t="str">
            <v>人工</v>
          </cell>
          <cell r="E5793" t="str">
            <v>实物</v>
          </cell>
          <cell r="F5793" t="str">
            <v>西贝</v>
          </cell>
          <cell r="G5793" t="str">
            <v>海南捷诚融达</v>
          </cell>
          <cell r="H5793" t="str">
            <v>年节礼包/生鲜/速冻美食</v>
          </cell>
          <cell r="I5793" t="str">
            <v>2024-10-31</v>
          </cell>
          <cell r="J5793">
            <v>163753271</v>
          </cell>
          <cell r="K5793" t="str">
            <v/>
          </cell>
          <cell r="L5793" t="str">
            <v/>
          </cell>
        </row>
        <row r="5794">
          <cell r="C5794">
            <v>162680595</v>
          </cell>
          <cell r="D5794" t="str">
            <v>人工</v>
          </cell>
          <cell r="E5794" t="str">
            <v>实物</v>
          </cell>
          <cell r="F5794" t="str">
            <v>迪美娜</v>
          </cell>
          <cell r="G5794" t="str">
            <v>北京汉信</v>
          </cell>
          <cell r="H5794" t="str">
            <v>年节礼包/食品/粮油礼包</v>
          </cell>
          <cell r="I5794" t="str">
            <v>2025-03-05</v>
          </cell>
          <cell r="J5794">
            <v>163939488</v>
          </cell>
          <cell r="K5794" t="str">
            <v>DMN-750</v>
          </cell>
          <cell r="L5794" t="str">
            <v/>
          </cell>
        </row>
        <row r="5795">
          <cell r="C5795">
            <v>162680584</v>
          </cell>
          <cell r="D5795" t="str">
            <v>人工</v>
          </cell>
          <cell r="E5795" t="str">
            <v>实物</v>
          </cell>
          <cell r="F5795" t="str">
            <v/>
          </cell>
          <cell r="G5795" t="str">
            <v>京杭盛达</v>
          </cell>
          <cell r="H5795" t="str">
            <v>年节礼包/食品/茶叶</v>
          </cell>
          <cell r="I5795" t="str">
            <v>2025-06-30</v>
          </cell>
          <cell r="J5795">
            <v>163939477</v>
          </cell>
          <cell r="K5795" t="str">
            <v/>
          </cell>
          <cell r="L5795" t="str">
            <v/>
          </cell>
        </row>
        <row r="5796">
          <cell r="C5796">
            <v>162680569</v>
          </cell>
          <cell r="D5796" t="str">
            <v>人工</v>
          </cell>
          <cell r="E5796" t="str">
            <v>实物</v>
          </cell>
          <cell r="F5796" t="str">
            <v>舒蕾</v>
          </cell>
          <cell r="G5796" t="str">
            <v>勃泰华盛</v>
          </cell>
          <cell r="H5796" t="str">
            <v>年节礼包/个人护理/洗护礼包</v>
          </cell>
          <cell r="I5796" t="str">
            <v>2025-12-31</v>
          </cell>
          <cell r="J5796">
            <v>163939462</v>
          </cell>
          <cell r="K5796">
            <v>2025030515002</v>
          </cell>
          <cell r="L5796" t="str">
            <v>鸿运当头六件套2850g</v>
          </cell>
        </row>
        <row r="5797">
          <cell r="C5797">
            <v>162680561</v>
          </cell>
          <cell r="D5797" t="str">
            <v>人工</v>
          </cell>
          <cell r="E5797" t="str">
            <v>实物</v>
          </cell>
          <cell r="F5797" t="str">
            <v/>
          </cell>
          <cell r="G5797" t="str">
            <v>勃泰华盛</v>
          </cell>
          <cell r="H5797" t="str">
            <v>年节礼包/餐厨/餐具</v>
          </cell>
          <cell r="I5797" t="str">
            <v>2025-12-31</v>
          </cell>
          <cell r="J5797">
            <v>163939454</v>
          </cell>
          <cell r="K5797">
            <v>2025030515004</v>
          </cell>
          <cell r="L5797" t="str">
            <v>VS晶莹4件组（4个碗-内直径130mm）</v>
          </cell>
        </row>
        <row r="5798">
          <cell r="C5798">
            <v>162621587</v>
          </cell>
          <cell r="D5798" t="str">
            <v>人工</v>
          </cell>
          <cell r="E5798" t="str">
            <v>实物</v>
          </cell>
          <cell r="F5798" t="str">
            <v>北方农庄</v>
          </cell>
          <cell r="G5798" t="str">
            <v>北京汉信</v>
          </cell>
          <cell r="H5798" t="str">
            <v>年节礼包/食品/粮油礼包</v>
          </cell>
          <cell r="I5798" t="str">
            <v>2025-12-31</v>
          </cell>
          <cell r="J5798">
            <v>163849426</v>
          </cell>
          <cell r="K5798" t="str">
            <v>QY01</v>
          </cell>
          <cell r="L5798" t="str">
            <v>七色糙米2.5kg/植物油500mL组合</v>
          </cell>
        </row>
        <row r="5799">
          <cell r="C5799">
            <v>162621587</v>
          </cell>
          <cell r="D5799" t="str">
            <v>人工</v>
          </cell>
          <cell r="E5799" t="str">
            <v>实物</v>
          </cell>
          <cell r="F5799" t="str">
            <v>北方农庄</v>
          </cell>
          <cell r="G5799" t="str">
            <v>北京汉信</v>
          </cell>
          <cell r="H5799" t="str">
            <v>年节礼包/食品/粮油礼包</v>
          </cell>
          <cell r="I5799" t="str">
            <v>2025-12-31</v>
          </cell>
        </row>
        <row r="5799">
          <cell r="K5799" t="str">
            <v>QY01</v>
          </cell>
          <cell r="L5799" t="str">
            <v>七色糙米2.5kg/植物油500mL组合</v>
          </cell>
        </row>
        <row r="5800">
          <cell r="C5800">
            <v>162680453</v>
          </cell>
          <cell r="D5800" t="str">
            <v>人工</v>
          </cell>
          <cell r="E5800" t="str">
            <v>实物</v>
          </cell>
          <cell r="F5800" t="str">
            <v>趣游帮</v>
          </cell>
          <cell r="G5800" t="str">
            <v>勃泰华盛</v>
          </cell>
          <cell r="H5800" t="str">
            <v>年节礼包/户外运动/户外露营</v>
          </cell>
          <cell r="I5800" t="str">
            <v>2025-12-31</v>
          </cell>
          <cell r="J5800">
            <v>163939307</v>
          </cell>
          <cell r="K5800">
            <v>202503055004</v>
          </cell>
          <cell r="L5800" t="str">
            <v>小飞叶无纺布防潮垫200*200cm（Y301)</v>
          </cell>
        </row>
        <row r="5801">
          <cell r="C5801">
            <v>162661989</v>
          </cell>
          <cell r="D5801" t="str">
            <v>人工</v>
          </cell>
          <cell r="E5801" t="str">
            <v>组合商品</v>
          </cell>
          <cell r="F5801" t="str">
            <v/>
          </cell>
          <cell r="G5801" t="str">
            <v>苏打组合商品虚拟供应商</v>
          </cell>
          <cell r="H5801" t="str">
            <v>供应链类目/年节礼包/销售专属礼包</v>
          </cell>
          <cell r="I5801" t="str">
            <v>2025-02-28</v>
          </cell>
          <cell r="J5801">
            <v>163906534</v>
          </cell>
          <cell r="K5801" t="str">
            <v/>
          </cell>
          <cell r="L5801" t="str">
            <v/>
          </cell>
        </row>
        <row r="5802">
          <cell r="C5802">
            <v>162661989</v>
          </cell>
          <cell r="D5802" t="str">
            <v>人工</v>
          </cell>
          <cell r="E5802" t="str">
            <v>组合商品</v>
          </cell>
          <cell r="F5802" t="str">
            <v/>
          </cell>
          <cell r="G5802" t="str">
            <v>苏打组合商品虚拟供应商</v>
          </cell>
          <cell r="H5802" t="str">
            <v>供应链类目/年节礼包/销售专属礼包</v>
          </cell>
          <cell r="I5802" t="str">
            <v>2025-02-28</v>
          </cell>
        </row>
        <row r="5802">
          <cell r="K5802" t="str">
            <v/>
          </cell>
          <cell r="L5802" t="str">
            <v/>
          </cell>
        </row>
        <row r="5803">
          <cell r="C5803">
            <v>162568414</v>
          </cell>
          <cell r="D5803" t="str">
            <v>人工</v>
          </cell>
          <cell r="E5803" t="str">
            <v>实物</v>
          </cell>
          <cell r="F5803" t="str">
            <v>北方农庄</v>
          </cell>
          <cell r="G5803" t="str">
            <v>北京汉信</v>
          </cell>
          <cell r="H5803" t="str">
            <v>年节礼包/食品/粮油礼包</v>
          </cell>
          <cell r="I5803" t="str">
            <v>2025-07-12</v>
          </cell>
          <cell r="J5803">
            <v>163753478</v>
          </cell>
          <cell r="K5803" t="str">
            <v>粮油礼盒10款</v>
          </cell>
          <cell r="L5803" t="str">
            <v/>
          </cell>
        </row>
        <row r="5804">
          <cell r="C5804">
            <v>162405231</v>
          </cell>
          <cell r="D5804" t="str">
            <v>人工</v>
          </cell>
          <cell r="E5804" t="str">
            <v>实物</v>
          </cell>
          <cell r="F5804" t="str">
            <v/>
          </cell>
          <cell r="G5804" t="str">
            <v>聚优来</v>
          </cell>
          <cell r="H5804" t="str">
            <v>年节礼包/个人护理/洗发护发</v>
          </cell>
          <cell r="I5804" t="str">
            <v>2024-03-31</v>
          </cell>
          <cell r="J5804">
            <v>163372895</v>
          </cell>
          <cell r="K5804">
            <v>20231121010</v>
          </cell>
          <cell r="L5804" t="str">
            <v/>
          </cell>
        </row>
        <row r="5805">
          <cell r="C5805">
            <v>162680012</v>
          </cell>
          <cell r="D5805" t="str">
            <v>人工</v>
          </cell>
          <cell r="E5805" t="str">
            <v>实物</v>
          </cell>
          <cell r="F5805" t="str">
            <v/>
          </cell>
          <cell r="G5805" t="str">
            <v>丰祥福瑞</v>
          </cell>
          <cell r="H5805" t="str">
            <v>年节礼包/生鲜/海鲜水产</v>
          </cell>
          <cell r="I5805" t="str">
            <v>2026-12-31</v>
          </cell>
          <cell r="J5805">
            <v>163938642</v>
          </cell>
          <cell r="K5805" t="str">
            <v>24XZYBJHCXH298</v>
          </cell>
          <cell r="L5805" t="str">
            <v/>
          </cell>
        </row>
        <row r="5806">
          <cell r="C5806">
            <v>162679718</v>
          </cell>
          <cell r="D5806" t="str">
            <v>人工</v>
          </cell>
          <cell r="E5806" t="str">
            <v>实物</v>
          </cell>
          <cell r="F5806" t="str">
            <v>苏泊尔</v>
          </cell>
          <cell r="G5806" t="str">
            <v>辽宁苏泊尔</v>
          </cell>
          <cell r="H5806" t="str">
            <v>年节礼包/项目专属/定制方案专属</v>
          </cell>
          <cell r="I5806" t="str">
            <v>2025-07-31</v>
          </cell>
          <cell r="J5806">
            <v>163938255</v>
          </cell>
          <cell r="K5806" t="str">
            <v>JRD08</v>
          </cell>
          <cell r="L5806" t="str">
            <v/>
          </cell>
        </row>
        <row r="5807">
          <cell r="C5807">
            <v>162405080</v>
          </cell>
          <cell r="D5807" t="str">
            <v>人工</v>
          </cell>
          <cell r="E5807" t="str">
            <v>实物</v>
          </cell>
          <cell r="F5807" t="str">
            <v>思嘉思达</v>
          </cell>
          <cell r="G5807" t="str">
            <v>爱尚家</v>
          </cell>
          <cell r="H5807" t="str">
            <v>年节礼包/家用电器/厨房小电</v>
          </cell>
          <cell r="I5807" t="str">
            <v>2024-03-31</v>
          </cell>
          <cell r="J5807">
            <v>163372734</v>
          </cell>
          <cell r="K5807" t="str">
            <v>SKD-G0156</v>
          </cell>
          <cell r="L5807" t="str">
            <v/>
          </cell>
        </row>
        <row r="5808">
          <cell r="C5808">
            <v>162040575</v>
          </cell>
          <cell r="D5808" t="str">
            <v>人工</v>
          </cell>
          <cell r="E5808" t="str">
            <v>实物</v>
          </cell>
          <cell r="F5808" t="str">
            <v>婴侍卫</v>
          </cell>
          <cell r="G5808" t="str">
            <v>婴侍卫</v>
          </cell>
          <cell r="H5808" t="str">
            <v>年节礼包/母婴儿童/玩具</v>
          </cell>
          <cell r="I5808" t="str">
            <v>2023-07-31</v>
          </cell>
          <cell r="J5808">
            <v>162407900</v>
          </cell>
          <cell r="K5808" t="str">
            <v>566-295</v>
          </cell>
          <cell r="L5808" t="str">
            <v/>
          </cell>
        </row>
        <row r="5809">
          <cell r="C5809">
            <v>162624577</v>
          </cell>
          <cell r="D5809" t="str">
            <v>人工</v>
          </cell>
          <cell r="E5809" t="str">
            <v>实物</v>
          </cell>
          <cell r="F5809" t="str">
            <v>金龙鱼</v>
          </cell>
          <cell r="G5809" t="str">
            <v>勃泰华盛</v>
          </cell>
          <cell r="H5809" t="str">
            <v>年节礼包/食品/粮油礼包</v>
          </cell>
          <cell r="I5809" t="str">
            <v>2025-10-31</v>
          </cell>
          <cell r="J5809">
            <v>163853444</v>
          </cell>
          <cell r="K5809">
            <v>2024110120001</v>
          </cell>
          <cell r="L5809" t="str">
            <v>粮油大礼包3010g+1850ml</v>
          </cell>
        </row>
        <row r="5810">
          <cell r="C5810">
            <v>162624577</v>
          </cell>
          <cell r="D5810" t="str">
            <v>人工</v>
          </cell>
          <cell r="E5810" t="str">
            <v>实物</v>
          </cell>
          <cell r="F5810" t="str">
            <v>金龙鱼</v>
          </cell>
          <cell r="G5810" t="str">
            <v>勃泰华盛</v>
          </cell>
          <cell r="H5810" t="str">
            <v>年节礼包/食品/粮油礼包</v>
          </cell>
          <cell r="I5810" t="str">
            <v>2025-10-31</v>
          </cell>
        </row>
        <row r="5810">
          <cell r="L5810" t="str">
            <v>粮油大礼包3010g+1850ml</v>
          </cell>
        </row>
        <row r="5811">
          <cell r="C5811">
            <v>162624592</v>
          </cell>
          <cell r="D5811" t="str">
            <v>人工</v>
          </cell>
          <cell r="E5811" t="str">
            <v>实物</v>
          </cell>
          <cell r="F5811" t="str">
            <v>伊丽莎白雅顿（Elizabeth Arden）</v>
          </cell>
          <cell r="G5811" t="str">
            <v>锦萱商贸</v>
          </cell>
          <cell r="H5811" t="str">
            <v>年节礼包/美妆护理/美妆套装</v>
          </cell>
          <cell r="I5811" t="str">
            <v>2025-02-28</v>
          </cell>
          <cell r="J5811">
            <v>163853461</v>
          </cell>
          <cell r="K5811" t="str">
            <v/>
          </cell>
          <cell r="L5811" t="str">
            <v/>
          </cell>
        </row>
        <row r="5812">
          <cell r="C5812">
            <v>162567223</v>
          </cell>
          <cell r="D5812" t="str">
            <v>人工</v>
          </cell>
          <cell r="E5812" t="str">
            <v>实物</v>
          </cell>
          <cell r="F5812" t="str">
            <v>纯色本味</v>
          </cell>
          <cell r="G5812" t="str">
            <v>倍特</v>
          </cell>
          <cell r="H5812" t="str">
            <v>年节礼包/生鲜/生鲜礼包</v>
          </cell>
          <cell r="I5812" t="str">
            <v>2024-10-31</v>
          </cell>
          <cell r="J5812">
            <v>163750323</v>
          </cell>
          <cell r="K5812">
            <v>99030</v>
          </cell>
          <cell r="L5812" t="str">
            <v/>
          </cell>
        </row>
        <row r="5813">
          <cell r="C5813">
            <v>162454774</v>
          </cell>
          <cell r="D5813" t="str">
            <v>人工+API</v>
          </cell>
          <cell r="E5813" t="str">
            <v>实物</v>
          </cell>
          <cell r="F5813" t="str">
            <v>蓝罐（Kjeldsens）</v>
          </cell>
          <cell r="G5813" t="str">
            <v>京东直供</v>
          </cell>
          <cell r="H5813" t="str">
            <v>年节礼包/项目专属/定制方案专属</v>
          </cell>
          <cell r="I5813" t="str">
            <v>2024-01-25</v>
          </cell>
          <cell r="J5813">
            <v>163490144</v>
          </cell>
          <cell r="K5813">
            <v>100016924700</v>
          </cell>
          <cell r="L5813" t="str">
            <v>限定礼盒1020g</v>
          </cell>
        </row>
        <row r="5814">
          <cell r="C5814">
            <v>162319189</v>
          </cell>
          <cell r="D5814" t="str">
            <v>人工</v>
          </cell>
          <cell r="E5814" t="str">
            <v>实物</v>
          </cell>
          <cell r="F5814" t="str">
            <v>苏泊尔</v>
          </cell>
          <cell r="G5814" t="str">
            <v>米盛</v>
          </cell>
          <cell r="H5814" t="str">
            <v>年节礼包/餐厨/烹饪锅具</v>
          </cell>
          <cell r="I5814" t="str">
            <v>2023-10-31</v>
          </cell>
          <cell r="J5814">
            <v>163178129</v>
          </cell>
          <cell r="K5814" t="str">
            <v>NC34WA3</v>
          </cell>
          <cell r="L5814" t="str">
            <v>NC34WA3</v>
          </cell>
        </row>
        <row r="5815">
          <cell r="C5815">
            <v>162674731</v>
          </cell>
          <cell r="D5815" t="str">
            <v>人工</v>
          </cell>
          <cell r="E5815" t="str">
            <v>实物</v>
          </cell>
          <cell r="F5815" t="str">
            <v/>
          </cell>
          <cell r="G5815" t="str">
            <v>勃泰华盛</v>
          </cell>
          <cell r="H5815" t="str">
            <v>年节礼包/居家日用/个人防护</v>
          </cell>
          <cell r="I5815" t="str">
            <v>2025-04-30</v>
          </cell>
          <cell r="J5815">
            <v>163928683</v>
          </cell>
          <cell r="K5815">
            <v>202502262</v>
          </cell>
          <cell r="L5815" t="str">
            <v>面部防护口罩</v>
          </cell>
        </row>
        <row r="5816">
          <cell r="C5816">
            <v>162625513</v>
          </cell>
          <cell r="D5816" t="str">
            <v>人工</v>
          </cell>
          <cell r="E5816" t="str">
            <v>实物</v>
          </cell>
          <cell r="F5816" t="str">
            <v/>
          </cell>
          <cell r="G5816" t="str">
            <v>利福</v>
          </cell>
          <cell r="H5816" t="str">
            <v>年节礼包/餐厨/餐具</v>
          </cell>
          <cell r="I5816" t="str">
            <v>2025-02-28</v>
          </cell>
          <cell r="J5816">
            <v>163854530</v>
          </cell>
          <cell r="K5816" t="str">
            <v>CO-CJ001</v>
          </cell>
          <cell r="L5816" t="str">
            <v/>
          </cell>
        </row>
        <row r="5817">
          <cell r="C5817">
            <v>162677407</v>
          </cell>
          <cell r="D5817" t="str">
            <v>人工</v>
          </cell>
          <cell r="E5817" t="str">
            <v>实物</v>
          </cell>
          <cell r="F5817" t="str">
            <v>金稻</v>
          </cell>
          <cell r="G5817" t="str">
            <v>金稻</v>
          </cell>
          <cell r="H5817" t="str">
            <v>年节礼包/项目专属/定制方案专属</v>
          </cell>
          <cell r="I5817" t="str">
            <v>2025-06-30</v>
          </cell>
          <cell r="J5817">
            <v>163934649</v>
          </cell>
          <cell r="K5817" t="str">
            <v>KD381A</v>
          </cell>
          <cell r="L5817" t="str">
            <v/>
          </cell>
        </row>
        <row r="5818">
          <cell r="C5818">
            <v>162677405</v>
          </cell>
          <cell r="D5818" t="str">
            <v>人工</v>
          </cell>
          <cell r="E5818" t="str">
            <v>实物</v>
          </cell>
          <cell r="F5818" t="str">
            <v>海尔（Haier）</v>
          </cell>
          <cell r="G5818" t="str">
            <v>礼福生</v>
          </cell>
          <cell r="H5818" t="str">
            <v>年节礼包/项目专属/定制方案专属</v>
          </cell>
          <cell r="I5818" t="str">
            <v>2025-07-31</v>
          </cell>
          <cell r="J5818">
            <v>163934647</v>
          </cell>
          <cell r="K5818" t="str">
            <v>HIC-K122ABH</v>
          </cell>
          <cell r="L5818" t="str">
            <v>黑色</v>
          </cell>
        </row>
        <row r="5819">
          <cell r="C5819">
            <v>162677403</v>
          </cell>
          <cell r="D5819" t="str">
            <v>人工</v>
          </cell>
          <cell r="E5819" t="str">
            <v>实物</v>
          </cell>
          <cell r="F5819" t="str">
            <v>Usmile</v>
          </cell>
          <cell r="G5819" t="str">
            <v>上海艺冉</v>
          </cell>
          <cell r="H5819" t="str">
            <v>年节礼包/项目专属/定制方案专属</v>
          </cell>
          <cell r="I5819" t="str">
            <v>2025-07-31</v>
          </cell>
          <cell r="J5819">
            <v>163934645</v>
          </cell>
          <cell r="K5819" t="str">
            <v>P3MAX</v>
          </cell>
          <cell r="L5819" t="str">
            <v>白色</v>
          </cell>
        </row>
        <row r="5820">
          <cell r="C5820">
            <v>162677394</v>
          </cell>
          <cell r="D5820" t="str">
            <v>人工</v>
          </cell>
          <cell r="E5820" t="str">
            <v>实物</v>
          </cell>
          <cell r="F5820" t="str">
            <v/>
          </cell>
          <cell r="G5820" t="str">
            <v>西安帝凡</v>
          </cell>
          <cell r="H5820" t="str">
            <v>年节礼包/项目专属/定制方案专属</v>
          </cell>
          <cell r="I5820" t="str">
            <v>2025-06-30</v>
          </cell>
          <cell r="J5820">
            <v>163934636</v>
          </cell>
          <cell r="K5820" t="str">
            <v>MR9405</v>
          </cell>
          <cell r="L5820" t="str">
            <v/>
          </cell>
        </row>
        <row r="5821">
          <cell r="C5821">
            <v>162677355</v>
          </cell>
          <cell r="D5821" t="str">
            <v>人工</v>
          </cell>
          <cell r="E5821" t="str">
            <v>实物</v>
          </cell>
          <cell r="F5821" t="str">
            <v>苏泊尔</v>
          </cell>
          <cell r="G5821" t="str">
            <v>米盛</v>
          </cell>
          <cell r="H5821" t="str">
            <v>年节礼包/项目专属/定制方案专属</v>
          </cell>
          <cell r="I5821" t="str">
            <v>2025-07-31</v>
          </cell>
          <cell r="J5821">
            <v>163934588</v>
          </cell>
          <cell r="K5821" t="str">
            <v>JJ34D05</v>
          </cell>
          <cell r="L5821" t="str">
            <v>6L</v>
          </cell>
        </row>
        <row r="5822">
          <cell r="C5822">
            <v>162677351</v>
          </cell>
          <cell r="D5822" t="str">
            <v>人工</v>
          </cell>
          <cell r="E5822" t="str">
            <v>实物</v>
          </cell>
          <cell r="F5822" t="str">
            <v/>
          </cell>
          <cell r="G5822" t="str">
            <v>施德乐</v>
          </cell>
          <cell r="H5822" t="str">
            <v>年节礼包/项目专属/定制方案专属</v>
          </cell>
          <cell r="I5822" t="str">
            <v>2025-06-30</v>
          </cell>
          <cell r="J5822">
            <v>163934582</v>
          </cell>
          <cell r="K5822" t="str">
            <v>MC-22TA01</v>
          </cell>
          <cell r="L5822" t="str">
            <v/>
          </cell>
        </row>
        <row r="5823">
          <cell r="C5823">
            <v>162677345</v>
          </cell>
          <cell r="D5823" t="str">
            <v>人工</v>
          </cell>
          <cell r="E5823" t="str">
            <v>实物</v>
          </cell>
          <cell r="F5823" t="str">
            <v>苏泊尔</v>
          </cell>
          <cell r="G5823" t="str">
            <v>辽宁苏泊尔</v>
          </cell>
          <cell r="H5823" t="str">
            <v>年节礼包/项目专属/定制方案专属</v>
          </cell>
          <cell r="I5823" t="str">
            <v>2025-07-31</v>
          </cell>
          <cell r="J5823">
            <v>163934571</v>
          </cell>
          <cell r="K5823" t="str">
            <v>ZN23FK30</v>
          </cell>
          <cell r="L5823" t="str">
            <v/>
          </cell>
        </row>
        <row r="5824">
          <cell r="C5824">
            <v>162677337</v>
          </cell>
          <cell r="D5824" t="str">
            <v>人工</v>
          </cell>
          <cell r="E5824" t="str">
            <v>实物</v>
          </cell>
          <cell r="F5824" t="str">
            <v>苏泊尔</v>
          </cell>
          <cell r="G5824" t="str">
            <v>辽宁苏泊尔</v>
          </cell>
          <cell r="H5824" t="str">
            <v>年节礼包/项目专属/定制方案专属</v>
          </cell>
          <cell r="I5824" t="str">
            <v>2025-07-31</v>
          </cell>
          <cell r="J5824">
            <v>163934562</v>
          </cell>
          <cell r="K5824" t="str">
            <v>JRD08</v>
          </cell>
          <cell r="L5824" t="str">
            <v/>
          </cell>
        </row>
        <row r="5825">
          <cell r="C5825">
            <v>162677293</v>
          </cell>
          <cell r="D5825" t="str">
            <v>人工</v>
          </cell>
          <cell r="E5825" t="str">
            <v>组合商品</v>
          </cell>
          <cell r="F5825" t="str">
            <v/>
          </cell>
          <cell r="G5825" t="str">
            <v>苏打组合商品虚拟供应商</v>
          </cell>
          <cell r="H5825" t="str">
            <v>供应链类目/年节礼包/销售专属礼包</v>
          </cell>
          <cell r="I5825" t="str">
            <v>2025-06-30</v>
          </cell>
          <cell r="J5825">
            <v>163934516</v>
          </cell>
          <cell r="K5825" t="str">
            <v/>
          </cell>
          <cell r="L5825" t="str">
            <v/>
          </cell>
        </row>
        <row r="5826">
          <cell r="C5826">
            <v>162677293</v>
          </cell>
          <cell r="D5826" t="str">
            <v>人工</v>
          </cell>
          <cell r="E5826" t="str">
            <v>组合商品</v>
          </cell>
          <cell r="F5826" t="str">
            <v/>
          </cell>
          <cell r="G5826" t="str">
            <v>苏打组合商品虚拟供应商</v>
          </cell>
          <cell r="H5826" t="str">
            <v>供应链类目/年节礼包/销售专属礼包</v>
          </cell>
          <cell r="I5826" t="str">
            <v>2025-06-30</v>
          </cell>
        </row>
        <row r="5826">
          <cell r="K5826" t="str">
            <v/>
          </cell>
          <cell r="L5826" t="str">
            <v/>
          </cell>
        </row>
        <row r="5827">
          <cell r="C5827">
            <v>162675796</v>
          </cell>
          <cell r="D5827" t="str">
            <v>人工</v>
          </cell>
          <cell r="E5827" t="str">
            <v>组合商品</v>
          </cell>
          <cell r="F5827" t="str">
            <v/>
          </cell>
          <cell r="G5827" t="str">
            <v>苏打组合商品虚拟供应商</v>
          </cell>
          <cell r="H5827" t="str">
            <v>供应链类目/年节礼包/销售专属礼包</v>
          </cell>
          <cell r="I5827" t="str">
            <v>2025-02-28</v>
          </cell>
          <cell r="J5827">
            <v>163931112</v>
          </cell>
          <cell r="K5827" t="str">
            <v/>
          </cell>
          <cell r="L5827" t="str">
            <v/>
          </cell>
        </row>
        <row r="5828">
          <cell r="C5828">
            <v>162675796</v>
          </cell>
          <cell r="D5828" t="str">
            <v>人工</v>
          </cell>
          <cell r="E5828" t="str">
            <v>组合商品</v>
          </cell>
          <cell r="F5828" t="str">
            <v/>
          </cell>
          <cell r="G5828" t="str">
            <v>苏打组合商品虚拟供应商</v>
          </cell>
          <cell r="H5828" t="str">
            <v>供应链类目/年节礼包/销售专属礼包</v>
          </cell>
          <cell r="I5828" t="str">
            <v>2025-02-28</v>
          </cell>
        </row>
        <row r="5828">
          <cell r="K5828" t="str">
            <v/>
          </cell>
          <cell r="L5828" t="str">
            <v/>
          </cell>
        </row>
        <row r="5829">
          <cell r="C5829">
            <v>162675521</v>
          </cell>
          <cell r="D5829" t="str">
            <v>人工</v>
          </cell>
          <cell r="E5829" t="str">
            <v>组合商品</v>
          </cell>
          <cell r="F5829" t="str">
            <v/>
          </cell>
          <cell r="G5829" t="str">
            <v>苏打组合商品虚拟供应商</v>
          </cell>
          <cell r="H5829" t="str">
            <v>供应链类目/年节礼包/销售专属礼包</v>
          </cell>
          <cell r="I5829" t="str">
            <v>2023-07-31</v>
          </cell>
          <cell r="J5829">
            <v>163930461</v>
          </cell>
          <cell r="K5829" t="str">
            <v/>
          </cell>
          <cell r="L5829" t="str">
            <v/>
          </cell>
        </row>
        <row r="5830">
          <cell r="C5830">
            <v>162675514</v>
          </cell>
          <cell r="D5830" t="str">
            <v>人工</v>
          </cell>
          <cell r="E5830" t="str">
            <v>组合商品</v>
          </cell>
          <cell r="F5830" t="str">
            <v/>
          </cell>
          <cell r="G5830" t="str">
            <v>苏打组合商品虚拟供应商</v>
          </cell>
          <cell r="H5830" t="str">
            <v>供应链类目/年节礼包/销售专属礼包</v>
          </cell>
          <cell r="I5830" t="str">
            <v>2025-04-30</v>
          </cell>
          <cell r="J5830">
            <v>163930447</v>
          </cell>
          <cell r="K5830" t="str">
            <v/>
          </cell>
          <cell r="L5830" t="str">
            <v/>
          </cell>
        </row>
        <row r="5831">
          <cell r="C5831">
            <v>162674749</v>
          </cell>
          <cell r="D5831" t="str">
            <v>人工</v>
          </cell>
          <cell r="E5831" t="str">
            <v>实物</v>
          </cell>
          <cell r="F5831" t="str">
            <v>水星家纺</v>
          </cell>
          <cell r="G5831" t="str">
            <v>水星</v>
          </cell>
          <cell r="H5831" t="str">
            <v>年节礼包/项目专属/定制方案专属</v>
          </cell>
          <cell r="I5831" t="str">
            <v>2025-07-31</v>
          </cell>
          <cell r="J5831">
            <v>163928709</v>
          </cell>
          <cell r="K5831">
            <v>123198</v>
          </cell>
          <cell r="L5831" t="str">
            <v/>
          </cell>
        </row>
        <row r="5832">
          <cell r="C5832">
            <v>162674745</v>
          </cell>
          <cell r="D5832" t="str">
            <v>人工</v>
          </cell>
          <cell r="E5832" t="str">
            <v>实物</v>
          </cell>
          <cell r="F5832" t="str">
            <v>博洋家纺</v>
          </cell>
          <cell r="G5832" t="str">
            <v>缪阳</v>
          </cell>
          <cell r="H5832" t="str">
            <v>年节礼包/项目专属/定制方案专属</v>
          </cell>
          <cell r="I5832" t="str">
            <v>2025-07-31</v>
          </cell>
          <cell r="J5832">
            <v>163928700</v>
          </cell>
          <cell r="K5832" t="str">
            <v>SHMY0004042</v>
          </cell>
          <cell r="L5832" t="str">
            <v/>
          </cell>
        </row>
        <row r="5833">
          <cell r="C5833">
            <v>162674744</v>
          </cell>
          <cell r="D5833" t="str">
            <v>人工</v>
          </cell>
          <cell r="E5833" t="str">
            <v>实物</v>
          </cell>
          <cell r="F5833" t="str">
            <v/>
          </cell>
          <cell r="G5833" t="str">
            <v>智汇中正</v>
          </cell>
          <cell r="H5833" t="str">
            <v>年节礼包/项目专属/定制方案专属</v>
          </cell>
          <cell r="I5833" t="str">
            <v>2025-07-31</v>
          </cell>
          <cell r="J5833">
            <v>163928699</v>
          </cell>
          <cell r="K5833">
            <v>114021442170330</v>
          </cell>
          <cell r="L5833" t="str">
            <v/>
          </cell>
        </row>
        <row r="5834">
          <cell r="C5834">
            <v>162674743</v>
          </cell>
          <cell r="D5834" t="str">
            <v>人工</v>
          </cell>
          <cell r="E5834" t="str">
            <v>实物</v>
          </cell>
          <cell r="F5834" t="str">
            <v>梦洁家纺</v>
          </cell>
          <cell r="G5834" t="str">
            <v>云朵</v>
          </cell>
          <cell r="H5834" t="str">
            <v>年节礼包/项目专属/定制方案专属</v>
          </cell>
          <cell r="I5834" t="str">
            <v>2025-07-31</v>
          </cell>
          <cell r="J5834">
            <v>163928698</v>
          </cell>
          <cell r="K5834" t="str">
            <v/>
          </cell>
          <cell r="L5834" t="str">
            <v/>
          </cell>
        </row>
        <row r="5835">
          <cell r="C5835">
            <v>162674741</v>
          </cell>
          <cell r="D5835" t="str">
            <v>人工</v>
          </cell>
          <cell r="E5835" t="str">
            <v>实物</v>
          </cell>
          <cell r="F5835" t="str">
            <v>红秀世纺</v>
          </cell>
          <cell r="G5835" t="str">
            <v>爱尚家</v>
          </cell>
          <cell r="H5835" t="str">
            <v>年节礼包/项目专属/定制方案专属</v>
          </cell>
          <cell r="I5835" t="str">
            <v>2025-07-31</v>
          </cell>
          <cell r="J5835">
            <v>163928696</v>
          </cell>
          <cell r="K5835" t="str">
            <v>SF2409-T003</v>
          </cell>
          <cell r="L5835" t="str">
            <v/>
          </cell>
        </row>
        <row r="5836">
          <cell r="C5836">
            <v>162674739</v>
          </cell>
          <cell r="D5836" t="str">
            <v>人工</v>
          </cell>
          <cell r="E5836" t="str">
            <v>实物</v>
          </cell>
          <cell r="F5836" t="str">
            <v>水星家纺</v>
          </cell>
          <cell r="G5836" t="str">
            <v>水星</v>
          </cell>
          <cell r="H5836" t="str">
            <v>年节礼包/项目专属/定制方案专属</v>
          </cell>
          <cell r="I5836" t="str">
            <v>2025-07-31</v>
          </cell>
          <cell r="J5836">
            <v>163928694</v>
          </cell>
          <cell r="K5836">
            <v>125541</v>
          </cell>
          <cell r="L5836" t="str">
            <v/>
          </cell>
        </row>
        <row r="5837">
          <cell r="C5837">
            <v>162658027</v>
          </cell>
          <cell r="D5837" t="str">
            <v>人工</v>
          </cell>
          <cell r="E5837" t="str">
            <v>组合商品</v>
          </cell>
          <cell r="F5837" t="str">
            <v/>
          </cell>
          <cell r="G5837" t="str">
            <v>苏打组合商品虚拟供应商</v>
          </cell>
          <cell r="H5837" t="str">
            <v>供应链类目/年节礼包/销售专属礼包</v>
          </cell>
          <cell r="I5837" t="str">
            <v>2025-02-28</v>
          </cell>
          <cell r="J5837">
            <v>163900723</v>
          </cell>
          <cell r="K5837" t="str">
            <v/>
          </cell>
          <cell r="L5837" t="str">
            <v/>
          </cell>
        </row>
        <row r="5838">
          <cell r="C5838">
            <v>162658027</v>
          </cell>
          <cell r="D5838" t="str">
            <v>人工</v>
          </cell>
          <cell r="E5838" t="str">
            <v>组合商品</v>
          </cell>
          <cell r="F5838" t="str">
            <v/>
          </cell>
          <cell r="G5838" t="str">
            <v>苏打组合商品虚拟供应商</v>
          </cell>
          <cell r="H5838" t="str">
            <v>供应链类目/年节礼包/销售专属礼包</v>
          </cell>
          <cell r="I5838" t="str">
            <v>2025-02-28</v>
          </cell>
        </row>
        <row r="5838">
          <cell r="K5838" t="str">
            <v/>
          </cell>
          <cell r="L5838" t="str">
            <v/>
          </cell>
        </row>
        <row r="5839">
          <cell r="C5839">
            <v>162624982</v>
          </cell>
          <cell r="D5839" t="str">
            <v>人工</v>
          </cell>
          <cell r="E5839" t="str">
            <v>实物</v>
          </cell>
          <cell r="F5839" t="str">
            <v/>
          </cell>
          <cell r="G5839" t="str">
            <v>辰瑞兴安</v>
          </cell>
          <cell r="H5839" t="str">
            <v>年节礼包/家纺/床上用品</v>
          </cell>
          <cell r="I5839" t="str">
            <v>2025-12-31</v>
          </cell>
          <cell r="J5839">
            <v>163853948</v>
          </cell>
          <cell r="K5839" t="str">
            <v/>
          </cell>
          <cell r="L5839" t="str">
            <v/>
          </cell>
        </row>
        <row r="5840">
          <cell r="C5840">
            <v>162564795</v>
          </cell>
          <cell r="D5840" t="str">
            <v>人工</v>
          </cell>
          <cell r="E5840" t="str">
            <v>实物</v>
          </cell>
          <cell r="F5840" t="str">
            <v>鲜禾鲜</v>
          </cell>
          <cell r="G5840" t="str">
            <v>鲜禾鲜</v>
          </cell>
          <cell r="H5840" t="str">
            <v>年节礼包/食品/杂粮</v>
          </cell>
          <cell r="I5840" t="str">
            <v>2026-03-01</v>
          </cell>
          <cell r="J5840">
            <v>163745083</v>
          </cell>
          <cell r="K5840" t="str">
            <v/>
          </cell>
          <cell r="L5840" t="str">
            <v/>
          </cell>
        </row>
        <row r="5841">
          <cell r="C5841">
            <v>162492135</v>
          </cell>
          <cell r="D5841" t="str">
            <v>人工</v>
          </cell>
          <cell r="E5841" t="str">
            <v>实物</v>
          </cell>
          <cell r="F5841" t="str">
            <v>鲜禾鲜</v>
          </cell>
          <cell r="G5841" t="str">
            <v>鲜禾鲜</v>
          </cell>
          <cell r="H5841" t="str">
            <v>年节礼包/生鲜/猪牛羊肉</v>
          </cell>
          <cell r="I5841" t="str">
            <v>2026-03-01</v>
          </cell>
          <cell r="J5841">
            <v>163572929</v>
          </cell>
          <cell r="K5841" t="str">
            <v/>
          </cell>
          <cell r="L5841" t="str">
            <v/>
          </cell>
        </row>
        <row r="5842">
          <cell r="C5842">
            <v>162492134</v>
          </cell>
          <cell r="D5842" t="str">
            <v>人工</v>
          </cell>
          <cell r="E5842" t="str">
            <v>实物</v>
          </cell>
          <cell r="F5842" t="str">
            <v/>
          </cell>
          <cell r="G5842" t="str">
            <v>鲜禾鲜</v>
          </cell>
          <cell r="H5842" t="str">
            <v>年节礼包/生鲜/猪牛羊肉</v>
          </cell>
          <cell r="I5842" t="str">
            <v>2026-07-01</v>
          </cell>
          <cell r="J5842">
            <v>163572928</v>
          </cell>
          <cell r="K5842" t="str">
            <v/>
          </cell>
          <cell r="L5842" t="str">
            <v/>
          </cell>
        </row>
        <row r="5843">
          <cell r="C5843">
            <v>162492133</v>
          </cell>
          <cell r="D5843" t="str">
            <v>人工</v>
          </cell>
          <cell r="E5843" t="str">
            <v>实物</v>
          </cell>
          <cell r="F5843" t="str">
            <v/>
          </cell>
          <cell r="G5843" t="str">
            <v>鲜禾鲜</v>
          </cell>
          <cell r="H5843" t="str">
            <v>年节礼包/生鲜/猪牛羊肉</v>
          </cell>
          <cell r="I5843" t="str">
            <v>2026-07-01</v>
          </cell>
          <cell r="J5843">
            <v>163572927</v>
          </cell>
          <cell r="K5843" t="str">
            <v/>
          </cell>
          <cell r="L5843" t="str">
            <v/>
          </cell>
        </row>
        <row r="5844">
          <cell r="C5844">
            <v>162565158</v>
          </cell>
          <cell r="D5844" t="str">
            <v>人工</v>
          </cell>
          <cell r="E5844" t="str">
            <v>实物</v>
          </cell>
          <cell r="F5844" t="str">
            <v>水星家纺</v>
          </cell>
          <cell r="G5844" t="str">
            <v>水星</v>
          </cell>
          <cell r="H5844" t="str">
            <v>年节礼包/家纺/床上用品</v>
          </cell>
          <cell r="I5844" t="str">
            <v>2024-09-30</v>
          </cell>
          <cell r="J5844">
            <v>163745528</v>
          </cell>
          <cell r="K5844">
            <v>125998126047</v>
          </cell>
          <cell r="L5844" t="str">
            <v/>
          </cell>
        </row>
        <row r="5845">
          <cell r="C5845">
            <v>162669678</v>
          </cell>
          <cell r="D5845" t="str">
            <v>人工</v>
          </cell>
          <cell r="E5845" t="str">
            <v>实物</v>
          </cell>
          <cell r="F5845" t="str">
            <v/>
          </cell>
          <cell r="G5845" t="str">
            <v>中信书店</v>
          </cell>
          <cell r="H5845" t="str">
            <v>年节礼包/项目专属/定制方案专属</v>
          </cell>
          <cell r="I5845" t="str">
            <v>2025-04-30</v>
          </cell>
          <cell r="J5845">
            <v>163917401</v>
          </cell>
          <cell r="K5845">
            <v>9787544276986</v>
          </cell>
          <cell r="L5845" t="str">
            <v/>
          </cell>
        </row>
        <row r="5846">
          <cell r="C5846">
            <v>162662636</v>
          </cell>
          <cell r="D5846" t="str">
            <v>人工</v>
          </cell>
          <cell r="E5846" t="str">
            <v>组合商品</v>
          </cell>
          <cell r="F5846" t="str">
            <v/>
          </cell>
          <cell r="G5846" t="str">
            <v>苏打组合商品虚拟供应商</v>
          </cell>
          <cell r="H5846" t="str">
            <v>供应链类目/年节礼包/销售专属礼包</v>
          </cell>
          <cell r="I5846" t="str">
            <v>2025-02-28</v>
          </cell>
          <cell r="J5846">
            <v>163907559</v>
          </cell>
          <cell r="K5846" t="str">
            <v/>
          </cell>
          <cell r="L5846" t="str">
            <v/>
          </cell>
        </row>
        <row r="5847">
          <cell r="C5847">
            <v>162662591</v>
          </cell>
          <cell r="D5847" t="str">
            <v>人工</v>
          </cell>
          <cell r="E5847" t="str">
            <v>组合商品</v>
          </cell>
          <cell r="F5847" t="str">
            <v/>
          </cell>
          <cell r="G5847" t="str">
            <v>苏打组合商品虚拟供应商</v>
          </cell>
          <cell r="H5847" t="str">
            <v>供应链类目/年节礼包/销售专属礼包</v>
          </cell>
          <cell r="I5847" t="str">
            <v>2025-02-28</v>
          </cell>
          <cell r="J5847">
            <v>163907381</v>
          </cell>
          <cell r="K5847" t="str">
            <v/>
          </cell>
          <cell r="L5847" t="str">
            <v/>
          </cell>
        </row>
        <row r="5848">
          <cell r="C5848">
            <v>162659235</v>
          </cell>
          <cell r="D5848" t="str">
            <v>人工</v>
          </cell>
          <cell r="E5848" t="str">
            <v>实物</v>
          </cell>
          <cell r="F5848" t="str">
            <v>九阳 </v>
          </cell>
          <cell r="G5848" t="str">
            <v>雅臻</v>
          </cell>
          <cell r="H5848" t="str">
            <v>年节礼包/项目专属/定制方案专属</v>
          </cell>
          <cell r="I5848" t="str">
            <v>2025-02-28</v>
          </cell>
          <cell r="J5848">
            <v>163902573</v>
          </cell>
          <cell r="K5848" t="str">
            <v>KX10-VA181</v>
          </cell>
          <cell r="L5848" t="str">
            <v/>
          </cell>
        </row>
        <row r="5849">
          <cell r="C5849">
            <v>162659318</v>
          </cell>
          <cell r="D5849" t="str">
            <v>人工</v>
          </cell>
          <cell r="E5849" t="str">
            <v>组合商品</v>
          </cell>
          <cell r="F5849" t="str">
            <v/>
          </cell>
          <cell r="G5849" t="str">
            <v>苏打组合商品虚拟供应商</v>
          </cell>
          <cell r="H5849" t="str">
            <v>供应链类目/年节礼包/销售专属礼包</v>
          </cell>
          <cell r="I5849" t="str">
            <v>2024-10-31</v>
          </cell>
          <cell r="J5849">
            <v>163902695</v>
          </cell>
          <cell r="K5849" t="str">
            <v/>
          </cell>
          <cell r="L5849" t="str">
            <v/>
          </cell>
        </row>
        <row r="5850">
          <cell r="C5850">
            <v>162659318</v>
          </cell>
          <cell r="D5850" t="str">
            <v>人工</v>
          </cell>
          <cell r="E5850" t="str">
            <v>组合商品</v>
          </cell>
          <cell r="F5850" t="str">
            <v/>
          </cell>
          <cell r="G5850" t="str">
            <v>苏打组合商品虚拟供应商</v>
          </cell>
          <cell r="H5850" t="str">
            <v>供应链类目/年节礼包/销售专属礼包</v>
          </cell>
          <cell r="I5850" t="str">
            <v>2024-10-31</v>
          </cell>
        </row>
        <row r="5850">
          <cell r="K5850" t="str">
            <v/>
          </cell>
          <cell r="L5850" t="str">
            <v/>
          </cell>
        </row>
        <row r="5851">
          <cell r="C5851">
            <v>162659318</v>
          </cell>
          <cell r="D5851" t="str">
            <v>人工</v>
          </cell>
          <cell r="E5851" t="str">
            <v>组合商品</v>
          </cell>
          <cell r="F5851" t="str">
            <v/>
          </cell>
          <cell r="G5851" t="str">
            <v>苏打组合商品虚拟供应商</v>
          </cell>
          <cell r="H5851" t="str">
            <v>供应链类目/年节礼包/销售专属礼包</v>
          </cell>
          <cell r="I5851" t="str">
            <v>2024-10-31</v>
          </cell>
        </row>
        <row r="5851">
          <cell r="K5851" t="str">
            <v/>
          </cell>
          <cell r="L5851" t="str">
            <v/>
          </cell>
        </row>
        <row r="5852">
          <cell r="C5852">
            <v>162659318</v>
          </cell>
          <cell r="D5852" t="str">
            <v>人工</v>
          </cell>
          <cell r="E5852" t="str">
            <v>组合商品</v>
          </cell>
          <cell r="F5852" t="str">
            <v/>
          </cell>
          <cell r="G5852" t="str">
            <v>苏打组合商品虚拟供应商</v>
          </cell>
          <cell r="H5852" t="str">
            <v>供应链类目/年节礼包/销售专属礼包</v>
          </cell>
          <cell r="I5852" t="str">
            <v>2024-10-31</v>
          </cell>
        </row>
        <row r="5852">
          <cell r="K5852" t="str">
            <v/>
          </cell>
          <cell r="L5852" t="str">
            <v/>
          </cell>
        </row>
        <row r="5853">
          <cell r="C5853">
            <v>162662649</v>
          </cell>
          <cell r="D5853" t="str">
            <v>人工</v>
          </cell>
          <cell r="E5853" t="str">
            <v>组合商品</v>
          </cell>
          <cell r="F5853" t="str">
            <v/>
          </cell>
          <cell r="G5853" t="str">
            <v>苏打组合商品虚拟供应商</v>
          </cell>
          <cell r="H5853" t="str">
            <v>供应链类目/年节礼包/销售专属礼包</v>
          </cell>
          <cell r="I5853" t="str">
            <v>2025-02-28</v>
          </cell>
          <cell r="J5853">
            <v>163907572</v>
          </cell>
          <cell r="K5853" t="str">
            <v/>
          </cell>
          <cell r="L5853" t="str">
            <v/>
          </cell>
        </row>
        <row r="5854">
          <cell r="C5854">
            <v>162662649</v>
          </cell>
          <cell r="D5854" t="str">
            <v>人工</v>
          </cell>
          <cell r="E5854" t="str">
            <v>组合商品</v>
          </cell>
          <cell r="F5854" t="str">
            <v/>
          </cell>
          <cell r="G5854" t="str">
            <v>苏打组合商品虚拟供应商</v>
          </cell>
          <cell r="H5854" t="str">
            <v>供应链类目/年节礼包/销售专属礼包</v>
          </cell>
          <cell r="I5854" t="str">
            <v>2025-02-28</v>
          </cell>
        </row>
        <row r="5854">
          <cell r="K5854" t="str">
            <v/>
          </cell>
          <cell r="L5854" t="str">
            <v/>
          </cell>
        </row>
        <row r="5855">
          <cell r="C5855">
            <v>162662649</v>
          </cell>
          <cell r="D5855" t="str">
            <v>人工</v>
          </cell>
          <cell r="E5855" t="str">
            <v>组合商品</v>
          </cell>
          <cell r="F5855" t="str">
            <v/>
          </cell>
          <cell r="G5855" t="str">
            <v>苏打组合商品虚拟供应商</v>
          </cell>
          <cell r="H5855" t="str">
            <v>供应链类目/年节礼包/销售专属礼包</v>
          </cell>
          <cell r="I5855" t="str">
            <v>2025-02-28</v>
          </cell>
        </row>
        <row r="5855">
          <cell r="K5855" t="str">
            <v/>
          </cell>
          <cell r="L5855" t="str">
            <v/>
          </cell>
        </row>
        <row r="5856">
          <cell r="C5856">
            <v>162662649</v>
          </cell>
          <cell r="D5856" t="str">
            <v>人工</v>
          </cell>
          <cell r="E5856" t="str">
            <v>组合商品</v>
          </cell>
          <cell r="F5856" t="str">
            <v/>
          </cell>
          <cell r="G5856" t="str">
            <v>苏打组合商品虚拟供应商</v>
          </cell>
          <cell r="H5856" t="str">
            <v>供应链类目/年节礼包/销售专属礼包</v>
          </cell>
          <cell r="I5856" t="str">
            <v>2025-02-28</v>
          </cell>
        </row>
        <row r="5856">
          <cell r="K5856" t="str">
            <v/>
          </cell>
          <cell r="L5856" t="str">
            <v/>
          </cell>
        </row>
        <row r="5857">
          <cell r="C5857">
            <v>162662649</v>
          </cell>
          <cell r="D5857" t="str">
            <v>人工</v>
          </cell>
          <cell r="E5857" t="str">
            <v>组合商品</v>
          </cell>
          <cell r="F5857" t="str">
            <v/>
          </cell>
          <cell r="G5857" t="str">
            <v>苏打组合商品虚拟供应商</v>
          </cell>
          <cell r="H5857" t="str">
            <v>供应链类目/年节礼包/销售专属礼包</v>
          </cell>
          <cell r="I5857" t="str">
            <v>2025-02-28</v>
          </cell>
        </row>
        <row r="5857">
          <cell r="K5857" t="str">
            <v/>
          </cell>
          <cell r="L5857" t="str">
            <v/>
          </cell>
        </row>
        <row r="5858">
          <cell r="C5858">
            <v>162662649</v>
          </cell>
          <cell r="D5858" t="str">
            <v>人工</v>
          </cell>
          <cell r="E5858" t="str">
            <v>组合商品</v>
          </cell>
          <cell r="F5858" t="str">
            <v/>
          </cell>
          <cell r="G5858" t="str">
            <v>苏打组合商品虚拟供应商</v>
          </cell>
          <cell r="H5858" t="str">
            <v>供应链类目/年节礼包/销售专属礼包</v>
          </cell>
          <cell r="I5858" t="str">
            <v>2025-02-28</v>
          </cell>
        </row>
        <row r="5858">
          <cell r="K5858" t="str">
            <v/>
          </cell>
          <cell r="L5858" t="str">
            <v/>
          </cell>
        </row>
        <row r="5859">
          <cell r="C5859">
            <v>162662649</v>
          </cell>
          <cell r="D5859" t="str">
            <v>人工</v>
          </cell>
          <cell r="E5859" t="str">
            <v>组合商品</v>
          </cell>
          <cell r="F5859" t="str">
            <v/>
          </cell>
          <cell r="G5859" t="str">
            <v>苏打组合商品虚拟供应商</v>
          </cell>
          <cell r="H5859" t="str">
            <v>供应链类目/年节礼包/销售专属礼包</v>
          </cell>
          <cell r="I5859" t="str">
            <v>2025-02-28</v>
          </cell>
        </row>
        <row r="5859">
          <cell r="K5859" t="str">
            <v/>
          </cell>
          <cell r="L5859" t="str">
            <v/>
          </cell>
        </row>
        <row r="5860">
          <cell r="C5860">
            <v>162608659</v>
          </cell>
          <cell r="D5860" t="str">
            <v>人工</v>
          </cell>
          <cell r="E5860" t="str">
            <v>组合商品</v>
          </cell>
          <cell r="F5860" t="str">
            <v/>
          </cell>
          <cell r="G5860" t="str">
            <v>苏打组合商品虚拟供应商</v>
          </cell>
          <cell r="H5860" t="str">
            <v>供应链类目/年节礼包/销售专属礼包</v>
          </cell>
          <cell r="I5860" t="str">
            <v>2024-07-31</v>
          </cell>
          <cell r="J5860">
            <v>163831142</v>
          </cell>
          <cell r="K5860" t="str">
            <v/>
          </cell>
          <cell r="L5860" t="str">
            <v/>
          </cell>
        </row>
        <row r="5861">
          <cell r="C5861">
            <v>162608659</v>
          </cell>
          <cell r="D5861" t="str">
            <v>人工</v>
          </cell>
          <cell r="E5861" t="str">
            <v>组合商品</v>
          </cell>
          <cell r="F5861" t="str">
            <v/>
          </cell>
          <cell r="G5861" t="str">
            <v>苏打组合商品虚拟供应商</v>
          </cell>
          <cell r="H5861" t="str">
            <v>供应链类目/年节礼包/销售专属礼包</v>
          </cell>
          <cell r="I5861" t="str">
            <v>2024-07-31</v>
          </cell>
        </row>
        <row r="5861">
          <cell r="K5861" t="str">
            <v/>
          </cell>
          <cell r="L5861" t="str">
            <v/>
          </cell>
        </row>
        <row r="5862">
          <cell r="C5862">
            <v>162608659</v>
          </cell>
          <cell r="D5862" t="str">
            <v>人工</v>
          </cell>
          <cell r="E5862" t="str">
            <v>组合商品</v>
          </cell>
          <cell r="F5862" t="str">
            <v/>
          </cell>
          <cell r="G5862" t="str">
            <v>苏打组合商品虚拟供应商</v>
          </cell>
          <cell r="H5862" t="str">
            <v>供应链类目/年节礼包/销售专属礼包</v>
          </cell>
          <cell r="I5862" t="str">
            <v>2024-07-31</v>
          </cell>
        </row>
        <row r="5862">
          <cell r="K5862" t="str">
            <v/>
          </cell>
          <cell r="L5862" t="str">
            <v/>
          </cell>
        </row>
        <row r="5863">
          <cell r="C5863">
            <v>162552841</v>
          </cell>
          <cell r="D5863" t="str">
            <v>人工</v>
          </cell>
          <cell r="E5863" t="str">
            <v>实物</v>
          </cell>
          <cell r="F5863" t="str">
            <v>菲米生活（PHMI）</v>
          </cell>
          <cell r="G5863" t="str">
            <v>利福</v>
          </cell>
          <cell r="H5863" t="str">
            <v>年节礼包/项目专属/定制方案专属</v>
          </cell>
          <cell r="I5863" t="str">
            <v>2024-12-31</v>
          </cell>
          <cell r="J5863">
            <v>163719115</v>
          </cell>
          <cell r="K5863" t="str">
            <v/>
          </cell>
          <cell r="L5863" t="str">
            <v/>
          </cell>
        </row>
        <row r="5864">
          <cell r="C5864">
            <v>162409177</v>
          </cell>
          <cell r="D5864" t="str">
            <v>人工</v>
          </cell>
          <cell r="E5864" t="str">
            <v>实物</v>
          </cell>
          <cell r="F5864" t="str">
            <v>食尚知补</v>
          </cell>
          <cell r="G5864" t="str">
            <v>食尚知补</v>
          </cell>
          <cell r="H5864" t="str">
            <v>年节礼包/食品/营养健康</v>
          </cell>
          <cell r="I5864" t="str">
            <v>2024-03-31</v>
          </cell>
          <cell r="J5864">
            <v>163381807</v>
          </cell>
          <cell r="K5864" t="str">
            <v/>
          </cell>
          <cell r="L5864" t="str">
            <v/>
          </cell>
        </row>
        <row r="5865">
          <cell r="C5865">
            <v>162041457</v>
          </cell>
          <cell r="D5865" t="str">
            <v>人工</v>
          </cell>
          <cell r="E5865" t="str">
            <v>实物</v>
          </cell>
          <cell r="F5865" t="str">
            <v>蓝月亮</v>
          </cell>
          <cell r="G5865" t="str">
            <v>蓝月亮-</v>
          </cell>
          <cell r="H5865" t="str">
            <v>年节礼包/家庭清洁/纸品/衣物清洁礼包</v>
          </cell>
          <cell r="I5865" t="str">
            <v>2023-07-31</v>
          </cell>
          <cell r="J5865">
            <v>162409404</v>
          </cell>
          <cell r="K5865" t="str">
            <v>10001473+80001037</v>
          </cell>
          <cell r="L5865" t="str">
            <v/>
          </cell>
        </row>
        <row r="5866">
          <cell r="C5866">
            <v>162661056</v>
          </cell>
          <cell r="D5866" t="str">
            <v>人工</v>
          </cell>
          <cell r="E5866" t="str">
            <v>实物</v>
          </cell>
          <cell r="F5866" t="str">
            <v>三只松鼠</v>
          </cell>
          <cell r="G5866" t="str">
            <v>勃泰华盛</v>
          </cell>
          <cell r="H5866" t="str">
            <v>年节礼包/食品/零食礼包</v>
          </cell>
          <cell r="I5866" t="str">
            <v>2026-01-01</v>
          </cell>
          <cell r="J5866">
            <v>163905218</v>
          </cell>
          <cell r="K5866">
            <v>2025011501</v>
          </cell>
          <cell r="L5866" t="str">
            <v>零食礼包3316克+坚果礼盒2020克</v>
          </cell>
        </row>
        <row r="5867">
          <cell r="C5867">
            <v>162661056</v>
          </cell>
          <cell r="D5867" t="str">
            <v>人工</v>
          </cell>
          <cell r="E5867" t="str">
            <v>实物</v>
          </cell>
          <cell r="F5867" t="str">
            <v>三只松鼠</v>
          </cell>
          <cell r="G5867" t="str">
            <v>勃泰华盛</v>
          </cell>
          <cell r="H5867" t="str">
            <v>年节礼包/食品/零食礼包</v>
          </cell>
          <cell r="I5867" t="str">
            <v>2026-01-01</v>
          </cell>
        </row>
        <row r="5867">
          <cell r="L5867" t="str">
            <v>零食礼包3316克+坚果礼盒2020克</v>
          </cell>
        </row>
        <row r="5868">
          <cell r="C5868">
            <v>162662648</v>
          </cell>
          <cell r="D5868" t="str">
            <v>人工</v>
          </cell>
          <cell r="E5868" t="str">
            <v>组合商品</v>
          </cell>
          <cell r="F5868" t="str">
            <v/>
          </cell>
          <cell r="G5868" t="str">
            <v>苏打组合商品虚拟供应商</v>
          </cell>
          <cell r="H5868" t="str">
            <v>供应链类目/年节礼包/销售专属礼包</v>
          </cell>
          <cell r="I5868" t="str">
            <v>2025-02-28</v>
          </cell>
          <cell r="J5868">
            <v>163907571</v>
          </cell>
          <cell r="K5868" t="str">
            <v/>
          </cell>
          <cell r="L5868" t="str">
            <v/>
          </cell>
        </row>
        <row r="5869">
          <cell r="C5869">
            <v>162662635</v>
          </cell>
          <cell r="D5869" t="str">
            <v>人工</v>
          </cell>
          <cell r="E5869" t="str">
            <v>组合商品</v>
          </cell>
          <cell r="F5869" t="str">
            <v/>
          </cell>
          <cell r="G5869" t="str">
            <v>苏打组合商品虚拟供应商</v>
          </cell>
          <cell r="H5869" t="str">
            <v>供应链类目/年节礼包/销售专属礼包</v>
          </cell>
          <cell r="I5869" t="str">
            <v>2025-02-28</v>
          </cell>
          <cell r="J5869">
            <v>163907558</v>
          </cell>
          <cell r="K5869" t="str">
            <v/>
          </cell>
          <cell r="L5869" t="str">
            <v/>
          </cell>
        </row>
        <row r="5870">
          <cell r="C5870">
            <v>162659324</v>
          </cell>
          <cell r="D5870" t="str">
            <v>人工</v>
          </cell>
          <cell r="E5870" t="str">
            <v>组合商品</v>
          </cell>
          <cell r="F5870" t="str">
            <v/>
          </cell>
          <cell r="G5870" t="str">
            <v>苏打组合商品虚拟供应商</v>
          </cell>
          <cell r="H5870" t="str">
            <v>供应链类目/年节礼包/销售专属礼包</v>
          </cell>
          <cell r="I5870" t="str">
            <v>2025-02-28</v>
          </cell>
          <cell r="J5870">
            <v>163902707</v>
          </cell>
          <cell r="K5870" t="str">
            <v/>
          </cell>
          <cell r="L5870" t="str">
            <v/>
          </cell>
        </row>
        <row r="5871">
          <cell r="C5871">
            <v>162659324</v>
          </cell>
          <cell r="D5871" t="str">
            <v>人工</v>
          </cell>
          <cell r="E5871" t="str">
            <v>组合商品</v>
          </cell>
          <cell r="F5871" t="str">
            <v/>
          </cell>
          <cell r="G5871" t="str">
            <v>苏打组合商品虚拟供应商</v>
          </cell>
          <cell r="H5871" t="str">
            <v>供应链类目/年节礼包/销售专属礼包</v>
          </cell>
          <cell r="I5871" t="str">
            <v>2025-02-28</v>
          </cell>
        </row>
        <row r="5871">
          <cell r="K5871" t="str">
            <v/>
          </cell>
          <cell r="L5871" t="str">
            <v/>
          </cell>
        </row>
        <row r="5872">
          <cell r="C5872">
            <v>162659324</v>
          </cell>
          <cell r="D5872" t="str">
            <v>人工</v>
          </cell>
          <cell r="E5872" t="str">
            <v>组合商品</v>
          </cell>
          <cell r="F5872" t="str">
            <v/>
          </cell>
          <cell r="G5872" t="str">
            <v>苏打组合商品虚拟供应商</v>
          </cell>
          <cell r="H5872" t="str">
            <v>供应链类目/年节礼包/销售专属礼包</v>
          </cell>
          <cell r="I5872" t="str">
            <v>2025-02-28</v>
          </cell>
        </row>
        <row r="5872">
          <cell r="K5872" t="str">
            <v/>
          </cell>
          <cell r="L5872" t="str">
            <v/>
          </cell>
        </row>
        <row r="5873">
          <cell r="C5873">
            <v>162659324</v>
          </cell>
          <cell r="D5873" t="str">
            <v>人工</v>
          </cell>
          <cell r="E5873" t="str">
            <v>组合商品</v>
          </cell>
          <cell r="F5873" t="str">
            <v/>
          </cell>
          <cell r="G5873" t="str">
            <v>苏打组合商品虚拟供应商</v>
          </cell>
          <cell r="H5873" t="str">
            <v>供应链类目/年节礼包/销售专属礼包</v>
          </cell>
          <cell r="I5873" t="str">
            <v>2025-02-28</v>
          </cell>
        </row>
        <row r="5873">
          <cell r="K5873" t="str">
            <v/>
          </cell>
          <cell r="L5873" t="str">
            <v/>
          </cell>
        </row>
        <row r="5874">
          <cell r="C5874">
            <v>162659324</v>
          </cell>
          <cell r="D5874" t="str">
            <v>人工</v>
          </cell>
          <cell r="E5874" t="str">
            <v>组合商品</v>
          </cell>
          <cell r="F5874" t="str">
            <v/>
          </cell>
          <cell r="G5874" t="str">
            <v>苏打组合商品虚拟供应商</v>
          </cell>
          <cell r="H5874" t="str">
            <v>供应链类目/年节礼包/销售专属礼包</v>
          </cell>
          <cell r="I5874" t="str">
            <v>2025-02-28</v>
          </cell>
        </row>
        <row r="5874">
          <cell r="K5874" t="str">
            <v/>
          </cell>
          <cell r="L5874" t="str">
            <v/>
          </cell>
        </row>
        <row r="5875">
          <cell r="C5875">
            <v>162659324</v>
          </cell>
          <cell r="D5875" t="str">
            <v>人工</v>
          </cell>
          <cell r="E5875" t="str">
            <v>组合商品</v>
          </cell>
          <cell r="F5875" t="str">
            <v/>
          </cell>
          <cell r="G5875" t="str">
            <v>苏打组合商品虚拟供应商</v>
          </cell>
          <cell r="H5875" t="str">
            <v>供应链类目/年节礼包/销售专属礼包</v>
          </cell>
          <cell r="I5875" t="str">
            <v>2025-02-28</v>
          </cell>
        </row>
        <row r="5875">
          <cell r="K5875" t="str">
            <v/>
          </cell>
          <cell r="L5875" t="str">
            <v/>
          </cell>
        </row>
        <row r="5876">
          <cell r="C5876">
            <v>162659324</v>
          </cell>
          <cell r="D5876" t="str">
            <v>人工</v>
          </cell>
          <cell r="E5876" t="str">
            <v>组合商品</v>
          </cell>
          <cell r="F5876" t="str">
            <v/>
          </cell>
          <cell r="G5876" t="str">
            <v>苏打组合商品虚拟供应商</v>
          </cell>
          <cell r="H5876" t="str">
            <v>供应链类目/年节礼包/销售专属礼包</v>
          </cell>
          <cell r="I5876" t="str">
            <v>2025-02-28</v>
          </cell>
        </row>
        <row r="5876">
          <cell r="K5876" t="str">
            <v/>
          </cell>
          <cell r="L5876" t="str">
            <v/>
          </cell>
        </row>
        <row r="5877">
          <cell r="C5877">
            <v>162659324</v>
          </cell>
          <cell r="D5877" t="str">
            <v>人工</v>
          </cell>
          <cell r="E5877" t="str">
            <v>组合商品</v>
          </cell>
          <cell r="F5877" t="str">
            <v/>
          </cell>
          <cell r="G5877" t="str">
            <v>苏打组合商品虚拟供应商</v>
          </cell>
          <cell r="H5877" t="str">
            <v>供应链类目/年节礼包/销售专属礼包</v>
          </cell>
          <cell r="I5877" t="str">
            <v>2025-02-28</v>
          </cell>
        </row>
        <row r="5877">
          <cell r="K5877" t="str">
            <v/>
          </cell>
          <cell r="L5877" t="str">
            <v/>
          </cell>
        </row>
        <row r="5878">
          <cell r="C5878">
            <v>162659324</v>
          </cell>
          <cell r="D5878" t="str">
            <v>人工</v>
          </cell>
          <cell r="E5878" t="str">
            <v>组合商品</v>
          </cell>
          <cell r="F5878" t="str">
            <v/>
          </cell>
          <cell r="G5878" t="str">
            <v>苏打组合商品虚拟供应商</v>
          </cell>
          <cell r="H5878" t="str">
            <v>供应链类目/年节礼包/销售专属礼包</v>
          </cell>
          <cell r="I5878" t="str">
            <v>2025-02-28</v>
          </cell>
        </row>
        <row r="5878">
          <cell r="K5878" t="str">
            <v/>
          </cell>
          <cell r="L5878" t="str">
            <v/>
          </cell>
        </row>
        <row r="5879">
          <cell r="C5879">
            <v>162659324</v>
          </cell>
          <cell r="D5879" t="str">
            <v>人工</v>
          </cell>
          <cell r="E5879" t="str">
            <v>组合商品</v>
          </cell>
          <cell r="F5879" t="str">
            <v/>
          </cell>
          <cell r="G5879" t="str">
            <v>苏打组合商品虚拟供应商</v>
          </cell>
          <cell r="H5879" t="str">
            <v>供应链类目/年节礼包/销售专属礼包</v>
          </cell>
          <cell r="I5879" t="str">
            <v>2025-02-28</v>
          </cell>
        </row>
        <row r="5879">
          <cell r="K5879" t="str">
            <v/>
          </cell>
          <cell r="L5879" t="str">
            <v/>
          </cell>
        </row>
        <row r="5880">
          <cell r="C5880">
            <v>162659324</v>
          </cell>
          <cell r="D5880" t="str">
            <v>人工</v>
          </cell>
          <cell r="E5880" t="str">
            <v>组合商品</v>
          </cell>
          <cell r="F5880" t="str">
            <v/>
          </cell>
          <cell r="G5880" t="str">
            <v>苏打组合商品虚拟供应商</v>
          </cell>
          <cell r="H5880" t="str">
            <v>供应链类目/年节礼包/销售专属礼包</v>
          </cell>
          <cell r="I5880" t="str">
            <v>2025-02-28</v>
          </cell>
        </row>
        <row r="5880">
          <cell r="K5880" t="str">
            <v/>
          </cell>
          <cell r="L5880" t="str">
            <v/>
          </cell>
        </row>
        <row r="5881">
          <cell r="C5881">
            <v>162625445</v>
          </cell>
          <cell r="D5881" t="str">
            <v>人工</v>
          </cell>
          <cell r="E5881" t="str">
            <v>实物</v>
          </cell>
          <cell r="F5881" t="str">
            <v/>
          </cell>
          <cell r="G5881" t="str">
            <v>淘得电子</v>
          </cell>
          <cell r="H5881" t="str">
            <v>年节礼包/食品/零食礼包</v>
          </cell>
          <cell r="I5881" t="str">
            <v>2025-02-28</v>
          </cell>
          <cell r="J5881">
            <v>163854457</v>
          </cell>
          <cell r="K5881" t="str">
            <v/>
          </cell>
          <cell r="L5881" t="str">
            <v/>
          </cell>
        </row>
        <row r="5882">
          <cell r="C5882">
            <v>162620691</v>
          </cell>
          <cell r="D5882" t="str">
            <v>人工</v>
          </cell>
          <cell r="E5882" t="str">
            <v>实物</v>
          </cell>
          <cell r="F5882" t="str">
            <v/>
          </cell>
          <cell r="G5882" t="str">
            <v>亨德乐</v>
          </cell>
          <cell r="H5882" t="str">
            <v>年节礼包/个人护理/身体护理</v>
          </cell>
          <cell r="I5882" t="str">
            <v>2025-03-31</v>
          </cell>
          <cell r="J5882">
            <v>163848232</v>
          </cell>
          <cell r="K5882" t="str">
            <v>U25V06</v>
          </cell>
          <cell r="L5882" t="str">
            <v/>
          </cell>
        </row>
        <row r="5883">
          <cell r="C5883">
            <v>162568336</v>
          </cell>
          <cell r="D5883" t="str">
            <v>人工</v>
          </cell>
          <cell r="E5883" t="str">
            <v>实物</v>
          </cell>
          <cell r="F5883" t="str">
            <v>八泽</v>
          </cell>
          <cell r="G5883" t="str">
            <v>丰祥福瑞</v>
          </cell>
          <cell r="H5883" t="str">
            <v>年节礼包/食品/茶叶</v>
          </cell>
          <cell r="I5883" t="str">
            <v>2024-12-31</v>
          </cell>
          <cell r="J5883">
            <v>163753393</v>
          </cell>
          <cell r="K5883" t="str">
            <v/>
          </cell>
          <cell r="L5883" t="str">
            <v/>
          </cell>
        </row>
        <row r="5884">
          <cell r="C5884">
            <v>162494177</v>
          </cell>
          <cell r="D5884" t="str">
            <v>人工</v>
          </cell>
          <cell r="E5884" t="str">
            <v>实物</v>
          </cell>
          <cell r="F5884" t="str">
            <v>babycare</v>
          </cell>
          <cell r="G5884" t="str">
            <v>云魁</v>
          </cell>
          <cell r="H5884" t="str">
            <v>年节礼包/母婴儿童/玩具</v>
          </cell>
          <cell r="I5884" t="str">
            <v>2024-07-31</v>
          </cell>
          <cell r="J5884">
            <v>163576597</v>
          </cell>
          <cell r="K5884" t="str">
            <v>BC2104002-1+WCA019-A</v>
          </cell>
          <cell r="L5884" t="str">
            <v>泡泡机罗拉红+钓鱼玩具</v>
          </cell>
        </row>
        <row r="5885">
          <cell r="C5885">
            <v>162494177</v>
          </cell>
          <cell r="D5885" t="str">
            <v>人工</v>
          </cell>
          <cell r="E5885" t="str">
            <v>实物</v>
          </cell>
          <cell r="F5885" t="str">
            <v>babycare</v>
          </cell>
          <cell r="G5885" t="str">
            <v>云魁</v>
          </cell>
          <cell r="H5885" t="str">
            <v>年节礼包/母婴儿童/玩具</v>
          </cell>
          <cell r="I5885" t="str">
            <v>2024-07-31</v>
          </cell>
        </row>
        <row r="5885">
          <cell r="K5885" t="str">
            <v>BC2104002-1+WCA019-A</v>
          </cell>
          <cell r="L5885" t="str">
            <v>泡泡机罗拉红+钓鱼玩具</v>
          </cell>
        </row>
        <row r="5886">
          <cell r="C5886">
            <v>162494174</v>
          </cell>
          <cell r="D5886" t="str">
            <v>人工</v>
          </cell>
          <cell r="E5886" t="str">
            <v>实物</v>
          </cell>
          <cell r="F5886" t="str">
            <v>babycare</v>
          </cell>
          <cell r="G5886" t="str">
            <v>云魁</v>
          </cell>
          <cell r="H5886" t="str">
            <v>年节礼包/母婴儿童/玩具</v>
          </cell>
          <cell r="I5886" t="str">
            <v>2024-07-31</v>
          </cell>
          <cell r="J5886">
            <v>163576594</v>
          </cell>
          <cell r="K5886" t="str">
            <v>BC2008001-1</v>
          </cell>
          <cell r="L5886" t="str">
            <v>摇摆鹅</v>
          </cell>
        </row>
        <row r="5887">
          <cell r="C5887">
            <v>162405050</v>
          </cell>
          <cell r="D5887" t="str">
            <v>人工</v>
          </cell>
          <cell r="E5887" t="str">
            <v>实物</v>
          </cell>
          <cell r="F5887" t="str">
            <v>金丝莉（KINTHERI）</v>
          </cell>
          <cell r="G5887" t="str">
            <v>爱尚家</v>
          </cell>
          <cell r="H5887" t="str">
            <v>年节礼包/家纺/床上用品</v>
          </cell>
          <cell r="I5887" t="str">
            <v>2024-03-31</v>
          </cell>
          <cell r="J5887">
            <v>163372696</v>
          </cell>
          <cell r="K5887" t="str">
            <v>JT-1302</v>
          </cell>
          <cell r="L5887" t="str">
            <v/>
          </cell>
        </row>
        <row r="5888">
          <cell r="C5888">
            <v>162662633</v>
          </cell>
          <cell r="D5888" t="str">
            <v>人工</v>
          </cell>
          <cell r="E5888" t="str">
            <v>组合商品</v>
          </cell>
          <cell r="F5888" t="str">
            <v/>
          </cell>
          <cell r="G5888" t="str">
            <v>苏打组合商品虚拟供应商</v>
          </cell>
          <cell r="H5888" t="str">
            <v>供应链类目/年节礼包/销售专属礼包</v>
          </cell>
          <cell r="I5888" t="str">
            <v>2025-02-28</v>
          </cell>
          <cell r="J5888">
            <v>163907556</v>
          </cell>
          <cell r="K5888" t="str">
            <v/>
          </cell>
          <cell r="L5888" t="str">
            <v/>
          </cell>
        </row>
        <row r="5889">
          <cell r="C5889">
            <v>162662634</v>
          </cell>
          <cell r="D5889" t="str">
            <v>人工</v>
          </cell>
          <cell r="E5889" t="str">
            <v>组合商品</v>
          </cell>
          <cell r="F5889" t="str">
            <v/>
          </cell>
          <cell r="G5889" t="str">
            <v>苏打组合商品虚拟供应商</v>
          </cell>
          <cell r="H5889" t="str">
            <v>供应链类目/年节礼包/销售专属礼包</v>
          </cell>
          <cell r="I5889" t="str">
            <v>2025-02-28</v>
          </cell>
          <cell r="J5889">
            <v>163907557</v>
          </cell>
          <cell r="K5889" t="str">
            <v/>
          </cell>
          <cell r="L5889" t="str">
            <v/>
          </cell>
        </row>
        <row r="5890">
          <cell r="C5890">
            <v>162662634</v>
          </cell>
          <cell r="D5890" t="str">
            <v>人工</v>
          </cell>
          <cell r="E5890" t="str">
            <v>组合商品</v>
          </cell>
          <cell r="F5890" t="str">
            <v/>
          </cell>
          <cell r="G5890" t="str">
            <v>苏打组合商品虚拟供应商</v>
          </cell>
          <cell r="H5890" t="str">
            <v>供应链类目/年节礼包/销售专属礼包</v>
          </cell>
          <cell r="I5890" t="str">
            <v>2025-02-28</v>
          </cell>
        </row>
        <row r="5890">
          <cell r="K5890" t="str">
            <v/>
          </cell>
          <cell r="L5890" t="str">
            <v/>
          </cell>
        </row>
        <row r="5891">
          <cell r="C5891">
            <v>162662634</v>
          </cell>
          <cell r="D5891" t="str">
            <v>人工</v>
          </cell>
          <cell r="E5891" t="str">
            <v>组合商品</v>
          </cell>
          <cell r="F5891" t="str">
            <v/>
          </cell>
          <cell r="G5891" t="str">
            <v>苏打组合商品虚拟供应商</v>
          </cell>
          <cell r="H5891" t="str">
            <v>供应链类目/年节礼包/销售专属礼包</v>
          </cell>
          <cell r="I5891" t="str">
            <v>2025-02-28</v>
          </cell>
        </row>
        <row r="5891">
          <cell r="K5891" t="str">
            <v/>
          </cell>
          <cell r="L5891" t="str">
            <v/>
          </cell>
        </row>
        <row r="5892">
          <cell r="C5892">
            <v>162662634</v>
          </cell>
          <cell r="D5892" t="str">
            <v>人工</v>
          </cell>
          <cell r="E5892" t="str">
            <v>组合商品</v>
          </cell>
          <cell r="F5892" t="str">
            <v/>
          </cell>
          <cell r="G5892" t="str">
            <v>苏打组合商品虚拟供应商</v>
          </cell>
          <cell r="H5892" t="str">
            <v>供应链类目/年节礼包/销售专属礼包</v>
          </cell>
          <cell r="I5892" t="str">
            <v>2025-02-28</v>
          </cell>
        </row>
        <row r="5892">
          <cell r="K5892" t="str">
            <v/>
          </cell>
          <cell r="L5892" t="str">
            <v/>
          </cell>
        </row>
        <row r="5893">
          <cell r="C5893">
            <v>162662634</v>
          </cell>
          <cell r="D5893" t="str">
            <v>人工</v>
          </cell>
          <cell r="E5893" t="str">
            <v>组合商品</v>
          </cell>
          <cell r="F5893" t="str">
            <v/>
          </cell>
          <cell r="G5893" t="str">
            <v>苏打组合商品虚拟供应商</v>
          </cell>
          <cell r="H5893" t="str">
            <v>供应链类目/年节礼包/销售专属礼包</v>
          </cell>
          <cell r="I5893" t="str">
            <v>2025-02-28</v>
          </cell>
        </row>
        <row r="5893">
          <cell r="K5893" t="str">
            <v/>
          </cell>
          <cell r="L5893" t="str">
            <v/>
          </cell>
        </row>
        <row r="5894">
          <cell r="C5894">
            <v>162662634</v>
          </cell>
          <cell r="D5894" t="str">
            <v>人工</v>
          </cell>
          <cell r="E5894" t="str">
            <v>组合商品</v>
          </cell>
          <cell r="F5894" t="str">
            <v/>
          </cell>
          <cell r="G5894" t="str">
            <v>苏打组合商品虚拟供应商</v>
          </cell>
          <cell r="H5894" t="str">
            <v>供应链类目/年节礼包/销售专属礼包</v>
          </cell>
          <cell r="I5894" t="str">
            <v>2025-02-28</v>
          </cell>
        </row>
        <row r="5894">
          <cell r="K5894" t="str">
            <v/>
          </cell>
          <cell r="L5894" t="str">
            <v/>
          </cell>
        </row>
        <row r="5895">
          <cell r="C5895">
            <v>162625142</v>
          </cell>
          <cell r="D5895" t="str">
            <v>人工</v>
          </cell>
          <cell r="E5895" t="str">
            <v>实物</v>
          </cell>
          <cell r="F5895" t="str">
            <v/>
          </cell>
          <cell r="G5895" t="str">
            <v>阿格乐</v>
          </cell>
          <cell r="H5895" t="str">
            <v>年节礼包/生鲜/猪牛羊肉</v>
          </cell>
          <cell r="I5895" t="str">
            <v>2025-02-28</v>
          </cell>
          <cell r="J5895">
            <v>163854141</v>
          </cell>
          <cell r="K5895" t="str">
            <v>YM2407981011&amp;ZDXN2407982011</v>
          </cell>
          <cell r="L5895" t="str">
            <v/>
          </cell>
        </row>
        <row r="5896">
          <cell r="C5896">
            <v>162406716</v>
          </cell>
          <cell r="D5896" t="str">
            <v>人工</v>
          </cell>
          <cell r="E5896" t="str">
            <v>实物</v>
          </cell>
          <cell r="F5896" t="str">
            <v>宫中秘策</v>
          </cell>
          <cell r="G5896" t="str">
            <v>锦萱商贸</v>
          </cell>
          <cell r="H5896" t="str">
            <v>年节礼包/母婴儿童/婴童洗护</v>
          </cell>
          <cell r="I5896" t="str">
            <v>2024-03-31</v>
          </cell>
          <cell r="J5896">
            <v>163376407</v>
          </cell>
          <cell r="K5896" t="str">
            <v>YBMY-0176/YBMY-0164/0012</v>
          </cell>
          <cell r="L5896" t="str">
            <v/>
          </cell>
        </row>
        <row r="5897">
          <cell r="C5897">
            <v>162662590</v>
          </cell>
          <cell r="D5897" t="str">
            <v>人工</v>
          </cell>
          <cell r="E5897" t="str">
            <v>组合商品</v>
          </cell>
          <cell r="F5897" t="str">
            <v/>
          </cell>
          <cell r="G5897" t="str">
            <v>苏打组合商品虚拟供应商</v>
          </cell>
          <cell r="H5897" t="str">
            <v>供应链类目/年节礼包/销售专属礼包</v>
          </cell>
          <cell r="I5897" t="str">
            <v>2025-02-28</v>
          </cell>
          <cell r="J5897">
            <v>163907380</v>
          </cell>
          <cell r="K5897" t="str">
            <v/>
          </cell>
          <cell r="L5897" t="str">
            <v/>
          </cell>
        </row>
        <row r="5898">
          <cell r="C5898">
            <v>162661991</v>
          </cell>
          <cell r="D5898" t="str">
            <v>人工</v>
          </cell>
          <cell r="E5898" t="str">
            <v>组合商品</v>
          </cell>
          <cell r="F5898" t="str">
            <v/>
          </cell>
          <cell r="G5898" t="str">
            <v>苏打组合商品虚拟供应商</v>
          </cell>
          <cell r="H5898" t="str">
            <v>供应链类目/年节礼包/销售专属礼包</v>
          </cell>
          <cell r="I5898" t="str">
            <v>2025-02-28</v>
          </cell>
          <cell r="J5898">
            <v>163906536</v>
          </cell>
          <cell r="K5898" t="str">
            <v/>
          </cell>
          <cell r="L5898" t="str">
            <v/>
          </cell>
        </row>
        <row r="5899">
          <cell r="C5899">
            <v>162661991</v>
          </cell>
          <cell r="D5899" t="str">
            <v>人工</v>
          </cell>
          <cell r="E5899" t="str">
            <v>组合商品</v>
          </cell>
          <cell r="F5899" t="str">
            <v/>
          </cell>
          <cell r="G5899" t="str">
            <v>苏打组合商品虚拟供应商</v>
          </cell>
          <cell r="H5899" t="str">
            <v>供应链类目/年节礼包/销售专属礼包</v>
          </cell>
          <cell r="I5899" t="str">
            <v>2025-02-28</v>
          </cell>
        </row>
        <row r="5899">
          <cell r="K5899" t="str">
            <v/>
          </cell>
          <cell r="L5899" t="str">
            <v/>
          </cell>
        </row>
        <row r="5900">
          <cell r="C5900">
            <v>162661991</v>
          </cell>
          <cell r="D5900" t="str">
            <v>人工</v>
          </cell>
          <cell r="E5900" t="str">
            <v>组合商品</v>
          </cell>
          <cell r="F5900" t="str">
            <v/>
          </cell>
          <cell r="G5900" t="str">
            <v>苏打组合商品虚拟供应商</v>
          </cell>
          <cell r="H5900" t="str">
            <v>供应链类目/年节礼包/销售专属礼包</v>
          </cell>
          <cell r="I5900" t="str">
            <v>2025-02-28</v>
          </cell>
        </row>
        <row r="5900">
          <cell r="K5900" t="str">
            <v/>
          </cell>
          <cell r="L5900" t="str">
            <v/>
          </cell>
        </row>
        <row r="5901">
          <cell r="C5901">
            <v>162661991</v>
          </cell>
          <cell r="D5901" t="str">
            <v>人工</v>
          </cell>
          <cell r="E5901" t="str">
            <v>组合商品</v>
          </cell>
          <cell r="F5901" t="str">
            <v/>
          </cell>
          <cell r="G5901" t="str">
            <v>苏打组合商品虚拟供应商</v>
          </cell>
          <cell r="H5901" t="str">
            <v>供应链类目/年节礼包/销售专属礼包</v>
          </cell>
          <cell r="I5901" t="str">
            <v>2025-02-28</v>
          </cell>
        </row>
        <row r="5901">
          <cell r="K5901" t="str">
            <v/>
          </cell>
          <cell r="L5901" t="str">
            <v/>
          </cell>
        </row>
        <row r="5902">
          <cell r="C5902">
            <v>162661991</v>
          </cell>
          <cell r="D5902" t="str">
            <v>人工</v>
          </cell>
          <cell r="E5902" t="str">
            <v>组合商品</v>
          </cell>
          <cell r="F5902" t="str">
            <v/>
          </cell>
          <cell r="G5902" t="str">
            <v>苏打组合商品虚拟供应商</v>
          </cell>
          <cell r="H5902" t="str">
            <v>供应链类目/年节礼包/销售专属礼包</v>
          </cell>
          <cell r="I5902" t="str">
            <v>2025-02-28</v>
          </cell>
        </row>
        <row r="5902">
          <cell r="K5902" t="str">
            <v/>
          </cell>
          <cell r="L5902" t="str">
            <v/>
          </cell>
        </row>
        <row r="5903">
          <cell r="C5903">
            <v>162661991</v>
          </cell>
          <cell r="D5903" t="str">
            <v>人工</v>
          </cell>
          <cell r="E5903" t="str">
            <v>组合商品</v>
          </cell>
          <cell r="F5903" t="str">
            <v/>
          </cell>
          <cell r="G5903" t="str">
            <v>苏打组合商品虚拟供应商</v>
          </cell>
          <cell r="H5903" t="str">
            <v>供应链类目/年节礼包/销售专属礼包</v>
          </cell>
          <cell r="I5903" t="str">
            <v>2025-02-28</v>
          </cell>
        </row>
        <row r="5903">
          <cell r="K5903" t="str">
            <v/>
          </cell>
          <cell r="L5903" t="str">
            <v/>
          </cell>
        </row>
        <row r="5904">
          <cell r="C5904">
            <v>162661991</v>
          </cell>
          <cell r="D5904" t="str">
            <v>人工</v>
          </cell>
          <cell r="E5904" t="str">
            <v>组合商品</v>
          </cell>
          <cell r="F5904" t="str">
            <v/>
          </cell>
          <cell r="G5904" t="str">
            <v>苏打组合商品虚拟供应商</v>
          </cell>
          <cell r="H5904" t="str">
            <v>供应链类目/年节礼包/销售专属礼包</v>
          </cell>
          <cell r="I5904" t="str">
            <v>2025-02-28</v>
          </cell>
        </row>
        <row r="5904">
          <cell r="K5904" t="str">
            <v/>
          </cell>
          <cell r="L5904" t="str">
            <v/>
          </cell>
        </row>
        <row r="5905">
          <cell r="C5905">
            <v>162662003</v>
          </cell>
          <cell r="D5905" t="str">
            <v>人工</v>
          </cell>
          <cell r="E5905" t="str">
            <v>组合商品</v>
          </cell>
          <cell r="F5905" t="str">
            <v/>
          </cell>
          <cell r="G5905" t="str">
            <v>苏打组合商品虚拟供应商</v>
          </cell>
          <cell r="H5905" t="str">
            <v>供应链类目/年节礼包/销售专属礼包</v>
          </cell>
          <cell r="I5905" t="str">
            <v>2025-02-28</v>
          </cell>
          <cell r="J5905">
            <v>163906548</v>
          </cell>
          <cell r="K5905" t="str">
            <v/>
          </cell>
          <cell r="L5905" t="str">
            <v/>
          </cell>
        </row>
        <row r="5906">
          <cell r="C5906">
            <v>162662003</v>
          </cell>
          <cell r="D5906" t="str">
            <v>人工</v>
          </cell>
          <cell r="E5906" t="str">
            <v>组合商品</v>
          </cell>
          <cell r="F5906" t="str">
            <v/>
          </cell>
          <cell r="G5906" t="str">
            <v>苏打组合商品虚拟供应商</v>
          </cell>
          <cell r="H5906" t="str">
            <v>供应链类目/年节礼包/销售专属礼包</v>
          </cell>
          <cell r="I5906" t="str">
            <v>2025-02-28</v>
          </cell>
        </row>
        <row r="5906">
          <cell r="K5906" t="str">
            <v/>
          </cell>
          <cell r="L5906" t="str">
            <v/>
          </cell>
        </row>
        <row r="5907">
          <cell r="C5907">
            <v>162662003</v>
          </cell>
          <cell r="D5907" t="str">
            <v>人工</v>
          </cell>
          <cell r="E5907" t="str">
            <v>组合商品</v>
          </cell>
          <cell r="F5907" t="str">
            <v/>
          </cell>
          <cell r="G5907" t="str">
            <v>苏打组合商品虚拟供应商</v>
          </cell>
          <cell r="H5907" t="str">
            <v>供应链类目/年节礼包/销售专属礼包</v>
          </cell>
          <cell r="I5907" t="str">
            <v>2025-02-28</v>
          </cell>
        </row>
        <row r="5907">
          <cell r="K5907" t="str">
            <v/>
          </cell>
          <cell r="L5907" t="str">
            <v/>
          </cell>
        </row>
        <row r="5908">
          <cell r="C5908">
            <v>162662003</v>
          </cell>
          <cell r="D5908" t="str">
            <v>人工</v>
          </cell>
          <cell r="E5908" t="str">
            <v>组合商品</v>
          </cell>
          <cell r="F5908" t="str">
            <v/>
          </cell>
          <cell r="G5908" t="str">
            <v>苏打组合商品虚拟供应商</v>
          </cell>
          <cell r="H5908" t="str">
            <v>供应链类目/年节礼包/销售专属礼包</v>
          </cell>
          <cell r="I5908" t="str">
            <v>2025-02-28</v>
          </cell>
        </row>
        <row r="5908">
          <cell r="K5908" t="str">
            <v/>
          </cell>
          <cell r="L5908" t="str">
            <v/>
          </cell>
        </row>
        <row r="5909">
          <cell r="C5909">
            <v>162566731</v>
          </cell>
          <cell r="D5909" t="str">
            <v>人工</v>
          </cell>
          <cell r="E5909" t="str">
            <v>实物</v>
          </cell>
          <cell r="F5909" t="str">
            <v>资生堂</v>
          </cell>
          <cell r="G5909" t="str">
            <v>巨鲲</v>
          </cell>
          <cell r="H5909" t="str">
            <v>年节礼包/个人护理/洗护礼包</v>
          </cell>
          <cell r="I5909" t="str">
            <v>2024-10-31</v>
          </cell>
          <cell r="J5909">
            <v>163749743</v>
          </cell>
          <cell r="K5909" t="str">
            <v>6926799624002-sd</v>
          </cell>
          <cell r="L5909" t="str">
            <v/>
          </cell>
        </row>
        <row r="5910">
          <cell r="C5910">
            <v>162567036</v>
          </cell>
          <cell r="D5910" t="str">
            <v>人工</v>
          </cell>
          <cell r="E5910" t="str">
            <v>实物</v>
          </cell>
          <cell r="F5910" t="str">
            <v/>
          </cell>
          <cell r="G5910" t="str">
            <v>煜禧</v>
          </cell>
          <cell r="H5910" t="str">
            <v>年节礼包/个人护理/洗护礼包</v>
          </cell>
          <cell r="I5910" t="str">
            <v>2024-10-31</v>
          </cell>
          <cell r="J5910">
            <v>163750115</v>
          </cell>
          <cell r="K5910">
            <v>2024071201</v>
          </cell>
          <cell r="L5910" t="str">
            <v/>
          </cell>
        </row>
        <row r="5911">
          <cell r="C5911">
            <v>162491983</v>
          </cell>
          <cell r="D5911" t="str">
            <v>人工</v>
          </cell>
          <cell r="E5911" t="str">
            <v>实物</v>
          </cell>
          <cell r="F5911" t="str">
            <v>金宝盆</v>
          </cell>
          <cell r="G5911" t="str">
            <v>中卡</v>
          </cell>
          <cell r="H5911" t="str">
            <v>年节礼包/生鲜/速冻美食</v>
          </cell>
          <cell r="I5911" t="str">
            <v>2024-07-31</v>
          </cell>
          <cell r="J5911">
            <v>163572737</v>
          </cell>
          <cell r="K5911">
            <v>6971560229221</v>
          </cell>
          <cell r="L5911" t="str">
            <v/>
          </cell>
        </row>
        <row r="5912">
          <cell r="C5912">
            <v>162319719</v>
          </cell>
          <cell r="D5912" t="str">
            <v>人工</v>
          </cell>
          <cell r="E5912" t="str">
            <v>实物</v>
          </cell>
          <cell r="F5912" t="str">
            <v>霆尚</v>
          </cell>
          <cell r="G5912" t="str">
            <v>霆尚食品</v>
          </cell>
          <cell r="H5912" t="str">
            <v>年节礼包/生鲜/生鲜礼包</v>
          </cell>
          <cell r="I5912" t="str">
            <v>2023-10-31</v>
          </cell>
          <cell r="J5912">
            <v>163178915</v>
          </cell>
          <cell r="K5912">
            <v>90933</v>
          </cell>
          <cell r="L5912" t="str">
            <v/>
          </cell>
        </row>
        <row r="5913">
          <cell r="C5913">
            <v>162405289</v>
          </cell>
          <cell r="D5913" t="str">
            <v>人工</v>
          </cell>
          <cell r="E5913" t="str">
            <v>实物</v>
          </cell>
          <cell r="F5913" t="str">
            <v/>
          </cell>
          <cell r="G5913" t="str">
            <v>利信馨</v>
          </cell>
          <cell r="H5913" t="str">
            <v>年节礼包/个人护理/女性用品</v>
          </cell>
          <cell r="I5913" t="str">
            <v>2024-03-21</v>
          </cell>
          <cell r="J5913">
            <v>163373245</v>
          </cell>
          <cell r="K5913">
            <v>6923589465092</v>
          </cell>
          <cell r="L5913" t="str">
            <v/>
          </cell>
        </row>
        <row r="5914">
          <cell r="C5914">
            <v>162658423</v>
          </cell>
          <cell r="D5914" t="str">
            <v>人工</v>
          </cell>
          <cell r="E5914" t="str">
            <v>组合商品</v>
          </cell>
          <cell r="F5914" t="str">
            <v/>
          </cell>
          <cell r="G5914" t="str">
            <v>苏打组合商品虚拟供应商</v>
          </cell>
          <cell r="H5914" t="str">
            <v>供应链类目/年节礼包/销售专属礼包</v>
          </cell>
          <cell r="I5914" t="str">
            <v>2025-02-28</v>
          </cell>
          <cell r="J5914">
            <v>163901331</v>
          </cell>
          <cell r="K5914" t="str">
            <v/>
          </cell>
          <cell r="L5914" t="str">
            <v/>
          </cell>
        </row>
        <row r="5915">
          <cell r="C5915">
            <v>162658423</v>
          </cell>
          <cell r="D5915" t="str">
            <v>人工</v>
          </cell>
          <cell r="E5915" t="str">
            <v>组合商品</v>
          </cell>
          <cell r="F5915" t="str">
            <v/>
          </cell>
          <cell r="G5915" t="str">
            <v>苏打组合商品虚拟供应商</v>
          </cell>
          <cell r="H5915" t="str">
            <v>供应链类目/年节礼包/销售专属礼包</v>
          </cell>
          <cell r="I5915" t="str">
            <v>2025-02-28</v>
          </cell>
        </row>
        <row r="5915">
          <cell r="K5915" t="str">
            <v/>
          </cell>
          <cell r="L5915" t="str">
            <v/>
          </cell>
        </row>
        <row r="5916">
          <cell r="C5916">
            <v>162662393</v>
          </cell>
          <cell r="D5916" t="str">
            <v>人工</v>
          </cell>
          <cell r="E5916" t="str">
            <v>组合商品</v>
          </cell>
          <cell r="F5916" t="str">
            <v/>
          </cell>
          <cell r="G5916" t="str">
            <v>苏打组合商品虚拟供应商</v>
          </cell>
          <cell r="H5916" t="str">
            <v>供应链类目/年节礼包/销售专属礼包</v>
          </cell>
          <cell r="I5916" t="str">
            <v>2024-07-31</v>
          </cell>
          <cell r="J5916">
            <v>163907003</v>
          </cell>
          <cell r="K5916" t="str">
            <v/>
          </cell>
          <cell r="L5916" t="str">
            <v/>
          </cell>
        </row>
        <row r="5917">
          <cell r="C5917">
            <v>162662393</v>
          </cell>
          <cell r="D5917" t="str">
            <v>人工</v>
          </cell>
          <cell r="E5917" t="str">
            <v>组合商品</v>
          </cell>
          <cell r="F5917" t="str">
            <v/>
          </cell>
          <cell r="G5917" t="str">
            <v>苏打组合商品虚拟供应商</v>
          </cell>
          <cell r="H5917" t="str">
            <v>供应链类目/年节礼包/销售专属礼包</v>
          </cell>
          <cell r="I5917" t="str">
            <v>2024-07-31</v>
          </cell>
        </row>
        <row r="5917">
          <cell r="K5917" t="str">
            <v/>
          </cell>
          <cell r="L5917" t="str">
            <v/>
          </cell>
        </row>
        <row r="5918">
          <cell r="C5918">
            <v>162645592</v>
          </cell>
          <cell r="D5918" t="str">
            <v>人工</v>
          </cell>
          <cell r="E5918" t="str">
            <v>实物</v>
          </cell>
          <cell r="F5918" t="str">
            <v/>
          </cell>
          <cell r="G5918" t="str">
            <v>淘得电子</v>
          </cell>
          <cell r="H5918" t="str">
            <v>年节礼包/食品/零食礼包</v>
          </cell>
          <cell r="I5918" t="str">
            <v>2025-12-31</v>
          </cell>
          <cell r="J5918">
            <v>163882680</v>
          </cell>
          <cell r="K5918" t="str">
            <v/>
          </cell>
          <cell r="L5918" t="str">
            <v/>
          </cell>
        </row>
        <row r="5919">
          <cell r="C5919">
            <v>162634439</v>
          </cell>
          <cell r="D5919" t="str">
            <v>人工</v>
          </cell>
          <cell r="E5919" t="str">
            <v>实物</v>
          </cell>
          <cell r="F5919" t="str">
            <v>兰蔻</v>
          </cell>
          <cell r="G5919" t="str">
            <v>聚优来</v>
          </cell>
          <cell r="H5919" t="str">
            <v>年节礼包/美妆护理/眼部护理</v>
          </cell>
          <cell r="I5919" t="str">
            <v>2025-02-28</v>
          </cell>
          <cell r="J5919">
            <v>163866427</v>
          </cell>
          <cell r="K5919">
            <v>20241125001</v>
          </cell>
          <cell r="L5919" t="str">
            <v>15ml</v>
          </cell>
        </row>
        <row r="5920">
          <cell r="C5920">
            <v>162622855</v>
          </cell>
          <cell r="D5920" t="str">
            <v>人工</v>
          </cell>
          <cell r="E5920" t="str">
            <v>实物</v>
          </cell>
          <cell r="F5920" t="str">
            <v>美的（Midea）</v>
          </cell>
          <cell r="G5920" t="str">
            <v>家美和意</v>
          </cell>
          <cell r="H5920" t="str">
            <v>年节礼包/家用电器/生活小电</v>
          </cell>
          <cell r="I5920" t="str">
            <v>2025-12-31</v>
          </cell>
          <cell r="J5920">
            <v>163850852</v>
          </cell>
          <cell r="K5920" t="str">
            <v>Ti-08W</v>
          </cell>
          <cell r="L5920" t="str">
            <v/>
          </cell>
        </row>
        <row r="5921">
          <cell r="C5921">
            <v>162625102</v>
          </cell>
          <cell r="D5921" t="str">
            <v>人工</v>
          </cell>
          <cell r="E5921" t="str">
            <v>实物</v>
          </cell>
          <cell r="F5921" t="str">
            <v/>
          </cell>
          <cell r="G5921" t="str">
            <v>利福</v>
          </cell>
          <cell r="H5921" t="str">
            <v>年节礼包/餐厨/茶具</v>
          </cell>
          <cell r="I5921" t="str">
            <v>2025-02-28</v>
          </cell>
          <cell r="J5921">
            <v>163854091</v>
          </cell>
          <cell r="K5921" t="str">
            <v>Y-D003R</v>
          </cell>
          <cell r="L5921" t="str">
            <v/>
          </cell>
        </row>
        <row r="5922">
          <cell r="C5922">
            <v>162566896</v>
          </cell>
          <cell r="D5922" t="str">
            <v>人工</v>
          </cell>
          <cell r="E5922" t="str">
            <v>实物</v>
          </cell>
          <cell r="F5922" t="str">
            <v/>
          </cell>
          <cell r="G5922" t="str">
            <v>勃泰华盛</v>
          </cell>
          <cell r="H5922" t="str">
            <v>年节礼包/生鲜/速冻美食</v>
          </cell>
          <cell r="I5922" t="str">
            <v>2025-01-10</v>
          </cell>
          <cell r="J5922">
            <v>163749938</v>
          </cell>
          <cell r="K5922">
            <v>1000201</v>
          </cell>
          <cell r="L5922" t="str">
            <v>西贝功夫菜 团圆家宴礼盒即食速冻食品1450g</v>
          </cell>
        </row>
        <row r="5923">
          <cell r="C5923">
            <v>162552824</v>
          </cell>
          <cell r="D5923" t="str">
            <v>人工</v>
          </cell>
          <cell r="E5923" t="str">
            <v>实物</v>
          </cell>
          <cell r="F5923" t="str">
            <v>车管家</v>
          </cell>
          <cell r="G5923" t="str">
            <v>云朵</v>
          </cell>
          <cell r="H5923" t="str">
            <v>年节礼包/项目专属/定制方案专属</v>
          </cell>
          <cell r="I5923" t="str">
            <v>2024-06-20</v>
          </cell>
          <cell r="J5923">
            <v>163719090</v>
          </cell>
          <cell r="K5923" t="str">
            <v/>
          </cell>
          <cell r="L5923" t="str">
            <v/>
          </cell>
        </row>
        <row r="5924">
          <cell r="C5924">
            <v>162552833</v>
          </cell>
          <cell r="D5924" t="str">
            <v>人工</v>
          </cell>
          <cell r="E5924" t="str">
            <v>实物</v>
          </cell>
          <cell r="F5924" t="str">
            <v>赫曼德</v>
          </cell>
          <cell r="G5924" t="str">
            <v>利福</v>
          </cell>
          <cell r="H5924" t="str">
            <v>年节礼包/项目专属/定制方案专属</v>
          </cell>
          <cell r="I5924" t="str">
            <v>2024-12-31</v>
          </cell>
          <cell r="J5924">
            <v>163719106</v>
          </cell>
          <cell r="K5924" t="str">
            <v/>
          </cell>
          <cell r="L5924" t="str">
            <v>16cm奶锅 +24cm煎炒锅</v>
          </cell>
        </row>
        <row r="5925">
          <cell r="C5925">
            <v>162463974</v>
          </cell>
          <cell r="D5925" t="str">
            <v>人工</v>
          </cell>
          <cell r="E5925" t="str">
            <v>组合商品</v>
          </cell>
          <cell r="F5925" t="str">
            <v/>
          </cell>
          <cell r="G5925" t="str">
            <v>苏打组合商品虚拟供应商</v>
          </cell>
          <cell r="H5925" t="str">
            <v>供应链类目/年节礼包/销售专属礼包</v>
          </cell>
          <cell r="I5925" t="str">
            <v>2023-11-29</v>
          </cell>
          <cell r="J5925">
            <v>163507729</v>
          </cell>
          <cell r="K5925" t="str">
            <v/>
          </cell>
          <cell r="L5925" t="str">
            <v/>
          </cell>
        </row>
        <row r="5926">
          <cell r="C5926">
            <v>162463974</v>
          </cell>
          <cell r="D5926" t="str">
            <v>人工</v>
          </cell>
          <cell r="E5926" t="str">
            <v>组合商品</v>
          </cell>
          <cell r="F5926" t="str">
            <v/>
          </cell>
          <cell r="G5926" t="str">
            <v>苏打组合商品虚拟供应商</v>
          </cell>
          <cell r="H5926" t="str">
            <v>供应链类目/年节礼包/销售专属礼包</v>
          </cell>
          <cell r="I5926" t="str">
            <v>2023-11-29</v>
          </cell>
        </row>
        <row r="5926">
          <cell r="K5926" t="str">
            <v/>
          </cell>
          <cell r="L5926" t="str">
            <v/>
          </cell>
        </row>
        <row r="5927">
          <cell r="C5927">
            <v>162406807</v>
          </cell>
          <cell r="D5927" t="str">
            <v>人工</v>
          </cell>
          <cell r="E5927" t="str">
            <v>实物</v>
          </cell>
          <cell r="F5927" t="str">
            <v>立白</v>
          </cell>
          <cell r="G5927" t="str">
            <v>二向箔</v>
          </cell>
          <cell r="H5927" t="str">
            <v>年节礼包/家庭清洁/纸品/衣物清洁</v>
          </cell>
          <cell r="I5927" t="str">
            <v>2024-03-31</v>
          </cell>
          <cell r="J5927">
            <v>163376502</v>
          </cell>
          <cell r="K5927" t="str">
            <v>EBHYX23040813</v>
          </cell>
          <cell r="L5927" t="str">
            <v/>
          </cell>
        </row>
        <row r="5928">
          <cell r="C5928">
            <v>162405111</v>
          </cell>
          <cell r="D5928" t="str">
            <v>人工</v>
          </cell>
          <cell r="E5928" t="str">
            <v>实物</v>
          </cell>
          <cell r="F5928" t="str">
            <v>松下（Panasonic）</v>
          </cell>
          <cell r="G5928" t="str">
            <v>乡酌</v>
          </cell>
          <cell r="H5928" t="str">
            <v>年节礼包/家用电器/生活小电</v>
          </cell>
          <cell r="I5928" t="str">
            <v>2024-03-31</v>
          </cell>
          <cell r="J5928">
            <v>163372770</v>
          </cell>
          <cell r="K5928" t="str">
            <v>DS-P1859CW</v>
          </cell>
          <cell r="L5928" t="str">
            <v/>
          </cell>
        </row>
        <row r="5929">
          <cell r="C5929">
            <v>162326813</v>
          </cell>
          <cell r="D5929" t="str">
            <v>人工</v>
          </cell>
          <cell r="E5929" t="str">
            <v>实物</v>
          </cell>
          <cell r="F5929" t="str">
            <v>纯色本味</v>
          </cell>
          <cell r="G5929" t="str">
            <v>倍特</v>
          </cell>
          <cell r="H5929" t="str">
            <v>年节礼包/生鲜/生鲜礼包</v>
          </cell>
          <cell r="I5929" t="str">
            <v>2023-10-31</v>
          </cell>
          <cell r="J5929">
            <v>163186366</v>
          </cell>
          <cell r="K5929" t="str">
            <v>BT03212</v>
          </cell>
          <cell r="L5929" t="str">
            <v/>
          </cell>
        </row>
        <row r="5930">
          <cell r="C5930">
            <v>162315274</v>
          </cell>
          <cell r="D5930" t="str">
            <v>人工</v>
          </cell>
          <cell r="E5930" t="str">
            <v>实物</v>
          </cell>
          <cell r="F5930" t="str">
            <v>鑫思特</v>
          </cell>
          <cell r="G5930" t="str">
            <v>尚特</v>
          </cell>
          <cell r="H5930" t="str">
            <v>年节礼包/母婴儿童/玩具</v>
          </cell>
          <cell r="I5930" t="str">
            <v>2023-07-31</v>
          </cell>
          <cell r="J5930">
            <v>163173089</v>
          </cell>
          <cell r="K5930" t="str">
            <v>865组合</v>
          </cell>
          <cell r="L5930" t="str">
            <v>挖掘机+吊车+吊塔</v>
          </cell>
        </row>
        <row r="5931">
          <cell r="C5931">
            <v>162041443</v>
          </cell>
          <cell r="D5931" t="str">
            <v>人工</v>
          </cell>
          <cell r="E5931" t="str">
            <v>实物</v>
          </cell>
          <cell r="F5931" t="str">
            <v>莱克吉米</v>
          </cell>
          <cell r="G5931" t="str">
            <v>雅臻</v>
          </cell>
          <cell r="H5931" t="str">
            <v>年节礼包/家用电器/生活小电</v>
          </cell>
          <cell r="I5931" t="str">
            <v>2023-07-31</v>
          </cell>
          <cell r="J5931">
            <v>162409390</v>
          </cell>
          <cell r="K5931" t="str">
            <v>VC-B402</v>
          </cell>
          <cell r="L5931" t="str">
            <v/>
          </cell>
        </row>
        <row r="5932">
          <cell r="C5932">
            <v>162040699</v>
          </cell>
          <cell r="D5932" t="str">
            <v>人工</v>
          </cell>
          <cell r="E5932" t="str">
            <v>实物</v>
          </cell>
          <cell r="F5932" t="str">
            <v>温氏</v>
          </cell>
          <cell r="G5932" t="str">
            <v>泉胤</v>
          </cell>
          <cell r="H5932" t="str">
            <v>年节礼包/生鲜/禽肉蛋品</v>
          </cell>
          <cell r="I5932" t="str">
            <v>2023-07-31</v>
          </cell>
          <cell r="J5932">
            <v>162408061</v>
          </cell>
          <cell r="K5932" t="str">
            <v/>
          </cell>
          <cell r="L5932" t="str">
            <v>三黄鸡800-1200g*2+黄金玉米蛋50g*10枚</v>
          </cell>
        </row>
        <row r="5933">
          <cell r="C5933">
            <v>162041577</v>
          </cell>
          <cell r="D5933" t="str">
            <v>人工</v>
          </cell>
          <cell r="E5933" t="str">
            <v>实物</v>
          </cell>
          <cell r="F5933" t="str">
            <v/>
          </cell>
          <cell r="G5933" t="str">
            <v>优利威</v>
          </cell>
          <cell r="H5933" t="str">
            <v>年节礼包/家庭清洁/纸品/衣物清洁</v>
          </cell>
          <cell r="I5933" t="str">
            <v>2023-07-31</v>
          </cell>
          <cell r="J5933">
            <v>162409527</v>
          </cell>
          <cell r="K5933" t="str">
            <v/>
          </cell>
          <cell r="L5933" t="str">
            <v/>
          </cell>
        </row>
        <row r="5934">
          <cell r="C5934">
            <v>162649208</v>
          </cell>
          <cell r="D5934" t="str">
            <v>人工</v>
          </cell>
          <cell r="E5934" t="str">
            <v>实物</v>
          </cell>
          <cell r="F5934" t="str">
            <v/>
          </cell>
          <cell r="G5934" t="str">
            <v>沃品</v>
          </cell>
          <cell r="H5934" t="str">
            <v>年节礼包/家用电器/生活小电</v>
          </cell>
          <cell r="I5934" t="str">
            <v>2025-10-31</v>
          </cell>
          <cell r="J5934">
            <v>163887746</v>
          </cell>
          <cell r="K5934" t="str">
            <v>WH09</v>
          </cell>
          <cell r="L5934" t="str">
            <v/>
          </cell>
        </row>
        <row r="5935">
          <cell r="C5935">
            <v>162631399</v>
          </cell>
          <cell r="D5935" t="str">
            <v>人工</v>
          </cell>
          <cell r="E5935" t="str">
            <v>实物</v>
          </cell>
          <cell r="F5935" t="str">
            <v>肌肤之钥（CPB）</v>
          </cell>
          <cell r="G5935" t="str">
            <v>晋之星辰</v>
          </cell>
          <cell r="H5935" t="str">
            <v>年节礼包/美妆护理/面部护理</v>
          </cell>
          <cell r="I5935" t="str">
            <v>2025-02-28</v>
          </cell>
          <cell r="J5935">
            <v>163862575</v>
          </cell>
          <cell r="K5935" t="str">
            <v/>
          </cell>
          <cell r="L5935" t="str">
            <v>湿润</v>
          </cell>
        </row>
        <row r="5936">
          <cell r="D5936" t="str">
            <v>人工</v>
          </cell>
          <cell r="E5936" t="str">
            <v>实物</v>
          </cell>
          <cell r="F5936" t="str">
            <v>肌肤之钥（CPB）</v>
          </cell>
          <cell r="G5936" t="str">
            <v>晋之星辰</v>
          </cell>
          <cell r="H5936" t="str">
            <v>年节礼包/美妆护理/面部护理</v>
          </cell>
          <cell r="I5936" t="str">
            <v>2025-02-28</v>
          </cell>
          <cell r="J5936">
            <v>163862576</v>
          </cell>
          <cell r="K5936" t="str">
            <v/>
          </cell>
          <cell r="L5936" t="str">
            <v>清爽</v>
          </cell>
        </row>
        <row r="5937">
          <cell r="C5937">
            <v>162625503</v>
          </cell>
          <cell r="D5937" t="str">
            <v>人工</v>
          </cell>
          <cell r="E5937" t="str">
            <v>实物</v>
          </cell>
          <cell r="F5937" t="str">
            <v/>
          </cell>
          <cell r="G5937" t="str">
            <v>利福</v>
          </cell>
          <cell r="H5937" t="str">
            <v>年节礼包/食品/零食礼包</v>
          </cell>
          <cell r="I5937" t="str">
            <v>2025-02-28</v>
          </cell>
          <cell r="J5937">
            <v>163854518</v>
          </cell>
          <cell r="K5937" t="str">
            <v>338型</v>
          </cell>
          <cell r="L5937" t="str">
            <v/>
          </cell>
        </row>
        <row r="5938">
          <cell r="C5938">
            <v>162624918</v>
          </cell>
          <cell r="D5938" t="str">
            <v>人工</v>
          </cell>
          <cell r="E5938" t="str">
            <v>实物</v>
          </cell>
          <cell r="F5938" t="str">
            <v/>
          </cell>
          <cell r="G5938" t="str">
            <v>利福</v>
          </cell>
          <cell r="H5938" t="str">
            <v>年节礼包/家庭清洁/纸品/纸品礼包</v>
          </cell>
          <cell r="I5938" t="str">
            <v>2025-02-28</v>
          </cell>
          <cell r="J5938">
            <v>163853884</v>
          </cell>
          <cell r="K5938" t="str">
            <v>G008056*5</v>
          </cell>
          <cell r="L5938" t="str">
            <v/>
          </cell>
        </row>
        <row r="5939">
          <cell r="C5939">
            <v>162552839</v>
          </cell>
          <cell r="D5939" t="str">
            <v>人工</v>
          </cell>
          <cell r="E5939" t="str">
            <v>实物</v>
          </cell>
          <cell r="F5939" t="str">
            <v>康宁</v>
          </cell>
          <cell r="G5939" t="str">
            <v>利福</v>
          </cell>
          <cell r="H5939" t="str">
            <v>年节礼包/项目专属/定制方案专属</v>
          </cell>
          <cell r="I5939" t="str">
            <v>2024-12-31</v>
          </cell>
          <cell r="J5939">
            <v>163719113</v>
          </cell>
          <cell r="K5939" t="str">
            <v/>
          </cell>
          <cell r="L5939" t="str">
            <v/>
          </cell>
        </row>
        <row r="5940">
          <cell r="C5940">
            <v>162405168</v>
          </cell>
          <cell r="D5940" t="str">
            <v>人工</v>
          </cell>
          <cell r="E5940" t="str">
            <v>实物</v>
          </cell>
          <cell r="F5940" t="str">
            <v>雅诗兰黛（Estee Lauder）</v>
          </cell>
          <cell r="G5940" t="str">
            <v>晋之星辰</v>
          </cell>
          <cell r="H5940" t="str">
            <v>年节礼包/美妆护理/面部护理</v>
          </cell>
          <cell r="I5940" t="str">
            <v>2024-01-31</v>
          </cell>
          <cell r="J5940">
            <v>163372827</v>
          </cell>
          <cell r="K5940" t="str">
            <v/>
          </cell>
          <cell r="L5940" t="str">
            <v/>
          </cell>
        </row>
        <row r="5941">
          <cell r="C5941">
            <v>162405333</v>
          </cell>
          <cell r="D5941" t="str">
            <v>人工</v>
          </cell>
          <cell r="E5941" t="str">
            <v>实物</v>
          </cell>
          <cell r="F5941" t="str">
            <v/>
          </cell>
          <cell r="G5941" t="str">
            <v>金盛永和</v>
          </cell>
          <cell r="H5941" t="str">
            <v>年节礼包/食品/油</v>
          </cell>
          <cell r="I5941" t="str">
            <v>2024-03-31</v>
          </cell>
          <cell r="J5941">
            <v>163373494</v>
          </cell>
          <cell r="K5941" t="str">
            <v/>
          </cell>
          <cell r="L5941" t="str">
            <v/>
          </cell>
        </row>
        <row r="5942">
          <cell r="C5942">
            <v>162406966</v>
          </cell>
          <cell r="D5942" t="str">
            <v>人工</v>
          </cell>
          <cell r="E5942" t="str">
            <v>实物</v>
          </cell>
          <cell r="F5942" t="str">
            <v>燕之坊</v>
          </cell>
          <cell r="G5942" t="str">
            <v>燕之坊</v>
          </cell>
          <cell r="H5942" t="str">
            <v>年节礼包/食品/干货礼包</v>
          </cell>
          <cell r="I5942" t="str">
            <v>2024-03-31</v>
          </cell>
          <cell r="J5942">
            <v>163376679</v>
          </cell>
          <cell r="K5942" t="str">
            <v>C02080010287</v>
          </cell>
          <cell r="L5942" t="str">
            <v/>
          </cell>
        </row>
        <row r="5943">
          <cell r="C5943">
            <v>162315345</v>
          </cell>
          <cell r="D5943" t="str">
            <v>人工</v>
          </cell>
          <cell r="E5943" t="str">
            <v>实物</v>
          </cell>
          <cell r="F5943" t="str">
            <v/>
          </cell>
          <cell r="G5943" t="str">
            <v>缪阳</v>
          </cell>
          <cell r="H5943" t="str">
            <v>年节礼包/家纺/床上用品</v>
          </cell>
          <cell r="I5943" t="str">
            <v>2023-10-31</v>
          </cell>
          <cell r="J5943">
            <v>163173167</v>
          </cell>
          <cell r="K5943" t="str">
            <v>SHMY0004984</v>
          </cell>
          <cell r="L5943" t="str">
            <v/>
          </cell>
        </row>
        <row r="5944">
          <cell r="C5944">
            <v>162327608</v>
          </cell>
          <cell r="D5944" t="str">
            <v>人工</v>
          </cell>
          <cell r="E5944" t="str">
            <v>实物</v>
          </cell>
          <cell r="F5944" t="str">
            <v/>
          </cell>
          <cell r="G5944" t="str">
            <v>聚优来</v>
          </cell>
          <cell r="H5944" t="str">
            <v>年节礼包/美妆护理/美妆套装</v>
          </cell>
          <cell r="I5944" t="str">
            <v>2023-10-20</v>
          </cell>
          <cell r="J5944">
            <v>163186961</v>
          </cell>
          <cell r="K5944">
            <v>20230811003</v>
          </cell>
          <cell r="L5944" t="str">
            <v/>
          </cell>
        </row>
        <row r="5945">
          <cell r="C5945">
            <v>162312273</v>
          </cell>
          <cell r="D5945" t="str">
            <v>人工</v>
          </cell>
          <cell r="E5945" t="str">
            <v>实物</v>
          </cell>
          <cell r="F5945" t="str">
            <v/>
          </cell>
          <cell r="G5945" t="str">
            <v>优利威</v>
          </cell>
          <cell r="H5945" t="str">
            <v>年节礼包/个人护理/洗护礼包</v>
          </cell>
          <cell r="I5945" t="str">
            <v>2023-07-29</v>
          </cell>
          <cell r="J5945">
            <v>163168700</v>
          </cell>
          <cell r="K5945" t="str">
            <v/>
          </cell>
          <cell r="L5945" t="str">
            <v/>
          </cell>
        </row>
        <row r="5946">
          <cell r="C5946">
            <v>162667613</v>
          </cell>
          <cell r="D5946" t="str">
            <v>人工</v>
          </cell>
          <cell r="E5946" t="str">
            <v>组合商品</v>
          </cell>
          <cell r="F5946" t="str">
            <v/>
          </cell>
          <cell r="G5946" t="str">
            <v>苏打组合商品虚拟供应商</v>
          </cell>
          <cell r="H5946" t="str">
            <v>供应链类目/年节礼包/销售专属礼包</v>
          </cell>
          <cell r="I5946" t="str">
            <v>2025-02-22</v>
          </cell>
          <cell r="J5946">
            <v>163914249</v>
          </cell>
          <cell r="K5946" t="str">
            <v/>
          </cell>
          <cell r="L5946" t="str">
            <v/>
          </cell>
        </row>
        <row r="5947">
          <cell r="C5947">
            <v>162667613</v>
          </cell>
          <cell r="D5947" t="str">
            <v>人工</v>
          </cell>
          <cell r="E5947" t="str">
            <v>组合商品</v>
          </cell>
          <cell r="F5947" t="str">
            <v/>
          </cell>
          <cell r="G5947" t="str">
            <v>苏打组合商品虚拟供应商</v>
          </cell>
          <cell r="H5947" t="str">
            <v>供应链类目/年节礼包/销售专属礼包</v>
          </cell>
          <cell r="I5947" t="str">
            <v>2025-02-22</v>
          </cell>
        </row>
        <row r="5947">
          <cell r="K5947" t="str">
            <v/>
          </cell>
          <cell r="L5947" t="str">
            <v/>
          </cell>
        </row>
        <row r="5948">
          <cell r="C5948">
            <v>162667571</v>
          </cell>
          <cell r="D5948" t="str">
            <v>人工</v>
          </cell>
          <cell r="E5948" t="str">
            <v>组合商品</v>
          </cell>
          <cell r="F5948" t="str">
            <v/>
          </cell>
          <cell r="G5948" t="str">
            <v>苏打组合商品虚拟供应商</v>
          </cell>
          <cell r="H5948" t="str">
            <v>供应链类目/年节礼包/销售专属礼包</v>
          </cell>
          <cell r="I5948" t="str">
            <v>2024-06-30</v>
          </cell>
          <cell r="J5948">
            <v>163914206</v>
          </cell>
          <cell r="K5948" t="str">
            <v/>
          </cell>
          <cell r="L5948" t="str">
            <v/>
          </cell>
        </row>
        <row r="5949">
          <cell r="C5949">
            <v>162391739</v>
          </cell>
          <cell r="D5949" t="str">
            <v>人工</v>
          </cell>
          <cell r="E5949" t="str">
            <v>实物</v>
          </cell>
          <cell r="F5949" t="str">
            <v>苏菲</v>
          </cell>
          <cell r="G5949" t="str">
            <v>利信馨</v>
          </cell>
          <cell r="H5949" t="str">
            <v>年节礼包/个人护理/女性用品</v>
          </cell>
          <cell r="I5949" t="str">
            <v>2025-12-31</v>
          </cell>
          <cell r="J5949">
            <v>163334770</v>
          </cell>
          <cell r="K5949">
            <v>69346605541983</v>
          </cell>
          <cell r="L5949" t="str">
            <v/>
          </cell>
        </row>
        <row r="5950">
          <cell r="C5950">
            <v>162334525</v>
          </cell>
          <cell r="D5950" t="str">
            <v>人工</v>
          </cell>
          <cell r="E5950" t="str">
            <v>实物</v>
          </cell>
          <cell r="F5950" t="str">
            <v/>
          </cell>
          <cell r="G5950" t="str">
            <v>利信馨</v>
          </cell>
          <cell r="H5950" t="str">
            <v>年节礼包/家庭清洁/纸品/清洁纸品</v>
          </cell>
          <cell r="I5950" t="str">
            <v>2025-12-31</v>
          </cell>
          <cell r="J5950">
            <v>163194812</v>
          </cell>
          <cell r="K5950">
            <v>6934616051162</v>
          </cell>
          <cell r="L5950" t="str">
            <v/>
          </cell>
        </row>
        <row r="5951">
          <cell r="C5951">
            <v>162391738</v>
          </cell>
          <cell r="D5951" t="str">
            <v>人工</v>
          </cell>
          <cell r="E5951" t="str">
            <v>实物</v>
          </cell>
          <cell r="F5951" t="str">
            <v>苏菲</v>
          </cell>
          <cell r="G5951" t="str">
            <v>利信馨</v>
          </cell>
          <cell r="H5951" t="str">
            <v>年节礼包/个人护理/女性用品</v>
          </cell>
          <cell r="I5951" t="str">
            <v>2025-12-31</v>
          </cell>
          <cell r="J5951">
            <v>163334769</v>
          </cell>
          <cell r="K5951">
            <v>69346605541813</v>
          </cell>
          <cell r="L5951" t="str">
            <v/>
          </cell>
        </row>
        <row r="5952">
          <cell r="C5952">
            <v>162391740</v>
          </cell>
          <cell r="D5952" t="str">
            <v>人工</v>
          </cell>
          <cell r="E5952" t="str">
            <v>实物</v>
          </cell>
          <cell r="F5952" t="str">
            <v>苏菲</v>
          </cell>
          <cell r="G5952" t="str">
            <v>利信馨</v>
          </cell>
          <cell r="H5952" t="str">
            <v>年节礼包/个人护理/女性用品</v>
          </cell>
          <cell r="I5952" t="str">
            <v>2025-12-31</v>
          </cell>
          <cell r="J5952">
            <v>163334771</v>
          </cell>
          <cell r="K5952">
            <v>69346605541504</v>
          </cell>
          <cell r="L5952" t="str">
            <v/>
          </cell>
        </row>
        <row r="5953">
          <cell r="C5953">
            <v>162391737</v>
          </cell>
          <cell r="D5953" t="str">
            <v>人工</v>
          </cell>
          <cell r="E5953" t="str">
            <v>实物</v>
          </cell>
          <cell r="F5953" t="str">
            <v>苏菲</v>
          </cell>
          <cell r="G5953" t="str">
            <v>利信馨</v>
          </cell>
          <cell r="H5953" t="str">
            <v>年节礼包/个人护理/女性用品</v>
          </cell>
          <cell r="I5953" t="str">
            <v>2025-12-31</v>
          </cell>
          <cell r="J5953">
            <v>163334768</v>
          </cell>
          <cell r="K5953" t="str">
            <v>6934660522227420</v>
          </cell>
          <cell r="L5953" t="str">
            <v/>
          </cell>
        </row>
        <row r="5954">
          <cell r="C5954">
            <v>162451253</v>
          </cell>
          <cell r="D5954" t="str">
            <v>人工</v>
          </cell>
          <cell r="E5954" t="str">
            <v>实物</v>
          </cell>
          <cell r="F5954" t="str">
            <v/>
          </cell>
          <cell r="G5954" t="str">
            <v>利信馨</v>
          </cell>
          <cell r="H5954" t="str">
            <v>年节礼包/家庭清洁/纸品/纸品礼包</v>
          </cell>
          <cell r="I5954" t="str">
            <v>2025-12-31</v>
          </cell>
          <cell r="J5954">
            <v>163483455</v>
          </cell>
          <cell r="K5954">
            <v>6934616051162</v>
          </cell>
          <cell r="L5954" t="str">
            <v/>
          </cell>
        </row>
        <row r="5955">
          <cell r="C5955">
            <v>162662041</v>
          </cell>
          <cell r="D5955" t="str">
            <v>人工</v>
          </cell>
          <cell r="E5955" t="str">
            <v>组合商品</v>
          </cell>
          <cell r="F5955" t="str">
            <v/>
          </cell>
          <cell r="G5955" t="str">
            <v>苏打组合商品虚拟供应商</v>
          </cell>
          <cell r="H5955" t="str">
            <v>供应链类目/年节礼包/销售专属礼包</v>
          </cell>
          <cell r="I5955" t="str">
            <v>2025-02-28</v>
          </cell>
          <cell r="J5955">
            <v>163906586</v>
          </cell>
          <cell r="K5955" t="str">
            <v/>
          </cell>
          <cell r="L5955" t="str">
            <v/>
          </cell>
        </row>
        <row r="5956">
          <cell r="C5956">
            <v>162662041</v>
          </cell>
          <cell r="D5956" t="str">
            <v>人工</v>
          </cell>
          <cell r="E5956" t="str">
            <v>组合商品</v>
          </cell>
          <cell r="F5956" t="str">
            <v/>
          </cell>
          <cell r="G5956" t="str">
            <v>苏打组合商品虚拟供应商</v>
          </cell>
          <cell r="H5956" t="str">
            <v>供应链类目/年节礼包/销售专属礼包</v>
          </cell>
          <cell r="I5956" t="str">
            <v>2025-02-28</v>
          </cell>
        </row>
        <row r="5956">
          <cell r="K5956" t="str">
            <v/>
          </cell>
          <cell r="L5956" t="str">
            <v/>
          </cell>
        </row>
        <row r="5957">
          <cell r="C5957">
            <v>162662041</v>
          </cell>
          <cell r="D5957" t="str">
            <v>人工</v>
          </cell>
          <cell r="E5957" t="str">
            <v>组合商品</v>
          </cell>
          <cell r="F5957" t="str">
            <v/>
          </cell>
          <cell r="G5957" t="str">
            <v>苏打组合商品虚拟供应商</v>
          </cell>
          <cell r="H5957" t="str">
            <v>供应链类目/年节礼包/销售专属礼包</v>
          </cell>
          <cell r="I5957" t="str">
            <v>2025-02-28</v>
          </cell>
        </row>
        <row r="5957">
          <cell r="K5957" t="str">
            <v/>
          </cell>
          <cell r="L5957" t="str">
            <v/>
          </cell>
        </row>
        <row r="5958">
          <cell r="C5958">
            <v>162662041</v>
          </cell>
          <cell r="D5958" t="str">
            <v>人工</v>
          </cell>
          <cell r="E5958" t="str">
            <v>组合商品</v>
          </cell>
          <cell r="F5958" t="str">
            <v/>
          </cell>
          <cell r="G5958" t="str">
            <v>苏打组合商品虚拟供应商</v>
          </cell>
          <cell r="H5958" t="str">
            <v>供应链类目/年节礼包/销售专属礼包</v>
          </cell>
          <cell r="I5958" t="str">
            <v>2025-02-28</v>
          </cell>
        </row>
        <row r="5958">
          <cell r="K5958" t="str">
            <v/>
          </cell>
          <cell r="L5958" t="str">
            <v/>
          </cell>
        </row>
        <row r="5959">
          <cell r="C5959">
            <v>162662041</v>
          </cell>
          <cell r="D5959" t="str">
            <v>人工</v>
          </cell>
          <cell r="E5959" t="str">
            <v>组合商品</v>
          </cell>
          <cell r="F5959" t="str">
            <v/>
          </cell>
          <cell r="G5959" t="str">
            <v>苏打组合商品虚拟供应商</v>
          </cell>
          <cell r="H5959" t="str">
            <v>供应链类目/年节礼包/销售专属礼包</v>
          </cell>
          <cell r="I5959" t="str">
            <v>2025-02-28</v>
          </cell>
        </row>
        <row r="5959">
          <cell r="K5959" t="str">
            <v/>
          </cell>
          <cell r="L5959" t="str">
            <v/>
          </cell>
        </row>
        <row r="5960">
          <cell r="C5960">
            <v>162658432</v>
          </cell>
          <cell r="D5960" t="str">
            <v>人工</v>
          </cell>
          <cell r="E5960" t="str">
            <v>组合商品</v>
          </cell>
          <cell r="F5960" t="str">
            <v/>
          </cell>
          <cell r="G5960" t="str">
            <v>苏打组合商品虚拟供应商</v>
          </cell>
          <cell r="H5960" t="str">
            <v>供应链类目/年节礼包/销售专属礼包</v>
          </cell>
          <cell r="I5960" t="str">
            <v>2025-02-28</v>
          </cell>
          <cell r="J5960">
            <v>163901343</v>
          </cell>
          <cell r="K5960" t="str">
            <v/>
          </cell>
          <cell r="L5960" t="str">
            <v/>
          </cell>
        </row>
        <row r="5961">
          <cell r="C5961">
            <v>162658432</v>
          </cell>
          <cell r="D5961" t="str">
            <v>人工</v>
          </cell>
          <cell r="E5961" t="str">
            <v>组合商品</v>
          </cell>
          <cell r="F5961" t="str">
            <v/>
          </cell>
          <cell r="G5961" t="str">
            <v>苏打组合商品虚拟供应商</v>
          </cell>
          <cell r="H5961" t="str">
            <v>供应链类目/年节礼包/销售专属礼包</v>
          </cell>
          <cell r="I5961" t="str">
            <v>2025-02-28</v>
          </cell>
        </row>
        <row r="5961">
          <cell r="K5961" t="str">
            <v/>
          </cell>
          <cell r="L5961" t="str">
            <v/>
          </cell>
        </row>
        <row r="5962">
          <cell r="C5962">
            <v>162658432</v>
          </cell>
          <cell r="D5962" t="str">
            <v>人工</v>
          </cell>
          <cell r="E5962" t="str">
            <v>组合商品</v>
          </cell>
          <cell r="F5962" t="str">
            <v/>
          </cell>
          <cell r="G5962" t="str">
            <v>苏打组合商品虚拟供应商</v>
          </cell>
          <cell r="H5962" t="str">
            <v>供应链类目/年节礼包/销售专属礼包</v>
          </cell>
          <cell r="I5962" t="str">
            <v>2025-02-28</v>
          </cell>
        </row>
        <row r="5962">
          <cell r="K5962" t="str">
            <v/>
          </cell>
          <cell r="L5962" t="str">
            <v/>
          </cell>
        </row>
        <row r="5963">
          <cell r="C5963">
            <v>162658432</v>
          </cell>
          <cell r="D5963" t="str">
            <v>人工</v>
          </cell>
          <cell r="E5963" t="str">
            <v>组合商品</v>
          </cell>
          <cell r="F5963" t="str">
            <v/>
          </cell>
          <cell r="G5963" t="str">
            <v>苏打组合商品虚拟供应商</v>
          </cell>
          <cell r="H5963" t="str">
            <v>供应链类目/年节礼包/销售专属礼包</v>
          </cell>
          <cell r="I5963" t="str">
            <v>2025-02-28</v>
          </cell>
        </row>
        <row r="5963">
          <cell r="K5963" t="str">
            <v/>
          </cell>
          <cell r="L5963" t="str">
            <v/>
          </cell>
        </row>
        <row r="5964">
          <cell r="C5964">
            <v>162658038</v>
          </cell>
          <cell r="D5964" t="str">
            <v>人工</v>
          </cell>
          <cell r="E5964" t="str">
            <v>组合商品</v>
          </cell>
          <cell r="F5964" t="str">
            <v/>
          </cell>
          <cell r="G5964" t="str">
            <v>苏打组合商品虚拟供应商</v>
          </cell>
          <cell r="H5964" t="str">
            <v>供应链类目/年节礼包/销售专属礼包</v>
          </cell>
          <cell r="I5964" t="str">
            <v>2024-10-31</v>
          </cell>
          <cell r="J5964">
            <v>163900734</v>
          </cell>
          <cell r="K5964" t="str">
            <v/>
          </cell>
          <cell r="L5964" t="str">
            <v/>
          </cell>
        </row>
        <row r="5965">
          <cell r="C5965">
            <v>162658038</v>
          </cell>
          <cell r="D5965" t="str">
            <v>人工</v>
          </cell>
          <cell r="E5965" t="str">
            <v>组合商品</v>
          </cell>
          <cell r="F5965" t="str">
            <v/>
          </cell>
          <cell r="G5965" t="str">
            <v>苏打组合商品虚拟供应商</v>
          </cell>
          <cell r="H5965" t="str">
            <v>供应链类目/年节礼包/销售专属礼包</v>
          </cell>
          <cell r="I5965" t="str">
            <v>2024-10-31</v>
          </cell>
        </row>
        <row r="5965">
          <cell r="K5965" t="str">
            <v/>
          </cell>
          <cell r="L5965" t="str">
            <v/>
          </cell>
        </row>
        <row r="5966">
          <cell r="C5966">
            <v>162658038</v>
          </cell>
          <cell r="D5966" t="str">
            <v>人工</v>
          </cell>
          <cell r="E5966" t="str">
            <v>组合商品</v>
          </cell>
          <cell r="F5966" t="str">
            <v/>
          </cell>
          <cell r="G5966" t="str">
            <v>苏打组合商品虚拟供应商</v>
          </cell>
          <cell r="H5966" t="str">
            <v>供应链类目/年节礼包/销售专属礼包</v>
          </cell>
          <cell r="I5966" t="str">
            <v>2024-10-31</v>
          </cell>
        </row>
        <row r="5966">
          <cell r="K5966" t="str">
            <v/>
          </cell>
          <cell r="L5966" t="str">
            <v/>
          </cell>
        </row>
        <row r="5967">
          <cell r="C5967">
            <v>162658038</v>
          </cell>
          <cell r="D5967" t="str">
            <v>人工</v>
          </cell>
          <cell r="E5967" t="str">
            <v>组合商品</v>
          </cell>
          <cell r="F5967" t="str">
            <v/>
          </cell>
          <cell r="G5967" t="str">
            <v>苏打组合商品虚拟供应商</v>
          </cell>
          <cell r="H5967" t="str">
            <v>供应链类目/年节礼包/销售专属礼包</v>
          </cell>
          <cell r="I5967" t="str">
            <v>2024-10-31</v>
          </cell>
        </row>
        <row r="5967">
          <cell r="K5967" t="str">
            <v/>
          </cell>
          <cell r="L5967" t="str">
            <v/>
          </cell>
        </row>
        <row r="5968">
          <cell r="C5968">
            <v>162658038</v>
          </cell>
          <cell r="D5968" t="str">
            <v>人工</v>
          </cell>
          <cell r="E5968" t="str">
            <v>组合商品</v>
          </cell>
          <cell r="F5968" t="str">
            <v/>
          </cell>
          <cell r="G5968" t="str">
            <v>苏打组合商品虚拟供应商</v>
          </cell>
          <cell r="H5968" t="str">
            <v>供应链类目/年节礼包/销售专属礼包</v>
          </cell>
          <cell r="I5968" t="str">
            <v>2024-10-31</v>
          </cell>
        </row>
        <row r="5968">
          <cell r="K5968" t="str">
            <v/>
          </cell>
          <cell r="L5968" t="str">
            <v/>
          </cell>
        </row>
        <row r="5969">
          <cell r="C5969">
            <v>162658038</v>
          </cell>
          <cell r="D5969" t="str">
            <v>人工</v>
          </cell>
          <cell r="E5969" t="str">
            <v>组合商品</v>
          </cell>
          <cell r="F5969" t="str">
            <v/>
          </cell>
          <cell r="G5969" t="str">
            <v>苏打组合商品虚拟供应商</v>
          </cell>
          <cell r="H5969" t="str">
            <v>供应链类目/年节礼包/销售专属礼包</v>
          </cell>
          <cell r="I5969" t="str">
            <v>2024-10-31</v>
          </cell>
        </row>
        <row r="5969">
          <cell r="K5969" t="str">
            <v/>
          </cell>
          <cell r="L5969" t="str">
            <v/>
          </cell>
        </row>
        <row r="5970">
          <cell r="C5970">
            <v>162658038</v>
          </cell>
          <cell r="D5970" t="str">
            <v>人工</v>
          </cell>
          <cell r="E5970" t="str">
            <v>组合商品</v>
          </cell>
          <cell r="F5970" t="str">
            <v/>
          </cell>
          <cell r="G5970" t="str">
            <v>苏打组合商品虚拟供应商</v>
          </cell>
          <cell r="H5970" t="str">
            <v>供应链类目/年节礼包/销售专属礼包</v>
          </cell>
          <cell r="I5970" t="str">
            <v>2024-10-31</v>
          </cell>
        </row>
        <row r="5970">
          <cell r="K5970" t="str">
            <v/>
          </cell>
          <cell r="L5970" t="str">
            <v/>
          </cell>
        </row>
        <row r="5971">
          <cell r="C5971">
            <v>162658038</v>
          </cell>
          <cell r="D5971" t="str">
            <v>人工</v>
          </cell>
          <cell r="E5971" t="str">
            <v>组合商品</v>
          </cell>
          <cell r="F5971" t="str">
            <v/>
          </cell>
          <cell r="G5971" t="str">
            <v>苏打组合商品虚拟供应商</v>
          </cell>
          <cell r="H5971" t="str">
            <v>供应链类目/年节礼包/销售专属礼包</v>
          </cell>
          <cell r="I5971" t="str">
            <v>2024-10-31</v>
          </cell>
        </row>
        <row r="5971">
          <cell r="K5971" t="str">
            <v/>
          </cell>
          <cell r="L5971" t="str">
            <v/>
          </cell>
        </row>
        <row r="5972">
          <cell r="C5972">
            <v>162658038</v>
          </cell>
          <cell r="D5972" t="str">
            <v>人工</v>
          </cell>
          <cell r="E5972" t="str">
            <v>组合商品</v>
          </cell>
          <cell r="F5972" t="str">
            <v/>
          </cell>
          <cell r="G5972" t="str">
            <v>苏打组合商品虚拟供应商</v>
          </cell>
          <cell r="H5972" t="str">
            <v>供应链类目/年节礼包/销售专属礼包</v>
          </cell>
          <cell r="I5972" t="str">
            <v>2024-10-31</v>
          </cell>
        </row>
        <row r="5972">
          <cell r="K5972" t="str">
            <v/>
          </cell>
          <cell r="L5972" t="str">
            <v/>
          </cell>
        </row>
        <row r="5973">
          <cell r="C5973">
            <v>162658038</v>
          </cell>
          <cell r="D5973" t="str">
            <v>人工</v>
          </cell>
          <cell r="E5973" t="str">
            <v>组合商品</v>
          </cell>
          <cell r="F5973" t="str">
            <v/>
          </cell>
          <cell r="G5973" t="str">
            <v>苏打组合商品虚拟供应商</v>
          </cell>
          <cell r="H5973" t="str">
            <v>供应链类目/年节礼包/销售专属礼包</v>
          </cell>
          <cell r="I5973" t="str">
            <v>2024-10-31</v>
          </cell>
        </row>
        <row r="5973">
          <cell r="K5973" t="str">
            <v/>
          </cell>
          <cell r="L5973" t="str">
            <v/>
          </cell>
        </row>
        <row r="5974">
          <cell r="C5974">
            <v>162658038</v>
          </cell>
          <cell r="D5974" t="str">
            <v>人工</v>
          </cell>
          <cell r="E5974" t="str">
            <v>组合商品</v>
          </cell>
          <cell r="F5974" t="str">
            <v/>
          </cell>
          <cell r="G5974" t="str">
            <v>苏打组合商品虚拟供应商</v>
          </cell>
          <cell r="H5974" t="str">
            <v>供应链类目/年节礼包/销售专属礼包</v>
          </cell>
          <cell r="I5974" t="str">
            <v>2024-10-31</v>
          </cell>
        </row>
        <row r="5974">
          <cell r="K5974" t="str">
            <v/>
          </cell>
          <cell r="L5974" t="str">
            <v/>
          </cell>
        </row>
        <row r="5975">
          <cell r="C5975">
            <v>162658094</v>
          </cell>
          <cell r="D5975" t="str">
            <v>人工</v>
          </cell>
          <cell r="E5975" t="str">
            <v>组合商品</v>
          </cell>
          <cell r="F5975" t="str">
            <v/>
          </cell>
          <cell r="G5975" t="str">
            <v>苏打组合商品虚拟供应商</v>
          </cell>
          <cell r="H5975" t="str">
            <v>供应链类目/年节礼包/销售专属礼包</v>
          </cell>
          <cell r="I5975" t="str">
            <v>2025-02-28</v>
          </cell>
          <cell r="J5975">
            <v>163900798</v>
          </cell>
          <cell r="K5975" t="str">
            <v/>
          </cell>
          <cell r="L5975" t="str">
            <v/>
          </cell>
        </row>
        <row r="5976">
          <cell r="C5976">
            <v>162658094</v>
          </cell>
          <cell r="D5976" t="str">
            <v>人工</v>
          </cell>
          <cell r="E5976" t="str">
            <v>组合商品</v>
          </cell>
          <cell r="F5976" t="str">
            <v/>
          </cell>
          <cell r="G5976" t="str">
            <v>苏打组合商品虚拟供应商</v>
          </cell>
          <cell r="H5976" t="str">
            <v>供应链类目/年节礼包/销售专属礼包</v>
          </cell>
          <cell r="I5976" t="str">
            <v>2025-02-28</v>
          </cell>
        </row>
        <row r="5976">
          <cell r="K5976" t="str">
            <v/>
          </cell>
          <cell r="L5976" t="str">
            <v/>
          </cell>
        </row>
        <row r="5977">
          <cell r="C5977">
            <v>162658094</v>
          </cell>
          <cell r="D5977" t="str">
            <v>人工</v>
          </cell>
          <cell r="E5977" t="str">
            <v>组合商品</v>
          </cell>
          <cell r="F5977" t="str">
            <v/>
          </cell>
          <cell r="G5977" t="str">
            <v>苏打组合商品虚拟供应商</v>
          </cell>
          <cell r="H5977" t="str">
            <v>供应链类目/年节礼包/销售专属礼包</v>
          </cell>
          <cell r="I5977" t="str">
            <v>2025-02-28</v>
          </cell>
        </row>
        <row r="5977">
          <cell r="K5977" t="str">
            <v/>
          </cell>
          <cell r="L5977" t="str">
            <v/>
          </cell>
        </row>
        <row r="5978">
          <cell r="C5978">
            <v>162658094</v>
          </cell>
          <cell r="D5978" t="str">
            <v>人工</v>
          </cell>
          <cell r="E5978" t="str">
            <v>组合商品</v>
          </cell>
          <cell r="F5978" t="str">
            <v/>
          </cell>
          <cell r="G5978" t="str">
            <v>苏打组合商品虚拟供应商</v>
          </cell>
          <cell r="H5978" t="str">
            <v>供应链类目/年节礼包/销售专属礼包</v>
          </cell>
          <cell r="I5978" t="str">
            <v>2025-02-28</v>
          </cell>
        </row>
        <row r="5978">
          <cell r="K5978" t="str">
            <v/>
          </cell>
          <cell r="L5978" t="str">
            <v/>
          </cell>
        </row>
        <row r="5979">
          <cell r="C5979">
            <v>162658094</v>
          </cell>
          <cell r="D5979" t="str">
            <v>人工</v>
          </cell>
          <cell r="E5979" t="str">
            <v>组合商品</v>
          </cell>
          <cell r="F5979" t="str">
            <v/>
          </cell>
          <cell r="G5979" t="str">
            <v>苏打组合商品虚拟供应商</v>
          </cell>
          <cell r="H5979" t="str">
            <v>供应链类目/年节礼包/销售专属礼包</v>
          </cell>
          <cell r="I5979" t="str">
            <v>2025-02-28</v>
          </cell>
        </row>
        <row r="5979">
          <cell r="K5979" t="str">
            <v/>
          </cell>
          <cell r="L5979" t="str">
            <v/>
          </cell>
        </row>
        <row r="5980">
          <cell r="C5980">
            <v>162658094</v>
          </cell>
          <cell r="D5980" t="str">
            <v>人工</v>
          </cell>
          <cell r="E5980" t="str">
            <v>组合商品</v>
          </cell>
          <cell r="F5980" t="str">
            <v/>
          </cell>
          <cell r="G5980" t="str">
            <v>苏打组合商品虚拟供应商</v>
          </cell>
          <cell r="H5980" t="str">
            <v>供应链类目/年节礼包/销售专属礼包</v>
          </cell>
          <cell r="I5980" t="str">
            <v>2025-02-28</v>
          </cell>
        </row>
        <row r="5980">
          <cell r="K5980" t="str">
            <v/>
          </cell>
          <cell r="L5980" t="str">
            <v/>
          </cell>
        </row>
        <row r="5981">
          <cell r="C5981">
            <v>162569681</v>
          </cell>
          <cell r="D5981" t="str">
            <v>人工</v>
          </cell>
          <cell r="E5981" t="str">
            <v>实物</v>
          </cell>
          <cell r="F5981" t="str">
            <v/>
          </cell>
          <cell r="G5981" t="str">
            <v>广东元手</v>
          </cell>
          <cell r="H5981" t="str">
            <v>年节礼包/食品/粮油礼包</v>
          </cell>
          <cell r="I5981" t="str">
            <v>2024-12-31</v>
          </cell>
          <cell r="J5981">
            <v>163755692</v>
          </cell>
          <cell r="K5981" t="str">
            <v>6948195838692+6356+8089+3137</v>
          </cell>
          <cell r="L5981" t="str">
            <v/>
          </cell>
        </row>
        <row r="5982">
          <cell r="C5982">
            <v>162569681</v>
          </cell>
          <cell r="D5982" t="str">
            <v>人工</v>
          </cell>
          <cell r="E5982" t="str">
            <v>实物</v>
          </cell>
          <cell r="F5982" t="str">
            <v/>
          </cell>
          <cell r="G5982" t="str">
            <v>广东元手</v>
          </cell>
          <cell r="H5982" t="str">
            <v>年节礼包/食品/粮油礼包</v>
          </cell>
          <cell r="I5982" t="str">
            <v>2024-12-31</v>
          </cell>
        </row>
        <row r="5982">
          <cell r="K5982" t="str">
            <v>6948195838692+6356+8089+3137</v>
          </cell>
          <cell r="L5982" t="str">
            <v/>
          </cell>
        </row>
        <row r="5983">
          <cell r="C5983">
            <v>162569681</v>
          </cell>
          <cell r="D5983" t="str">
            <v>人工</v>
          </cell>
          <cell r="E5983" t="str">
            <v>实物</v>
          </cell>
          <cell r="F5983" t="str">
            <v/>
          </cell>
          <cell r="G5983" t="str">
            <v>广东元手</v>
          </cell>
          <cell r="H5983" t="str">
            <v>年节礼包/食品/粮油礼包</v>
          </cell>
          <cell r="I5983" t="str">
            <v>2024-12-31</v>
          </cell>
        </row>
        <row r="5983">
          <cell r="K5983" t="str">
            <v>6948195838692+6356+8089+3137</v>
          </cell>
          <cell r="L5983" t="str">
            <v/>
          </cell>
        </row>
        <row r="5984">
          <cell r="C5984">
            <v>162569681</v>
          </cell>
          <cell r="D5984" t="str">
            <v>人工</v>
          </cell>
          <cell r="E5984" t="str">
            <v>实物</v>
          </cell>
          <cell r="F5984" t="str">
            <v/>
          </cell>
          <cell r="G5984" t="str">
            <v>广东元手</v>
          </cell>
          <cell r="H5984" t="str">
            <v>年节礼包/食品/粮油礼包</v>
          </cell>
          <cell r="I5984" t="str">
            <v>2024-12-31</v>
          </cell>
        </row>
        <row r="5984">
          <cell r="K5984" t="str">
            <v>6948195838692+6356+8089+3137</v>
          </cell>
          <cell r="L5984" t="str">
            <v/>
          </cell>
        </row>
        <row r="5985">
          <cell r="C5985">
            <v>162567209</v>
          </cell>
          <cell r="D5985" t="str">
            <v>人工</v>
          </cell>
          <cell r="E5985" t="str">
            <v>实物</v>
          </cell>
          <cell r="F5985" t="str">
            <v>霆尚</v>
          </cell>
          <cell r="G5985" t="str">
            <v>霆尚食品</v>
          </cell>
          <cell r="H5985" t="str">
            <v>年节礼包/生鲜/肉禽礼包</v>
          </cell>
          <cell r="I5985" t="str">
            <v>2024-10-31</v>
          </cell>
          <cell r="J5985">
            <v>163750309</v>
          </cell>
          <cell r="K5985" t="str">
            <v>TS8940</v>
          </cell>
          <cell r="L5985" t="str">
            <v/>
          </cell>
        </row>
        <row r="5986">
          <cell r="C5986">
            <v>162552880</v>
          </cell>
          <cell r="D5986" t="str">
            <v>人工</v>
          </cell>
          <cell r="E5986" t="str">
            <v>实物</v>
          </cell>
          <cell r="F5986" t="str">
            <v>鲁王</v>
          </cell>
          <cell r="G5986" t="str">
            <v>鲁皇实业</v>
          </cell>
          <cell r="H5986" t="str">
            <v>年节礼包/食品/油</v>
          </cell>
          <cell r="I5986" t="str">
            <v>2024-12-31</v>
          </cell>
          <cell r="J5986">
            <v>163719161</v>
          </cell>
          <cell r="K5986" t="str">
            <v>LW027</v>
          </cell>
          <cell r="L5986" t="str">
            <v/>
          </cell>
        </row>
        <row r="5987">
          <cell r="C5987">
            <v>162494853</v>
          </cell>
          <cell r="D5987" t="str">
            <v>人工</v>
          </cell>
          <cell r="E5987" t="str">
            <v>实物</v>
          </cell>
          <cell r="F5987" t="str">
            <v>欧舒丹（L'OCCITANE）</v>
          </cell>
          <cell r="G5987" t="str">
            <v>聚优来</v>
          </cell>
          <cell r="H5987" t="str">
            <v>年节礼包/个人护理/沐浴护理</v>
          </cell>
          <cell r="I5987" t="str">
            <v>2024-07-31</v>
          </cell>
          <cell r="J5987">
            <v>163578041</v>
          </cell>
          <cell r="K5987">
            <v>20240329003</v>
          </cell>
          <cell r="L5987" t="str">
            <v/>
          </cell>
        </row>
        <row r="5988">
          <cell r="C5988">
            <v>162406813</v>
          </cell>
          <cell r="D5988" t="str">
            <v>人工</v>
          </cell>
          <cell r="E5988" t="str">
            <v>实物</v>
          </cell>
          <cell r="F5988" t="str">
            <v>奥妙</v>
          </cell>
          <cell r="G5988" t="str">
            <v>二向箔</v>
          </cell>
          <cell r="H5988" t="str">
            <v>年节礼包/家庭清洁/纸品/衣物清洁</v>
          </cell>
          <cell r="I5988" t="str">
            <v>2024-03-31</v>
          </cell>
          <cell r="J5988">
            <v>163376510</v>
          </cell>
          <cell r="K5988" t="str">
            <v>EBHYX23040816</v>
          </cell>
          <cell r="L5988" t="str">
            <v/>
          </cell>
        </row>
        <row r="5989">
          <cell r="C5989">
            <v>162662045</v>
          </cell>
          <cell r="D5989" t="str">
            <v>人工</v>
          </cell>
          <cell r="E5989" t="str">
            <v>组合商品</v>
          </cell>
          <cell r="F5989" t="str">
            <v/>
          </cell>
          <cell r="G5989" t="str">
            <v>苏打组合商品虚拟供应商</v>
          </cell>
          <cell r="H5989" t="str">
            <v>供应链类目/年节礼包/销售专属礼包</v>
          </cell>
          <cell r="I5989" t="str">
            <v>2025-02-28</v>
          </cell>
          <cell r="J5989">
            <v>163906590</v>
          </cell>
          <cell r="K5989" t="str">
            <v/>
          </cell>
          <cell r="L5989" t="str">
            <v/>
          </cell>
        </row>
        <row r="5990">
          <cell r="C5990">
            <v>162662045</v>
          </cell>
          <cell r="D5990" t="str">
            <v>人工</v>
          </cell>
          <cell r="E5990" t="str">
            <v>组合商品</v>
          </cell>
          <cell r="F5990" t="str">
            <v/>
          </cell>
          <cell r="G5990" t="str">
            <v>苏打组合商品虚拟供应商</v>
          </cell>
          <cell r="H5990" t="str">
            <v>供应链类目/年节礼包/销售专属礼包</v>
          </cell>
          <cell r="I5990" t="str">
            <v>2025-02-28</v>
          </cell>
        </row>
        <row r="5990">
          <cell r="K5990" t="str">
            <v/>
          </cell>
          <cell r="L5990" t="str">
            <v/>
          </cell>
        </row>
        <row r="5991">
          <cell r="C5991">
            <v>162662045</v>
          </cell>
          <cell r="D5991" t="str">
            <v>人工</v>
          </cell>
          <cell r="E5991" t="str">
            <v>组合商品</v>
          </cell>
          <cell r="F5991" t="str">
            <v/>
          </cell>
          <cell r="G5991" t="str">
            <v>苏打组合商品虚拟供应商</v>
          </cell>
          <cell r="H5991" t="str">
            <v>供应链类目/年节礼包/销售专属礼包</v>
          </cell>
          <cell r="I5991" t="str">
            <v>2025-02-28</v>
          </cell>
        </row>
        <row r="5991">
          <cell r="K5991" t="str">
            <v/>
          </cell>
          <cell r="L5991" t="str">
            <v/>
          </cell>
        </row>
        <row r="5992">
          <cell r="C5992">
            <v>162662045</v>
          </cell>
          <cell r="D5992" t="str">
            <v>人工</v>
          </cell>
          <cell r="E5992" t="str">
            <v>组合商品</v>
          </cell>
          <cell r="F5992" t="str">
            <v/>
          </cell>
          <cell r="G5992" t="str">
            <v>苏打组合商品虚拟供应商</v>
          </cell>
          <cell r="H5992" t="str">
            <v>供应链类目/年节礼包/销售专属礼包</v>
          </cell>
          <cell r="I5992" t="str">
            <v>2025-02-28</v>
          </cell>
        </row>
        <row r="5992">
          <cell r="K5992" t="str">
            <v/>
          </cell>
          <cell r="L5992" t="str">
            <v/>
          </cell>
        </row>
        <row r="5993">
          <cell r="C5993">
            <v>162662045</v>
          </cell>
          <cell r="D5993" t="str">
            <v>人工</v>
          </cell>
          <cell r="E5993" t="str">
            <v>组合商品</v>
          </cell>
          <cell r="F5993" t="str">
            <v/>
          </cell>
          <cell r="G5993" t="str">
            <v>苏打组合商品虚拟供应商</v>
          </cell>
          <cell r="H5993" t="str">
            <v>供应链类目/年节礼包/销售专属礼包</v>
          </cell>
          <cell r="I5993" t="str">
            <v>2025-02-28</v>
          </cell>
        </row>
        <row r="5993">
          <cell r="K5993" t="str">
            <v/>
          </cell>
          <cell r="L5993" t="str">
            <v/>
          </cell>
        </row>
        <row r="5994">
          <cell r="C5994">
            <v>162662135</v>
          </cell>
          <cell r="D5994" t="str">
            <v>人工</v>
          </cell>
          <cell r="E5994" t="str">
            <v>组合商品</v>
          </cell>
          <cell r="F5994" t="str">
            <v/>
          </cell>
          <cell r="G5994" t="str">
            <v>苏打组合商品虚拟供应商</v>
          </cell>
          <cell r="H5994" t="str">
            <v>供应链类目/年节礼包/销售专属礼包</v>
          </cell>
          <cell r="I5994" t="str">
            <v>2025-01-31</v>
          </cell>
          <cell r="J5994">
            <v>163906720</v>
          </cell>
          <cell r="K5994" t="str">
            <v/>
          </cell>
          <cell r="L5994" t="str">
            <v/>
          </cell>
        </row>
        <row r="5995">
          <cell r="C5995">
            <v>162662135</v>
          </cell>
          <cell r="D5995" t="str">
            <v>人工</v>
          </cell>
          <cell r="E5995" t="str">
            <v>组合商品</v>
          </cell>
          <cell r="F5995" t="str">
            <v/>
          </cell>
          <cell r="G5995" t="str">
            <v>苏打组合商品虚拟供应商</v>
          </cell>
          <cell r="H5995" t="str">
            <v>供应链类目/年节礼包/销售专属礼包</v>
          </cell>
          <cell r="I5995" t="str">
            <v>2025-01-31</v>
          </cell>
        </row>
        <row r="5995">
          <cell r="K5995" t="str">
            <v/>
          </cell>
          <cell r="L5995" t="str">
            <v/>
          </cell>
        </row>
        <row r="5996">
          <cell r="C5996">
            <v>162662135</v>
          </cell>
          <cell r="D5996" t="str">
            <v>人工</v>
          </cell>
          <cell r="E5996" t="str">
            <v>组合商品</v>
          </cell>
          <cell r="F5996" t="str">
            <v/>
          </cell>
          <cell r="G5996" t="str">
            <v>苏打组合商品虚拟供应商</v>
          </cell>
          <cell r="H5996" t="str">
            <v>供应链类目/年节礼包/销售专属礼包</v>
          </cell>
          <cell r="I5996" t="str">
            <v>2025-01-31</v>
          </cell>
        </row>
        <row r="5996">
          <cell r="K5996" t="str">
            <v/>
          </cell>
          <cell r="L5996" t="str">
            <v/>
          </cell>
        </row>
        <row r="5997">
          <cell r="C5997">
            <v>162662107</v>
          </cell>
          <cell r="D5997" t="str">
            <v>人工</v>
          </cell>
          <cell r="E5997" t="str">
            <v>组合商品</v>
          </cell>
          <cell r="F5997" t="str">
            <v/>
          </cell>
          <cell r="G5997" t="str">
            <v>苏打组合商品虚拟供应商</v>
          </cell>
          <cell r="H5997" t="str">
            <v>供应链类目/年节礼包/销售专属礼包</v>
          </cell>
          <cell r="I5997" t="str">
            <v>2025-01-17</v>
          </cell>
          <cell r="J5997">
            <v>163906661</v>
          </cell>
          <cell r="K5997" t="str">
            <v/>
          </cell>
          <cell r="L5997" t="str">
            <v/>
          </cell>
        </row>
        <row r="5998">
          <cell r="C5998">
            <v>162662107</v>
          </cell>
          <cell r="D5998" t="str">
            <v>人工</v>
          </cell>
          <cell r="E5998" t="str">
            <v>组合商品</v>
          </cell>
          <cell r="F5998" t="str">
            <v/>
          </cell>
          <cell r="G5998" t="str">
            <v>苏打组合商品虚拟供应商</v>
          </cell>
          <cell r="H5998" t="str">
            <v>供应链类目/年节礼包/销售专属礼包</v>
          </cell>
          <cell r="I5998" t="str">
            <v>2025-01-17</v>
          </cell>
        </row>
        <row r="5998">
          <cell r="K5998" t="str">
            <v/>
          </cell>
          <cell r="L5998" t="str">
            <v/>
          </cell>
        </row>
        <row r="5999">
          <cell r="C5999">
            <v>162662126</v>
          </cell>
          <cell r="D5999" t="str">
            <v>人工</v>
          </cell>
          <cell r="E5999" t="str">
            <v>组合商品</v>
          </cell>
          <cell r="F5999" t="str">
            <v/>
          </cell>
          <cell r="G5999" t="str">
            <v>苏打组合商品虚拟供应商</v>
          </cell>
          <cell r="H5999" t="str">
            <v>供应链类目/年节礼包/销售专属礼包</v>
          </cell>
          <cell r="I5999" t="str">
            <v>2025-01-31</v>
          </cell>
          <cell r="J5999">
            <v>163906711</v>
          </cell>
          <cell r="K5999" t="str">
            <v/>
          </cell>
          <cell r="L5999" t="str">
            <v/>
          </cell>
        </row>
        <row r="6000">
          <cell r="C6000">
            <v>162662126</v>
          </cell>
          <cell r="D6000" t="str">
            <v>人工</v>
          </cell>
          <cell r="E6000" t="str">
            <v>组合商品</v>
          </cell>
          <cell r="F6000" t="str">
            <v/>
          </cell>
          <cell r="G6000" t="str">
            <v>苏打组合商品虚拟供应商</v>
          </cell>
          <cell r="H6000" t="str">
            <v>供应链类目/年节礼包/销售专属礼包</v>
          </cell>
          <cell r="I6000" t="str">
            <v>2025-01-31</v>
          </cell>
        </row>
        <row r="6000">
          <cell r="K6000" t="str">
            <v/>
          </cell>
          <cell r="L6000" t="str">
            <v/>
          </cell>
        </row>
        <row r="6001">
          <cell r="C6001">
            <v>162662126</v>
          </cell>
          <cell r="D6001" t="str">
            <v>人工</v>
          </cell>
          <cell r="E6001" t="str">
            <v>组合商品</v>
          </cell>
          <cell r="F6001" t="str">
            <v/>
          </cell>
          <cell r="G6001" t="str">
            <v>苏打组合商品虚拟供应商</v>
          </cell>
          <cell r="H6001" t="str">
            <v>供应链类目/年节礼包/销售专属礼包</v>
          </cell>
          <cell r="I6001" t="str">
            <v>2025-01-31</v>
          </cell>
        </row>
        <row r="6001">
          <cell r="K6001" t="str">
            <v/>
          </cell>
          <cell r="L6001" t="str">
            <v/>
          </cell>
        </row>
        <row r="6002">
          <cell r="C6002">
            <v>162662021</v>
          </cell>
          <cell r="D6002" t="str">
            <v>人工</v>
          </cell>
          <cell r="E6002" t="str">
            <v>实物</v>
          </cell>
          <cell r="F6002" t="str">
            <v/>
          </cell>
          <cell r="G6002" t="str">
            <v>尾货清仓（华宇讯）</v>
          </cell>
          <cell r="H6002" t="str">
            <v>年节礼包/项目专属/定制方案专属</v>
          </cell>
          <cell r="I6002" t="str">
            <v>2025-01-17</v>
          </cell>
          <cell r="J6002">
            <v>163906566</v>
          </cell>
          <cell r="K6002" t="str">
            <v/>
          </cell>
          <cell r="L6002" t="str">
            <v/>
          </cell>
        </row>
        <row r="6003">
          <cell r="C6003">
            <v>162662020</v>
          </cell>
          <cell r="D6003" t="str">
            <v>人工</v>
          </cell>
          <cell r="E6003" t="str">
            <v>实物</v>
          </cell>
          <cell r="F6003" t="str">
            <v/>
          </cell>
          <cell r="G6003" t="str">
            <v>尾货清仓（华宇讯）</v>
          </cell>
          <cell r="H6003" t="str">
            <v>年节礼包/项目专属/定制方案专属</v>
          </cell>
          <cell r="I6003" t="str">
            <v>2025-01-17</v>
          </cell>
          <cell r="J6003">
            <v>163906565</v>
          </cell>
          <cell r="K6003" t="str">
            <v/>
          </cell>
          <cell r="L6003" t="str">
            <v/>
          </cell>
        </row>
        <row r="6004">
          <cell r="C6004">
            <v>162661959</v>
          </cell>
          <cell r="D6004" t="str">
            <v>人工</v>
          </cell>
          <cell r="E6004" t="str">
            <v>实物</v>
          </cell>
          <cell r="F6004" t="str">
            <v/>
          </cell>
          <cell r="G6004" t="str">
            <v>尾货清仓（华宇讯）</v>
          </cell>
          <cell r="H6004" t="str">
            <v>年节礼包/项目专属/定制方案专属</v>
          </cell>
          <cell r="I6004" t="str">
            <v>2025-01-21</v>
          </cell>
          <cell r="J6004">
            <v>163906495</v>
          </cell>
          <cell r="K6004" t="str">
            <v/>
          </cell>
          <cell r="L6004" t="str">
            <v/>
          </cell>
        </row>
        <row r="6005">
          <cell r="C6005">
            <v>162659326</v>
          </cell>
          <cell r="D6005" t="str">
            <v>人工</v>
          </cell>
          <cell r="E6005" t="str">
            <v>组合商品</v>
          </cell>
          <cell r="F6005" t="str">
            <v/>
          </cell>
          <cell r="G6005" t="str">
            <v>苏打组合商品虚拟供应商</v>
          </cell>
          <cell r="H6005" t="str">
            <v>供应链类目/年节礼包/销售专属礼包</v>
          </cell>
          <cell r="I6005" t="str">
            <v>2025-02-28</v>
          </cell>
          <cell r="J6005">
            <v>163902709</v>
          </cell>
          <cell r="K6005" t="str">
            <v/>
          </cell>
          <cell r="L6005" t="str">
            <v/>
          </cell>
        </row>
        <row r="6006">
          <cell r="C6006">
            <v>162659326</v>
          </cell>
          <cell r="D6006" t="str">
            <v>人工</v>
          </cell>
          <cell r="E6006" t="str">
            <v>组合商品</v>
          </cell>
          <cell r="F6006" t="str">
            <v/>
          </cell>
          <cell r="G6006" t="str">
            <v>苏打组合商品虚拟供应商</v>
          </cell>
          <cell r="H6006" t="str">
            <v>供应链类目/年节礼包/销售专属礼包</v>
          </cell>
          <cell r="I6006" t="str">
            <v>2025-02-28</v>
          </cell>
        </row>
        <row r="6006">
          <cell r="K6006" t="str">
            <v/>
          </cell>
          <cell r="L6006" t="str">
            <v/>
          </cell>
        </row>
        <row r="6007">
          <cell r="C6007">
            <v>162659326</v>
          </cell>
          <cell r="D6007" t="str">
            <v>人工</v>
          </cell>
          <cell r="E6007" t="str">
            <v>组合商品</v>
          </cell>
          <cell r="F6007" t="str">
            <v/>
          </cell>
          <cell r="G6007" t="str">
            <v>苏打组合商品虚拟供应商</v>
          </cell>
          <cell r="H6007" t="str">
            <v>供应链类目/年节礼包/销售专属礼包</v>
          </cell>
          <cell r="I6007" t="str">
            <v>2025-02-28</v>
          </cell>
        </row>
        <row r="6007">
          <cell r="K6007" t="str">
            <v/>
          </cell>
          <cell r="L6007" t="str">
            <v/>
          </cell>
        </row>
        <row r="6008">
          <cell r="C6008">
            <v>162659325</v>
          </cell>
          <cell r="D6008" t="str">
            <v>人工</v>
          </cell>
          <cell r="E6008" t="str">
            <v>组合商品</v>
          </cell>
          <cell r="F6008" t="str">
            <v/>
          </cell>
          <cell r="G6008" t="str">
            <v>苏打组合商品虚拟供应商</v>
          </cell>
          <cell r="H6008" t="str">
            <v>供应链类目/年节礼包/销售专属礼包</v>
          </cell>
          <cell r="I6008" t="str">
            <v>2025-02-28</v>
          </cell>
          <cell r="J6008">
            <v>163902708</v>
          </cell>
          <cell r="K6008" t="str">
            <v/>
          </cell>
          <cell r="L6008" t="str">
            <v/>
          </cell>
        </row>
        <row r="6009">
          <cell r="C6009">
            <v>162659325</v>
          </cell>
          <cell r="D6009" t="str">
            <v>人工</v>
          </cell>
          <cell r="E6009" t="str">
            <v>组合商品</v>
          </cell>
          <cell r="F6009" t="str">
            <v/>
          </cell>
          <cell r="G6009" t="str">
            <v>苏打组合商品虚拟供应商</v>
          </cell>
          <cell r="H6009" t="str">
            <v>供应链类目/年节礼包/销售专属礼包</v>
          </cell>
          <cell r="I6009" t="str">
            <v>2025-02-28</v>
          </cell>
        </row>
        <row r="6009">
          <cell r="K6009" t="str">
            <v/>
          </cell>
          <cell r="L6009" t="str">
            <v/>
          </cell>
        </row>
        <row r="6010">
          <cell r="C6010">
            <v>162659325</v>
          </cell>
          <cell r="D6010" t="str">
            <v>人工</v>
          </cell>
          <cell r="E6010" t="str">
            <v>组合商品</v>
          </cell>
          <cell r="F6010" t="str">
            <v/>
          </cell>
          <cell r="G6010" t="str">
            <v>苏打组合商品虚拟供应商</v>
          </cell>
          <cell r="H6010" t="str">
            <v>供应链类目/年节礼包/销售专属礼包</v>
          </cell>
          <cell r="I6010" t="str">
            <v>2025-02-28</v>
          </cell>
        </row>
        <row r="6010">
          <cell r="K6010" t="str">
            <v/>
          </cell>
          <cell r="L6010" t="str">
            <v/>
          </cell>
        </row>
        <row r="6011">
          <cell r="C6011">
            <v>162658430</v>
          </cell>
          <cell r="D6011" t="str">
            <v>人工</v>
          </cell>
          <cell r="E6011" t="str">
            <v>组合商品</v>
          </cell>
          <cell r="F6011" t="str">
            <v/>
          </cell>
          <cell r="G6011" t="str">
            <v>苏打组合商品虚拟供应商</v>
          </cell>
          <cell r="H6011" t="str">
            <v>供应链类目/年节礼包/销售专属礼包</v>
          </cell>
          <cell r="I6011" t="str">
            <v>2025-02-28</v>
          </cell>
          <cell r="J6011">
            <v>163901341</v>
          </cell>
          <cell r="K6011" t="str">
            <v/>
          </cell>
          <cell r="L6011" t="str">
            <v/>
          </cell>
        </row>
        <row r="6012">
          <cell r="C6012">
            <v>162658430</v>
          </cell>
          <cell r="D6012" t="str">
            <v>人工</v>
          </cell>
          <cell r="E6012" t="str">
            <v>组合商品</v>
          </cell>
          <cell r="F6012" t="str">
            <v/>
          </cell>
          <cell r="G6012" t="str">
            <v>苏打组合商品虚拟供应商</v>
          </cell>
          <cell r="H6012" t="str">
            <v>供应链类目/年节礼包/销售专属礼包</v>
          </cell>
          <cell r="I6012" t="str">
            <v>2025-02-28</v>
          </cell>
        </row>
        <row r="6012">
          <cell r="K6012" t="str">
            <v/>
          </cell>
          <cell r="L6012" t="str">
            <v/>
          </cell>
        </row>
        <row r="6013">
          <cell r="C6013">
            <v>162623850</v>
          </cell>
          <cell r="D6013" t="str">
            <v>人工</v>
          </cell>
          <cell r="E6013" t="str">
            <v>实物</v>
          </cell>
          <cell r="F6013" t="str">
            <v>食尚知补</v>
          </cell>
          <cell r="G6013" t="str">
            <v>食尚知补</v>
          </cell>
          <cell r="H6013" t="str">
            <v>年节礼包/食品/营养健康</v>
          </cell>
          <cell r="I6013" t="str">
            <v>2025-02-28</v>
          </cell>
          <cell r="J6013">
            <v>163852261</v>
          </cell>
          <cell r="K6013" t="str">
            <v/>
          </cell>
          <cell r="L6013" t="str">
            <v/>
          </cell>
        </row>
        <row r="6014">
          <cell r="C6014">
            <v>162624502</v>
          </cell>
          <cell r="D6014" t="str">
            <v>人工</v>
          </cell>
          <cell r="E6014" t="str">
            <v>实物</v>
          </cell>
          <cell r="F6014" t="str">
            <v/>
          </cell>
          <cell r="G6014" t="str">
            <v>梦洁</v>
          </cell>
          <cell r="H6014" t="str">
            <v>年节礼包/家纺/床上用品</v>
          </cell>
          <cell r="I6014" t="str">
            <v>2025-12-31</v>
          </cell>
          <cell r="J6014">
            <v>163853174</v>
          </cell>
          <cell r="K6014">
            <v>1010289065</v>
          </cell>
          <cell r="L6014" t="str">
            <v/>
          </cell>
        </row>
        <row r="6015">
          <cell r="C6015">
            <v>162568263</v>
          </cell>
          <cell r="D6015" t="str">
            <v>人工</v>
          </cell>
          <cell r="E6015" t="str">
            <v>实物</v>
          </cell>
          <cell r="F6015" t="str">
            <v>蟹尊享</v>
          </cell>
          <cell r="G6015" t="str">
            <v>丰祥福瑞</v>
          </cell>
          <cell r="H6015" t="str">
            <v>年节礼包/生鲜/海鲜水产</v>
          </cell>
          <cell r="I6015" t="str">
            <v>2024-12-31</v>
          </cell>
          <cell r="J6015">
            <v>163753300</v>
          </cell>
          <cell r="K6015" t="str">
            <v>24XZYFTQXH888</v>
          </cell>
          <cell r="L6015" t="str">
            <v/>
          </cell>
        </row>
        <row r="6016">
          <cell r="C6016">
            <v>162493942</v>
          </cell>
          <cell r="D6016" t="str">
            <v>人工</v>
          </cell>
          <cell r="E6016" t="str">
            <v>实物</v>
          </cell>
          <cell r="F6016" t="str">
            <v>爱仕达（ASD）</v>
          </cell>
          <cell r="G6016" t="str">
            <v>爱尚家</v>
          </cell>
          <cell r="H6016" t="str">
            <v>年节礼包/家用电器/厨房小电</v>
          </cell>
          <cell r="I6016" t="str">
            <v>2024-06-30</v>
          </cell>
          <cell r="J6016">
            <v>163576335</v>
          </cell>
          <cell r="K6016" t="str">
            <v>AW-JY1</v>
          </cell>
          <cell r="L6016" t="str">
            <v/>
          </cell>
        </row>
        <row r="6017">
          <cell r="C6017">
            <v>162463969</v>
          </cell>
          <cell r="D6017" t="str">
            <v>人工</v>
          </cell>
          <cell r="E6017" t="str">
            <v>组合商品</v>
          </cell>
          <cell r="F6017" t="str">
            <v/>
          </cell>
          <cell r="G6017" t="str">
            <v>苏打组合商品虚拟供应商</v>
          </cell>
          <cell r="H6017" t="str">
            <v>供应链类目/年节礼包/销售专属礼包</v>
          </cell>
          <cell r="I6017" t="str">
            <v>2024-03-31</v>
          </cell>
          <cell r="J6017">
            <v>163507724</v>
          </cell>
          <cell r="K6017" t="str">
            <v/>
          </cell>
          <cell r="L6017" t="str">
            <v/>
          </cell>
        </row>
        <row r="6018">
          <cell r="C6018">
            <v>162463969</v>
          </cell>
          <cell r="D6018" t="str">
            <v>人工</v>
          </cell>
          <cell r="E6018" t="str">
            <v>组合商品</v>
          </cell>
          <cell r="F6018" t="str">
            <v/>
          </cell>
          <cell r="G6018" t="str">
            <v>苏打组合商品虚拟供应商</v>
          </cell>
          <cell r="H6018" t="str">
            <v>供应链类目/年节礼包/销售专属礼包</v>
          </cell>
          <cell r="I6018" t="str">
            <v>2024-03-31</v>
          </cell>
        </row>
        <row r="6018">
          <cell r="K6018" t="str">
            <v/>
          </cell>
          <cell r="L6018" t="str">
            <v/>
          </cell>
        </row>
        <row r="6019">
          <cell r="C6019">
            <v>162405185</v>
          </cell>
          <cell r="D6019" t="str">
            <v>人工</v>
          </cell>
          <cell r="E6019" t="str">
            <v>实物</v>
          </cell>
          <cell r="F6019" t="str">
            <v/>
          </cell>
          <cell r="G6019" t="str">
            <v>聚优来</v>
          </cell>
          <cell r="H6019" t="str">
            <v>年节礼包/美妆护理/面部护理</v>
          </cell>
          <cell r="I6019" t="str">
            <v>2024-03-31</v>
          </cell>
          <cell r="J6019">
            <v>163372847</v>
          </cell>
          <cell r="K6019">
            <v>20231121007</v>
          </cell>
          <cell r="L6019" t="str">
            <v/>
          </cell>
        </row>
        <row r="6020">
          <cell r="C6020">
            <v>162406599</v>
          </cell>
          <cell r="D6020" t="str">
            <v>人工</v>
          </cell>
          <cell r="E6020" t="str">
            <v>实物</v>
          </cell>
          <cell r="F6020" t="str">
            <v/>
          </cell>
          <cell r="G6020" t="str">
            <v>利信馨</v>
          </cell>
          <cell r="H6020" t="str">
            <v>年节礼包/家庭清洁/纸品/纸品礼包</v>
          </cell>
          <cell r="I6020" t="str">
            <v>2024-04-30</v>
          </cell>
          <cell r="J6020">
            <v>163376241</v>
          </cell>
          <cell r="K6020">
            <v>6914068033122</v>
          </cell>
          <cell r="L6020" t="str">
            <v/>
          </cell>
        </row>
        <row r="6021">
          <cell r="C6021">
            <v>162108179</v>
          </cell>
          <cell r="D6021" t="str">
            <v>人工</v>
          </cell>
          <cell r="E6021" t="str">
            <v>实物</v>
          </cell>
          <cell r="F6021" t="str">
            <v/>
          </cell>
          <cell r="G6021" t="str">
            <v>利福</v>
          </cell>
          <cell r="H6021" t="str">
            <v>年节礼包/户外运动/户外露营</v>
          </cell>
          <cell r="I6021" t="str">
            <v>2023-10-01</v>
          </cell>
          <cell r="J6021">
            <v>162582593</v>
          </cell>
          <cell r="K6021" t="str">
            <v/>
          </cell>
          <cell r="L6021" t="str">
            <v/>
          </cell>
        </row>
        <row r="6022">
          <cell r="C6022">
            <v>162661717</v>
          </cell>
          <cell r="D6022" t="str">
            <v>人工</v>
          </cell>
          <cell r="E6022" t="str">
            <v>组合商品</v>
          </cell>
          <cell r="F6022" t="str">
            <v/>
          </cell>
          <cell r="G6022" t="str">
            <v>苏打组合商品虚拟供应商</v>
          </cell>
          <cell r="H6022" t="str">
            <v>供应链类目/年节礼包/销售专属礼包</v>
          </cell>
          <cell r="I6022" t="str">
            <v>2025-01-15</v>
          </cell>
          <cell r="J6022">
            <v>163906222</v>
          </cell>
          <cell r="K6022" t="str">
            <v/>
          </cell>
          <cell r="L6022" t="str">
            <v/>
          </cell>
        </row>
        <row r="6023">
          <cell r="C6023">
            <v>162658865</v>
          </cell>
          <cell r="D6023" t="str">
            <v>人工</v>
          </cell>
          <cell r="E6023" t="str">
            <v>组合商品</v>
          </cell>
          <cell r="F6023" t="str">
            <v/>
          </cell>
          <cell r="G6023" t="str">
            <v>苏打组合商品虚拟供应商</v>
          </cell>
          <cell r="H6023" t="str">
            <v>供应链类目/年节礼包/销售专属礼包</v>
          </cell>
          <cell r="I6023" t="str">
            <v>2025-02-20</v>
          </cell>
          <cell r="J6023">
            <v>163901948</v>
          </cell>
          <cell r="K6023" t="str">
            <v/>
          </cell>
          <cell r="L6023" t="str">
            <v/>
          </cell>
        </row>
        <row r="6024">
          <cell r="C6024">
            <v>162658865</v>
          </cell>
          <cell r="D6024" t="str">
            <v>人工</v>
          </cell>
          <cell r="E6024" t="str">
            <v>组合商品</v>
          </cell>
          <cell r="F6024" t="str">
            <v/>
          </cell>
          <cell r="G6024" t="str">
            <v>苏打组合商品虚拟供应商</v>
          </cell>
          <cell r="H6024" t="str">
            <v>供应链类目/年节礼包/销售专属礼包</v>
          </cell>
          <cell r="I6024" t="str">
            <v>2025-02-20</v>
          </cell>
        </row>
        <row r="6024">
          <cell r="K6024" t="str">
            <v/>
          </cell>
          <cell r="L6024" t="str">
            <v/>
          </cell>
        </row>
        <row r="6025">
          <cell r="C6025">
            <v>162658865</v>
          </cell>
          <cell r="D6025" t="str">
            <v>人工</v>
          </cell>
          <cell r="E6025" t="str">
            <v>组合商品</v>
          </cell>
          <cell r="F6025" t="str">
            <v/>
          </cell>
          <cell r="G6025" t="str">
            <v>苏打组合商品虚拟供应商</v>
          </cell>
          <cell r="H6025" t="str">
            <v>供应链类目/年节礼包/销售专属礼包</v>
          </cell>
          <cell r="I6025" t="str">
            <v>2025-02-20</v>
          </cell>
        </row>
        <row r="6025">
          <cell r="K6025" t="str">
            <v/>
          </cell>
          <cell r="L6025" t="str">
            <v/>
          </cell>
        </row>
        <row r="6026">
          <cell r="C6026">
            <v>162658865</v>
          </cell>
          <cell r="D6026" t="str">
            <v>人工</v>
          </cell>
          <cell r="E6026" t="str">
            <v>组合商品</v>
          </cell>
          <cell r="F6026" t="str">
            <v/>
          </cell>
          <cell r="G6026" t="str">
            <v>苏打组合商品虚拟供应商</v>
          </cell>
          <cell r="H6026" t="str">
            <v>供应链类目/年节礼包/销售专属礼包</v>
          </cell>
          <cell r="I6026" t="str">
            <v>2025-02-20</v>
          </cell>
        </row>
        <row r="6026">
          <cell r="K6026" t="str">
            <v/>
          </cell>
          <cell r="L6026" t="str">
            <v/>
          </cell>
        </row>
        <row r="6027">
          <cell r="C6027">
            <v>162658865</v>
          </cell>
          <cell r="D6027" t="str">
            <v>人工</v>
          </cell>
          <cell r="E6027" t="str">
            <v>组合商品</v>
          </cell>
          <cell r="F6027" t="str">
            <v/>
          </cell>
          <cell r="G6027" t="str">
            <v>苏打组合商品虚拟供应商</v>
          </cell>
          <cell r="H6027" t="str">
            <v>供应链类目/年节礼包/销售专属礼包</v>
          </cell>
          <cell r="I6027" t="str">
            <v>2025-02-20</v>
          </cell>
        </row>
        <row r="6027">
          <cell r="K6027" t="str">
            <v/>
          </cell>
          <cell r="L6027" t="str">
            <v/>
          </cell>
        </row>
        <row r="6028">
          <cell r="C6028">
            <v>162625531</v>
          </cell>
          <cell r="D6028" t="str">
            <v>人工</v>
          </cell>
          <cell r="E6028" t="str">
            <v>实物</v>
          </cell>
          <cell r="F6028" t="str">
            <v/>
          </cell>
          <cell r="G6028" t="str">
            <v>利福</v>
          </cell>
          <cell r="H6028" t="str">
            <v>年节礼包/户外运动/户外露营</v>
          </cell>
          <cell r="I6028" t="str">
            <v>2025-02-28</v>
          </cell>
          <cell r="J6028">
            <v>163854548</v>
          </cell>
          <cell r="K6028" t="str">
            <v>RB248002M</v>
          </cell>
          <cell r="L6028" t="str">
            <v/>
          </cell>
        </row>
        <row r="6029">
          <cell r="C6029">
            <v>162564830</v>
          </cell>
          <cell r="D6029" t="str">
            <v>人工</v>
          </cell>
          <cell r="E6029" t="str">
            <v>实物</v>
          </cell>
          <cell r="F6029" t="str">
            <v/>
          </cell>
          <cell r="G6029" t="str">
            <v>二向箔</v>
          </cell>
          <cell r="H6029" t="str">
            <v>年节礼包/个人护理/洗护礼包</v>
          </cell>
          <cell r="I6029" t="str">
            <v>2025-07-31</v>
          </cell>
          <cell r="J6029">
            <v>163745121</v>
          </cell>
          <cell r="K6029" t="str">
            <v>HYX2024070905</v>
          </cell>
          <cell r="L6029" t="str">
            <v/>
          </cell>
        </row>
        <row r="6030">
          <cell r="C6030">
            <v>162564830</v>
          </cell>
          <cell r="D6030" t="str">
            <v>人工</v>
          </cell>
          <cell r="E6030" t="str">
            <v>实物</v>
          </cell>
          <cell r="F6030" t="str">
            <v/>
          </cell>
          <cell r="G6030" t="str">
            <v>二向箔</v>
          </cell>
          <cell r="H6030" t="str">
            <v>年节礼包/个人护理/洗护礼包</v>
          </cell>
          <cell r="I6030" t="str">
            <v>2025-07-31</v>
          </cell>
        </row>
        <row r="6030">
          <cell r="K6030" t="str">
            <v>HYX2024070905</v>
          </cell>
          <cell r="L6030" t="str">
            <v/>
          </cell>
        </row>
        <row r="6031">
          <cell r="C6031">
            <v>162564830</v>
          </cell>
          <cell r="D6031" t="str">
            <v>人工</v>
          </cell>
          <cell r="E6031" t="str">
            <v>实物</v>
          </cell>
          <cell r="F6031" t="str">
            <v/>
          </cell>
          <cell r="G6031" t="str">
            <v>二向箔</v>
          </cell>
          <cell r="H6031" t="str">
            <v>年节礼包/个人护理/洗护礼包</v>
          </cell>
          <cell r="I6031" t="str">
            <v>2025-07-31</v>
          </cell>
        </row>
        <row r="6031">
          <cell r="K6031" t="str">
            <v>HYX2024070905</v>
          </cell>
          <cell r="L6031" t="str">
            <v/>
          </cell>
        </row>
        <row r="6032">
          <cell r="C6032">
            <v>162564830</v>
          </cell>
          <cell r="D6032" t="str">
            <v>人工</v>
          </cell>
          <cell r="E6032" t="str">
            <v>实物</v>
          </cell>
          <cell r="F6032" t="str">
            <v/>
          </cell>
          <cell r="G6032" t="str">
            <v>二向箔</v>
          </cell>
          <cell r="H6032" t="str">
            <v>年节礼包/个人护理/洗护礼包</v>
          </cell>
          <cell r="I6032" t="str">
            <v>2025-07-31</v>
          </cell>
        </row>
        <row r="6032">
          <cell r="K6032" t="str">
            <v>HYX2024070905</v>
          </cell>
          <cell r="L6032" t="str">
            <v/>
          </cell>
        </row>
        <row r="6033">
          <cell r="C6033">
            <v>162564830</v>
          </cell>
          <cell r="D6033" t="str">
            <v>人工</v>
          </cell>
          <cell r="E6033" t="str">
            <v>实物</v>
          </cell>
          <cell r="F6033" t="str">
            <v/>
          </cell>
          <cell r="G6033" t="str">
            <v>二向箔</v>
          </cell>
          <cell r="H6033" t="str">
            <v>年节礼包/个人护理/洗护礼包</v>
          </cell>
          <cell r="I6033" t="str">
            <v>2025-07-31</v>
          </cell>
        </row>
        <row r="6033">
          <cell r="K6033" t="str">
            <v>HYX2024070905</v>
          </cell>
          <cell r="L6033" t="str">
            <v/>
          </cell>
        </row>
        <row r="6034">
          <cell r="C6034">
            <v>162564830</v>
          </cell>
          <cell r="D6034" t="str">
            <v>人工</v>
          </cell>
          <cell r="E6034" t="str">
            <v>实物</v>
          </cell>
          <cell r="F6034" t="str">
            <v/>
          </cell>
          <cell r="G6034" t="str">
            <v>二向箔</v>
          </cell>
          <cell r="H6034" t="str">
            <v>年节礼包/个人护理/洗护礼包</v>
          </cell>
          <cell r="I6034" t="str">
            <v>2025-07-31</v>
          </cell>
        </row>
        <row r="6034">
          <cell r="K6034" t="str">
            <v>HYX2024070905</v>
          </cell>
          <cell r="L6034" t="str">
            <v/>
          </cell>
        </row>
        <row r="6035">
          <cell r="C6035">
            <v>162564830</v>
          </cell>
          <cell r="D6035" t="str">
            <v>人工</v>
          </cell>
          <cell r="E6035" t="str">
            <v>实物</v>
          </cell>
          <cell r="F6035" t="str">
            <v/>
          </cell>
          <cell r="G6035" t="str">
            <v>二向箔</v>
          </cell>
          <cell r="H6035" t="str">
            <v>年节礼包/个人护理/洗护礼包</v>
          </cell>
          <cell r="I6035" t="str">
            <v>2025-07-31</v>
          </cell>
        </row>
        <row r="6035">
          <cell r="K6035" t="str">
            <v>HYX2024070905</v>
          </cell>
          <cell r="L6035" t="str">
            <v/>
          </cell>
        </row>
        <row r="6036">
          <cell r="C6036">
            <v>162544798</v>
          </cell>
          <cell r="D6036" t="str">
            <v>人工</v>
          </cell>
          <cell r="E6036" t="str">
            <v>组合商品</v>
          </cell>
          <cell r="F6036" t="str">
            <v/>
          </cell>
          <cell r="G6036" t="str">
            <v>苏打组合商品虚拟供应商</v>
          </cell>
          <cell r="H6036" t="str">
            <v>供应链类目/年节礼包/销售专属礼包</v>
          </cell>
          <cell r="I6036" t="str">
            <v>2024-07-31</v>
          </cell>
          <cell r="J6036">
            <v>163701869</v>
          </cell>
          <cell r="K6036" t="str">
            <v/>
          </cell>
          <cell r="L6036" t="str">
            <v/>
          </cell>
        </row>
        <row r="6037">
          <cell r="C6037">
            <v>162544798</v>
          </cell>
          <cell r="D6037" t="str">
            <v>人工</v>
          </cell>
          <cell r="E6037" t="str">
            <v>组合商品</v>
          </cell>
          <cell r="F6037" t="str">
            <v/>
          </cell>
          <cell r="G6037" t="str">
            <v>苏打组合商品虚拟供应商</v>
          </cell>
          <cell r="H6037" t="str">
            <v>供应链类目/年节礼包/销售专属礼包</v>
          </cell>
          <cell r="I6037" t="str">
            <v>2024-07-31</v>
          </cell>
        </row>
        <row r="6037">
          <cell r="K6037" t="str">
            <v/>
          </cell>
          <cell r="L6037" t="str">
            <v/>
          </cell>
        </row>
        <row r="6038">
          <cell r="C6038">
            <v>162463274</v>
          </cell>
          <cell r="D6038" t="str">
            <v>人工</v>
          </cell>
          <cell r="E6038" t="str">
            <v>实物</v>
          </cell>
          <cell r="F6038" t="str">
            <v/>
          </cell>
          <cell r="G6038" t="str">
            <v>利信馨</v>
          </cell>
          <cell r="H6038" t="str">
            <v>年节礼包/项目专属/定制方案专属</v>
          </cell>
          <cell r="I6038" t="str">
            <v>2024-03-21</v>
          </cell>
          <cell r="J6038">
            <v>163506460</v>
          </cell>
          <cell r="K6038">
            <v>6914068033122</v>
          </cell>
          <cell r="L6038" t="str">
            <v/>
          </cell>
        </row>
        <row r="6039">
          <cell r="C6039">
            <v>162464064</v>
          </cell>
          <cell r="D6039" t="str">
            <v>人工</v>
          </cell>
          <cell r="E6039" t="str">
            <v>组合商品</v>
          </cell>
          <cell r="F6039" t="str">
            <v/>
          </cell>
          <cell r="G6039" t="str">
            <v>苏打组合商品虚拟供应商</v>
          </cell>
          <cell r="H6039" t="str">
            <v>供应链类目/年节礼包/销售专属礼包</v>
          </cell>
          <cell r="I6039" t="str">
            <v>2023-07-31</v>
          </cell>
          <cell r="J6039">
            <v>163507918</v>
          </cell>
          <cell r="K6039" t="str">
            <v/>
          </cell>
          <cell r="L6039" t="str">
            <v/>
          </cell>
        </row>
        <row r="6040">
          <cell r="C6040">
            <v>162464064</v>
          </cell>
          <cell r="D6040" t="str">
            <v>人工</v>
          </cell>
          <cell r="E6040" t="str">
            <v>组合商品</v>
          </cell>
          <cell r="F6040" t="str">
            <v/>
          </cell>
          <cell r="G6040" t="str">
            <v>苏打组合商品虚拟供应商</v>
          </cell>
          <cell r="H6040" t="str">
            <v>供应链类目/年节礼包/销售专属礼包</v>
          </cell>
          <cell r="I6040" t="str">
            <v>2023-07-31</v>
          </cell>
        </row>
        <row r="6040">
          <cell r="K6040" t="str">
            <v/>
          </cell>
          <cell r="L6040" t="str">
            <v/>
          </cell>
        </row>
        <row r="6041">
          <cell r="C6041">
            <v>162464064</v>
          </cell>
          <cell r="D6041" t="str">
            <v>人工</v>
          </cell>
          <cell r="E6041" t="str">
            <v>组合商品</v>
          </cell>
          <cell r="F6041" t="str">
            <v/>
          </cell>
          <cell r="G6041" t="str">
            <v>苏打组合商品虚拟供应商</v>
          </cell>
          <cell r="H6041" t="str">
            <v>供应链类目/年节礼包/销售专属礼包</v>
          </cell>
          <cell r="I6041" t="str">
            <v>2023-07-31</v>
          </cell>
        </row>
        <row r="6041">
          <cell r="K6041" t="str">
            <v/>
          </cell>
          <cell r="L6041" t="str">
            <v/>
          </cell>
        </row>
        <row r="6042">
          <cell r="C6042">
            <v>162464064</v>
          </cell>
          <cell r="D6042" t="str">
            <v>人工</v>
          </cell>
          <cell r="E6042" t="str">
            <v>组合商品</v>
          </cell>
          <cell r="F6042" t="str">
            <v/>
          </cell>
          <cell r="G6042" t="str">
            <v>苏打组合商品虚拟供应商</v>
          </cell>
          <cell r="H6042" t="str">
            <v>供应链类目/年节礼包/销售专属礼包</v>
          </cell>
          <cell r="I6042" t="str">
            <v>2023-07-31</v>
          </cell>
        </row>
        <row r="6042">
          <cell r="K6042" t="str">
            <v/>
          </cell>
          <cell r="L6042" t="str">
            <v/>
          </cell>
        </row>
        <row r="6043">
          <cell r="C6043">
            <v>162464064</v>
          </cell>
          <cell r="D6043" t="str">
            <v>人工</v>
          </cell>
          <cell r="E6043" t="str">
            <v>组合商品</v>
          </cell>
          <cell r="F6043" t="str">
            <v/>
          </cell>
          <cell r="G6043" t="str">
            <v>苏打组合商品虚拟供应商</v>
          </cell>
          <cell r="H6043" t="str">
            <v>供应链类目/年节礼包/销售专属礼包</v>
          </cell>
          <cell r="I6043" t="str">
            <v>2023-07-31</v>
          </cell>
        </row>
        <row r="6043">
          <cell r="K6043" t="str">
            <v/>
          </cell>
          <cell r="L6043" t="str">
            <v/>
          </cell>
        </row>
        <row r="6044">
          <cell r="C6044">
            <v>162405372</v>
          </cell>
          <cell r="D6044" t="str">
            <v>人工</v>
          </cell>
          <cell r="E6044" t="str">
            <v>实物</v>
          </cell>
          <cell r="F6044" t="str">
            <v/>
          </cell>
          <cell r="G6044" t="str">
            <v>金盛永和</v>
          </cell>
          <cell r="H6044" t="str">
            <v>年节礼包/食品/面</v>
          </cell>
          <cell r="I6044" t="str">
            <v>2024-03-31</v>
          </cell>
          <cell r="J6044">
            <v>163373620</v>
          </cell>
          <cell r="K6044" t="str">
            <v/>
          </cell>
          <cell r="L6044" t="str">
            <v/>
          </cell>
        </row>
        <row r="6045">
          <cell r="C6045">
            <v>162658946</v>
          </cell>
          <cell r="D6045" t="str">
            <v>人工</v>
          </cell>
          <cell r="E6045" t="str">
            <v>组合商品</v>
          </cell>
          <cell r="F6045" t="str">
            <v/>
          </cell>
          <cell r="G6045" t="str">
            <v>苏打组合商品虚拟供应商</v>
          </cell>
          <cell r="H6045" t="str">
            <v>供应链类目/年节礼包/销售专属礼包</v>
          </cell>
          <cell r="I6045" t="str">
            <v>2025-02-28</v>
          </cell>
          <cell r="J6045">
            <v>163902046</v>
          </cell>
          <cell r="K6045" t="str">
            <v/>
          </cell>
          <cell r="L6045" t="str">
            <v/>
          </cell>
        </row>
        <row r="6046">
          <cell r="C6046">
            <v>162658946</v>
          </cell>
          <cell r="D6046" t="str">
            <v>人工</v>
          </cell>
          <cell r="E6046" t="str">
            <v>组合商品</v>
          </cell>
          <cell r="F6046" t="str">
            <v/>
          </cell>
          <cell r="G6046" t="str">
            <v>苏打组合商品虚拟供应商</v>
          </cell>
          <cell r="H6046" t="str">
            <v>供应链类目/年节礼包/销售专属礼包</v>
          </cell>
          <cell r="I6046" t="str">
            <v>2025-02-28</v>
          </cell>
        </row>
        <row r="6046">
          <cell r="K6046" t="str">
            <v/>
          </cell>
          <cell r="L6046" t="str">
            <v/>
          </cell>
        </row>
        <row r="6047">
          <cell r="C6047">
            <v>162658946</v>
          </cell>
          <cell r="D6047" t="str">
            <v>人工</v>
          </cell>
          <cell r="E6047" t="str">
            <v>组合商品</v>
          </cell>
          <cell r="F6047" t="str">
            <v/>
          </cell>
          <cell r="G6047" t="str">
            <v>苏打组合商品虚拟供应商</v>
          </cell>
          <cell r="H6047" t="str">
            <v>供应链类目/年节礼包/销售专属礼包</v>
          </cell>
          <cell r="I6047" t="str">
            <v>2025-02-28</v>
          </cell>
        </row>
        <row r="6047">
          <cell r="K6047" t="str">
            <v/>
          </cell>
          <cell r="L6047" t="str">
            <v/>
          </cell>
        </row>
        <row r="6048">
          <cell r="C6048">
            <v>162658946</v>
          </cell>
          <cell r="D6048" t="str">
            <v>人工</v>
          </cell>
          <cell r="E6048" t="str">
            <v>组合商品</v>
          </cell>
          <cell r="F6048" t="str">
            <v/>
          </cell>
          <cell r="G6048" t="str">
            <v>苏打组合商品虚拟供应商</v>
          </cell>
          <cell r="H6048" t="str">
            <v>供应链类目/年节礼包/销售专属礼包</v>
          </cell>
          <cell r="I6048" t="str">
            <v>2025-02-28</v>
          </cell>
        </row>
        <row r="6048">
          <cell r="K6048" t="str">
            <v/>
          </cell>
          <cell r="L6048" t="str">
            <v/>
          </cell>
        </row>
        <row r="6049">
          <cell r="C6049">
            <v>162658946</v>
          </cell>
          <cell r="D6049" t="str">
            <v>人工</v>
          </cell>
          <cell r="E6049" t="str">
            <v>组合商品</v>
          </cell>
          <cell r="F6049" t="str">
            <v/>
          </cell>
          <cell r="G6049" t="str">
            <v>苏打组合商品虚拟供应商</v>
          </cell>
          <cell r="H6049" t="str">
            <v>供应链类目/年节礼包/销售专属礼包</v>
          </cell>
          <cell r="I6049" t="str">
            <v>2025-02-28</v>
          </cell>
        </row>
        <row r="6049">
          <cell r="K6049" t="str">
            <v/>
          </cell>
          <cell r="L6049" t="str">
            <v/>
          </cell>
        </row>
        <row r="6050">
          <cell r="C6050">
            <v>162658472</v>
          </cell>
          <cell r="D6050" t="str">
            <v>人工</v>
          </cell>
          <cell r="E6050" t="str">
            <v>组合商品</v>
          </cell>
          <cell r="F6050" t="str">
            <v/>
          </cell>
          <cell r="G6050" t="str">
            <v>苏打组合商品虚拟供应商</v>
          </cell>
          <cell r="H6050" t="str">
            <v>供应链类目/年节礼包/销售专属礼包</v>
          </cell>
          <cell r="I6050" t="str">
            <v>2025-02-28</v>
          </cell>
          <cell r="J6050">
            <v>163901434</v>
          </cell>
          <cell r="K6050" t="str">
            <v/>
          </cell>
          <cell r="L6050" t="str">
            <v/>
          </cell>
        </row>
        <row r="6051">
          <cell r="C6051">
            <v>162658472</v>
          </cell>
          <cell r="D6051" t="str">
            <v>人工</v>
          </cell>
          <cell r="E6051" t="str">
            <v>组合商品</v>
          </cell>
          <cell r="F6051" t="str">
            <v/>
          </cell>
          <cell r="G6051" t="str">
            <v>苏打组合商品虚拟供应商</v>
          </cell>
          <cell r="H6051" t="str">
            <v>供应链类目/年节礼包/销售专属礼包</v>
          </cell>
          <cell r="I6051" t="str">
            <v>2025-02-28</v>
          </cell>
        </row>
        <row r="6051">
          <cell r="K6051" t="str">
            <v/>
          </cell>
          <cell r="L6051" t="str">
            <v/>
          </cell>
        </row>
        <row r="6052">
          <cell r="C6052">
            <v>162658472</v>
          </cell>
          <cell r="D6052" t="str">
            <v>人工</v>
          </cell>
          <cell r="E6052" t="str">
            <v>组合商品</v>
          </cell>
          <cell r="F6052" t="str">
            <v/>
          </cell>
          <cell r="G6052" t="str">
            <v>苏打组合商品虚拟供应商</v>
          </cell>
          <cell r="H6052" t="str">
            <v>供应链类目/年节礼包/销售专属礼包</v>
          </cell>
          <cell r="I6052" t="str">
            <v>2025-02-28</v>
          </cell>
        </row>
        <row r="6052">
          <cell r="K6052" t="str">
            <v/>
          </cell>
          <cell r="L6052" t="str">
            <v/>
          </cell>
        </row>
        <row r="6053">
          <cell r="C6053">
            <v>162649413</v>
          </cell>
          <cell r="D6053" t="str">
            <v>人工</v>
          </cell>
          <cell r="E6053" t="str">
            <v>组合商品</v>
          </cell>
          <cell r="F6053" t="str">
            <v/>
          </cell>
          <cell r="G6053" t="str">
            <v>苏打组合商品虚拟供应商</v>
          </cell>
          <cell r="H6053" t="str">
            <v>供应链类目/年节礼包/销售专属礼包</v>
          </cell>
          <cell r="I6053" t="str">
            <v>2025-03-01</v>
          </cell>
          <cell r="J6053">
            <v>163887988</v>
          </cell>
          <cell r="K6053" t="str">
            <v/>
          </cell>
          <cell r="L6053" t="str">
            <v/>
          </cell>
        </row>
        <row r="6054">
          <cell r="C6054">
            <v>162649468</v>
          </cell>
          <cell r="D6054" t="str">
            <v>人工</v>
          </cell>
          <cell r="E6054" t="str">
            <v>组合商品</v>
          </cell>
          <cell r="F6054" t="str">
            <v/>
          </cell>
          <cell r="G6054" t="str">
            <v>苏打组合商品虚拟供应商</v>
          </cell>
          <cell r="H6054" t="str">
            <v>供应链类目/年节礼包/销售专属礼包</v>
          </cell>
          <cell r="I6054" t="str">
            <v>2025-03-01</v>
          </cell>
          <cell r="J6054">
            <v>163888069</v>
          </cell>
          <cell r="K6054" t="str">
            <v/>
          </cell>
          <cell r="L6054" t="str">
            <v/>
          </cell>
        </row>
        <row r="6055">
          <cell r="C6055">
            <v>162649444</v>
          </cell>
          <cell r="D6055" t="str">
            <v>人工</v>
          </cell>
          <cell r="E6055" t="str">
            <v>组合商品</v>
          </cell>
          <cell r="F6055" t="str">
            <v/>
          </cell>
          <cell r="G6055" t="str">
            <v>苏打组合商品虚拟供应商</v>
          </cell>
          <cell r="H6055" t="str">
            <v>供应链类目/年节礼包/销售专属礼包</v>
          </cell>
          <cell r="I6055" t="str">
            <v>2025-03-01</v>
          </cell>
          <cell r="J6055">
            <v>163888031</v>
          </cell>
          <cell r="K6055" t="str">
            <v/>
          </cell>
          <cell r="L6055" t="str">
            <v/>
          </cell>
        </row>
        <row r="6056">
          <cell r="C6056">
            <v>162565877</v>
          </cell>
          <cell r="D6056" t="str">
            <v>人工</v>
          </cell>
          <cell r="E6056" t="str">
            <v>实物</v>
          </cell>
          <cell r="F6056" t="str">
            <v>奥妙</v>
          </cell>
          <cell r="G6056" t="str">
            <v>五州协腾</v>
          </cell>
          <cell r="H6056" t="str">
            <v>年节礼包/家庭清洁/纸品/家庭环境清洁</v>
          </cell>
          <cell r="I6056" t="str">
            <v>2024-10-31</v>
          </cell>
          <cell r="J6056">
            <v>163747472</v>
          </cell>
          <cell r="K6056" t="str">
            <v>HYX2024071010</v>
          </cell>
          <cell r="L6056" t="str">
            <v/>
          </cell>
        </row>
        <row r="6057">
          <cell r="C6057">
            <v>162565877</v>
          </cell>
          <cell r="D6057" t="str">
            <v>人工</v>
          </cell>
          <cell r="E6057" t="str">
            <v>实物</v>
          </cell>
          <cell r="F6057" t="str">
            <v>奥妙</v>
          </cell>
          <cell r="G6057" t="str">
            <v>五州协腾</v>
          </cell>
          <cell r="H6057" t="str">
            <v>年节礼包/家庭清洁/纸品/家庭环境清洁</v>
          </cell>
          <cell r="I6057" t="str">
            <v>2024-10-31</v>
          </cell>
        </row>
        <row r="6057">
          <cell r="K6057" t="str">
            <v>HYX2024071010</v>
          </cell>
          <cell r="L6057" t="str">
            <v/>
          </cell>
        </row>
        <row r="6058">
          <cell r="C6058">
            <v>162565877</v>
          </cell>
          <cell r="D6058" t="str">
            <v>人工</v>
          </cell>
          <cell r="E6058" t="str">
            <v>实物</v>
          </cell>
          <cell r="F6058" t="str">
            <v>奥妙</v>
          </cell>
          <cell r="G6058" t="str">
            <v>五州协腾</v>
          </cell>
          <cell r="H6058" t="str">
            <v>年节礼包/家庭清洁/纸品/家庭环境清洁</v>
          </cell>
          <cell r="I6058" t="str">
            <v>2024-10-31</v>
          </cell>
        </row>
        <row r="6058">
          <cell r="K6058" t="str">
            <v>HYX2024071010</v>
          </cell>
          <cell r="L6058" t="str">
            <v/>
          </cell>
        </row>
        <row r="6059">
          <cell r="C6059">
            <v>162565877</v>
          </cell>
          <cell r="D6059" t="str">
            <v>人工</v>
          </cell>
          <cell r="E6059" t="str">
            <v>实物</v>
          </cell>
          <cell r="F6059" t="str">
            <v>奥妙</v>
          </cell>
          <cell r="G6059" t="str">
            <v>五州协腾</v>
          </cell>
          <cell r="H6059" t="str">
            <v>年节礼包/家庭清洁/纸品/家庭环境清洁</v>
          </cell>
          <cell r="I6059" t="str">
            <v>2024-10-31</v>
          </cell>
        </row>
        <row r="6059">
          <cell r="K6059" t="str">
            <v>HYX2024071010</v>
          </cell>
          <cell r="L6059" t="str">
            <v/>
          </cell>
        </row>
        <row r="6060">
          <cell r="C6060">
            <v>162565877</v>
          </cell>
          <cell r="D6060" t="str">
            <v>人工</v>
          </cell>
          <cell r="E6060" t="str">
            <v>实物</v>
          </cell>
          <cell r="F6060" t="str">
            <v>奥妙</v>
          </cell>
          <cell r="G6060" t="str">
            <v>五州协腾</v>
          </cell>
          <cell r="H6060" t="str">
            <v>年节礼包/家庭清洁/纸品/家庭环境清洁</v>
          </cell>
          <cell r="I6060" t="str">
            <v>2024-10-31</v>
          </cell>
        </row>
        <row r="6060">
          <cell r="K6060" t="str">
            <v>HYX2024071010</v>
          </cell>
          <cell r="L6060" t="str">
            <v/>
          </cell>
        </row>
        <row r="6061">
          <cell r="C6061">
            <v>162565877</v>
          </cell>
          <cell r="D6061" t="str">
            <v>人工</v>
          </cell>
          <cell r="E6061" t="str">
            <v>实物</v>
          </cell>
          <cell r="F6061" t="str">
            <v>奥妙</v>
          </cell>
          <cell r="G6061" t="str">
            <v>五州协腾</v>
          </cell>
          <cell r="H6061" t="str">
            <v>年节礼包/家庭清洁/纸品/家庭环境清洁</v>
          </cell>
          <cell r="I6061" t="str">
            <v>2024-10-31</v>
          </cell>
        </row>
        <row r="6061">
          <cell r="K6061" t="str">
            <v>HYX2024071010</v>
          </cell>
          <cell r="L6061" t="str">
            <v/>
          </cell>
        </row>
        <row r="6062">
          <cell r="C6062">
            <v>162565877</v>
          </cell>
          <cell r="D6062" t="str">
            <v>人工</v>
          </cell>
          <cell r="E6062" t="str">
            <v>实物</v>
          </cell>
          <cell r="F6062" t="str">
            <v>奥妙</v>
          </cell>
          <cell r="G6062" t="str">
            <v>五州协腾</v>
          </cell>
          <cell r="H6062" t="str">
            <v>年节礼包/家庭清洁/纸品/家庭环境清洁</v>
          </cell>
          <cell r="I6062" t="str">
            <v>2024-10-31</v>
          </cell>
        </row>
        <row r="6062">
          <cell r="K6062" t="str">
            <v>HYX2024071010</v>
          </cell>
          <cell r="L6062" t="str">
            <v/>
          </cell>
        </row>
        <row r="6063">
          <cell r="C6063">
            <v>162565877</v>
          </cell>
          <cell r="D6063" t="str">
            <v>人工</v>
          </cell>
          <cell r="E6063" t="str">
            <v>实物</v>
          </cell>
          <cell r="F6063" t="str">
            <v>奥妙</v>
          </cell>
          <cell r="G6063" t="str">
            <v>五州协腾</v>
          </cell>
          <cell r="H6063" t="str">
            <v>年节礼包/家庭清洁/纸品/家庭环境清洁</v>
          </cell>
          <cell r="I6063" t="str">
            <v>2024-10-31</v>
          </cell>
        </row>
        <row r="6063">
          <cell r="K6063" t="str">
            <v>HYX2024071010</v>
          </cell>
          <cell r="L6063" t="str">
            <v/>
          </cell>
        </row>
        <row r="6064">
          <cell r="C6064">
            <v>162565877</v>
          </cell>
          <cell r="D6064" t="str">
            <v>人工</v>
          </cell>
          <cell r="E6064" t="str">
            <v>实物</v>
          </cell>
          <cell r="F6064" t="str">
            <v>奥妙</v>
          </cell>
          <cell r="G6064" t="str">
            <v>五州协腾</v>
          </cell>
          <cell r="H6064" t="str">
            <v>年节礼包/家庭清洁/纸品/家庭环境清洁</v>
          </cell>
          <cell r="I6064" t="str">
            <v>2024-10-31</v>
          </cell>
        </row>
        <row r="6064">
          <cell r="K6064" t="str">
            <v>HYX2024071010</v>
          </cell>
          <cell r="L6064" t="str">
            <v/>
          </cell>
        </row>
        <row r="6065">
          <cell r="C6065">
            <v>162565877</v>
          </cell>
          <cell r="D6065" t="str">
            <v>人工</v>
          </cell>
          <cell r="E6065" t="str">
            <v>实物</v>
          </cell>
          <cell r="F6065" t="str">
            <v>奥妙</v>
          </cell>
          <cell r="G6065" t="str">
            <v>五州协腾</v>
          </cell>
          <cell r="H6065" t="str">
            <v>年节礼包/家庭清洁/纸品/家庭环境清洁</v>
          </cell>
          <cell r="I6065" t="str">
            <v>2024-10-31</v>
          </cell>
        </row>
        <row r="6065">
          <cell r="K6065" t="str">
            <v>HYX2024071010</v>
          </cell>
          <cell r="L6065" t="str">
            <v/>
          </cell>
        </row>
        <row r="6066">
          <cell r="C6066">
            <v>162501788</v>
          </cell>
          <cell r="D6066" t="str">
            <v>人工</v>
          </cell>
          <cell r="E6066" t="str">
            <v>实物</v>
          </cell>
          <cell r="F6066" t="str">
            <v>兰蔻</v>
          </cell>
          <cell r="G6066" t="str">
            <v>聚优来</v>
          </cell>
          <cell r="H6066" t="str">
            <v>年节礼包/美妆护理/彩妆</v>
          </cell>
          <cell r="I6066" t="str">
            <v>2025-02-28</v>
          </cell>
          <cell r="J6066">
            <v>163597375</v>
          </cell>
          <cell r="K6066">
            <v>20240408005</v>
          </cell>
          <cell r="L6066" t="str">
            <v/>
          </cell>
        </row>
        <row r="6067">
          <cell r="C6067">
            <v>162405191</v>
          </cell>
          <cell r="D6067" t="str">
            <v>人工</v>
          </cell>
          <cell r="E6067" t="str">
            <v>实物</v>
          </cell>
          <cell r="F6067" t="str">
            <v/>
          </cell>
          <cell r="G6067" t="str">
            <v>聚优来</v>
          </cell>
          <cell r="H6067" t="str">
            <v>年节礼包/美妆护理/面部护理</v>
          </cell>
          <cell r="I6067" t="str">
            <v>2024-03-31</v>
          </cell>
          <cell r="J6067">
            <v>163372853</v>
          </cell>
          <cell r="K6067">
            <v>20231121014</v>
          </cell>
          <cell r="L6067" t="str">
            <v/>
          </cell>
        </row>
        <row r="6068">
          <cell r="C6068">
            <v>162406543</v>
          </cell>
          <cell r="D6068" t="str">
            <v>人工</v>
          </cell>
          <cell r="E6068" t="str">
            <v>实物</v>
          </cell>
          <cell r="F6068" t="str">
            <v/>
          </cell>
          <cell r="G6068" t="str">
            <v>聚优来</v>
          </cell>
          <cell r="H6068" t="str">
            <v>年节礼包/美妆护理/眼部护理</v>
          </cell>
          <cell r="I6068" t="str">
            <v>2024-03-31</v>
          </cell>
          <cell r="J6068">
            <v>163376175</v>
          </cell>
          <cell r="K6068">
            <v>20231122003</v>
          </cell>
          <cell r="L6068" t="str">
            <v/>
          </cell>
        </row>
        <row r="6069">
          <cell r="C6069">
            <v>162406547</v>
          </cell>
          <cell r="D6069" t="str">
            <v>人工</v>
          </cell>
          <cell r="E6069" t="str">
            <v>实物</v>
          </cell>
          <cell r="F6069" t="str">
            <v/>
          </cell>
          <cell r="G6069" t="str">
            <v>聚优来</v>
          </cell>
          <cell r="H6069" t="str">
            <v>年节礼包/美妆护理/香水/香氛</v>
          </cell>
          <cell r="I6069" t="str">
            <v>2024-03-31</v>
          </cell>
          <cell r="J6069">
            <v>163376179</v>
          </cell>
          <cell r="K6069">
            <v>20231122006</v>
          </cell>
          <cell r="L6069" t="str">
            <v/>
          </cell>
        </row>
        <row r="6070">
          <cell r="C6070">
            <v>162659465</v>
          </cell>
          <cell r="D6070" t="str">
            <v>人工</v>
          </cell>
          <cell r="E6070" t="str">
            <v>实物</v>
          </cell>
          <cell r="F6070" t="str">
            <v>金龙鱼</v>
          </cell>
          <cell r="G6070" t="str">
            <v>金盛永和</v>
          </cell>
          <cell r="H6070" t="str">
            <v>年节礼包/食品/油</v>
          </cell>
          <cell r="I6070" t="str">
            <v>2025-02-28</v>
          </cell>
          <cell r="J6070">
            <v>163903022</v>
          </cell>
          <cell r="K6070" t="str">
            <v/>
          </cell>
          <cell r="L6070" t="str">
            <v/>
          </cell>
        </row>
        <row r="6071">
          <cell r="C6071">
            <v>162659464</v>
          </cell>
          <cell r="D6071" t="str">
            <v>人工</v>
          </cell>
          <cell r="E6071" t="str">
            <v>实物</v>
          </cell>
          <cell r="F6071" t="str">
            <v>金龙鱼</v>
          </cell>
          <cell r="G6071" t="str">
            <v>金盛永和</v>
          </cell>
          <cell r="H6071" t="str">
            <v>年节礼包/食品/油</v>
          </cell>
          <cell r="I6071" t="str">
            <v>2025-02-28</v>
          </cell>
          <cell r="J6071">
            <v>163903021</v>
          </cell>
          <cell r="K6071" t="str">
            <v/>
          </cell>
          <cell r="L6071" t="str">
            <v/>
          </cell>
        </row>
        <row r="6072">
          <cell r="C6072">
            <v>162660358</v>
          </cell>
          <cell r="D6072" t="str">
            <v>人工</v>
          </cell>
          <cell r="E6072" t="str">
            <v>实物</v>
          </cell>
          <cell r="F6072" t="str">
            <v>蓝月亮</v>
          </cell>
          <cell r="G6072" t="str">
            <v>蓝月亮-</v>
          </cell>
          <cell r="H6072" t="str">
            <v>年节礼包/家庭清洁/纸品/衣物清洁礼包</v>
          </cell>
          <cell r="I6072" t="str">
            <v>2025-01-31</v>
          </cell>
          <cell r="J6072">
            <v>163904336</v>
          </cell>
          <cell r="K6072">
            <v>0</v>
          </cell>
          <cell r="L6072" t="str">
            <v/>
          </cell>
        </row>
        <row r="6073">
          <cell r="C6073">
            <v>162658867</v>
          </cell>
          <cell r="D6073" t="str">
            <v>人工</v>
          </cell>
          <cell r="E6073" t="str">
            <v>组合商品</v>
          </cell>
          <cell r="F6073" t="str">
            <v/>
          </cell>
          <cell r="G6073" t="str">
            <v>苏打组合商品虚拟供应商</v>
          </cell>
          <cell r="H6073" t="str">
            <v>供应链类目/年节礼包/销售专属礼包</v>
          </cell>
          <cell r="I6073" t="str">
            <v>2025-02-28</v>
          </cell>
          <cell r="J6073">
            <v>163901950</v>
          </cell>
          <cell r="K6073" t="str">
            <v/>
          </cell>
          <cell r="L6073" t="str">
            <v/>
          </cell>
        </row>
        <row r="6074">
          <cell r="C6074">
            <v>162658867</v>
          </cell>
          <cell r="D6074" t="str">
            <v>人工</v>
          </cell>
          <cell r="E6074" t="str">
            <v>组合商品</v>
          </cell>
          <cell r="F6074" t="str">
            <v/>
          </cell>
          <cell r="G6074" t="str">
            <v>苏打组合商品虚拟供应商</v>
          </cell>
          <cell r="H6074" t="str">
            <v>供应链类目/年节礼包/销售专属礼包</v>
          </cell>
          <cell r="I6074" t="str">
            <v>2025-02-28</v>
          </cell>
        </row>
        <row r="6074">
          <cell r="K6074" t="str">
            <v/>
          </cell>
          <cell r="L6074" t="str">
            <v/>
          </cell>
        </row>
        <row r="6075">
          <cell r="C6075">
            <v>162658867</v>
          </cell>
          <cell r="D6075" t="str">
            <v>人工</v>
          </cell>
          <cell r="E6075" t="str">
            <v>组合商品</v>
          </cell>
          <cell r="F6075" t="str">
            <v/>
          </cell>
          <cell r="G6075" t="str">
            <v>苏打组合商品虚拟供应商</v>
          </cell>
          <cell r="H6075" t="str">
            <v>供应链类目/年节礼包/销售专属礼包</v>
          </cell>
          <cell r="I6075" t="str">
            <v>2025-02-28</v>
          </cell>
        </row>
        <row r="6075">
          <cell r="K6075" t="str">
            <v/>
          </cell>
          <cell r="L6075" t="str">
            <v/>
          </cell>
        </row>
        <row r="6076">
          <cell r="C6076">
            <v>162658867</v>
          </cell>
          <cell r="D6076" t="str">
            <v>人工</v>
          </cell>
          <cell r="E6076" t="str">
            <v>组合商品</v>
          </cell>
          <cell r="F6076" t="str">
            <v/>
          </cell>
          <cell r="G6076" t="str">
            <v>苏打组合商品虚拟供应商</v>
          </cell>
          <cell r="H6076" t="str">
            <v>供应链类目/年节礼包/销售专属礼包</v>
          </cell>
          <cell r="I6076" t="str">
            <v>2025-02-28</v>
          </cell>
        </row>
        <row r="6076">
          <cell r="K6076" t="str">
            <v/>
          </cell>
          <cell r="L6076" t="str">
            <v/>
          </cell>
        </row>
        <row r="6077">
          <cell r="C6077">
            <v>162625270</v>
          </cell>
          <cell r="D6077" t="str">
            <v>人工</v>
          </cell>
          <cell r="E6077" t="str">
            <v>实物</v>
          </cell>
          <cell r="F6077" t="str">
            <v/>
          </cell>
          <cell r="G6077" t="str">
            <v>利福</v>
          </cell>
          <cell r="H6077" t="str">
            <v>年节礼包/食品/零食礼包</v>
          </cell>
          <cell r="I6077" t="str">
            <v>2025-02-28</v>
          </cell>
          <cell r="J6077">
            <v>163854274</v>
          </cell>
          <cell r="K6077" t="str">
            <v>188型</v>
          </cell>
          <cell r="L6077" t="str">
            <v/>
          </cell>
        </row>
        <row r="6078">
          <cell r="C6078">
            <v>162597963</v>
          </cell>
          <cell r="D6078" t="str">
            <v>人工</v>
          </cell>
          <cell r="E6078" t="str">
            <v>实物</v>
          </cell>
          <cell r="F6078" t="str">
            <v>胡姬花</v>
          </cell>
          <cell r="G6078" t="str">
            <v>金盛永和</v>
          </cell>
          <cell r="H6078" t="str">
            <v>年节礼包/食品/油</v>
          </cell>
          <cell r="I6078" t="str">
            <v>2025-02-28</v>
          </cell>
          <cell r="J6078">
            <v>163817274</v>
          </cell>
          <cell r="K6078" t="str">
            <v/>
          </cell>
          <cell r="L6078" t="str">
            <v/>
          </cell>
        </row>
        <row r="6079">
          <cell r="C6079">
            <v>162582139</v>
          </cell>
          <cell r="D6079" t="str">
            <v>人工</v>
          </cell>
          <cell r="E6079" t="str">
            <v>实物</v>
          </cell>
          <cell r="F6079" t="str">
            <v/>
          </cell>
          <cell r="G6079" t="str">
            <v>金盛永和</v>
          </cell>
          <cell r="H6079" t="str">
            <v>年节礼包/项目专属/定制方案专属</v>
          </cell>
          <cell r="I6079" t="str">
            <v>2024-10-31</v>
          </cell>
          <cell r="J6079">
            <v>163778986</v>
          </cell>
          <cell r="K6079" t="str">
            <v/>
          </cell>
          <cell r="L6079" t="str">
            <v/>
          </cell>
        </row>
        <row r="6080">
          <cell r="C6080">
            <v>162606497</v>
          </cell>
          <cell r="D6080" t="str">
            <v>人工</v>
          </cell>
          <cell r="E6080" t="str">
            <v>实物</v>
          </cell>
          <cell r="F6080" t="str">
            <v>水星家纺</v>
          </cell>
          <cell r="G6080" t="str">
            <v>水星</v>
          </cell>
          <cell r="H6080" t="str">
            <v>年节礼包/家纺/床上用品</v>
          </cell>
          <cell r="I6080" t="str">
            <v>2024-10-31</v>
          </cell>
          <cell r="J6080">
            <v>163828704</v>
          </cell>
          <cell r="K6080">
            <v>126359</v>
          </cell>
          <cell r="L6080" t="str">
            <v>180cm×200cm</v>
          </cell>
        </row>
        <row r="6081">
          <cell r="C6081">
            <v>162464096</v>
          </cell>
          <cell r="D6081" t="str">
            <v>人工</v>
          </cell>
          <cell r="E6081" t="str">
            <v>实物</v>
          </cell>
          <cell r="F6081" t="str">
            <v/>
          </cell>
          <cell r="G6081" t="str">
            <v>金盛永和</v>
          </cell>
          <cell r="H6081" t="str">
            <v>年节礼包/食品/面</v>
          </cell>
          <cell r="I6081" t="str">
            <v>2024-03-31</v>
          </cell>
          <cell r="J6081">
            <v>163507950</v>
          </cell>
          <cell r="K6081">
            <v>6944910369403</v>
          </cell>
          <cell r="L6081" t="str">
            <v/>
          </cell>
        </row>
        <row r="6082">
          <cell r="C6082">
            <v>162317017</v>
          </cell>
          <cell r="D6082" t="str">
            <v>人工</v>
          </cell>
          <cell r="E6082" t="str">
            <v>实物</v>
          </cell>
          <cell r="F6082" t="str">
            <v>多芬</v>
          </cell>
          <cell r="G6082" t="str">
            <v>二向箔</v>
          </cell>
          <cell r="H6082" t="str">
            <v>年节礼包/个人护理/洗护礼包</v>
          </cell>
          <cell r="I6082" t="str">
            <v>2023-12-31</v>
          </cell>
          <cell r="J6082">
            <v>163175341</v>
          </cell>
          <cell r="K6082" t="str">
            <v>HYXZQ2307</v>
          </cell>
          <cell r="L6082" t="str">
            <v/>
          </cell>
        </row>
        <row r="6083">
          <cell r="C6083">
            <v>162315962</v>
          </cell>
          <cell r="D6083" t="str">
            <v>人工</v>
          </cell>
          <cell r="E6083" t="str">
            <v>实物</v>
          </cell>
          <cell r="F6083" t="str">
            <v>蓝月亮</v>
          </cell>
          <cell r="G6083" t="str">
            <v>蓝月亮-</v>
          </cell>
          <cell r="H6083" t="str">
            <v>年节礼包/家庭清洁/纸品/家庭环境清洁</v>
          </cell>
          <cell r="I6083" t="str">
            <v>2023-10-31</v>
          </cell>
          <cell r="J6083">
            <v>163173799</v>
          </cell>
          <cell r="K6083" t="str">
            <v>80001782+80001863</v>
          </cell>
          <cell r="L6083" t="str">
            <v/>
          </cell>
        </row>
        <row r="6084">
          <cell r="C6084">
            <v>162568094</v>
          </cell>
          <cell r="D6084" t="str">
            <v>人工</v>
          </cell>
          <cell r="E6084" t="str">
            <v>实物</v>
          </cell>
          <cell r="F6084" t="str">
            <v>樱桃鸭</v>
          </cell>
          <cell r="G6084" t="str">
            <v>南京樱桃鸭</v>
          </cell>
          <cell r="H6084" t="str">
            <v>年节礼包/食品/熟食腊味</v>
          </cell>
          <cell r="I6084" t="str">
            <v>2024-10-31</v>
          </cell>
          <cell r="J6084">
            <v>163753124</v>
          </cell>
          <cell r="K6084">
            <v>85017</v>
          </cell>
          <cell r="L6084" t="str">
            <v/>
          </cell>
        </row>
        <row r="6085">
          <cell r="C6085">
            <v>162561715</v>
          </cell>
          <cell r="D6085" t="str">
            <v>人工</v>
          </cell>
          <cell r="E6085" t="str">
            <v>实物</v>
          </cell>
          <cell r="F6085" t="str">
            <v>樱桃鸭</v>
          </cell>
          <cell r="G6085" t="str">
            <v>南京樱桃鸭</v>
          </cell>
          <cell r="H6085" t="str">
            <v>年节礼包/食品/熟食腊味</v>
          </cell>
          <cell r="I6085" t="str">
            <v>2024-10-31</v>
          </cell>
          <cell r="J6085">
            <v>163738990</v>
          </cell>
          <cell r="K6085">
            <v>84097</v>
          </cell>
          <cell r="L6085" t="str">
            <v/>
          </cell>
        </row>
        <row r="6086">
          <cell r="C6086">
            <v>162491979</v>
          </cell>
          <cell r="D6086" t="str">
            <v>人工</v>
          </cell>
          <cell r="E6086" t="str">
            <v>实物</v>
          </cell>
          <cell r="F6086" t="str">
            <v>樱桃鸭</v>
          </cell>
          <cell r="G6086" t="str">
            <v>南京樱桃鸭</v>
          </cell>
          <cell r="H6086" t="str">
            <v>年节礼包/食品/熟食腊味</v>
          </cell>
          <cell r="I6086" t="str">
            <v>2024-10-31</v>
          </cell>
          <cell r="J6086">
            <v>163572731</v>
          </cell>
          <cell r="K6086">
            <v>886005</v>
          </cell>
          <cell r="L6086" t="str">
            <v/>
          </cell>
        </row>
        <row r="6087">
          <cell r="C6087">
            <v>162124767</v>
          </cell>
          <cell r="D6087" t="str">
            <v>人工</v>
          </cell>
          <cell r="E6087" t="str">
            <v>组合商品</v>
          </cell>
          <cell r="F6087" t="str">
            <v/>
          </cell>
          <cell r="G6087" t="str">
            <v>苏打组合商品虚拟供应商</v>
          </cell>
          <cell r="H6087" t="str">
            <v>供应链类目/年节礼包/销售专属礼包</v>
          </cell>
          <cell r="I6087" t="str">
            <v>2023-06-01</v>
          </cell>
          <cell r="J6087">
            <v>162619055</v>
          </cell>
          <cell r="K6087" t="str">
            <v/>
          </cell>
          <cell r="L6087" t="str">
            <v/>
          </cell>
        </row>
        <row r="6088">
          <cell r="C6088">
            <v>162124761</v>
          </cell>
          <cell r="D6088" t="str">
            <v>人工</v>
          </cell>
          <cell r="E6088" t="str">
            <v>组合商品</v>
          </cell>
          <cell r="F6088" t="str">
            <v/>
          </cell>
          <cell r="G6088" t="str">
            <v>苏打组合商品虚拟供应商</v>
          </cell>
          <cell r="H6088" t="str">
            <v>供应链类目/年节礼包/销售专属礼包</v>
          </cell>
          <cell r="I6088" t="str">
            <v>2023-05-31</v>
          </cell>
          <cell r="J6088">
            <v>162619049</v>
          </cell>
          <cell r="K6088" t="str">
            <v/>
          </cell>
          <cell r="L6088" t="str">
            <v/>
          </cell>
        </row>
        <row r="6089">
          <cell r="C6089">
            <v>162124758</v>
          </cell>
          <cell r="D6089" t="str">
            <v>人工</v>
          </cell>
          <cell r="E6089" t="str">
            <v>组合商品</v>
          </cell>
          <cell r="F6089" t="str">
            <v/>
          </cell>
          <cell r="G6089" t="str">
            <v>苏打组合商品虚拟供应商</v>
          </cell>
          <cell r="H6089" t="str">
            <v>供应链类目/年节礼包/销售专属礼包</v>
          </cell>
          <cell r="I6089" t="str">
            <v>2023-05-31</v>
          </cell>
          <cell r="J6089">
            <v>162619046</v>
          </cell>
          <cell r="K6089" t="str">
            <v/>
          </cell>
          <cell r="L6089" t="str">
            <v/>
          </cell>
        </row>
        <row r="6090">
          <cell r="C6090">
            <v>162115596</v>
          </cell>
          <cell r="D6090" t="str">
            <v>人工</v>
          </cell>
          <cell r="E6090" t="str">
            <v>组合商品</v>
          </cell>
          <cell r="F6090" t="str">
            <v/>
          </cell>
          <cell r="G6090" t="str">
            <v>苏打组合商品虚拟供应商</v>
          </cell>
          <cell r="H6090" t="str">
            <v>供应链类目/年节礼包/销售专属礼包</v>
          </cell>
          <cell r="I6090" t="str">
            <v>2023-06-10</v>
          </cell>
          <cell r="J6090">
            <v>162602108</v>
          </cell>
          <cell r="K6090" t="str">
            <v/>
          </cell>
          <cell r="L6090" t="str">
            <v/>
          </cell>
        </row>
        <row r="6091">
          <cell r="C6091">
            <v>162115594</v>
          </cell>
          <cell r="D6091" t="str">
            <v>人工</v>
          </cell>
          <cell r="E6091" t="str">
            <v>组合商品</v>
          </cell>
          <cell r="F6091" t="str">
            <v/>
          </cell>
          <cell r="G6091" t="str">
            <v>苏打组合商品虚拟供应商</v>
          </cell>
          <cell r="H6091" t="str">
            <v>供应链类目/年节礼包/销售专属礼包</v>
          </cell>
          <cell r="I6091" t="str">
            <v>2023-05-31</v>
          </cell>
          <cell r="J6091">
            <v>162602106</v>
          </cell>
          <cell r="K6091" t="str">
            <v/>
          </cell>
          <cell r="L6091" t="str">
            <v/>
          </cell>
        </row>
        <row r="6092">
          <cell r="C6092">
            <v>162115593</v>
          </cell>
          <cell r="D6092" t="str">
            <v>人工</v>
          </cell>
          <cell r="E6092" t="str">
            <v>组合商品</v>
          </cell>
          <cell r="F6092" t="str">
            <v/>
          </cell>
          <cell r="G6092" t="str">
            <v>苏打组合商品虚拟供应商</v>
          </cell>
          <cell r="H6092" t="str">
            <v>供应链类目/年节礼包/销售专属礼包</v>
          </cell>
          <cell r="I6092" t="str">
            <v>2023-06-30</v>
          </cell>
          <cell r="J6092">
            <v>162602105</v>
          </cell>
          <cell r="K6092" t="str">
            <v/>
          </cell>
          <cell r="L6092" t="str">
            <v/>
          </cell>
        </row>
        <row r="6093">
          <cell r="C6093">
            <v>162115592</v>
          </cell>
          <cell r="D6093" t="str">
            <v>人工</v>
          </cell>
          <cell r="E6093" t="str">
            <v>组合商品</v>
          </cell>
          <cell r="F6093" t="str">
            <v/>
          </cell>
          <cell r="G6093" t="str">
            <v>苏打组合商品虚拟供应商</v>
          </cell>
          <cell r="H6093" t="str">
            <v>供应链类目/年节礼包/销售专属礼包</v>
          </cell>
          <cell r="I6093" t="str">
            <v>2023-06-30</v>
          </cell>
          <cell r="J6093">
            <v>162602104</v>
          </cell>
          <cell r="K6093" t="str">
            <v/>
          </cell>
          <cell r="L6093" t="str">
            <v/>
          </cell>
        </row>
        <row r="6094">
          <cell r="C6094">
            <v>162115590</v>
          </cell>
          <cell r="D6094" t="str">
            <v>人工</v>
          </cell>
          <cell r="E6094" t="str">
            <v>组合商品</v>
          </cell>
          <cell r="F6094" t="str">
            <v/>
          </cell>
          <cell r="G6094" t="str">
            <v>苏打组合商品虚拟供应商</v>
          </cell>
          <cell r="H6094" t="str">
            <v>供应链类目/年节礼包/销售专属礼包</v>
          </cell>
          <cell r="I6094" t="str">
            <v>2023-07-31</v>
          </cell>
          <cell r="J6094">
            <v>162602102</v>
          </cell>
          <cell r="K6094" t="str">
            <v/>
          </cell>
          <cell r="L6094" t="str">
            <v/>
          </cell>
        </row>
        <row r="6095">
          <cell r="C6095">
            <v>162115588</v>
          </cell>
          <cell r="D6095" t="str">
            <v>人工</v>
          </cell>
          <cell r="E6095" t="str">
            <v>组合商品</v>
          </cell>
          <cell r="F6095" t="str">
            <v/>
          </cell>
          <cell r="G6095" t="str">
            <v>苏打组合商品虚拟供应商</v>
          </cell>
          <cell r="H6095" t="str">
            <v>供应链类目/年节礼包/销售专属礼包</v>
          </cell>
          <cell r="I6095" t="str">
            <v>2023-07-31</v>
          </cell>
          <cell r="J6095">
            <v>162602100</v>
          </cell>
          <cell r="K6095" t="str">
            <v/>
          </cell>
          <cell r="L6095" t="str">
            <v/>
          </cell>
        </row>
        <row r="6096">
          <cell r="C6096">
            <v>162115587</v>
          </cell>
          <cell r="D6096" t="str">
            <v>人工</v>
          </cell>
          <cell r="E6096" t="str">
            <v>组合商品</v>
          </cell>
          <cell r="F6096" t="str">
            <v/>
          </cell>
          <cell r="G6096" t="str">
            <v>苏打组合商品虚拟供应商</v>
          </cell>
          <cell r="H6096" t="str">
            <v>供应链类目/年节礼包/销售专属礼包</v>
          </cell>
          <cell r="I6096" t="str">
            <v>2023-06-30</v>
          </cell>
          <cell r="J6096">
            <v>162602099</v>
          </cell>
          <cell r="K6096" t="str">
            <v/>
          </cell>
          <cell r="L6096" t="str">
            <v/>
          </cell>
        </row>
        <row r="6097">
          <cell r="C6097">
            <v>162115586</v>
          </cell>
          <cell r="D6097" t="str">
            <v>人工</v>
          </cell>
          <cell r="E6097" t="str">
            <v>组合商品</v>
          </cell>
          <cell r="F6097" t="str">
            <v/>
          </cell>
          <cell r="G6097" t="str">
            <v>苏打组合商品虚拟供应商</v>
          </cell>
          <cell r="H6097" t="str">
            <v>供应链类目/年节礼包/销售专属礼包</v>
          </cell>
          <cell r="I6097" t="str">
            <v>2023-05-19</v>
          </cell>
          <cell r="J6097">
            <v>162602098</v>
          </cell>
          <cell r="K6097" t="str">
            <v/>
          </cell>
          <cell r="L6097" t="str">
            <v/>
          </cell>
        </row>
        <row r="6098">
          <cell r="C6098">
            <v>162115585</v>
          </cell>
          <cell r="D6098" t="str">
            <v>人工</v>
          </cell>
          <cell r="E6098" t="str">
            <v>组合商品</v>
          </cell>
          <cell r="F6098" t="str">
            <v/>
          </cell>
          <cell r="G6098" t="str">
            <v>苏打组合商品虚拟供应商</v>
          </cell>
          <cell r="H6098" t="str">
            <v>供应链类目/年节礼包/销售专属礼包</v>
          </cell>
          <cell r="I6098" t="str">
            <v>2023-06-30</v>
          </cell>
          <cell r="J6098">
            <v>162602097</v>
          </cell>
          <cell r="K6098" t="str">
            <v/>
          </cell>
          <cell r="L6098" t="str">
            <v/>
          </cell>
        </row>
        <row r="6099">
          <cell r="C6099">
            <v>162115053</v>
          </cell>
          <cell r="D6099" t="str">
            <v>人工</v>
          </cell>
          <cell r="E6099" t="str">
            <v>组合商品</v>
          </cell>
          <cell r="F6099" t="str">
            <v/>
          </cell>
          <cell r="G6099" t="str">
            <v>苏打组合商品虚拟供应商</v>
          </cell>
          <cell r="H6099" t="str">
            <v>供应链类目/年节礼包/销售专属礼包</v>
          </cell>
          <cell r="I6099" t="str">
            <v>2023-06-10</v>
          </cell>
          <cell r="J6099">
            <v>162601272</v>
          </cell>
          <cell r="K6099" t="str">
            <v/>
          </cell>
          <cell r="L6099" t="str">
            <v/>
          </cell>
        </row>
        <row r="6100">
          <cell r="C6100">
            <v>162106526</v>
          </cell>
          <cell r="D6100" t="str">
            <v>人工</v>
          </cell>
          <cell r="E6100" t="str">
            <v>组合商品</v>
          </cell>
          <cell r="F6100" t="str">
            <v/>
          </cell>
          <cell r="G6100" t="str">
            <v>苏打组合商品虚拟供应商</v>
          </cell>
          <cell r="H6100" t="str">
            <v>供应链类目/年节礼包/销售专属礼包</v>
          </cell>
          <cell r="I6100" t="str">
            <v>2024-12-31</v>
          </cell>
          <cell r="J6100">
            <v>162580309</v>
          </cell>
          <cell r="K6100" t="str">
            <v/>
          </cell>
          <cell r="L6100" t="str">
            <v/>
          </cell>
        </row>
        <row r="6101">
          <cell r="C6101">
            <v>162106526</v>
          </cell>
          <cell r="D6101" t="str">
            <v>人工</v>
          </cell>
          <cell r="E6101" t="str">
            <v>组合商品</v>
          </cell>
          <cell r="F6101" t="str">
            <v/>
          </cell>
          <cell r="G6101" t="str">
            <v>苏打组合商品虚拟供应商</v>
          </cell>
          <cell r="H6101" t="str">
            <v>供应链类目/年节礼包/销售专属礼包</v>
          </cell>
          <cell r="I6101" t="str">
            <v>2024-12-31</v>
          </cell>
        </row>
        <row r="6101">
          <cell r="K6101" t="str">
            <v/>
          </cell>
          <cell r="L6101" t="str">
            <v/>
          </cell>
        </row>
        <row r="6102">
          <cell r="C6102">
            <v>162339061</v>
          </cell>
          <cell r="D6102" t="str">
            <v>人工</v>
          </cell>
          <cell r="E6102" t="str">
            <v>组合商品</v>
          </cell>
          <cell r="F6102" t="str">
            <v/>
          </cell>
          <cell r="G6102" t="str">
            <v>苏打组合商品虚拟供应商</v>
          </cell>
          <cell r="H6102" t="str">
            <v>供应链类目/年节礼包/销售专属礼包</v>
          </cell>
          <cell r="I6102" t="str">
            <v>2023-10-31</v>
          </cell>
          <cell r="J6102">
            <v>163202219</v>
          </cell>
          <cell r="K6102" t="str">
            <v/>
          </cell>
          <cell r="L6102" t="str">
            <v/>
          </cell>
        </row>
        <row r="6103">
          <cell r="C6103">
            <v>162339061</v>
          </cell>
          <cell r="D6103" t="str">
            <v>人工</v>
          </cell>
          <cell r="E6103" t="str">
            <v>组合商品</v>
          </cell>
          <cell r="F6103" t="str">
            <v/>
          </cell>
          <cell r="G6103" t="str">
            <v>苏打组合商品虚拟供应商</v>
          </cell>
          <cell r="H6103" t="str">
            <v>供应链类目/年节礼包/销售专属礼包</v>
          </cell>
          <cell r="I6103" t="str">
            <v>2023-10-31</v>
          </cell>
        </row>
        <row r="6103">
          <cell r="K6103" t="str">
            <v/>
          </cell>
          <cell r="L6103" t="str">
            <v/>
          </cell>
        </row>
        <row r="6104">
          <cell r="C6104">
            <v>162339011</v>
          </cell>
          <cell r="D6104" t="str">
            <v>人工</v>
          </cell>
          <cell r="E6104" t="str">
            <v>组合商品</v>
          </cell>
          <cell r="F6104" t="str">
            <v/>
          </cell>
          <cell r="G6104" t="str">
            <v>苏打组合商品虚拟供应商</v>
          </cell>
          <cell r="H6104" t="str">
            <v>年节礼包/餐厨/烹饪锅具</v>
          </cell>
          <cell r="I6104" t="str">
            <v>2023-10-31</v>
          </cell>
          <cell r="J6104">
            <v>163202182</v>
          </cell>
          <cell r="K6104" t="str">
            <v/>
          </cell>
          <cell r="L6104" t="str">
            <v/>
          </cell>
        </row>
        <row r="6105">
          <cell r="C6105">
            <v>162339011</v>
          </cell>
          <cell r="D6105" t="str">
            <v>人工</v>
          </cell>
          <cell r="E6105" t="str">
            <v>组合商品</v>
          </cell>
          <cell r="F6105" t="str">
            <v/>
          </cell>
          <cell r="G6105" t="str">
            <v>苏打组合商品虚拟供应商</v>
          </cell>
          <cell r="H6105" t="str">
            <v>年节礼包/餐厨/烹饪锅具</v>
          </cell>
          <cell r="I6105" t="str">
            <v>2023-10-31</v>
          </cell>
        </row>
        <row r="6105">
          <cell r="K6105" t="str">
            <v/>
          </cell>
          <cell r="L6105" t="str">
            <v/>
          </cell>
        </row>
        <row r="6106">
          <cell r="C6106">
            <v>162317016</v>
          </cell>
          <cell r="D6106" t="str">
            <v>人工</v>
          </cell>
          <cell r="E6106" t="str">
            <v>实物</v>
          </cell>
          <cell r="F6106" t="str">
            <v>多芬</v>
          </cell>
          <cell r="G6106" t="str">
            <v>二向箔</v>
          </cell>
          <cell r="H6106" t="str">
            <v>年节礼包/个人护理/洗护礼包</v>
          </cell>
          <cell r="I6106" t="str">
            <v>2023-12-31</v>
          </cell>
          <cell r="J6106">
            <v>163175340</v>
          </cell>
          <cell r="K6106" t="str">
            <v>HYXZQ2308</v>
          </cell>
          <cell r="L6106" t="str">
            <v/>
          </cell>
        </row>
        <row r="6107">
          <cell r="C6107">
            <v>162338550</v>
          </cell>
          <cell r="D6107" t="str">
            <v>人工</v>
          </cell>
          <cell r="E6107" t="str">
            <v>组合商品</v>
          </cell>
          <cell r="F6107" t="str">
            <v/>
          </cell>
          <cell r="G6107" t="str">
            <v>苏打组合商品虚拟供应商</v>
          </cell>
          <cell r="H6107" t="str">
            <v>供应链类目/年节礼包/销售专属礼包</v>
          </cell>
          <cell r="I6107" t="str">
            <v>2023-10-31</v>
          </cell>
          <cell r="J6107">
            <v>163201708</v>
          </cell>
          <cell r="K6107" t="str">
            <v/>
          </cell>
          <cell r="L6107" t="str">
            <v/>
          </cell>
        </row>
        <row r="6108">
          <cell r="C6108">
            <v>162338550</v>
          </cell>
          <cell r="D6108" t="str">
            <v>人工</v>
          </cell>
          <cell r="E6108" t="str">
            <v>组合商品</v>
          </cell>
          <cell r="F6108" t="str">
            <v/>
          </cell>
          <cell r="G6108" t="str">
            <v>苏打组合商品虚拟供应商</v>
          </cell>
          <cell r="H6108" t="str">
            <v>供应链类目/年节礼包/销售专属礼包</v>
          </cell>
          <cell r="I6108" t="str">
            <v>2023-10-31</v>
          </cell>
        </row>
        <row r="6108">
          <cell r="K6108" t="str">
            <v/>
          </cell>
          <cell r="L6108" t="str">
            <v/>
          </cell>
        </row>
        <row r="6109">
          <cell r="C6109">
            <v>162334785</v>
          </cell>
          <cell r="D6109" t="str">
            <v>人工</v>
          </cell>
          <cell r="E6109" t="str">
            <v>组合商品</v>
          </cell>
          <cell r="F6109" t="str">
            <v/>
          </cell>
          <cell r="G6109" t="str">
            <v>苏打组合商品虚拟供应商</v>
          </cell>
          <cell r="H6109" t="str">
            <v>年节礼包/食品/食品礼包</v>
          </cell>
          <cell r="I6109" t="str">
            <v>2024-01-31</v>
          </cell>
          <cell r="J6109">
            <v>163195160</v>
          </cell>
          <cell r="K6109" t="str">
            <v/>
          </cell>
          <cell r="L6109" t="str">
            <v/>
          </cell>
        </row>
        <row r="6110">
          <cell r="C6110">
            <v>162334785</v>
          </cell>
          <cell r="D6110" t="str">
            <v>人工</v>
          </cell>
          <cell r="E6110" t="str">
            <v>组合商品</v>
          </cell>
          <cell r="F6110" t="str">
            <v/>
          </cell>
          <cell r="G6110" t="str">
            <v>苏打组合商品虚拟供应商</v>
          </cell>
          <cell r="H6110" t="str">
            <v>年节礼包/食品/食品礼包</v>
          </cell>
          <cell r="I6110" t="str">
            <v>2024-01-31</v>
          </cell>
        </row>
        <row r="6110">
          <cell r="K6110" t="str">
            <v/>
          </cell>
          <cell r="L6110" t="str">
            <v/>
          </cell>
        </row>
        <row r="6111">
          <cell r="C6111">
            <v>162327998</v>
          </cell>
          <cell r="D6111" t="str">
            <v>人工</v>
          </cell>
          <cell r="E6111" t="str">
            <v>组合商品</v>
          </cell>
          <cell r="F6111" t="str">
            <v/>
          </cell>
          <cell r="G6111" t="str">
            <v>苏打组合商品虚拟供应商</v>
          </cell>
          <cell r="H6111" t="str">
            <v>年节礼包/食品/食品礼包</v>
          </cell>
          <cell r="I6111" t="str">
            <v>2023-12-31</v>
          </cell>
          <cell r="J6111">
            <v>163187337</v>
          </cell>
          <cell r="K6111" t="str">
            <v/>
          </cell>
          <cell r="L6111" t="str">
            <v/>
          </cell>
        </row>
        <row r="6112">
          <cell r="C6112">
            <v>162338839</v>
          </cell>
          <cell r="D6112" t="str">
            <v>人工</v>
          </cell>
          <cell r="E6112" t="str">
            <v>组合商品</v>
          </cell>
          <cell r="F6112" t="str">
            <v/>
          </cell>
          <cell r="G6112" t="str">
            <v>苏打组合商品虚拟供应商</v>
          </cell>
          <cell r="H6112" t="str">
            <v>供应链类目/年节礼包/销售专属礼包</v>
          </cell>
          <cell r="I6112" t="str">
            <v>2023-09-30</v>
          </cell>
          <cell r="J6112">
            <v>163201993</v>
          </cell>
          <cell r="K6112" t="str">
            <v/>
          </cell>
          <cell r="L6112" t="str">
            <v/>
          </cell>
        </row>
        <row r="6113">
          <cell r="C6113">
            <v>162338839</v>
          </cell>
          <cell r="D6113" t="str">
            <v>人工</v>
          </cell>
          <cell r="E6113" t="str">
            <v>组合商品</v>
          </cell>
          <cell r="F6113" t="str">
            <v/>
          </cell>
          <cell r="G6113" t="str">
            <v>苏打组合商品虚拟供应商</v>
          </cell>
          <cell r="H6113" t="str">
            <v>供应链类目/年节礼包/销售专属礼包</v>
          </cell>
          <cell r="I6113" t="str">
            <v>2023-09-30</v>
          </cell>
        </row>
        <row r="6113">
          <cell r="K6113" t="str">
            <v/>
          </cell>
          <cell r="L6113" t="str">
            <v/>
          </cell>
        </row>
        <row r="6114">
          <cell r="C6114">
            <v>162338839</v>
          </cell>
          <cell r="D6114" t="str">
            <v>人工</v>
          </cell>
          <cell r="E6114" t="str">
            <v>组合商品</v>
          </cell>
          <cell r="F6114" t="str">
            <v/>
          </cell>
          <cell r="G6114" t="str">
            <v>苏打组合商品虚拟供应商</v>
          </cell>
          <cell r="H6114" t="str">
            <v>供应链类目/年节礼包/销售专属礼包</v>
          </cell>
          <cell r="I6114" t="str">
            <v>2023-09-30</v>
          </cell>
        </row>
        <row r="6114">
          <cell r="K6114" t="str">
            <v/>
          </cell>
          <cell r="L6114" t="str">
            <v/>
          </cell>
        </row>
        <row r="6115">
          <cell r="C6115">
            <v>162338948</v>
          </cell>
          <cell r="D6115" t="str">
            <v>人工</v>
          </cell>
          <cell r="E6115" t="str">
            <v>组合商品</v>
          </cell>
          <cell r="F6115" t="str">
            <v/>
          </cell>
          <cell r="G6115" t="str">
            <v>苏打组合商品虚拟供应商</v>
          </cell>
          <cell r="H6115" t="str">
            <v>年节礼包/生鲜/综合礼包</v>
          </cell>
          <cell r="I6115" t="str">
            <v>2024-03-31</v>
          </cell>
          <cell r="J6115">
            <v>163202119</v>
          </cell>
          <cell r="K6115" t="str">
            <v/>
          </cell>
          <cell r="L6115" t="str">
            <v/>
          </cell>
        </row>
        <row r="6116">
          <cell r="C6116">
            <v>162338948</v>
          </cell>
          <cell r="D6116" t="str">
            <v>人工</v>
          </cell>
          <cell r="E6116" t="str">
            <v>组合商品</v>
          </cell>
          <cell r="F6116" t="str">
            <v/>
          </cell>
          <cell r="G6116" t="str">
            <v>苏打组合商品虚拟供应商</v>
          </cell>
          <cell r="H6116" t="str">
            <v>年节礼包/生鲜/综合礼包</v>
          </cell>
          <cell r="I6116" t="str">
            <v>2024-03-31</v>
          </cell>
        </row>
        <row r="6116">
          <cell r="K6116" t="str">
            <v/>
          </cell>
          <cell r="L6116" t="str">
            <v/>
          </cell>
        </row>
        <row r="6117">
          <cell r="C6117">
            <v>162338948</v>
          </cell>
          <cell r="D6117" t="str">
            <v>人工</v>
          </cell>
          <cell r="E6117" t="str">
            <v>组合商品</v>
          </cell>
          <cell r="F6117" t="str">
            <v/>
          </cell>
          <cell r="G6117" t="str">
            <v>苏打组合商品虚拟供应商</v>
          </cell>
          <cell r="H6117" t="str">
            <v>年节礼包/生鲜/综合礼包</v>
          </cell>
          <cell r="I6117" t="str">
            <v>2024-03-31</v>
          </cell>
        </row>
        <row r="6117">
          <cell r="K6117" t="str">
            <v/>
          </cell>
          <cell r="L6117" t="str">
            <v/>
          </cell>
        </row>
        <row r="6118">
          <cell r="C6118">
            <v>162338915</v>
          </cell>
          <cell r="D6118" t="str">
            <v>人工</v>
          </cell>
          <cell r="E6118" t="str">
            <v>实物</v>
          </cell>
          <cell r="F6118" t="str">
            <v>水之密语</v>
          </cell>
          <cell r="G6118" t="str">
            <v>巨鲲</v>
          </cell>
          <cell r="H6118" t="str">
            <v>年节礼包/个人护理/洗发护发</v>
          </cell>
          <cell r="I6118" t="str">
            <v>2023-10-20</v>
          </cell>
          <cell r="J6118">
            <v>163202086</v>
          </cell>
          <cell r="K6118" t="str">
            <v>sd6926799625085</v>
          </cell>
          <cell r="L6118" t="str">
            <v/>
          </cell>
        </row>
        <row r="6119">
          <cell r="C6119">
            <v>162317415</v>
          </cell>
          <cell r="D6119" t="str">
            <v>人工</v>
          </cell>
          <cell r="E6119" t="str">
            <v>组合商品</v>
          </cell>
          <cell r="F6119" t="str">
            <v/>
          </cell>
          <cell r="G6119" t="str">
            <v>苏打组合商品虚拟供应商</v>
          </cell>
          <cell r="H6119" t="str">
            <v>年节礼包/家纺/床上用品</v>
          </cell>
          <cell r="I6119" t="str">
            <v>2023-12-31</v>
          </cell>
          <cell r="J6119">
            <v>163175818</v>
          </cell>
          <cell r="K6119" t="str">
            <v/>
          </cell>
          <cell r="L6119" t="str">
            <v/>
          </cell>
        </row>
        <row r="6120">
          <cell r="C6120">
            <v>162321374</v>
          </cell>
          <cell r="D6120" t="str">
            <v>人工</v>
          </cell>
          <cell r="E6120" t="str">
            <v>实物</v>
          </cell>
          <cell r="F6120" t="str">
            <v>大公鸡</v>
          </cell>
          <cell r="G6120" t="str">
            <v>品客易购</v>
          </cell>
          <cell r="H6120" t="str">
            <v>年节礼包/家庭清洁/纸品/衣物清洁礼包</v>
          </cell>
          <cell r="I6120" t="str">
            <v>2023-07-31</v>
          </cell>
          <cell r="J6120">
            <v>163180914</v>
          </cell>
          <cell r="K6120">
            <v>2023061205</v>
          </cell>
          <cell r="L6120" t="str">
            <v/>
          </cell>
        </row>
        <row r="6121">
          <cell r="C6121">
            <v>162318652</v>
          </cell>
          <cell r="D6121" t="str">
            <v>人工</v>
          </cell>
          <cell r="E6121" t="str">
            <v>组合商品</v>
          </cell>
          <cell r="F6121" t="str">
            <v/>
          </cell>
          <cell r="G6121" t="str">
            <v>苏打组合商品虚拟供应商</v>
          </cell>
          <cell r="H6121" t="str">
            <v>年节礼包/个人护理/洗护礼包</v>
          </cell>
          <cell r="I6121" t="str">
            <v>2023-07-31</v>
          </cell>
          <cell r="J6121">
            <v>163177179</v>
          </cell>
          <cell r="K6121" t="str">
            <v/>
          </cell>
          <cell r="L6121" t="str">
            <v/>
          </cell>
        </row>
        <row r="6122">
          <cell r="C6122">
            <v>162318652</v>
          </cell>
          <cell r="D6122" t="str">
            <v>人工</v>
          </cell>
          <cell r="E6122" t="str">
            <v>组合商品</v>
          </cell>
          <cell r="F6122" t="str">
            <v/>
          </cell>
          <cell r="G6122" t="str">
            <v>苏打组合商品虚拟供应商</v>
          </cell>
          <cell r="H6122" t="str">
            <v>年节礼包/个人护理/洗护礼包</v>
          </cell>
          <cell r="I6122" t="str">
            <v>2023-07-31</v>
          </cell>
        </row>
        <row r="6122">
          <cell r="K6122" t="str">
            <v/>
          </cell>
          <cell r="L6122" t="str">
            <v/>
          </cell>
        </row>
        <row r="6123">
          <cell r="C6123">
            <v>162315275</v>
          </cell>
          <cell r="D6123" t="str">
            <v>人工</v>
          </cell>
          <cell r="E6123" t="str">
            <v>实物</v>
          </cell>
          <cell r="F6123" t="str">
            <v>鑫思特</v>
          </cell>
          <cell r="G6123" t="str">
            <v>尚特</v>
          </cell>
          <cell r="H6123" t="str">
            <v>年节礼包/母婴儿童/玩具</v>
          </cell>
          <cell r="I6123" t="str">
            <v>2023-07-31</v>
          </cell>
          <cell r="J6123">
            <v>163173090</v>
          </cell>
          <cell r="K6123" t="str">
            <v>612红+9650+9892*6</v>
          </cell>
          <cell r="L6123" t="str">
            <v>M249大啵萝（红色）+标靶+子弹90</v>
          </cell>
        </row>
        <row r="6124">
          <cell r="C6124">
            <v>162254605</v>
          </cell>
          <cell r="D6124" t="str">
            <v>人工</v>
          </cell>
          <cell r="E6124" t="str">
            <v>组合商品</v>
          </cell>
          <cell r="F6124" t="str">
            <v/>
          </cell>
          <cell r="G6124" t="str">
            <v>苏打组合商品虚拟供应商</v>
          </cell>
          <cell r="H6124" t="str">
            <v>供应链类目/年节礼包/销售专属礼包</v>
          </cell>
          <cell r="I6124" t="str">
            <v>2023-06-22</v>
          </cell>
          <cell r="J6124">
            <v>162993898</v>
          </cell>
          <cell r="K6124" t="str">
            <v/>
          </cell>
          <cell r="L6124" t="str">
            <v/>
          </cell>
        </row>
        <row r="6125">
          <cell r="C6125">
            <v>162254603</v>
          </cell>
          <cell r="D6125" t="str">
            <v>人工</v>
          </cell>
          <cell r="E6125" t="str">
            <v>组合商品</v>
          </cell>
          <cell r="F6125" t="str">
            <v/>
          </cell>
          <cell r="G6125" t="str">
            <v>苏打组合商品虚拟供应商</v>
          </cell>
          <cell r="H6125" t="str">
            <v>供应链类目/年节礼包/销售专属礼包</v>
          </cell>
          <cell r="I6125" t="str">
            <v>2023-06-22</v>
          </cell>
          <cell r="J6125">
            <v>162993896</v>
          </cell>
          <cell r="K6125" t="str">
            <v/>
          </cell>
          <cell r="L6125" t="str">
            <v/>
          </cell>
        </row>
        <row r="6126">
          <cell r="C6126">
            <v>162254600</v>
          </cell>
          <cell r="D6126" t="str">
            <v>人工</v>
          </cell>
          <cell r="E6126" t="str">
            <v>组合商品</v>
          </cell>
          <cell r="F6126" t="str">
            <v/>
          </cell>
          <cell r="G6126" t="str">
            <v>苏打组合商品虚拟供应商</v>
          </cell>
          <cell r="H6126" t="str">
            <v>供应链类目/年节礼包/销售专属礼包</v>
          </cell>
          <cell r="I6126" t="str">
            <v>2023-07-31</v>
          </cell>
          <cell r="J6126">
            <v>162993893</v>
          </cell>
          <cell r="K6126" t="str">
            <v/>
          </cell>
          <cell r="L6126" t="str">
            <v/>
          </cell>
        </row>
        <row r="6127">
          <cell r="C6127">
            <v>162254590</v>
          </cell>
          <cell r="D6127" t="str">
            <v>人工</v>
          </cell>
          <cell r="E6127" t="str">
            <v>组合商品</v>
          </cell>
          <cell r="F6127" t="str">
            <v/>
          </cell>
          <cell r="G6127" t="str">
            <v>苏打组合商品虚拟供应商</v>
          </cell>
          <cell r="H6127" t="str">
            <v>供应链类目/年节礼包/销售专属礼包</v>
          </cell>
          <cell r="I6127" t="str">
            <v>2023-07-31</v>
          </cell>
          <cell r="J6127">
            <v>162993881</v>
          </cell>
          <cell r="K6127" t="str">
            <v/>
          </cell>
          <cell r="L6127" t="str">
            <v/>
          </cell>
        </row>
        <row r="6128">
          <cell r="C6128">
            <v>162254532</v>
          </cell>
          <cell r="D6128" t="str">
            <v>人工</v>
          </cell>
          <cell r="E6128" t="str">
            <v>组合商品</v>
          </cell>
          <cell r="F6128" t="str">
            <v/>
          </cell>
          <cell r="G6128" t="str">
            <v>苏打组合商品虚拟供应商</v>
          </cell>
          <cell r="H6128" t="str">
            <v>供应链类目/年节礼包/销售专属礼包</v>
          </cell>
          <cell r="I6128" t="str">
            <v>2023-06-22</v>
          </cell>
          <cell r="J6128">
            <v>162993807</v>
          </cell>
          <cell r="K6128" t="str">
            <v/>
          </cell>
          <cell r="L6128" t="str">
            <v/>
          </cell>
        </row>
        <row r="6129">
          <cell r="C6129">
            <v>162200406</v>
          </cell>
          <cell r="D6129" t="str">
            <v>人工</v>
          </cell>
          <cell r="E6129" t="str">
            <v>组合商品</v>
          </cell>
          <cell r="F6129" t="str">
            <v/>
          </cell>
          <cell r="G6129" t="str">
            <v>苏打组合商品虚拟供应商</v>
          </cell>
          <cell r="H6129" t="str">
            <v>年节礼包/家庭清洁/纸品/衣物清洁</v>
          </cell>
          <cell r="I6129" t="str">
            <v>2023-06-23</v>
          </cell>
          <cell r="J6129">
            <v>162830423</v>
          </cell>
          <cell r="K6129" t="str">
            <v/>
          </cell>
          <cell r="L6129" t="str">
            <v/>
          </cell>
        </row>
        <row r="6130">
          <cell r="C6130">
            <v>162106777</v>
          </cell>
          <cell r="D6130" t="str">
            <v>人工</v>
          </cell>
          <cell r="E6130" t="str">
            <v>实物</v>
          </cell>
          <cell r="F6130" t="str">
            <v/>
          </cell>
          <cell r="G6130" t="str">
            <v>巨鲲</v>
          </cell>
          <cell r="H6130" t="str">
            <v>年节礼包/个人护理/沐浴护理</v>
          </cell>
          <cell r="I6130" t="str">
            <v>2023-06-30</v>
          </cell>
          <cell r="J6130">
            <v>162580597</v>
          </cell>
          <cell r="K6130">
            <v>6926799602031</v>
          </cell>
          <cell r="L6130" t="str">
            <v/>
          </cell>
        </row>
        <row r="6131">
          <cell r="C6131">
            <v>162088884</v>
          </cell>
          <cell r="D6131" t="str">
            <v>人工</v>
          </cell>
          <cell r="E6131" t="str">
            <v>实物</v>
          </cell>
          <cell r="F6131" t="str">
            <v/>
          </cell>
          <cell r="G6131" t="str">
            <v>【测试】支持在线签约11</v>
          </cell>
          <cell r="H6131" t="str">
            <v>测试/测试-yanny/测试3-1</v>
          </cell>
          <cell r="I6131" t="str">
            <v>2023-05-31</v>
          </cell>
          <cell r="J6131">
            <v>162540710</v>
          </cell>
          <cell r="K6131" t="str">
            <v/>
          </cell>
          <cell r="L6131" t="str">
            <v/>
          </cell>
        </row>
        <row r="6132">
          <cell r="C6132">
            <v>162041540</v>
          </cell>
          <cell r="D6132" t="str">
            <v>人工</v>
          </cell>
          <cell r="E6132" t="str">
            <v>实物</v>
          </cell>
          <cell r="F6132" t="str">
            <v>苏泊尔</v>
          </cell>
          <cell r="G6132" t="str">
            <v>米盛</v>
          </cell>
          <cell r="H6132" t="str">
            <v>年节礼包/餐厨/烹饪锅具</v>
          </cell>
          <cell r="I6132" t="str">
            <v>2023-06-22</v>
          </cell>
          <cell r="J6132">
            <v>162409489</v>
          </cell>
          <cell r="K6132" t="str">
            <v>NC32WA3</v>
          </cell>
          <cell r="L6132" t="str">
            <v>NC32WA3</v>
          </cell>
        </row>
        <row r="6133">
          <cell r="C6133">
            <v>162040862</v>
          </cell>
          <cell r="D6133" t="str">
            <v>人工</v>
          </cell>
          <cell r="E6133" t="str">
            <v>实物</v>
          </cell>
          <cell r="F6133" t="str">
            <v/>
          </cell>
          <cell r="G6133" t="str">
            <v>巨鲲</v>
          </cell>
          <cell r="H6133" t="str">
            <v>年节礼包/个人护理/洗护礼包</v>
          </cell>
          <cell r="I6133" t="str">
            <v>2023-07-31</v>
          </cell>
          <cell r="J6133">
            <v>162408247</v>
          </cell>
          <cell r="K6133" t="str">
            <v>4901301269348-e</v>
          </cell>
          <cell r="L6133" t="str">
            <v/>
          </cell>
        </row>
        <row r="6134">
          <cell r="C6134">
            <v>162328723</v>
          </cell>
          <cell r="D6134" t="str">
            <v>人工</v>
          </cell>
          <cell r="E6134" t="str">
            <v>组合商品</v>
          </cell>
          <cell r="F6134" t="str">
            <v/>
          </cell>
          <cell r="G6134" t="str">
            <v>苏打组合商品虚拟供应商</v>
          </cell>
          <cell r="H6134" t="str">
            <v>供应链类目/年节礼包/销售专属礼包</v>
          </cell>
          <cell r="I6134" t="str">
            <v>2023-10-31</v>
          </cell>
          <cell r="J6134">
            <v>163188156</v>
          </cell>
          <cell r="K6134" t="str">
            <v/>
          </cell>
          <cell r="L6134" t="str">
            <v/>
          </cell>
        </row>
        <row r="6135">
          <cell r="C6135">
            <v>162328723</v>
          </cell>
          <cell r="D6135" t="str">
            <v>人工</v>
          </cell>
          <cell r="E6135" t="str">
            <v>组合商品</v>
          </cell>
          <cell r="F6135" t="str">
            <v/>
          </cell>
          <cell r="G6135" t="str">
            <v>苏打组合商品虚拟供应商</v>
          </cell>
          <cell r="H6135" t="str">
            <v>供应链类目/年节礼包/销售专属礼包</v>
          </cell>
          <cell r="I6135" t="str">
            <v>2023-10-31</v>
          </cell>
        </row>
        <row r="6135">
          <cell r="K6135" t="str">
            <v/>
          </cell>
          <cell r="L6135" t="str">
            <v/>
          </cell>
        </row>
        <row r="6136">
          <cell r="C6136">
            <v>162328664</v>
          </cell>
          <cell r="D6136" t="str">
            <v>人工</v>
          </cell>
          <cell r="E6136" t="str">
            <v>组合商品</v>
          </cell>
          <cell r="F6136" t="str">
            <v/>
          </cell>
          <cell r="G6136" t="str">
            <v>苏打组合商品虚拟供应商</v>
          </cell>
          <cell r="H6136" t="str">
            <v>供应链类目/年节礼包/销售专属礼包</v>
          </cell>
          <cell r="I6136" t="str">
            <v>2023-10-31</v>
          </cell>
          <cell r="J6136">
            <v>163188093</v>
          </cell>
          <cell r="K6136" t="str">
            <v/>
          </cell>
          <cell r="L6136" t="str">
            <v/>
          </cell>
        </row>
        <row r="6137">
          <cell r="C6137">
            <v>162328664</v>
          </cell>
          <cell r="D6137" t="str">
            <v>人工</v>
          </cell>
          <cell r="E6137" t="str">
            <v>组合商品</v>
          </cell>
          <cell r="F6137" t="str">
            <v/>
          </cell>
          <cell r="G6137" t="str">
            <v>苏打组合商品虚拟供应商</v>
          </cell>
          <cell r="H6137" t="str">
            <v>供应链类目/年节礼包/销售专属礼包</v>
          </cell>
          <cell r="I6137" t="str">
            <v>2023-10-31</v>
          </cell>
        </row>
        <row r="6137">
          <cell r="K6137" t="str">
            <v/>
          </cell>
          <cell r="L6137" t="str">
            <v/>
          </cell>
        </row>
        <row r="6138">
          <cell r="C6138">
            <v>162328683</v>
          </cell>
          <cell r="D6138" t="str">
            <v>人工</v>
          </cell>
          <cell r="E6138" t="str">
            <v>实物</v>
          </cell>
          <cell r="F6138" t="str">
            <v/>
          </cell>
          <cell r="G6138" t="str">
            <v>尾货清仓（华宇讯）</v>
          </cell>
          <cell r="H6138" t="str">
            <v>年节礼包/电脑/办公/电脑配件</v>
          </cell>
          <cell r="I6138" t="str">
            <v>2023-10-31</v>
          </cell>
          <cell r="J6138">
            <v>163188115</v>
          </cell>
          <cell r="K6138" t="str">
            <v/>
          </cell>
          <cell r="L6138" t="str">
            <v/>
          </cell>
        </row>
        <row r="6139">
          <cell r="C6139">
            <v>162328331</v>
          </cell>
          <cell r="D6139" t="str">
            <v>人工</v>
          </cell>
          <cell r="E6139" t="str">
            <v>组合商品</v>
          </cell>
          <cell r="F6139" t="str">
            <v/>
          </cell>
          <cell r="G6139" t="str">
            <v>苏打组合商品虚拟供应商</v>
          </cell>
          <cell r="H6139" t="str">
            <v>测试/测试-yanny/测试3-1</v>
          </cell>
          <cell r="I6139" t="str">
            <v>2023-08-27</v>
          </cell>
          <cell r="J6139">
            <v>163187716</v>
          </cell>
          <cell r="K6139" t="str">
            <v/>
          </cell>
          <cell r="L6139" t="str">
            <v/>
          </cell>
        </row>
        <row r="6140">
          <cell r="C6140">
            <v>162328331</v>
          </cell>
          <cell r="D6140" t="str">
            <v>人工</v>
          </cell>
          <cell r="E6140" t="str">
            <v>组合商品</v>
          </cell>
          <cell r="F6140" t="str">
            <v/>
          </cell>
          <cell r="G6140" t="str">
            <v>苏打组合商品虚拟供应商</v>
          </cell>
          <cell r="H6140" t="str">
            <v>测试/测试-yanny/测试3-1</v>
          </cell>
          <cell r="I6140" t="str">
            <v>2023-08-27</v>
          </cell>
        </row>
        <row r="6140">
          <cell r="K6140" t="str">
            <v/>
          </cell>
          <cell r="L6140" t="str">
            <v/>
          </cell>
        </row>
        <row r="6141">
          <cell r="C6141">
            <v>162328331</v>
          </cell>
          <cell r="D6141" t="str">
            <v>人工</v>
          </cell>
          <cell r="E6141" t="str">
            <v>组合商品</v>
          </cell>
          <cell r="F6141" t="str">
            <v/>
          </cell>
          <cell r="G6141" t="str">
            <v>苏打组合商品虚拟供应商</v>
          </cell>
          <cell r="H6141" t="str">
            <v>测试/测试-yanny/测试3-1</v>
          </cell>
          <cell r="I6141" t="str">
            <v>2023-08-27</v>
          </cell>
        </row>
        <row r="6141">
          <cell r="K6141" t="str">
            <v/>
          </cell>
          <cell r="L6141" t="str">
            <v/>
          </cell>
        </row>
        <row r="6142">
          <cell r="C6142">
            <v>162328331</v>
          </cell>
          <cell r="D6142" t="str">
            <v>人工</v>
          </cell>
          <cell r="E6142" t="str">
            <v>组合商品</v>
          </cell>
          <cell r="F6142" t="str">
            <v/>
          </cell>
          <cell r="G6142" t="str">
            <v>苏打组合商品虚拟供应商</v>
          </cell>
          <cell r="H6142" t="str">
            <v>测试/测试-yanny/测试3-1</v>
          </cell>
          <cell r="I6142" t="str">
            <v>2023-08-27</v>
          </cell>
        </row>
        <row r="6142">
          <cell r="K6142" t="str">
            <v/>
          </cell>
          <cell r="L6142" t="str">
            <v/>
          </cell>
        </row>
        <row r="6143">
          <cell r="C6143">
            <v>162317414</v>
          </cell>
          <cell r="D6143" t="str">
            <v>人工</v>
          </cell>
          <cell r="E6143" t="str">
            <v>组合商品</v>
          </cell>
          <cell r="F6143" t="str">
            <v/>
          </cell>
          <cell r="G6143" t="str">
            <v>苏打组合商品虚拟供应商</v>
          </cell>
          <cell r="H6143" t="str">
            <v>年节礼包/餐厨/烹饪锅具</v>
          </cell>
          <cell r="I6143" t="str">
            <v>2023-12-31</v>
          </cell>
          <cell r="J6143">
            <v>163175817</v>
          </cell>
          <cell r="K6143" t="str">
            <v/>
          </cell>
          <cell r="L6143" t="str">
            <v/>
          </cell>
        </row>
        <row r="6144">
          <cell r="C6144">
            <v>162107085</v>
          </cell>
          <cell r="D6144" t="str">
            <v>人工</v>
          </cell>
          <cell r="E6144" t="str">
            <v>实物</v>
          </cell>
          <cell r="F6144" t="str">
            <v>花王</v>
          </cell>
          <cell r="G6144" t="str">
            <v>品客易购</v>
          </cell>
          <cell r="H6144" t="str">
            <v>年节礼包/家庭清洁/纸品/衣物清洁</v>
          </cell>
          <cell r="I6144" t="str">
            <v>2026-05-31</v>
          </cell>
          <cell r="J6144">
            <v>162581202</v>
          </cell>
          <cell r="K6144">
            <v>20230519002</v>
          </cell>
          <cell r="L6144" t="str">
            <v/>
          </cell>
        </row>
        <row r="6145">
          <cell r="C6145">
            <v>162406722</v>
          </cell>
          <cell r="D6145" t="str">
            <v>人工</v>
          </cell>
          <cell r="E6145" t="str">
            <v>实物</v>
          </cell>
          <cell r="F6145" t="str">
            <v>可可贝贝</v>
          </cell>
          <cell r="G6145" t="str">
            <v>利信馨</v>
          </cell>
          <cell r="H6145" t="str">
            <v>年节礼包/母婴儿童/婴童洗护</v>
          </cell>
          <cell r="I6145" t="str">
            <v>2024-03-21</v>
          </cell>
          <cell r="J6145">
            <v>163376415</v>
          </cell>
          <cell r="K6145">
            <v>69116522143666</v>
          </cell>
          <cell r="L6145" t="str">
            <v/>
          </cell>
        </row>
        <row r="6146">
          <cell r="C6146">
            <v>162464472</v>
          </cell>
          <cell r="D6146" t="str">
            <v>人工</v>
          </cell>
          <cell r="E6146" t="str">
            <v>实物</v>
          </cell>
          <cell r="F6146" t="str">
            <v/>
          </cell>
          <cell r="G6146" t="str">
            <v>利信馨</v>
          </cell>
          <cell r="H6146" t="str">
            <v>年节礼包/项目专属/定制方案专属</v>
          </cell>
          <cell r="I6146" t="str">
            <v>2024-03-21</v>
          </cell>
          <cell r="J6146">
            <v>163508596</v>
          </cell>
          <cell r="K6146">
            <v>6914068033122</v>
          </cell>
          <cell r="L6146" t="str">
            <v/>
          </cell>
        </row>
        <row r="6147">
          <cell r="C6147">
            <v>162451251</v>
          </cell>
          <cell r="D6147" t="str">
            <v>人工</v>
          </cell>
          <cell r="E6147" t="str">
            <v>实物</v>
          </cell>
          <cell r="F6147" t="str">
            <v>洁柔</v>
          </cell>
          <cell r="G6147" t="str">
            <v>利信馨</v>
          </cell>
          <cell r="H6147" t="str">
            <v>年节礼包/家庭清洁/纸品/纸品礼包</v>
          </cell>
          <cell r="I6147" t="str">
            <v>2024-03-31</v>
          </cell>
          <cell r="J6147">
            <v>163483453</v>
          </cell>
          <cell r="K6147">
            <v>6934616051163</v>
          </cell>
          <cell r="L6147" t="str">
            <v/>
          </cell>
        </row>
        <row r="6148">
          <cell r="C6148">
            <v>162316452</v>
          </cell>
          <cell r="D6148" t="str">
            <v>人工</v>
          </cell>
          <cell r="E6148" t="str">
            <v>实物</v>
          </cell>
          <cell r="F6148" t="str">
            <v>小黄鸭</v>
          </cell>
          <cell r="G6148" t="str">
            <v>利信馨</v>
          </cell>
          <cell r="H6148" t="str">
            <v>年节礼包/母婴儿童/婴童洗护</v>
          </cell>
          <cell r="I6148" t="str">
            <v>2023-10-20</v>
          </cell>
          <cell r="J6148">
            <v>163174367</v>
          </cell>
          <cell r="K6148">
            <v>691165221251965</v>
          </cell>
          <cell r="L6148" t="str">
            <v/>
          </cell>
        </row>
        <row r="6149">
          <cell r="C6149">
            <v>162090276</v>
          </cell>
          <cell r="D6149" t="str">
            <v>人工</v>
          </cell>
          <cell r="E6149" t="str">
            <v>实物</v>
          </cell>
          <cell r="F6149" t="str">
            <v/>
          </cell>
          <cell r="G6149" t="str">
            <v>利信馨</v>
          </cell>
          <cell r="H6149" t="str">
            <v>年节礼包/家庭清洁/纸品/清洁纸品</v>
          </cell>
          <cell r="I6149" t="str">
            <v>2023-10-01</v>
          </cell>
          <cell r="J6149">
            <v>162542637</v>
          </cell>
          <cell r="K6149">
            <v>69140680346212</v>
          </cell>
          <cell r="L6149" t="str">
            <v/>
          </cell>
        </row>
        <row r="6150">
          <cell r="C6150">
            <v>162090275</v>
          </cell>
          <cell r="D6150" t="str">
            <v>人工</v>
          </cell>
          <cell r="E6150" t="str">
            <v>实物</v>
          </cell>
          <cell r="F6150" t="str">
            <v/>
          </cell>
          <cell r="G6150" t="str">
            <v>利信馨</v>
          </cell>
          <cell r="H6150" t="str">
            <v>年节礼包/家庭清洁/纸品/清洁纸品</v>
          </cell>
          <cell r="I6150" t="str">
            <v>2023-10-01</v>
          </cell>
          <cell r="J6150">
            <v>162542636</v>
          </cell>
          <cell r="K6150">
            <v>6914068027010</v>
          </cell>
          <cell r="L6150" t="str">
            <v/>
          </cell>
        </row>
        <row r="6151">
          <cell r="C6151">
            <v>162090272</v>
          </cell>
          <cell r="D6151" t="str">
            <v>人工</v>
          </cell>
          <cell r="E6151" t="str">
            <v>实物</v>
          </cell>
          <cell r="F6151" t="str">
            <v/>
          </cell>
          <cell r="G6151" t="str">
            <v>利信馨</v>
          </cell>
          <cell r="H6151" t="str">
            <v>年节礼包/家庭清洁/纸品/清洁纸品</v>
          </cell>
          <cell r="I6151" t="str">
            <v>2023-10-01</v>
          </cell>
          <cell r="J6151">
            <v>162542629</v>
          </cell>
          <cell r="K6151">
            <v>69140680265722</v>
          </cell>
          <cell r="L6151" t="str">
            <v/>
          </cell>
        </row>
        <row r="6152">
          <cell r="C6152">
            <v>162632447</v>
          </cell>
          <cell r="D6152" t="str">
            <v>人工</v>
          </cell>
          <cell r="E6152" t="str">
            <v>实物</v>
          </cell>
          <cell r="F6152" t="str">
            <v>错山</v>
          </cell>
          <cell r="G6152" t="str">
            <v>错山</v>
          </cell>
          <cell r="H6152" t="str">
            <v>年节礼包/项目专属/定制方案专属</v>
          </cell>
          <cell r="I6152" t="str">
            <v>2025-03-31</v>
          </cell>
          <cell r="J6152">
            <v>163863879</v>
          </cell>
          <cell r="K6152">
            <v>20025</v>
          </cell>
          <cell r="L6152" t="str">
            <v/>
          </cell>
        </row>
        <row r="6153">
          <cell r="C6153">
            <v>162563178</v>
          </cell>
          <cell r="D6153" t="str">
            <v>人工</v>
          </cell>
          <cell r="E6153" t="str">
            <v>实物</v>
          </cell>
          <cell r="F6153" t="str">
            <v>错山</v>
          </cell>
          <cell r="G6153" t="str">
            <v>错山</v>
          </cell>
          <cell r="H6153" t="str">
            <v>年节礼包/户外运动/户外露营</v>
          </cell>
          <cell r="I6153" t="str">
            <v>2024-07-08</v>
          </cell>
          <cell r="J6153">
            <v>163741936</v>
          </cell>
          <cell r="K6153">
            <v>30052</v>
          </cell>
          <cell r="L6153" t="str">
            <v/>
          </cell>
        </row>
        <row r="6154">
          <cell r="C6154">
            <v>162406567</v>
          </cell>
          <cell r="D6154" t="str">
            <v>人工</v>
          </cell>
          <cell r="E6154" t="str">
            <v>实物</v>
          </cell>
          <cell r="F6154" t="str">
            <v>错山</v>
          </cell>
          <cell r="G6154" t="str">
            <v>错山</v>
          </cell>
          <cell r="H6154" t="str">
            <v>年节礼包/户外运动/户外露营</v>
          </cell>
          <cell r="I6154" t="str">
            <v>2024-03-31</v>
          </cell>
          <cell r="J6154">
            <v>163376200</v>
          </cell>
          <cell r="K6154">
            <v>10152</v>
          </cell>
          <cell r="L6154" t="str">
            <v/>
          </cell>
        </row>
        <row r="6155">
          <cell r="C6155">
            <v>162406565</v>
          </cell>
          <cell r="D6155" t="str">
            <v>人工</v>
          </cell>
          <cell r="E6155" t="str">
            <v>实物</v>
          </cell>
          <cell r="F6155" t="str">
            <v>错山</v>
          </cell>
          <cell r="G6155" t="str">
            <v>错山</v>
          </cell>
          <cell r="H6155" t="str">
            <v>年节礼包/户外运动/户外露营</v>
          </cell>
          <cell r="I6155" t="str">
            <v>2024-03-31</v>
          </cell>
          <cell r="J6155">
            <v>163376197</v>
          </cell>
          <cell r="K6155">
            <v>20002</v>
          </cell>
          <cell r="L6155" t="str">
            <v>灰色</v>
          </cell>
        </row>
        <row r="6156">
          <cell r="D6156" t="str">
            <v>人工</v>
          </cell>
          <cell r="E6156" t="str">
            <v>实物</v>
          </cell>
          <cell r="F6156" t="str">
            <v>错山</v>
          </cell>
          <cell r="G6156" t="str">
            <v>错山</v>
          </cell>
          <cell r="H6156" t="str">
            <v>年节礼包/户外运动/户外露营</v>
          </cell>
          <cell r="I6156" t="str">
            <v>2024-03-31</v>
          </cell>
          <cell r="J6156">
            <v>163376198</v>
          </cell>
          <cell r="K6156">
            <v>20001</v>
          </cell>
          <cell r="L6156" t="str">
            <v>绿色</v>
          </cell>
        </row>
        <row r="6157">
          <cell r="C6157">
            <v>162405343</v>
          </cell>
          <cell r="D6157" t="str">
            <v>人工</v>
          </cell>
          <cell r="E6157" t="str">
            <v>实物</v>
          </cell>
          <cell r="F6157" t="str">
            <v>错山</v>
          </cell>
          <cell r="G6157" t="str">
            <v>错山</v>
          </cell>
          <cell r="H6157" t="str">
            <v>年节礼包/户外运动/户外露营</v>
          </cell>
          <cell r="I6157" t="str">
            <v>2024-03-31</v>
          </cell>
          <cell r="J6157">
            <v>163373504</v>
          </cell>
          <cell r="K6157">
            <v>20007</v>
          </cell>
          <cell r="L6157" t="str">
            <v>白色-MS813</v>
          </cell>
        </row>
        <row r="6158">
          <cell r="D6158" t="str">
            <v>人工</v>
          </cell>
          <cell r="E6158" t="str">
            <v>实物</v>
          </cell>
          <cell r="F6158" t="str">
            <v>错山</v>
          </cell>
          <cell r="G6158" t="str">
            <v>错山</v>
          </cell>
          <cell r="H6158" t="str">
            <v>年节礼包/户外运动/户外露营</v>
          </cell>
          <cell r="I6158" t="str">
            <v>2024-03-31</v>
          </cell>
          <cell r="J6158">
            <v>163373505</v>
          </cell>
          <cell r="K6158">
            <v>10190</v>
          </cell>
          <cell r="L6158" t="str">
            <v>黑色-U-02</v>
          </cell>
        </row>
        <row r="6159">
          <cell r="C6159">
            <v>162566963</v>
          </cell>
          <cell r="D6159" t="str">
            <v>人工</v>
          </cell>
          <cell r="E6159" t="str">
            <v>实物</v>
          </cell>
          <cell r="F6159" t="str">
            <v>珀莱雅（PROYA）</v>
          </cell>
          <cell r="G6159" t="str">
            <v>锦萱商贸</v>
          </cell>
          <cell r="H6159" t="str">
            <v>年节礼包/美妆护理/面部护理</v>
          </cell>
          <cell r="I6159" t="str">
            <v>2024-10-31</v>
          </cell>
          <cell r="J6159">
            <v>163750007</v>
          </cell>
          <cell r="K6159" t="str">
            <v>YBMY-0277/0278/0300</v>
          </cell>
          <cell r="L6159" t="str">
            <v/>
          </cell>
        </row>
        <row r="6160">
          <cell r="C6160">
            <v>162566955</v>
          </cell>
          <cell r="D6160" t="str">
            <v>人工</v>
          </cell>
          <cell r="E6160" t="str">
            <v>实物</v>
          </cell>
          <cell r="F6160" t="str">
            <v>薇诺娜（WINONA）</v>
          </cell>
          <cell r="G6160" t="str">
            <v>锦萱商贸</v>
          </cell>
          <cell r="H6160" t="str">
            <v>年节礼包/美妆护理/面部护理</v>
          </cell>
          <cell r="I6160" t="str">
            <v>2024-10-31</v>
          </cell>
          <cell r="J6160">
            <v>163749999</v>
          </cell>
          <cell r="K6160" t="str">
            <v>YBMY-0253/0245/0243/0268</v>
          </cell>
          <cell r="L6160" t="str">
            <v/>
          </cell>
        </row>
        <row r="6161">
          <cell r="C6161">
            <v>162495111</v>
          </cell>
          <cell r="D6161" t="str">
            <v>人工</v>
          </cell>
          <cell r="E6161" t="str">
            <v>实物</v>
          </cell>
          <cell r="F6161" t="str">
            <v>宫中秘策</v>
          </cell>
          <cell r="G6161" t="str">
            <v>锦萱商贸</v>
          </cell>
          <cell r="H6161" t="str">
            <v>年节礼包/母婴儿童/婴童洗护</v>
          </cell>
          <cell r="I6161" t="str">
            <v>2024-08-31</v>
          </cell>
          <cell r="J6161">
            <v>163578358</v>
          </cell>
          <cell r="K6161" t="str">
            <v>YBMY-0007/0164/0222*2</v>
          </cell>
          <cell r="L6161" t="str">
            <v/>
          </cell>
        </row>
        <row r="6162">
          <cell r="C6162">
            <v>162495124</v>
          </cell>
          <cell r="D6162" t="str">
            <v>人工</v>
          </cell>
          <cell r="E6162" t="str">
            <v>实物</v>
          </cell>
          <cell r="F6162" t="str">
            <v>珀莱雅（PROYA）</v>
          </cell>
          <cell r="G6162" t="str">
            <v>锦萱商贸</v>
          </cell>
          <cell r="H6162" t="str">
            <v>年节礼包/美妆护理/面部护理</v>
          </cell>
          <cell r="I6162" t="str">
            <v>2024-08-31</v>
          </cell>
          <cell r="J6162">
            <v>163578376</v>
          </cell>
          <cell r="K6162" t="str">
            <v>YBMY-0277/0278</v>
          </cell>
          <cell r="L6162" t="str">
            <v/>
          </cell>
        </row>
        <row r="6163">
          <cell r="C6163">
            <v>162495118</v>
          </cell>
          <cell r="D6163" t="str">
            <v>人工</v>
          </cell>
          <cell r="E6163" t="str">
            <v>实物</v>
          </cell>
          <cell r="F6163" t="str">
            <v>润百颜</v>
          </cell>
          <cell r="G6163" t="str">
            <v>锦萱商贸</v>
          </cell>
          <cell r="H6163" t="str">
            <v>年节礼包/美妆护理/面部护理</v>
          </cell>
          <cell r="I6163" t="str">
            <v>2024-08-31</v>
          </cell>
          <cell r="J6163">
            <v>163578365</v>
          </cell>
          <cell r="K6163" t="str">
            <v>YBMY-0271/0274/0275</v>
          </cell>
          <cell r="L6163" t="str">
            <v/>
          </cell>
        </row>
        <row r="6164">
          <cell r="C6164">
            <v>162495113</v>
          </cell>
          <cell r="D6164" t="str">
            <v>人工</v>
          </cell>
          <cell r="E6164" t="str">
            <v>实物</v>
          </cell>
          <cell r="F6164" t="str">
            <v>独特艾琳（Dear lrean）</v>
          </cell>
          <cell r="G6164" t="str">
            <v>锦萱商贸</v>
          </cell>
          <cell r="H6164" t="str">
            <v>年节礼包/美妆护理/面部护理</v>
          </cell>
          <cell r="I6164" t="str">
            <v>2024-08-31</v>
          </cell>
          <cell r="J6164">
            <v>163578360</v>
          </cell>
          <cell r="K6164" t="str">
            <v>YBMY-0047/048/0196</v>
          </cell>
          <cell r="L6164" t="str">
            <v/>
          </cell>
        </row>
        <row r="6165">
          <cell r="C6165">
            <v>162406557</v>
          </cell>
          <cell r="D6165" t="str">
            <v>人工</v>
          </cell>
          <cell r="E6165" t="str">
            <v>实物</v>
          </cell>
          <cell r="F6165" t="str">
            <v>润百颜</v>
          </cell>
          <cell r="G6165" t="str">
            <v>锦萱商贸</v>
          </cell>
          <cell r="H6165" t="str">
            <v>年节礼包/美妆护理/面部护理</v>
          </cell>
          <cell r="I6165" t="str">
            <v>2024-03-31</v>
          </cell>
          <cell r="J6165">
            <v>163376189</v>
          </cell>
          <cell r="K6165" t="str">
            <v>YBMY-0106*6/0062/0064</v>
          </cell>
          <cell r="L6165" t="str">
            <v/>
          </cell>
        </row>
        <row r="6166">
          <cell r="C6166">
            <v>162405225</v>
          </cell>
          <cell r="D6166" t="str">
            <v>人工</v>
          </cell>
          <cell r="E6166" t="str">
            <v>实物</v>
          </cell>
          <cell r="F6166" t="str">
            <v>独特艾琳（Dear lrean）</v>
          </cell>
          <cell r="G6166" t="str">
            <v>锦萱商贸</v>
          </cell>
          <cell r="H6166" t="str">
            <v>年节礼包/个人护理/身体护理</v>
          </cell>
          <cell r="I6166" t="str">
            <v>2024-03-31</v>
          </cell>
          <cell r="J6166">
            <v>163372889</v>
          </cell>
          <cell r="K6166" t="str">
            <v>YBMY-0198/YBMY-0217</v>
          </cell>
          <cell r="L6166" t="str">
            <v/>
          </cell>
        </row>
        <row r="6167">
          <cell r="C6167">
            <v>162326856</v>
          </cell>
          <cell r="D6167" t="str">
            <v>人工</v>
          </cell>
          <cell r="E6167" t="str">
            <v>实物</v>
          </cell>
          <cell r="F6167" t="str">
            <v>修丽可（skinceuticals）</v>
          </cell>
          <cell r="G6167" t="str">
            <v>锦萱商贸</v>
          </cell>
          <cell r="H6167" t="str">
            <v>年节礼包/美妆护理/面部护理</v>
          </cell>
          <cell r="I6167" t="str">
            <v>2024-03-31</v>
          </cell>
          <cell r="J6167">
            <v>163186423</v>
          </cell>
          <cell r="K6167" t="str">
            <v>YBMY-0052</v>
          </cell>
          <cell r="L6167" t="str">
            <v/>
          </cell>
        </row>
        <row r="6168">
          <cell r="C6168">
            <v>162316449</v>
          </cell>
          <cell r="D6168" t="str">
            <v>人工</v>
          </cell>
          <cell r="E6168" t="str">
            <v>实物</v>
          </cell>
          <cell r="F6168" t="str">
            <v>雅顿</v>
          </cell>
          <cell r="G6168" t="str">
            <v>锦萱商贸</v>
          </cell>
          <cell r="H6168" t="str">
            <v>年节礼包/美妆护理/面部护理</v>
          </cell>
          <cell r="I6168" t="str">
            <v>2023-10-20</v>
          </cell>
          <cell r="J6168">
            <v>163174364</v>
          </cell>
          <cell r="K6168" t="str">
            <v>085805221256/085805197865</v>
          </cell>
          <cell r="L6168" t="str">
            <v/>
          </cell>
        </row>
        <row r="6169">
          <cell r="C6169">
            <v>162493472</v>
          </cell>
          <cell r="D6169" t="str">
            <v>人工</v>
          </cell>
          <cell r="E6169" t="str">
            <v>实物</v>
          </cell>
          <cell r="F6169" t="str">
            <v>婴侍卫</v>
          </cell>
          <cell r="G6169" t="str">
            <v>婴侍卫</v>
          </cell>
          <cell r="H6169" t="str">
            <v>年节礼包/母婴儿童/玩具</v>
          </cell>
          <cell r="I6169" t="str">
            <v>2024-12-31</v>
          </cell>
          <cell r="J6169">
            <v>163575527</v>
          </cell>
          <cell r="K6169" t="str">
            <v>A199540+YSW2126</v>
          </cell>
          <cell r="L6169" t="str">
            <v>颜色随机</v>
          </cell>
        </row>
        <row r="6170">
          <cell r="C6170">
            <v>162407084</v>
          </cell>
          <cell r="D6170" t="str">
            <v>人工</v>
          </cell>
          <cell r="E6170" t="str">
            <v>实物</v>
          </cell>
          <cell r="F6170" t="str">
            <v>婴侍卫</v>
          </cell>
          <cell r="G6170" t="str">
            <v>婴侍卫</v>
          </cell>
          <cell r="H6170" t="str">
            <v>年节礼包/母婴儿童/童车童床</v>
          </cell>
          <cell r="I6170" t="str">
            <v>2024-03-31</v>
          </cell>
          <cell r="J6170">
            <v>163376803</v>
          </cell>
          <cell r="K6170">
            <v>616</v>
          </cell>
          <cell r="L6170" t="str">
            <v/>
          </cell>
        </row>
        <row r="6171">
          <cell r="C6171">
            <v>162315333</v>
          </cell>
          <cell r="D6171" t="str">
            <v>人工</v>
          </cell>
          <cell r="E6171" t="str">
            <v>实物</v>
          </cell>
          <cell r="F6171" t="str">
            <v>婴侍卫</v>
          </cell>
          <cell r="G6171" t="str">
            <v>婴侍卫</v>
          </cell>
          <cell r="H6171" t="str">
            <v>年节礼包/母婴儿童/玩具</v>
          </cell>
          <cell r="I6171" t="str">
            <v>2023-10-31</v>
          </cell>
          <cell r="J6171">
            <v>163173155</v>
          </cell>
          <cell r="K6171" t="str">
            <v>566-23</v>
          </cell>
          <cell r="L6171" t="str">
            <v>颜色随机</v>
          </cell>
        </row>
        <row r="6172">
          <cell r="C6172">
            <v>162315240</v>
          </cell>
          <cell r="D6172" t="str">
            <v>人工</v>
          </cell>
          <cell r="E6172" t="str">
            <v>实物</v>
          </cell>
          <cell r="F6172" t="str">
            <v>婴侍卫</v>
          </cell>
          <cell r="G6172" t="str">
            <v>婴侍卫</v>
          </cell>
          <cell r="H6172" t="str">
            <v>年节礼包/母婴儿童/玩具</v>
          </cell>
          <cell r="I6172" t="str">
            <v>2023-12-31</v>
          </cell>
          <cell r="J6172">
            <v>163173052</v>
          </cell>
          <cell r="K6172" t="str">
            <v>星球漫步篮球架</v>
          </cell>
          <cell r="L6172" t="str">
            <v/>
          </cell>
        </row>
        <row r="6173">
          <cell r="C6173">
            <v>162106300</v>
          </cell>
          <cell r="D6173" t="str">
            <v>人工</v>
          </cell>
          <cell r="E6173" t="str">
            <v>实物</v>
          </cell>
          <cell r="F6173" t="str">
            <v>婴侍卫</v>
          </cell>
          <cell r="G6173" t="str">
            <v>婴侍卫</v>
          </cell>
          <cell r="H6173" t="str">
            <v>年节礼包/母婴儿童/玩具</v>
          </cell>
          <cell r="I6173" t="str">
            <v>2023-07-31</v>
          </cell>
          <cell r="J6173">
            <v>162580035</v>
          </cell>
          <cell r="K6173" t="str">
            <v>PL7211C</v>
          </cell>
          <cell r="L6173" t="str">
            <v>如示</v>
          </cell>
        </row>
        <row r="6174">
          <cell r="C6174">
            <v>162644808</v>
          </cell>
          <cell r="D6174" t="str">
            <v>人工</v>
          </cell>
          <cell r="E6174" t="str">
            <v>实物</v>
          </cell>
          <cell r="F6174" t="str">
            <v/>
          </cell>
          <cell r="G6174" t="str">
            <v>缪阳</v>
          </cell>
          <cell r="H6174" t="str">
            <v>年节礼包/家用电器/厨房小电</v>
          </cell>
          <cell r="I6174" t="str">
            <v>2025-02-28</v>
          </cell>
          <cell r="J6174">
            <v>163881716</v>
          </cell>
          <cell r="K6174" t="str">
            <v>SHMY0008061</v>
          </cell>
          <cell r="L6174" t="str">
            <v/>
          </cell>
        </row>
        <row r="6175">
          <cell r="C6175">
            <v>162606206</v>
          </cell>
          <cell r="D6175" t="str">
            <v>人工</v>
          </cell>
          <cell r="E6175" t="str">
            <v>实物</v>
          </cell>
          <cell r="F6175" t="str">
            <v>博洋家纺</v>
          </cell>
          <cell r="G6175" t="str">
            <v>缪阳</v>
          </cell>
          <cell r="H6175" t="str">
            <v>年节礼包/家纺/床上用品</v>
          </cell>
          <cell r="I6175" t="str">
            <v>2024-11-30</v>
          </cell>
          <cell r="J6175">
            <v>163828330</v>
          </cell>
          <cell r="K6175" t="str">
            <v>SHMY0007346</v>
          </cell>
          <cell r="L6175" t="str">
            <v/>
          </cell>
        </row>
        <row r="6176">
          <cell r="C6176">
            <v>162623845</v>
          </cell>
          <cell r="D6176" t="str">
            <v>人工</v>
          </cell>
          <cell r="E6176" t="str">
            <v>实物</v>
          </cell>
          <cell r="F6176" t="str">
            <v>徽羚羊</v>
          </cell>
          <cell r="G6176" t="str">
            <v>雷斯达克</v>
          </cell>
          <cell r="H6176" t="str">
            <v>年节礼包/户外运动/户外露营</v>
          </cell>
          <cell r="I6176" t="str">
            <v>2025-02-28</v>
          </cell>
          <cell r="J6176">
            <v>163852253</v>
          </cell>
          <cell r="K6176" t="str">
            <v>HLY0224</v>
          </cell>
          <cell r="L6176" t="str">
            <v/>
          </cell>
        </row>
        <row r="6177">
          <cell r="C6177">
            <v>162406764</v>
          </cell>
          <cell r="D6177" t="str">
            <v>人工</v>
          </cell>
          <cell r="E6177" t="str">
            <v>实物</v>
          </cell>
          <cell r="F6177" t="str">
            <v>斯巴睿</v>
          </cell>
          <cell r="G6177" t="str">
            <v>雷斯达克</v>
          </cell>
          <cell r="H6177" t="str">
            <v>年节礼包/户外运动/户外露营</v>
          </cell>
          <cell r="I6177" t="str">
            <v>2024-03-31</v>
          </cell>
          <cell r="J6177">
            <v>163376457</v>
          </cell>
          <cell r="K6177" t="str">
            <v>SR-8200/SR-8207/H8118</v>
          </cell>
          <cell r="L6177" t="str">
            <v/>
          </cell>
        </row>
        <row r="6178">
          <cell r="C6178">
            <v>162406764</v>
          </cell>
          <cell r="D6178" t="str">
            <v>人工</v>
          </cell>
          <cell r="E6178" t="str">
            <v>实物</v>
          </cell>
          <cell r="F6178" t="str">
            <v>斯巴睿</v>
          </cell>
          <cell r="G6178" t="str">
            <v>雷斯达克</v>
          </cell>
          <cell r="H6178" t="str">
            <v>年节礼包/户外运动/户外露营</v>
          </cell>
          <cell r="I6178" t="str">
            <v>2024-03-31</v>
          </cell>
        </row>
        <row r="6178">
          <cell r="K6178" t="str">
            <v>SR-8200/SR-8207/H8118</v>
          </cell>
          <cell r="L6178" t="str">
            <v/>
          </cell>
        </row>
        <row r="6179">
          <cell r="C6179">
            <v>162406764</v>
          </cell>
          <cell r="D6179" t="str">
            <v>人工</v>
          </cell>
          <cell r="E6179" t="str">
            <v>实物</v>
          </cell>
          <cell r="F6179" t="str">
            <v>斯巴睿</v>
          </cell>
          <cell r="G6179" t="str">
            <v>雷斯达克</v>
          </cell>
          <cell r="H6179" t="str">
            <v>年节礼包/户外运动/户外露营</v>
          </cell>
          <cell r="I6179" t="str">
            <v>2024-03-31</v>
          </cell>
        </row>
        <row r="6179">
          <cell r="K6179" t="str">
            <v>SR-8200/SR-8207/H8118</v>
          </cell>
          <cell r="L6179" t="str">
            <v/>
          </cell>
        </row>
        <row r="6180">
          <cell r="C6180">
            <v>162406770</v>
          </cell>
          <cell r="D6180" t="str">
            <v>人工</v>
          </cell>
          <cell r="E6180" t="str">
            <v>实物</v>
          </cell>
          <cell r="F6180" t="str">
            <v>斯巴睿</v>
          </cell>
          <cell r="G6180" t="str">
            <v>雷斯达克</v>
          </cell>
          <cell r="H6180" t="str">
            <v>年节礼包/户外运动/体育用品</v>
          </cell>
          <cell r="I6180" t="str">
            <v>2024-03-31</v>
          </cell>
          <cell r="J6180">
            <v>163376463</v>
          </cell>
          <cell r="K6180" t="str">
            <v>SR-330</v>
          </cell>
          <cell r="L6180" t="str">
            <v/>
          </cell>
        </row>
        <row r="6181">
          <cell r="C6181">
            <v>162566079</v>
          </cell>
          <cell r="D6181" t="str">
            <v>人工</v>
          </cell>
          <cell r="E6181" t="str">
            <v>实物</v>
          </cell>
          <cell r="F6181" t="str">
            <v>格沵（germ）</v>
          </cell>
          <cell r="G6181" t="str">
            <v>九程</v>
          </cell>
          <cell r="H6181" t="str">
            <v>年节礼包/餐厨/水具</v>
          </cell>
          <cell r="I6181" t="str">
            <v>2024-10-31</v>
          </cell>
          <cell r="J6181">
            <v>163747782</v>
          </cell>
          <cell r="K6181" t="str">
            <v>米奇冰霸保温杯</v>
          </cell>
          <cell r="L6181" t="str">
            <v>黑色</v>
          </cell>
        </row>
        <row r="6182">
          <cell r="D6182" t="str">
            <v>人工</v>
          </cell>
          <cell r="E6182" t="str">
            <v>实物</v>
          </cell>
          <cell r="F6182" t="str">
            <v>格沵（germ）</v>
          </cell>
          <cell r="G6182" t="str">
            <v>九程</v>
          </cell>
          <cell r="H6182" t="str">
            <v>年节礼包/餐厨/水具</v>
          </cell>
          <cell r="I6182" t="str">
            <v>2024-10-31</v>
          </cell>
          <cell r="J6182">
            <v>163747783</v>
          </cell>
          <cell r="K6182" t="str">
            <v>米奇冰霸保温杯</v>
          </cell>
          <cell r="L6182" t="str">
            <v>白色</v>
          </cell>
        </row>
        <row r="6183">
          <cell r="C6183">
            <v>162535634</v>
          </cell>
          <cell r="D6183" t="str">
            <v>人工</v>
          </cell>
          <cell r="E6183" t="str">
            <v>实物</v>
          </cell>
          <cell r="F6183" t="str">
            <v>SKG</v>
          </cell>
          <cell r="G6183" t="str">
            <v>九程</v>
          </cell>
          <cell r="H6183" t="str">
            <v>年节礼包/项目专属/定制方案专属</v>
          </cell>
          <cell r="I6183" t="str">
            <v>2024-12-31</v>
          </cell>
          <cell r="J6183">
            <v>163687513</v>
          </cell>
          <cell r="K6183" t="str">
            <v/>
          </cell>
          <cell r="L6183" t="str">
            <v/>
          </cell>
        </row>
        <row r="6184">
          <cell r="C6184">
            <v>162482666</v>
          </cell>
          <cell r="D6184" t="str">
            <v>人工</v>
          </cell>
          <cell r="E6184" t="str">
            <v>实物</v>
          </cell>
          <cell r="F6184" t="str">
            <v/>
          </cell>
          <cell r="G6184" t="str">
            <v>九程</v>
          </cell>
          <cell r="H6184" t="str">
            <v>年节礼包/项目专属/定制方案专属</v>
          </cell>
          <cell r="I6184" t="str">
            <v>2024-05-31</v>
          </cell>
          <cell r="J6184">
            <v>163553569</v>
          </cell>
          <cell r="K6184">
            <v>10039</v>
          </cell>
          <cell r="L6184" t="str">
            <v/>
          </cell>
        </row>
        <row r="6185">
          <cell r="C6185">
            <v>162406894</v>
          </cell>
          <cell r="D6185" t="str">
            <v>人工</v>
          </cell>
          <cell r="E6185" t="str">
            <v>实物</v>
          </cell>
          <cell r="F6185" t="str">
            <v>SKG</v>
          </cell>
          <cell r="G6185" t="str">
            <v>九程</v>
          </cell>
          <cell r="H6185" t="str">
            <v>年节礼包/家用电器/个护健康</v>
          </cell>
          <cell r="I6185" t="str">
            <v>2024-03-31</v>
          </cell>
          <cell r="J6185">
            <v>163376605</v>
          </cell>
          <cell r="K6185">
            <v>10146</v>
          </cell>
          <cell r="L6185" t="str">
            <v>蓝色</v>
          </cell>
        </row>
        <row r="6186">
          <cell r="D6186" t="str">
            <v>人工</v>
          </cell>
          <cell r="E6186" t="str">
            <v>实物</v>
          </cell>
          <cell r="F6186" t="str">
            <v>SKG</v>
          </cell>
          <cell r="G6186" t="str">
            <v>九程</v>
          </cell>
          <cell r="H6186" t="str">
            <v>年节礼包/家用电器/个护健康</v>
          </cell>
          <cell r="I6186" t="str">
            <v>2024-03-31</v>
          </cell>
          <cell r="J6186">
            <v>163376606</v>
          </cell>
          <cell r="K6186">
            <v>10147</v>
          </cell>
          <cell r="L6186" t="str">
            <v>米色</v>
          </cell>
        </row>
        <row r="6187">
          <cell r="C6187">
            <v>162494402</v>
          </cell>
          <cell r="D6187" t="str">
            <v>人工</v>
          </cell>
          <cell r="E6187" t="str">
            <v>实物</v>
          </cell>
          <cell r="F6187" t="str">
            <v>泓花会</v>
          </cell>
          <cell r="G6187" t="str">
            <v>和商</v>
          </cell>
          <cell r="H6187" t="str">
            <v>年节礼包/生鲜/猪牛羊肉</v>
          </cell>
          <cell r="I6187" t="str">
            <v>2024-07-31</v>
          </cell>
          <cell r="J6187">
            <v>163576859</v>
          </cell>
          <cell r="K6187" t="str">
            <v/>
          </cell>
          <cell r="L6187" t="str">
            <v/>
          </cell>
        </row>
        <row r="6188">
          <cell r="C6188">
            <v>162494402</v>
          </cell>
          <cell r="D6188" t="str">
            <v>人工</v>
          </cell>
          <cell r="E6188" t="str">
            <v>实物</v>
          </cell>
          <cell r="F6188" t="str">
            <v>泓花会</v>
          </cell>
          <cell r="G6188" t="str">
            <v>和商</v>
          </cell>
          <cell r="H6188" t="str">
            <v>年节礼包/生鲜/猪牛羊肉</v>
          </cell>
          <cell r="I6188" t="str">
            <v>2024-07-31</v>
          </cell>
        </row>
        <row r="6188">
          <cell r="K6188" t="str">
            <v/>
          </cell>
          <cell r="L6188" t="str">
            <v/>
          </cell>
        </row>
        <row r="6189">
          <cell r="C6189">
            <v>162315339</v>
          </cell>
          <cell r="D6189" t="str">
            <v>人工</v>
          </cell>
          <cell r="E6189" t="str">
            <v>实物</v>
          </cell>
          <cell r="F6189" t="str">
            <v/>
          </cell>
          <cell r="G6189" t="str">
            <v>智汇中正</v>
          </cell>
          <cell r="H6189" t="str">
            <v>年节礼包/家纺/床上用品</v>
          </cell>
          <cell r="I6189" t="str">
            <v>2023-10-31</v>
          </cell>
          <cell r="J6189">
            <v>163173161</v>
          </cell>
          <cell r="K6189" t="str">
            <v/>
          </cell>
          <cell r="L6189" t="str">
            <v/>
          </cell>
        </row>
        <row r="6190">
          <cell r="C6190">
            <v>162315335</v>
          </cell>
          <cell r="D6190" t="str">
            <v>人工</v>
          </cell>
          <cell r="E6190" t="str">
            <v>实物</v>
          </cell>
          <cell r="F6190" t="str">
            <v/>
          </cell>
          <cell r="G6190" t="str">
            <v>智汇中正</v>
          </cell>
          <cell r="H6190" t="str">
            <v>年节礼包/家纺/床上用品</v>
          </cell>
          <cell r="I6190" t="str">
            <v>2023-10-31</v>
          </cell>
          <cell r="J6190">
            <v>163173157</v>
          </cell>
          <cell r="K6190" t="str">
            <v/>
          </cell>
          <cell r="L6190" t="str">
            <v/>
          </cell>
        </row>
        <row r="6191">
          <cell r="C6191">
            <v>162038914</v>
          </cell>
          <cell r="D6191" t="str">
            <v>人工</v>
          </cell>
          <cell r="E6191" t="str">
            <v>实物</v>
          </cell>
          <cell r="F6191" t="str">
            <v/>
          </cell>
          <cell r="G6191" t="str">
            <v>智汇中正</v>
          </cell>
          <cell r="H6191" t="str">
            <v>年节礼包/家纺/床上用品</v>
          </cell>
          <cell r="I6191" t="str">
            <v>2023-07-31</v>
          </cell>
          <cell r="J6191">
            <v>162406234</v>
          </cell>
          <cell r="K6191">
            <v>6941668863740</v>
          </cell>
          <cell r="L6191" t="str">
            <v/>
          </cell>
        </row>
        <row r="6192">
          <cell r="C6192">
            <v>162644777</v>
          </cell>
          <cell r="D6192" t="str">
            <v>人工</v>
          </cell>
          <cell r="E6192" t="str">
            <v>实物</v>
          </cell>
          <cell r="F6192" t="str">
            <v>追觅</v>
          </cell>
          <cell r="G6192" t="str">
            <v>上海艺冉</v>
          </cell>
          <cell r="H6192" t="str">
            <v>年节礼包/项目专属/定制方案专属</v>
          </cell>
          <cell r="I6192" t="str">
            <v>2025-04-30</v>
          </cell>
          <cell r="J6192">
            <v>163881674</v>
          </cell>
          <cell r="K6192" t="str">
            <v>韶光G20云锦白</v>
          </cell>
          <cell r="L6192" t="str">
            <v>云锦白</v>
          </cell>
        </row>
        <row r="6193">
          <cell r="C6193">
            <v>162405302</v>
          </cell>
          <cell r="D6193" t="str">
            <v>人工</v>
          </cell>
          <cell r="E6193" t="str">
            <v>实物</v>
          </cell>
          <cell r="F6193" t="str">
            <v>德铂（Debo）</v>
          </cell>
          <cell r="G6193" t="str">
            <v>德铂</v>
          </cell>
          <cell r="H6193" t="str">
            <v>年节礼包/餐厨/烹饪锅具</v>
          </cell>
          <cell r="I6193" t="str">
            <v>2025-02-28</v>
          </cell>
          <cell r="J6193">
            <v>163373356</v>
          </cell>
          <cell r="K6193" t="str">
            <v/>
          </cell>
          <cell r="L6193" t="str">
            <v/>
          </cell>
        </row>
        <row r="6194">
          <cell r="C6194">
            <v>162405302</v>
          </cell>
          <cell r="D6194" t="str">
            <v>人工</v>
          </cell>
          <cell r="E6194" t="str">
            <v>实物</v>
          </cell>
          <cell r="F6194" t="str">
            <v>德铂（Debo）</v>
          </cell>
          <cell r="G6194" t="str">
            <v>德铂</v>
          </cell>
          <cell r="H6194" t="str">
            <v>年节礼包/餐厨/烹饪锅具</v>
          </cell>
          <cell r="I6194" t="str">
            <v>2025-02-28</v>
          </cell>
        </row>
        <row r="6194">
          <cell r="K6194" t="str">
            <v/>
          </cell>
          <cell r="L6194" t="str">
            <v/>
          </cell>
        </row>
        <row r="6195">
          <cell r="C6195">
            <v>162405302</v>
          </cell>
          <cell r="D6195" t="str">
            <v>人工</v>
          </cell>
          <cell r="E6195" t="str">
            <v>实物</v>
          </cell>
          <cell r="F6195" t="str">
            <v>德铂（Debo）</v>
          </cell>
          <cell r="G6195" t="str">
            <v>德铂</v>
          </cell>
          <cell r="H6195" t="str">
            <v>年节礼包/餐厨/烹饪锅具</v>
          </cell>
          <cell r="I6195" t="str">
            <v>2025-02-28</v>
          </cell>
        </row>
        <row r="6195">
          <cell r="K6195" t="str">
            <v/>
          </cell>
          <cell r="L6195" t="str">
            <v/>
          </cell>
        </row>
        <row r="6196">
          <cell r="C6196">
            <v>162040716</v>
          </cell>
          <cell r="D6196" t="str">
            <v>人工</v>
          </cell>
          <cell r="E6196" t="str">
            <v>实物</v>
          </cell>
          <cell r="F6196" t="str">
            <v>Debo德铂</v>
          </cell>
          <cell r="G6196" t="str">
            <v>德铂</v>
          </cell>
          <cell r="H6196" t="str">
            <v>年节礼包/餐厨/烹饪锅具</v>
          </cell>
          <cell r="I6196" t="str">
            <v>2023-06-22</v>
          </cell>
          <cell r="J6196">
            <v>162408080</v>
          </cell>
          <cell r="K6196" t="str">
            <v>DEP-516+DEP-837+DEP-758</v>
          </cell>
          <cell r="L6196" t="str">
            <v/>
          </cell>
        </row>
        <row r="6197">
          <cell r="C6197">
            <v>162040692</v>
          </cell>
          <cell r="D6197" t="str">
            <v>人工</v>
          </cell>
          <cell r="E6197" t="str">
            <v>实物</v>
          </cell>
          <cell r="F6197" t="str">
            <v>Debo德铂</v>
          </cell>
          <cell r="G6197" t="str">
            <v>德铂</v>
          </cell>
          <cell r="H6197" t="str">
            <v>年节礼包/餐厨/烹饪锅具</v>
          </cell>
          <cell r="I6197" t="str">
            <v>2023-06-22</v>
          </cell>
          <cell r="J6197">
            <v>162408052</v>
          </cell>
          <cell r="K6197" t="str">
            <v>DEP-800+DEP-655</v>
          </cell>
          <cell r="L6197" t="str">
            <v/>
          </cell>
        </row>
        <row r="6198">
          <cell r="C6198">
            <v>162338901</v>
          </cell>
          <cell r="D6198" t="str">
            <v>人工</v>
          </cell>
          <cell r="E6198" t="str">
            <v>实物</v>
          </cell>
          <cell r="F6198" t="str">
            <v>Debo德铂</v>
          </cell>
          <cell r="G6198" t="str">
            <v>德铂</v>
          </cell>
          <cell r="H6198" t="str">
            <v>年节礼包/餐厨/烹饪锅具</v>
          </cell>
          <cell r="I6198" t="str">
            <v>2023-12-31</v>
          </cell>
          <cell r="J6198">
            <v>163202071</v>
          </cell>
          <cell r="K6198" t="str">
            <v/>
          </cell>
          <cell r="L6198" t="str">
            <v/>
          </cell>
        </row>
        <row r="6199">
          <cell r="C6199">
            <v>162040691</v>
          </cell>
          <cell r="D6199" t="str">
            <v>人工</v>
          </cell>
          <cell r="E6199" t="str">
            <v>实物</v>
          </cell>
          <cell r="F6199" t="str">
            <v>Debo德铂</v>
          </cell>
          <cell r="G6199" t="str">
            <v>德铂</v>
          </cell>
          <cell r="H6199" t="str">
            <v>年节礼包/餐厨/水具</v>
          </cell>
          <cell r="I6199" t="str">
            <v>2023-06-22</v>
          </cell>
          <cell r="J6199">
            <v>162408051</v>
          </cell>
          <cell r="K6199" t="str">
            <v>DEP-832+DEP-DS346</v>
          </cell>
          <cell r="L6199" t="str">
            <v/>
          </cell>
        </row>
        <row r="6200">
          <cell r="C6200">
            <v>162559732</v>
          </cell>
          <cell r="D6200" t="str">
            <v>人工</v>
          </cell>
          <cell r="E6200" t="str">
            <v>实物</v>
          </cell>
          <cell r="F6200" t="str">
            <v/>
          </cell>
          <cell r="G6200" t="str">
            <v>贡天下</v>
          </cell>
          <cell r="H6200" t="str">
            <v>年节礼包/食品/奶类饮品</v>
          </cell>
          <cell r="I6200" t="str">
            <v>2024-09-30</v>
          </cell>
          <cell r="J6200">
            <v>163734581</v>
          </cell>
          <cell r="K6200" t="str">
            <v>ZTHLJ200809240011</v>
          </cell>
          <cell r="L6200" t="str">
            <v>330ml*6</v>
          </cell>
        </row>
        <row r="6201">
          <cell r="C6201">
            <v>162312331</v>
          </cell>
          <cell r="D6201" t="str">
            <v>人工</v>
          </cell>
          <cell r="E6201" t="str">
            <v>实物</v>
          </cell>
          <cell r="F6201" t="str">
            <v>凯亚仕</v>
          </cell>
          <cell r="G6201" t="str">
            <v>新嵘禾</v>
          </cell>
          <cell r="H6201" t="str">
            <v>年节礼包/户外运动/体育用品</v>
          </cell>
          <cell r="I6201" t="str">
            <v>2023-10-31</v>
          </cell>
          <cell r="J6201">
            <v>163168840</v>
          </cell>
          <cell r="K6201" t="str">
            <v>KYS-502</v>
          </cell>
          <cell r="L6201" t="str">
            <v/>
          </cell>
        </row>
        <row r="6202">
          <cell r="C6202">
            <v>162040878</v>
          </cell>
          <cell r="D6202" t="str">
            <v>人工</v>
          </cell>
          <cell r="E6202" t="str">
            <v>实物</v>
          </cell>
          <cell r="F6202" t="str">
            <v>凯亚仕</v>
          </cell>
          <cell r="G6202" t="str">
            <v>新嵘禾</v>
          </cell>
          <cell r="H6202" t="str">
            <v>年节礼包/户外运动/户外露营</v>
          </cell>
          <cell r="I6202" t="str">
            <v>2023-12-31</v>
          </cell>
          <cell r="J6202">
            <v>162408263</v>
          </cell>
          <cell r="K6202" t="str">
            <v>KYS105302203</v>
          </cell>
          <cell r="L6202" t="str">
            <v/>
          </cell>
        </row>
        <row r="6203">
          <cell r="C6203">
            <v>162535635</v>
          </cell>
          <cell r="D6203" t="str">
            <v>人工</v>
          </cell>
          <cell r="E6203" t="str">
            <v>实物</v>
          </cell>
          <cell r="F6203" t="str">
            <v>拜尔</v>
          </cell>
          <cell r="G6203" t="str">
            <v>新嵘禾</v>
          </cell>
          <cell r="H6203" t="str">
            <v>年节礼包/项目专属/定制方案专属</v>
          </cell>
          <cell r="I6203" t="str">
            <v>2024-12-31</v>
          </cell>
          <cell r="J6203">
            <v>163687514</v>
          </cell>
          <cell r="K6203" t="str">
            <v>X303白色</v>
          </cell>
          <cell r="L6203" t="str">
            <v/>
          </cell>
        </row>
        <row r="6204">
          <cell r="C6204">
            <v>162319200</v>
          </cell>
          <cell r="D6204" t="str">
            <v>人工</v>
          </cell>
          <cell r="E6204" t="str">
            <v>实物</v>
          </cell>
          <cell r="F6204" t="str">
            <v>凯亚仕</v>
          </cell>
          <cell r="G6204" t="str">
            <v>新嵘禾</v>
          </cell>
          <cell r="H6204" t="str">
            <v>年节礼包/户外运动/户外露营</v>
          </cell>
          <cell r="I6204" t="str">
            <v>2023-10-31</v>
          </cell>
          <cell r="J6204">
            <v>163178142</v>
          </cell>
          <cell r="K6204" t="str">
            <v>KYS102302202</v>
          </cell>
          <cell r="L6204" t="str">
            <v/>
          </cell>
        </row>
        <row r="6205">
          <cell r="C6205">
            <v>162407156</v>
          </cell>
          <cell r="D6205" t="str">
            <v>人工</v>
          </cell>
          <cell r="E6205" t="str">
            <v>实物</v>
          </cell>
          <cell r="F6205" t="str">
            <v>莱克吉米</v>
          </cell>
          <cell r="G6205" t="str">
            <v>雅臻</v>
          </cell>
          <cell r="H6205" t="str">
            <v>年节礼包/家用电器/生活小电</v>
          </cell>
          <cell r="I6205" t="str">
            <v>2024-03-31</v>
          </cell>
          <cell r="J6205">
            <v>163376878</v>
          </cell>
          <cell r="K6205" t="str">
            <v>MS1001</v>
          </cell>
          <cell r="L6205" t="str">
            <v/>
          </cell>
        </row>
        <row r="6206">
          <cell r="C6206">
            <v>162406765</v>
          </cell>
          <cell r="D6206" t="str">
            <v>人工</v>
          </cell>
          <cell r="E6206" t="str">
            <v>实物</v>
          </cell>
          <cell r="F6206" t="str">
            <v>莱克吉米</v>
          </cell>
          <cell r="G6206" t="str">
            <v>雅臻</v>
          </cell>
          <cell r="H6206" t="str">
            <v>年节礼包/家用电器/生活小电</v>
          </cell>
          <cell r="I6206" t="str">
            <v>2024-03-31</v>
          </cell>
          <cell r="J6206">
            <v>163376458</v>
          </cell>
          <cell r="K6206" t="str">
            <v>HU202</v>
          </cell>
          <cell r="L6206" t="str">
            <v>白色</v>
          </cell>
        </row>
        <row r="6207">
          <cell r="C6207">
            <v>162327921</v>
          </cell>
          <cell r="D6207" t="str">
            <v>人工</v>
          </cell>
          <cell r="E6207" t="str">
            <v>实物</v>
          </cell>
          <cell r="F6207" t="str">
            <v>元气森林</v>
          </cell>
          <cell r="G6207" t="str">
            <v>好美汇</v>
          </cell>
          <cell r="H6207" t="str">
            <v>年节礼包/食品/饮品冲调</v>
          </cell>
          <cell r="I6207" t="str">
            <v>2023-10-31</v>
          </cell>
          <cell r="J6207">
            <v>163187260</v>
          </cell>
          <cell r="K6207" t="str">
            <v/>
          </cell>
          <cell r="L6207" t="str">
            <v/>
          </cell>
        </row>
        <row r="6208">
          <cell r="C6208">
            <v>162106774</v>
          </cell>
          <cell r="D6208" t="str">
            <v>人工</v>
          </cell>
          <cell r="E6208" t="str">
            <v>实物</v>
          </cell>
          <cell r="F6208" t="str">
            <v/>
          </cell>
          <cell r="G6208" t="str">
            <v>巨鲲</v>
          </cell>
          <cell r="H6208" t="str">
            <v>年节礼包/家庭清洁/纸品/家庭环境清洁</v>
          </cell>
          <cell r="I6208" t="str">
            <v>2023-06-30</v>
          </cell>
          <cell r="J6208">
            <v>162580594</v>
          </cell>
          <cell r="K6208">
            <v>10001910</v>
          </cell>
          <cell r="L6208" t="str">
            <v/>
          </cell>
        </row>
        <row r="6209">
          <cell r="C6209">
            <v>162632101</v>
          </cell>
          <cell r="D6209" t="str">
            <v>人工</v>
          </cell>
          <cell r="E6209" t="str">
            <v>实物</v>
          </cell>
          <cell r="F6209" t="str">
            <v>艾优</v>
          </cell>
          <cell r="G6209" t="str">
            <v>圈圈家</v>
          </cell>
          <cell r="H6209" t="str">
            <v>年节礼包/项目专属/定制方案专属</v>
          </cell>
          <cell r="I6209" t="str">
            <v>2025-03-31</v>
          </cell>
          <cell r="J6209">
            <v>163863450</v>
          </cell>
          <cell r="K6209" t="str">
            <v>AM0001</v>
          </cell>
          <cell r="L6209" t="str">
            <v/>
          </cell>
        </row>
        <row r="6210">
          <cell r="C6210">
            <v>162630070</v>
          </cell>
          <cell r="D6210" t="str">
            <v>人工</v>
          </cell>
          <cell r="E6210" t="str">
            <v>实物</v>
          </cell>
          <cell r="F6210" t="str">
            <v>艾优</v>
          </cell>
          <cell r="G6210" t="str">
            <v>圈圈家</v>
          </cell>
          <cell r="H6210" t="str">
            <v>年节礼包/项目专属/定制方案专属</v>
          </cell>
          <cell r="I6210" t="str">
            <v>2025-04-30</v>
          </cell>
          <cell r="J6210">
            <v>163860709</v>
          </cell>
          <cell r="K6210" t="str">
            <v>NF0001</v>
          </cell>
          <cell r="L6210" t="str">
            <v>胭脂红</v>
          </cell>
        </row>
        <row r="6211">
          <cell r="D6211" t="str">
            <v>人工</v>
          </cell>
          <cell r="E6211" t="str">
            <v>实物</v>
          </cell>
          <cell r="F6211" t="str">
            <v>艾优</v>
          </cell>
          <cell r="G6211" t="str">
            <v>圈圈家</v>
          </cell>
          <cell r="H6211" t="str">
            <v>年节礼包/项目专属/定制方案专属</v>
          </cell>
          <cell r="I6211" t="str">
            <v>2025-04-30</v>
          </cell>
          <cell r="J6211">
            <v>163860710</v>
          </cell>
          <cell r="K6211" t="str">
            <v>NF0002</v>
          </cell>
          <cell r="L6211" t="str">
            <v>皓月银</v>
          </cell>
        </row>
        <row r="6212">
          <cell r="C6212">
            <v>162406998</v>
          </cell>
          <cell r="D6212" t="str">
            <v>人工</v>
          </cell>
          <cell r="E6212" t="str">
            <v>实物</v>
          </cell>
          <cell r="F6212" t="str">
            <v>艾优</v>
          </cell>
          <cell r="G6212" t="str">
            <v>圈圈家</v>
          </cell>
          <cell r="H6212" t="str">
            <v>年节礼包/家用电器/个护健康</v>
          </cell>
          <cell r="I6212" t="str">
            <v>2024-03-31</v>
          </cell>
          <cell r="J6212">
            <v>163376711</v>
          </cell>
          <cell r="K6212" t="str">
            <v>T1A1001</v>
          </cell>
          <cell r="L6212" t="str">
            <v>白色</v>
          </cell>
        </row>
        <row r="6213">
          <cell r="C6213">
            <v>162494031</v>
          </cell>
          <cell r="D6213" t="str">
            <v>人工</v>
          </cell>
          <cell r="E6213" t="str">
            <v>实物</v>
          </cell>
          <cell r="F6213" t="str">
            <v>DELSEY</v>
          </cell>
          <cell r="G6213" t="str">
            <v>云朵</v>
          </cell>
          <cell r="H6213" t="str">
            <v>年节礼包/箱包皮具/功能箱包</v>
          </cell>
          <cell r="I6213" t="str">
            <v>2024-06-30</v>
          </cell>
          <cell r="J6213">
            <v>163576436</v>
          </cell>
          <cell r="K6213" t="str">
            <v/>
          </cell>
          <cell r="L6213" t="str">
            <v/>
          </cell>
        </row>
        <row r="6214">
          <cell r="C6214">
            <v>162406639</v>
          </cell>
          <cell r="D6214" t="str">
            <v>人工</v>
          </cell>
          <cell r="E6214" t="str">
            <v>实物</v>
          </cell>
          <cell r="F6214" t="str">
            <v>车管家</v>
          </cell>
          <cell r="G6214" t="str">
            <v>云朵</v>
          </cell>
          <cell r="H6214" t="str">
            <v>年节礼包/户外运动/户外露营</v>
          </cell>
          <cell r="I6214" t="str">
            <v>2024-03-31</v>
          </cell>
          <cell r="J6214">
            <v>163376281</v>
          </cell>
          <cell r="K6214" t="str">
            <v/>
          </cell>
          <cell r="L6214" t="str">
            <v/>
          </cell>
        </row>
        <row r="6215">
          <cell r="C6215">
            <v>162405257</v>
          </cell>
          <cell r="D6215" t="str">
            <v>人工</v>
          </cell>
          <cell r="E6215" t="str">
            <v>实物</v>
          </cell>
          <cell r="F6215" t="str">
            <v>DELSEY</v>
          </cell>
          <cell r="G6215" t="str">
            <v>云朵</v>
          </cell>
          <cell r="H6215" t="str">
            <v>年节礼包/箱包皮具/功能箱包</v>
          </cell>
          <cell r="I6215" t="str">
            <v>2024-03-31</v>
          </cell>
          <cell r="J6215">
            <v>163372971</v>
          </cell>
          <cell r="K6215" t="str">
            <v/>
          </cell>
          <cell r="L6215" t="str">
            <v/>
          </cell>
        </row>
        <row r="6216">
          <cell r="C6216">
            <v>162640667</v>
          </cell>
          <cell r="D6216" t="str">
            <v>人工</v>
          </cell>
          <cell r="E6216" t="str">
            <v>实物</v>
          </cell>
          <cell r="F6216" t="str">
            <v/>
          </cell>
          <cell r="G6216" t="str">
            <v>东橙科技</v>
          </cell>
          <cell r="H6216" t="str">
            <v>年节礼包/项目专属/定制方案专属</v>
          </cell>
          <cell r="I6216" t="str">
            <v>2025-04-30</v>
          </cell>
          <cell r="J6216">
            <v>163875595</v>
          </cell>
          <cell r="K6216" t="str">
            <v>CSYA-351</v>
          </cell>
          <cell r="L6216" t="str">
            <v>咖啡色</v>
          </cell>
        </row>
        <row r="6217">
          <cell r="D6217" t="str">
            <v>人工</v>
          </cell>
          <cell r="E6217" t="str">
            <v>实物</v>
          </cell>
          <cell r="F6217" t="str">
            <v/>
          </cell>
          <cell r="G6217" t="str">
            <v>东橙科技</v>
          </cell>
          <cell r="H6217" t="str">
            <v>年节礼包/项目专属/定制方案专属</v>
          </cell>
          <cell r="I6217" t="str">
            <v>2025-04-30</v>
          </cell>
          <cell r="J6217">
            <v>163875596</v>
          </cell>
          <cell r="K6217" t="str">
            <v>CSYA-351</v>
          </cell>
          <cell r="L6217" t="str">
            <v>粉色</v>
          </cell>
        </row>
        <row r="6218">
          <cell r="C6218">
            <v>162628324</v>
          </cell>
          <cell r="D6218" t="str">
            <v>人工</v>
          </cell>
          <cell r="E6218" t="str">
            <v>实物</v>
          </cell>
          <cell r="F6218" t="str">
            <v>飞科</v>
          </cell>
          <cell r="G6218" t="str">
            <v>上海襄鼎</v>
          </cell>
          <cell r="H6218" t="str">
            <v>年节礼包/项目专属/定制方案专属</v>
          </cell>
          <cell r="I6218" t="str">
            <v>2025-04-30</v>
          </cell>
          <cell r="J6218">
            <v>163858486</v>
          </cell>
          <cell r="K6218" t="str">
            <v>FP7800紫色</v>
          </cell>
          <cell r="L6218" t="str">
            <v/>
          </cell>
        </row>
        <row r="6219">
          <cell r="C6219">
            <v>162535628</v>
          </cell>
          <cell r="D6219" t="str">
            <v>人工</v>
          </cell>
          <cell r="E6219" t="str">
            <v>实物</v>
          </cell>
          <cell r="F6219" t="str">
            <v>思嘉思达</v>
          </cell>
          <cell r="G6219" t="str">
            <v>爱尚家</v>
          </cell>
          <cell r="H6219" t="str">
            <v>年节礼包/项目专属/定制方案专属</v>
          </cell>
          <cell r="I6219" t="str">
            <v>2024-03-31</v>
          </cell>
          <cell r="J6219">
            <v>163687506</v>
          </cell>
          <cell r="K6219" t="str">
            <v>SKD-G0121</v>
          </cell>
          <cell r="L6219" t="str">
            <v/>
          </cell>
        </row>
        <row r="6220">
          <cell r="C6220">
            <v>162535626</v>
          </cell>
          <cell r="D6220" t="str">
            <v>人工</v>
          </cell>
          <cell r="E6220" t="str">
            <v>实物</v>
          </cell>
          <cell r="F6220" t="str">
            <v>飞利浦（PHILIPS ）</v>
          </cell>
          <cell r="G6220" t="str">
            <v>爱尚家</v>
          </cell>
          <cell r="H6220" t="str">
            <v>年节礼包/项目专属/定制方案专属</v>
          </cell>
          <cell r="I6220" t="str">
            <v>2024-12-31</v>
          </cell>
          <cell r="J6220">
            <v>163687504</v>
          </cell>
          <cell r="K6220" t="str">
            <v>酷逸</v>
          </cell>
          <cell r="L6220" t="str">
            <v/>
          </cell>
        </row>
        <row r="6221">
          <cell r="C6221">
            <v>162315247</v>
          </cell>
          <cell r="D6221" t="str">
            <v>人工</v>
          </cell>
          <cell r="E6221" t="str">
            <v>实物</v>
          </cell>
          <cell r="F6221" t="str">
            <v>LOVO</v>
          </cell>
          <cell r="G6221" t="str">
            <v>爱尚家</v>
          </cell>
          <cell r="H6221" t="str">
            <v>年节礼包/家纺/床上用品</v>
          </cell>
          <cell r="I6221" t="str">
            <v>2023-10-31</v>
          </cell>
          <cell r="J6221">
            <v>163173059</v>
          </cell>
          <cell r="K6221" t="str">
            <v>VQS2007-5</v>
          </cell>
          <cell r="L6221" t="str">
            <v/>
          </cell>
        </row>
        <row r="6222">
          <cell r="C6222">
            <v>162494084</v>
          </cell>
          <cell r="D6222" t="str">
            <v>人工</v>
          </cell>
          <cell r="E6222" t="str">
            <v>实物</v>
          </cell>
          <cell r="F6222" t="str">
            <v>外交官</v>
          </cell>
          <cell r="G6222" t="str">
            <v>虔谨商贸</v>
          </cell>
          <cell r="H6222" t="str">
            <v>年节礼包/箱包皮具/功能箱包</v>
          </cell>
          <cell r="I6222" t="str">
            <v>2024-06-30</v>
          </cell>
          <cell r="J6222">
            <v>163576494</v>
          </cell>
          <cell r="K6222" t="str">
            <v>DS-14092L</v>
          </cell>
          <cell r="L6222" t="str">
            <v/>
          </cell>
        </row>
        <row r="6223">
          <cell r="C6223">
            <v>162315322</v>
          </cell>
          <cell r="D6223" t="str">
            <v>人工</v>
          </cell>
          <cell r="E6223" t="str">
            <v>实物</v>
          </cell>
          <cell r="F6223" t="str">
            <v>外交官</v>
          </cell>
          <cell r="G6223" t="str">
            <v>虔谨商贸</v>
          </cell>
          <cell r="H6223" t="str">
            <v>年节礼包/箱包皮具/功能箱包</v>
          </cell>
          <cell r="I6223" t="str">
            <v>2023-10-31</v>
          </cell>
          <cell r="J6223">
            <v>163173143</v>
          </cell>
          <cell r="K6223" t="str">
            <v>DS-13059</v>
          </cell>
          <cell r="L6223" t="str">
            <v/>
          </cell>
        </row>
        <row r="6224">
          <cell r="C6224">
            <v>162645266</v>
          </cell>
          <cell r="D6224" t="str">
            <v>人工</v>
          </cell>
          <cell r="E6224" t="str">
            <v>实物</v>
          </cell>
          <cell r="F6224" t="str">
            <v/>
          </cell>
          <cell r="G6224" t="str">
            <v>恋家实业</v>
          </cell>
          <cell r="H6224" t="str">
            <v>年节礼包/餐厨/烹饪锅具</v>
          </cell>
          <cell r="I6224" t="str">
            <v>2025-12-31</v>
          </cell>
          <cell r="J6224">
            <v>163882255</v>
          </cell>
          <cell r="K6224" t="str">
            <v>C35323000</v>
          </cell>
          <cell r="L6224" t="str">
            <v/>
          </cell>
        </row>
        <row r="6225">
          <cell r="C6225">
            <v>162645266</v>
          </cell>
          <cell r="D6225" t="str">
            <v>人工</v>
          </cell>
          <cell r="E6225" t="str">
            <v>实物</v>
          </cell>
          <cell r="F6225" t="str">
            <v/>
          </cell>
          <cell r="G6225" t="str">
            <v>恋家实业</v>
          </cell>
          <cell r="H6225" t="str">
            <v>年节礼包/餐厨/烹饪锅具</v>
          </cell>
          <cell r="I6225" t="str">
            <v>2025-12-31</v>
          </cell>
        </row>
        <row r="6225">
          <cell r="K6225" t="str">
            <v>C35323000</v>
          </cell>
          <cell r="L6225" t="str">
            <v/>
          </cell>
        </row>
        <row r="6226">
          <cell r="C6226">
            <v>162645266</v>
          </cell>
          <cell r="D6226" t="str">
            <v>人工</v>
          </cell>
          <cell r="E6226" t="str">
            <v>实物</v>
          </cell>
          <cell r="F6226" t="str">
            <v/>
          </cell>
          <cell r="G6226" t="str">
            <v>恋家实业</v>
          </cell>
          <cell r="H6226" t="str">
            <v>年节礼包/餐厨/烹饪锅具</v>
          </cell>
          <cell r="I6226" t="str">
            <v>2025-12-31</v>
          </cell>
        </row>
        <row r="6226">
          <cell r="K6226" t="str">
            <v>C35323000</v>
          </cell>
          <cell r="L6226" t="str">
            <v/>
          </cell>
        </row>
        <row r="6227">
          <cell r="C6227">
            <v>162406856</v>
          </cell>
          <cell r="D6227" t="str">
            <v>人工</v>
          </cell>
          <cell r="E6227" t="str">
            <v>实物</v>
          </cell>
          <cell r="F6227" t="str">
            <v>张小泉</v>
          </cell>
          <cell r="G6227" t="str">
            <v>恋家实业</v>
          </cell>
          <cell r="H6227" t="str">
            <v>年节礼包/餐厨/刀具菜板</v>
          </cell>
          <cell r="I6227" t="str">
            <v>2024-03-31</v>
          </cell>
          <cell r="J6227">
            <v>163376556</v>
          </cell>
          <cell r="K6227" t="str">
            <v>D30870200</v>
          </cell>
          <cell r="L6227" t="str">
            <v/>
          </cell>
        </row>
        <row r="6228">
          <cell r="C6228">
            <v>162406856</v>
          </cell>
          <cell r="D6228" t="str">
            <v>人工</v>
          </cell>
          <cell r="E6228" t="str">
            <v>实物</v>
          </cell>
          <cell r="F6228" t="str">
            <v>张小泉</v>
          </cell>
          <cell r="G6228" t="str">
            <v>恋家实业</v>
          </cell>
          <cell r="H6228" t="str">
            <v>年节礼包/餐厨/刀具菜板</v>
          </cell>
          <cell r="I6228" t="str">
            <v>2024-03-31</v>
          </cell>
        </row>
        <row r="6228">
          <cell r="K6228" t="str">
            <v>D30870200</v>
          </cell>
          <cell r="L6228" t="str">
            <v/>
          </cell>
        </row>
        <row r="6229">
          <cell r="C6229">
            <v>162501164</v>
          </cell>
          <cell r="D6229" t="str">
            <v>人工</v>
          </cell>
          <cell r="E6229" t="str">
            <v>实物</v>
          </cell>
          <cell r="F6229" t="str">
            <v>栢士德（BYSTON）</v>
          </cell>
          <cell r="G6229" t="str">
            <v>一礼千珏</v>
          </cell>
          <cell r="H6229" t="str">
            <v>年节礼包/餐厨/烹饪锅具</v>
          </cell>
          <cell r="I6229" t="str">
            <v>2024-06-30</v>
          </cell>
          <cell r="J6229">
            <v>163595718</v>
          </cell>
          <cell r="K6229" t="str">
            <v>BST-121</v>
          </cell>
          <cell r="L6229" t="str">
            <v/>
          </cell>
        </row>
        <row r="6230">
          <cell r="C6230">
            <v>162040790</v>
          </cell>
          <cell r="D6230" t="str">
            <v>人工</v>
          </cell>
          <cell r="E6230" t="str">
            <v>实物</v>
          </cell>
          <cell r="F6230" t="str">
            <v>康巴赫</v>
          </cell>
          <cell r="G6230" t="str">
            <v>一礼千珏</v>
          </cell>
          <cell r="H6230" t="str">
            <v>年节礼包/餐厨/烹饪锅具</v>
          </cell>
          <cell r="I6230" t="str">
            <v>2023-06-22</v>
          </cell>
          <cell r="J6230">
            <v>162408154</v>
          </cell>
          <cell r="K6230" t="str">
            <v>KGN-T24Y</v>
          </cell>
          <cell r="L6230" t="str">
            <v/>
          </cell>
        </row>
        <row r="6231">
          <cell r="C6231">
            <v>162659556</v>
          </cell>
          <cell r="D6231" t="str">
            <v>人工</v>
          </cell>
          <cell r="E6231" t="str">
            <v>实物</v>
          </cell>
          <cell r="F6231" t="str">
            <v>水星家纺</v>
          </cell>
          <cell r="G6231" t="str">
            <v>水星</v>
          </cell>
          <cell r="H6231" t="str">
            <v>年节礼包/项目专属/定制方案专属</v>
          </cell>
          <cell r="I6231" t="str">
            <v>2025-02-28</v>
          </cell>
          <cell r="J6231">
            <v>163903148</v>
          </cell>
          <cell r="K6231">
            <v>127579</v>
          </cell>
          <cell r="L6231" t="str">
            <v/>
          </cell>
        </row>
        <row r="6232">
          <cell r="C6232">
            <v>162552849</v>
          </cell>
          <cell r="D6232" t="str">
            <v>人工</v>
          </cell>
          <cell r="E6232" t="str">
            <v>实物</v>
          </cell>
          <cell r="F6232" t="str">
            <v>水星家纺</v>
          </cell>
          <cell r="G6232" t="str">
            <v>水星</v>
          </cell>
          <cell r="H6232" t="str">
            <v>年节礼包/家纺/床上用品</v>
          </cell>
          <cell r="I6232" t="str">
            <v>2024-06-30</v>
          </cell>
          <cell r="J6232">
            <v>163719126</v>
          </cell>
          <cell r="K6232">
            <v>122976</v>
          </cell>
          <cell r="L6232" t="str">
            <v/>
          </cell>
        </row>
        <row r="6233">
          <cell r="C6233">
            <v>162457798</v>
          </cell>
          <cell r="D6233" t="str">
            <v>人工</v>
          </cell>
          <cell r="E6233" t="str">
            <v>实物</v>
          </cell>
          <cell r="F6233" t="str">
            <v/>
          </cell>
          <cell r="G6233" t="str">
            <v>水星</v>
          </cell>
          <cell r="H6233" t="str">
            <v>年节礼包/项目专属/定制方案专属</v>
          </cell>
          <cell r="I6233" t="str">
            <v>2024-03-31</v>
          </cell>
          <cell r="J6233">
            <v>163496922</v>
          </cell>
          <cell r="K6233">
            <v>122097</v>
          </cell>
          <cell r="L6233" t="str">
            <v/>
          </cell>
        </row>
        <row r="6234">
          <cell r="C6234">
            <v>162648174</v>
          </cell>
          <cell r="D6234" t="str">
            <v>人工</v>
          </cell>
          <cell r="E6234" t="str">
            <v>实物</v>
          </cell>
          <cell r="F6234" t="str">
            <v/>
          </cell>
          <cell r="G6234" t="str">
            <v>礼福生</v>
          </cell>
          <cell r="H6234" t="str">
            <v>年节礼包/项目专属/定制方案专属</v>
          </cell>
          <cell r="I6234" t="str">
            <v>2025-04-30</v>
          </cell>
          <cell r="J6234">
            <v>163886480</v>
          </cell>
          <cell r="K6234" t="str">
            <v>TG-1904B</v>
          </cell>
          <cell r="L6234" t="str">
            <v/>
          </cell>
        </row>
        <row r="6235">
          <cell r="C6235">
            <v>162645053</v>
          </cell>
          <cell r="D6235" t="str">
            <v>人工</v>
          </cell>
          <cell r="E6235" t="str">
            <v>实物</v>
          </cell>
          <cell r="F6235" t="str">
            <v>海尔（Haier）</v>
          </cell>
          <cell r="G6235" t="str">
            <v>礼福生</v>
          </cell>
          <cell r="H6235" t="str">
            <v>年节礼包/家用电器/环境电器</v>
          </cell>
          <cell r="I6235" t="str">
            <v>2025-02-28</v>
          </cell>
          <cell r="J6235">
            <v>163882014</v>
          </cell>
          <cell r="K6235" t="str">
            <v>HZ-W4A+SUN22601-C</v>
          </cell>
          <cell r="L6235" t="str">
            <v/>
          </cell>
        </row>
        <row r="6236">
          <cell r="C6236">
            <v>162644080</v>
          </cell>
          <cell r="D6236" t="str">
            <v>人工</v>
          </cell>
          <cell r="E6236" t="str">
            <v>实物</v>
          </cell>
          <cell r="F6236" t="str">
            <v>海尔（Haier）</v>
          </cell>
          <cell r="G6236" t="str">
            <v>礼福生</v>
          </cell>
          <cell r="H6236" t="str">
            <v>年节礼包/项目专属/定制方案专属</v>
          </cell>
          <cell r="I6236" t="str">
            <v>2025-04-30</v>
          </cell>
          <cell r="J6236">
            <v>163880751</v>
          </cell>
          <cell r="K6236" t="str">
            <v>DYG-MX5001A</v>
          </cell>
          <cell r="L6236" t="str">
            <v>5L</v>
          </cell>
        </row>
        <row r="6237">
          <cell r="C6237">
            <v>162632841</v>
          </cell>
          <cell r="D6237" t="str">
            <v>人工</v>
          </cell>
          <cell r="E6237" t="str">
            <v>实物</v>
          </cell>
          <cell r="F6237" t="str">
            <v>海尔（Haier）</v>
          </cell>
          <cell r="G6237" t="str">
            <v>礼福生</v>
          </cell>
          <cell r="H6237" t="str">
            <v>年节礼包/项目专属/定制方案专属</v>
          </cell>
          <cell r="I6237" t="str">
            <v>2025-04-30</v>
          </cell>
          <cell r="J6237">
            <v>163864399</v>
          </cell>
          <cell r="K6237" t="str">
            <v>DYG-MX5001A</v>
          </cell>
          <cell r="L6237" t="str">
            <v>5L</v>
          </cell>
        </row>
        <row r="6238">
          <cell r="C6238">
            <v>162576163</v>
          </cell>
          <cell r="D6238" t="str">
            <v>人工</v>
          </cell>
          <cell r="E6238" t="str">
            <v>实物</v>
          </cell>
          <cell r="F6238" t="str">
            <v>孚日洁玉</v>
          </cell>
          <cell r="G6238" t="str">
            <v>礼福生</v>
          </cell>
          <cell r="H6238" t="str">
            <v>年节礼包/项目专属/定制方案专属</v>
          </cell>
          <cell r="I6238" t="str">
            <v>2025-01-31</v>
          </cell>
          <cell r="J6238">
            <v>163767908</v>
          </cell>
          <cell r="K6238" t="str">
            <v>毛巾4条TG19-01A混色</v>
          </cell>
          <cell r="L6238" t="str">
            <v>毛巾4条混色</v>
          </cell>
        </row>
        <row r="6239">
          <cell r="C6239">
            <v>162559933</v>
          </cell>
          <cell r="D6239" t="str">
            <v>人工</v>
          </cell>
          <cell r="E6239" t="str">
            <v>实物</v>
          </cell>
          <cell r="F6239" t="str">
            <v/>
          </cell>
          <cell r="G6239" t="str">
            <v>礼福生</v>
          </cell>
          <cell r="H6239" t="str">
            <v>年节礼包/项目专属/定制方案专属</v>
          </cell>
          <cell r="I6239" t="str">
            <v>2024-10-31</v>
          </cell>
          <cell r="J6239">
            <v>163734858</v>
          </cell>
          <cell r="K6239" t="str">
            <v>毛巾4条TG19-01A混色</v>
          </cell>
          <cell r="L6239" t="str">
            <v>毛巾4条混色</v>
          </cell>
        </row>
        <row r="6240">
          <cell r="C6240">
            <v>162457797</v>
          </cell>
          <cell r="D6240" t="str">
            <v>人工</v>
          </cell>
          <cell r="E6240" t="str">
            <v>实物</v>
          </cell>
          <cell r="F6240" t="str">
            <v/>
          </cell>
          <cell r="G6240" t="str">
            <v>礼福生</v>
          </cell>
          <cell r="H6240" t="str">
            <v>年节礼包/项目专属/定制方案专属</v>
          </cell>
          <cell r="I6240" t="str">
            <v>2024-03-31</v>
          </cell>
          <cell r="J6240">
            <v>163496921</v>
          </cell>
          <cell r="K6240" t="str">
            <v>J13B26AW2-BK两只装</v>
          </cell>
          <cell r="L6240" t="str">
            <v/>
          </cell>
        </row>
        <row r="6241">
          <cell r="C6241">
            <v>162315300</v>
          </cell>
          <cell r="D6241" t="str">
            <v>人工</v>
          </cell>
          <cell r="E6241" t="str">
            <v>实物</v>
          </cell>
          <cell r="F6241" t="str">
            <v>水星家纺</v>
          </cell>
          <cell r="G6241" t="str">
            <v>水星</v>
          </cell>
          <cell r="H6241" t="str">
            <v>年节礼包/家纺/床上用品</v>
          </cell>
          <cell r="I6241" t="str">
            <v>2023-10-31</v>
          </cell>
          <cell r="J6241">
            <v>163173118</v>
          </cell>
          <cell r="K6241">
            <v>123198</v>
          </cell>
          <cell r="L6241" t="str">
            <v/>
          </cell>
        </row>
        <row r="6242">
          <cell r="C6242">
            <v>162315298</v>
          </cell>
          <cell r="D6242" t="str">
            <v>人工</v>
          </cell>
          <cell r="E6242" t="str">
            <v>实物</v>
          </cell>
          <cell r="F6242" t="str">
            <v>水星家纺</v>
          </cell>
          <cell r="G6242" t="str">
            <v>水星</v>
          </cell>
          <cell r="H6242" t="str">
            <v>年节礼包/家纺/床上用品</v>
          </cell>
          <cell r="I6242" t="str">
            <v>2023-10-31</v>
          </cell>
          <cell r="J6242">
            <v>163173116</v>
          </cell>
          <cell r="K6242">
            <v>123004</v>
          </cell>
          <cell r="L6242" t="str">
            <v/>
          </cell>
        </row>
        <row r="6243">
          <cell r="C6243">
            <v>162315294</v>
          </cell>
          <cell r="D6243" t="str">
            <v>人工</v>
          </cell>
          <cell r="E6243" t="str">
            <v>实物</v>
          </cell>
          <cell r="F6243" t="str">
            <v>水星家纺</v>
          </cell>
          <cell r="G6243" t="str">
            <v>水星</v>
          </cell>
          <cell r="H6243" t="str">
            <v>年节礼包/家纺/床上用品</v>
          </cell>
          <cell r="I6243" t="str">
            <v>2023-10-31</v>
          </cell>
          <cell r="J6243">
            <v>163173112</v>
          </cell>
          <cell r="K6243">
            <v>123047122963</v>
          </cell>
          <cell r="L6243" t="str">
            <v/>
          </cell>
        </row>
        <row r="6244">
          <cell r="C6244">
            <v>162644783</v>
          </cell>
          <cell r="D6244" t="str">
            <v>人工</v>
          </cell>
          <cell r="E6244" t="str">
            <v>实物</v>
          </cell>
          <cell r="F6244" t="str">
            <v>美的（midea）</v>
          </cell>
          <cell r="G6244" t="str">
            <v>施德乐</v>
          </cell>
          <cell r="H6244" t="str">
            <v>年节礼包/项目专属/定制方案专属</v>
          </cell>
          <cell r="I6244" t="str">
            <v>2025-04-30</v>
          </cell>
          <cell r="J6244">
            <v>163881685</v>
          </cell>
          <cell r="K6244" t="str">
            <v>MY-C5147</v>
          </cell>
          <cell r="L6244" t="str">
            <v/>
          </cell>
        </row>
        <row r="6245">
          <cell r="C6245">
            <v>162644781</v>
          </cell>
          <cell r="D6245" t="str">
            <v>人工</v>
          </cell>
          <cell r="E6245" t="str">
            <v>实物</v>
          </cell>
          <cell r="F6245" t="str">
            <v>美的（midea）</v>
          </cell>
          <cell r="G6245" t="str">
            <v>施德乐</v>
          </cell>
          <cell r="H6245" t="str">
            <v>年节礼包/项目专属/定制方案专属</v>
          </cell>
          <cell r="I6245" t="str">
            <v>2025-04-30</v>
          </cell>
          <cell r="J6245">
            <v>163881681</v>
          </cell>
          <cell r="K6245" t="str">
            <v>MB-CFB4065S</v>
          </cell>
          <cell r="L6245" t="str">
            <v/>
          </cell>
        </row>
        <row r="6246">
          <cell r="C6246">
            <v>162312360</v>
          </cell>
          <cell r="D6246" t="str">
            <v>人工</v>
          </cell>
          <cell r="E6246" t="str">
            <v>实物</v>
          </cell>
          <cell r="F6246" t="str">
            <v>babycare</v>
          </cell>
          <cell r="G6246" t="str">
            <v>云魁</v>
          </cell>
          <cell r="H6246" t="str">
            <v>年节礼包/母婴儿童/喂养用品</v>
          </cell>
          <cell r="I6246" t="str">
            <v>2023-10-31</v>
          </cell>
          <cell r="J6246">
            <v>163168869</v>
          </cell>
          <cell r="K6246">
            <v>2502</v>
          </cell>
          <cell r="L6246" t="str">
            <v>儿童保温杯240ml*1，儿童学饮杯240ml*1，吸盘碗*1，沙拉碗*1,牛奶杯*1，叉勺*1</v>
          </cell>
        </row>
        <row r="6247">
          <cell r="C6247">
            <v>162106354</v>
          </cell>
          <cell r="D6247" t="str">
            <v>人工</v>
          </cell>
          <cell r="E6247" t="str">
            <v>实物</v>
          </cell>
          <cell r="F6247" t="str">
            <v>babycare</v>
          </cell>
          <cell r="G6247" t="str">
            <v>云魁</v>
          </cell>
          <cell r="H6247" t="str">
            <v>年节礼包/母婴儿童/玩具</v>
          </cell>
          <cell r="I6247" t="str">
            <v>2023-07-31</v>
          </cell>
          <cell r="J6247">
            <v>162580121</v>
          </cell>
          <cell r="K6247" t="str">
            <v>WCA019-A</v>
          </cell>
          <cell r="L6247" t="str">
            <v>科里斯绿</v>
          </cell>
        </row>
        <row r="6248">
          <cell r="C6248">
            <v>162106352</v>
          </cell>
          <cell r="D6248" t="str">
            <v>人工</v>
          </cell>
          <cell r="E6248" t="str">
            <v>实物</v>
          </cell>
          <cell r="F6248" t="str">
            <v>babycare</v>
          </cell>
          <cell r="G6248" t="str">
            <v>云魁</v>
          </cell>
          <cell r="H6248" t="str">
            <v>年节礼包/母婴儿童/玩具</v>
          </cell>
          <cell r="I6248" t="str">
            <v>2023-07-31</v>
          </cell>
          <cell r="J6248">
            <v>162580118</v>
          </cell>
          <cell r="K6248" t="str">
            <v>BC2008008-1</v>
          </cell>
          <cell r="L6248" t="str">
            <v>光珊红</v>
          </cell>
        </row>
        <row r="6249">
          <cell r="D6249" t="str">
            <v>人工</v>
          </cell>
          <cell r="E6249" t="str">
            <v>实物</v>
          </cell>
          <cell r="F6249" t="str">
            <v>babycare</v>
          </cell>
          <cell r="G6249" t="str">
            <v>云魁</v>
          </cell>
          <cell r="H6249" t="str">
            <v>年节礼包/母婴儿童/玩具</v>
          </cell>
          <cell r="I6249" t="str">
            <v>2023-07-31</v>
          </cell>
          <cell r="J6249">
            <v>162580119</v>
          </cell>
          <cell r="K6249" t="str">
            <v>BC2008008-1</v>
          </cell>
          <cell r="L6249" t="str">
            <v>珀尔里粉</v>
          </cell>
        </row>
        <row r="6250">
          <cell r="C6250">
            <v>162407140</v>
          </cell>
          <cell r="D6250" t="str">
            <v>人工</v>
          </cell>
          <cell r="E6250" t="str">
            <v>实物</v>
          </cell>
          <cell r="F6250" t="str">
            <v>babycare</v>
          </cell>
          <cell r="G6250" t="str">
            <v>云魁</v>
          </cell>
          <cell r="H6250" t="str">
            <v>年节礼包/母婴儿童/喂养用品</v>
          </cell>
          <cell r="I6250" t="str">
            <v>2024-03-31</v>
          </cell>
          <cell r="J6250">
            <v>163376860</v>
          </cell>
          <cell r="K6250" t="str">
            <v>BC2003159</v>
          </cell>
          <cell r="L6250" t="str">
            <v>巴特勒恐龙</v>
          </cell>
        </row>
        <row r="6251">
          <cell r="D6251" t="str">
            <v>人工</v>
          </cell>
          <cell r="E6251" t="str">
            <v>实物</v>
          </cell>
          <cell r="F6251" t="str">
            <v>babycare</v>
          </cell>
          <cell r="G6251" t="str">
            <v>云魁</v>
          </cell>
          <cell r="H6251" t="str">
            <v>年节礼包/母婴儿童/喂养用品</v>
          </cell>
          <cell r="I6251" t="str">
            <v>2024-03-31</v>
          </cell>
          <cell r="J6251">
            <v>163376861</v>
          </cell>
          <cell r="K6251" t="str">
            <v>BC2003159</v>
          </cell>
          <cell r="L6251" t="str">
            <v>香槟粉</v>
          </cell>
        </row>
        <row r="6252">
          <cell r="C6252">
            <v>162532292</v>
          </cell>
          <cell r="D6252" t="str">
            <v>人工</v>
          </cell>
          <cell r="E6252" t="str">
            <v>实物</v>
          </cell>
          <cell r="F6252" t="str">
            <v>babycare</v>
          </cell>
          <cell r="G6252" t="str">
            <v>云魁</v>
          </cell>
          <cell r="H6252" t="str">
            <v>年节礼包/母婴儿童/喂养用品</v>
          </cell>
          <cell r="I6252" t="str">
            <v>2024-06-30</v>
          </cell>
          <cell r="J6252">
            <v>163680351</v>
          </cell>
          <cell r="K6252" t="str">
            <v>BC2208979+BC2004064</v>
          </cell>
          <cell r="L6252" t="str">
            <v>保温杯550ml蒙因蓝含杯套+水杯珀尔里粉240ml</v>
          </cell>
        </row>
        <row r="6253">
          <cell r="C6253">
            <v>162532292</v>
          </cell>
          <cell r="D6253" t="str">
            <v>人工</v>
          </cell>
          <cell r="E6253" t="str">
            <v>实物</v>
          </cell>
          <cell r="F6253" t="str">
            <v>babycare</v>
          </cell>
          <cell r="G6253" t="str">
            <v>云魁</v>
          </cell>
          <cell r="H6253" t="str">
            <v>年节礼包/母婴儿童/喂养用品</v>
          </cell>
          <cell r="I6253" t="str">
            <v>2024-06-30</v>
          </cell>
        </row>
        <row r="6253">
          <cell r="K6253" t="str">
            <v>BC2208979+BC2004064</v>
          </cell>
          <cell r="L6253" t="str">
            <v>保温杯550ml蒙因蓝含杯套+水杯珀尔里粉240ml</v>
          </cell>
        </row>
        <row r="6254">
          <cell r="C6254">
            <v>162532290</v>
          </cell>
          <cell r="D6254" t="str">
            <v>人工</v>
          </cell>
          <cell r="E6254" t="str">
            <v>实物</v>
          </cell>
          <cell r="F6254" t="str">
            <v>babycare</v>
          </cell>
          <cell r="G6254" t="str">
            <v>云魁</v>
          </cell>
          <cell r="H6254" t="str">
            <v>年节礼包/母婴儿童/喂养用品</v>
          </cell>
          <cell r="I6254" t="str">
            <v>2024-06-30</v>
          </cell>
          <cell r="J6254">
            <v>163680349</v>
          </cell>
          <cell r="K6254" t="str">
            <v>BC2208979+BC2004064</v>
          </cell>
          <cell r="L6254" t="str">
            <v>保温杯550ml柠檬黄含杯套+水杯珀尔里粉240ml</v>
          </cell>
        </row>
        <row r="6255">
          <cell r="C6255">
            <v>162532290</v>
          </cell>
          <cell r="D6255" t="str">
            <v>人工</v>
          </cell>
          <cell r="E6255" t="str">
            <v>实物</v>
          </cell>
          <cell r="F6255" t="str">
            <v>babycare</v>
          </cell>
          <cell r="G6255" t="str">
            <v>云魁</v>
          </cell>
          <cell r="H6255" t="str">
            <v>年节礼包/母婴儿童/喂养用品</v>
          </cell>
          <cell r="I6255" t="str">
            <v>2024-06-30</v>
          </cell>
        </row>
        <row r="6255">
          <cell r="K6255" t="str">
            <v>BC2208979+BC2004064</v>
          </cell>
          <cell r="L6255" t="str">
            <v>保温杯550ml柠檬黄含杯套+水杯珀尔里粉240ml</v>
          </cell>
        </row>
        <row r="6256">
          <cell r="C6256">
            <v>162532288</v>
          </cell>
          <cell r="D6256" t="str">
            <v>人工</v>
          </cell>
          <cell r="E6256" t="str">
            <v>实物</v>
          </cell>
          <cell r="F6256" t="str">
            <v>babycare</v>
          </cell>
          <cell r="G6256" t="str">
            <v>云魁</v>
          </cell>
          <cell r="H6256" t="str">
            <v>年节礼包/母婴儿童/喂养用品</v>
          </cell>
          <cell r="I6256" t="str">
            <v>2024-06-30</v>
          </cell>
          <cell r="J6256">
            <v>163680347</v>
          </cell>
          <cell r="K6256">
            <v>2502</v>
          </cell>
          <cell r="L6256" t="str">
            <v>餐具礼盒</v>
          </cell>
        </row>
        <row r="6257">
          <cell r="C6257">
            <v>162494180</v>
          </cell>
          <cell r="D6257" t="str">
            <v>人工</v>
          </cell>
          <cell r="E6257" t="str">
            <v>实物</v>
          </cell>
          <cell r="F6257" t="str">
            <v>babycare</v>
          </cell>
          <cell r="G6257" t="str">
            <v>云魁</v>
          </cell>
          <cell r="H6257" t="str">
            <v>年节礼包/母婴儿童/喂养用品</v>
          </cell>
          <cell r="I6257" t="str">
            <v>2024-07-31</v>
          </cell>
          <cell r="J6257">
            <v>163576600</v>
          </cell>
          <cell r="K6257" t="str">
            <v>BC2106025</v>
          </cell>
          <cell r="L6257" t="str">
            <v>280ml-浅嗬绿</v>
          </cell>
        </row>
        <row r="6258">
          <cell r="C6258">
            <v>162494172</v>
          </cell>
          <cell r="D6258" t="str">
            <v>人工</v>
          </cell>
          <cell r="E6258" t="str">
            <v>实物</v>
          </cell>
          <cell r="F6258" t="str">
            <v>babycare</v>
          </cell>
          <cell r="G6258" t="str">
            <v>云魁</v>
          </cell>
          <cell r="H6258" t="str">
            <v>年节礼包/母婴儿童/婴童洗护</v>
          </cell>
          <cell r="I6258" t="str">
            <v>2024-07-31</v>
          </cell>
          <cell r="J6258">
            <v>163576591</v>
          </cell>
          <cell r="K6258" t="str">
            <v>BC2106025+BC2004084</v>
          </cell>
          <cell r="L6258" t="str">
            <v>棉柔巾100抽*7包+保温杯奥里安蓝360ml</v>
          </cell>
        </row>
        <row r="6259">
          <cell r="C6259">
            <v>162494172</v>
          </cell>
          <cell r="D6259" t="str">
            <v>人工</v>
          </cell>
          <cell r="E6259" t="str">
            <v>实物</v>
          </cell>
          <cell r="F6259" t="str">
            <v>babycare</v>
          </cell>
          <cell r="G6259" t="str">
            <v>云魁</v>
          </cell>
          <cell r="H6259" t="str">
            <v>年节礼包/母婴儿童/婴童洗护</v>
          </cell>
          <cell r="I6259" t="str">
            <v>2024-07-31</v>
          </cell>
        </row>
        <row r="6259">
          <cell r="K6259" t="str">
            <v>BC2106025+BC2004084</v>
          </cell>
          <cell r="L6259" t="str">
            <v>棉柔巾100抽*7包+保温杯奥里安蓝360ml</v>
          </cell>
        </row>
        <row r="6260">
          <cell r="C6260">
            <v>162494172</v>
          </cell>
          <cell r="D6260" t="str">
            <v>人工</v>
          </cell>
          <cell r="E6260" t="str">
            <v>实物</v>
          </cell>
          <cell r="F6260" t="str">
            <v>babycare</v>
          </cell>
          <cell r="G6260" t="str">
            <v>云魁</v>
          </cell>
          <cell r="H6260" t="str">
            <v>年节礼包/母婴儿童/婴童洗护</v>
          </cell>
          <cell r="I6260" t="str">
            <v>2024-07-31</v>
          </cell>
          <cell r="J6260">
            <v>163576592</v>
          </cell>
          <cell r="K6260" t="str">
            <v>BC2106025+BC2004084</v>
          </cell>
          <cell r="L6260" t="str">
            <v>棉柔巾100抽*7包+保温杯浅嗬绿360ml</v>
          </cell>
        </row>
        <row r="6261">
          <cell r="D6261" t="str">
            <v>人工</v>
          </cell>
          <cell r="E6261" t="str">
            <v>实物</v>
          </cell>
          <cell r="F6261" t="str">
            <v>babycare</v>
          </cell>
          <cell r="G6261" t="str">
            <v>云魁</v>
          </cell>
          <cell r="H6261" t="str">
            <v>年节礼包/母婴儿童/婴童洗护</v>
          </cell>
          <cell r="I6261" t="str">
            <v>2024-07-31</v>
          </cell>
        </row>
        <row r="6261">
          <cell r="K6261" t="str">
            <v>BC2106025+BC2004084</v>
          </cell>
          <cell r="L6261" t="str">
            <v>棉柔巾100抽*7包+保温杯浅嗬绿360ml</v>
          </cell>
        </row>
        <row r="6262">
          <cell r="C6262">
            <v>162494168</v>
          </cell>
          <cell r="D6262" t="str">
            <v>人工</v>
          </cell>
          <cell r="E6262" t="str">
            <v>实物</v>
          </cell>
          <cell r="F6262" t="str">
            <v>babycare</v>
          </cell>
          <cell r="G6262" t="str">
            <v>云魁</v>
          </cell>
          <cell r="H6262" t="str">
            <v>年节礼包/母婴儿童/童车童床</v>
          </cell>
          <cell r="I6262" t="str">
            <v>2024-07-31</v>
          </cell>
          <cell r="J6262">
            <v>163576587</v>
          </cell>
          <cell r="K6262" t="str">
            <v>BC2307510</v>
          </cell>
          <cell r="L6262" t="str">
            <v>洛克黄</v>
          </cell>
        </row>
        <row r="6263">
          <cell r="C6263">
            <v>162279818</v>
          </cell>
          <cell r="D6263" t="str">
            <v>人工</v>
          </cell>
          <cell r="E6263" t="str">
            <v>实物</v>
          </cell>
          <cell r="F6263" t="str">
            <v>爱恩倍</v>
          </cell>
          <cell r="G6263" t="str">
            <v>凌海展望</v>
          </cell>
          <cell r="H6263" t="str">
            <v>年节礼包/家庭清洁/纸品/纸品礼包</v>
          </cell>
          <cell r="I6263" t="str">
            <v>2023-07-31</v>
          </cell>
          <cell r="J6263">
            <v>163059991</v>
          </cell>
          <cell r="K6263" t="str">
            <v>5DS-AQ1066</v>
          </cell>
          <cell r="L6263" t="str">
            <v/>
          </cell>
        </row>
        <row r="6264">
          <cell r="C6264">
            <v>162552879</v>
          </cell>
          <cell r="D6264" t="str">
            <v>人工</v>
          </cell>
          <cell r="E6264" t="str">
            <v>实物</v>
          </cell>
          <cell r="F6264" t="str">
            <v>红原</v>
          </cell>
          <cell r="G6264" t="str">
            <v>蜀福优选</v>
          </cell>
          <cell r="H6264" t="str">
            <v>年节礼包/食品/饮品冲调</v>
          </cell>
          <cell r="I6264" t="str">
            <v>2024-12-31</v>
          </cell>
          <cell r="J6264">
            <v>163719160</v>
          </cell>
          <cell r="K6264" t="str">
            <v/>
          </cell>
          <cell r="L6264" t="str">
            <v/>
          </cell>
        </row>
        <row r="6265">
          <cell r="C6265">
            <v>162552877</v>
          </cell>
          <cell r="D6265" t="str">
            <v>人工</v>
          </cell>
          <cell r="E6265" t="str">
            <v>实物</v>
          </cell>
          <cell r="F6265" t="str">
            <v>红原</v>
          </cell>
          <cell r="G6265" t="str">
            <v>蜀福优选</v>
          </cell>
          <cell r="H6265" t="str">
            <v>年节礼包/食品/饮品冲调</v>
          </cell>
          <cell r="I6265" t="str">
            <v>2024-12-31</v>
          </cell>
          <cell r="J6265">
            <v>163719158</v>
          </cell>
          <cell r="K6265" t="str">
            <v/>
          </cell>
          <cell r="L6265" t="str">
            <v/>
          </cell>
        </row>
        <row r="6266">
          <cell r="C6266">
            <v>162657405</v>
          </cell>
          <cell r="D6266" t="str">
            <v>人工</v>
          </cell>
          <cell r="E6266" t="str">
            <v>组合商品</v>
          </cell>
          <cell r="F6266" t="str">
            <v/>
          </cell>
          <cell r="G6266" t="str">
            <v>苏打组合商品虚拟供应商</v>
          </cell>
          <cell r="H6266" t="str">
            <v>供应链类目/年节礼包/销售专属礼包</v>
          </cell>
          <cell r="I6266" t="str">
            <v>2025-02-28</v>
          </cell>
          <cell r="J6266">
            <v>163899826</v>
          </cell>
          <cell r="K6266" t="str">
            <v/>
          </cell>
          <cell r="L6266" t="str">
            <v/>
          </cell>
        </row>
        <row r="6267">
          <cell r="C6267">
            <v>162650776</v>
          </cell>
          <cell r="D6267" t="str">
            <v>人工</v>
          </cell>
          <cell r="E6267" t="str">
            <v>组合商品</v>
          </cell>
          <cell r="F6267" t="str">
            <v/>
          </cell>
          <cell r="G6267" t="str">
            <v>苏打组合商品虚拟供应商</v>
          </cell>
          <cell r="H6267" t="str">
            <v>供应链类目/年节礼包/销售专属礼包</v>
          </cell>
          <cell r="I6267" t="str">
            <v>2025-02-28</v>
          </cell>
          <cell r="J6267">
            <v>163889786</v>
          </cell>
          <cell r="K6267" t="str">
            <v/>
          </cell>
          <cell r="L6267" t="str">
            <v/>
          </cell>
        </row>
        <row r="6268">
          <cell r="C6268">
            <v>162650776</v>
          </cell>
          <cell r="D6268" t="str">
            <v>人工</v>
          </cell>
          <cell r="E6268" t="str">
            <v>组合商品</v>
          </cell>
          <cell r="F6268" t="str">
            <v/>
          </cell>
          <cell r="G6268" t="str">
            <v>苏打组合商品虚拟供应商</v>
          </cell>
          <cell r="H6268" t="str">
            <v>供应链类目/年节礼包/销售专属礼包</v>
          </cell>
          <cell r="I6268" t="str">
            <v>2025-02-28</v>
          </cell>
        </row>
        <row r="6268">
          <cell r="K6268" t="str">
            <v/>
          </cell>
          <cell r="L6268" t="str">
            <v/>
          </cell>
        </row>
        <row r="6269">
          <cell r="C6269">
            <v>162650776</v>
          </cell>
          <cell r="D6269" t="str">
            <v>人工</v>
          </cell>
          <cell r="E6269" t="str">
            <v>组合商品</v>
          </cell>
          <cell r="F6269" t="str">
            <v/>
          </cell>
          <cell r="G6269" t="str">
            <v>苏打组合商品虚拟供应商</v>
          </cell>
          <cell r="H6269" t="str">
            <v>供应链类目/年节礼包/销售专属礼包</v>
          </cell>
          <cell r="I6269" t="str">
            <v>2025-02-28</v>
          </cell>
        </row>
        <row r="6269">
          <cell r="K6269" t="str">
            <v/>
          </cell>
          <cell r="L6269" t="str">
            <v/>
          </cell>
        </row>
        <row r="6270">
          <cell r="C6270">
            <v>162406816</v>
          </cell>
          <cell r="D6270" t="str">
            <v>人工</v>
          </cell>
          <cell r="E6270" t="str">
            <v>实物</v>
          </cell>
          <cell r="F6270" t="str">
            <v>威露士</v>
          </cell>
          <cell r="G6270" t="str">
            <v>二向箔</v>
          </cell>
          <cell r="H6270" t="str">
            <v>年节礼包/家庭清洁/纸品/衣物清洁</v>
          </cell>
          <cell r="I6270" t="str">
            <v>2024-03-31</v>
          </cell>
          <cell r="J6270">
            <v>163376513</v>
          </cell>
          <cell r="K6270" t="str">
            <v>EBHYX23040817</v>
          </cell>
          <cell r="L6270" t="str">
            <v/>
          </cell>
        </row>
        <row r="6271">
          <cell r="C6271">
            <v>162650772</v>
          </cell>
          <cell r="D6271" t="str">
            <v>人工</v>
          </cell>
          <cell r="E6271" t="str">
            <v>组合商品</v>
          </cell>
          <cell r="F6271" t="str">
            <v/>
          </cell>
          <cell r="G6271" t="str">
            <v>苏打组合商品虚拟供应商</v>
          </cell>
          <cell r="H6271" t="str">
            <v>供应链类目/年节礼包/销售专属礼包</v>
          </cell>
          <cell r="I6271" t="str">
            <v>2025-02-28</v>
          </cell>
          <cell r="J6271">
            <v>163889781</v>
          </cell>
          <cell r="K6271" t="str">
            <v/>
          </cell>
          <cell r="L6271" t="str">
            <v/>
          </cell>
        </row>
        <row r="6272">
          <cell r="C6272">
            <v>162650772</v>
          </cell>
          <cell r="D6272" t="str">
            <v>人工</v>
          </cell>
          <cell r="E6272" t="str">
            <v>组合商品</v>
          </cell>
          <cell r="F6272" t="str">
            <v/>
          </cell>
          <cell r="G6272" t="str">
            <v>苏打组合商品虚拟供应商</v>
          </cell>
          <cell r="H6272" t="str">
            <v>供应链类目/年节礼包/销售专属礼包</v>
          </cell>
          <cell r="I6272" t="str">
            <v>2025-02-28</v>
          </cell>
        </row>
        <row r="6272">
          <cell r="K6272" t="str">
            <v/>
          </cell>
          <cell r="L6272" t="str">
            <v/>
          </cell>
        </row>
        <row r="6273">
          <cell r="C6273">
            <v>162650772</v>
          </cell>
          <cell r="D6273" t="str">
            <v>人工</v>
          </cell>
          <cell r="E6273" t="str">
            <v>组合商品</v>
          </cell>
          <cell r="F6273" t="str">
            <v/>
          </cell>
          <cell r="G6273" t="str">
            <v>苏打组合商品虚拟供应商</v>
          </cell>
          <cell r="H6273" t="str">
            <v>供应链类目/年节礼包/销售专属礼包</v>
          </cell>
          <cell r="I6273" t="str">
            <v>2025-02-28</v>
          </cell>
        </row>
        <row r="6273">
          <cell r="K6273" t="str">
            <v/>
          </cell>
          <cell r="L6273" t="str">
            <v/>
          </cell>
        </row>
        <row r="6274">
          <cell r="C6274">
            <v>162567031</v>
          </cell>
          <cell r="D6274" t="str">
            <v>人工</v>
          </cell>
          <cell r="E6274" t="str">
            <v>实物</v>
          </cell>
          <cell r="F6274" t="str">
            <v/>
          </cell>
          <cell r="G6274" t="str">
            <v>勃泰华盛</v>
          </cell>
          <cell r="H6274" t="str">
            <v>年节礼包/生鲜/猪牛羊肉</v>
          </cell>
          <cell r="I6274" t="str">
            <v>2025-01-10</v>
          </cell>
          <cell r="J6274">
            <v>163750110</v>
          </cell>
          <cell r="K6274">
            <v>5000201</v>
          </cell>
          <cell r="L6274" t="str">
            <v>圣王宴美妙牛肉礼盒2500g</v>
          </cell>
        </row>
        <row r="6275">
          <cell r="C6275">
            <v>162565894</v>
          </cell>
          <cell r="D6275" t="str">
            <v>人工</v>
          </cell>
          <cell r="E6275" t="str">
            <v>实物</v>
          </cell>
          <cell r="F6275" t="str">
            <v>雅诗兰黛</v>
          </cell>
          <cell r="G6275" t="str">
            <v>聚优来</v>
          </cell>
          <cell r="H6275" t="str">
            <v>年节礼包/美妆护理/面部护理</v>
          </cell>
          <cell r="I6275" t="str">
            <v>2024-10-31</v>
          </cell>
          <cell r="J6275">
            <v>163747492</v>
          </cell>
          <cell r="K6275">
            <v>20240710010</v>
          </cell>
          <cell r="L6275" t="str">
            <v/>
          </cell>
        </row>
        <row r="6276">
          <cell r="C6276">
            <v>162656235</v>
          </cell>
          <cell r="D6276" t="str">
            <v>人工</v>
          </cell>
          <cell r="E6276" t="str">
            <v>组合商品</v>
          </cell>
          <cell r="F6276" t="str">
            <v/>
          </cell>
          <cell r="G6276" t="str">
            <v>苏打组合商品虚拟供应商</v>
          </cell>
          <cell r="H6276" t="str">
            <v>供应链类目/年节礼包/销售专属礼包</v>
          </cell>
          <cell r="I6276" t="str">
            <v>1970-01-01</v>
          </cell>
          <cell r="J6276">
            <v>163898067</v>
          </cell>
          <cell r="K6276" t="str">
            <v/>
          </cell>
          <cell r="L6276" t="str">
            <v/>
          </cell>
        </row>
        <row r="6277">
          <cell r="C6277">
            <v>162656235</v>
          </cell>
          <cell r="D6277" t="str">
            <v>人工</v>
          </cell>
          <cell r="E6277" t="str">
            <v>组合商品</v>
          </cell>
          <cell r="F6277" t="str">
            <v/>
          </cell>
          <cell r="G6277" t="str">
            <v>苏打组合商品虚拟供应商</v>
          </cell>
          <cell r="H6277" t="str">
            <v>供应链类目/年节礼包/销售专属礼包</v>
          </cell>
          <cell r="I6277" t="str">
            <v>1970-01-01</v>
          </cell>
        </row>
        <row r="6277">
          <cell r="K6277" t="str">
            <v/>
          </cell>
          <cell r="L6277" t="str">
            <v/>
          </cell>
        </row>
        <row r="6278">
          <cell r="C6278">
            <v>162656235</v>
          </cell>
          <cell r="D6278" t="str">
            <v>人工</v>
          </cell>
          <cell r="E6278" t="str">
            <v>组合商品</v>
          </cell>
          <cell r="F6278" t="str">
            <v/>
          </cell>
          <cell r="G6278" t="str">
            <v>苏打组合商品虚拟供应商</v>
          </cell>
          <cell r="H6278" t="str">
            <v>供应链类目/年节礼包/销售专属礼包</v>
          </cell>
          <cell r="I6278" t="str">
            <v>1970-01-01</v>
          </cell>
        </row>
        <row r="6278">
          <cell r="K6278" t="str">
            <v/>
          </cell>
          <cell r="L6278" t="str">
            <v/>
          </cell>
        </row>
        <row r="6279">
          <cell r="C6279">
            <v>162656235</v>
          </cell>
          <cell r="D6279" t="str">
            <v>人工</v>
          </cell>
          <cell r="E6279" t="str">
            <v>组合商品</v>
          </cell>
          <cell r="F6279" t="str">
            <v/>
          </cell>
          <cell r="G6279" t="str">
            <v>苏打组合商品虚拟供应商</v>
          </cell>
          <cell r="H6279" t="str">
            <v>供应链类目/年节礼包/销售专属礼包</v>
          </cell>
          <cell r="I6279" t="str">
            <v>1970-01-01</v>
          </cell>
        </row>
        <row r="6279">
          <cell r="K6279" t="str">
            <v/>
          </cell>
          <cell r="L6279" t="str">
            <v/>
          </cell>
        </row>
        <row r="6280">
          <cell r="C6280">
            <v>162656234</v>
          </cell>
          <cell r="D6280" t="str">
            <v>人工</v>
          </cell>
          <cell r="E6280" t="str">
            <v>组合商品</v>
          </cell>
          <cell r="F6280" t="str">
            <v/>
          </cell>
          <cell r="G6280" t="str">
            <v>苏打组合商品虚拟供应商</v>
          </cell>
          <cell r="H6280" t="str">
            <v>供应链类目/年节礼包/销售专属礼包</v>
          </cell>
          <cell r="I6280" t="str">
            <v>1970-01-01</v>
          </cell>
          <cell r="J6280">
            <v>163898066</v>
          </cell>
          <cell r="K6280" t="str">
            <v/>
          </cell>
          <cell r="L6280" t="str">
            <v/>
          </cell>
        </row>
        <row r="6281">
          <cell r="C6281">
            <v>162656234</v>
          </cell>
          <cell r="D6281" t="str">
            <v>人工</v>
          </cell>
          <cell r="E6281" t="str">
            <v>组合商品</v>
          </cell>
          <cell r="F6281" t="str">
            <v/>
          </cell>
          <cell r="G6281" t="str">
            <v>苏打组合商品虚拟供应商</v>
          </cell>
          <cell r="H6281" t="str">
            <v>供应链类目/年节礼包/销售专属礼包</v>
          </cell>
          <cell r="I6281" t="str">
            <v>1970-01-01</v>
          </cell>
        </row>
        <row r="6281">
          <cell r="K6281" t="str">
            <v/>
          </cell>
          <cell r="L6281" t="str">
            <v/>
          </cell>
        </row>
        <row r="6282">
          <cell r="C6282">
            <v>162656234</v>
          </cell>
          <cell r="D6282" t="str">
            <v>人工</v>
          </cell>
          <cell r="E6282" t="str">
            <v>组合商品</v>
          </cell>
          <cell r="F6282" t="str">
            <v/>
          </cell>
          <cell r="G6282" t="str">
            <v>苏打组合商品虚拟供应商</v>
          </cell>
          <cell r="H6282" t="str">
            <v>供应链类目/年节礼包/销售专属礼包</v>
          </cell>
          <cell r="I6282" t="str">
            <v>1970-01-01</v>
          </cell>
        </row>
        <row r="6282">
          <cell r="K6282" t="str">
            <v/>
          </cell>
          <cell r="L6282" t="str">
            <v/>
          </cell>
        </row>
        <row r="6283">
          <cell r="C6283">
            <v>162656234</v>
          </cell>
          <cell r="D6283" t="str">
            <v>人工</v>
          </cell>
          <cell r="E6283" t="str">
            <v>组合商品</v>
          </cell>
          <cell r="F6283" t="str">
            <v/>
          </cell>
          <cell r="G6283" t="str">
            <v>苏打组合商品虚拟供应商</v>
          </cell>
          <cell r="H6283" t="str">
            <v>供应链类目/年节礼包/销售专属礼包</v>
          </cell>
          <cell r="I6283" t="str">
            <v>1970-01-01</v>
          </cell>
        </row>
        <row r="6283">
          <cell r="K6283" t="str">
            <v/>
          </cell>
          <cell r="L6283" t="str">
            <v/>
          </cell>
        </row>
        <row r="6284">
          <cell r="C6284">
            <v>162656231</v>
          </cell>
          <cell r="D6284" t="str">
            <v>人工</v>
          </cell>
          <cell r="E6284" t="str">
            <v>组合商品</v>
          </cell>
          <cell r="F6284" t="str">
            <v/>
          </cell>
          <cell r="G6284" t="str">
            <v>苏打组合商品虚拟供应商</v>
          </cell>
          <cell r="H6284" t="str">
            <v>供应链类目/年节礼包/销售专属礼包</v>
          </cell>
          <cell r="I6284" t="str">
            <v>1970-01-01</v>
          </cell>
          <cell r="J6284">
            <v>163898061</v>
          </cell>
          <cell r="K6284" t="str">
            <v/>
          </cell>
          <cell r="L6284" t="str">
            <v/>
          </cell>
        </row>
        <row r="6285">
          <cell r="C6285">
            <v>162656231</v>
          </cell>
          <cell r="D6285" t="str">
            <v>人工</v>
          </cell>
          <cell r="E6285" t="str">
            <v>组合商品</v>
          </cell>
          <cell r="F6285" t="str">
            <v/>
          </cell>
          <cell r="G6285" t="str">
            <v>苏打组合商品虚拟供应商</v>
          </cell>
          <cell r="H6285" t="str">
            <v>供应链类目/年节礼包/销售专属礼包</v>
          </cell>
          <cell r="I6285" t="str">
            <v>1970-01-01</v>
          </cell>
        </row>
        <row r="6285">
          <cell r="K6285" t="str">
            <v/>
          </cell>
          <cell r="L6285" t="str">
            <v/>
          </cell>
        </row>
        <row r="6286">
          <cell r="C6286">
            <v>162656231</v>
          </cell>
          <cell r="D6286" t="str">
            <v>人工</v>
          </cell>
          <cell r="E6286" t="str">
            <v>组合商品</v>
          </cell>
          <cell r="F6286" t="str">
            <v/>
          </cell>
          <cell r="G6286" t="str">
            <v>苏打组合商品虚拟供应商</v>
          </cell>
          <cell r="H6286" t="str">
            <v>供应链类目/年节礼包/销售专属礼包</v>
          </cell>
          <cell r="I6286" t="str">
            <v>1970-01-01</v>
          </cell>
        </row>
        <row r="6286">
          <cell r="K6286" t="str">
            <v/>
          </cell>
          <cell r="L6286" t="str">
            <v/>
          </cell>
        </row>
        <row r="6287">
          <cell r="C6287">
            <v>162656231</v>
          </cell>
          <cell r="D6287" t="str">
            <v>人工</v>
          </cell>
          <cell r="E6287" t="str">
            <v>组合商品</v>
          </cell>
          <cell r="F6287" t="str">
            <v/>
          </cell>
          <cell r="G6287" t="str">
            <v>苏打组合商品虚拟供应商</v>
          </cell>
          <cell r="H6287" t="str">
            <v>供应链类目/年节礼包/销售专属礼包</v>
          </cell>
          <cell r="I6287" t="str">
            <v>1970-01-01</v>
          </cell>
        </row>
        <row r="6287">
          <cell r="K6287" t="str">
            <v/>
          </cell>
          <cell r="L6287" t="str">
            <v/>
          </cell>
        </row>
        <row r="6288">
          <cell r="C6288">
            <v>162656231</v>
          </cell>
          <cell r="D6288" t="str">
            <v>人工</v>
          </cell>
          <cell r="E6288" t="str">
            <v>组合商品</v>
          </cell>
          <cell r="F6288" t="str">
            <v/>
          </cell>
          <cell r="G6288" t="str">
            <v>苏打组合商品虚拟供应商</v>
          </cell>
          <cell r="H6288" t="str">
            <v>供应链类目/年节礼包/销售专属礼包</v>
          </cell>
          <cell r="I6288" t="str">
            <v>1970-01-01</v>
          </cell>
        </row>
        <row r="6288">
          <cell r="K6288" t="str">
            <v/>
          </cell>
          <cell r="L6288" t="str">
            <v/>
          </cell>
        </row>
        <row r="6289">
          <cell r="C6289">
            <v>162650909</v>
          </cell>
          <cell r="D6289" t="str">
            <v>人工</v>
          </cell>
          <cell r="E6289" t="str">
            <v>组合商品</v>
          </cell>
          <cell r="F6289" t="str">
            <v/>
          </cell>
          <cell r="G6289" t="str">
            <v>苏打组合商品虚拟供应商</v>
          </cell>
          <cell r="H6289" t="str">
            <v>供应链类目/年节礼包/销售专属礼包</v>
          </cell>
          <cell r="I6289" t="str">
            <v>2025-02-28</v>
          </cell>
          <cell r="J6289">
            <v>163889991</v>
          </cell>
          <cell r="K6289" t="str">
            <v/>
          </cell>
          <cell r="L6289" t="str">
            <v/>
          </cell>
        </row>
        <row r="6290">
          <cell r="C6290">
            <v>162650909</v>
          </cell>
          <cell r="D6290" t="str">
            <v>人工</v>
          </cell>
          <cell r="E6290" t="str">
            <v>组合商品</v>
          </cell>
          <cell r="F6290" t="str">
            <v/>
          </cell>
          <cell r="G6290" t="str">
            <v>苏打组合商品虚拟供应商</v>
          </cell>
          <cell r="H6290" t="str">
            <v>供应链类目/年节礼包/销售专属礼包</v>
          </cell>
          <cell r="I6290" t="str">
            <v>2025-02-28</v>
          </cell>
        </row>
        <row r="6290">
          <cell r="K6290" t="str">
            <v/>
          </cell>
          <cell r="L6290" t="str">
            <v/>
          </cell>
        </row>
        <row r="6291">
          <cell r="C6291">
            <v>162650909</v>
          </cell>
          <cell r="D6291" t="str">
            <v>人工</v>
          </cell>
          <cell r="E6291" t="str">
            <v>组合商品</v>
          </cell>
          <cell r="F6291" t="str">
            <v/>
          </cell>
          <cell r="G6291" t="str">
            <v>苏打组合商品虚拟供应商</v>
          </cell>
          <cell r="H6291" t="str">
            <v>供应链类目/年节礼包/销售专属礼包</v>
          </cell>
          <cell r="I6291" t="str">
            <v>2025-02-28</v>
          </cell>
        </row>
        <row r="6291">
          <cell r="K6291" t="str">
            <v/>
          </cell>
          <cell r="L6291" t="str">
            <v/>
          </cell>
        </row>
        <row r="6292">
          <cell r="C6292">
            <v>162567264</v>
          </cell>
          <cell r="D6292" t="str">
            <v>人工</v>
          </cell>
          <cell r="E6292" t="str">
            <v>实物</v>
          </cell>
          <cell r="F6292" t="str">
            <v>塞外风</v>
          </cell>
          <cell r="G6292" t="str">
            <v>北京众宜城</v>
          </cell>
          <cell r="H6292" t="str">
            <v>年节礼包/生鲜/猪牛羊肉</v>
          </cell>
          <cell r="I6292" t="str">
            <v>2025-04-01</v>
          </cell>
          <cell r="J6292">
            <v>163750367</v>
          </cell>
          <cell r="K6292" t="str">
            <v>SWF598</v>
          </cell>
          <cell r="L6292" t="str">
            <v/>
          </cell>
        </row>
        <row r="6293">
          <cell r="C6293">
            <v>162567264</v>
          </cell>
          <cell r="D6293" t="str">
            <v>人工</v>
          </cell>
          <cell r="E6293" t="str">
            <v>实物</v>
          </cell>
          <cell r="F6293" t="str">
            <v>塞外风</v>
          </cell>
          <cell r="G6293" t="str">
            <v>北京众宜城</v>
          </cell>
          <cell r="H6293" t="str">
            <v>年节礼包/生鲜/猪牛羊肉</v>
          </cell>
          <cell r="I6293" t="str">
            <v>2025-04-01</v>
          </cell>
        </row>
        <row r="6293">
          <cell r="K6293" t="str">
            <v>SWF598</v>
          </cell>
          <cell r="L6293" t="str">
            <v/>
          </cell>
        </row>
        <row r="6294">
          <cell r="C6294">
            <v>162567264</v>
          </cell>
          <cell r="D6294" t="str">
            <v>人工</v>
          </cell>
          <cell r="E6294" t="str">
            <v>实物</v>
          </cell>
          <cell r="F6294" t="str">
            <v>塞外风</v>
          </cell>
          <cell r="G6294" t="str">
            <v>北京众宜城</v>
          </cell>
          <cell r="H6294" t="str">
            <v>年节礼包/生鲜/猪牛羊肉</v>
          </cell>
          <cell r="I6294" t="str">
            <v>2025-04-01</v>
          </cell>
        </row>
        <row r="6294">
          <cell r="K6294" t="str">
            <v>SWF598</v>
          </cell>
          <cell r="L6294" t="str">
            <v/>
          </cell>
        </row>
        <row r="6295">
          <cell r="C6295">
            <v>162567264</v>
          </cell>
          <cell r="D6295" t="str">
            <v>人工</v>
          </cell>
          <cell r="E6295" t="str">
            <v>实物</v>
          </cell>
          <cell r="F6295" t="str">
            <v>塞外风</v>
          </cell>
          <cell r="G6295" t="str">
            <v>北京众宜城</v>
          </cell>
          <cell r="H6295" t="str">
            <v>年节礼包/生鲜/猪牛羊肉</v>
          </cell>
          <cell r="I6295" t="str">
            <v>2025-04-01</v>
          </cell>
        </row>
        <row r="6295">
          <cell r="K6295" t="str">
            <v>SWF598</v>
          </cell>
          <cell r="L6295" t="str">
            <v/>
          </cell>
        </row>
        <row r="6296">
          <cell r="C6296">
            <v>162552882</v>
          </cell>
          <cell r="D6296" t="str">
            <v>人工</v>
          </cell>
          <cell r="E6296" t="str">
            <v>实物</v>
          </cell>
          <cell r="F6296" t="str">
            <v>蔡府（CHAIFOO）</v>
          </cell>
          <cell r="G6296" t="str">
            <v>俏十三</v>
          </cell>
          <cell r="H6296" t="str">
            <v>年节礼包/食品/营养健康</v>
          </cell>
          <cell r="I6296" t="str">
            <v>2025-05-31</v>
          </cell>
          <cell r="J6296">
            <v>163719163</v>
          </cell>
          <cell r="K6296">
            <v>6970638403693</v>
          </cell>
          <cell r="L6296" t="str">
            <v/>
          </cell>
        </row>
        <row r="6297">
          <cell r="C6297">
            <v>162405157</v>
          </cell>
          <cell r="D6297" t="str">
            <v>人工</v>
          </cell>
          <cell r="E6297" t="str">
            <v>实物</v>
          </cell>
          <cell r="F6297" t="str">
            <v>韩后（Hanhoo）</v>
          </cell>
          <cell r="G6297" t="str">
            <v>启辰</v>
          </cell>
          <cell r="H6297" t="str">
            <v>年节礼包/美妆护理/美妆套装</v>
          </cell>
          <cell r="I6297" t="str">
            <v>2024-03-31</v>
          </cell>
          <cell r="J6297">
            <v>163372816</v>
          </cell>
          <cell r="K6297" t="str">
            <v/>
          </cell>
          <cell r="L6297" t="str">
            <v/>
          </cell>
        </row>
        <row r="6298">
          <cell r="C6298">
            <v>162552887</v>
          </cell>
          <cell r="D6298" t="str">
            <v>人工</v>
          </cell>
          <cell r="E6298" t="str">
            <v>实物</v>
          </cell>
          <cell r="F6298" t="str">
            <v>爱步</v>
          </cell>
          <cell r="G6298" t="str">
            <v>爱慕纳思</v>
          </cell>
          <cell r="H6298" t="str">
            <v>年节礼包/食品/零食礼包</v>
          </cell>
          <cell r="I6298" t="str">
            <v>2024-12-31</v>
          </cell>
          <cell r="J6298">
            <v>163719171</v>
          </cell>
          <cell r="K6298" t="str">
            <v/>
          </cell>
          <cell r="L6298" t="str">
            <v/>
          </cell>
        </row>
        <row r="6299">
          <cell r="C6299">
            <v>162463965</v>
          </cell>
          <cell r="D6299" t="str">
            <v>人工</v>
          </cell>
          <cell r="E6299" t="str">
            <v>组合商品</v>
          </cell>
          <cell r="F6299" t="str">
            <v/>
          </cell>
          <cell r="G6299" t="str">
            <v>苏打组合商品虚拟供应商</v>
          </cell>
          <cell r="H6299" t="str">
            <v>供应链类目/年节礼包/销售专属礼包</v>
          </cell>
          <cell r="I6299" t="str">
            <v>2024-03-31</v>
          </cell>
          <cell r="J6299">
            <v>163507720</v>
          </cell>
          <cell r="K6299" t="str">
            <v/>
          </cell>
          <cell r="L6299" t="str">
            <v/>
          </cell>
        </row>
        <row r="6300">
          <cell r="C6300">
            <v>162463965</v>
          </cell>
          <cell r="D6300" t="str">
            <v>人工</v>
          </cell>
          <cell r="E6300" t="str">
            <v>组合商品</v>
          </cell>
          <cell r="F6300" t="str">
            <v/>
          </cell>
          <cell r="G6300" t="str">
            <v>苏打组合商品虚拟供应商</v>
          </cell>
          <cell r="H6300" t="str">
            <v>供应链类目/年节礼包/销售专属礼包</v>
          </cell>
          <cell r="I6300" t="str">
            <v>2024-03-31</v>
          </cell>
        </row>
        <row r="6300">
          <cell r="K6300" t="str">
            <v/>
          </cell>
          <cell r="L6300" t="str">
            <v/>
          </cell>
        </row>
        <row r="6301">
          <cell r="C6301">
            <v>162463963</v>
          </cell>
          <cell r="D6301" t="str">
            <v>人工</v>
          </cell>
          <cell r="E6301" t="str">
            <v>组合商品</v>
          </cell>
          <cell r="F6301" t="str">
            <v/>
          </cell>
          <cell r="G6301" t="str">
            <v>苏打组合商品虚拟供应商</v>
          </cell>
          <cell r="H6301" t="str">
            <v>供应链类目/年节礼包/销售专属礼包</v>
          </cell>
          <cell r="I6301" t="str">
            <v>2024-03-31</v>
          </cell>
          <cell r="J6301">
            <v>163507718</v>
          </cell>
          <cell r="K6301" t="str">
            <v/>
          </cell>
          <cell r="L6301" t="str">
            <v/>
          </cell>
        </row>
        <row r="6302">
          <cell r="C6302">
            <v>162463963</v>
          </cell>
          <cell r="D6302" t="str">
            <v>人工</v>
          </cell>
          <cell r="E6302" t="str">
            <v>组合商品</v>
          </cell>
          <cell r="F6302" t="str">
            <v/>
          </cell>
          <cell r="G6302" t="str">
            <v>苏打组合商品虚拟供应商</v>
          </cell>
          <cell r="H6302" t="str">
            <v>供应链类目/年节礼包/销售专属礼包</v>
          </cell>
          <cell r="I6302" t="str">
            <v>2024-03-31</v>
          </cell>
        </row>
        <row r="6302">
          <cell r="K6302" t="str">
            <v/>
          </cell>
          <cell r="L6302" t="str">
            <v/>
          </cell>
        </row>
        <row r="6303">
          <cell r="C6303">
            <v>162655435</v>
          </cell>
          <cell r="D6303" t="str">
            <v>人工</v>
          </cell>
          <cell r="E6303" t="str">
            <v>组合商品</v>
          </cell>
          <cell r="F6303" t="str">
            <v/>
          </cell>
          <cell r="G6303" t="str">
            <v>苏打组合商品虚拟供应商</v>
          </cell>
          <cell r="H6303" t="str">
            <v>供应链类目/年节礼包/销售专属礼包</v>
          </cell>
          <cell r="I6303" t="str">
            <v>2024-12-31</v>
          </cell>
          <cell r="J6303">
            <v>163897105</v>
          </cell>
          <cell r="K6303" t="str">
            <v/>
          </cell>
          <cell r="L6303" t="str">
            <v/>
          </cell>
        </row>
        <row r="6304">
          <cell r="C6304">
            <v>162655435</v>
          </cell>
          <cell r="D6304" t="str">
            <v>人工</v>
          </cell>
          <cell r="E6304" t="str">
            <v>组合商品</v>
          </cell>
          <cell r="F6304" t="str">
            <v/>
          </cell>
          <cell r="G6304" t="str">
            <v>苏打组合商品虚拟供应商</v>
          </cell>
          <cell r="H6304" t="str">
            <v>供应链类目/年节礼包/销售专属礼包</v>
          </cell>
          <cell r="I6304" t="str">
            <v>2024-12-31</v>
          </cell>
        </row>
        <row r="6304">
          <cell r="K6304" t="str">
            <v/>
          </cell>
          <cell r="L6304" t="str">
            <v/>
          </cell>
        </row>
        <row r="6305">
          <cell r="C6305">
            <v>162650063</v>
          </cell>
          <cell r="D6305" t="str">
            <v>人工</v>
          </cell>
          <cell r="E6305" t="str">
            <v>组合商品</v>
          </cell>
          <cell r="F6305" t="str">
            <v/>
          </cell>
          <cell r="G6305" t="str">
            <v>苏打组合商品虚拟供应商</v>
          </cell>
          <cell r="H6305" t="str">
            <v>供应链类目/年节礼包/销售专属礼包</v>
          </cell>
          <cell r="I6305" t="str">
            <v>2024-12-31</v>
          </cell>
          <cell r="J6305">
            <v>163888838</v>
          </cell>
          <cell r="K6305" t="str">
            <v/>
          </cell>
          <cell r="L6305" t="str">
            <v/>
          </cell>
        </row>
        <row r="6306">
          <cell r="C6306">
            <v>162650063</v>
          </cell>
          <cell r="D6306" t="str">
            <v>人工</v>
          </cell>
          <cell r="E6306" t="str">
            <v>组合商品</v>
          </cell>
          <cell r="F6306" t="str">
            <v/>
          </cell>
          <cell r="G6306" t="str">
            <v>苏打组合商品虚拟供应商</v>
          </cell>
          <cell r="H6306" t="str">
            <v>供应链类目/年节礼包/销售专属礼包</v>
          </cell>
          <cell r="I6306" t="str">
            <v>2024-12-31</v>
          </cell>
        </row>
        <row r="6306">
          <cell r="K6306" t="str">
            <v/>
          </cell>
          <cell r="L6306" t="str">
            <v/>
          </cell>
        </row>
        <row r="6307">
          <cell r="C6307">
            <v>162648950</v>
          </cell>
          <cell r="D6307" t="str">
            <v>人工</v>
          </cell>
          <cell r="E6307" t="str">
            <v>组合商品</v>
          </cell>
          <cell r="F6307" t="str">
            <v/>
          </cell>
          <cell r="G6307" t="str">
            <v>苏打组合商品虚拟供应商</v>
          </cell>
          <cell r="H6307" t="str">
            <v>供应链类目/年节礼包/销售专属礼包</v>
          </cell>
          <cell r="I6307" t="str">
            <v>2024-07-31</v>
          </cell>
          <cell r="J6307">
            <v>163887436</v>
          </cell>
          <cell r="K6307" t="str">
            <v/>
          </cell>
          <cell r="L6307" t="str">
            <v/>
          </cell>
        </row>
        <row r="6308">
          <cell r="C6308">
            <v>162648950</v>
          </cell>
          <cell r="D6308" t="str">
            <v>人工</v>
          </cell>
          <cell r="E6308" t="str">
            <v>组合商品</v>
          </cell>
          <cell r="F6308" t="str">
            <v/>
          </cell>
          <cell r="G6308" t="str">
            <v>苏打组合商品虚拟供应商</v>
          </cell>
          <cell r="H6308" t="str">
            <v>供应链类目/年节礼包/销售专属礼包</v>
          </cell>
          <cell r="I6308" t="str">
            <v>2024-07-31</v>
          </cell>
        </row>
        <row r="6308">
          <cell r="K6308" t="str">
            <v/>
          </cell>
          <cell r="L6308" t="str">
            <v/>
          </cell>
        </row>
        <row r="6309">
          <cell r="C6309">
            <v>162648950</v>
          </cell>
          <cell r="D6309" t="str">
            <v>人工</v>
          </cell>
          <cell r="E6309" t="str">
            <v>组合商品</v>
          </cell>
          <cell r="F6309" t="str">
            <v/>
          </cell>
          <cell r="G6309" t="str">
            <v>苏打组合商品虚拟供应商</v>
          </cell>
          <cell r="H6309" t="str">
            <v>供应链类目/年节礼包/销售专属礼包</v>
          </cell>
          <cell r="I6309" t="str">
            <v>2024-07-31</v>
          </cell>
        </row>
        <row r="6309">
          <cell r="K6309" t="str">
            <v/>
          </cell>
          <cell r="L6309" t="str">
            <v/>
          </cell>
        </row>
        <row r="6310">
          <cell r="C6310">
            <v>162463956</v>
          </cell>
          <cell r="D6310" t="str">
            <v>人工</v>
          </cell>
          <cell r="E6310" t="str">
            <v>组合商品</v>
          </cell>
          <cell r="F6310" t="str">
            <v/>
          </cell>
          <cell r="G6310" t="str">
            <v>苏打组合商品虚拟供应商</v>
          </cell>
          <cell r="H6310" t="str">
            <v>供应链类目/年节礼包/销售专属礼包</v>
          </cell>
          <cell r="I6310" t="str">
            <v>2023-10-31</v>
          </cell>
          <cell r="J6310">
            <v>163507711</v>
          </cell>
          <cell r="K6310" t="str">
            <v/>
          </cell>
          <cell r="L6310" t="str">
            <v/>
          </cell>
        </row>
        <row r="6311">
          <cell r="C6311">
            <v>162463956</v>
          </cell>
          <cell r="D6311" t="str">
            <v>人工</v>
          </cell>
          <cell r="E6311" t="str">
            <v>组合商品</v>
          </cell>
          <cell r="F6311" t="str">
            <v/>
          </cell>
          <cell r="G6311" t="str">
            <v>苏打组合商品虚拟供应商</v>
          </cell>
          <cell r="H6311" t="str">
            <v>供应链类目/年节礼包/销售专属礼包</v>
          </cell>
          <cell r="I6311" t="str">
            <v>2023-10-31</v>
          </cell>
        </row>
        <row r="6311">
          <cell r="K6311" t="str">
            <v/>
          </cell>
          <cell r="L6311" t="str">
            <v/>
          </cell>
        </row>
        <row r="6312">
          <cell r="C6312">
            <v>162317019</v>
          </cell>
          <cell r="D6312" t="str">
            <v>人工</v>
          </cell>
          <cell r="E6312" t="str">
            <v>实物</v>
          </cell>
          <cell r="F6312" t="str">
            <v>夏士莲</v>
          </cell>
          <cell r="G6312" t="str">
            <v>二向箔</v>
          </cell>
          <cell r="H6312" t="str">
            <v>年节礼包/个人护理/洗护礼包</v>
          </cell>
          <cell r="I6312" t="str">
            <v>2023-12-31</v>
          </cell>
          <cell r="J6312">
            <v>163175343</v>
          </cell>
          <cell r="K6312" t="str">
            <v>HYXZQ2304</v>
          </cell>
          <cell r="L6312" t="str">
            <v/>
          </cell>
        </row>
        <row r="6313">
          <cell r="C6313">
            <v>162645199</v>
          </cell>
          <cell r="D6313" t="str">
            <v>人工</v>
          </cell>
          <cell r="E6313" t="str">
            <v>实物</v>
          </cell>
          <cell r="F6313" t="str">
            <v>自然堂（CHANDO）</v>
          </cell>
          <cell r="G6313" t="str">
            <v>启辰</v>
          </cell>
          <cell r="H6313" t="str">
            <v>年节礼包/美妆护理/面部护理</v>
          </cell>
          <cell r="I6313" t="str">
            <v>2025-01-31</v>
          </cell>
          <cell r="J6313">
            <v>163882186</v>
          </cell>
          <cell r="K6313" t="str">
            <v>SDZRTLB01</v>
          </cell>
          <cell r="L6313" t="str">
            <v/>
          </cell>
        </row>
        <row r="6314">
          <cell r="C6314">
            <v>162645354</v>
          </cell>
          <cell r="D6314" t="str">
            <v>人工</v>
          </cell>
          <cell r="E6314" t="str">
            <v>组合商品</v>
          </cell>
          <cell r="F6314" t="str">
            <v/>
          </cell>
          <cell r="G6314" t="str">
            <v>苏打组合商品虚拟供应商</v>
          </cell>
          <cell r="H6314" t="str">
            <v>供应链类目/年节礼包/销售专属礼包</v>
          </cell>
          <cell r="I6314" t="str">
            <v>2025-01-31</v>
          </cell>
          <cell r="J6314">
            <v>163882350</v>
          </cell>
          <cell r="K6314" t="str">
            <v/>
          </cell>
          <cell r="L6314" t="str">
            <v/>
          </cell>
        </row>
        <row r="6315">
          <cell r="C6315">
            <v>162645354</v>
          </cell>
          <cell r="D6315" t="str">
            <v>人工</v>
          </cell>
          <cell r="E6315" t="str">
            <v>组合商品</v>
          </cell>
          <cell r="F6315" t="str">
            <v/>
          </cell>
          <cell r="G6315" t="str">
            <v>苏打组合商品虚拟供应商</v>
          </cell>
          <cell r="H6315" t="str">
            <v>供应链类目/年节礼包/销售专属礼包</v>
          </cell>
          <cell r="I6315" t="str">
            <v>2025-01-31</v>
          </cell>
        </row>
        <row r="6315">
          <cell r="K6315" t="str">
            <v/>
          </cell>
          <cell r="L6315" t="str">
            <v/>
          </cell>
        </row>
        <row r="6316">
          <cell r="C6316">
            <v>162645354</v>
          </cell>
          <cell r="D6316" t="str">
            <v>人工</v>
          </cell>
          <cell r="E6316" t="str">
            <v>组合商品</v>
          </cell>
          <cell r="F6316" t="str">
            <v/>
          </cell>
          <cell r="G6316" t="str">
            <v>苏打组合商品虚拟供应商</v>
          </cell>
          <cell r="H6316" t="str">
            <v>供应链类目/年节礼包/销售专属礼包</v>
          </cell>
          <cell r="I6316" t="str">
            <v>2025-01-31</v>
          </cell>
        </row>
        <row r="6316">
          <cell r="K6316" t="str">
            <v/>
          </cell>
          <cell r="L6316" t="str">
            <v/>
          </cell>
        </row>
        <row r="6317">
          <cell r="C6317">
            <v>162522199</v>
          </cell>
          <cell r="D6317" t="str">
            <v>人工</v>
          </cell>
          <cell r="E6317" t="str">
            <v>组合商品</v>
          </cell>
          <cell r="F6317" t="str">
            <v/>
          </cell>
          <cell r="G6317" t="str">
            <v>苏打组合商品虚拟供应商</v>
          </cell>
          <cell r="H6317" t="str">
            <v>供应链类目/年节礼包/销售专属礼包</v>
          </cell>
          <cell r="I6317" t="str">
            <v>2023-11-29</v>
          </cell>
          <cell r="J6317">
            <v>163650629</v>
          </cell>
          <cell r="K6317" t="str">
            <v/>
          </cell>
          <cell r="L6317" t="str">
            <v/>
          </cell>
        </row>
        <row r="6318">
          <cell r="C6318">
            <v>162522199</v>
          </cell>
          <cell r="D6318" t="str">
            <v>人工</v>
          </cell>
          <cell r="E6318" t="str">
            <v>组合商品</v>
          </cell>
          <cell r="F6318" t="str">
            <v/>
          </cell>
          <cell r="G6318" t="str">
            <v>苏打组合商品虚拟供应商</v>
          </cell>
          <cell r="H6318" t="str">
            <v>供应链类目/年节礼包/销售专属礼包</v>
          </cell>
          <cell r="I6318" t="str">
            <v>2023-11-29</v>
          </cell>
        </row>
        <row r="6318">
          <cell r="K6318" t="str">
            <v/>
          </cell>
          <cell r="L6318" t="str">
            <v/>
          </cell>
        </row>
        <row r="6319">
          <cell r="C6319">
            <v>162649031</v>
          </cell>
          <cell r="D6319" t="str">
            <v>人工</v>
          </cell>
          <cell r="E6319" t="str">
            <v>组合商品</v>
          </cell>
          <cell r="F6319" t="str">
            <v/>
          </cell>
          <cell r="G6319" t="str">
            <v>苏打组合商品虚拟供应商</v>
          </cell>
          <cell r="H6319" t="str">
            <v>供应链类目/年节礼包/销售专属礼包</v>
          </cell>
          <cell r="I6319" t="str">
            <v>2025-01-27</v>
          </cell>
          <cell r="J6319">
            <v>163887534</v>
          </cell>
          <cell r="K6319" t="str">
            <v/>
          </cell>
          <cell r="L6319" t="str">
            <v/>
          </cell>
        </row>
        <row r="6320">
          <cell r="C6320">
            <v>162649031</v>
          </cell>
          <cell r="D6320" t="str">
            <v>人工</v>
          </cell>
          <cell r="E6320" t="str">
            <v>组合商品</v>
          </cell>
          <cell r="F6320" t="str">
            <v/>
          </cell>
          <cell r="G6320" t="str">
            <v>苏打组合商品虚拟供应商</v>
          </cell>
          <cell r="H6320" t="str">
            <v>供应链类目/年节礼包/销售专属礼包</v>
          </cell>
          <cell r="I6320" t="str">
            <v>2025-01-27</v>
          </cell>
        </row>
        <row r="6320">
          <cell r="K6320" t="str">
            <v/>
          </cell>
          <cell r="L6320" t="str">
            <v/>
          </cell>
        </row>
        <row r="6321">
          <cell r="C6321">
            <v>162649031</v>
          </cell>
          <cell r="D6321" t="str">
            <v>人工</v>
          </cell>
          <cell r="E6321" t="str">
            <v>组合商品</v>
          </cell>
          <cell r="F6321" t="str">
            <v/>
          </cell>
          <cell r="G6321" t="str">
            <v>苏打组合商品虚拟供应商</v>
          </cell>
          <cell r="H6321" t="str">
            <v>供应链类目/年节礼包/销售专属礼包</v>
          </cell>
          <cell r="I6321" t="str">
            <v>2025-01-27</v>
          </cell>
        </row>
        <row r="6321">
          <cell r="K6321" t="str">
            <v/>
          </cell>
          <cell r="L6321" t="str">
            <v/>
          </cell>
        </row>
        <row r="6322">
          <cell r="C6322">
            <v>162649031</v>
          </cell>
          <cell r="D6322" t="str">
            <v>人工</v>
          </cell>
          <cell r="E6322" t="str">
            <v>组合商品</v>
          </cell>
          <cell r="F6322" t="str">
            <v/>
          </cell>
          <cell r="G6322" t="str">
            <v>苏打组合商品虚拟供应商</v>
          </cell>
          <cell r="H6322" t="str">
            <v>供应链类目/年节礼包/销售专属礼包</v>
          </cell>
          <cell r="I6322" t="str">
            <v>2025-01-27</v>
          </cell>
        </row>
        <row r="6322">
          <cell r="K6322" t="str">
            <v/>
          </cell>
          <cell r="L6322" t="str">
            <v/>
          </cell>
        </row>
        <row r="6323">
          <cell r="C6323">
            <v>162649031</v>
          </cell>
          <cell r="D6323" t="str">
            <v>人工</v>
          </cell>
          <cell r="E6323" t="str">
            <v>组合商品</v>
          </cell>
          <cell r="F6323" t="str">
            <v/>
          </cell>
          <cell r="G6323" t="str">
            <v>苏打组合商品虚拟供应商</v>
          </cell>
          <cell r="H6323" t="str">
            <v>供应链类目/年节礼包/销售专属礼包</v>
          </cell>
          <cell r="I6323" t="str">
            <v>2025-01-27</v>
          </cell>
        </row>
        <row r="6323">
          <cell r="K6323" t="str">
            <v/>
          </cell>
          <cell r="L6323" t="str">
            <v/>
          </cell>
        </row>
        <row r="6324">
          <cell r="C6324">
            <v>162649031</v>
          </cell>
          <cell r="D6324" t="str">
            <v>人工</v>
          </cell>
          <cell r="E6324" t="str">
            <v>组合商品</v>
          </cell>
          <cell r="F6324" t="str">
            <v/>
          </cell>
          <cell r="G6324" t="str">
            <v>苏打组合商品虚拟供应商</v>
          </cell>
          <cell r="H6324" t="str">
            <v>供应链类目/年节礼包/销售专属礼包</v>
          </cell>
          <cell r="I6324" t="str">
            <v>2025-01-27</v>
          </cell>
        </row>
        <row r="6324">
          <cell r="K6324" t="str">
            <v/>
          </cell>
          <cell r="L6324" t="str">
            <v/>
          </cell>
        </row>
        <row r="6325">
          <cell r="C6325">
            <v>162648902</v>
          </cell>
          <cell r="D6325" t="str">
            <v>人工</v>
          </cell>
          <cell r="E6325" t="str">
            <v>实物</v>
          </cell>
          <cell r="F6325" t="str">
            <v>金龙鱼</v>
          </cell>
          <cell r="G6325" t="str">
            <v>新兴</v>
          </cell>
          <cell r="H6325" t="str">
            <v>年节礼包/食品/大米</v>
          </cell>
          <cell r="I6325" t="str">
            <v>2025-12-31</v>
          </cell>
          <cell r="J6325">
            <v>163887382</v>
          </cell>
          <cell r="K6325">
            <v>6948195857655</v>
          </cell>
          <cell r="L6325" t="str">
            <v/>
          </cell>
        </row>
        <row r="6326">
          <cell r="C6326">
            <v>162631756</v>
          </cell>
          <cell r="D6326" t="str">
            <v>人工</v>
          </cell>
          <cell r="E6326" t="str">
            <v>组合商品</v>
          </cell>
          <cell r="F6326" t="str">
            <v/>
          </cell>
          <cell r="G6326" t="str">
            <v>苏打组合商品虚拟供应商</v>
          </cell>
          <cell r="H6326" t="str">
            <v>供应链类目/年节礼包/销售专属礼包</v>
          </cell>
          <cell r="I6326" t="str">
            <v>2025-04-30</v>
          </cell>
          <cell r="J6326">
            <v>163862988</v>
          </cell>
          <cell r="K6326" t="str">
            <v/>
          </cell>
          <cell r="L6326" t="str">
            <v/>
          </cell>
        </row>
        <row r="6327">
          <cell r="C6327">
            <v>162631756</v>
          </cell>
          <cell r="D6327" t="str">
            <v>人工</v>
          </cell>
          <cell r="E6327" t="str">
            <v>组合商品</v>
          </cell>
          <cell r="F6327" t="str">
            <v/>
          </cell>
          <cell r="G6327" t="str">
            <v>苏打组合商品虚拟供应商</v>
          </cell>
          <cell r="H6327" t="str">
            <v>供应链类目/年节礼包/销售专属礼包</v>
          </cell>
          <cell r="I6327" t="str">
            <v>2025-04-30</v>
          </cell>
        </row>
        <row r="6327">
          <cell r="K6327" t="str">
            <v/>
          </cell>
          <cell r="L6327" t="str">
            <v/>
          </cell>
        </row>
        <row r="6328">
          <cell r="C6328">
            <v>162631756</v>
          </cell>
          <cell r="D6328" t="str">
            <v>人工</v>
          </cell>
          <cell r="E6328" t="str">
            <v>组合商品</v>
          </cell>
          <cell r="F6328" t="str">
            <v/>
          </cell>
          <cell r="G6328" t="str">
            <v>苏打组合商品虚拟供应商</v>
          </cell>
          <cell r="H6328" t="str">
            <v>供应链类目/年节礼包/销售专属礼包</v>
          </cell>
          <cell r="I6328" t="str">
            <v>2025-04-30</v>
          </cell>
        </row>
        <row r="6328">
          <cell r="K6328" t="str">
            <v/>
          </cell>
          <cell r="L6328" t="str">
            <v/>
          </cell>
        </row>
        <row r="6329">
          <cell r="C6329">
            <v>162631756</v>
          </cell>
          <cell r="D6329" t="str">
            <v>人工</v>
          </cell>
          <cell r="E6329" t="str">
            <v>组合商品</v>
          </cell>
          <cell r="F6329" t="str">
            <v/>
          </cell>
          <cell r="G6329" t="str">
            <v>苏打组合商品虚拟供应商</v>
          </cell>
          <cell r="H6329" t="str">
            <v>供应链类目/年节礼包/销售专属礼包</v>
          </cell>
          <cell r="I6329" t="str">
            <v>2025-04-30</v>
          </cell>
        </row>
        <row r="6329">
          <cell r="K6329" t="str">
            <v/>
          </cell>
          <cell r="L6329" t="str">
            <v/>
          </cell>
        </row>
        <row r="6330">
          <cell r="C6330">
            <v>162566740</v>
          </cell>
          <cell r="D6330" t="str">
            <v>人工</v>
          </cell>
          <cell r="E6330" t="str">
            <v>实物</v>
          </cell>
          <cell r="F6330" t="str">
            <v>金龙鱼</v>
          </cell>
          <cell r="G6330" t="str">
            <v>新兴</v>
          </cell>
          <cell r="H6330" t="str">
            <v>年节礼包/食品/油</v>
          </cell>
          <cell r="I6330" t="str">
            <v>2025-07-11</v>
          </cell>
          <cell r="J6330">
            <v>163749752</v>
          </cell>
          <cell r="K6330" t="str">
            <v>ZQZH52451267</v>
          </cell>
          <cell r="L6330" t="str">
            <v/>
          </cell>
        </row>
        <row r="6331">
          <cell r="C6331">
            <v>162566184</v>
          </cell>
          <cell r="D6331" t="str">
            <v>人工</v>
          </cell>
          <cell r="E6331" t="str">
            <v>实物</v>
          </cell>
          <cell r="F6331" t="str">
            <v>金龙鱼</v>
          </cell>
          <cell r="G6331" t="str">
            <v>新兴</v>
          </cell>
          <cell r="H6331" t="str">
            <v>年节礼包/食品/大米</v>
          </cell>
          <cell r="I6331" t="str">
            <v>2025-07-11</v>
          </cell>
          <cell r="J6331">
            <v>163747891</v>
          </cell>
          <cell r="K6331" t="str">
            <v>ZQZH45622481</v>
          </cell>
          <cell r="L6331" t="str">
            <v/>
          </cell>
        </row>
        <row r="6332">
          <cell r="C6332">
            <v>162566184</v>
          </cell>
          <cell r="D6332" t="str">
            <v>人工</v>
          </cell>
          <cell r="E6332" t="str">
            <v>实物</v>
          </cell>
          <cell r="F6332" t="str">
            <v>金龙鱼</v>
          </cell>
          <cell r="G6332" t="str">
            <v>新兴</v>
          </cell>
          <cell r="H6332" t="str">
            <v>年节礼包/食品/大米</v>
          </cell>
          <cell r="I6332" t="str">
            <v>2025-07-11</v>
          </cell>
        </row>
        <row r="6332">
          <cell r="K6332" t="str">
            <v>ZQZH45622481</v>
          </cell>
          <cell r="L6332" t="str">
            <v/>
          </cell>
        </row>
        <row r="6333">
          <cell r="C6333">
            <v>162566184</v>
          </cell>
          <cell r="D6333" t="str">
            <v>人工</v>
          </cell>
          <cell r="E6333" t="str">
            <v>实物</v>
          </cell>
          <cell r="F6333" t="str">
            <v>金龙鱼</v>
          </cell>
          <cell r="G6333" t="str">
            <v>新兴</v>
          </cell>
          <cell r="H6333" t="str">
            <v>年节礼包/食品/大米</v>
          </cell>
          <cell r="I6333" t="str">
            <v>2025-07-11</v>
          </cell>
        </row>
        <row r="6333">
          <cell r="K6333" t="str">
            <v>ZQZH45622481</v>
          </cell>
          <cell r="L6333" t="str">
            <v/>
          </cell>
        </row>
        <row r="6334">
          <cell r="C6334">
            <v>162566184</v>
          </cell>
          <cell r="D6334" t="str">
            <v>人工</v>
          </cell>
          <cell r="E6334" t="str">
            <v>实物</v>
          </cell>
          <cell r="F6334" t="str">
            <v>金龙鱼</v>
          </cell>
          <cell r="G6334" t="str">
            <v>新兴</v>
          </cell>
          <cell r="H6334" t="str">
            <v>年节礼包/食品/大米</v>
          </cell>
          <cell r="I6334" t="str">
            <v>2025-07-11</v>
          </cell>
        </row>
        <row r="6334">
          <cell r="K6334" t="str">
            <v>ZQZH45622481</v>
          </cell>
          <cell r="L6334" t="str">
            <v/>
          </cell>
        </row>
        <row r="6335">
          <cell r="C6335">
            <v>162647744</v>
          </cell>
          <cell r="D6335" t="str">
            <v>人工</v>
          </cell>
          <cell r="E6335" t="str">
            <v>组合商品</v>
          </cell>
          <cell r="F6335" t="str">
            <v/>
          </cell>
          <cell r="G6335" t="str">
            <v>苏打组合商品虚拟供应商</v>
          </cell>
          <cell r="H6335" t="str">
            <v>供应链类目/年节礼包/销售专属礼包</v>
          </cell>
          <cell r="I6335" t="str">
            <v>2025-02-01</v>
          </cell>
          <cell r="J6335">
            <v>163885933</v>
          </cell>
          <cell r="K6335" t="str">
            <v/>
          </cell>
          <cell r="L6335" t="str">
            <v/>
          </cell>
        </row>
        <row r="6336">
          <cell r="C6336">
            <v>162647744</v>
          </cell>
          <cell r="D6336" t="str">
            <v>人工</v>
          </cell>
          <cell r="E6336" t="str">
            <v>组合商品</v>
          </cell>
          <cell r="F6336" t="str">
            <v/>
          </cell>
          <cell r="G6336" t="str">
            <v>苏打组合商品虚拟供应商</v>
          </cell>
          <cell r="H6336" t="str">
            <v>供应链类目/年节礼包/销售专属礼包</v>
          </cell>
          <cell r="I6336" t="str">
            <v>2025-02-01</v>
          </cell>
        </row>
        <row r="6336">
          <cell r="K6336" t="str">
            <v/>
          </cell>
          <cell r="L6336" t="str">
            <v/>
          </cell>
        </row>
        <row r="6337">
          <cell r="C6337">
            <v>162647744</v>
          </cell>
          <cell r="D6337" t="str">
            <v>人工</v>
          </cell>
          <cell r="E6337" t="str">
            <v>组合商品</v>
          </cell>
          <cell r="F6337" t="str">
            <v/>
          </cell>
          <cell r="G6337" t="str">
            <v>苏打组合商品虚拟供应商</v>
          </cell>
          <cell r="H6337" t="str">
            <v>供应链类目/年节礼包/销售专属礼包</v>
          </cell>
          <cell r="I6337" t="str">
            <v>2025-02-01</v>
          </cell>
        </row>
        <row r="6337">
          <cell r="K6337" t="str">
            <v/>
          </cell>
          <cell r="L6337" t="str">
            <v/>
          </cell>
        </row>
        <row r="6338">
          <cell r="C6338">
            <v>162647744</v>
          </cell>
          <cell r="D6338" t="str">
            <v>人工</v>
          </cell>
          <cell r="E6338" t="str">
            <v>组合商品</v>
          </cell>
          <cell r="F6338" t="str">
            <v/>
          </cell>
          <cell r="G6338" t="str">
            <v>苏打组合商品虚拟供应商</v>
          </cell>
          <cell r="H6338" t="str">
            <v>供应链类目/年节礼包/销售专属礼包</v>
          </cell>
          <cell r="I6338" t="str">
            <v>2025-02-01</v>
          </cell>
        </row>
        <row r="6338">
          <cell r="K6338" t="str">
            <v/>
          </cell>
          <cell r="L6338" t="str">
            <v/>
          </cell>
        </row>
        <row r="6339">
          <cell r="C6339">
            <v>162647744</v>
          </cell>
          <cell r="D6339" t="str">
            <v>人工</v>
          </cell>
          <cell r="E6339" t="str">
            <v>组合商品</v>
          </cell>
          <cell r="F6339" t="str">
            <v/>
          </cell>
          <cell r="G6339" t="str">
            <v>苏打组合商品虚拟供应商</v>
          </cell>
          <cell r="H6339" t="str">
            <v>供应链类目/年节礼包/销售专属礼包</v>
          </cell>
          <cell r="I6339" t="str">
            <v>2025-02-01</v>
          </cell>
        </row>
        <row r="6339">
          <cell r="K6339" t="str">
            <v/>
          </cell>
          <cell r="L6339" t="str">
            <v/>
          </cell>
        </row>
        <row r="6340">
          <cell r="C6340">
            <v>162647744</v>
          </cell>
          <cell r="D6340" t="str">
            <v>人工</v>
          </cell>
          <cell r="E6340" t="str">
            <v>组合商品</v>
          </cell>
          <cell r="F6340" t="str">
            <v/>
          </cell>
          <cell r="G6340" t="str">
            <v>苏打组合商品虚拟供应商</v>
          </cell>
          <cell r="H6340" t="str">
            <v>供应链类目/年节礼包/销售专属礼包</v>
          </cell>
          <cell r="I6340" t="str">
            <v>2025-02-01</v>
          </cell>
        </row>
        <row r="6340">
          <cell r="K6340" t="str">
            <v/>
          </cell>
          <cell r="L6340" t="str">
            <v/>
          </cell>
        </row>
        <row r="6341">
          <cell r="C6341">
            <v>162648471</v>
          </cell>
          <cell r="D6341" t="str">
            <v>人工</v>
          </cell>
          <cell r="E6341" t="str">
            <v>组合商品</v>
          </cell>
          <cell r="F6341" t="str">
            <v/>
          </cell>
          <cell r="G6341" t="str">
            <v>苏打组合商品虚拟供应商</v>
          </cell>
          <cell r="H6341" t="str">
            <v>供应链类目/年节礼包/销售专属礼包</v>
          </cell>
          <cell r="I6341" t="str">
            <v>2025-01-31</v>
          </cell>
          <cell r="J6341">
            <v>163886875</v>
          </cell>
          <cell r="K6341" t="str">
            <v/>
          </cell>
          <cell r="L6341" t="str">
            <v/>
          </cell>
        </row>
        <row r="6342">
          <cell r="C6342">
            <v>162648471</v>
          </cell>
          <cell r="D6342" t="str">
            <v>人工</v>
          </cell>
          <cell r="E6342" t="str">
            <v>组合商品</v>
          </cell>
          <cell r="F6342" t="str">
            <v/>
          </cell>
          <cell r="G6342" t="str">
            <v>苏打组合商品虚拟供应商</v>
          </cell>
          <cell r="H6342" t="str">
            <v>供应链类目/年节礼包/销售专属礼包</v>
          </cell>
          <cell r="I6342" t="str">
            <v>2025-01-31</v>
          </cell>
        </row>
        <row r="6342">
          <cell r="K6342" t="str">
            <v/>
          </cell>
          <cell r="L6342" t="str">
            <v/>
          </cell>
        </row>
        <row r="6343">
          <cell r="C6343">
            <v>162648471</v>
          </cell>
          <cell r="D6343" t="str">
            <v>人工</v>
          </cell>
          <cell r="E6343" t="str">
            <v>组合商品</v>
          </cell>
          <cell r="F6343" t="str">
            <v/>
          </cell>
          <cell r="G6343" t="str">
            <v>苏打组合商品虚拟供应商</v>
          </cell>
          <cell r="H6343" t="str">
            <v>供应链类目/年节礼包/销售专属礼包</v>
          </cell>
          <cell r="I6343" t="str">
            <v>2025-01-31</v>
          </cell>
        </row>
        <row r="6343">
          <cell r="K6343" t="str">
            <v/>
          </cell>
          <cell r="L6343" t="str">
            <v/>
          </cell>
        </row>
        <row r="6344">
          <cell r="C6344">
            <v>162648471</v>
          </cell>
          <cell r="D6344" t="str">
            <v>人工</v>
          </cell>
          <cell r="E6344" t="str">
            <v>组合商品</v>
          </cell>
          <cell r="F6344" t="str">
            <v/>
          </cell>
          <cell r="G6344" t="str">
            <v>苏打组合商品虚拟供应商</v>
          </cell>
          <cell r="H6344" t="str">
            <v>供应链类目/年节礼包/销售专属礼包</v>
          </cell>
          <cell r="I6344" t="str">
            <v>2025-01-31</v>
          </cell>
        </row>
        <row r="6344">
          <cell r="K6344" t="str">
            <v/>
          </cell>
          <cell r="L6344" t="str">
            <v/>
          </cell>
        </row>
        <row r="6345">
          <cell r="C6345">
            <v>162648471</v>
          </cell>
          <cell r="D6345" t="str">
            <v>人工</v>
          </cell>
          <cell r="E6345" t="str">
            <v>组合商品</v>
          </cell>
          <cell r="F6345" t="str">
            <v/>
          </cell>
          <cell r="G6345" t="str">
            <v>苏打组合商品虚拟供应商</v>
          </cell>
          <cell r="H6345" t="str">
            <v>供应链类目/年节礼包/销售专属礼包</v>
          </cell>
          <cell r="I6345" t="str">
            <v>2025-01-31</v>
          </cell>
        </row>
        <row r="6345">
          <cell r="K6345" t="str">
            <v/>
          </cell>
          <cell r="L6345" t="str">
            <v/>
          </cell>
        </row>
        <row r="6346">
          <cell r="C6346">
            <v>162648471</v>
          </cell>
          <cell r="D6346" t="str">
            <v>人工</v>
          </cell>
          <cell r="E6346" t="str">
            <v>组合商品</v>
          </cell>
          <cell r="F6346" t="str">
            <v/>
          </cell>
          <cell r="G6346" t="str">
            <v>苏打组合商品虚拟供应商</v>
          </cell>
          <cell r="H6346" t="str">
            <v>供应链类目/年节礼包/销售专属礼包</v>
          </cell>
          <cell r="I6346" t="str">
            <v>2025-01-31</v>
          </cell>
        </row>
        <row r="6346">
          <cell r="K6346" t="str">
            <v/>
          </cell>
          <cell r="L6346" t="str">
            <v/>
          </cell>
        </row>
        <row r="6347">
          <cell r="C6347">
            <v>162625463</v>
          </cell>
          <cell r="D6347" t="str">
            <v>人工</v>
          </cell>
          <cell r="E6347" t="str">
            <v>实物</v>
          </cell>
          <cell r="F6347" t="str">
            <v>蔡府（CHAIFOO）</v>
          </cell>
          <cell r="G6347" t="str">
            <v>俏十三</v>
          </cell>
          <cell r="H6347" t="str">
            <v>年节礼包/食品/营养健康</v>
          </cell>
          <cell r="I6347" t="str">
            <v>2025-02-28</v>
          </cell>
          <cell r="J6347">
            <v>163854475</v>
          </cell>
          <cell r="K6347">
            <v>6970638402870</v>
          </cell>
          <cell r="L6347" t="str">
            <v/>
          </cell>
        </row>
        <row r="6348">
          <cell r="C6348">
            <v>162629827</v>
          </cell>
          <cell r="D6348" t="str">
            <v>人工</v>
          </cell>
          <cell r="E6348" t="str">
            <v>实物</v>
          </cell>
          <cell r="F6348" t="str">
            <v>美的（Midea）</v>
          </cell>
          <cell r="G6348" t="str">
            <v>家美和意</v>
          </cell>
          <cell r="H6348" t="str">
            <v>年节礼包/家用电器/环境电器</v>
          </cell>
          <cell r="I6348" t="str">
            <v>2025-12-31</v>
          </cell>
          <cell r="J6348">
            <v>163860376</v>
          </cell>
          <cell r="K6348" t="str">
            <v>NDT-HSR</v>
          </cell>
          <cell r="L6348" t="str">
            <v>白色</v>
          </cell>
        </row>
        <row r="6349">
          <cell r="C6349">
            <v>162592370</v>
          </cell>
          <cell r="D6349" t="str">
            <v>人工</v>
          </cell>
          <cell r="E6349" t="str">
            <v>组合商品</v>
          </cell>
          <cell r="F6349" t="str">
            <v/>
          </cell>
          <cell r="G6349" t="str">
            <v>苏打组合商品虚拟供应商</v>
          </cell>
          <cell r="H6349" t="str">
            <v>供应链类目/年节礼包/销售专属礼包</v>
          </cell>
          <cell r="I6349" t="str">
            <v>2024-10-31</v>
          </cell>
          <cell r="J6349">
            <v>163805373</v>
          </cell>
          <cell r="K6349" t="str">
            <v/>
          </cell>
          <cell r="L6349" t="str">
            <v/>
          </cell>
        </row>
        <row r="6350">
          <cell r="C6350">
            <v>162592370</v>
          </cell>
          <cell r="D6350" t="str">
            <v>人工</v>
          </cell>
          <cell r="E6350" t="str">
            <v>组合商品</v>
          </cell>
          <cell r="F6350" t="str">
            <v/>
          </cell>
          <cell r="G6350" t="str">
            <v>苏打组合商品虚拟供应商</v>
          </cell>
          <cell r="H6350" t="str">
            <v>供应链类目/年节礼包/销售专属礼包</v>
          </cell>
          <cell r="I6350" t="str">
            <v>2024-10-31</v>
          </cell>
        </row>
        <row r="6350">
          <cell r="K6350" t="str">
            <v/>
          </cell>
          <cell r="L6350" t="str">
            <v/>
          </cell>
        </row>
        <row r="6351">
          <cell r="C6351">
            <v>162592370</v>
          </cell>
          <cell r="D6351" t="str">
            <v>人工</v>
          </cell>
          <cell r="E6351" t="str">
            <v>组合商品</v>
          </cell>
          <cell r="F6351" t="str">
            <v/>
          </cell>
          <cell r="G6351" t="str">
            <v>苏打组合商品虚拟供应商</v>
          </cell>
          <cell r="H6351" t="str">
            <v>供应链类目/年节礼包/销售专属礼包</v>
          </cell>
          <cell r="I6351" t="str">
            <v>2024-10-31</v>
          </cell>
        </row>
        <row r="6351">
          <cell r="K6351" t="str">
            <v/>
          </cell>
          <cell r="L6351" t="str">
            <v/>
          </cell>
        </row>
        <row r="6352">
          <cell r="C6352">
            <v>162592370</v>
          </cell>
          <cell r="D6352" t="str">
            <v>人工</v>
          </cell>
          <cell r="E6352" t="str">
            <v>组合商品</v>
          </cell>
          <cell r="F6352" t="str">
            <v/>
          </cell>
          <cell r="G6352" t="str">
            <v>苏打组合商品虚拟供应商</v>
          </cell>
          <cell r="H6352" t="str">
            <v>供应链类目/年节礼包/销售专属礼包</v>
          </cell>
          <cell r="I6352" t="str">
            <v>2024-10-31</v>
          </cell>
        </row>
        <row r="6352">
          <cell r="K6352" t="str">
            <v/>
          </cell>
          <cell r="L6352" t="str">
            <v/>
          </cell>
        </row>
        <row r="6353">
          <cell r="C6353">
            <v>162592370</v>
          </cell>
          <cell r="D6353" t="str">
            <v>人工</v>
          </cell>
          <cell r="E6353" t="str">
            <v>组合商品</v>
          </cell>
          <cell r="F6353" t="str">
            <v/>
          </cell>
          <cell r="G6353" t="str">
            <v>苏打组合商品虚拟供应商</v>
          </cell>
          <cell r="H6353" t="str">
            <v>供应链类目/年节礼包/销售专属礼包</v>
          </cell>
          <cell r="I6353" t="str">
            <v>2024-10-31</v>
          </cell>
        </row>
        <row r="6353">
          <cell r="K6353" t="str">
            <v/>
          </cell>
          <cell r="L6353" t="str">
            <v/>
          </cell>
        </row>
        <row r="6354">
          <cell r="C6354">
            <v>162592370</v>
          </cell>
          <cell r="D6354" t="str">
            <v>人工</v>
          </cell>
          <cell r="E6354" t="str">
            <v>组合商品</v>
          </cell>
          <cell r="F6354" t="str">
            <v/>
          </cell>
          <cell r="G6354" t="str">
            <v>苏打组合商品虚拟供应商</v>
          </cell>
          <cell r="H6354" t="str">
            <v>供应链类目/年节礼包/销售专属礼包</v>
          </cell>
          <cell r="I6354" t="str">
            <v>2024-10-31</v>
          </cell>
        </row>
        <row r="6354">
          <cell r="K6354" t="str">
            <v/>
          </cell>
          <cell r="L6354" t="str">
            <v/>
          </cell>
        </row>
        <row r="6355">
          <cell r="C6355">
            <v>162592370</v>
          </cell>
          <cell r="D6355" t="str">
            <v>人工</v>
          </cell>
          <cell r="E6355" t="str">
            <v>组合商品</v>
          </cell>
          <cell r="F6355" t="str">
            <v/>
          </cell>
          <cell r="G6355" t="str">
            <v>苏打组合商品虚拟供应商</v>
          </cell>
          <cell r="H6355" t="str">
            <v>供应链类目/年节礼包/销售专属礼包</v>
          </cell>
          <cell r="I6355" t="str">
            <v>2024-10-31</v>
          </cell>
        </row>
        <row r="6355">
          <cell r="K6355" t="str">
            <v/>
          </cell>
          <cell r="L6355" t="str">
            <v/>
          </cell>
        </row>
        <row r="6356">
          <cell r="C6356">
            <v>162592370</v>
          </cell>
          <cell r="D6356" t="str">
            <v>人工</v>
          </cell>
          <cell r="E6356" t="str">
            <v>组合商品</v>
          </cell>
          <cell r="F6356" t="str">
            <v/>
          </cell>
          <cell r="G6356" t="str">
            <v>苏打组合商品虚拟供应商</v>
          </cell>
          <cell r="H6356" t="str">
            <v>供应链类目/年节礼包/销售专属礼包</v>
          </cell>
          <cell r="I6356" t="str">
            <v>2024-10-31</v>
          </cell>
        </row>
        <row r="6356">
          <cell r="K6356" t="str">
            <v/>
          </cell>
          <cell r="L6356" t="str">
            <v/>
          </cell>
        </row>
        <row r="6357">
          <cell r="C6357">
            <v>162592370</v>
          </cell>
          <cell r="D6357" t="str">
            <v>人工</v>
          </cell>
          <cell r="E6357" t="str">
            <v>组合商品</v>
          </cell>
          <cell r="F6357" t="str">
            <v/>
          </cell>
          <cell r="G6357" t="str">
            <v>苏打组合商品虚拟供应商</v>
          </cell>
          <cell r="H6357" t="str">
            <v>供应链类目/年节礼包/销售专属礼包</v>
          </cell>
          <cell r="I6357" t="str">
            <v>2024-10-31</v>
          </cell>
        </row>
        <row r="6357">
          <cell r="K6357" t="str">
            <v/>
          </cell>
          <cell r="L6357" t="str">
            <v/>
          </cell>
        </row>
        <row r="6358">
          <cell r="C6358">
            <v>162592370</v>
          </cell>
          <cell r="D6358" t="str">
            <v>人工</v>
          </cell>
          <cell r="E6358" t="str">
            <v>组合商品</v>
          </cell>
          <cell r="F6358" t="str">
            <v/>
          </cell>
          <cell r="G6358" t="str">
            <v>苏打组合商品虚拟供应商</v>
          </cell>
          <cell r="H6358" t="str">
            <v>供应链类目/年节礼包/销售专属礼包</v>
          </cell>
          <cell r="I6358" t="str">
            <v>2024-10-31</v>
          </cell>
        </row>
        <row r="6358">
          <cell r="K6358" t="str">
            <v/>
          </cell>
          <cell r="L6358" t="str">
            <v/>
          </cell>
        </row>
        <row r="6359">
          <cell r="C6359">
            <v>162599482</v>
          </cell>
          <cell r="D6359" t="str">
            <v>人工</v>
          </cell>
          <cell r="E6359" t="str">
            <v>组合商品</v>
          </cell>
          <cell r="F6359" t="str">
            <v/>
          </cell>
          <cell r="G6359" t="str">
            <v>苏打组合商品虚拟供应商</v>
          </cell>
          <cell r="H6359" t="str">
            <v>供应链类目/年节礼包/销售专属礼包</v>
          </cell>
          <cell r="I6359" t="str">
            <v>2024-07-31</v>
          </cell>
          <cell r="J6359">
            <v>163819927</v>
          </cell>
          <cell r="K6359" t="str">
            <v/>
          </cell>
          <cell r="L6359" t="str">
            <v/>
          </cell>
        </row>
        <row r="6360">
          <cell r="C6360">
            <v>162599482</v>
          </cell>
          <cell r="D6360" t="str">
            <v>人工</v>
          </cell>
          <cell r="E6360" t="str">
            <v>组合商品</v>
          </cell>
          <cell r="F6360" t="str">
            <v/>
          </cell>
          <cell r="G6360" t="str">
            <v>苏打组合商品虚拟供应商</v>
          </cell>
          <cell r="H6360" t="str">
            <v>供应链类目/年节礼包/销售专属礼包</v>
          </cell>
          <cell r="I6360" t="str">
            <v>2024-07-31</v>
          </cell>
        </row>
        <row r="6360">
          <cell r="K6360" t="str">
            <v/>
          </cell>
          <cell r="L6360" t="str">
            <v/>
          </cell>
        </row>
        <row r="6361">
          <cell r="C6361">
            <v>162599482</v>
          </cell>
          <cell r="D6361" t="str">
            <v>人工</v>
          </cell>
          <cell r="E6361" t="str">
            <v>组合商品</v>
          </cell>
          <cell r="F6361" t="str">
            <v/>
          </cell>
          <cell r="G6361" t="str">
            <v>苏打组合商品虚拟供应商</v>
          </cell>
          <cell r="H6361" t="str">
            <v>供应链类目/年节礼包/销售专属礼包</v>
          </cell>
          <cell r="I6361" t="str">
            <v>2024-07-31</v>
          </cell>
        </row>
        <row r="6361">
          <cell r="K6361" t="str">
            <v/>
          </cell>
          <cell r="L6361" t="str">
            <v/>
          </cell>
        </row>
        <row r="6362">
          <cell r="C6362">
            <v>162566738</v>
          </cell>
          <cell r="D6362" t="str">
            <v>人工</v>
          </cell>
          <cell r="E6362" t="str">
            <v>实物</v>
          </cell>
          <cell r="F6362" t="str">
            <v>金龙鱼</v>
          </cell>
          <cell r="G6362" t="str">
            <v>新兴</v>
          </cell>
          <cell r="H6362" t="str">
            <v>年节礼包/食品/油</v>
          </cell>
          <cell r="I6362" t="str">
            <v>2025-07-11</v>
          </cell>
          <cell r="J6362">
            <v>163749750</v>
          </cell>
          <cell r="K6362" t="str">
            <v>ZQZH9245265</v>
          </cell>
          <cell r="L6362" t="str">
            <v/>
          </cell>
        </row>
        <row r="6363">
          <cell r="C6363">
            <v>162566738</v>
          </cell>
          <cell r="D6363" t="str">
            <v>人工</v>
          </cell>
          <cell r="E6363" t="str">
            <v>实物</v>
          </cell>
          <cell r="F6363" t="str">
            <v>金龙鱼</v>
          </cell>
          <cell r="G6363" t="str">
            <v>新兴</v>
          </cell>
          <cell r="H6363" t="str">
            <v>年节礼包/食品/油</v>
          </cell>
          <cell r="I6363" t="str">
            <v>2025-07-11</v>
          </cell>
        </row>
        <row r="6363">
          <cell r="K6363" t="str">
            <v>ZQZH9245265</v>
          </cell>
          <cell r="L6363" t="str">
            <v/>
          </cell>
        </row>
        <row r="6364">
          <cell r="C6364">
            <v>162463955</v>
          </cell>
          <cell r="D6364" t="str">
            <v>人工</v>
          </cell>
          <cell r="E6364" t="str">
            <v>组合商品</v>
          </cell>
          <cell r="F6364" t="str">
            <v/>
          </cell>
          <cell r="G6364" t="str">
            <v>苏打组合商品虚拟供应商</v>
          </cell>
          <cell r="H6364" t="str">
            <v>供应链类目/年节礼包/销售专属礼包</v>
          </cell>
          <cell r="I6364" t="str">
            <v>2024-03-31</v>
          </cell>
          <cell r="J6364">
            <v>163507710</v>
          </cell>
          <cell r="K6364" t="str">
            <v/>
          </cell>
          <cell r="L6364" t="str">
            <v/>
          </cell>
        </row>
        <row r="6365">
          <cell r="C6365">
            <v>162463955</v>
          </cell>
          <cell r="D6365" t="str">
            <v>人工</v>
          </cell>
          <cell r="E6365" t="str">
            <v>组合商品</v>
          </cell>
          <cell r="F6365" t="str">
            <v/>
          </cell>
          <cell r="G6365" t="str">
            <v>苏打组合商品虚拟供应商</v>
          </cell>
          <cell r="H6365" t="str">
            <v>供应链类目/年节礼包/销售专属礼包</v>
          </cell>
          <cell r="I6365" t="str">
            <v>2024-03-31</v>
          </cell>
        </row>
        <row r="6365">
          <cell r="K6365" t="str">
            <v/>
          </cell>
          <cell r="L6365" t="str">
            <v/>
          </cell>
        </row>
        <row r="6366">
          <cell r="C6366">
            <v>162663428</v>
          </cell>
          <cell r="D6366" t="str">
            <v>人工</v>
          </cell>
          <cell r="E6366" t="str">
            <v>组合商品</v>
          </cell>
          <cell r="F6366" t="str">
            <v/>
          </cell>
          <cell r="G6366" t="str">
            <v>苏打组合商品虚拟供应商</v>
          </cell>
          <cell r="H6366" t="str">
            <v>供应链类目/年节礼包/销售专属礼包</v>
          </cell>
          <cell r="I6366" t="str">
            <v>2025-02-28</v>
          </cell>
          <cell r="J6366">
            <v>163908414</v>
          </cell>
          <cell r="K6366" t="str">
            <v/>
          </cell>
          <cell r="L6366" t="str">
            <v/>
          </cell>
        </row>
        <row r="6367">
          <cell r="C6367">
            <v>162663428</v>
          </cell>
          <cell r="D6367" t="str">
            <v>人工</v>
          </cell>
          <cell r="E6367" t="str">
            <v>组合商品</v>
          </cell>
          <cell r="F6367" t="str">
            <v/>
          </cell>
          <cell r="G6367" t="str">
            <v>苏打组合商品虚拟供应商</v>
          </cell>
          <cell r="H6367" t="str">
            <v>供应链类目/年节礼包/销售专属礼包</v>
          </cell>
          <cell r="I6367" t="str">
            <v>2025-02-28</v>
          </cell>
        </row>
        <row r="6367">
          <cell r="K6367" t="str">
            <v/>
          </cell>
          <cell r="L6367" t="str">
            <v/>
          </cell>
        </row>
        <row r="6368">
          <cell r="C6368">
            <v>162663419</v>
          </cell>
          <cell r="D6368" t="str">
            <v>人工</v>
          </cell>
          <cell r="E6368" t="str">
            <v>组合商品</v>
          </cell>
          <cell r="F6368" t="str">
            <v/>
          </cell>
          <cell r="G6368" t="str">
            <v>苏打组合商品虚拟供应商</v>
          </cell>
          <cell r="H6368" t="str">
            <v>供应链类目/年节礼包/销售专属礼包</v>
          </cell>
          <cell r="I6368" t="str">
            <v>2025-02-28</v>
          </cell>
          <cell r="J6368">
            <v>163908405</v>
          </cell>
          <cell r="K6368" t="str">
            <v/>
          </cell>
          <cell r="L6368" t="str">
            <v/>
          </cell>
        </row>
        <row r="6369">
          <cell r="C6369">
            <v>162663419</v>
          </cell>
          <cell r="D6369" t="str">
            <v>人工</v>
          </cell>
          <cell r="E6369" t="str">
            <v>组合商品</v>
          </cell>
          <cell r="F6369" t="str">
            <v/>
          </cell>
          <cell r="G6369" t="str">
            <v>苏打组合商品虚拟供应商</v>
          </cell>
          <cell r="H6369" t="str">
            <v>供应链类目/年节礼包/销售专属礼包</v>
          </cell>
          <cell r="I6369" t="str">
            <v>2025-02-28</v>
          </cell>
        </row>
        <row r="6369">
          <cell r="K6369" t="str">
            <v/>
          </cell>
          <cell r="L6369" t="str">
            <v/>
          </cell>
        </row>
        <row r="6370">
          <cell r="C6370">
            <v>162647318</v>
          </cell>
          <cell r="D6370" t="str">
            <v>人工</v>
          </cell>
          <cell r="E6370" t="str">
            <v>组合商品</v>
          </cell>
          <cell r="F6370" t="str">
            <v/>
          </cell>
          <cell r="G6370" t="str">
            <v>苏打组合商品虚拟供应商</v>
          </cell>
          <cell r="H6370" t="str">
            <v>供应链类目/年节礼包/销售专属礼包</v>
          </cell>
          <cell r="I6370" t="str">
            <v>2025-02-28</v>
          </cell>
          <cell r="J6370">
            <v>163885332</v>
          </cell>
          <cell r="K6370" t="str">
            <v/>
          </cell>
          <cell r="L6370" t="str">
            <v/>
          </cell>
        </row>
        <row r="6371">
          <cell r="C6371">
            <v>162647318</v>
          </cell>
          <cell r="D6371" t="str">
            <v>人工</v>
          </cell>
          <cell r="E6371" t="str">
            <v>组合商品</v>
          </cell>
          <cell r="F6371" t="str">
            <v/>
          </cell>
          <cell r="G6371" t="str">
            <v>苏打组合商品虚拟供应商</v>
          </cell>
          <cell r="H6371" t="str">
            <v>供应链类目/年节礼包/销售专属礼包</v>
          </cell>
          <cell r="I6371" t="str">
            <v>2025-02-28</v>
          </cell>
        </row>
        <row r="6371">
          <cell r="K6371" t="str">
            <v/>
          </cell>
          <cell r="L6371" t="str">
            <v/>
          </cell>
        </row>
        <row r="6372">
          <cell r="C6372">
            <v>162626958</v>
          </cell>
          <cell r="D6372" t="str">
            <v>人工</v>
          </cell>
          <cell r="E6372" t="str">
            <v>实物</v>
          </cell>
          <cell r="F6372" t="str">
            <v>金龙鱼</v>
          </cell>
          <cell r="G6372" t="str">
            <v>新兴</v>
          </cell>
          <cell r="H6372" t="str">
            <v>年节礼包/项目专属/定制方案专属</v>
          </cell>
          <cell r="I6372" t="str">
            <v>2024-11-30</v>
          </cell>
          <cell r="J6372">
            <v>163856516</v>
          </cell>
          <cell r="K6372" t="str">
            <v>JC115724118</v>
          </cell>
          <cell r="L6372" t="str">
            <v/>
          </cell>
        </row>
        <row r="6373">
          <cell r="C6373">
            <v>162316919</v>
          </cell>
          <cell r="D6373" t="str">
            <v>人工</v>
          </cell>
          <cell r="E6373" t="str">
            <v>实物</v>
          </cell>
          <cell r="F6373" t="str">
            <v/>
          </cell>
          <cell r="G6373" t="str">
            <v>煜禧</v>
          </cell>
          <cell r="H6373" t="str">
            <v>年节礼包/家庭清洁/纸品/家庭环境清洁</v>
          </cell>
          <cell r="I6373" t="str">
            <v>2023-12-31</v>
          </cell>
          <cell r="J6373">
            <v>163175132</v>
          </cell>
          <cell r="K6373" t="str">
            <v>150-8</v>
          </cell>
          <cell r="L6373" t="str">
            <v/>
          </cell>
        </row>
        <row r="6374">
          <cell r="C6374">
            <v>162663425</v>
          </cell>
          <cell r="D6374" t="str">
            <v>人工</v>
          </cell>
          <cell r="E6374" t="str">
            <v>组合商品</v>
          </cell>
          <cell r="F6374" t="str">
            <v/>
          </cell>
          <cell r="G6374" t="str">
            <v>苏打组合商品虚拟供应商</v>
          </cell>
          <cell r="H6374" t="str">
            <v>供应链类目/年节礼包/销售专属礼包</v>
          </cell>
          <cell r="I6374" t="str">
            <v>2025-05-31</v>
          </cell>
          <cell r="J6374">
            <v>163908411</v>
          </cell>
          <cell r="K6374" t="str">
            <v/>
          </cell>
          <cell r="L6374" t="str">
            <v/>
          </cell>
        </row>
        <row r="6375">
          <cell r="C6375">
            <v>162606754</v>
          </cell>
          <cell r="D6375" t="str">
            <v>人工</v>
          </cell>
          <cell r="E6375" t="str">
            <v>组合商品</v>
          </cell>
          <cell r="F6375" t="str">
            <v/>
          </cell>
          <cell r="G6375" t="str">
            <v>苏打组合商品虚拟供应商</v>
          </cell>
          <cell r="H6375" t="str">
            <v>供应链类目/年节礼包/销售专属礼包</v>
          </cell>
          <cell r="I6375" t="str">
            <v>2024-10-01</v>
          </cell>
          <cell r="J6375">
            <v>163828985</v>
          </cell>
          <cell r="K6375" t="str">
            <v/>
          </cell>
          <cell r="L6375" t="str">
            <v/>
          </cell>
        </row>
        <row r="6376">
          <cell r="C6376">
            <v>162606754</v>
          </cell>
          <cell r="D6376" t="str">
            <v>人工</v>
          </cell>
          <cell r="E6376" t="str">
            <v>组合商品</v>
          </cell>
          <cell r="F6376" t="str">
            <v/>
          </cell>
          <cell r="G6376" t="str">
            <v>苏打组合商品虚拟供应商</v>
          </cell>
          <cell r="H6376" t="str">
            <v>供应链类目/年节礼包/销售专属礼包</v>
          </cell>
          <cell r="I6376" t="str">
            <v>2024-10-01</v>
          </cell>
        </row>
        <row r="6376">
          <cell r="K6376" t="str">
            <v/>
          </cell>
          <cell r="L6376" t="str">
            <v/>
          </cell>
        </row>
        <row r="6377">
          <cell r="C6377">
            <v>162567007</v>
          </cell>
          <cell r="D6377" t="str">
            <v>人工</v>
          </cell>
          <cell r="E6377" t="str">
            <v>实物</v>
          </cell>
          <cell r="F6377" t="str">
            <v/>
          </cell>
          <cell r="G6377" t="str">
            <v>勃泰华盛</v>
          </cell>
          <cell r="H6377" t="str">
            <v>年节礼包/食品/粮油礼包</v>
          </cell>
          <cell r="I6377" t="str">
            <v>2025-01-10</v>
          </cell>
          <cell r="J6377">
            <v>163750086</v>
          </cell>
          <cell r="K6377">
            <v>1500401</v>
          </cell>
          <cell r="L6377" t="str">
            <v>金龙鱼米面油礼盒超值大礼包</v>
          </cell>
        </row>
        <row r="6378">
          <cell r="C6378">
            <v>162493454</v>
          </cell>
          <cell r="D6378" t="str">
            <v>人工</v>
          </cell>
          <cell r="E6378" t="str">
            <v>实物</v>
          </cell>
          <cell r="F6378" t="str">
            <v>花王</v>
          </cell>
          <cell r="G6378" t="str">
            <v>品客易购</v>
          </cell>
          <cell r="H6378" t="str">
            <v>年节礼包/家庭清洁/纸品/衣物清洁礼包</v>
          </cell>
          <cell r="I6378" t="str">
            <v>2025-03-31</v>
          </cell>
          <cell r="J6378">
            <v>163575509</v>
          </cell>
          <cell r="K6378">
            <v>2024032610001</v>
          </cell>
          <cell r="L6378" t="str">
            <v/>
          </cell>
        </row>
        <row r="6379">
          <cell r="C6379">
            <v>162662403</v>
          </cell>
          <cell r="D6379" t="str">
            <v>人工</v>
          </cell>
          <cell r="E6379" t="str">
            <v>组合商品</v>
          </cell>
          <cell r="F6379" t="str">
            <v/>
          </cell>
          <cell r="G6379" t="str">
            <v>苏打组合商品虚拟供应商</v>
          </cell>
          <cell r="H6379" t="str">
            <v>供应链类目/年节礼包/销售专属礼包</v>
          </cell>
          <cell r="I6379" t="str">
            <v>2025-02-28</v>
          </cell>
          <cell r="J6379">
            <v>163907013</v>
          </cell>
          <cell r="K6379" t="str">
            <v/>
          </cell>
          <cell r="L6379" t="str">
            <v/>
          </cell>
        </row>
        <row r="6380">
          <cell r="C6380">
            <v>162662402</v>
          </cell>
          <cell r="D6380" t="str">
            <v>人工</v>
          </cell>
          <cell r="E6380" t="str">
            <v>组合商品</v>
          </cell>
          <cell r="F6380" t="str">
            <v/>
          </cell>
          <cell r="G6380" t="str">
            <v>苏打组合商品虚拟供应商</v>
          </cell>
          <cell r="H6380" t="str">
            <v>供应链类目/年节礼包/销售专属礼包</v>
          </cell>
          <cell r="I6380" t="str">
            <v>2025-02-28</v>
          </cell>
          <cell r="J6380">
            <v>163907012</v>
          </cell>
          <cell r="K6380" t="str">
            <v/>
          </cell>
          <cell r="L6380" t="str">
            <v/>
          </cell>
        </row>
        <row r="6381">
          <cell r="C6381">
            <v>162646528</v>
          </cell>
          <cell r="D6381" t="str">
            <v>人工</v>
          </cell>
          <cell r="E6381" t="str">
            <v>组合商品</v>
          </cell>
          <cell r="F6381" t="str">
            <v/>
          </cell>
          <cell r="G6381" t="str">
            <v>苏打组合商品虚拟供应商</v>
          </cell>
          <cell r="H6381" t="str">
            <v>供应链类目/年节礼包/销售专属礼包</v>
          </cell>
          <cell r="I6381" t="str">
            <v>2025-02-28</v>
          </cell>
          <cell r="J6381">
            <v>163884074</v>
          </cell>
          <cell r="K6381" t="str">
            <v/>
          </cell>
          <cell r="L6381" t="str">
            <v/>
          </cell>
        </row>
        <row r="6382">
          <cell r="C6382">
            <v>162646529</v>
          </cell>
          <cell r="D6382" t="str">
            <v>人工</v>
          </cell>
          <cell r="E6382" t="str">
            <v>组合商品</v>
          </cell>
          <cell r="F6382" t="str">
            <v/>
          </cell>
          <cell r="G6382" t="str">
            <v>苏打组合商品虚拟供应商</v>
          </cell>
          <cell r="H6382" t="str">
            <v>供应链类目/年节礼包/销售专属礼包</v>
          </cell>
          <cell r="I6382" t="str">
            <v>2025-02-28</v>
          </cell>
          <cell r="J6382">
            <v>163884075</v>
          </cell>
          <cell r="K6382" t="str">
            <v/>
          </cell>
          <cell r="L6382" t="str">
            <v/>
          </cell>
        </row>
        <row r="6383">
          <cell r="C6383">
            <v>162646537</v>
          </cell>
          <cell r="D6383" t="str">
            <v>人工</v>
          </cell>
          <cell r="E6383" t="str">
            <v>组合商品</v>
          </cell>
          <cell r="F6383" t="str">
            <v/>
          </cell>
          <cell r="G6383" t="str">
            <v>苏打组合商品虚拟供应商</v>
          </cell>
          <cell r="H6383" t="str">
            <v>供应链类目/年节礼包/销售专属礼包</v>
          </cell>
          <cell r="I6383" t="str">
            <v>2025-02-28</v>
          </cell>
          <cell r="J6383">
            <v>163884083</v>
          </cell>
          <cell r="K6383" t="str">
            <v/>
          </cell>
          <cell r="L6383" t="str">
            <v/>
          </cell>
        </row>
        <row r="6384">
          <cell r="C6384">
            <v>162646533</v>
          </cell>
          <cell r="D6384" t="str">
            <v>人工</v>
          </cell>
          <cell r="E6384" t="str">
            <v>组合商品</v>
          </cell>
          <cell r="F6384" t="str">
            <v/>
          </cell>
          <cell r="G6384" t="str">
            <v>苏打组合商品虚拟供应商</v>
          </cell>
          <cell r="H6384" t="str">
            <v>供应链类目/年节礼包/销售专属礼包</v>
          </cell>
          <cell r="I6384" t="str">
            <v>2025-02-28</v>
          </cell>
          <cell r="J6384">
            <v>163884079</v>
          </cell>
          <cell r="K6384" t="str">
            <v/>
          </cell>
          <cell r="L6384" t="str">
            <v/>
          </cell>
        </row>
        <row r="6385">
          <cell r="C6385">
            <v>162646534</v>
          </cell>
          <cell r="D6385" t="str">
            <v>人工</v>
          </cell>
          <cell r="E6385" t="str">
            <v>组合商品</v>
          </cell>
          <cell r="F6385" t="str">
            <v/>
          </cell>
          <cell r="G6385" t="str">
            <v>苏打组合商品虚拟供应商</v>
          </cell>
          <cell r="H6385" t="str">
            <v>供应链类目/年节礼包/销售专属礼包</v>
          </cell>
          <cell r="I6385" t="str">
            <v>2025-02-28</v>
          </cell>
          <cell r="J6385">
            <v>163884080</v>
          </cell>
          <cell r="K6385" t="str">
            <v/>
          </cell>
          <cell r="L6385" t="str">
            <v/>
          </cell>
        </row>
        <row r="6386">
          <cell r="C6386">
            <v>162646538</v>
          </cell>
          <cell r="D6386" t="str">
            <v>人工</v>
          </cell>
          <cell r="E6386" t="str">
            <v>组合商品</v>
          </cell>
          <cell r="F6386" t="str">
            <v/>
          </cell>
          <cell r="G6386" t="str">
            <v>苏打组合商品虚拟供应商</v>
          </cell>
          <cell r="H6386" t="str">
            <v>供应链类目/年节礼包/销售专属礼包</v>
          </cell>
          <cell r="I6386" t="str">
            <v>2025-02-28</v>
          </cell>
          <cell r="J6386">
            <v>163884084</v>
          </cell>
          <cell r="K6386" t="str">
            <v/>
          </cell>
          <cell r="L6386" t="str">
            <v/>
          </cell>
        </row>
        <row r="6387">
          <cell r="C6387">
            <v>162646536</v>
          </cell>
          <cell r="D6387" t="str">
            <v>人工</v>
          </cell>
          <cell r="E6387" t="str">
            <v>组合商品</v>
          </cell>
          <cell r="F6387" t="str">
            <v/>
          </cell>
          <cell r="G6387" t="str">
            <v>苏打组合商品虚拟供应商</v>
          </cell>
          <cell r="H6387" t="str">
            <v>供应链类目/年节礼包/销售专属礼包</v>
          </cell>
          <cell r="I6387" t="str">
            <v>2025-02-28</v>
          </cell>
          <cell r="J6387">
            <v>163884082</v>
          </cell>
          <cell r="K6387" t="str">
            <v/>
          </cell>
          <cell r="L6387" t="str">
            <v/>
          </cell>
        </row>
        <row r="6388">
          <cell r="C6388">
            <v>162568252</v>
          </cell>
          <cell r="D6388" t="str">
            <v>人工</v>
          </cell>
          <cell r="E6388" t="str">
            <v>实物</v>
          </cell>
          <cell r="F6388" t="str">
            <v/>
          </cell>
          <cell r="G6388" t="str">
            <v>丰祥福瑞</v>
          </cell>
          <cell r="H6388" t="str">
            <v>年节礼包/食品/茶叶</v>
          </cell>
          <cell r="I6388" t="str">
            <v>2024-12-31</v>
          </cell>
          <cell r="J6388">
            <v>163753289</v>
          </cell>
          <cell r="K6388" t="str">
            <v>BZ1J90</v>
          </cell>
          <cell r="L6388" t="str">
            <v/>
          </cell>
        </row>
        <row r="6389">
          <cell r="C6389">
            <v>162644862</v>
          </cell>
          <cell r="D6389" t="str">
            <v>人工</v>
          </cell>
          <cell r="E6389" t="str">
            <v>组合商品</v>
          </cell>
          <cell r="F6389" t="str">
            <v/>
          </cell>
          <cell r="G6389" t="str">
            <v>苏打组合商品虚拟供应商</v>
          </cell>
          <cell r="H6389" t="str">
            <v>供应链类目/年节礼包/销售专属礼包</v>
          </cell>
          <cell r="I6389" t="str">
            <v>2025-02-28</v>
          </cell>
          <cell r="J6389">
            <v>163881786</v>
          </cell>
          <cell r="K6389" t="str">
            <v/>
          </cell>
          <cell r="L6389" t="str">
            <v/>
          </cell>
        </row>
        <row r="6390">
          <cell r="C6390">
            <v>162644862</v>
          </cell>
          <cell r="D6390" t="str">
            <v>人工</v>
          </cell>
          <cell r="E6390" t="str">
            <v>组合商品</v>
          </cell>
          <cell r="F6390" t="str">
            <v/>
          </cell>
          <cell r="G6390" t="str">
            <v>苏打组合商品虚拟供应商</v>
          </cell>
          <cell r="H6390" t="str">
            <v>供应链类目/年节礼包/销售专属礼包</v>
          </cell>
          <cell r="I6390" t="str">
            <v>2025-02-28</v>
          </cell>
        </row>
        <row r="6390">
          <cell r="K6390" t="str">
            <v/>
          </cell>
          <cell r="L6390" t="str">
            <v/>
          </cell>
        </row>
        <row r="6391">
          <cell r="C6391">
            <v>162566104</v>
          </cell>
          <cell r="D6391" t="str">
            <v>人工</v>
          </cell>
          <cell r="E6391" t="str">
            <v>实物</v>
          </cell>
          <cell r="F6391" t="str">
            <v/>
          </cell>
          <cell r="G6391" t="str">
            <v>辰瑞兴安</v>
          </cell>
          <cell r="H6391" t="str">
            <v>年节礼包/家纺/床上用品</v>
          </cell>
          <cell r="I6391" t="str">
            <v>2024-10-31</v>
          </cell>
          <cell r="J6391">
            <v>163747809</v>
          </cell>
          <cell r="K6391" t="str">
            <v/>
          </cell>
          <cell r="L6391" t="str">
            <v/>
          </cell>
        </row>
        <row r="6392">
          <cell r="C6392">
            <v>162316732</v>
          </cell>
          <cell r="D6392" t="str">
            <v>人工</v>
          </cell>
          <cell r="E6392" t="str">
            <v>实物</v>
          </cell>
          <cell r="F6392" t="str">
            <v>花王</v>
          </cell>
          <cell r="G6392" t="str">
            <v>品客易购</v>
          </cell>
          <cell r="H6392" t="str">
            <v>年节礼包/家庭清洁/纸品/衣物清洁礼包</v>
          </cell>
          <cell r="I6392" t="str">
            <v>2027-08-31</v>
          </cell>
          <cell r="J6392">
            <v>163174860</v>
          </cell>
          <cell r="K6392">
            <v>2023061207</v>
          </cell>
          <cell r="L6392" t="str">
            <v/>
          </cell>
        </row>
        <row r="6393">
          <cell r="C6393">
            <v>162644644</v>
          </cell>
          <cell r="D6393" t="str">
            <v>人工</v>
          </cell>
          <cell r="E6393" t="str">
            <v>组合商品</v>
          </cell>
          <cell r="F6393" t="str">
            <v/>
          </cell>
          <cell r="G6393" t="str">
            <v>苏打组合商品虚拟供应商</v>
          </cell>
          <cell r="H6393" t="str">
            <v>供应链类目/年节礼包/销售专属礼包</v>
          </cell>
          <cell r="I6393" t="str">
            <v>2024-10-31</v>
          </cell>
          <cell r="J6393">
            <v>163881505</v>
          </cell>
          <cell r="K6393" t="str">
            <v/>
          </cell>
          <cell r="L6393" t="str">
            <v/>
          </cell>
        </row>
        <row r="6394">
          <cell r="C6394">
            <v>162644644</v>
          </cell>
          <cell r="D6394" t="str">
            <v>人工</v>
          </cell>
          <cell r="E6394" t="str">
            <v>组合商品</v>
          </cell>
          <cell r="F6394" t="str">
            <v/>
          </cell>
          <cell r="G6394" t="str">
            <v>苏打组合商品虚拟供应商</v>
          </cell>
          <cell r="H6394" t="str">
            <v>供应链类目/年节礼包/销售专属礼包</v>
          </cell>
          <cell r="I6394" t="str">
            <v>2024-10-31</v>
          </cell>
        </row>
        <row r="6394">
          <cell r="K6394" t="str">
            <v/>
          </cell>
          <cell r="L6394" t="str">
            <v/>
          </cell>
        </row>
        <row r="6395">
          <cell r="C6395">
            <v>162644644</v>
          </cell>
          <cell r="D6395" t="str">
            <v>人工</v>
          </cell>
          <cell r="E6395" t="str">
            <v>组合商品</v>
          </cell>
          <cell r="F6395" t="str">
            <v/>
          </cell>
          <cell r="G6395" t="str">
            <v>苏打组合商品虚拟供应商</v>
          </cell>
          <cell r="H6395" t="str">
            <v>供应链类目/年节礼包/销售专属礼包</v>
          </cell>
          <cell r="I6395" t="str">
            <v>2024-10-31</v>
          </cell>
        </row>
        <row r="6395">
          <cell r="K6395" t="str">
            <v/>
          </cell>
          <cell r="L6395" t="str">
            <v/>
          </cell>
        </row>
        <row r="6396">
          <cell r="C6396">
            <v>162644644</v>
          </cell>
          <cell r="D6396" t="str">
            <v>人工</v>
          </cell>
          <cell r="E6396" t="str">
            <v>组合商品</v>
          </cell>
          <cell r="F6396" t="str">
            <v/>
          </cell>
          <cell r="G6396" t="str">
            <v>苏打组合商品虚拟供应商</v>
          </cell>
          <cell r="H6396" t="str">
            <v>供应链类目/年节礼包/销售专属礼包</v>
          </cell>
          <cell r="I6396" t="str">
            <v>2024-10-31</v>
          </cell>
        </row>
        <row r="6396">
          <cell r="K6396" t="str">
            <v/>
          </cell>
          <cell r="L6396" t="str">
            <v/>
          </cell>
        </row>
        <row r="6397">
          <cell r="C6397">
            <v>162643289</v>
          </cell>
          <cell r="D6397" t="str">
            <v>人工</v>
          </cell>
          <cell r="E6397" t="str">
            <v>组合商品</v>
          </cell>
          <cell r="F6397" t="str">
            <v/>
          </cell>
          <cell r="G6397" t="str">
            <v>苏打组合商品虚拟供应商</v>
          </cell>
          <cell r="H6397" t="str">
            <v>供应链类目/年节礼包/销售专属礼包</v>
          </cell>
          <cell r="I6397" t="str">
            <v>2025-02-28</v>
          </cell>
          <cell r="J6397">
            <v>163879564</v>
          </cell>
          <cell r="K6397" t="str">
            <v/>
          </cell>
          <cell r="L6397" t="str">
            <v/>
          </cell>
        </row>
        <row r="6398">
          <cell r="C6398">
            <v>162643289</v>
          </cell>
          <cell r="D6398" t="str">
            <v>人工</v>
          </cell>
          <cell r="E6398" t="str">
            <v>组合商品</v>
          </cell>
          <cell r="F6398" t="str">
            <v/>
          </cell>
          <cell r="G6398" t="str">
            <v>苏打组合商品虚拟供应商</v>
          </cell>
          <cell r="H6398" t="str">
            <v>供应链类目/年节礼包/销售专属礼包</v>
          </cell>
          <cell r="I6398" t="str">
            <v>2025-02-28</v>
          </cell>
        </row>
        <row r="6398">
          <cell r="K6398" t="str">
            <v/>
          </cell>
          <cell r="L6398" t="str">
            <v/>
          </cell>
        </row>
        <row r="6399">
          <cell r="C6399">
            <v>162643289</v>
          </cell>
          <cell r="D6399" t="str">
            <v>人工</v>
          </cell>
          <cell r="E6399" t="str">
            <v>组合商品</v>
          </cell>
          <cell r="F6399" t="str">
            <v/>
          </cell>
          <cell r="G6399" t="str">
            <v>苏打组合商品虚拟供应商</v>
          </cell>
          <cell r="H6399" t="str">
            <v>供应链类目/年节礼包/销售专属礼包</v>
          </cell>
          <cell r="I6399" t="str">
            <v>2025-02-28</v>
          </cell>
        </row>
        <row r="6399">
          <cell r="K6399" t="str">
            <v/>
          </cell>
          <cell r="L6399" t="str">
            <v/>
          </cell>
        </row>
        <row r="6400">
          <cell r="C6400">
            <v>162643289</v>
          </cell>
          <cell r="D6400" t="str">
            <v>人工</v>
          </cell>
          <cell r="E6400" t="str">
            <v>组合商品</v>
          </cell>
          <cell r="F6400" t="str">
            <v/>
          </cell>
          <cell r="G6400" t="str">
            <v>苏打组合商品虚拟供应商</v>
          </cell>
          <cell r="H6400" t="str">
            <v>供应链类目/年节礼包/销售专属礼包</v>
          </cell>
          <cell r="I6400" t="str">
            <v>2025-02-28</v>
          </cell>
        </row>
        <row r="6400">
          <cell r="K6400" t="str">
            <v/>
          </cell>
          <cell r="L6400" t="str">
            <v/>
          </cell>
        </row>
        <row r="6401">
          <cell r="C6401">
            <v>162644472</v>
          </cell>
          <cell r="D6401" t="str">
            <v>人工</v>
          </cell>
          <cell r="E6401" t="str">
            <v>组合商品</v>
          </cell>
          <cell r="F6401" t="str">
            <v/>
          </cell>
          <cell r="G6401" t="str">
            <v>苏打组合商品虚拟供应商</v>
          </cell>
          <cell r="H6401" t="str">
            <v>供应链类目/年节礼包/销售专属礼包</v>
          </cell>
          <cell r="I6401" t="str">
            <v>2024-09-30</v>
          </cell>
          <cell r="J6401">
            <v>163881290</v>
          </cell>
          <cell r="K6401" t="str">
            <v/>
          </cell>
          <cell r="L6401" t="str">
            <v/>
          </cell>
        </row>
        <row r="6402">
          <cell r="C6402">
            <v>162644472</v>
          </cell>
          <cell r="D6402" t="str">
            <v>人工</v>
          </cell>
          <cell r="E6402" t="str">
            <v>组合商品</v>
          </cell>
          <cell r="F6402" t="str">
            <v/>
          </cell>
          <cell r="G6402" t="str">
            <v>苏打组合商品虚拟供应商</v>
          </cell>
          <cell r="H6402" t="str">
            <v>供应链类目/年节礼包/销售专属礼包</v>
          </cell>
          <cell r="I6402" t="str">
            <v>2024-09-30</v>
          </cell>
        </row>
        <row r="6402">
          <cell r="K6402" t="str">
            <v/>
          </cell>
          <cell r="L6402" t="str">
            <v/>
          </cell>
        </row>
        <row r="6403">
          <cell r="C6403">
            <v>162644472</v>
          </cell>
          <cell r="D6403" t="str">
            <v>人工</v>
          </cell>
          <cell r="E6403" t="str">
            <v>组合商品</v>
          </cell>
          <cell r="F6403" t="str">
            <v/>
          </cell>
          <cell r="G6403" t="str">
            <v>苏打组合商品虚拟供应商</v>
          </cell>
          <cell r="H6403" t="str">
            <v>供应链类目/年节礼包/销售专属礼包</v>
          </cell>
          <cell r="I6403" t="str">
            <v>2024-09-30</v>
          </cell>
        </row>
        <row r="6403">
          <cell r="K6403" t="str">
            <v/>
          </cell>
          <cell r="L6403" t="str">
            <v/>
          </cell>
        </row>
        <row r="6404">
          <cell r="C6404">
            <v>162644163</v>
          </cell>
          <cell r="D6404" t="str">
            <v>人工</v>
          </cell>
          <cell r="E6404" t="str">
            <v>组合商品</v>
          </cell>
          <cell r="F6404" t="str">
            <v/>
          </cell>
          <cell r="G6404" t="str">
            <v>苏打组合商品虚拟供应商</v>
          </cell>
          <cell r="H6404" t="str">
            <v>供应链类目/年节礼包/销售专属礼包</v>
          </cell>
          <cell r="I6404" t="str">
            <v>2024-07-31</v>
          </cell>
          <cell r="J6404">
            <v>163880928</v>
          </cell>
          <cell r="K6404" t="str">
            <v/>
          </cell>
          <cell r="L6404" t="str">
            <v/>
          </cell>
        </row>
        <row r="6405">
          <cell r="C6405">
            <v>162644163</v>
          </cell>
          <cell r="D6405" t="str">
            <v>人工</v>
          </cell>
          <cell r="E6405" t="str">
            <v>组合商品</v>
          </cell>
          <cell r="F6405" t="str">
            <v/>
          </cell>
          <cell r="G6405" t="str">
            <v>苏打组合商品虚拟供应商</v>
          </cell>
          <cell r="H6405" t="str">
            <v>供应链类目/年节礼包/销售专属礼包</v>
          </cell>
          <cell r="I6405" t="str">
            <v>2024-07-31</v>
          </cell>
        </row>
        <row r="6405">
          <cell r="K6405" t="str">
            <v/>
          </cell>
          <cell r="L6405" t="str">
            <v/>
          </cell>
        </row>
        <row r="6406">
          <cell r="C6406">
            <v>162644163</v>
          </cell>
          <cell r="D6406" t="str">
            <v>人工</v>
          </cell>
          <cell r="E6406" t="str">
            <v>组合商品</v>
          </cell>
          <cell r="F6406" t="str">
            <v/>
          </cell>
          <cell r="G6406" t="str">
            <v>苏打组合商品虚拟供应商</v>
          </cell>
          <cell r="H6406" t="str">
            <v>供应链类目/年节礼包/销售专属礼包</v>
          </cell>
          <cell r="I6406" t="str">
            <v>2024-07-31</v>
          </cell>
        </row>
        <row r="6406">
          <cell r="K6406" t="str">
            <v/>
          </cell>
          <cell r="L6406" t="str">
            <v/>
          </cell>
        </row>
        <row r="6407">
          <cell r="C6407">
            <v>162644163</v>
          </cell>
          <cell r="D6407" t="str">
            <v>人工</v>
          </cell>
          <cell r="E6407" t="str">
            <v>组合商品</v>
          </cell>
          <cell r="F6407" t="str">
            <v/>
          </cell>
          <cell r="G6407" t="str">
            <v>苏打组合商品虚拟供应商</v>
          </cell>
          <cell r="H6407" t="str">
            <v>供应链类目/年节礼包/销售专属礼包</v>
          </cell>
          <cell r="I6407" t="str">
            <v>2024-07-31</v>
          </cell>
        </row>
        <row r="6407">
          <cell r="K6407" t="str">
            <v/>
          </cell>
          <cell r="L6407" t="str">
            <v/>
          </cell>
        </row>
        <row r="6408">
          <cell r="C6408">
            <v>162644163</v>
          </cell>
          <cell r="D6408" t="str">
            <v>人工</v>
          </cell>
          <cell r="E6408" t="str">
            <v>组合商品</v>
          </cell>
          <cell r="F6408" t="str">
            <v/>
          </cell>
          <cell r="G6408" t="str">
            <v>苏打组合商品虚拟供应商</v>
          </cell>
          <cell r="H6408" t="str">
            <v>供应链类目/年节礼包/销售专属礼包</v>
          </cell>
          <cell r="I6408" t="str">
            <v>2024-07-31</v>
          </cell>
        </row>
        <row r="6408">
          <cell r="K6408" t="str">
            <v/>
          </cell>
          <cell r="L6408" t="str">
            <v/>
          </cell>
        </row>
        <row r="6409">
          <cell r="C6409">
            <v>162620686</v>
          </cell>
          <cell r="D6409" t="str">
            <v>人工</v>
          </cell>
          <cell r="E6409" t="str">
            <v>实物</v>
          </cell>
          <cell r="F6409" t="str">
            <v/>
          </cell>
          <cell r="G6409" t="str">
            <v>亨德乐</v>
          </cell>
          <cell r="H6409" t="str">
            <v>年节礼包/家庭清洁/纸品/衣物清洁</v>
          </cell>
          <cell r="I6409" t="str">
            <v>2025-03-31</v>
          </cell>
          <cell r="J6409">
            <v>163848227</v>
          </cell>
          <cell r="K6409" t="str">
            <v>U24A11</v>
          </cell>
          <cell r="L6409" t="str">
            <v/>
          </cell>
        </row>
        <row r="6410">
          <cell r="C6410">
            <v>162662201</v>
          </cell>
          <cell r="D6410" t="str">
            <v>人工</v>
          </cell>
          <cell r="E6410" t="str">
            <v>组合商品</v>
          </cell>
          <cell r="F6410" t="str">
            <v/>
          </cell>
          <cell r="G6410" t="str">
            <v>苏打组合商品虚拟供应商</v>
          </cell>
          <cell r="H6410" t="str">
            <v>供应链类目/年节礼包/销售专属礼包</v>
          </cell>
          <cell r="I6410" t="str">
            <v>2024-07-31</v>
          </cell>
          <cell r="J6410">
            <v>163906796</v>
          </cell>
          <cell r="K6410" t="str">
            <v/>
          </cell>
          <cell r="L6410" t="str">
            <v/>
          </cell>
        </row>
        <row r="6411">
          <cell r="C6411">
            <v>162662201</v>
          </cell>
          <cell r="D6411" t="str">
            <v>人工</v>
          </cell>
          <cell r="E6411" t="str">
            <v>组合商品</v>
          </cell>
          <cell r="F6411" t="str">
            <v/>
          </cell>
          <cell r="G6411" t="str">
            <v>苏打组合商品虚拟供应商</v>
          </cell>
          <cell r="H6411" t="str">
            <v>供应链类目/年节礼包/销售专属礼包</v>
          </cell>
          <cell r="I6411" t="str">
            <v>2024-07-31</v>
          </cell>
        </row>
        <row r="6411">
          <cell r="K6411" t="str">
            <v/>
          </cell>
          <cell r="L6411" t="str">
            <v/>
          </cell>
        </row>
        <row r="6412">
          <cell r="C6412">
            <v>162662201</v>
          </cell>
          <cell r="D6412" t="str">
            <v>人工</v>
          </cell>
          <cell r="E6412" t="str">
            <v>组合商品</v>
          </cell>
          <cell r="F6412" t="str">
            <v/>
          </cell>
          <cell r="G6412" t="str">
            <v>苏打组合商品虚拟供应商</v>
          </cell>
          <cell r="H6412" t="str">
            <v>供应链类目/年节礼包/销售专属礼包</v>
          </cell>
          <cell r="I6412" t="str">
            <v>2024-07-31</v>
          </cell>
        </row>
        <row r="6412">
          <cell r="K6412" t="str">
            <v/>
          </cell>
          <cell r="L6412" t="str">
            <v/>
          </cell>
        </row>
        <row r="6413">
          <cell r="C6413">
            <v>162662201</v>
          </cell>
          <cell r="D6413" t="str">
            <v>人工</v>
          </cell>
          <cell r="E6413" t="str">
            <v>组合商品</v>
          </cell>
          <cell r="F6413" t="str">
            <v/>
          </cell>
          <cell r="G6413" t="str">
            <v>苏打组合商品虚拟供应商</v>
          </cell>
          <cell r="H6413" t="str">
            <v>供应链类目/年节礼包/销售专属礼包</v>
          </cell>
          <cell r="I6413" t="str">
            <v>2024-07-31</v>
          </cell>
        </row>
        <row r="6413">
          <cell r="K6413" t="str">
            <v/>
          </cell>
          <cell r="L6413" t="str">
            <v/>
          </cell>
        </row>
        <row r="6414">
          <cell r="C6414">
            <v>162662142</v>
          </cell>
          <cell r="D6414" t="str">
            <v>人工</v>
          </cell>
          <cell r="E6414" t="str">
            <v>组合商品</v>
          </cell>
          <cell r="F6414" t="str">
            <v/>
          </cell>
          <cell r="G6414" t="str">
            <v>苏打组合商品虚拟供应商</v>
          </cell>
          <cell r="H6414" t="str">
            <v>供应链类目/年节礼包/销售专属礼包</v>
          </cell>
          <cell r="I6414" t="str">
            <v>2024-07-31</v>
          </cell>
          <cell r="J6414">
            <v>163906727</v>
          </cell>
          <cell r="K6414" t="str">
            <v/>
          </cell>
          <cell r="L6414" t="str">
            <v/>
          </cell>
        </row>
        <row r="6415">
          <cell r="C6415">
            <v>162662142</v>
          </cell>
          <cell r="D6415" t="str">
            <v>人工</v>
          </cell>
          <cell r="E6415" t="str">
            <v>组合商品</v>
          </cell>
          <cell r="F6415" t="str">
            <v/>
          </cell>
          <cell r="G6415" t="str">
            <v>苏打组合商品虚拟供应商</v>
          </cell>
          <cell r="H6415" t="str">
            <v>供应链类目/年节礼包/销售专属礼包</v>
          </cell>
          <cell r="I6415" t="str">
            <v>2024-07-31</v>
          </cell>
        </row>
        <row r="6415">
          <cell r="K6415" t="str">
            <v/>
          </cell>
          <cell r="L6415" t="str">
            <v/>
          </cell>
        </row>
        <row r="6416">
          <cell r="C6416">
            <v>162662142</v>
          </cell>
          <cell r="D6416" t="str">
            <v>人工</v>
          </cell>
          <cell r="E6416" t="str">
            <v>组合商品</v>
          </cell>
          <cell r="F6416" t="str">
            <v/>
          </cell>
          <cell r="G6416" t="str">
            <v>苏打组合商品虚拟供应商</v>
          </cell>
          <cell r="H6416" t="str">
            <v>供应链类目/年节礼包/销售专属礼包</v>
          </cell>
          <cell r="I6416" t="str">
            <v>2024-07-31</v>
          </cell>
        </row>
        <row r="6416">
          <cell r="K6416" t="str">
            <v/>
          </cell>
          <cell r="L6416" t="str">
            <v/>
          </cell>
        </row>
        <row r="6417">
          <cell r="C6417">
            <v>162662142</v>
          </cell>
          <cell r="D6417" t="str">
            <v>人工</v>
          </cell>
          <cell r="E6417" t="str">
            <v>组合商品</v>
          </cell>
          <cell r="F6417" t="str">
            <v/>
          </cell>
          <cell r="G6417" t="str">
            <v>苏打组合商品虚拟供应商</v>
          </cell>
          <cell r="H6417" t="str">
            <v>供应链类目/年节礼包/销售专属礼包</v>
          </cell>
          <cell r="I6417" t="str">
            <v>2024-07-31</v>
          </cell>
        </row>
        <row r="6417">
          <cell r="K6417" t="str">
            <v/>
          </cell>
          <cell r="L6417" t="str">
            <v/>
          </cell>
        </row>
        <row r="6418">
          <cell r="C6418">
            <v>162661990</v>
          </cell>
          <cell r="D6418" t="str">
            <v>人工</v>
          </cell>
          <cell r="E6418" t="str">
            <v>组合商品</v>
          </cell>
          <cell r="F6418" t="str">
            <v/>
          </cell>
          <cell r="G6418" t="str">
            <v>苏打组合商品虚拟供应商</v>
          </cell>
          <cell r="H6418" t="str">
            <v>供应链类目/年节礼包/销售专属礼包</v>
          </cell>
          <cell r="I6418" t="str">
            <v>2025-02-28</v>
          </cell>
          <cell r="J6418">
            <v>163906535</v>
          </cell>
          <cell r="K6418" t="str">
            <v/>
          </cell>
          <cell r="L6418" t="str">
            <v/>
          </cell>
        </row>
        <row r="6419">
          <cell r="C6419">
            <v>162661990</v>
          </cell>
          <cell r="D6419" t="str">
            <v>人工</v>
          </cell>
          <cell r="E6419" t="str">
            <v>组合商品</v>
          </cell>
          <cell r="F6419" t="str">
            <v/>
          </cell>
          <cell r="G6419" t="str">
            <v>苏打组合商品虚拟供应商</v>
          </cell>
          <cell r="H6419" t="str">
            <v>供应链类目/年节礼包/销售专属礼包</v>
          </cell>
          <cell r="I6419" t="str">
            <v>2025-02-28</v>
          </cell>
        </row>
        <row r="6419">
          <cell r="K6419" t="str">
            <v/>
          </cell>
          <cell r="L6419" t="str">
            <v/>
          </cell>
        </row>
        <row r="6420">
          <cell r="C6420">
            <v>162661990</v>
          </cell>
          <cell r="D6420" t="str">
            <v>人工</v>
          </cell>
          <cell r="E6420" t="str">
            <v>组合商品</v>
          </cell>
          <cell r="F6420" t="str">
            <v/>
          </cell>
          <cell r="G6420" t="str">
            <v>苏打组合商品虚拟供应商</v>
          </cell>
          <cell r="H6420" t="str">
            <v>供应链类目/年节礼包/销售专属礼包</v>
          </cell>
          <cell r="I6420" t="str">
            <v>2025-02-28</v>
          </cell>
        </row>
        <row r="6420">
          <cell r="K6420" t="str">
            <v/>
          </cell>
          <cell r="L6420" t="str">
            <v/>
          </cell>
        </row>
        <row r="6421">
          <cell r="C6421">
            <v>162661990</v>
          </cell>
          <cell r="D6421" t="str">
            <v>人工</v>
          </cell>
          <cell r="E6421" t="str">
            <v>组合商品</v>
          </cell>
          <cell r="F6421" t="str">
            <v/>
          </cell>
          <cell r="G6421" t="str">
            <v>苏打组合商品虚拟供应商</v>
          </cell>
          <cell r="H6421" t="str">
            <v>供应链类目/年节礼包/销售专属礼包</v>
          </cell>
          <cell r="I6421" t="str">
            <v>2025-02-28</v>
          </cell>
        </row>
        <row r="6421">
          <cell r="K6421" t="str">
            <v/>
          </cell>
          <cell r="L6421" t="str">
            <v/>
          </cell>
        </row>
        <row r="6422">
          <cell r="C6422">
            <v>162661990</v>
          </cell>
          <cell r="D6422" t="str">
            <v>人工</v>
          </cell>
          <cell r="E6422" t="str">
            <v>组合商品</v>
          </cell>
          <cell r="F6422" t="str">
            <v/>
          </cell>
          <cell r="G6422" t="str">
            <v>苏打组合商品虚拟供应商</v>
          </cell>
          <cell r="H6422" t="str">
            <v>供应链类目/年节礼包/销售专属礼包</v>
          </cell>
          <cell r="I6422" t="str">
            <v>2025-02-28</v>
          </cell>
        </row>
        <row r="6422">
          <cell r="K6422" t="str">
            <v/>
          </cell>
          <cell r="L6422" t="str">
            <v/>
          </cell>
        </row>
        <row r="6423">
          <cell r="C6423">
            <v>162661990</v>
          </cell>
          <cell r="D6423" t="str">
            <v>人工</v>
          </cell>
          <cell r="E6423" t="str">
            <v>组合商品</v>
          </cell>
          <cell r="F6423" t="str">
            <v/>
          </cell>
          <cell r="G6423" t="str">
            <v>苏打组合商品虚拟供应商</v>
          </cell>
          <cell r="H6423" t="str">
            <v>供应链类目/年节礼包/销售专属礼包</v>
          </cell>
          <cell r="I6423" t="str">
            <v>2025-02-28</v>
          </cell>
        </row>
        <row r="6423">
          <cell r="K6423" t="str">
            <v/>
          </cell>
          <cell r="L6423" t="str">
            <v/>
          </cell>
        </row>
        <row r="6424">
          <cell r="C6424">
            <v>162661990</v>
          </cell>
          <cell r="D6424" t="str">
            <v>人工</v>
          </cell>
          <cell r="E6424" t="str">
            <v>组合商品</v>
          </cell>
          <cell r="F6424" t="str">
            <v/>
          </cell>
          <cell r="G6424" t="str">
            <v>苏打组合商品虚拟供应商</v>
          </cell>
          <cell r="H6424" t="str">
            <v>供应链类目/年节礼包/销售专属礼包</v>
          </cell>
          <cell r="I6424" t="str">
            <v>2025-02-28</v>
          </cell>
        </row>
        <row r="6424">
          <cell r="K6424" t="str">
            <v/>
          </cell>
          <cell r="L6424" t="str">
            <v/>
          </cell>
        </row>
        <row r="6425">
          <cell r="C6425">
            <v>162661953</v>
          </cell>
          <cell r="D6425" t="str">
            <v>人工</v>
          </cell>
          <cell r="E6425" t="str">
            <v>组合商品</v>
          </cell>
          <cell r="F6425" t="str">
            <v/>
          </cell>
          <cell r="G6425" t="str">
            <v>苏打组合商品虚拟供应商</v>
          </cell>
          <cell r="H6425" t="str">
            <v>供应链类目/年节礼包/销售专属礼包</v>
          </cell>
          <cell r="I6425" t="str">
            <v>2025-01-31</v>
          </cell>
          <cell r="J6425">
            <v>163906489</v>
          </cell>
          <cell r="K6425" t="str">
            <v/>
          </cell>
          <cell r="L6425" t="str">
            <v/>
          </cell>
        </row>
        <row r="6426">
          <cell r="C6426">
            <v>162606885</v>
          </cell>
          <cell r="D6426" t="str">
            <v>人工</v>
          </cell>
          <cell r="E6426" t="str">
            <v>组合商品</v>
          </cell>
          <cell r="F6426" t="str">
            <v/>
          </cell>
          <cell r="G6426" t="str">
            <v>苏打组合商品虚拟供应商</v>
          </cell>
          <cell r="H6426" t="str">
            <v>供应链类目/年节礼包/销售专属礼包</v>
          </cell>
          <cell r="I6426" t="str">
            <v>2024-09-30</v>
          </cell>
          <cell r="J6426">
            <v>163829129</v>
          </cell>
          <cell r="K6426" t="str">
            <v/>
          </cell>
          <cell r="L6426" t="str">
            <v/>
          </cell>
        </row>
        <row r="6427">
          <cell r="C6427">
            <v>162606885</v>
          </cell>
          <cell r="D6427" t="str">
            <v>人工</v>
          </cell>
          <cell r="E6427" t="str">
            <v>组合商品</v>
          </cell>
          <cell r="F6427" t="str">
            <v/>
          </cell>
          <cell r="G6427" t="str">
            <v>苏打组合商品虚拟供应商</v>
          </cell>
          <cell r="H6427" t="str">
            <v>供应链类目/年节礼包/销售专属礼包</v>
          </cell>
          <cell r="I6427" t="str">
            <v>2024-09-30</v>
          </cell>
        </row>
        <row r="6427">
          <cell r="K6427" t="str">
            <v/>
          </cell>
          <cell r="L6427" t="str">
            <v/>
          </cell>
        </row>
        <row r="6428">
          <cell r="C6428">
            <v>162624668</v>
          </cell>
          <cell r="D6428" t="str">
            <v>人工</v>
          </cell>
          <cell r="E6428" t="str">
            <v>实物</v>
          </cell>
          <cell r="F6428" t="str">
            <v>双立人</v>
          </cell>
          <cell r="G6428" t="str">
            <v>勃泰华盛</v>
          </cell>
          <cell r="H6428" t="str">
            <v>年节礼包/餐厨/烹饪锅具</v>
          </cell>
          <cell r="I6428" t="str">
            <v>2025-10-31</v>
          </cell>
          <cell r="J6428">
            <v>163853606</v>
          </cell>
          <cell r="K6428">
            <v>2024110140001</v>
          </cell>
          <cell r="L6428" t="str">
            <v>炖锅陶瓷碗套装（双立人炖锅20cm+Mini陶瓷小碗*2+小勺子*2）</v>
          </cell>
        </row>
        <row r="6429">
          <cell r="C6429">
            <v>162624499</v>
          </cell>
          <cell r="D6429" t="str">
            <v>人工</v>
          </cell>
          <cell r="E6429" t="str">
            <v>实物</v>
          </cell>
          <cell r="F6429" t="str">
            <v/>
          </cell>
          <cell r="G6429" t="str">
            <v>勃泰华盛</v>
          </cell>
          <cell r="H6429" t="str">
            <v>年节礼包/食品/大米</v>
          </cell>
          <cell r="I6429" t="str">
            <v>2025-10-31</v>
          </cell>
          <cell r="J6429">
            <v>163853171</v>
          </cell>
          <cell r="K6429">
            <v>202411015002</v>
          </cell>
          <cell r="L6429" t="str">
            <v>东北寒地米2.5kg</v>
          </cell>
        </row>
        <row r="6430">
          <cell r="C6430">
            <v>162624496</v>
          </cell>
          <cell r="D6430" t="str">
            <v>人工</v>
          </cell>
          <cell r="E6430" t="str">
            <v>实物</v>
          </cell>
          <cell r="F6430" t="str">
            <v>十八子作</v>
          </cell>
          <cell r="G6430" t="str">
            <v>勃泰华盛</v>
          </cell>
          <cell r="H6430" t="str">
            <v>年节礼包/美妆护理/美妆工具</v>
          </cell>
          <cell r="I6430" t="str">
            <v>2025-10-31</v>
          </cell>
          <cell r="J6430">
            <v>163853168</v>
          </cell>
          <cell r="K6430">
            <v>20241101</v>
          </cell>
          <cell r="L6430" t="str">
            <v>玲珑月美容工具三件套</v>
          </cell>
        </row>
        <row r="6431">
          <cell r="C6431">
            <v>162623797</v>
          </cell>
          <cell r="D6431" t="str">
            <v>人工</v>
          </cell>
          <cell r="E6431" t="str">
            <v>实物</v>
          </cell>
          <cell r="F6431" t="str">
            <v>佑美（YOU MEI）</v>
          </cell>
          <cell r="G6431" t="str">
            <v>勃泰华盛</v>
          </cell>
          <cell r="H6431" t="str">
            <v>年节礼包/户外运动/健身训练</v>
          </cell>
          <cell r="I6431" t="str">
            <v>2025-12-31</v>
          </cell>
          <cell r="J6431">
            <v>163852179</v>
          </cell>
          <cell r="K6431">
            <v>2024103001</v>
          </cell>
          <cell r="L6431" t="str">
            <v>W1PRO跑步机-银色</v>
          </cell>
        </row>
        <row r="6432">
          <cell r="C6432">
            <v>162623794</v>
          </cell>
          <cell r="D6432" t="str">
            <v>人工</v>
          </cell>
          <cell r="E6432" t="str">
            <v>实物</v>
          </cell>
          <cell r="F6432" t="str">
            <v>佑美（YOU MEI）</v>
          </cell>
          <cell r="G6432" t="str">
            <v>勃泰华盛</v>
          </cell>
          <cell r="H6432" t="str">
            <v>年节礼包/户外运动/健身训练</v>
          </cell>
          <cell r="I6432" t="str">
            <v>2025-12-31</v>
          </cell>
          <cell r="J6432">
            <v>163852176</v>
          </cell>
          <cell r="K6432">
            <v>2024103002</v>
          </cell>
          <cell r="L6432" t="str">
            <v>跑步机U20</v>
          </cell>
        </row>
        <row r="6433">
          <cell r="C6433">
            <v>162567046</v>
          </cell>
          <cell r="D6433" t="str">
            <v>人工</v>
          </cell>
          <cell r="E6433" t="str">
            <v>实物</v>
          </cell>
          <cell r="F6433" t="str">
            <v>福临门</v>
          </cell>
          <cell r="G6433" t="str">
            <v>勃泰华盛</v>
          </cell>
          <cell r="H6433" t="str">
            <v>年节礼包/食品/食品礼包</v>
          </cell>
          <cell r="I6433" t="str">
            <v>2025-01-10</v>
          </cell>
          <cell r="J6433">
            <v>163750125</v>
          </cell>
          <cell r="K6433">
            <v>3000101</v>
          </cell>
          <cell r="L6433" t="str">
            <v>唯粹甄选进口原切牛排礼盒A型640g+中粮福临门唯粹东北长粒香米1kg+悦润亚麻籽油400ml</v>
          </cell>
        </row>
        <row r="6434">
          <cell r="C6434">
            <v>162567046</v>
          </cell>
          <cell r="D6434" t="str">
            <v>人工</v>
          </cell>
          <cell r="E6434" t="str">
            <v>实物</v>
          </cell>
          <cell r="F6434" t="str">
            <v>福临门</v>
          </cell>
          <cell r="G6434" t="str">
            <v>勃泰华盛</v>
          </cell>
          <cell r="H6434" t="str">
            <v>年节礼包/食品/食品礼包</v>
          </cell>
          <cell r="I6434" t="str">
            <v>2025-01-10</v>
          </cell>
        </row>
        <row r="6434">
          <cell r="L6434" t="str">
            <v>唯粹甄选进口原切牛排礼盒A型640g+中粮福临门唯粹东北长粒香米1kg+悦润亚麻籽油400ml</v>
          </cell>
        </row>
        <row r="6435">
          <cell r="C6435">
            <v>162567046</v>
          </cell>
          <cell r="D6435" t="str">
            <v>人工</v>
          </cell>
          <cell r="E6435" t="str">
            <v>实物</v>
          </cell>
          <cell r="F6435" t="str">
            <v>福临门</v>
          </cell>
          <cell r="G6435" t="str">
            <v>勃泰华盛</v>
          </cell>
          <cell r="H6435" t="str">
            <v>年节礼包/食品/食品礼包</v>
          </cell>
          <cell r="I6435" t="str">
            <v>2025-01-10</v>
          </cell>
        </row>
        <row r="6435">
          <cell r="L6435" t="str">
            <v>唯粹甄选进口原切牛排礼盒A型640g+中粮福临门唯粹东北长粒香米1kg+悦润亚麻籽油400ml</v>
          </cell>
        </row>
        <row r="6436">
          <cell r="C6436">
            <v>162567045</v>
          </cell>
          <cell r="D6436" t="str">
            <v>人工</v>
          </cell>
          <cell r="E6436" t="str">
            <v>实物</v>
          </cell>
          <cell r="F6436" t="str">
            <v>福临门</v>
          </cell>
          <cell r="G6436" t="str">
            <v>勃泰华盛</v>
          </cell>
          <cell r="H6436" t="str">
            <v>年节礼包/食品/食品礼包</v>
          </cell>
          <cell r="I6436" t="str">
            <v>2025-01-10</v>
          </cell>
          <cell r="J6436">
            <v>163750124</v>
          </cell>
          <cell r="K6436">
            <v>3000201</v>
          </cell>
          <cell r="L6436" t="str">
            <v>中粮福临门优选米5kg+中粮悦润甄品油礼盒B款400ml*3+中粮粮小买菌菇汇礼盒260g</v>
          </cell>
        </row>
        <row r="6437">
          <cell r="C6437">
            <v>162567045</v>
          </cell>
          <cell r="D6437" t="str">
            <v>人工</v>
          </cell>
          <cell r="E6437" t="str">
            <v>实物</v>
          </cell>
          <cell r="F6437" t="str">
            <v>福临门</v>
          </cell>
          <cell r="G6437" t="str">
            <v>勃泰华盛</v>
          </cell>
          <cell r="H6437" t="str">
            <v>年节礼包/食品/食品礼包</v>
          </cell>
          <cell r="I6437" t="str">
            <v>2025-01-10</v>
          </cell>
        </row>
        <row r="6437">
          <cell r="L6437" t="str">
            <v>中粮福临门优选米5kg+中粮悦润甄品油礼盒B款400ml*3+中粮粮小买菌菇汇礼盒260g</v>
          </cell>
        </row>
        <row r="6438">
          <cell r="C6438">
            <v>162567045</v>
          </cell>
          <cell r="D6438" t="str">
            <v>人工</v>
          </cell>
          <cell r="E6438" t="str">
            <v>实物</v>
          </cell>
          <cell r="F6438" t="str">
            <v>福临门</v>
          </cell>
          <cell r="G6438" t="str">
            <v>勃泰华盛</v>
          </cell>
          <cell r="H6438" t="str">
            <v>年节礼包/食品/食品礼包</v>
          </cell>
          <cell r="I6438" t="str">
            <v>2025-01-10</v>
          </cell>
        </row>
        <row r="6438">
          <cell r="L6438" t="str">
            <v>中粮福临门优选米5kg+中粮悦润甄品油礼盒B款400ml*3+中粮粮小买菌菇汇礼盒260g</v>
          </cell>
        </row>
        <row r="6439">
          <cell r="C6439">
            <v>162567039</v>
          </cell>
          <cell r="D6439" t="str">
            <v>人工</v>
          </cell>
          <cell r="E6439" t="str">
            <v>实物</v>
          </cell>
          <cell r="F6439" t="str">
            <v>圣王宴</v>
          </cell>
          <cell r="G6439" t="str">
            <v>勃泰华盛</v>
          </cell>
          <cell r="H6439" t="str">
            <v>年节礼包/食品/熟食腊味礼包</v>
          </cell>
          <cell r="I6439" t="str">
            <v>2025-01-10</v>
          </cell>
          <cell r="J6439">
            <v>163750118</v>
          </cell>
          <cell r="K6439">
            <v>3000301</v>
          </cell>
          <cell r="L6439" t="str">
            <v>圣王宴美味猪肉礼盒2100g</v>
          </cell>
        </row>
        <row r="6440">
          <cell r="C6440">
            <v>162567035</v>
          </cell>
          <cell r="D6440" t="str">
            <v>人工</v>
          </cell>
          <cell r="E6440" t="str">
            <v>实物</v>
          </cell>
          <cell r="F6440" t="str">
            <v>圣王宴</v>
          </cell>
          <cell r="G6440" t="str">
            <v>勃泰华盛</v>
          </cell>
          <cell r="H6440" t="str">
            <v>年节礼包/生鲜/猪牛羊肉</v>
          </cell>
          <cell r="I6440" t="str">
            <v>2025-01-10</v>
          </cell>
          <cell r="J6440">
            <v>163750114</v>
          </cell>
          <cell r="K6440">
            <v>4000201</v>
          </cell>
          <cell r="L6440" t="str">
            <v>圣王宴美味牛肉礼盒2000g</v>
          </cell>
        </row>
        <row r="6441">
          <cell r="C6441">
            <v>162567032</v>
          </cell>
          <cell r="D6441" t="str">
            <v>人工</v>
          </cell>
          <cell r="E6441" t="str">
            <v>实物</v>
          </cell>
          <cell r="F6441" t="str">
            <v>圣王宴</v>
          </cell>
          <cell r="G6441" t="str">
            <v>勃泰华盛</v>
          </cell>
          <cell r="H6441" t="str">
            <v>年节礼包/生鲜/猪牛羊肉</v>
          </cell>
          <cell r="I6441" t="str">
            <v>2025-01-10</v>
          </cell>
          <cell r="J6441">
            <v>163750111</v>
          </cell>
          <cell r="K6441">
            <v>5000101</v>
          </cell>
          <cell r="L6441" t="str">
            <v>圣王宴美妙羊肉礼盒2500g</v>
          </cell>
        </row>
        <row r="6442">
          <cell r="C6442">
            <v>162567027</v>
          </cell>
          <cell r="D6442" t="str">
            <v>人工</v>
          </cell>
          <cell r="E6442" t="str">
            <v>实物</v>
          </cell>
          <cell r="F6442" t="str">
            <v/>
          </cell>
          <cell r="G6442" t="str">
            <v>勃泰华盛</v>
          </cell>
          <cell r="H6442" t="str">
            <v>年节礼包/生鲜/速冻美食</v>
          </cell>
          <cell r="I6442" t="str">
            <v>2025-01-10</v>
          </cell>
          <cell r="J6442">
            <v>163750106</v>
          </cell>
          <cell r="K6442">
            <v>3000501</v>
          </cell>
          <cell r="L6442" t="str">
            <v>西贝欢喜大礼包2430g</v>
          </cell>
        </row>
        <row r="6443">
          <cell r="C6443">
            <v>162567025</v>
          </cell>
          <cell r="D6443" t="str">
            <v>人工</v>
          </cell>
          <cell r="E6443" t="str">
            <v>实物</v>
          </cell>
          <cell r="F6443" t="str">
            <v>福临门</v>
          </cell>
          <cell r="G6443" t="str">
            <v>勃泰华盛</v>
          </cell>
          <cell r="H6443" t="str">
            <v>年节礼包/食品/粮油礼包</v>
          </cell>
          <cell r="I6443" t="str">
            <v>2025-01-10</v>
          </cell>
          <cell r="J6443">
            <v>163750104</v>
          </cell>
          <cell r="K6443">
            <v>1500101</v>
          </cell>
          <cell r="L6443" t="str">
            <v/>
          </cell>
        </row>
        <row r="6444">
          <cell r="C6444">
            <v>162567025</v>
          </cell>
          <cell r="D6444" t="str">
            <v>人工</v>
          </cell>
          <cell r="E6444" t="str">
            <v>实物</v>
          </cell>
          <cell r="F6444" t="str">
            <v>福临门</v>
          </cell>
          <cell r="G6444" t="str">
            <v>勃泰华盛</v>
          </cell>
          <cell r="H6444" t="str">
            <v>年节礼包/食品/粮油礼包</v>
          </cell>
          <cell r="I6444" t="str">
            <v>2025-01-10</v>
          </cell>
        </row>
        <row r="6444">
          <cell r="L6444" t="str">
            <v/>
          </cell>
        </row>
        <row r="6445">
          <cell r="C6445">
            <v>162567024</v>
          </cell>
          <cell r="D6445" t="str">
            <v>人工</v>
          </cell>
          <cell r="E6445" t="str">
            <v>实物</v>
          </cell>
          <cell r="F6445" t="str">
            <v>福临门</v>
          </cell>
          <cell r="G6445" t="str">
            <v>勃泰华盛</v>
          </cell>
          <cell r="H6445" t="str">
            <v>年节礼包/食品/粮油礼包</v>
          </cell>
          <cell r="I6445" t="str">
            <v>2025-01-10</v>
          </cell>
          <cell r="J6445">
            <v>163750103</v>
          </cell>
          <cell r="K6445">
            <v>1500201</v>
          </cell>
          <cell r="L6445" t="str">
            <v>中粮福临门巴盟优选多用途小麦粉2.5kg+福临门唯粹东北长粒香米2.5kg+中粮悦润亚麻籽油400ml*2瓶组合</v>
          </cell>
        </row>
        <row r="6446">
          <cell r="C6446">
            <v>162567024</v>
          </cell>
          <cell r="D6446" t="str">
            <v>人工</v>
          </cell>
          <cell r="E6446" t="str">
            <v>实物</v>
          </cell>
          <cell r="F6446" t="str">
            <v>福临门</v>
          </cell>
          <cell r="G6446" t="str">
            <v>勃泰华盛</v>
          </cell>
          <cell r="H6446" t="str">
            <v>年节礼包/食品/粮油礼包</v>
          </cell>
          <cell r="I6446" t="str">
            <v>2025-01-10</v>
          </cell>
        </row>
        <row r="6446">
          <cell r="L6446" t="str">
            <v>中粮福临门巴盟优选多用途小麦粉2.5kg+福临门唯粹东北长粒香米2.5kg+中粮悦润亚麻籽油400ml*2瓶组合</v>
          </cell>
        </row>
        <row r="6447">
          <cell r="C6447">
            <v>162567024</v>
          </cell>
          <cell r="D6447" t="str">
            <v>人工</v>
          </cell>
          <cell r="E6447" t="str">
            <v>实物</v>
          </cell>
          <cell r="F6447" t="str">
            <v>福临门</v>
          </cell>
          <cell r="G6447" t="str">
            <v>勃泰华盛</v>
          </cell>
          <cell r="H6447" t="str">
            <v>年节礼包/食品/粮油礼包</v>
          </cell>
          <cell r="I6447" t="str">
            <v>2025-01-10</v>
          </cell>
        </row>
        <row r="6447">
          <cell r="L6447" t="str">
            <v>中粮福临门巴盟优选多用途小麦粉2.5kg+福临门唯粹东北长粒香米2.5kg+中粮悦润亚麻籽油400ml*2瓶组合</v>
          </cell>
        </row>
        <row r="6448">
          <cell r="C6448">
            <v>162567024</v>
          </cell>
          <cell r="D6448" t="str">
            <v>人工</v>
          </cell>
          <cell r="E6448" t="str">
            <v>实物</v>
          </cell>
          <cell r="F6448" t="str">
            <v>福临门</v>
          </cell>
          <cell r="G6448" t="str">
            <v>勃泰华盛</v>
          </cell>
          <cell r="H6448" t="str">
            <v>年节礼包/食品/粮油礼包</v>
          </cell>
          <cell r="I6448" t="str">
            <v>2025-01-10</v>
          </cell>
        </row>
        <row r="6448">
          <cell r="L6448" t="str">
            <v>中粮福临门巴盟优选多用途小麦粉2.5kg+福临门唯粹东北长粒香米2.5kg+中粮悦润亚麻籽油400ml*2瓶组合</v>
          </cell>
        </row>
        <row r="6449">
          <cell r="C6449">
            <v>162567017</v>
          </cell>
          <cell r="D6449" t="str">
            <v>人工</v>
          </cell>
          <cell r="E6449" t="str">
            <v>实物</v>
          </cell>
          <cell r="F6449" t="str">
            <v/>
          </cell>
          <cell r="G6449" t="str">
            <v>勃泰华盛</v>
          </cell>
          <cell r="H6449" t="str">
            <v>年节礼包/食品/杂粮礼包</v>
          </cell>
          <cell r="I6449" t="str">
            <v>2025-01-10</v>
          </cell>
          <cell r="J6449">
            <v>163750096</v>
          </cell>
          <cell r="K6449">
            <v>2000301</v>
          </cell>
          <cell r="L6449" t="str">
            <v>2024中粮家宴防暑降温3298g+中粮时怡澳洲燕麦礼盒2040g</v>
          </cell>
        </row>
        <row r="6450">
          <cell r="C6450">
            <v>162567017</v>
          </cell>
          <cell r="D6450" t="str">
            <v>人工</v>
          </cell>
          <cell r="E6450" t="str">
            <v>实物</v>
          </cell>
          <cell r="F6450" t="str">
            <v/>
          </cell>
          <cell r="G6450" t="str">
            <v>勃泰华盛</v>
          </cell>
          <cell r="H6450" t="str">
            <v>年节礼包/食品/杂粮礼包</v>
          </cell>
          <cell r="I6450" t="str">
            <v>2025-01-10</v>
          </cell>
        </row>
        <row r="6450">
          <cell r="L6450" t="str">
            <v>2024中粮家宴防暑降温3298g+中粮时怡澳洲燕麦礼盒2040g</v>
          </cell>
        </row>
        <row r="6451">
          <cell r="C6451">
            <v>162567016</v>
          </cell>
          <cell r="D6451" t="str">
            <v>人工</v>
          </cell>
          <cell r="E6451" t="str">
            <v>实物</v>
          </cell>
          <cell r="F6451" t="str">
            <v/>
          </cell>
          <cell r="G6451" t="str">
            <v>勃泰华盛</v>
          </cell>
          <cell r="H6451" t="str">
            <v>年节礼包/食品/食品礼包</v>
          </cell>
          <cell r="I6451" t="str">
            <v>2025-01-10</v>
          </cell>
          <cell r="J6451">
            <v>163750095</v>
          </cell>
          <cell r="K6451">
            <v>2000101</v>
          </cell>
          <cell r="L6451" t="str">
            <v>2024中粮家宴悦享伴手礼礼包C型（2405g+400ml）+中粮粮小买唯粹五彩缤纷干果礼盒928g组合</v>
          </cell>
        </row>
        <row r="6452">
          <cell r="C6452">
            <v>162567016</v>
          </cell>
          <cell r="D6452" t="str">
            <v>人工</v>
          </cell>
          <cell r="E6452" t="str">
            <v>实物</v>
          </cell>
          <cell r="F6452" t="str">
            <v/>
          </cell>
          <cell r="G6452" t="str">
            <v>勃泰华盛</v>
          </cell>
          <cell r="H6452" t="str">
            <v>年节礼包/食品/食品礼包</v>
          </cell>
          <cell r="I6452" t="str">
            <v>2025-01-10</v>
          </cell>
        </row>
        <row r="6452">
          <cell r="L6452" t="str">
            <v>2024中粮家宴悦享伴手礼礼包C型（2405g+400ml）+中粮粮小买唯粹五彩缤纷干果礼盒928g组合</v>
          </cell>
        </row>
        <row r="6453">
          <cell r="C6453">
            <v>162567014</v>
          </cell>
          <cell r="D6453" t="str">
            <v>人工</v>
          </cell>
          <cell r="E6453" t="str">
            <v>实物</v>
          </cell>
          <cell r="F6453" t="str">
            <v/>
          </cell>
          <cell r="G6453" t="str">
            <v>勃泰华盛</v>
          </cell>
          <cell r="H6453" t="str">
            <v>年节礼包/食品/食品礼包</v>
          </cell>
          <cell r="I6453" t="str">
            <v>2025-01-10</v>
          </cell>
          <cell r="J6453">
            <v>163750093</v>
          </cell>
          <cell r="K6453">
            <v>2000201</v>
          </cell>
          <cell r="L6453" t="str">
            <v>中粮福临门巴盟优选多用途小麦粉1kg*4+中粮皇家粮仓家宴米礼盒4.5kg</v>
          </cell>
        </row>
        <row r="6454">
          <cell r="C6454">
            <v>162567014</v>
          </cell>
          <cell r="D6454" t="str">
            <v>人工</v>
          </cell>
          <cell r="E6454" t="str">
            <v>实物</v>
          </cell>
          <cell r="F6454" t="str">
            <v/>
          </cell>
          <cell r="G6454" t="str">
            <v>勃泰华盛</v>
          </cell>
          <cell r="H6454" t="str">
            <v>年节礼包/食品/食品礼包</v>
          </cell>
          <cell r="I6454" t="str">
            <v>2025-01-10</v>
          </cell>
        </row>
        <row r="6454">
          <cell r="L6454" t="str">
            <v>中粮福临门巴盟优选多用途小麦粉1kg*4+中粮皇家粮仓家宴米礼盒4.5kg</v>
          </cell>
        </row>
        <row r="6455">
          <cell r="C6455">
            <v>162566966</v>
          </cell>
          <cell r="D6455" t="str">
            <v>人工</v>
          </cell>
          <cell r="E6455" t="str">
            <v>实物</v>
          </cell>
          <cell r="F6455" t="str">
            <v>SHISEIDO/资生堂</v>
          </cell>
          <cell r="G6455" t="str">
            <v>勃泰华盛</v>
          </cell>
          <cell r="H6455" t="str">
            <v>年节礼包/个人护理/洗护礼包</v>
          </cell>
          <cell r="I6455" t="str">
            <v>2025-01-10</v>
          </cell>
          <cell r="J6455">
            <v>163750010</v>
          </cell>
          <cell r="K6455">
            <v>3000401</v>
          </cell>
          <cell r="L6455" t="str">
            <v>可悠然大黄瓶美肌沐浴露 四种香味组合装2.2L（550mL*4瓶）</v>
          </cell>
        </row>
        <row r="6456">
          <cell r="C6456">
            <v>162566846</v>
          </cell>
          <cell r="D6456" t="str">
            <v>人工</v>
          </cell>
          <cell r="E6456" t="str">
            <v>实物</v>
          </cell>
          <cell r="F6456" t="str">
            <v>SHISEIDO/资生堂</v>
          </cell>
          <cell r="G6456" t="str">
            <v>勃泰华盛</v>
          </cell>
          <cell r="H6456" t="str">
            <v>年节礼包/个人护理/洗护礼包</v>
          </cell>
          <cell r="I6456" t="str">
            <v>2025-01-10</v>
          </cell>
          <cell r="J6456">
            <v>163749885</v>
          </cell>
          <cell r="K6456">
            <v>1500301</v>
          </cell>
          <cell r="L6456" t="str">
            <v>水之密语净润臻养(倍润型)洗护套装(洗发水600ml+护发素600ml)+可悠然沐浴露550ml(恬静清香)</v>
          </cell>
        </row>
        <row r="6457">
          <cell r="C6457">
            <v>162637812</v>
          </cell>
          <cell r="D6457" t="str">
            <v>人工</v>
          </cell>
          <cell r="E6457" t="str">
            <v>组合商品</v>
          </cell>
          <cell r="F6457" t="str">
            <v/>
          </cell>
          <cell r="G6457" t="str">
            <v>苏打组合商品虚拟供应商</v>
          </cell>
          <cell r="H6457" t="str">
            <v>供应链类目/年节礼包/销售专属礼包</v>
          </cell>
          <cell r="I6457" t="str">
            <v>2025-03-24</v>
          </cell>
          <cell r="J6457">
            <v>163871415</v>
          </cell>
          <cell r="K6457" t="str">
            <v/>
          </cell>
          <cell r="L6457" t="str">
            <v/>
          </cell>
        </row>
        <row r="6458">
          <cell r="C6458">
            <v>162637812</v>
          </cell>
          <cell r="D6458" t="str">
            <v>人工</v>
          </cell>
          <cell r="E6458" t="str">
            <v>组合商品</v>
          </cell>
          <cell r="F6458" t="str">
            <v/>
          </cell>
          <cell r="G6458" t="str">
            <v>苏打组合商品虚拟供应商</v>
          </cell>
          <cell r="H6458" t="str">
            <v>供应链类目/年节礼包/销售专属礼包</v>
          </cell>
          <cell r="I6458" t="str">
            <v>2025-03-24</v>
          </cell>
        </row>
        <row r="6458">
          <cell r="K6458" t="str">
            <v/>
          </cell>
          <cell r="L6458" t="str">
            <v/>
          </cell>
        </row>
        <row r="6459">
          <cell r="C6459">
            <v>162637812</v>
          </cell>
          <cell r="D6459" t="str">
            <v>人工</v>
          </cell>
          <cell r="E6459" t="str">
            <v>组合商品</v>
          </cell>
          <cell r="F6459" t="str">
            <v/>
          </cell>
          <cell r="G6459" t="str">
            <v>苏打组合商品虚拟供应商</v>
          </cell>
          <cell r="H6459" t="str">
            <v>供应链类目/年节礼包/销售专属礼包</v>
          </cell>
          <cell r="I6459" t="str">
            <v>2025-03-24</v>
          </cell>
        </row>
        <row r="6459">
          <cell r="K6459" t="str">
            <v/>
          </cell>
          <cell r="L6459" t="str">
            <v/>
          </cell>
        </row>
        <row r="6460">
          <cell r="C6460">
            <v>162637812</v>
          </cell>
          <cell r="D6460" t="str">
            <v>人工</v>
          </cell>
          <cell r="E6460" t="str">
            <v>组合商品</v>
          </cell>
          <cell r="F6460" t="str">
            <v/>
          </cell>
          <cell r="G6460" t="str">
            <v>苏打组合商品虚拟供应商</v>
          </cell>
          <cell r="H6460" t="str">
            <v>供应链类目/年节礼包/销售专属礼包</v>
          </cell>
          <cell r="I6460" t="str">
            <v>2025-03-24</v>
          </cell>
        </row>
        <row r="6460">
          <cell r="K6460" t="str">
            <v/>
          </cell>
          <cell r="L6460" t="str">
            <v/>
          </cell>
        </row>
        <row r="6461">
          <cell r="C6461">
            <v>162315964</v>
          </cell>
          <cell r="D6461" t="str">
            <v>人工</v>
          </cell>
          <cell r="E6461" t="str">
            <v>实物</v>
          </cell>
          <cell r="F6461" t="str">
            <v>兰蔻</v>
          </cell>
          <cell r="G6461" t="str">
            <v>聚优来</v>
          </cell>
          <cell r="H6461" t="str">
            <v>年节礼包/美妆护理/彩妆</v>
          </cell>
          <cell r="I6461" t="str">
            <v>2023-10-20</v>
          </cell>
          <cell r="J6461">
            <v>163173801</v>
          </cell>
          <cell r="K6461">
            <v>20230711004</v>
          </cell>
          <cell r="L6461" t="str">
            <v/>
          </cell>
        </row>
        <row r="6462">
          <cell r="C6462">
            <v>162405194</v>
          </cell>
          <cell r="D6462" t="str">
            <v>人工</v>
          </cell>
          <cell r="E6462" t="str">
            <v>实物</v>
          </cell>
          <cell r="F6462" t="str">
            <v/>
          </cell>
          <cell r="G6462" t="str">
            <v>聚优来</v>
          </cell>
          <cell r="H6462" t="str">
            <v>年节礼包/美妆护理/彩妆</v>
          </cell>
          <cell r="I6462" t="str">
            <v>2024-03-31</v>
          </cell>
          <cell r="J6462">
            <v>163372856</v>
          </cell>
          <cell r="K6462">
            <v>20231121018</v>
          </cell>
          <cell r="L6462" t="str">
            <v/>
          </cell>
        </row>
        <row r="6463">
          <cell r="C6463">
            <v>162565891</v>
          </cell>
          <cell r="D6463" t="str">
            <v>人工</v>
          </cell>
          <cell r="E6463" t="str">
            <v>实物</v>
          </cell>
          <cell r="F6463" t="str">
            <v>纪梵希</v>
          </cell>
          <cell r="G6463" t="str">
            <v>聚优来</v>
          </cell>
          <cell r="H6463" t="str">
            <v>年节礼包/美妆护理/彩妆</v>
          </cell>
          <cell r="I6463" t="str">
            <v>2024-10-31</v>
          </cell>
          <cell r="J6463">
            <v>163747489</v>
          </cell>
          <cell r="K6463">
            <v>20240710007</v>
          </cell>
          <cell r="L6463" t="str">
            <v/>
          </cell>
        </row>
        <row r="6464">
          <cell r="C6464">
            <v>162494854</v>
          </cell>
          <cell r="D6464" t="str">
            <v>人工</v>
          </cell>
          <cell r="E6464" t="str">
            <v>实物</v>
          </cell>
          <cell r="F6464" t="str">
            <v>欧舒丹（L'OCCITANE）</v>
          </cell>
          <cell r="G6464" t="str">
            <v>聚优来</v>
          </cell>
          <cell r="H6464" t="str">
            <v>年节礼包/个人护理/洗护礼包</v>
          </cell>
          <cell r="I6464" t="str">
            <v>2024-07-31</v>
          </cell>
          <cell r="J6464">
            <v>163578042</v>
          </cell>
          <cell r="K6464">
            <v>20240329021</v>
          </cell>
          <cell r="L6464" t="str">
            <v/>
          </cell>
        </row>
        <row r="6465">
          <cell r="C6465">
            <v>162327618</v>
          </cell>
          <cell r="D6465" t="str">
            <v>人工</v>
          </cell>
          <cell r="E6465" t="str">
            <v>实物</v>
          </cell>
          <cell r="F6465" t="str">
            <v>欧舒丹（L'OCCITANE）</v>
          </cell>
          <cell r="G6465" t="str">
            <v>聚优来</v>
          </cell>
          <cell r="H6465" t="str">
            <v>年节礼包/个人护理/洗发护发</v>
          </cell>
          <cell r="I6465" t="str">
            <v>2023-10-20</v>
          </cell>
          <cell r="J6465">
            <v>163186972</v>
          </cell>
          <cell r="K6465" t="str">
            <v>Y12</v>
          </cell>
          <cell r="L6465" t="str">
            <v/>
          </cell>
        </row>
        <row r="6466">
          <cell r="C6466">
            <v>162327609</v>
          </cell>
          <cell r="D6466" t="str">
            <v>人工</v>
          </cell>
          <cell r="E6466" t="str">
            <v>实物</v>
          </cell>
          <cell r="F6466" t="str">
            <v>纪梵希</v>
          </cell>
          <cell r="G6466" t="str">
            <v>聚优来</v>
          </cell>
          <cell r="H6466" t="str">
            <v>年节礼包/美妆护理/彩妆</v>
          </cell>
          <cell r="I6466" t="str">
            <v>2023-10-20</v>
          </cell>
          <cell r="J6466">
            <v>163186962</v>
          </cell>
          <cell r="K6466">
            <v>20230811004</v>
          </cell>
          <cell r="L6466" t="str">
            <v/>
          </cell>
        </row>
        <row r="6467">
          <cell r="C6467">
            <v>162406548</v>
          </cell>
          <cell r="D6467" t="str">
            <v>人工</v>
          </cell>
          <cell r="E6467" t="str">
            <v>实物</v>
          </cell>
          <cell r="F6467" t="str">
            <v/>
          </cell>
          <cell r="G6467" t="str">
            <v>聚优来</v>
          </cell>
          <cell r="H6467" t="str">
            <v>年节礼包/美妆护理/面部护理</v>
          </cell>
          <cell r="I6467" t="str">
            <v>2024-03-31</v>
          </cell>
          <cell r="J6467">
            <v>163376180</v>
          </cell>
          <cell r="K6467">
            <v>20231122008</v>
          </cell>
          <cell r="L6467" t="str">
            <v/>
          </cell>
        </row>
        <row r="6468">
          <cell r="C6468">
            <v>162405193</v>
          </cell>
          <cell r="D6468" t="str">
            <v>人工</v>
          </cell>
          <cell r="E6468" t="str">
            <v>实物</v>
          </cell>
          <cell r="F6468" t="str">
            <v>植村秀（Shu-uemura）</v>
          </cell>
          <cell r="G6468" t="str">
            <v>聚优来</v>
          </cell>
          <cell r="H6468" t="str">
            <v>年节礼包/美妆护理/彩妆</v>
          </cell>
          <cell r="I6468" t="str">
            <v>2024-03-31</v>
          </cell>
          <cell r="J6468">
            <v>163372855</v>
          </cell>
          <cell r="K6468">
            <v>20231121016</v>
          </cell>
          <cell r="L6468" t="str">
            <v/>
          </cell>
        </row>
        <row r="6469">
          <cell r="C6469">
            <v>162494869</v>
          </cell>
          <cell r="D6469" t="str">
            <v>人工</v>
          </cell>
          <cell r="E6469" t="str">
            <v>实物</v>
          </cell>
          <cell r="F6469" t="str">
            <v>赫莲娜</v>
          </cell>
          <cell r="G6469" t="str">
            <v>聚优来</v>
          </cell>
          <cell r="H6469" t="str">
            <v>年节礼包/美妆护理/面部护理</v>
          </cell>
          <cell r="I6469" t="str">
            <v>2024-07-31</v>
          </cell>
          <cell r="J6469">
            <v>163578059</v>
          </cell>
          <cell r="K6469">
            <v>20240329013</v>
          </cell>
          <cell r="L6469" t="str">
            <v/>
          </cell>
        </row>
        <row r="6470">
          <cell r="C6470">
            <v>162494864</v>
          </cell>
          <cell r="D6470" t="str">
            <v>人工</v>
          </cell>
          <cell r="E6470" t="str">
            <v>实物</v>
          </cell>
          <cell r="F6470" t="str">
            <v>阿玛尼</v>
          </cell>
          <cell r="G6470" t="str">
            <v>聚优来</v>
          </cell>
          <cell r="H6470" t="str">
            <v>年节礼包/美妆护理/口红</v>
          </cell>
          <cell r="I6470" t="str">
            <v>2024-07-31</v>
          </cell>
          <cell r="J6470">
            <v>163578052</v>
          </cell>
          <cell r="K6470">
            <v>20240329012</v>
          </cell>
          <cell r="L6470" t="str">
            <v/>
          </cell>
        </row>
        <row r="6471">
          <cell r="C6471">
            <v>162494871</v>
          </cell>
          <cell r="D6471" t="str">
            <v>人工</v>
          </cell>
          <cell r="E6471" t="str">
            <v>实物</v>
          </cell>
          <cell r="F6471" t="str">
            <v>科颜氏</v>
          </cell>
          <cell r="G6471" t="str">
            <v>聚优来</v>
          </cell>
          <cell r="H6471" t="str">
            <v>年节礼包/美妆护理/面部护理</v>
          </cell>
          <cell r="I6471" t="str">
            <v>2024-07-31</v>
          </cell>
          <cell r="J6471">
            <v>163578061</v>
          </cell>
          <cell r="K6471">
            <v>20240329019</v>
          </cell>
          <cell r="L6471" t="str">
            <v/>
          </cell>
        </row>
        <row r="6472">
          <cell r="C6472">
            <v>162494859</v>
          </cell>
          <cell r="D6472" t="str">
            <v>人工</v>
          </cell>
          <cell r="E6472" t="str">
            <v>实物</v>
          </cell>
          <cell r="F6472" t="str">
            <v>科颜氏</v>
          </cell>
          <cell r="G6472" t="str">
            <v>聚优来</v>
          </cell>
          <cell r="H6472" t="str">
            <v>年节礼包/美妆护理/面部护理</v>
          </cell>
          <cell r="I6472" t="str">
            <v>2024-07-31</v>
          </cell>
          <cell r="J6472">
            <v>163578047</v>
          </cell>
          <cell r="K6472">
            <v>20240329008</v>
          </cell>
          <cell r="L6472" t="str">
            <v/>
          </cell>
        </row>
        <row r="6473">
          <cell r="C6473">
            <v>162405186</v>
          </cell>
          <cell r="D6473" t="str">
            <v>人工</v>
          </cell>
          <cell r="E6473" t="str">
            <v>实物</v>
          </cell>
          <cell r="F6473" t="str">
            <v/>
          </cell>
          <cell r="G6473" t="str">
            <v>聚优来</v>
          </cell>
          <cell r="H6473" t="str">
            <v>年节礼包/美妆护理/面部护理</v>
          </cell>
          <cell r="I6473" t="str">
            <v>2024-03-31</v>
          </cell>
          <cell r="J6473">
            <v>163372848</v>
          </cell>
          <cell r="K6473">
            <v>20231021008</v>
          </cell>
          <cell r="L6473" t="str">
            <v/>
          </cell>
        </row>
        <row r="6474">
          <cell r="C6474">
            <v>162565888</v>
          </cell>
          <cell r="D6474" t="str">
            <v>人工</v>
          </cell>
          <cell r="E6474" t="str">
            <v>实物</v>
          </cell>
          <cell r="F6474" t="str">
            <v/>
          </cell>
          <cell r="G6474" t="str">
            <v>聚优来</v>
          </cell>
          <cell r="H6474" t="str">
            <v>年节礼包/美妆护理/眼部护理</v>
          </cell>
          <cell r="I6474" t="str">
            <v>2024-10-31</v>
          </cell>
          <cell r="J6474">
            <v>163747486</v>
          </cell>
          <cell r="K6474">
            <v>20240710004</v>
          </cell>
          <cell r="L6474" t="str">
            <v/>
          </cell>
        </row>
        <row r="6475">
          <cell r="C6475">
            <v>162327613</v>
          </cell>
          <cell r="D6475" t="str">
            <v>人工</v>
          </cell>
          <cell r="E6475" t="str">
            <v>实物</v>
          </cell>
          <cell r="F6475" t="str">
            <v>兰蔻</v>
          </cell>
          <cell r="G6475" t="str">
            <v>聚优来</v>
          </cell>
          <cell r="H6475" t="str">
            <v>年节礼包/美妆护理/香水/香氛</v>
          </cell>
          <cell r="I6475" t="str">
            <v>2023-10-20</v>
          </cell>
          <cell r="J6475">
            <v>163186967</v>
          </cell>
          <cell r="K6475">
            <v>20230811009</v>
          </cell>
          <cell r="L6475" t="str">
            <v/>
          </cell>
        </row>
        <row r="6476">
          <cell r="C6476">
            <v>162494861</v>
          </cell>
          <cell r="D6476" t="str">
            <v>人工</v>
          </cell>
          <cell r="E6476" t="str">
            <v>实物</v>
          </cell>
          <cell r="F6476" t="str">
            <v>雅诗兰黛</v>
          </cell>
          <cell r="G6476" t="str">
            <v>聚优来</v>
          </cell>
          <cell r="H6476" t="str">
            <v>年节礼包/美妆护理/彩妆</v>
          </cell>
          <cell r="I6476" t="str">
            <v>2024-07-31</v>
          </cell>
          <cell r="J6476">
            <v>163578049</v>
          </cell>
          <cell r="K6476">
            <v>20240329009</v>
          </cell>
          <cell r="L6476" t="str">
            <v/>
          </cell>
        </row>
        <row r="6477">
          <cell r="C6477">
            <v>162406825</v>
          </cell>
          <cell r="D6477" t="str">
            <v>人工</v>
          </cell>
          <cell r="E6477" t="str">
            <v>实物</v>
          </cell>
          <cell r="F6477" t="str">
            <v/>
          </cell>
          <cell r="G6477" t="str">
            <v>聚优来</v>
          </cell>
          <cell r="H6477" t="str">
            <v>年节礼包/美妆护理/面部护理</v>
          </cell>
          <cell r="I6477" t="str">
            <v>2024-03-31</v>
          </cell>
          <cell r="J6477">
            <v>163376522</v>
          </cell>
          <cell r="K6477">
            <v>20231123001</v>
          </cell>
          <cell r="L6477" t="str">
            <v>滋润型75ml</v>
          </cell>
        </row>
        <row r="6478">
          <cell r="D6478" t="str">
            <v>人工</v>
          </cell>
          <cell r="E6478" t="str">
            <v>实物</v>
          </cell>
          <cell r="F6478" t="str">
            <v/>
          </cell>
          <cell r="G6478" t="str">
            <v>聚优来</v>
          </cell>
          <cell r="H6478" t="str">
            <v>年节礼包/美妆护理/面部护理</v>
          </cell>
          <cell r="I6478" t="str">
            <v>2024-03-31</v>
          </cell>
          <cell r="J6478">
            <v>163376523</v>
          </cell>
          <cell r="K6478">
            <v>20231123002</v>
          </cell>
          <cell r="L6478" t="str">
            <v>乳霜型75ml</v>
          </cell>
        </row>
        <row r="6479">
          <cell r="C6479">
            <v>162405195</v>
          </cell>
          <cell r="D6479" t="str">
            <v>人工</v>
          </cell>
          <cell r="E6479" t="str">
            <v>实物</v>
          </cell>
          <cell r="F6479" t="str">
            <v/>
          </cell>
          <cell r="G6479" t="str">
            <v>聚优来</v>
          </cell>
          <cell r="H6479" t="str">
            <v>年节礼包/美妆护理/美妆套装</v>
          </cell>
          <cell r="I6479" t="str">
            <v>2024-03-31</v>
          </cell>
          <cell r="J6479">
            <v>163372857</v>
          </cell>
          <cell r="K6479">
            <v>20231121020</v>
          </cell>
          <cell r="L6479" t="str">
            <v/>
          </cell>
        </row>
        <row r="6480">
          <cell r="C6480">
            <v>162624663</v>
          </cell>
          <cell r="D6480" t="str">
            <v>人工</v>
          </cell>
          <cell r="E6480" t="str">
            <v>实物</v>
          </cell>
          <cell r="F6480" t="str">
            <v>娇兰</v>
          </cell>
          <cell r="G6480" t="str">
            <v>聚优来</v>
          </cell>
          <cell r="H6480" t="str">
            <v>年节礼包/美妆护理/面部护理</v>
          </cell>
          <cell r="I6480" t="str">
            <v>2025-02-28</v>
          </cell>
          <cell r="J6480">
            <v>163853592</v>
          </cell>
          <cell r="K6480">
            <v>20241101003</v>
          </cell>
          <cell r="L6480" t="str">
            <v/>
          </cell>
        </row>
        <row r="6481">
          <cell r="C6481">
            <v>162406549</v>
          </cell>
          <cell r="D6481" t="str">
            <v>人工</v>
          </cell>
          <cell r="E6481" t="str">
            <v>实物</v>
          </cell>
          <cell r="F6481" t="str">
            <v>阿玛尼</v>
          </cell>
          <cell r="G6481" t="str">
            <v>聚优来</v>
          </cell>
          <cell r="H6481" t="str">
            <v>年节礼包/美妆护理/美妆套装</v>
          </cell>
          <cell r="I6481" t="str">
            <v>2025-02-28</v>
          </cell>
          <cell r="J6481">
            <v>163376181</v>
          </cell>
          <cell r="K6481">
            <v>20231122011</v>
          </cell>
          <cell r="L6481" t="str">
            <v/>
          </cell>
        </row>
        <row r="6482">
          <cell r="C6482">
            <v>162660087</v>
          </cell>
          <cell r="D6482" t="str">
            <v>人工</v>
          </cell>
          <cell r="E6482" t="str">
            <v>组合商品</v>
          </cell>
          <cell r="F6482" t="str">
            <v/>
          </cell>
          <cell r="G6482" t="str">
            <v>苏打组合商品虚拟供应商</v>
          </cell>
          <cell r="H6482" t="str">
            <v>供应链类目/年节礼包/销售专属礼包</v>
          </cell>
          <cell r="I6482" t="str">
            <v>2025-02-28</v>
          </cell>
          <cell r="J6482">
            <v>163903904</v>
          </cell>
          <cell r="K6482" t="str">
            <v/>
          </cell>
          <cell r="L6482" t="str">
            <v/>
          </cell>
        </row>
        <row r="6483">
          <cell r="C6483">
            <v>162522185</v>
          </cell>
          <cell r="D6483" t="str">
            <v>人工</v>
          </cell>
          <cell r="E6483" t="str">
            <v>组合商品</v>
          </cell>
          <cell r="F6483" t="str">
            <v/>
          </cell>
          <cell r="G6483" t="str">
            <v>苏打组合商品虚拟供应商</v>
          </cell>
          <cell r="H6483" t="str">
            <v>供应链类目/年节礼包/销售专属礼包</v>
          </cell>
          <cell r="I6483" t="str">
            <v>2024-03-31</v>
          </cell>
          <cell r="J6483">
            <v>163650615</v>
          </cell>
          <cell r="K6483" t="str">
            <v/>
          </cell>
          <cell r="L6483" t="str">
            <v/>
          </cell>
        </row>
        <row r="6484">
          <cell r="C6484">
            <v>162522185</v>
          </cell>
          <cell r="D6484" t="str">
            <v>人工</v>
          </cell>
          <cell r="E6484" t="str">
            <v>组合商品</v>
          </cell>
          <cell r="F6484" t="str">
            <v/>
          </cell>
          <cell r="G6484" t="str">
            <v>苏打组合商品虚拟供应商</v>
          </cell>
          <cell r="H6484" t="str">
            <v>供应链类目/年节礼包/销售专属礼包</v>
          </cell>
          <cell r="I6484" t="str">
            <v>2024-03-31</v>
          </cell>
        </row>
        <row r="6484">
          <cell r="K6484" t="str">
            <v/>
          </cell>
          <cell r="L6484" t="str">
            <v/>
          </cell>
        </row>
        <row r="6485">
          <cell r="C6485">
            <v>162226838</v>
          </cell>
          <cell r="D6485" t="str">
            <v>人工</v>
          </cell>
          <cell r="E6485" t="str">
            <v>实物</v>
          </cell>
          <cell r="F6485" t="str">
            <v>测试品牌1</v>
          </cell>
          <cell r="G6485" t="str">
            <v>测试供应商</v>
          </cell>
          <cell r="H6485" t="str">
            <v>运营类目/测试类目/测试类目2</v>
          </cell>
          <cell r="I6485" t="str">
            <v>2025-06-30</v>
          </cell>
          <cell r="J6485">
            <v>162898317</v>
          </cell>
          <cell r="K6485" t="str">
            <v/>
          </cell>
          <cell r="L6485" t="str">
            <v/>
          </cell>
        </row>
        <row r="6486">
          <cell r="C6486">
            <v>162659728</v>
          </cell>
          <cell r="D6486" t="str">
            <v>人工</v>
          </cell>
          <cell r="E6486" t="str">
            <v>组合商品</v>
          </cell>
          <cell r="F6486" t="str">
            <v/>
          </cell>
          <cell r="G6486" t="str">
            <v>苏打组合商品虚拟供应商</v>
          </cell>
          <cell r="H6486" t="str">
            <v>供应链类目/年节礼包/销售专属礼包</v>
          </cell>
          <cell r="I6486" t="str">
            <v>2025-05-31</v>
          </cell>
          <cell r="J6486">
            <v>163903347</v>
          </cell>
          <cell r="K6486" t="str">
            <v/>
          </cell>
          <cell r="L6486" t="str">
            <v/>
          </cell>
        </row>
        <row r="6487">
          <cell r="C6487">
            <v>162640948</v>
          </cell>
          <cell r="D6487" t="str">
            <v>人工</v>
          </cell>
          <cell r="E6487" t="str">
            <v>组合商品</v>
          </cell>
          <cell r="F6487" t="str">
            <v/>
          </cell>
          <cell r="G6487" t="str">
            <v>苏打组合商品虚拟供应商</v>
          </cell>
          <cell r="H6487" t="str">
            <v>供应链类目/年节礼包/销售专属礼包</v>
          </cell>
          <cell r="I6487" t="str">
            <v>2025-04-30</v>
          </cell>
          <cell r="J6487">
            <v>163876001</v>
          </cell>
          <cell r="K6487" t="str">
            <v/>
          </cell>
          <cell r="L6487" t="str">
            <v/>
          </cell>
        </row>
        <row r="6488">
          <cell r="C6488">
            <v>162640948</v>
          </cell>
          <cell r="D6488" t="str">
            <v>人工</v>
          </cell>
          <cell r="E6488" t="str">
            <v>组合商品</v>
          </cell>
          <cell r="F6488" t="str">
            <v/>
          </cell>
          <cell r="G6488" t="str">
            <v>苏打组合商品虚拟供应商</v>
          </cell>
          <cell r="H6488" t="str">
            <v>供应链类目/年节礼包/销售专属礼包</v>
          </cell>
          <cell r="I6488" t="str">
            <v>2025-04-30</v>
          </cell>
        </row>
        <row r="6488">
          <cell r="K6488" t="str">
            <v/>
          </cell>
          <cell r="L6488" t="str">
            <v/>
          </cell>
        </row>
        <row r="6489">
          <cell r="C6489">
            <v>162640956</v>
          </cell>
          <cell r="D6489" t="str">
            <v>人工</v>
          </cell>
          <cell r="E6489" t="str">
            <v>组合商品</v>
          </cell>
          <cell r="F6489" t="str">
            <v/>
          </cell>
          <cell r="G6489" t="str">
            <v>苏打组合商品虚拟供应商</v>
          </cell>
          <cell r="H6489" t="str">
            <v>供应链类目/年节礼包/销售专属礼包</v>
          </cell>
          <cell r="I6489" t="str">
            <v>2025-03-31</v>
          </cell>
          <cell r="J6489">
            <v>163876010</v>
          </cell>
          <cell r="K6489" t="str">
            <v/>
          </cell>
          <cell r="L6489" t="str">
            <v/>
          </cell>
        </row>
        <row r="6490">
          <cell r="C6490">
            <v>162640956</v>
          </cell>
          <cell r="D6490" t="str">
            <v>人工</v>
          </cell>
          <cell r="E6490" t="str">
            <v>组合商品</v>
          </cell>
          <cell r="F6490" t="str">
            <v/>
          </cell>
          <cell r="G6490" t="str">
            <v>苏打组合商品虚拟供应商</v>
          </cell>
          <cell r="H6490" t="str">
            <v>供应链类目/年节礼包/销售专属礼包</v>
          </cell>
          <cell r="I6490" t="str">
            <v>2025-03-31</v>
          </cell>
        </row>
        <row r="6490">
          <cell r="K6490" t="str">
            <v/>
          </cell>
          <cell r="L6490" t="str">
            <v/>
          </cell>
        </row>
        <row r="6491">
          <cell r="C6491">
            <v>162640956</v>
          </cell>
          <cell r="D6491" t="str">
            <v>人工</v>
          </cell>
          <cell r="E6491" t="str">
            <v>组合商品</v>
          </cell>
          <cell r="F6491" t="str">
            <v/>
          </cell>
          <cell r="G6491" t="str">
            <v>苏打组合商品虚拟供应商</v>
          </cell>
          <cell r="H6491" t="str">
            <v>供应链类目/年节礼包/销售专属礼包</v>
          </cell>
          <cell r="I6491" t="str">
            <v>2025-03-31</v>
          </cell>
        </row>
        <row r="6491">
          <cell r="K6491" t="str">
            <v/>
          </cell>
          <cell r="L6491" t="str">
            <v/>
          </cell>
        </row>
        <row r="6492">
          <cell r="C6492">
            <v>162640956</v>
          </cell>
          <cell r="D6492" t="str">
            <v>人工</v>
          </cell>
          <cell r="E6492" t="str">
            <v>组合商品</v>
          </cell>
          <cell r="F6492" t="str">
            <v/>
          </cell>
          <cell r="G6492" t="str">
            <v>苏打组合商品虚拟供应商</v>
          </cell>
          <cell r="H6492" t="str">
            <v>供应链类目/年节礼包/销售专属礼包</v>
          </cell>
          <cell r="I6492" t="str">
            <v>2025-03-31</v>
          </cell>
        </row>
        <row r="6492">
          <cell r="K6492" t="str">
            <v/>
          </cell>
          <cell r="L6492" t="str">
            <v/>
          </cell>
        </row>
        <row r="6493">
          <cell r="C6493">
            <v>162640956</v>
          </cell>
          <cell r="D6493" t="str">
            <v>人工</v>
          </cell>
          <cell r="E6493" t="str">
            <v>组合商品</v>
          </cell>
          <cell r="F6493" t="str">
            <v/>
          </cell>
          <cell r="G6493" t="str">
            <v>苏打组合商品虚拟供应商</v>
          </cell>
          <cell r="H6493" t="str">
            <v>供应链类目/年节礼包/销售专属礼包</v>
          </cell>
          <cell r="I6493" t="str">
            <v>2025-03-31</v>
          </cell>
        </row>
        <row r="6493">
          <cell r="K6493" t="str">
            <v/>
          </cell>
          <cell r="L6493" t="str">
            <v/>
          </cell>
        </row>
        <row r="6494">
          <cell r="C6494">
            <v>162640956</v>
          </cell>
          <cell r="D6494" t="str">
            <v>人工</v>
          </cell>
          <cell r="E6494" t="str">
            <v>组合商品</v>
          </cell>
          <cell r="F6494" t="str">
            <v/>
          </cell>
          <cell r="G6494" t="str">
            <v>苏打组合商品虚拟供应商</v>
          </cell>
          <cell r="H6494" t="str">
            <v>供应链类目/年节礼包/销售专属礼包</v>
          </cell>
          <cell r="I6494" t="str">
            <v>2025-03-31</v>
          </cell>
        </row>
        <row r="6494">
          <cell r="K6494" t="str">
            <v/>
          </cell>
          <cell r="L6494" t="str">
            <v/>
          </cell>
        </row>
        <row r="6495">
          <cell r="C6495">
            <v>162640956</v>
          </cell>
          <cell r="D6495" t="str">
            <v>人工</v>
          </cell>
          <cell r="E6495" t="str">
            <v>组合商品</v>
          </cell>
          <cell r="F6495" t="str">
            <v/>
          </cell>
          <cell r="G6495" t="str">
            <v>苏打组合商品虚拟供应商</v>
          </cell>
          <cell r="H6495" t="str">
            <v>供应链类目/年节礼包/销售专属礼包</v>
          </cell>
          <cell r="I6495" t="str">
            <v>2025-03-31</v>
          </cell>
        </row>
        <row r="6495">
          <cell r="K6495" t="str">
            <v/>
          </cell>
          <cell r="L6495" t="str">
            <v/>
          </cell>
        </row>
        <row r="6496">
          <cell r="C6496">
            <v>162640956</v>
          </cell>
          <cell r="D6496" t="str">
            <v>人工</v>
          </cell>
          <cell r="E6496" t="str">
            <v>组合商品</v>
          </cell>
          <cell r="F6496" t="str">
            <v/>
          </cell>
          <cell r="G6496" t="str">
            <v>苏打组合商品虚拟供应商</v>
          </cell>
          <cell r="H6496" t="str">
            <v>供应链类目/年节礼包/销售专属礼包</v>
          </cell>
          <cell r="I6496" t="str">
            <v>2025-03-31</v>
          </cell>
        </row>
        <row r="6496">
          <cell r="K6496" t="str">
            <v/>
          </cell>
          <cell r="L6496" t="str">
            <v/>
          </cell>
        </row>
        <row r="6497">
          <cell r="C6497">
            <v>162640952</v>
          </cell>
          <cell r="D6497" t="str">
            <v>人工</v>
          </cell>
          <cell r="E6497" t="str">
            <v>组合商品</v>
          </cell>
          <cell r="F6497" t="str">
            <v/>
          </cell>
          <cell r="G6497" t="str">
            <v>苏打组合商品虚拟供应商</v>
          </cell>
          <cell r="H6497" t="str">
            <v>供应链类目/年节礼包/销售专属礼包</v>
          </cell>
          <cell r="I6497" t="str">
            <v>2025-03-31</v>
          </cell>
          <cell r="J6497">
            <v>163876005</v>
          </cell>
          <cell r="K6497" t="str">
            <v/>
          </cell>
          <cell r="L6497" t="str">
            <v/>
          </cell>
        </row>
        <row r="6498">
          <cell r="C6498">
            <v>162640952</v>
          </cell>
          <cell r="D6498" t="str">
            <v>人工</v>
          </cell>
          <cell r="E6498" t="str">
            <v>组合商品</v>
          </cell>
          <cell r="F6498" t="str">
            <v/>
          </cell>
          <cell r="G6498" t="str">
            <v>苏打组合商品虚拟供应商</v>
          </cell>
          <cell r="H6498" t="str">
            <v>供应链类目/年节礼包/销售专属礼包</v>
          </cell>
          <cell r="I6498" t="str">
            <v>2025-03-31</v>
          </cell>
        </row>
        <row r="6498">
          <cell r="K6498" t="str">
            <v/>
          </cell>
          <cell r="L6498" t="str">
            <v/>
          </cell>
        </row>
        <row r="6499">
          <cell r="C6499">
            <v>162640952</v>
          </cell>
          <cell r="D6499" t="str">
            <v>人工</v>
          </cell>
          <cell r="E6499" t="str">
            <v>组合商品</v>
          </cell>
          <cell r="F6499" t="str">
            <v/>
          </cell>
          <cell r="G6499" t="str">
            <v>苏打组合商品虚拟供应商</v>
          </cell>
          <cell r="H6499" t="str">
            <v>供应链类目/年节礼包/销售专属礼包</v>
          </cell>
          <cell r="I6499" t="str">
            <v>2025-03-31</v>
          </cell>
        </row>
        <row r="6499">
          <cell r="K6499" t="str">
            <v/>
          </cell>
          <cell r="L6499" t="str">
            <v/>
          </cell>
        </row>
        <row r="6500">
          <cell r="C6500">
            <v>162640952</v>
          </cell>
          <cell r="D6500" t="str">
            <v>人工</v>
          </cell>
          <cell r="E6500" t="str">
            <v>组合商品</v>
          </cell>
          <cell r="F6500" t="str">
            <v/>
          </cell>
          <cell r="G6500" t="str">
            <v>苏打组合商品虚拟供应商</v>
          </cell>
          <cell r="H6500" t="str">
            <v>供应链类目/年节礼包/销售专属礼包</v>
          </cell>
          <cell r="I6500" t="str">
            <v>2025-03-31</v>
          </cell>
        </row>
        <row r="6500">
          <cell r="K6500" t="str">
            <v/>
          </cell>
          <cell r="L6500" t="str">
            <v/>
          </cell>
        </row>
        <row r="6501">
          <cell r="C6501">
            <v>162028612</v>
          </cell>
          <cell r="D6501" t="str">
            <v>人工</v>
          </cell>
          <cell r="E6501" t="str">
            <v>实物</v>
          </cell>
          <cell r="F6501" t="str">
            <v>欧乐B</v>
          </cell>
          <cell r="G6501" t="str">
            <v>二向箔</v>
          </cell>
          <cell r="H6501" t="str">
            <v>年节礼包/个人护理/口腔护理</v>
          </cell>
          <cell r="I6501" t="str">
            <v>2023-07-31</v>
          </cell>
          <cell r="J6501">
            <v>162395925</v>
          </cell>
          <cell r="K6501" t="str">
            <v>EBHYX23040808</v>
          </cell>
          <cell r="L6501" t="str">
            <v/>
          </cell>
        </row>
        <row r="6502">
          <cell r="C6502">
            <v>162028612</v>
          </cell>
          <cell r="D6502" t="str">
            <v>人工</v>
          </cell>
          <cell r="E6502" t="str">
            <v>实物</v>
          </cell>
          <cell r="F6502" t="str">
            <v>欧乐B</v>
          </cell>
          <cell r="G6502" t="str">
            <v>二向箔</v>
          </cell>
          <cell r="H6502" t="str">
            <v>年节礼包/个人护理/口腔护理</v>
          </cell>
          <cell r="I6502" t="str">
            <v>2023-07-31</v>
          </cell>
        </row>
        <row r="6502">
          <cell r="K6502" t="str">
            <v>EBHYX23040808</v>
          </cell>
          <cell r="L6502" t="str">
            <v/>
          </cell>
        </row>
        <row r="6503">
          <cell r="C6503">
            <v>162028612</v>
          </cell>
          <cell r="D6503" t="str">
            <v>人工</v>
          </cell>
          <cell r="E6503" t="str">
            <v>实物</v>
          </cell>
          <cell r="F6503" t="str">
            <v>欧乐B</v>
          </cell>
          <cell r="G6503" t="str">
            <v>二向箔</v>
          </cell>
          <cell r="H6503" t="str">
            <v>年节礼包/个人护理/口腔护理</v>
          </cell>
          <cell r="I6503" t="str">
            <v>2023-07-31</v>
          </cell>
        </row>
        <row r="6503">
          <cell r="K6503" t="str">
            <v>EBHYX23040808</v>
          </cell>
          <cell r="L6503" t="str">
            <v/>
          </cell>
        </row>
        <row r="6504">
          <cell r="C6504">
            <v>162028612</v>
          </cell>
          <cell r="D6504" t="str">
            <v>人工</v>
          </cell>
          <cell r="E6504" t="str">
            <v>实物</v>
          </cell>
          <cell r="F6504" t="str">
            <v>欧乐B</v>
          </cell>
          <cell r="G6504" t="str">
            <v>二向箔</v>
          </cell>
          <cell r="H6504" t="str">
            <v>年节礼包/个人护理/口腔护理</v>
          </cell>
          <cell r="I6504" t="str">
            <v>2023-07-31</v>
          </cell>
        </row>
        <row r="6504">
          <cell r="K6504" t="str">
            <v>EBHYX23040808</v>
          </cell>
          <cell r="L6504" t="str">
            <v/>
          </cell>
        </row>
        <row r="6505">
          <cell r="C6505">
            <v>162659416</v>
          </cell>
          <cell r="D6505" t="str">
            <v>人工</v>
          </cell>
          <cell r="E6505" t="str">
            <v>组合商品</v>
          </cell>
          <cell r="F6505" t="str">
            <v/>
          </cell>
          <cell r="G6505" t="str">
            <v>苏打组合商品虚拟供应商</v>
          </cell>
          <cell r="H6505" t="str">
            <v>供应链类目/年节礼包/销售专属礼包</v>
          </cell>
          <cell r="I6505" t="str">
            <v>2025-01-23</v>
          </cell>
          <cell r="J6505">
            <v>163902940</v>
          </cell>
          <cell r="K6505" t="str">
            <v/>
          </cell>
          <cell r="L6505" t="str">
            <v/>
          </cell>
        </row>
        <row r="6506">
          <cell r="C6506">
            <v>162659416</v>
          </cell>
          <cell r="D6506" t="str">
            <v>人工</v>
          </cell>
          <cell r="E6506" t="str">
            <v>组合商品</v>
          </cell>
          <cell r="F6506" t="str">
            <v/>
          </cell>
          <cell r="G6506" t="str">
            <v>苏打组合商品虚拟供应商</v>
          </cell>
          <cell r="H6506" t="str">
            <v>供应链类目/年节礼包/销售专属礼包</v>
          </cell>
          <cell r="I6506" t="str">
            <v>2025-01-23</v>
          </cell>
        </row>
        <row r="6506">
          <cell r="K6506" t="str">
            <v/>
          </cell>
          <cell r="L6506" t="str">
            <v/>
          </cell>
        </row>
        <row r="6507">
          <cell r="C6507">
            <v>162659242</v>
          </cell>
          <cell r="D6507" t="str">
            <v>人工</v>
          </cell>
          <cell r="E6507" t="str">
            <v>组合商品</v>
          </cell>
          <cell r="F6507" t="str">
            <v/>
          </cell>
          <cell r="G6507" t="str">
            <v>苏打组合商品虚拟供应商</v>
          </cell>
          <cell r="H6507" t="str">
            <v>供应链类目/年节礼包/销售专属礼包</v>
          </cell>
          <cell r="I6507" t="str">
            <v>2025-02-28</v>
          </cell>
          <cell r="J6507">
            <v>163902587</v>
          </cell>
          <cell r="K6507" t="str">
            <v/>
          </cell>
          <cell r="L6507" t="str">
            <v/>
          </cell>
        </row>
        <row r="6508">
          <cell r="C6508">
            <v>162659242</v>
          </cell>
          <cell r="D6508" t="str">
            <v>人工</v>
          </cell>
          <cell r="E6508" t="str">
            <v>组合商品</v>
          </cell>
          <cell r="F6508" t="str">
            <v/>
          </cell>
          <cell r="G6508" t="str">
            <v>苏打组合商品虚拟供应商</v>
          </cell>
          <cell r="H6508" t="str">
            <v>供应链类目/年节礼包/销售专属礼包</v>
          </cell>
          <cell r="I6508" t="str">
            <v>2025-02-28</v>
          </cell>
        </row>
        <row r="6508">
          <cell r="K6508" t="str">
            <v/>
          </cell>
          <cell r="L6508" t="str">
            <v/>
          </cell>
        </row>
        <row r="6509">
          <cell r="C6509">
            <v>162659242</v>
          </cell>
          <cell r="D6509" t="str">
            <v>人工</v>
          </cell>
          <cell r="E6509" t="str">
            <v>组合商品</v>
          </cell>
          <cell r="F6509" t="str">
            <v/>
          </cell>
          <cell r="G6509" t="str">
            <v>苏打组合商品虚拟供应商</v>
          </cell>
          <cell r="H6509" t="str">
            <v>供应链类目/年节礼包/销售专属礼包</v>
          </cell>
          <cell r="I6509" t="str">
            <v>2025-02-28</v>
          </cell>
        </row>
        <row r="6509">
          <cell r="K6509" t="str">
            <v/>
          </cell>
          <cell r="L6509" t="str">
            <v/>
          </cell>
        </row>
        <row r="6510">
          <cell r="C6510">
            <v>162659242</v>
          </cell>
          <cell r="D6510" t="str">
            <v>人工</v>
          </cell>
          <cell r="E6510" t="str">
            <v>组合商品</v>
          </cell>
          <cell r="F6510" t="str">
            <v/>
          </cell>
          <cell r="G6510" t="str">
            <v>苏打组合商品虚拟供应商</v>
          </cell>
          <cell r="H6510" t="str">
            <v>供应链类目/年节礼包/销售专属礼包</v>
          </cell>
          <cell r="I6510" t="str">
            <v>2025-02-28</v>
          </cell>
        </row>
        <row r="6510">
          <cell r="K6510" t="str">
            <v/>
          </cell>
          <cell r="L6510" t="str">
            <v/>
          </cell>
        </row>
        <row r="6511">
          <cell r="C6511">
            <v>162658975</v>
          </cell>
          <cell r="D6511" t="str">
            <v>人工</v>
          </cell>
          <cell r="E6511" t="str">
            <v>组合商品</v>
          </cell>
          <cell r="F6511" t="str">
            <v/>
          </cell>
          <cell r="G6511" t="str">
            <v>苏打组合商品虚拟供应商</v>
          </cell>
          <cell r="H6511" t="str">
            <v>供应链类目/年节礼包/销售专属礼包</v>
          </cell>
          <cell r="I6511" t="str">
            <v>2025-03-31</v>
          </cell>
          <cell r="J6511">
            <v>163902081</v>
          </cell>
          <cell r="K6511" t="str">
            <v/>
          </cell>
          <cell r="L6511" t="str">
            <v/>
          </cell>
        </row>
        <row r="6512">
          <cell r="C6512">
            <v>162658961</v>
          </cell>
          <cell r="D6512" t="str">
            <v>人工</v>
          </cell>
          <cell r="E6512" t="str">
            <v>组合商品</v>
          </cell>
          <cell r="F6512" t="str">
            <v/>
          </cell>
          <cell r="G6512" t="str">
            <v>苏打组合商品虚拟供应商</v>
          </cell>
          <cell r="H6512" t="str">
            <v>供应链类目/年节礼包/销售专属礼包</v>
          </cell>
          <cell r="I6512" t="str">
            <v>2025-01-31</v>
          </cell>
          <cell r="J6512">
            <v>163902064</v>
          </cell>
          <cell r="K6512" t="str">
            <v/>
          </cell>
          <cell r="L6512" t="str">
            <v/>
          </cell>
        </row>
        <row r="6513">
          <cell r="C6513">
            <v>162658961</v>
          </cell>
          <cell r="D6513" t="str">
            <v>人工</v>
          </cell>
          <cell r="E6513" t="str">
            <v>组合商品</v>
          </cell>
          <cell r="F6513" t="str">
            <v/>
          </cell>
          <cell r="G6513" t="str">
            <v>苏打组合商品虚拟供应商</v>
          </cell>
          <cell r="H6513" t="str">
            <v>供应链类目/年节礼包/销售专属礼包</v>
          </cell>
          <cell r="I6513" t="str">
            <v>2025-01-31</v>
          </cell>
        </row>
        <row r="6513">
          <cell r="K6513" t="str">
            <v/>
          </cell>
          <cell r="L6513" t="str">
            <v/>
          </cell>
        </row>
        <row r="6514">
          <cell r="C6514">
            <v>162658961</v>
          </cell>
          <cell r="D6514" t="str">
            <v>人工</v>
          </cell>
          <cell r="E6514" t="str">
            <v>组合商品</v>
          </cell>
          <cell r="F6514" t="str">
            <v/>
          </cell>
          <cell r="G6514" t="str">
            <v>苏打组合商品虚拟供应商</v>
          </cell>
          <cell r="H6514" t="str">
            <v>供应链类目/年节礼包/销售专属礼包</v>
          </cell>
          <cell r="I6514" t="str">
            <v>2025-01-31</v>
          </cell>
        </row>
        <row r="6514">
          <cell r="K6514" t="str">
            <v/>
          </cell>
          <cell r="L6514" t="str">
            <v/>
          </cell>
        </row>
        <row r="6515">
          <cell r="C6515">
            <v>162658961</v>
          </cell>
          <cell r="D6515" t="str">
            <v>人工</v>
          </cell>
          <cell r="E6515" t="str">
            <v>组合商品</v>
          </cell>
          <cell r="F6515" t="str">
            <v/>
          </cell>
          <cell r="G6515" t="str">
            <v>苏打组合商品虚拟供应商</v>
          </cell>
          <cell r="H6515" t="str">
            <v>供应链类目/年节礼包/销售专属礼包</v>
          </cell>
          <cell r="I6515" t="str">
            <v>2025-01-31</v>
          </cell>
        </row>
        <row r="6515">
          <cell r="K6515" t="str">
            <v/>
          </cell>
          <cell r="L6515" t="str">
            <v/>
          </cell>
        </row>
        <row r="6516">
          <cell r="C6516">
            <v>162567309</v>
          </cell>
          <cell r="D6516" t="str">
            <v>人工</v>
          </cell>
          <cell r="E6516" t="str">
            <v>实物</v>
          </cell>
          <cell r="F6516" t="str">
            <v>美的（Midea）</v>
          </cell>
          <cell r="G6516" t="str">
            <v>家美和意</v>
          </cell>
          <cell r="H6516" t="str">
            <v>年节礼包/家用电器/生活小电</v>
          </cell>
          <cell r="I6516" t="str">
            <v>2025-02-28</v>
          </cell>
          <cell r="J6516">
            <v>163750423</v>
          </cell>
          <cell r="K6516" t="str">
            <v>TQ332</v>
          </cell>
          <cell r="L6516" t="str">
            <v/>
          </cell>
        </row>
        <row r="6517">
          <cell r="C6517">
            <v>162657720</v>
          </cell>
          <cell r="D6517" t="str">
            <v>人工</v>
          </cell>
          <cell r="E6517" t="str">
            <v>组合商品</v>
          </cell>
          <cell r="F6517" t="str">
            <v/>
          </cell>
          <cell r="G6517" t="str">
            <v>苏打组合商品虚拟供应商</v>
          </cell>
          <cell r="H6517" t="str">
            <v>供应链类目/年节礼包/销售专属礼包</v>
          </cell>
          <cell r="I6517" t="str">
            <v>2025-04-06</v>
          </cell>
          <cell r="J6517">
            <v>163900277</v>
          </cell>
          <cell r="K6517" t="str">
            <v/>
          </cell>
          <cell r="L6517" t="str">
            <v/>
          </cell>
        </row>
        <row r="6518">
          <cell r="C6518">
            <v>162657719</v>
          </cell>
          <cell r="D6518" t="str">
            <v>人工</v>
          </cell>
          <cell r="E6518" t="str">
            <v>组合商品</v>
          </cell>
          <cell r="F6518" t="str">
            <v/>
          </cell>
          <cell r="G6518" t="str">
            <v>苏打组合商品虚拟供应商</v>
          </cell>
          <cell r="H6518" t="str">
            <v>供应链类目/年节礼包/销售专属礼包</v>
          </cell>
          <cell r="I6518" t="str">
            <v>2025-04-06</v>
          </cell>
          <cell r="J6518">
            <v>163900276</v>
          </cell>
          <cell r="K6518" t="str">
            <v/>
          </cell>
          <cell r="L6518" t="str">
            <v/>
          </cell>
        </row>
        <row r="6519">
          <cell r="C6519">
            <v>162657718</v>
          </cell>
          <cell r="D6519" t="str">
            <v>人工</v>
          </cell>
          <cell r="E6519" t="str">
            <v>组合商品</v>
          </cell>
          <cell r="F6519" t="str">
            <v/>
          </cell>
          <cell r="G6519" t="str">
            <v>苏打组合商品虚拟供应商</v>
          </cell>
          <cell r="H6519" t="str">
            <v>供应链类目/年节礼包/销售专属礼包</v>
          </cell>
          <cell r="I6519" t="str">
            <v>2025-04-06</v>
          </cell>
          <cell r="J6519">
            <v>163900275</v>
          </cell>
          <cell r="K6519" t="str">
            <v/>
          </cell>
          <cell r="L6519" t="str">
            <v/>
          </cell>
        </row>
        <row r="6520">
          <cell r="C6520">
            <v>162657717</v>
          </cell>
          <cell r="D6520" t="str">
            <v>人工</v>
          </cell>
          <cell r="E6520" t="str">
            <v>组合商品</v>
          </cell>
          <cell r="F6520" t="str">
            <v/>
          </cell>
          <cell r="G6520" t="str">
            <v>苏打组合商品虚拟供应商</v>
          </cell>
          <cell r="H6520" t="str">
            <v>供应链类目/年节礼包/销售专属礼包</v>
          </cell>
          <cell r="I6520" t="str">
            <v>2025-04-06</v>
          </cell>
          <cell r="J6520">
            <v>163900274</v>
          </cell>
          <cell r="K6520" t="str">
            <v/>
          </cell>
          <cell r="L6520" t="str">
            <v/>
          </cell>
        </row>
        <row r="6521">
          <cell r="C6521">
            <v>162657716</v>
          </cell>
          <cell r="D6521" t="str">
            <v>人工</v>
          </cell>
          <cell r="E6521" t="str">
            <v>组合商品</v>
          </cell>
          <cell r="F6521" t="str">
            <v/>
          </cell>
          <cell r="G6521" t="str">
            <v>苏打组合商品虚拟供应商</v>
          </cell>
          <cell r="H6521" t="str">
            <v>供应链类目/年节礼包/销售专属礼包</v>
          </cell>
          <cell r="I6521" t="str">
            <v>2025-04-06</v>
          </cell>
          <cell r="J6521">
            <v>163900273</v>
          </cell>
          <cell r="K6521" t="str">
            <v/>
          </cell>
          <cell r="L6521" t="str">
            <v/>
          </cell>
        </row>
        <row r="6522">
          <cell r="C6522">
            <v>162657708</v>
          </cell>
          <cell r="D6522" t="str">
            <v>人工</v>
          </cell>
          <cell r="E6522" t="str">
            <v>组合商品</v>
          </cell>
          <cell r="F6522" t="str">
            <v/>
          </cell>
          <cell r="G6522" t="str">
            <v>苏打组合商品虚拟供应商</v>
          </cell>
          <cell r="H6522" t="str">
            <v>供应链类目/年节礼包/销售专属礼包</v>
          </cell>
          <cell r="I6522" t="str">
            <v>2025-04-30</v>
          </cell>
          <cell r="J6522">
            <v>163900263</v>
          </cell>
          <cell r="K6522" t="str">
            <v/>
          </cell>
          <cell r="L6522" t="str">
            <v/>
          </cell>
        </row>
        <row r="6523">
          <cell r="C6523">
            <v>162657708</v>
          </cell>
          <cell r="D6523" t="str">
            <v>人工</v>
          </cell>
          <cell r="E6523" t="str">
            <v>组合商品</v>
          </cell>
          <cell r="F6523" t="str">
            <v/>
          </cell>
          <cell r="G6523" t="str">
            <v>苏打组合商品虚拟供应商</v>
          </cell>
          <cell r="H6523" t="str">
            <v>供应链类目/年节礼包/销售专属礼包</v>
          </cell>
          <cell r="I6523" t="str">
            <v>2025-04-30</v>
          </cell>
        </row>
        <row r="6523">
          <cell r="K6523" t="str">
            <v/>
          </cell>
          <cell r="L6523" t="str">
            <v/>
          </cell>
        </row>
        <row r="6524">
          <cell r="C6524">
            <v>162657708</v>
          </cell>
          <cell r="D6524" t="str">
            <v>人工</v>
          </cell>
          <cell r="E6524" t="str">
            <v>组合商品</v>
          </cell>
          <cell r="F6524" t="str">
            <v/>
          </cell>
          <cell r="G6524" t="str">
            <v>苏打组合商品虚拟供应商</v>
          </cell>
          <cell r="H6524" t="str">
            <v>供应链类目/年节礼包/销售专属礼包</v>
          </cell>
          <cell r="I6524" t="str">
            <v>2025-04-30</v>
          </cell>
        </row>
        <row r="6524">
          <cell r="K6524" t="str">
            <v/>
          </cell>
          <cell r="L6524" t="str">
            <v/>
          </cell>
        </row>
        <row r="6525">
          <cell r="C6525">
            <v>162657708</v>
          </cell>
          <cell r="D6525" t="str">
            <v>人工</v>
          </cell>
          <cell r="E6525" t="str">
            <v>组合商品</v>
          </cell>
          <cell r="F6525" t="str">
            <v/>
          </cell>
          <cell r="G6525" t="str">
            <v>苏打组合商品虚拟供应商</v>
          </cell>
          <cell r="H6525" t="str">
            <v>供应链类目/年节礼包/销售专属礼包</v>
          </cell>
          <cell r="I6525" t="str">
            <v>2025-04-30</v>
          </cell>
        </row>
        <row r="6525">
          <cell r="K6525" t="str">
            <v/>
          </cell>
          <cell r="L6525" t="str">
            <v/>
          </cell>
        </row>
        <row r="6526">
          <cell r="C6526">
            <v>162657708</v>
          </cell>
          <cell r="D6526" t="str">
            <v>人工</v>
          </cell>
          <cell r="E6526" t="str">
            <v>组合商品</v>
          </cell>
          <cell r="F6526" t="str">
            <v/>
          </cell>
          <cell r="G6526" t="str">
            <v>苏打组合商品虚拟供应商</v>
          </cell>
          <cell r="H6526" t="str">
            <v>供应链类目/年节礼包/销售专属礼包</v>
          </cell>
          <cell r="I6526" t="str">
            <v>2025-04-30</v>
          </cell>
        </row>
        <row r="6526">
          <cell r="K6526" t="str">
            <v/>
          </cell>
          <cell r="L6526" t="str">
            <v/>
          </cell>
        </row>
        <row r="6527">
          <cell r="C6527">
            <v>162639727</v>
          </cell>
          <cell r="D6527" t="str">
            <v>人工</v>
          </cell>
          <cell r="E6527" t="str">
            <v>组合商品</v>
          </cell>
          <cell r="F6527" t="str">
            <v/>
          </cell>
          <cell r="G6527" t="str">
            <v>苏打组合商品虚拟供应商</v>
          </cell>
          <cell r="H6527" t="str">
            <v>供应链类目/年节礼包/销售专属礼包</v>
          </cell>
          <cell r="I6527" t="str">
            <v>2024-12-31</v>
          </cell>
          <cell r="J6527">
            <v>163874127</v>
          </cell>
          <cell r="K6527" t="str">
            <v/>
          </cell>
          <cell r="L6527" t="str">
            <v/>
          </cell>
        </row>
        <row r="6528">
          <cell r="C6528">
            <v>162569662</v>
          </cell>
          <cell r="D6528" t="str">
            <v>人工</v>
          </cell>
          <cell r="E6528" t="str">
            <v>实物</v>
          </cell>
          <cell r="F6528" t="str">
            <v/>
          </cell>
          <cell r="G6528" t="str">
            <v>广东元手</v>
          </cell>
          <cell r="H6528" t="str">
            <v>年节礼包/食品/粮油礼包</v>
          </cell>
          <cell r="I6528" t="str">
            <v>2024-12-31</v>
          </cell>
          <cell r="J6528">
            <v>163755672</v>
          </cell>
          <cell r="K6528" t="str">
            <v>6948195838951+3137+5666</v>
          </cell>
          <cell r="L6528" t="str">
            <v/>
          </cell>
        </row>
        <row r="6529">
          <cell r="C6529">
            <v>162569662</v>
          </cell>
          <cell r="D6529" t="str">
            <v>人工</v>
          </cell>
          <cell r="E6529" t="str">
            <v>实物</v>
          </cell>
          <cell r="F6529" t="str">
            <v/>
          </cell>
          <cell r="G6529" t="str">
            <v>广东元手</v>
          </cell>
          <cell r="H6529" t="str">
            <v>年节礼包/食品/粮油礼包</v>
          </cell>
          <cell r="I6529" t="str">
            <v>2024-12-31</v>
          </cell>
        </row>
        <row r="6529">
          <cell r="K6529" t="str">
            <v>6948195838951+3137+5666</v>
          </cell>
          <cell r="L6529" t="str">
            <v/>
          </cell>
        </row>
        <row r="6530">
          <cell r="C6530">
            <v>162569662</v>
          </cell>
          <cell r="D6530" t="str">
            <v>人工</v>
          </cell>
          <cell r="E6530" t="str">
            <v>实物</v>
          </cell>
          <cell r="F6530" t="str">
            <v/>
          </cell>
          <cell r="G6530" t="str">
            <v>广东元手</v>
          </cell>
          <cell r="H6530" t="str">
            <v>年节礼包/食品/粮油礼包</v>
          </cell>
          <cell r="I6530" t="str">
            <v>2024-12-31</v>
          </cell>
        </row>
        <row r="6530">
          <cell r="K6530" t="str">
            <v>6948195838951+3137+5666</v>
          </cell>
          <cell r="L6530" t="str">
            <v/>
          </cell>
        </row>
        <row r="6531">
          <cell r="C6531">
            <v>162656743</v>
          </cell>
          <cell r="D6531" t="str">
            <v>人工</v>
          </cell>
          <cell r="E6531" t="str">
            <v>组合商品</v>
          </cell>
          <cell r="F6531" t="str">
            <v/>
          </cell>
          <cell r="G6531" t="str">
            <v>苏打组合商品虚拟供应商</v>
          </cell>
          <cell r="H6531" t="str">
            <v>供应链类目/年节礼包/销售专属礼包</v>
          </cell>
          <cell r="I6531" t="str">
            <v>2025-02-28</v>
          </cell>
          <cell r="J6531">
            <v>163898886</v>
          </cell>
          <cell r="K6531" t="str">
            <v/>
          </cell>
          <cell r="L6531" t="str">
            <v/>
          </cell>
        </row>
        <row r="6532">
          <cell r="C6532">
            <v>162656742</v>
          </cell>
          <cell r="D6532" t="str">
            <v>人工</v>
          </cell>
          <cell r="E6532" t="str">
            <v>组合商品</v>
          </cell>
          <cell r="F6532" t="str">
            <v/>
          </cell>
          <cell r="G6532" t="str">
            <v>苏打组合商品虚拟供应商</v>
          </cell>
          <cell r="H6532" t="str">
            <v>供应链类目/年节礼包/销售专属礼包</v>
          </cell>
          <cell r="I6532" t="str">
            <v>2025-02-28</v>
          </cell>
          <cell r="J6532">
            <v>163898885</v>
          </cell>
          <cell r="K6532" t="str">
            <v/>
          </cell>
          <cell r="L6532" t="str">
            <v/>
          </cell>
        </row>
        <row r="6533">
          <cell r="C6533">
            <v>162637879</v>
          </cell>
          <cell r="D6533" t="str">
            <v>人工</v>
          </cell>
          <cell r="E6533" t="str">
            <v>组合商品</v>
          </cell>
          <cell r="F6533" t="str">
            <v/>
          </cell>
          <cell r="G6533" t="str">
            <v>苏打组合商品虚拟供应商</v>
          </cell>
          <cell r="H6533" t="str">
            <v>供应链类目/年节礼包/销售专属礼包</v>
          </cell>
          <cell r="I6533" t="str">
            <v>2025-02-28</v>
          </cell>
          <cell r="J6533">
            <v>163871497</v>
          </cell>
          <cell r="K6533" t="str">
            <v/>
          </cell>
          <cell r="L6533" t="str">
            <v/>
          </cell>
        </row>
        <row r="6534">
          <cell r="C6534">
            <v>162637879</v>
          </cell>
          <cell r="D6534" t="str">
            <v>人工</v>
          </cell>
          <cell r="E6534" t="str">
            <v>组合商品</v>
          </cell>
          <cell r="F6534" t="str">
            <v/>
          </cell>
          <cell r="G6534" t="str">
            <v>苏打组合商品虚拟供应商</v>
          </cell>
          <cell r="H6534" t="str">
            <v>供应链类目/年节礼包/销售专属礼包</v>
          </cell>
          <cell r="I6534" t="str">
            <v>2025-02-28</v>
          </cell>
        </row>
        <row r="6534">
          <cell r="K6534" t="str">
            <v/>
          </cell>
          <cell r="L6534" t="str">
            <v/>
          </cell>
        </row>
        <row r="6535">
          <cell r="C6535">
            <v>162637879</v>
          </cell>
          <cell r="D6535" t="str">
            <v>人工</v>
          </cell>
          <cell r="E6535" t="str">
            <v>组合商品</v>
          </cell>
          <cell r="F6535" t="str">
            <v/>
          </cell>
          <cell r="G6535" t="str">
            <v>苏打组合商品虚拟供应商</v>
          </cell>
          <cell r="H6535" t="str">
            <v>供应链类目/年节礼包/销售专属礼包</v>
          </cell>
          <cell r="I6535" t="str">
            <v>2025-02-28</v>
          </cell>
        </row>
        <row r="6535">
          <cell r="K6535" t="str">
            <v/>
          </cell>
          <cell r="L6535" t="str">
            <v/>
          </cell>
        </row>
        <row r="6536">
          <cell r="C6536">
            <v>162317022</v>
          </cell>
          <cell r="D6536" t="str">
            <v>人工</v>
          </cell>
          <cell r="E6536" t="str">
            <v>实物</v>
          </cell>
          <cell r="F6536" t="str">
            <v>奥妙</v>
          </cell>
          <cell r="G6536" t="str">
            <v>二向箔</v>
          </cell>
          <cell r="H6536" t="str">
            <v>年节礼包/家庭清洁/纸品/衣物清洁礼包</v>
          </cell>
          <cell r="I6536" t="str">
            <v>2023-12-31</v>
          </cell>
          <cell r="J6536">
            <v>163175346</v>
          </cell>
          <cell r="K6536" t="str">
            <v>HYXZQ2303</v>
          </cell>
          <cell r="L6536" t="str">
            <v/>
          </cell>
        </row>
        <row r="6537">
          <cell r="C6537">
            <v>162637687</v>
          </cell>
          <cell r="D6537" t="str">
            <v>人工</v>
          </cell>
          <cell r="E6537" t="str">
            <v>组合商品</v>
          </cell>
          <cell r="F6537" t="str">
            <v/>
          </cell>
          <cell r="G6537" t="str">
            <v>苏打组合商品虚拟供应商</v>
          </cell>
          <cell r="H6537" t="str">
            <v>供应链类目/年节礼包/销售专属礼包</v>
          </cell>
          <cell r="I6537" t="str">
            <v>2025-03-02</v>
          </cell>
          <cell r="J6537">
            <v>163871261</v>
          </cell>
          <cell r="K6537" t="str">
            <v/>
          </cell>
          <cell r="L6537" t="str">
            <v/>
          </cell>
        </row>
        <row r="6538">
          <cell r="C6538">
            <v>162650201</v>
          </cell>
          <cell r="D6538" t="str">
            <v>人工</v>
          </cell>
          <cell r="E6538" t="str">
            <v>组合商品</v>
          </cell>
          <cell r="F6538" t="str">
            <v/>
          </cell>
          <cell r="G6538" t="str">
            <v>苏打组合商品虚拟供应商</v>
          </cell>
          <cell r="H6538" t="str">
            <v>供应链类目/年节礼包/销售专属礼包</v>
          </cell>
          <cell r="I6538" t="str">
            <v>2025-02-28</v>
          </cell>
          <cell r="J6538">
            <v>163889021</v>
          </cell>
          <cell r="K6538" t="str">
            <v/>
          </cell>
          <cell r="L6538" t="str">
            <v/>
          </cell>
        </row>
        <row r="6539">
          <cell r="C6539">
            <v>162650200</v>
          </cell>
          <cell r="D6539" t="str">
            <v>人工</v>
          </cell>
          <cell r="E6539" t="str">
            <v>组合商品</v>
          </cell>
          <cell r="F6539" t="str">
            <v/>
          </cell>
          <cell r="G6539" t="str">
            <v>苏打组合商品虚拟供应商</v>
          </cell>
          <cell r="H6539" t="str">
            <v>供应链类目/年节礼包/销售专属礼包</v>
          </cell>
          <cell r="I6539" t="str">
            <v>2025-02-28</v>
          </cell>
          <cell r="J6539">
            <v>163889020</v>
          </cell>
          <cell r="K6539" t="str">
            <v/>
          </cell>
          <cell r="L6539" t="str">
            <v/>
          </cell>
        </row>
        <row r="6540">
          <cell r="C6540">
            <v>162496196</v>
          </cell>
          <cell r="D6540" t="str">
            <v>人工</v>
          </cell>
          <cell r="E6540" t="str">
            <v>组合商品</v>
          </cell>
          <cell r="F6540" t="str">
            <v/>
          </cell>
          <cell r="G6540" t="str">
            <v>苏打组合商品虚拟供应商</v>
          </cell>
          <cell r="H6540" t="str">
            <v>供应链类目/年节礼包/销售专属礼包</v>
          </cell>
          <cell r="I6540" t="str">
            <v>2024-07-31</v>
          </cell>
          <cell r="J6540">
            <v>163581895</v>
          </cell>
          <cell r="K6540" t="str">
            <v/>
          </cell>
          <cell r="L6540" t="str">
            <v/>
          </cell>
        </row>
        <row r="6541">
          <cell r="C6541">
            <v>162496196</v>
          </cell>
          <cell r="D6541" t="str">
            <v>人工</v>
          </cell>
          <cell r="E6541" t="str">
            <v>组合商品</v>
          </cell>
          <cell r="F6541" t="str">
            <v/>
          </cell>
          <cell r="G6541" t="str">
            <v>苏打组合商品虚拟供应商</v>
          </cell>
          <cell r="H6541" t="str">
            <v>供应链类目/年节礼包/销售专属礼包</v>
          </cell>
          <cell r="I6541" t="str">
            <v>2024-07-31</v>
          </cell>
        </row>
        <row r="6541">
          <cell r="K6541" t="str">
            <v/>
          </cell>
          <cell r="L6541" t="str">
            <v/>
          </cell>
        </row>
        <row r="6542">
          <cell r="C6542">
            <v>162496196</v>
          </cell>
          <cell r="D6542" t="str">
            <v>人工</v>
          </cell>
          <cell r="E6542" t="str">
            <v>组合商品</v>
          </cell>
          <cell r="F6542" t="str">
            <v/>
          </cell>
          <cell r="G6542" t="str">
            <v>苏打组合商品虚拟供应商</v>
          </cell>
          <cell r="H6542" t="str">
            <v>供应链类目/年节礼包/销售专属礼包</v>
          </cell>
          <cell r="I6542" t="str">
            <v>2024-07-31</v>
          </cell>
        </row>
        <row r="6542">
          <cell r="K6542" t="str">
            <v/>
          </cell>
          <cell r="L6542" t="str">
            <v/>
          </cell>
        </row>
        <row r="6543">
          <cell r="C6543">
            <v>162496196</v>
          </cell>
          <cell r="D6543" t="str">
            <v>人工</v>
          </cell>
          <cell r="E6543" t="str">
            <v>组合商品</v>
          </cell>
          <cell r="F6543" t="str">
            <v/>
          </cell>
          <cell r="G6543" t="str">
            <v>苏打组合商品虚拟供应商</v>
          </cell>
          <cell r="H6543" t="str">
            <v>供应链类目/年节礼包/销售专属礼包</v>
          </cell>
          <cell r="I6543" t="str">
            <v>2024-07-31</v>
          </cell>
        </row>
        <row r="6543">
          <cell r="K6543" t="str">
            <v/>
          </cell>
          <cell r="L6543" t="str">
            <v/>
          </cell>
        </row>
        <row r="6544">
          <cell r="C6544">
            <v>162496196</v>
          </cell>
          <cell r="D6544" t="str">
            <v>人工</v>
          </cell>
          <cell r="E6544" t="str">
            <v>组合商品</v>
          </cell>
          <cell r="F6544" t="str">
            <v/>
          </cell>
          <cell r="G6544" t="str">
            <v>苏打组合商品虚拟供应商</v>
          </cell>
          <cell r="H6544" t="str">
            <v>供应链类目/年节礼包/销售专属礼包</v>
          </cell>
          <cell r="I6544" t="str">
            <v>2024-07-31</v>
          </cell>
        </row>
        <row r="6544">
          <cell r="K6544" t="str">
            <v/>
          </cell>
          <cell r="L6544" t="str">
            <v/>
          </cell>
        </row>
        <row r="6545">
          <cell r="C6545">
            <v>162496196</v>
          </cell>
          <cell r="D6545" t="str">
            <v>人工</v>
          </cell>
          <cell r="E6545" t="str">
            <v>组合商品</v>
          </cell>
          <cell r="F6545" t="str">
            <v/>
          </cell>
          <cell r="G6545" t="str">
            <v>苏打组合商品虚拟供应商</v>
          </cell>
          <cell r="H6545" t="str">
            <v>供应链类目/年节礼包/销售专属礼包</v>
          </cell>
          <cell r="I6545" t="str">
            <v>2024-07-31</v>
          </cell>
        </row>
        <row r="6545">
          <cell r="K6545" t="str">
            <v/>
          </cell>
          <cell r="L6545" t="str">
            <v/>
          </cell>
        </row>
        <row r="6546">
          <cell r="C6546">
            <v>162496196</v>
          </cell>
          <cell r="D6546" t="str">
            <v>人工</v>
          </cell>
          <cell r="E6546" t="str">
            <v>组合商品</v>
          </cell>
          <cell r="F6546" t="str">
            <v/>
          </cell>
          <cell r="G6546" t="str">
            <v>苏打组合商品虚拟供应商</v>
          </cell>
          <cell r="H6546" t="str">
            <v>供应链类目/年节礼包/销售专属礼包</v>
          </cell>
          <cell r="I6546" t="str">
            <v>2024-07-31</v>
          </cell>
        </row>
        <row r="6546">
          <cell r="K6546" t="str">
            <v/>
          </cell>
          <cell r="L6546" t="str">
            <v/>
          </cell>
        </row>
        <row r="6547">
          <cell r="C6547">
            <v>162496196</v>
          </cell>
          <cell r="D6547" t="str">
            <v>人工</v>
          </cell>
          <cell r="E6547" t="str">
            <v>组合商品</v>
          </cell>
          <cell r="F6547" t="str">
            <v/>
          </cell>
          <cell r="G6547" t="str">
            <v>苏打组合商品虚拟供应商</v>
          </cell>
          <cell r="H6547" t="str">
            <v>供应链类目/年节礼包/销售专属礼包</v>
          </cell>
          <cell r="I6547" t="str">
            <v>2024-07-31</v>
          </cell>
        </row>
        <row r="6547">
          <cell r="K6547" t="str">
            <v/>
          </cell>
          <cell r="L6547" t="str">
            <v/>
          </cell>
        </row>
        <row r="6548">
          <cell r="C6548">
            <v>162496196</v>
          </cell>
          <cell r="D6548" t="str">
            <v>人工</v>
          </cell>
          <cell r="E6548" t="str">
            <v>组合商品</v>
          </cell>
          <cell r="F6548" t="str">
            <v/>
          </cell>
          <cell r="G6548" t="str">
            <v>苏打组合商品虚拟供应商</v>
          </cell>
          <cell r="H6548" t="str">
            <v>供应链类目/年节礼包/销售专属礼包</v>
          </cell>
          <cell r="I6548" t="str">
            <v>2024-07-31</v>
          </cell>
        </row>
        <row r="6548">
          <cell r="K6548" t="str">
            <v/>
          </cell>
          <cell r="L6548" t="str">
            <v/>
          </cell>
        </row>
        <row r="6549">
          <cell r="C6549">
            <v>162496196</v>
          </cell>
          <cell r="D6549" t="str">
            <v>人工</v>
          </cell>
          <cell r="E6549" t="str">
            <v>组合商品</v>
          </cell>
          <cell r="F6549" t="str">
            <v/>
          </cell>
          <cell r="G6549" t="str">
            <v>苏打组合商品虚拟供应商</v>
          </cell>
          <cell r="H6549" t="str">
            <v>供应链类目/年节礼包/销售专属礼包</v>
          </cell>
          <cell r="I6549" t="str">
            <v>2024-07-31</v>
          </cell>
        </row>
        <row r="6549">
          <cell r="K6549" t="str">
            <v/>
          </cell>
          <cell r="L6549" t="str">
            <v/>
          </cell>
        </row>
        <row r="6550">
          <cell r="C6550">
            <v>162406569</v>
          </cell>
          <cell r="D6550" t="str">
            <v>人工</v>
          </cell>
          <cell r="E6550" t="str">
            <v>实物</v>
          </cell>
          <cell r="F6550" t="str">
            <v/>
          </cell>
          <cell r="G6550" t="str">
            <v>品客易购</v>
          </cell>
          <cell r="H6550" t="str">
            <v>年节礼包/个人护理/洗护礼包</v>
          </cell>
          <cell r="I6550" t="str">
            <v>2024-11-01</v>
          </cell>
          <cell r="J6550">
            <v>163376202</v>
          </cell>
          <cell r="K6550">
            <v>202311221901</v>
          </cell>
          <cell r="L6550" t="str">
            <v/>
          </cell>
        </row>
        <row r="6551">
          <cell r="C6551">
            <v>162649689</v>
          </cell>
          <cell r="D6551" t="str">
            <v>人工</v>
          </cell>
          <cell r="E6551" t="str">
            <v>组合商品</v>
          </cell>
          <cell r="F6551" t="str">
            <v/>
          </cell>
          <cell r="G6551" t="str">
            <v>苏打组合商品虚拟供应商</v>
          </cell>
          <cell r="H6551" t="str">
            <v>供应链类目/年节礼包/销售专属礼包</v>
          </cell>
          <cell r="I6551" t="str">
            <v>2024-07-31</v>
          </cell>
          <cell r="J6551">
            <v>163888365</v>
          </cell>
          <cell r="K6551" t="str">
            <v/>
          </cell>
          <cell r="L6551" t="str">
            <v/>
          </cell>
        </row>
        <row r="6552">
          <cell r="C6552">
            <v>162649689</v>
          </cell>
          <cell r="D6552" t="str">
            <v>人工</v>
          </cell>
          <cell r="E6552" t="str">
            <v>组合商品</v>
          </cell>
          <cell r="F6552" t="str">
            <v/>
          </cell>
          <cell r="G6552" t="str">
            <v>苏打组合商品虚拟供应商</v>
          </cell>
          <cell r="H6552" t="str">
            <v>供应链类目/年节礼包/销售专属礼包</v>
          </cell>
          <cell r="I6552" t="str">
            <v>2024-07-31</v>
          </cell>
        </row>
        <row r="6552">
          <cell r="K6552" t="str">
            <v/>
          </cell>
          <cell r="L6552" t="str">
            <v/>
          </cell>
        </row>
        <row r="6553">
          <cell r="C6553">
            <v>162649689</v>
          </cell>
          <cell r="D6553" t="str">
            <v>人工</v>
          </cell>
          <cell r="E6553" t="str">
            <v>组合商品</v>
          </cell>
          <cell r="F6553" t="str">
            <v/>
          </cell>
          <cell r="G6553" t="str">
            <v>苏打组合商品虚拟供应商</v>
          </cell>
          <cell r="H6553" t="str">
            <v>供应链类目/年节礼包/销售专属礼包</v>
          </cell>
          <cell r="I6553" t="str">
            <v>2024-07-31</v>
          </cell>
        </row>
        <row r="6553">
          <cell r="K6553" t="str">
            <v/>
          </cell>
          <cell r="L6553" t="str">
            <v/>
          </cell>
        </row>
        <row r="6554">
          <cell r="C6554">
            <v>162649378</v>
          </cell>
          <cell r="D6554" t="str">
            <v>人工</v>
          </cell>
          <cell r="E6554" t="str">
            <v>组合商品</v>
          </cell>
          <cell r="F6554" t="str">
            <v/>
          </cell>
          <cell r="G6554" t="str">
            <v>苏打组合商品虚拟供应商</v>
          </cell>
          <cell r="H6554" t="str">
            <v>供应链类目/年节礼包/销售专属礼包</v>
          </cell>
          <cell r="I6554" t="str">
            <v>2025-03-01</v>
          </cell>
          <cell r="J6554">
            <v>163887936</v>
          </cell>
          <cell r="K6554" t="str">
            <v/>
          </cell>
          <cell r="L6554" t="str">
            <v/>
          </cell>
        </row>
        <row r="6555">
          <cell r="C6555">
            <v>162649051</v>
          </cell>
          <cell r="D6555" t="str">
            <v>人工</v>
          </cell>
          <cell r="E6555" t="str">
            <v>组合商品</v>
          </cell>
          <cell r="F6555" t="str">
            <v/>
          </cell>
          <cell r="G6555" t="str">
            <v>苏打组合商品虚拟供应商</v>
          </cell>
          <cell r="H6555" t="str">
            <v>供应链类目/年节礼包/销售专属礼包</v>
          </cell>
          <cell r="I6555" t="str">
            <v>2025-02-28</v>
          </cell>
          <cell r="J6555">
            <v>163887555</v>
          </cell>
          <cell r="K6555" t="str">
            <v/>
          </cell>
          <cell r="L6555" t="str">
            <v/>
          </cell>
        </row>
        <row r="6556">
          <cell r="C6556">
            <v>162649051</v>
          </cell>
          <cell r="D6556" t="str">
            <v>人工</v>
          </cell>
          <cell r="E6556" t="str">
            <v>组合商品</v>
          </cell>
          <cell r="F6556" t="str">
            <v/>
          </cell>
          <cell r="G6556" t="str">
            <v>苏打组合商品虚拟供应商</v>
          </cell>
          <cell r="H6556" t="str">
            <v>供应链类目/年节礼包/销售专属礼包</v>
          </cell>
          <cell r="I6556" t="str">
            <v>2025-02-28</v>
          </cell>
        </row>
        <row r="6556">
          <cell r="K6556" t="str">
            <v/>
          </cell>
          <cell r="L6556" t="str">
            <v/>
          </cell>
        </row>
        <row r="6557">
          <cell r="C6557">
            <v>162565042</v>
          </cell>
          <cell r="D6557" t="str">
            <v>人工</v>
          </cell>
          <cell r="E6557" t="str">
            <v>实物</v>
          </cell>
          <cell r="F6557" t="str">
            <v>奥蜜思</v>
          </cell>
          <cell r="G6557" t="str">
            <v>恒合信</v>
          </cell>
          <cell r="H6557" t="str">
            <v>年节礼包/美妆护理/美妆套装</v>
          </cell>
          <cell r="I6557" t="str">
            <v>2024-10-31</v>
          </cell>
          <cell r="J6557">
            <v>163745384</v>
          </cell>
          <cell r="K6557" t="str">
            <v>SP00083123</v>
          </cell>
          <cell r="L6557" t="str">
            <v/>
          </cell>
        </row>
        <row r="6558">
          <cell r="C6558">
            <v>162569748</v>
          </cell>
          <cell r="D6558" t="str">
            <v>人工</v>
          </cell>
          <cell r="E6558" t="str">
            <v>实物</v>
          </cell>
          <cell r="F6558" t="str">
            <v/>
          </cell>
          <cell r="G6558" t="str">
            <v>广东元手</v>
          </cell>
          <cell r="H6558" t="str">
            <v>年节礼包/食品/粮油礼包</v>
          </cell>
          <cell r="I6558" t="str">
            <v>2024-12-31</v>
          </cell>
          <cell r="J6558">
            <v>163755773</v>
          </cell>
          <cell r="K6558" t="str">
            <v>6948195817741+0587+5429+6356+9045+0172</v>
          </cell>
          <cell r="L6558" t="str">
            <v/>
          </cell>
        </row>
        <row r="6559">
          <cell r="C6559">
            <v>162569748</v>
          </cell>
          <cell r="D6559" t="str">
            <v>人工</v>
          </cell>
          <cell r="E6559" t="str">
            <v>实物</v>
          </cell>
          <cell r="F6559" t="str">
            <v/>
          </cell>
          <cell r="G6559" t="str">
            <v>广东元手</v>
          </cell>
          <cell r="H6559" t="str">
            <v>年节礼包/食品/粮油礼包</v>
          </cell>
          <cell r="I6559" t="str">
            <v>2024-12-31</v>
          </cell>
        </row>
        <row r="6559">
          <cell r="K6559" t="str">
            <v>6948195817741+0587+5429+6356+9045+0172</v>
          </cell>
          <cell r="L6559" t="str">
            <v/>
          </cell>
        </row>
        <row r="6560">
          <cell r="C6560">
            <v>162569748</v>
          </cell>
          <cell r="D6560" t="str">
            <v>人工</v>
          </cell>
          <cell r="E6560" t="str">
            <v>实物</v>
          </cell>
          <cell r="F6560" t="str">
            <v/>
          </cell>
          <cell r="G6560" t="str">
            <v>广东元手</v>
          </cell>
          <cell r="H6560" t="str">
            <v>年节礼包/食品/粮油礼包</v>
          </cell>
          <cell r="I6560" t="str">
            <v>2024-12-31</v>
          </cell>
        </row>
        <row r="6560">
          <cell r="K6560" t="str">
            <v>6948195817741+0587+5429+6356+9045+0172</v>
          </cell>
          <cell r="L6560" t="str">
            <v/>
          </cell>
        </row>
        <row r="6561">
          <cell r="C6561">
            <v>162569748</v>
          </cell>
          <cell r="D6561" t="str">
            <v>人工</v>
          </cell>
          <cell r="E6561" t="str">
            <v>实物</v>
          </cell>
          <cell r="F6561" t="str">
            <v/>
          </cell>
          <cell r="G6561" t="str">
            <v>广东元手</v>
          </cell>
          <cell r="H6561" t="str">
            <v>年节礼包/食品/粮油礼包</v>
          </cell>
          <cell r="I6561" t="str">
            <v>2024-12-31</v>
          </cell>
        </row>
        <row r="6561">
          <cell r="K6561" t="str">
            <v>6948195817741+0587+5429+6356+9045+0172</v>
          </cell>
          <cell r="L6561" t="str">
            <v/>
          </cell>
        </row>
        <row r="6562">
          <cell r="C6562">
            <v>162569748</v>
          </cell>
          <cell r="D6562" t="str">
            <v>人工</v>
          </cell>
          <cell r="E6562" t="str">
            <v>实物</v>
          </cell>
          <cell r="F6562" t="str">
            <v/>
          </cell>
          <cell r="G6562" t="str">
            <v>广东元手</v>
          </cell>
          <cell r="H6562" t="str">
            <v>年节礼包/食品/粮油礼包</v>
          </cell>
          <cell r="I6562" t="str">
            <v>2024-12-31</v>
          </cell>
        </row>
        <row r="6562">
          <cell r="K6562" t="str">
            <v>6948195817741+0587+5429+6356+9045+0172</v>
          </cell>
          <cell r="L6562" t="str">
            <v/>
          </cell>
        </row>
        <row r="6563">
          <cell r="C6563">
            <v>162569748</v>
          </cell>
          <cell r="D6563" t="str">
            <v>人工</v>
          </cell>
          <cell r="E6563" t="str">
            <v>实物</v>
          </cell>
          <cell r="F6563" t="str">
            <v/>
          </cell>
          <cell r="G6563" t="str">
            <v>广东元手</v>
          </cell>
          <cell r="H6563" t="str">
            <v>年节礼包/食品/粮油礼包</v>
          </cell>
          <cell r="I6563" t="str">
            <v>2024-12-31</v>
          </cell>
        </row>
        <row r="6563">
          <cell r="K6563" t="str">
            <v>6948195817741+0587+5429+6356+9045+0172</v>
          </cell>
          <cell r="L6563" t="str">
            <v/>
          </cell>
        </row>
        <row r="6564">
          <cell r="C6564">
            <v>162327945</v>
          </cell>
          <cell r="D6564" t="str">
            <v>人工</v>
          </cell>
          <cell r="E6564" t="str">
            <v>实物</v>
          </cell>
          <cell r="F6564" t="str">
            <v>测试品牌1</v>
          </cell>
          <cell r="G6564" t="str">
            <v>测试供应商</v>
          </cell>
          <cell r="H6564" t="str">
            <v>运营类目/测试类目/测试类目2</v>
          </cell>
          <cell r="I6564" t="str">
            <v>2025-08-31</v>
          </cell>
          <cell r="J6564">
            <v>163187284</v>
          </cell>
          <cell r="K6564" t="str">
            <v/>
          </cell>
          <cell r="L6564" t="str">
            <v/>
          </cell>
        </row>
        <row r="6565">
          <cell r="C6565">
            <v>162327945</v>
          </cell>
          <cell r="D6565" t="str">
            <v>人工</v>
          </cell>
          <cell r="E6565" t="str">
            <v>实物</v>
          </cell>
          <cell r="F6565" t="str">
            <v>测试品牌1</v>
          </cell>
          <cell r="G6565" t="str">
            <v>测试供应商</v>
          </cell>
          <cell r="H6565" t="str">
            <v>运营类目/测试类目/测试类目2</v>
          </cell>
          <cell r="I6565" t="str">
            <v>2025-08-31</v>
          </cell>
        </row>
        <row r="6565">
          <cell r="K6565" t="str">
            <v/>
          </cell>
          <cell r="L6565" t="str">
            <v/>
          </cell>
        </row>
        <row r="6566">
          <cell r="C6566">
            <v>162648181</v>
          </cell>
          <cell r="D6566" t="str">
            <v>人工</v>
          </cell>
          <cell r="E6566" t="str">
            <v>组合商品</v>
          </cell>
          <cell r="F6566" t="str">
            <v/>
          </cell>
          <cell r="G6566" t="str">
            <v>苏打组合商品虚拟供应商</v>
          </cell>
          <cell r="H6566" t="str">
            <v>供应链类目/年节礼包/销售专属礼包</v>
          </cell>
          <cell r="I6566" t="str">
            <v>2025-03-31</v>
          </cell>
          <cell r="J6566">
            <v>163886487</v>
          </cell>
          <cell r="K6566" t="str">
            <v/>
          </cell>
          <cell r="L6566" t="str">
            <v/>
          </cell>
        </row>
        <row r="6567">
          <cell r="C6567">
            <v>162648181</v>
          </cell>
          <cell r="D6567" t="str">
            <v>人工</v>
          </cell>
          <cell r="E6567" t="str">
            <v>组合商品</v>
          </cell>
          <cell r="F6567" t="str">
            <v/>
          </cell>
          <cell r="G6567" t="str">
            <v>苏打组合商品虚拟供应商</v>
          </cell>
          <cell r="H6567" t="str">
            <v>供应链类目/年节礼包/销售专属礼包</v>
          </cell>
          <cell r="I6567" t="str">
            <v>2025-03-31</v>
          </cell>
        </row>
        <row r="6567">
          <cell r="K6567" t="str">
            <v/>
          </cell>
          <cell r="L6567" t="str">
            <v/>
          </cell>
        </row>
        <row r="6568">
          <cell r="C6568">
            <v>162648181</v>
          </cell>
          <cell r="D6568" t="str">
            <v>人工</v>
          </cell>
          <cell r="E6568" t="str">
            <v>组合商品</v>
          </cell>
          <cell r="F6568" t="str">
            <v/>
          </cell>
          <cell r="G6568" t="str">
            <v>苏打组合商品虚拟供应商</v>
          </cell>
          <cell r="H6568" t="str">
            <v>供应链类目/年节礼包/销售专属礼包</v>
          </cell>
          <cell r="I6568" t="str">
            <v>2025-03-31</v>
          </cell>
        </row>
        <row r="6568">
          <cell r="K6568" t="str">
            <v/>
          </cell>
          <cell r="L6568" t="str">
            <v/>
          </cell>
        </row>
        <row r="6569">
          <cell r="C6569">
            <v>162648181</v>
          </cell>
          <cell r="D6569" t="str">
            <v>人工</v>
          </cell>
          <cell r="E6569" t="str">
            <v>组合商品</v>
          </cell>
          <cell r="F6569" t="str">
            <v/>
          </cell>
          <cell r="G6569" t="str">
            <v>苏打组合商品虚拟供应商</v>
          </cell>
          <cell r="H6569" t="str">
            <v>供应链类目/年节礼包/销售专属礼包</v>
          </cell>
          <cell r="I6569" t="str">
            <v>2025-03-31</v>
          </cell>
        </row>
        <row r="6569">
          <cell r="K6569" t="str">
            <v/>
          </cell>
          <cell r="L6569" t="str">
            <v/>
          </cell>
        </row>
        <row r="6570">
          <cell r="C6570">
            <v>162648181</v>
          </cell>
          <cell r="D6570" t="str">
            <v>人工</v>
          </cell>
          <cell r="E6570" t="str">
            <v>组合商品</v>
          </cell>
          <cell r="F6570" t="str">
            <v/>
          </cell>
          <cell r="G6570" t="str">
            <v>苏打组合商品虚拟供应商</v>
          </cell>
          <cell r="H6570" t="str">
            <v>供应链类目/年节礼包/销售专属礼包</v>
          </cell>
          <cell r="I6570" t="str">
            <v>2025-03-31</v>
          </cell>
        </row>
        <row r="6570">
          <cell r="K6570" t="str">
            <v/>
          </cell>
          <cell r="L6570" t="str">
            <v/>
          </cell>
        </row>
        <row r="6571">
          <cell r="C6571">
            <v>162648181</v>
          </cell>
          <cell r="D6571" t="str">
            <v>人工</v>
          </cell>
          <cell r="E6571" t="str">
            <v>组合商品</v>
          </cell>
          <cell r="F6571" t="str">
            <v/>
          </cell>
          <cell r="G6571" t="str">
            <v>苏打组合商品虚拟供应商</v>
          </cell>
          <cell r="H6571" t="str">
            <v>供应链类目/年节礼包/销售专属礼包</v>
          </cell>
          <cell r="I6571" t="str">
            <v>2025-03-31</v>
          </cell>
        </row>
        <row r="6571">
          <cell r="K6571" t="str">
            <v/>
          </cell>
          <cell r="L6571" t="str">
            <v/>
          </cell>
        </row>
        <row r="6572">
          <cell r="C6572">
            <v>162648180</v>
          </cell>
          <cell r="D6572" t="str">
            <v>人工</v>
          </cell>
          <cell r="E6572" t="str">
            <v>组合商品</v>
          </cell>
          <cell r="F6572" t="str">
            <v/>
          </cell>
          <cell r="G6572" t="str">
            <v>苏打组合商品虚拟供应商</v>
          </cell>
          <cell r="H6572" t="str">
            <v>供应链类目/年节礼包/销售专属礼包</v>
          </cell>
          <cell r="I6572" t="str">
            <v>2025-03-31</v>
          </cell>
          <cell r="J6572">
            <v>163886486</v>
          </cell>
          <cell r="K6572" t="str">
            <v/>
          </cell>
          <cell r="L6572" t="str">
            <v/>
          </cell>
        </row>
        <row r="6573">
          <cell r="C6573">
            <v>162647474</v>
          </cell>
          <cell r="D6573" t="str">
            <v>人工</v>
          </cell>
          <cell r="E6573" t="str">
            <v>组合商品</v>
          </cell>
          <cell r="F6573" t="str">
            <v/>
          </cell>
          <cell r="G6573" t="str">
            <v>苏打组合商品虚拟供应商</v>
          </cell>
          <cell r="H6573" t="str">
            <v>供应链类目/年节礼包/销售专属礼包</v>
          </cell>
          <cell r="I6573" t="str">
            <v>2024-12-31</v>
          </cell>
          <cell r="J6573">
            <v>163885527</v>
          </cell>
          <cell r="K6573" t="str">
            <v/>
          </cell>
          <cell r="L6573" t="str">
            <v/>
          </cell>
        </row>
        <row r="6574">
          <cell r="C6574">
            <v>162647474</v>
          </cell>
          <cell r="D6574" t="str">
            <v>人工</v>
          </cell>
          <cell r="E6574" t="str">
            <v>组合商品</v>
          </cell>
          <cell r="F6574" t="str">
            <v/>
          </cell>
          <cell r="G6574" t="str">
            <v>苏打组合商品虚拟供应商</v>
          </cell>
          <cell r="H6574" t="str">
            <v>供应链类目/年节礼包/销售专属礼包</v>
          </cell>
          <cell r="I6574" t="str">
            <v>2024-12-31</v>
          </cell>
        </row>
        <row r="6574">
          <cell r="K6574" t="str">
            <v/>
          </cell>
          <cell r="L6574" t="str">
            <v/>
          </cell>
        </row>
        <row r="6575">
          <cell r="C6575">
            <v>162647469</v>
          </cell>
          <cell r="D6575" t="str">
            <v>人工</v>
          </cell>
          <cell r="E6575" t="str">
            <v>组合商品</v>
          </cell>
          <cell r="F6575" t="str">
            <v/>
          </cell>
          <cell r="G6575" t="str">
            <v>苏打组合商品虚拟供应商</v>
          </cell>
          <cell r="H6575" t="str">
            <v>供应链类目/年节礼包/销售专属礼包</v>
          </cell>
          <cell r="I6575" t="str">
            <v>2024-12-26</v>
          </cell>
          <cell r="J6575">
            <v>163885520</v>
          </cell>
          <cell r="K6575" t="str">
            <v/>
          </cell>
          <cell r="L6575" t="str">
            <v/>
          </cell>
        </row>
        <row r="6576">
          <cell r="C6576">
            <v>162647469</v>
          </cell>
          <cell r="D6576" t="str">
            <v>人工</v>
          </cell>
          <cell r="E6576" t="str">
            <v>组合商品</v>
          </cell>
          <cell r="F6576" t="str">
            <v/>
          </cell>
          <cell r="G6576" t="str">
            <v>苏打组合商品虚拟供应商</v>
          </cell>
          <cell r="H6576" t="str">
            <v>供应链类目/年节礼包/销售专属礼包</v>
          </cell>
          <cell r="I6576" t="str">
            <v>2024-12-26</v>
          </cell>
        </row>
        <row r="6576">
          <cell r="K6576" t="str">
            <v/>
          </cell>
          <cell r="L6576" t="str">
            <v/>
          </cell>
        </row>
        <row r="6577">
          <cell r="C6577">
            <v>162647469</v>
          </cell>
          <cell r="D6577" t="str">
            <v>人工</v>
          </cell>
          <cell r="E6577" t="str">
            <v>组合商品</v>
          </cell>
          <cell r="F6577" t="str">
            <v/>
          </cell>
          <cell r="G6577" t="str">
            <v>苏打组合商品虚拟供应商</v>
          </cell>
          <cell r="H6577" t="str">
            <v>供应链类目/年节礼包/销售专属礼包</v>
          </cell>
          <cell r="I6577" t="str">
            <v>2024-12-26</v>
          </cell>
        </row>
        <row r="6577">
          <cell r="K6577" t="str">
            <v/>
          </cell>
          <cell r="L6577" t="str">
            <v/>
          </cell>
        </row>
        <row r="6578">
          <cell r="C6578">
            <v>162647468</v>
          </cell>
          <cell r="D6578" t="str">
            <v>人工</v>
          </cell>
          <cell r="E6578" t="str">
            <v>组合商品</v>
          </cell>
          <cell r="F6578" t="str">
            <v/>
          </cell>
          <cell r="G6578" t="str">
            <v>苏打组合商品虚拟供应商</v>
          </cell>
          <cell r="H6578" t="str">
            <v>供应链类目/年节礼包/销售专属礼包</v>
          </cell>
          <cell r="I6578" t="str">
            <v>2024-12-26</v>
          </cell>
          <cell r="J6578">
            <v>163885519</v>
          </cell>
          <cell r="K6578" t="str">
            <v/>
          </cell>
          <cell r="L6578" t="str">
            <v/>
          </cell>
        </row>
        <row r="6579">
          <cell r="C6579">
            <v>162647468</v>
          </cell>
          <cell r="D6579" t="str">
            <v>人工</v>
          </cell>
          <cell r="E6579" t="str">
            <v>组合商品</v>
          </cell>
          <cell r="F6579" t="str">
            <v/>
          </cell>
          <cell r="G6579" t="str">
            <v>苏打组合商品虚拟供应商</v>
          </cell>
          <cell r="H6579" t="str">
            <v>供应链类目/年节礼包/销售专属礼包</v>
          </cell>
          <cell r="I6579" t="str">
            <v>2024-12-26</v>
          </cell>
        </row>
        <row r="6579">
          <cell r="K6579" t="str">
            <v/>
          </cell>
          <cell r="L6579" t="str">
            <v/>
          </cell>
        </row>
        <row r="6580">
          <cell r="C6580">
            <v>162647499</v>
          </cell>
          <cell r="D6580" t="str">
            <v>人工</v>
          </cell>
          <cell r="E6580" t="str">
            <v>组合商品</v>
          </cell>
          <cell r="F6580" t="str">
            <v/>
          </cell>
          <cell r="G6580" t="str">
            <v>苏打组合商品虚拟供应商</v>
          </cell>
          <cell r="H6580" t="str">
            <v>供应链类目/年节礼包/销售专属礼包</v>
          </cell>
          <cell r="I6580" t="str">
            <v>2025-02-28</v>
          </cell>
          <cell r="J6580">
            <v>163885556</v>
          </cell>
          <cell r="K6580" t="str">
            <v/>
          </cell>
          <cell r="L6580" t="str">
            <v/>
          </cell>
        </row>
        <row r="6581">
          <cell r="C6581">
            <v>162647499</v>
          </cell>
          <cell r="D6581" t="str">
            <v>人工</v>
          </cell>
          <cell r="E6581" t="str">
            <v>组合商品</v>
          </cell>
          <cell r="F6581" t="str">
            <v/>
          </cell>
          <cell r="G6581" t="str">
            <v>苏打组合商品虚拟供应商</v>
          </cell>
          <cell r="H6581" t="str">
            <v>供应链类目/年节礼包/销售专属礼包</v>
          </cell>
          <cell r="I6581" t="str">
            <v>2025-02-28</v>
          </cell>
        </row>
        <row r="6581">
          <cell r="K6581" t="str">
            <v/>
          </cell>
          <cell r="L6581" t="str">
            <v/>
          </cell>
        </row>
        <row r="6582">
          <cell r="C6582">
            <v>162647499</v>
          </cell>
          <cell r="D6582" t="str">
            <v>人工</v>
          </cell>
          <cell r="E6582" t="str">
            <v>组合商品</v>
          </cell>
          <cell r="F6582" t="str">
            <v/>
          </cell>
          <cell r="G6582" t="str">
            <v>苏打组合商品虚拟供应商</v>
          </cell>
          <cell r="H6582" t="str">
            <v>供应链类目/年节礼包/销售专属礼包</v>
          </cell>
          <cell r="I6582" t="str">
            <v>2025-02-28</v>
          </cell>
        </row>
        <row r="6582">
          <cell r="K6582" t="str">
            <v/>
          </cell>
          <cell r="L6582" t="str">
            <v/>
          </cell>
        </row>
        <row r="6583">
          <cell r="C6583">
            <v>162647499</v>
          </cell>
          <cell r="D6583" t="str">
            <v>人工</v>
          </cell>
          <cell r="E6583" t="str">
            <v>组合商品</v>
          </cell>
          <cell r="F6583" t="str">
            <v/>
          </cell>
          <cell r="G6583" t="str">
            <v>苏打组合商品虚拟供应商</v>
          </cell>
          <cell r="H6583" t="str">
            <v>供应链类目/年节礼包/销售专属礼包</v>
          </cell>
          <cell r="I6583" t="str">
            <v>2025-02-28</v>
          </cell>
        </row>
        <row r="6583">
          <cell r="K6583" t="str">
            <v/>
          </cell>
          <cell r="L6583" t="str">
            <v/>
          </cell>
        </row>
        <row r="6584">
          <cell r="C6584">
            <v>162647497</v>
          </cell>
          <cell r="D6584" t="str">
            <v>人工</v>
          </cell>
          <cell r="E6584" t="str">
            <v>组合商品</v>
          </cell>
          <cell r="F6584" t="str">
            <v/>
          </cell>
          <cell r="G6584" t="str">
            <v>苏打组合商品虚拟供应商</v>
          </cell>
          <cell r="H6584" t="str">
            <v>供应链类目/年节礼包/销售专属礼包</v>
          </cell>
          <cell r="I6584" t="str">
            <v>2025-02-28</v>
          </cell>
          <cell r="J6584">
            <v>163885554</v>
          </cell>
          <cell r="K6584" t="str">
            <v/>
          </cell>
          <cell r="L6584" t="str">
            <v/>
          </cell>
        </row>
        <row r="6585">
          <cell r="C6585">
            <v>162647497</v>
          </cell>
          <cell r="D6585" t="str">
            <v>人工</v>
          </cell>
          <cell r="E6585" t="str">
            <v>组合商品</v>
          </cell>
          <cell r="F6585" t="str">
            <v/>
          </cell>
          <cell r="G6585" t="str">
            <v>苏打组合商品虚拟供应商</v>
          </cell>
          <cell r="H6585" t="str">
            <v>供应链类目/年节礼包/销售专属礼包</v>
          </cell>
          <cell r="I6585" t="str">
            <v>2025-02-28</v>
          </cell>
        </row>
        <row r="6585">
          <cell r="K6585" t="str">
            <v/>
          </cell>
          <cell r="L6585" t="str">
            <v/>
          </cell>
        </row>
        <row r="6586">
          <cell r="C6586">
            <v>162647497</v>
          </cell>
          <cell r="D6586" t="str">
            <v>人工</v>
          </cell>
          <cell r="E6586" t="str">
            <v>组合商品</v>
          </cell>
          <cell r="F6586" t="str">
            <v/>
          </cell>
          <cell r="G6586" t="str">
            <v>苏打组合商品虚拟供应商</v>
          </cell>
          <cell r="H6586" t="str">
            <v>供应链类目/年节礼包/销售专属礼包</v>
          </cell>
          <cell r="I6586" t="str">
            <v>2025-02-28</v>
          </cell>
        </row>
        <row r="6586">
          <cell r="K6586" t="str">
            <v/>
          </cell>
          <cell r="L6586" t="str">
            <v/>
          </cell>
        </row>
        <row r="6587">
          <cell r="C6587">
            <v>162631749</v>
          </cell>
          <cell r="D6587" t="str">
            <v>人工</v>
          </cell>
          <cell r="E6587" t="str">
            <v>组合商品</v>
          </cell>
          <cell r="F6587" t="str">
            <v/>
          </cell>
          <cell r="G6587" t="str">
            <v>苏打组合商品虚拟供应商</v>
          </cell>
          <cell r="H6587" t="str">
            <v>供应链类目/年节礼包/销售专属礼包</v>
          </cell>
          <cell r="I6587" t="str">
            <v>2025-04-30</v>
          </cell>
          <cell r="J6587">
            <v>163862981</v>
          </cell>
          <cell r="K6587" t="str">
            <v/>
          </cell>
          <cell r="L6587" t="str">
            <v/>
          </cell>
        </row>
        <row r="6588">
          <cell r="C6588">
            <v>162631749</v>
          </cell>
          <cell r="D6588" t="str">
            <v>人工</v>
          </cell>
          <cell r="E6588" t="str">
            <v>组合商品</v>
          </cell>
          <cell r="F6588" t="str">
            <v/>
          </cell>
          <cell r="G6588" t="str">
            <v>苏打组合商品虚拟供应商</v>
          </cell>
          <cell r="H6588" t="str">
            <v>供应链类目/年节礼包/销售专属礼包</v>
          </cell>
          <cell r="I6588" t="str">
            <v>2025-04-30</v>
          </cell>
        </row>
        <row r="6588">
          <cell r="K6588" t="str">
            <v/>
          </cell>
          <cell r="L6588" t="str">
            <v/>
          </cell>
        </row>
        <row r="6589">
          <cell r="C6589">
            <v>162610188</v>
          </cell>
          <cell r="D6589" t="str">
            <v>人工</v>
          </cell>
          <cell r="E6589" t="str">
            <v>组合商品</v>
          </cell>
          <cell r="F6589" t="str">
            <v/>
          </cell>
          <cell r="G6589" t="str">
            <v>苏打组合商品虚拟供应商</v>
          </cell>
          <cell r="H6589" t="str">
            <v>供应链类目/年节礼包/销售专属礼包</v>
          </cell>
          <cell r="I6589" t="str">
            <v>2024-10-31</v>
          </cell>
          <cell r="J6589">
            <v>163833082</v>
          </cell>
          <cell r="K6589" t="str">
            <v/>
          </cell>
          <cell r="L6589" t="str">
            <v/>
          </cell>
        </row>
        <row r="6590">
          <cell r="C6590">
            <v>162610188</v>
          </cell>
          <cell r="D6590" t="str">
            <v>人工</v>
          </cell>
          <cell r="E6590" t="str">
            <v>组合商品</v>
          </cell>
          <cell r="F6590" t="str">
            <v/>
          </cell>
          <cell r="G6590" t="str">
            <v>苏打组合商品虚拟供应商</v>
          </cell>
          <cell r="H6590" t="str">
            <v>供应链类目/年节礼包/销售专属礼包</v>
          </cell>
          <cell r="I6590" t="str">
            <v>2024-10-31</v>
          </cell>
        </row>
        <row r="6590">
          <cell r="K6590" t="str">
            <v/>
          </cell>
          <cell r="L6590" t="str">
            <v/>
          </cell>
        </row>
        <row r="6591">
          <cell r="C6591">
            <v>162646617</v>
          </cell>
          <cell r="D6591" t="str">
            <v>人工</v>
          </cell>
          <cell r="E6591" t="str">
            <v>组合商品</v>
          </cell>
          <cell r="F6591" t="str">
            <v/>
          </cell>
          <cell r="G6591" t="str">
            <v>苏打组合商品虚拟供应商</v>
          </cell>
          <cell r="H6591" t="str">
            <v>供应链类目/年节礼包/销售专属礼包</v>
          </cell>
          <cell r="I6591" t="str">
            <v>2025-02-28</v>
          </cell>
          <cell r="J6591">
            <v>163884211</v>
          </cell>
          <cell r="K6591" t="str">
            <v/>
          </cell>
          <cell r="L6591" t="str">
            <v/>
          </cell>
        </row>
        <row r="6592">
          <cell r="C6592">
            <v>162646548</v>
          </cell>
          <cell r="D6592" t="str">
            <v>人工</v>
          </cell>
          <cell r="E6592" t="str">
            <v>组合商品</v>
          </cell>
          <cell r="F6592" t="str">
            <v/>
          </cell>
          <cell r="G6592" t="str">
            <v>苏打组合商品虚拟供应商</v>
          </cell>
          <cell r="H6592" t="str">
            <v>供应链类目/年节礼包/销售专属礼包</v>
          </cell>
          <cell r="I6592" t="str">
            <v>2025-02-28</v>
          </cell>
          <cell r="J6592">
            <v>163884103</v>
          </cell>
          <cell r="K6592" t="str">
            <v/>
          </cell>
          <cell r="L6592" t="str">
            <v/>
          </cell>
        </row>
        <row r="6593">
          <cell r="C6593">
            <v>162646539</v>
          </cell>
          <cell r="D6593" t="str">
            <v>人工</v>
          </cell>
          <cell r="E6593" t="str">
            <v>组合商品</v>
          </cell>
          <cell r="F6593" t="str">
            <v/>
          </cell>
          <cell r="G6593" t="str">
            <v>苏打组合商品虚拟供应商</v>
          </cell>
          <cell r="H6593" t="str">
            <v>供应链类目/年节礼包/销售专属礼包</v>
          </cell>
          <cell r="I6593" t="str">
            <v>2025-02-28</v>
          </cell>
          <cell r="J6593">
            <v>163884085</v>
          </cell>
          <cell r="K6593" t="str">
            <v/>
          </cell>
          <cell r="L6593" t="str">
            <v/>
          </cell>
        </row>
        <row r="6594">
          <cell r="C6594">
            <v>162319193</v>
          </cell>
          <cell r="D6594" t="str">
            <v>人工</v>
          </cell>
          <cell r="E6594" t="str">
            <v>实物</v>
          </cell>
          <cell r="F6594" t="str">
            <v>苏泊尔</v>
          </cell>
          <cell r="G6594" t="str">
            <v>米盛</v>
          </cell>
          <cell r="H6594" t="str">
            <v>年节礼包/餐厨/烹饪锅具</v>
          </cell>
          <cell r="I6594" t="str">
            <v>2023-10-31</v>
          </cell>
          <cell r="J6594">
            <v>163178133</v>
          </cell>
          <cell r="K6594" t="str">
            <v>SZ26B1</v>
          </cell>
          <cell r="L6594" t="str">
            <v>SZ26B1</v>
          </cell>
        </row>
        <row r="6595">
          <cell r="C6595">
            <v>162645480</v>
          </cell>
          <cell r="D6595" t="str">
            <v>人工</v>
          </cell>
          <cell r="E6595" t="str">
            <v>组合商品</v>
          </cell>
          <cell r="F6595" t="str">
            <v/>
          </cell>
          <cell r="G6595" t="str">
            <v>苏打组合商品虚拟供应商</v>
          </cell>
          <cell r="H6595" t="str">
            <v>供应链类目/年节礼包/销售专属礼包</v>
          </cell>
          <cell r="I6595" t="str">
            <v>2025-01-31</v>
          </cell>
          <cell r="J6595">
            <v>163882506</v>
          </cell>
          <cell r="K6595" t="str">
            <v/>
          </cell>
          <cell r="L6595" t="str">
            <v/>
          </cell>
        </row>
        <row r="6596">
          <cell r="C6596">
            <v>162645480</v>
          </cell>
          <cell r="D6596" t="str">
            <v>人工</v>
          </cell>
          <cell r="E6596" t="str">
            <v>组合商品</v>
          </cell>
          <cell r="F6596" t="str">
            <v/>
          </cell>
          <cell r="G6596" t="str">
            <v>苏打组合商品虚拟供应商</v>
          </cell>
          <cell r="H6596" t="str">
            <v>供应链类目/年节礼包/销售专属礼包</v>
          </cell>
          <cell r="I6596" t="str">
            <v>2025-01-31</v>
          </cell>
        </row>
        <row r="6596">
          <cell r="K6596" t="str">
            <v/>
          </cell>
          <cell r="L6596" t="str">
            <v/>
          </cell>
        </row>
        <row r="6597">
          <cell r="C6597">
            <v>162645402</v>
          </cell>
          <cell r="D6597" t="str">
            <v>人工</v>
          </cell>
          <cell r="E6597" t="str">
            <v>实物</v>
          </cell>
          <cell r="F6597" t="str">
            <v>AXE斧头牌</v>
          </cell>
          <cell r="G6597" t="str">
            <v>二向箔</v>
          </cell>
          <cell r="H6597" t="str">
            <v>年节礼包/家庭清洁/纸品/衣物清洁礼包</v>
          </cell>
          <cell r="I6597" t="str">
            <v>2025-12-31</v>
          </cell>
          <cell r="J6597">
            <v>163882403</v>
          </cell>
          <cell r="K6597" t="str">
            <v>HYX2024121901</v>
          </cell>
          <cell r="L6597" t="str">
            <v/>
          </cell>
        </row>
        <row r="6598">
          <cell r="C6598">
            <v>162630427</v>
          </cell>
          <cell r="D6598" t="str">
            <v>人工</v>
          </cell>
          <cell r="E6598" t="str">
            <v>组合商品</v>
          </cell>
          <cell r="F6598" t="str">
            <v/>
          </cell>
          <cell r="G6598" t="str">
            <v>苏打组合商品虚拟供应商</v>
          </cell>
          <cell r="H6598" t="str">
            <v>供应链类目/年节礼包/销售专属礼包</v>
          </cell>
          <cell r="I6598" t="str">
            <v>2025-12-31</v>
          </cell>
          <cell r="J6598">
            <v>163861210</v>
          </cell>
          <cell r="K6598" t="str">
            <v/>
          </cell>
          <cell r="L6598" t="str">
            <v/>
          </cell>
        </row>
        <row r="6599">
          <cell r="C6599">
            <v>162630427</v>
          </cell>
          <cell r="D6599" t="str">
            <v>人工</v>
          </cell>
          <cell r="E6599" t="str">
            <v>组合商品</v>
          </cell>
          <cell r="F6599" t="str">
            <v/>
          </cell>
          <cell r="G6599" t="str">
            <v>苏打组合商品虚拟供应商</v>
          </cell>
          <cell r="H6599" t="str">
            <v>供应链类目/年节礼包/销售专属礼包</v>
          </cell>
          <cell r="I6599" t="str">
            <v>2025-12-31</v>
          </cell>
        </row>
        <row r="6599">
          <cell r="K6599" t="str">
            <v/>
          </cell>
          <cell r="L6599" t="str">
            <v/>
          </cell>
        </row>
        <row r="6600">
          <cell r="C6600">
            <v>162644858</v>
          </cell>
          <cell r="D6600" t="str">
            <v>人工</v>
          </cell>
          <cell r="E6600" t="str">
            <v>组合商品</v>
          </cell>
          <cell r="F6600" t="str">
            <v/>
          </cell>
          <cell r="G6600" t="str">
            <v>苏打组合商品虚拟供应商</v>
          </cell>
          <cell r="H6600" t="str">
            <v>供应链类目/年节礼包/销售专属礼包</v>
          </cell>
          <cell r="I6600" t="str">
            <v>2025-02-28</v>
          </cell>
          <cell r="J6600">
            <v>163881781</v>
          </cell>
          <cell r="K6600" t="str">
            <v/>
          </cell>
          <cell r="L6600" t="str">
            <v/>
          </cell>
        </row>
        <row r="6601">
          <cell r="C6601">
            <v>162644858</v>
          </cell>
          <cell r="D6601" t="str">
            <v>人工</v>
          </cell>
          <cell r="E6601" t="str">
            <v>组合商品</v>
          </cell>
          <cell r="F6601" t="str">
            <v/>
          </cell>
          <cell r="G6601" t="str">
            <v>苏打组合商品虚拟供应商</v>
          </cell>
          <cell r="H6601" t="str">
            <v>供应链类目/年节礼包/销售专属礼包</v>
          </cell>
          <cell r="I6601" t="str">
            <v>2025-02-28</v>
          </cell>
        </row>
        <row r="6601">
          <cell r="K6601" t="str">
            <v/>
          </cell>
          <cell r="L6601" t="str">
            <v/>
          </cell>
        </row>
        <row r="6602">
          <cell r="C6602">
            <v>162644853</v>
          </cell>
          <cell r="D6602" t="str">
            <v>人工</v>
          </cell>
          <cell r="E6602" t="str">
            <v>组合商品</v>
          </cell>
          <cell r="F6602" t="str">
            <v/>
          </cell>
          <cell r="G6602" t="str">
            <v>苏打组合商品虚拟供应商</v>
          </cell>
          <cell r="H6602" t="str">
            <v>供应链类目/年节礼包/销售专属礼包</v>
          </cell>
          <cell r="I6602" t="str">
            <v>2025-04-30</v>
          </cell>
          <cell r="J6602">
            <v>163881771</v>
          </cell>
          <cell r="K6602" t="str">
            <v/>
          </cell>
          <cell r="L6602" t="str">
            <v/>
          </cell>
        </row>
        <row r="6603">
          <cell r="C6603">
            <v>162644846</v>
          </cell>
          <cell r="D6603" t="str">
            <v>人工</v>
          </cell>
          <cell r="E6603" t="str">
            <v>组合商品</v>
          </cell>
          <cell r="F6603" t="str">
            <v/>
          </cell>
          <cell r="G6603" t="str">
            <v>苏打组合商品虚拟供应商</v>
          </cell>
          <cell r="H6603" t="str">
            <v>供应链类目/年节礼包/销售专属礼包</v>
          </cell>
          <cell r="I6603" t="str">
            <v>2025-04-30</v>
          </cell>
          <cell r="J6603">
            <v>163881764</v>
          </cell>
          <cell r="K6603" t="str">
            <v/>
          </cell>
          <cell r="L6603" t="str">
            <v/>
          </cell>
        </row>
        <row r="6604">
          <cell r="C6604">
            <v>162644841</v>
          </cell>
          <cell r="D6604" t="str">
            <v>人工</v>
          </cell>
          <cell r="E6604" t="str">
            <v>组合商品</v>
          </cell>
          <cell r="F6604" t="str">
            <v/>
          </cell>
          <cell r="G6604" t="str">
            <v>苏打组合商品虚拟供应商</v>
          </cell>
          <cell r="H6604" t="str">
            <v>供应链类目/年节礼包/销售专属礼包</v>
          </cell>
          <cell r="I6604" t="str">
            <v>2025-04-30</v>
          </cell>
          <cell r="J6604">
            <v>163881759</v>
          </cell>
          <cell r="K6604" t="str">
            <v/>
          </cell>
          <cell r="L6604" t="str">
            <v/>
          </cell>
        </row>
        <row r="6605">
          <cell r="C6605">
            <v>162605929</v>
          </cell>
          <cell r="D6605" t="str">
            <v>人工</v>
          </cell>
          <cell r="E6605" t="str">
            <v>组合商品</v>
          </cell>
          <cell r="F6605" t="str">
            <v/>
          </cell>
          <cell r="G6605" t="str">
            <v>苏打组合商品虚拟供应商</v>
          </cell>
          <cell r="H6605" t="str">
            <v>供应链类目/年节礼包/销售专属礼包</v>
          </cell>
          <cell r="I6605" t="str">
            <v>2024-10-31</v>
          </cell>
          <cell r="J6605">
            <v>163828021</v>
          </cell>
          <cell r="K6605" t="str">
            <v/>
          </cell>
          <cell r="L6605" t="str">
            <v/>
          </cell>
        </row>
        <row r="6606">
          <cell r="C6606">
            <v>162569667</v>
          </cell>
          <cell r="D6606" t="str">
            <v>人工</v>
          </cell>
          <cell r="E6606" t="str">
            <v>实物</v>
          </cell>
          <cell r="F6606" t="str">
            <v/>
          </cell>
          <cell r="G6606" t="str">
            <v>广东元手</v>
          </cell>
          <cell r="H6606" t="str">
            <v>年节礼包/食品/粮油礼包</v>
          </cell>
          <cell r="I6606" t="str">
            <v>2024-12-31</v>
          </cell>
          <cell r="J6606">
            <v>163755678</v>
          </cell>
          <cell r="K6606" t="str">
            <v>6948195800613+8089+8951+7304</v>
          </cell>
          <cell r="L6606" t="str">
            <v/>
          </cell>
        </row>
        <row r="6607">
          <cell r="C6607">
            <v>162569667</v>
          </cell>
          <cell r="D6607" t="str">
            <v>人工</v>
          </cell>
          <cell r="E6607" t="str">
            <v>实物</v>
          </cell>
          <cell r="F6607" t="str">
            <v/>
          </cell>
          <cell r="G6607" t="str">
            <v>广东元手</v>
          </cell>
          <cell r="H6607" t="str">
            <v>年节礼包/食品/粮油礼包</v>
          </cell>
          <cell r="I6607" t="str">
            <v>2024-12-31</v>
          </cell>
        </row>
        <row r="6607">
          <cell r="K6607" t="str">
            <v>6948195800613+8089+8951+7304</v>
          </cell>
          <cell r="L6607" t="str">
            <v/>
          </cell>
        </row>
        <row r="6608">
          <cell r="C6608">
            <v>162569667</v>
          </cell>
          <cell r="D6608" t="str">
            <v>人工</v>
          </cell>
          <cell r="E6608" t="str">
            <v>实物</v>
          </cell>
          <cell r="F6608" t="str">
            <v/>
          </cell>
          <cell r="G6608" t="str">
            <v>广东元手</v>
          </cell>
          <cell r="H6608" t="str">
            <v>年节礼包/食品/粮油礼包</v>
          </cell>
          <cell r="I6608" t="str">
            <v>2024-12-31</v>
          </cell>
        </row>
        <row r="6608">
          <cell r="K6608" t="str">
            <v>6948195800613+8089+8951+7304</v>
          </cell>
          <cell r="L6608" t="str">
            <v/>
          </cell>
        </row>
        <row r="6609">
          <cell r="C6609">
            <v>162569667</v>
          </cell>
          <cell r="D6609" t="str">
            <v>人工</v>
          </cell>
          <cell r="E6609" t="str">
            <v>实物</v>
          </cell>
          <cell r="F6609" t="str">
            <v/>
          </cell>
          <cell r="G6609" t="str">
            <v>广东元手</v>
          </cell>
          <cell r="H6609" t="str">
            <v>年节礼包/食品/粮油礼包</v>
          </cell>
          <cell r="I6609" t="str">
            <v>2024-12-31</v>
          </cell>
        </row>
        <row r="6609">
          <cell r="K6609" t="str">
            <v>6948195800613+8089+8951+7304</v>
          </cell>
          <cell r="L6609" t="str">
            <v/>
          </cell>
        </row>
        <row r="6610">
          <cell r="C6610">
            <v>162565787</v>
          </cell>
          <cell r="D6610" t="str">
            <v>人工</v>
          </cell>
          <cell r="E6610" t="str">
            <v>实物</v>
          </cell>
          <cell r="F6610" t="str">
            <v>福临门</v>
          </cell>
          <cell r="G6610" t="str">
            <v>食安天下</v>
          </cell>
          <cell r="H6610" t="str">
            <v>年节礼包/食品/粮油礼包</v>
          </cell>
          <cell r="I6610" t="str">
            <v>2024-10-31</v>
          </cell>
          <cell r="J6610">
            <v>163747372</v>
          </cell>
          <cell r="K6610">
            <v>6942486408410</v>
          </cell>
          <cell r="L6610" t="str">
            <v/>
          </cell>
        </row>
        <row r="6611">
          <cell r="C6611">
            <v>162565787</v>
          </cell>
          <cell r="D6611" t="str">
            <v>人工</v>
          </cell>
          <cell r="E6611" t="str">
            <v>实物</v>
          </cell>
          <cell r="F6611" t="str">
            <v>福临门</v>
          </cell>
          <cell r="G6611" t="str">
            <v>食安天下</v>
          </cell>
          <cell r="H6611" t="str">
            <v>年节礼包/食品/粮油礼包</v>
          </cell>
          <cell r="I6611" t="str">
            <v>2024-10-31</v>
          </cell>
        </row>
        <row r="6611">
          <cell r="L6611" t="str">
            <v/>
          </cell>
        </row>
        <row r="6612">
          <cell r="C6612">
            <v>162566100</v>
          </cell>
          <cell r="D6612" t="str">
            <v>人工</v>
          </cell>
          <cell r="E6612" t="str">
            <v>实物</v>
          </cell>
          <cell r="F6612" t="str">
            <v/>
          </cell>
          <cell r="G6612" t="str">
            <v>辰瑞兴安</v>
          </cell>
          <cell r="H6612" t="str">
            <v>年节礼包/家纺/床上用品</v>
          </cell>
          <cell r="I6612" t="str">
            <v>2024-10-31</v>
          </cell>
          <cell r="J6612">
            <v>163747805</v>
          </cell>
          <cell r="K6612" t="str">
            <v/>
          </cell>
          <cell r="L6612" t="str">
            <v/>
          </cell>
        </row>
        <row r="6613">
          <cell r="C6613">
            <v>162643441</v>
          </cell>
          <cell r="D6613" t="str">
            <v>人工</v>
          </cell>
          <cell r="E6613" t="str">
            <v>组合商品</v>
          </cell>
          <cell r="F6613" t="str">
            <v/>
          </cell>
          <cell r="G6613" t="str">
            <v>苏打组合商品虚拟供应商</v>
          </cell>
          <cell r="H6613" t="str">
            <v>供应链类目/年节礼包/销售专属礼包</v>
          </cell>
          <cell r="I6613" t="str">
            <v>2025-03-31</v>
          </cell>
          <cell r="J6613">
            <v>163879756</v>
          </cell>
          <cell r="K6613" t="str">
            <v/>
          </cell>
          <cell r="L6613" t="str">
            <v/>
          </cell>
        </row>
        <row r="6614">
          <cell r="C6614">
            <v>162605942</v>
          </cell>
          <cell r="D6614" t="str">
            <v>人工</v>
          </cell>
          <cell r="E6614" t="str">
            <v>组合商品</v>
          </cell>
          <cell r="F6614" t="str">
            <v/>
          </cell>
          <cell r="G6614" t="str">
            <v>苏打组合商品虚拟供应商</v>
          </cell>
          <cell r="H6614" t="str">
            <v>供应链类目/年节礼包/销售专属礼包</v>
          </cell>
          <cell r="I6614" t="str">
            <v>2024-10-31</v>
          </cell>
          <cell r="J6614">
            <v>163828034</v>
          </cell>
          <cell r="K6614" t="str">
            <v/>
          </cell>
          <cell r="L6614" t="str">
            <v/>
          </cell>
        </row>
        <row r="6615">
          <cell r="C6615">
            <v>162643282</v>
          </cell>
          <cell r="D6615" t="str">
            <v>人工</v>
          </cell>
          <cell r="E6615" t="str">
            <v>组合商品</v>
          </cell>
          <cell r="F6615" t="str">
            <v/>
          </cell>
          <cell r="G6615" t="str">
            <v>苏打组合商品虚拟供应商</v>
          </cell>
          <cell r="H6615" t="str">
            <v>供应链类目/年节礼包/销售专属礼包</v>
          </cell>
          <cell r="I6615" t="str">
            <v>2024-07-31</v>
          </cell>
          <cell r="J6615">
            <v>163879557</v>
          </cell>
          <cell r="K6615" t="str">
            <v/>
          </cell>
          <cell r="L6615" t="str">
            <v/>
          </cell>
        </row>
        <row r="6616">
          <cell r="C6616">
            <v>162643282</v>
          </cell>
          <cell r="D6616" t="str">
            <v>人工</v>
          </cell>
          <cell r="E6616" t="str">
            <v>组合商品</v>
          </cell>
          <cell r="F6616" t="str">
            <v/>
          </cell>
          <cell r="G6616" t="str">
            <v>苏打组合商品虚拟供应商</v>
          </cell>
          <cell r="H6616" t="str">
            <v>供应链类目/年节礼包/销售专属礼包</v>
          </cell>
          <cell r="I6616" t="str">
            <v>2024-07-31</v>
          </cell>
        </row>
        <row r="6616">
          <cell r="K6616" t="str">
            <v/>
          </cell>
          <cell r="L6616" t="str">
            <v/>
          </cell>
        </row>
        <row r="6617">
          <cell r="C6617">
            <v>162643282</v>
          </cell>
          <cell r="D6617" t="str">
            <v>人工</v>
          </cell>
          <cell r="E6617" t="str">
            <v>组合商品</v>
          </cell>
          <cell r="F6617" t="str">
            <v/>
          </cell>
          <cell r="G6617" t="str">
            <v>苏打组合商品虚拟供应商</v>
          </cell>
          <cell r="H6617" t="str">
            <v>供应链类目/年节礼包/销售专属礼包</v>
          </cell>
          <cell r="I6617" t="str">
            <v>2024-07-31</v>
          </cell>
        </row>
        <row r="6617">
          <cell r="K6617" t="str">
            <v/>
          </cell>
          <cell r="L6617" t="str">
            <v/>
          </cell>
        </row>
        <row r="6618">
          <cell r="C6618">
            <v>162643282</v>
          </cell>
          <cell r="D6618" t="str">
            <v>人工</v>
          </cell>
          <cell r="E6618" t="str">
            <v>组合商品</v>
          </cell>
          <cell r="F6618" t="str">
            <v/>
          </cell>
          <cell r="G6618" t="str">
            <v>苏打组合商品虚拟供应商</v>
          </cell>
          <cell r="H6618" t="str">
            <v>供应链类目/年节礼包/销售专属礼包</v>
          </cell>
          <cell r="I6618" t="str">
            <v>2024-07-31</v>
          </cell>
        </row>
        <row r="6618">
          <cell r="K6618" t="str">
            <v/>
          </cell>
          <cell r="L6618" t="str">
            <v/>
          </cell>
        </row>
        <row r="6619">
          <cell r="C6619">
            <v>162643282</v>
          </cell>
          <cell r="D6619" t="str">
            <v>人工</v>
          </cell>
          <cell r="E6619" t="str">
            <v>组合商品</v>
          </cell>
          <cell r="F6619" t="str">
            <v/>
          </cell>
          <cell r="G6619" t="str">
            <v>苏打组合商品虚拟供应商</v>
          </cell>
          <cell r="H6619" t="str">
            <v>供应链类目/年节礼包/销售专属礼包</v>
          </cell>
          <cell r="I6619" t="str">
            <v>2024-07-31</v>
          </cell>
        </row>
        <row r="6619">
          <cell r="K6619" t="str">
            <v/>
          </cell>
          <cell r="L6619" t="str">
            <v/>
          </cell>
        </row>
        <row r="6620">
          <cell r="C6620">
            <v>162565885</v>
          </cell>
          <cell r="D6620" t="str">
            <v>人工</v>
          </cell>
          <cell r="E6620" t="str">
            <v>实物</v>
          </cell>
          <cell r="F6620" t="str">
            <v>法兰琳卡（FRANIC）</v>
          </cell>
          <cell r="G6620" t="str">
            <v>聚优来</v>
          </cell>
          <cell r="H6620" t="str">
            <v>年节礼包/美妆护理/美妆套装</v>
          </cell>
          <cell r="I6620" t="str">
            <v>2024-10-31</v>
          </cell>
          <cell r="J6620">
            <v>163747483</v>
          </cell>
          <cell r="K6620">
            <v>20240710002</v>
          </cell>
          <cell r="L6620" t="str">
            <v/>
          </cell>
        </row>
        <row r="6621">
          <cell r="C6621">
            <v>162569727</v>
          </cell>
          <cell r="D6621" t="str">
            <v>人工</v>
          </cell>
          <cell r="E6621" t="str">
            <v>实物</v>
          </cell>
          <cell r="F6621" t="str">
            <v/>
          </cell>
          <cell r="G6621" t="str">
            <v>广东元手</v>
          </cell>
          <cell r="H6621" t="str">
            <v>年节礼包/食品/粮油礼包</v>
          </cell>
          <cell r="I6621" t="str">
            <v>2024-12-31</v>
          </cell>
          <cell r="J6621">
            <v>163755752</v>
          </cell>
          <cell r="K6621" t="str">
            <v>6948195815648+0587+3616</v>
          </cell>
          <cell r="L6621" t="str">
            <v/>
          </cell>
        </row>
        <row r="6622">
          <cell r="C6622">
            <v>162569727</v>
          </cell>
          <cell r="D6622" t="str">
            <v>人工</v>
          </cell>
          <cell r="E6622" t="str">
            <v>实物</v>
          </cell>
          <cell r="F6622" t="str">
            <v/>
          </cell>
          <cell r="G6622" t="str">
            <v>广东元手</v>
          </cell>
          <cell r="H6622" t="str">
            <v>年节礼包/食品/粮油礼包</v>
          </cell>
          <cell r="I6622" t="str">
            <v>2024-12-31</v>
          </cell>
        </row>
        <row r="6622">
          <cell r="K6622" t="str">
            <v>6948195815648+0587+3616</v>
          </cell>
          <cell r="L6622" t="str">
            <v/>
          </cell>
        </row>
        <row r="6623">
          <cell r="C6623">
            <v>162569727</v>
          </cell>
          <cell r="D6623" t="str">
            <v>人工</v>
          </cell>
          <cell r="E6623" t="str">
            <v>实物</v>
          </cell>
          <cell r="F6623" t="str">
            <v/>
          </cell>
          <cell r="G6623" t="str">
            <v>广东元手</v>
          </cell>
          <cell r="H6623" t="str">
            <v>年节礼包/食品/粮油礼包</v>
          </cell>
          <cell r="I6623" t="str">
            <v>2024-12-31</v>
          </cell>
        </row>
        <row r="6623">
          <cell r="K6623" t="str">
            <v>6948195815648+0587+3616</v>
          </cell>
          <cell r="L6623" t="str">
            <v/>
          </cell>
        </row>
        <row r="6624">
          <cell r="C6624">
            <v>162464360</v>
          </cell>
          <cell r="D6624" t="str">
            <v>人工</v>
          </cell>
          <cell r="E6624" t="str">
            <v>组合商品</v>
          </cell>
          <cell r="F6624" t="str">
            <v/>
          </cell>
          <cell r="G6624" t="str">
            <v>苏打组合商品虚拟供应商</v>
          </cell>
          <cell r="H6624" t="str">
            <v>供应链类目/年节礼包/销售专属礼包</v>
          </cell>
          <cell r="I6624" t="str">
            <v>2024-06-30</v>
          </cell>
          <cell r="J6624">
            <v>163508464</v>
          </cell>
          <cell r="K6624" t="str">
            <v/>
          </cell>
          <cell r="L6624" t="str">
            <v/>
          </cell>
        </row>
        <row r="6625">
          <cell r="C6625">
            <v>162327639</v>
          </cell>
          <cell r="D6625" t="str">
            <v>人工</v>
          </cell>
          <cell r="E6625" t="str">
            <v>电子卡券</v>
          </cell>
          <cell r="F6625" t="str">
            <v>测试品牌1</v>
          </cell>
          <cell r="G6625" t="str">
            <v>测试供应商</v>
          </cell>
          <cell r="H6625" t="str">
            <v>运营类目/测试类目/测试虚拟卡密</v>
          </cell>
          <cell r="I6625" t="str">
            <v>2025-08-31</v>
          </cell>
          <cell r="J6625">
            <v>163186993</v>
          </cell>
          <cell r="K6625" t="str">
            <v/>
          </cell>
          <cell r="L6625" t="str">
            <v/>
          </cell>
        </row>
        <row r="6626">
          <cell r="C6626">
            <v>162327639</v>
          </cell>
          <cell r="D6626" t="str">
            <v>人工</v>
          </cell>
          <cell r="E6626" t="str">
            <v>电子卡券</v>
          </cell>
          <cell r="F6626" t="str">
            <v>测试品牌1</v>
          </cell>
          <cell r="G6626" t="str">
            <v>测试供应商</v>
          </cell>
          <cell r="H6626" t="str">
            <v>运营类目/测试类目/测试虚拟卡密</v>
          </cell>
          <cell r="I6626" t="str">
            <v>2025-08-31</v>
          </cell>
        </row>
        <row r="6626">
          <cell r="K6626" t="str">
            <v/>
          </cell>
          <cell r="L6626" t="str">
            <v/>
          </cell>
        </row>
        <row r="6627">
          <cell r="C6627">
            <v>162327950</v>
          </cell>
          <cell r="D6627" t="str">
            <v>人工</v>
          </cell>
          <cell r="E6627" t="str">
            <v>组合商品</v>
          </cell>
          <cell r="F6627" t="str">
            <v/>
          </cell>
          <cell r="G6627" t="str">
            <v>苏打组合商品虚拟供应商</v>
          </cell>
          <cell r="H6627" t="str">
            <v>供应链类目/年节礼包/销售专属礼包</v>
          </cell>
          <cell r="I6627" t="str">
            <v>2023-08-16</v>
          </cell>
          <cell r="J6627">
            <v>163187289</v>
          </cell>
          <cell r="K6627" t="str">
            <v/>
          </cell>
          <cell r="L6627" t="str">
            <v/>
          </cell>
        </row>
        <row r="6628">
          <cell r="C6628">
            <v>162327950</v>
          </cell>
          <cell r="D6628" t="str">
            <v>人工</v>
          </cell>
          <cell r="E6628" t="str">
            <v>组合商品</v>
          </cell>
          <cell r="F6628" t="str">
            <v/>
          </cell>
          <cell r="G6628" t="str">
            <v>苏打组合商品虚拟供应商</v>
          </cell>
          <cell r="H6628" t="str">
            <v>供应链类目/年节礼包/销售专属礼包</v>
          </cell>
          <cell r="I6628" t="str">
            <v>2023-08-16</v>
          </cell>
        </row>
        <row r="6628">
          <cell r="K6628" t="str">
            <v/>
          </cell>
          <cell r="L6628" t="str">
            <v/>
          </cell>
        </row>
        <row r="6629">
          <cell r="C6629">
            <v>162327950</v>
          </cell>
          <cell r="D6629" t="str">
            <v>人工</v>
          </cell>
          <cell r="E6629" t="str">
            <v>组合商品</v>
          </cell>
          <cell r="F6629" t="str">
            <v/>
          </cell>
          <cell r="G6629" t="str">
            <v>苏打组合商品虚拟供应商</v>
          </cell>
          <cell r="H6629" t="str">
            <v>供应链类目/年节礼包/销售专属礼包</v>
          </cell>
          <cell r="I6629" t="str">
            <v>2023-08-16</v>
          </cell>
        </row>
        <row r="6629">
          <cell r="K6629" t="str">
            <v/>
          </cell>
          <cell r="L6629" t="str">
            <v/>
          </cell>
        </row>
        <row r="6630">
          <cell r="C6630">
            <v>162327950</v>
          </cell>
          <cell r="D6630" t="str">
            <v>人工</v>
          </cell>
          <cell r="E6630" t="str">
            <v>组合商品</v>
          </cell>
          <cell r="F6630" t="str">
            <v/>
          </cell>
          <cell r="G6630" t="str">
            <v>苏打组合商品虚拟供应商</v>
          </cell>
          <cell r="H6630" t="str">
            <v>供应链类目/年节礼包/销售专属礼包</v>
          </cell>
          <cell r="I6630" t="str">
            <v>2023-08-16</v>
          </cell>
        </row>
        <row r="6630">
          <cell r="K6630" t="str">
            <v/>
          </cell>
          <cell r="L6630" t="str">
            <v/>
          </cell>
        </row>
        <row r="6631">
          <cell r="C6631">
            <v>162327950</v>
          </cell>
          <cell r="D6631" t="str">
            <v>人工</v>
          </cell>
          <cell r="E6631" t="str">
            <v>组合商品</v>
          </cell>
          <cell r="F6631" t="str">
            <v/>
          </cell>
          <cell r="G6631" t="str">
            <v>苏打组合商品虚拟供应商</v>
          </cell>
          <cell r="H6631" t="str">
            <v>供应链类目/年节礼包/销售专属礼包</v>
          </cell>
          <cell r="I6631" t="str">
            <v>2023-08-16</v>
          </cell>
        </row>
        <row r="6631">
          <cell r="K6631" t="str">
            <v/>
          </cell>
          <cell r="L6631" t="str">
            <v/>
          </cell>
        </row>
        <row r="6632">
          <cell r="C6632">
            <v>162327950</v>
          </cell>
          <cell r="D6632" t="str">
            <v>人工</v>
          </cell>
          <cell r="E6632" t="str">
            <v>组合商品</v>
          </cell>
          <cell r="F6632" t="str">
            <v/>
          </cell>
          <cell r="G6632" t="str">
            <v>苏打组合商品虚拟供应商</v>
          </cell>
          <cell r="H6632" t="str">
            <v>供应链类目/年节礼包/销售专属礼包</v>
          </cell>
          <cell r="I6632" t="str">
            <v>2023-08-16</v>
          </cell>
        </row>
        <row r="6632">
          <cell r="K6632" t="str">
            <v/>
          </cell>
          <cell r="L6632" t="str">
            <v/>
          </cell>
        </row>
        <row r="6633">
          <cell r="C6633">
            <v>162327950</v>
          </cell>
          <cell r="D6633" t="str">
            <v>人工</v>
          </cell>
          <cell r="E6633" t="str">
            <v>组合商品</v>
          </cell>
          <cell r="F6633" t="str">
            <v/>
          </cell>
          <cell r="G6633" t="str">
            <v>苏打组合商品虚拟供应商</v>
          </cell>
          <cell r="H6633" t="str">
            <v>供应链类目/年节礼包/销售专属礼包</v>
          </cell>
          <cell r="I6633" t="str">
            <v>2023-08-16</v>
          </cell>
        </row>
        <row r="6633">
          <cell r="K6633" t="str">
            <v/>
          </cell>
          <cell r="L6633" t="str">
            <v/>
          </cell>
        </row>
        <row r="6634">
          <cell r="C6634">
            <v>162327950</v>
          </cell>
          <cell r="D6634" t="str">
            <v>人工</v>
          </cell>
          <cell r="E6634" t="str">
            <v>组合商品</v>
          </cell>
          <cell r="F6634" t="str">
            <v/>
          </cell>
          <cell r="G6634" t="str">
            <v>苏打组合商品虚拟供应商</v>
          </cell>
          <cell r="H6634" t="str">
            <v>供应链类目/年节礼包/销售专属礼包</v>
          </cell>
          <cell r="I6634" t="str">
            <v>2023-08-16</v>
          </cell>
        </row>
        <row r="6634">
          <cell r="K6634" t="str">
            <v/>
          </cell>
          <cell r="L6634" t="str">
            <v/>
          </cell>
        </row>
        <row r="6635">
          <cell r="C6635">
            <v>162327476</v>
          </cell>
          <cell r="D6635" t="str">
            <v>人工</v>
          </cell>
          <cell r="E6635" t="str">
            <v>实物</v>
          </cell>
          <cell r="F6635" t="str">
            <v/>
          </cell>
          <cell r="G6635" t="str">
            <v>测试供应商</v>
          </cell>
          <cell r="H6635" t="str">
            <v>运营类目/测试类目/SD3.2三级测试类目</v>
          </cell>
          <cell r="I6635" t="str">
            <v>2024-08-31</v>
          </cell>
          <cell r="J6635">
            <v>163186928</v>
          </cell>
          <cell r="K6635" t="str">
            <v>HH20230812001</v>
          </cell>
          <cell r="L6635" t="str">
            <v>红色</v>
          </cell>
        </row>
        <row r="6636">
          <cell r="D6636" t="str">
            <v>人工</v>
          </cell>
          <cell r="E6636" t="str">
            <v>实物</v>
          </cell>
          <cell r="F6636" t="str">
            <v/>
          </cell>
          <cell r="G6636" t="str">
            <v>测试供应商</v>
          </cell>
          <cell r="H6636" t="str">
            <v>运营类目/测试类目/SD3.2三级测试类目</v>
          </cell>
          <cell r="I6636" t="str">
            <v>2024-08-31</v>
          </cell>
          <cell r="J6636">
            <v>163186929</v>
          </cell>
          <cell r="K6636" t="str">
            <v>HH20230812002</v>
          </cell>
          <cell r="L6636" t="str">
            <v>黑色</v>
          </cell>
        </row>
        <row r="6637">
          <cell r="C6637">
            <v>162605934</v>
          </cell>
          <cell r="D6637" t="str">
            <v>人工</v>
          </cell>
          <cell r="E6637" t="str">
            <v>组合商品</v>
          </cell>
          <cell r="F6637" t="str">
            <v/>
          </cell>
          <cell r="G6637" t="str">
            <v>苏打组合商品虚拟供应商</v>
          </cell>
          <cell r="H6637" t="str">
            <v>供应链类目/年节礼包/销售专属礼包</v>
          </cell>
          <cell r="I6637" t="str">
            <v>2024-10-31</v>
          </cell>
          <cell r="J6637">
            <v>163828026</v>
          </cell>
          <cell r="K6637" t="str">
            <v/>
          </cell>
          <cell r="L6637" t="str">
            <v/>
          </cell>
        </row>
        <row r="6638">
          <cell r="C6638">
            <v>162254907</v>
          </cell>
          <cell r="D6638" t="str">
            <v>人工</v>
          </cell>
          <cell r="E6638" t="str">
            <v>实物</v>
          </cell>
          <cell r="F6638" t="str">
            <v>果遇茶</v>
          </cell>
          <cell r="G6638" t="str">
            <v>测试供应商</v>
          </cell>
          <cell r="H6638" t="str">
            <v>运营类目/测试类目/测试类目1</v>
          </cell>
          <cell r="I6638" t="str">
            <v>2023-06-16</v>
          </cell>
          <cell r="J6638">
            <v>162994321</v>
          </cell>
          <cell r="K6638" t="str">
            <v/>
          </cell>
          <cell r="L6638" t="str">
            <v/>
          </cell>
        </row>
        <row r="6639">
          <cell r="C6639">
            <v>162641823</v>
          </cell>
          <cell r="D6639" t="str">
            <v>人工</v>
          </cell>
          <cell r="E6639" t="str">
            <v>组合商品</v>
          </cell>
          <cell r="F6639" t="str">
            <v/>
          </cell>
          <cell r="G6639" t="str">
            <v>苏打组合商品虚拟供应商</v>
          </cell>
          <cell r="H6639" t="str">
            <v>供应链类目/年节礼包/销售专属礼包</v>
          </cell>
          <cell r="I6639" t="str">
            <v>2025-03-11</v>
          </cell>
          <cell r="J6639">
            <v>163877461</v>
          </cell>
          <cell r="K6639" t="str">
            <v/>
          </cell>
          <cell r="L6639" t="str">
            <v/>
          </cell>
        </row>
        <row r="6640">
          <cell r="C6640">
            <v>162641823</v>
          </cell>
          <cell r="D6640" t="str">
            <v>人工</v>
          </cell>
          <cell r="E6640" t="str">
            <v>组合商品</v>
          </cell>
          <cell r="F6640" t="str">
            <v/>
          </cell>
          <cell r="G6640" t="str">
            <v>苏打组合商品虚拟供应商</v>
          </cell>
          <cell r="H6640" t="str">
            <v>供应链类目/年节礼包/销售专属礼包</v>
          </cell>
          <cell r="I6640" t="str">
            <v>2025-03-11</v>
          </cell>
        </row>
        <row r="6640">
          <cell r="K6640" t="str">
            <v/>
          </cell>
          <cell r="L6640" t="str">
            <v/>
          </cell>
        </row>
        <row r="6641">
          <cell r="C6641">
            <v>162641823</v>
          </cell>
          <cell r="D6641" t="str">
            <v>人工</v>
          </cell>
          <cell r="E6641" t="str">
            <v>组合商品</v>
          </cell>
          <cell r="F6641" t="str">
            <v/>
          </cell>
          <cell r="G6641" t="str">
            <v>苏打组合商品虚拟供应商</v>
          </cell>
          <cell r="H6641" t="str">
            <v>供应链类目/年节礼包/销售专属礼包</v>
          </cell>
          <cell r="I6641" t="str">
            <v>2025-03-11</v>
          </cell>
        </row>
        <row r="6641">
          <cell r="K6641" t="str">
            <v/>
          </cell>
          <cell r="L6641" t="str">
            <v/>
          </cell>
        </row>
        <row r="6642">
          <cell r="C6642">
            <v>162641823</v>
          </cell>
          <cell r="D6642" t="str">
            <v>人工</v>
          </cell>
          <cell r="E6642" t="str">
            <v>组合商品</v>
          </cell>
          <cell r="F6642" t="str">
            <v/>
          </cell>
          <cell r="G6642" t="str">
            <v>苏打组合商品虚拟供应商</v>
          </cell>
          <cell r="H6642" t="str">
            <v>供应链类目/年节礼包/销售专属礼包</v>
          </cell>
          <cell r="I6642" t="str">
            <v>2025-03-11</v>
          </cell>
        </row>
        <row r="6642">
          <cell r="K6642" t="str">
            <v/>
          </cell>
          <cell r="L6642" t="str">
            <v/>
          </cell>
        </row>
        <row r="6643">
          <cell r="C6643">
            <v>162641822</v>
          </cell>
          <cell r="D6643" t="str">
            <v>人工</v>
          </cell>
          <cell r="E6643" t="str">
            <v>组合商品</v>
          </cell>
          <cell r="F6643" t="str">
            <v/>
          </cell>
          <cell r="G6643" t="str">
            <v>苏打组合商品虚拟供应商</v>
          </cell>
          <cell r="H6643" t="str">
            <v>供应链类目/年节礼包/销售专属礼包</v>
          </cell>
          <cell r="I6643" t="str">
            <v>2025-03-11</v>
          </cell>
          <cell r="J6643">
            <v>163877460</v>
          </cell>
          <cell r="K6643" t="str">
            <v/>
          </cell>
          <cell r="L6643" t="str">
            <v/>
          </cell>
        </row>
        <row r="6644">
          <cell r="C6644">
            <v>162641822</v>
          </cell>
          <cell r="D6644" t="str">
            <v>人工</v>
          </cell>
          <cell r="E6644" t="str">
            <v>组合商品</v>
          </cell>
          <cell r="F6644" t="str">
            <v/>
          </cell>
          <cell r="G6644" t="str">
            <v>苏打组合商品虚拟供应商</v>
          </cell>
          <cell r="H6644" t="str">
            <v>供应链类目/年节礼包/销售专属礼包</v>
          </cell>
          <cell r="I6644" t="str">
            <v>2025-03-11</v>
          </cell>
        </row>
        <row r="6644">
          <cell r="K6644" t="str">
            <v/>
          </cell>
          <cell r="L6644" t="str">
            <v/>
          </cell>
        </row>
        <row r="6645">
          <cell r="C6645">
            <v>162641822</v>
          </cell>
          <cell r="D6645" t="str">
            <v>人工</v>
          </cell>
          <cell r="E6645" t="str">
            <v>组合商品</v>
          </cell>
          <cell r="F6645" t="str">
            <v/>
          </cell>
          <cell r="G6645" t="str">
            <v>苏打组合商品虚拟供应商</v>
          </cell>
          <cell r="H6645" t="str">
            <v>供应链类目/年节礼包/销售专属礼包</v>
          </cell>
          <cell r="I6645" t="str">
            <v>2025-03-11</v>
          </cell>
        </row>
        <row r="6645">
          <cell r="K6645" t="str">
            <v/>
          </cell>
          <cell r="L6645" t="str">
            <v/>
          </cell>
        </row>
        <row r="6646">
          <cell r="C6646">
            <v>162641822</v>
          </cell>
          <cell r="D6646" t="str">
            <v>人工</v>
          </cell>
          <cell r="E6646" t="str">
            <v>组合商品</v>
          </cell>
          <cell r="F6646" t="str">
            <v/>
          </cell>
          <cell r="G6646" t="str">
            <v>苏打组合商品虚拟供应商</v>
          </cell>
          <cell r="H6646" t="str">
            <v>供应链类目/年节礼包/销售专属礼包</v>
          </cell>
          <cell r="I6646" t="str">
            <v>2025-03-11</v>
          </cell>
        </row>
        <row r="6646">
          <cell r="K6646" t="str">
            <v/>
          </cell>
          <cell r="L6646" t="str">
            <v/>
          </cell>
        </row>
        <row r="6647">
          <cell r="C6647">
            <v>162641660</v>
          </cell>
          <cell r="D6647" t="str">
            <v>人工</v>
          </cell>
          <cell r="E6647" t="str">
            <v>组合商品</v>
          </cell>
          <cell r="F6647" t="str">
            <v/>
          </cell>
          <cell r="G6647" t="str">
            <v>苏打组合商品虚拟供应商</v>
          </cell>
          <cell r="H6647" t="str">
            <v>供应链类目/年节礼包/销售专属礼包</v>
          </cell>
          <cell r="I6647" t="str">
            <v>2025-03-11</v>
          </cell>
          <cell r="J6647">
            <v>163877253</v>
          </cell>
          <cell r="K6647" t="str">
            <v/>
          </cell>
          <cell r="L6647" t="str">
            <v/>
          </cell>
        </row>
        <row r="6648">
          <cell r="C6648">
            <v>162641660</v>
          </cell>
          <cell r="D6648" t="str">
            <v>人工</v>
          </cell>
          <cell r="E6648" t="str">
            <v>组合商品</v>
          </cell>
          <cell r="F6648" t="str">
            <v/>
          </cell>
          <cell r="G6648" t="str">
            <v>苏打组合商品虚拟供应商</v>
          </cell>
          <cell r="H6648" t="str">
            <v>供应链类目/年节礼包/销售专属礼包</v>
          </cell>
          <cell r="I6648" t="str">
            <v>2025-03-11</v>
          </cell>
        </row>
        <row r="6648">
          <cell r="K6648" t="str">
            <v/>
          </cell>
          <cell r="L6648" t="str">
            <v/>
          </cell>
        </row>
        <row r="6649">
          <cell r="C6649">
            <v>162641660</v>
          </cell>
          <cell r="D6649" t="str">
            <v>人工</v>
          </cell>
          <cell r="E6649" t="str">
            <v>组合商品</v>
          </cell>
          <cell r="F6649" t="str">
            <v/>
          </cell>
          <cell r="G6649" t="str">
            <v>苏打组合商品虚拟供应商</v>
          </cell>
          <cell r="H6649" t="str">
            <v>供应链类目/年节礼包/销售专属礼包</v>
          </cell>
          <cell r="I6649" t="str">
            <v>2025-03-11</v>
          </cell>
        </row>
        <row r="6649">
          <cell r="K6649" t="str">
            <v/>
          </cell>
          <cell r="L6649" t="str">
            <v/>
          </cell>
        </row>
        <row r="6650">
          <cell r="C6650">
            <v>162641660</v>
          </cell>
          <cell r="D6650" t="str">
            <v>人工</v>
          </cell>
          <cell r="E6650" t="str">
            <v>组合商品</v>
          </cell>
          <cell r="F6650" t="str">
            <v/>
          </cell>
          <cell r="G6650" t="str">
            <v>苏打组合商品虚拟供应商</v>
          </cell>
          <cell r="H6650" t="str">
            <v>供应链类目/年节礼包/销售专属礼包</v>
          </cell>
          <cell r="I6650" t="str">
            <v>2025-03-11</v>
          </cell>
        </row>
        <row r="6650">
          <cell r="K6650" t="str">
            <v/>
          </cell>
          <cell r="L6650" t="str">
            <v/>
          </cell>
        </row>
        <row r="6651">
          <cell r="C6651">
            <v>162641659</v>
          </cell>
          <cell r="D6651" t="str">
            <v>人工</v>
          </cell>
          <cell r="E6651" t="str">
            <v>组合商品</v>
          </cell>
          <cell r="F6651" t="str">
            <v/>
          </cell>
          <cell r="G6651" t="str">
            <v>苏打组合商品虚拟供应商</v>
          </cell>
          <cell r="H6651" t="str">
            <v>供应链类目/年节礼包/销售专属礼包</v>
          </cell>
          <cell r="I6651" t="str">
            <v>2025-03-11</v>
          </cell>
          <cell r="J6651">
            <v>163877252</v>
          </cell>
          <cell r="K6651" t="str">
            <v/>
          </cell>
          <cell r="L6651" t="str">
            <v/>
          </cell>
        </row>
        <row r="6652">
          <cell r="C6652">
            <v>162641659</v>
          </cell>
          <cell r="D6652" t="str">
            <v>人工</v>
          </cell>
          <cell r="E6652" t="str">
            <v>组合商品</v>
          </cell>
          <cell r="F6652" t="str">
            <v/>
          </cell>
          <cell r="G6652" t="str">
            <v>苏打组合商品虚拟供应商</v>
          </cell>
          <cell r="H6652" t="str">
            <v>供应链类目/年节礼包/销售专属礼包</v>
          </cell>
          <cell r="I6652" t="str">
            <v>2025-03-11</v>
          </cell>
        </row>
        <row r="6652">
          <cell r="K6652" t="str">
            <v/>
          </cell>
          <cell r="L6652" t="str">
            <v/>
          </cell>
        </row>
        <row r="6653">
          <cell r="C6653">
            <v>162641659</v>
          </cell>
          <cell r="D6653" t="str">
            <v>人工</v>
          </cell>
          <cell r="E6653" t="str">
            <v>组合商品</v>
          </cell>
          <cell r="F6653" t="str">
            <v/>
          </cell>
          <cell r="G6653" t="str">
            <v>苏打组合商品虚拟供应商</v>
          </cell>
          <cell r="H6653" t="str">
            <v>供应链类目/年节礼包/销售专属礼包</v>
          </cell>
          <cell r="I6653" t="str">
            <v>2025-03-11</v>
          </cell>
        </row>
        <row r="6653">
          <cell r="K6653" t="str">
            <v/>
          </cell>
          <cell r="L6653" t="str">
            <v/>
          </cell>
        </row>
        <row r="6654">
          <cell r="C6654">
            <v>162641659</v>
          </cell>
          <cell r="D6654" t="str">
            <v>人工</v>
          </cell>
          <cell r="E6654" t="str">
            <v>组合商品</v>
          </cell>
          <cell r="F6654" t="str">
            <v/>
          </cell>
          <cell r="G6654" t="str">
            <v>苏打组合商品虚拟供应商</v>
          </cell>
          <cell r="H6654" t="str">
            <v>供应链类目/年节礼包/销售专属礼包</v>
          </cell>
          <cell r="I6654" t="str">
            <v>2025-03-11</v>
          </cell>
        </row>
        <row r="6654">
          <cell r="K6654" t="str">
            <v/>
          </cell>
          <cell r="L6654" t="str">
            <v/>
          </cell>
        </row>
        <row r="6655">
          <cell r="C6655">
            <v>162605939</v>
          </cell>
          <cell r="D6655" t="str">
            <v>人工</v>
          </cell>
          <cell r="E6655" t="str">
            <v>组合商品</v>
          </cell>
          <cell r="F6655" t="str">
            <v/>
          </cell>
          <cell r="G6655" t="str">
            <v>苏打组合商品虚拟供应商</v>
          </cell>
          <cell r="H6655" t="str">
            <v>供应链类目/年节礼包/销售专属礼包</v>
          </cell>
          <cell r="I6655" t="str">
            <v>2024-09-30</v>
          </cell>
          <cell r="J6655">
            <v>163828031</v>
          </cell>
          <cell r="K6655" t="str">
            <v/>
          </cell>
          <cell r="L6655" t="str">
            <v/>
          </cell>
        </row>
        <row r="6656">
          <cell r="C6656">
            <v>162569643</v>
          </cell>
          <cell r="D6656" t="str">
            <v>人工</v>
          </cell>
          <cell r="E6656" t="str">
            <v>实物</v>
          </cell>
          <cell r="F6656" t="str">
            <v/>
          </cell>
          <cell r="G6656" t="str">
            <v>广东元手</v>
          </cell>
          <cell r="H6656" t="str">
            <v>年节礼包/食品/粮油礼包</v>
          </cell>
          <cell r="I6656" t="str">
            <v>2024-12-31</v>
          </cell>
          <cell r="J6656">
            <v>163755651</v>
          </cell>
          <cell r="K6656" t="str">
            <v>6948195858089+8951</v>
          </cell>
          <cell r="L6656" t="str">
            <v/>
          </cell>
        </row>
        <row r="6657">
          <cell r="C6657">
            <v>162569643</v>
          </cell>
          <cell r="D6657" t="str">
            <v>人工</v>
          </cell>
          <cell r="E6657" t="str">
            <v>实物</v>
          </cell>
          <cell r="F6657" t="str">
            <v/>
          </cell>
          <cell r="G6657" t="str">
            <v>广东元手</v>
          </cell>
          <cell r="H6657" t="str">
            <v>年节礼包/食品/粮油礼包</v>
          </cell>
          <cell r="I6657" t="str">
            <v>2024-12-31</v>
          </cell>
        </row>
        <row r="6657">
          <cell r="K6657" t="str">
            <v>6948195858089+8951</v>
          </cell>
          <cell r="L6657" t="str">
            <v/>
          </cell>
        </row>
        <row r="6658">
          <cell r="C6658">
            <v>162427264</v>
          </cell>
          <cell r="D6658" t="str">
            <v>人工</v>
          </cell>
          <cell r="E6658" t="str">
            <v>实物</v>
          </cell>
          <cell r="F6658" t="str">
            <v>测试品牌1</v>
          </cell>
          <cell r="G6658" t="str">
            <v>测试SUN供应商</v>
          </cell>
          <cell r="H6658" t="str">
            <v>运营类目/测试类目/测试类目1</v>
          </cell>
          <cell r="I6658" t="str">
            <v>2025-11-30</v>
          </cell>
          <cell r="J6658">
            <v>163419843</v>
          </cell>
          <cell r="K6658" t="str">
            <v>HH20231205001</v>
          </cell>
          <cell r="L6658" t="str">
            <v/>
          </cell>
        </row>
        <row r="6659">
          <cell r="C6659">
            <v>162641310</v>
          </cell>
          <cell r="D6659" t="str">
            <v>人工</v>
          </cell>
          <cell r="E6659" t="str">
            <v>组合商品</v>
          </cell>
          <cell r="F6659" t="str">
            <v/>
          </cell>
          <cell r="G6659" t="str">
            <v>苏打组合商品虚拟供应商</v>
          </cell>
          <cell r="H6659" t="str">
            <v>供应链类目/年节礼包/销售专属礼包</v>
          </cell>
          <cell r="I6659" t="str">
            <v>2024-12-31</v>
          </cell>
          <cell r="J6659">
            <v>163876739</v>
          </cell>
          <cell r="K6659" t="str">
            <v/>
          </cell>
          <cell r="L6659" t="str">
            <v/>
          </cell>
        </row>
        <row r="6660">
          <cell r="C6660">
            <v>162605931</v>
          </cell>
          <cell r="D6660" t="str">
            <v>人工</v>
          </cell>
          <cell r="E6660" t="str">
            <v>组合商品</v>
          </cell>
          <cell r="F6660" t="str">
            <v/>
          </cell>
          <cell r="G6660" t="str">
            <v>苏打组合商品虚拟供应商</v>
          </cell>
          <cell r="H6660" t="str">
            <v>供应链类目/年节礼包/销售专属礼包</v>
          </cell>
          <cell r="I6660" t="str">
            <v>2024-10-31</v>
          </cell>
          <cell r="J6660">
            <v>163828023</v>
          </cell>
          <cell r="K6660" t="str">
            <v/>
          </cell>
          <cell r="L6660" t="str">
            <v/>
          </cell>
        </row>
        <row r="6661">
          <cell r="C6661">
            <v>162605931</v>
          </cell>
          <cell r="D6661" t="str">
            <v>人工</v>
          </cell>
          <cell r="E6661" t="str">
            <v>组合商品</v>
          </cell>
          <cell r="F6661" t="str">
            <v/>
          </cell>
          <cell r="G6661" t="str">
            <v>苏打组合商品虚拟供应商</v>
          </cell>
          <cell r="H6661" t="str">
            <v>供应链类目/年节礼包/销售专属礼包</v>
          </cell>
          <cell r="I6661" t="str">
            <v>2024-10-31</v>
          </cell>
        </row>
        <row r="6661">
          <cell r="K6661" t="str">
            <v/>
          </cell>
          <cell r="L6661" t="str">
            <v/>
          </cell>
        </row>
        <row r="6662">
          <cell r="C6662">
            <v>162605931</v>
          </cell>
          <cell r="D6662" t="str">
            <v>人工</v>
          </cell>
          <cell r="E6662" t="str">
            <v>组合商品</v>
          </cell>
          <cell r="F6662" t="str">
            <v/>
          </cell>
          <cell r="G6662" t="str">
            <v>苏打组合商品虚拟供应商</v>
          </cell>
          <cell r="H6662" t="str">
            <v>供应链类目/年节礼包/销售专属礼包</v>
          </cell>
          <cell r="I6662" t="str">
            <v>2024-10-31</v>
          </cell>
        </row>
        <row r="6662">
          <cell r="K6662" t="str">
            <v/>
          </cell>
          <cell r="L6662" t="str">
            <v/>
          </cell>
        </row>
        <row r="6663">
          <cell r="C6663">
            <v>162605935</v>
          </cell>
          <cell r="D6663" t="str">
            <v>人工</v>
          </cell>
          <cell r="E6663" t="str">
            <v>组合商品</v>
          </cell>
          <cell r="F6663" t="str">
            <v/>
          </cell>
          <cell r="G6663" t="str">
            <v>苏打组合商品虚拟供应商</v>
          </cell>
          <cell r="H6663" t="str">
            <v>供应链类目/年节礼包/销售专属礼包</v>
          </cell>
          <cell r="I6663" t="str">
            <v>2024-09-30</v>
          </cell>
          <cell r="J6663">
            <v>163828027</v>
          </cell>
          <cell r="K6663" t="str">
            <v/>
          </cell>
          <cell r="L6663" t="str">
            <v/>
          </cell>
        </row>
        <row r="6664">
          <cell r="C6664">
            <v>162605941</v>
          </cell>
          <cell r="D6664" t="str">
            <v>人工</v>
          </cell>
          <cell r="E6664" t="str">
            <v>组合商品</v>
          </cell>
          <cell r="F6664" t="str">
            <v/>
          </cell>
          <cell r="G6664" t="str">
            <v>苏打组合商品虚拟供应商</v>
          </cell>
          <cell r="H6664" t="str">
            <v>供应链类目/年节礼包/销售专属礼包</v>
          </cell>
          <cell r="I6664" t="str">
            <v>2025-01-10</v>
          </cell>
          <cell r="J6664">
            <v>163828033</v>
          </cell>
          <cell r="K6664" t="str">
            <v/>
          </cell>
          <cell r="L6664" t="str">
            <v/>
          </cell>
        </row>
        <row r="6665">
          <cell r="C6665">
            <v>162567315</v>
          </cell>
          <cell r="D6665" t="str">
            <v>人工</v>
          </cell>
          <cell r="E6665" t="str">
            <v>实物</v>
          </cell>
          <cell r="F6665" t="str">
            <v>美的（Midea）</v>
          </cell>
          <cell r="G6665" t="str">
            <v>家美和意</v>
          </cell>
          <cell r="H6665" t="str">
            <v>年节礼包/家用电器/厨房小电</v>
          </cell>
          <cell r="I6665" t="str">
            <v>2025-02-28</v>
          </cell>
          <cell r="J6665">
            <v>163750429</v>
          </cell>
          <cell r="K6665" t="str">
            <v>BL1077</v>
          </cell>
          <cell r="L6665" t="str">
            <v/>
          </cell>
        </row>
        <row r="6666">
          <cell r="C6666">
            <v>162640452</v>
          </cell>
          <cell r="D6666" t="str">
            <v>人工</v>
          </cell>
          <cell r="E6666" t="str">
            <v>组合商品</v>
          </cell>
          <cell r="F6666" t="str">
            <v/>
          </cell>
          <cell r="G6666" t="str">
            <v>苏打组合商品虚拟供应商</v>
          </cell>
          <cell r="H6666" t="str">
            <v>供应链类目/年节礼包/销售专属礼包</v>
          </cell>
          <cell r="I6666" t="str">
            <v>2024-12-31</v>
          </cell>
          <cell r="J6666">
            <v>163875294</v>
          </cell>
          <cell r="K6666" t="str">
            <v/>
          </cell>
          <cell r="L6666" t="str">
            <v/>
          </cell>
        </row>
        <row r="6667">
          <cell r="C6667">
            <v>162544784</v>
          </cell>
          <cell r="D6667" t="str">
            <v>人工</v>
          </cell>
          <cell r="E6667" t="str">
            <v>组合商品</v>
          </cell>
          <cell r="F6667" t="str">
            <v/>
          </cell>
          <cell r="G6667" t="str">
            <v>苏打组合商品虚拟供应商</v>
          </cell>
          <cell r="H6667" t="str">
            <v>供应链类目/年节礼包/销售专属礼包</v>
          </cell>
          <cell r="I6667" t="str">
            <v>2024-07-31</v>
          </cell>
          <cell r="J6667">
            <v>163701848</v>
          </cell>
          <cell r="K6667" t="str">
            <v/>
          </cell>
          <cell r="L6667" t="str">
            <v/>
          </cell>
        </row>
        <row r="6668">
          <cell r="C6668">
            <v>162544784</v>
          </cell>
          <cell r="D6668" t="str">
            <v>人工</v>
          </cell>
          <cell r="E6668" t="str">
            <v>组合商品</v>
          </cell>
          <cell r="F6668" t="str">
            <v/>
          </cell>
          <cell r="G6668" t="str">
            <v>苏打组合商品虚拟供应商</v>
          </cell>
          <cell r="H6668" t="str">
            <v>供应链类目/年节礼包/销售专属礼包</v>
          </cell>
          <cell r="I6668" t="str">
            <v>2024-07-31</v>
          </cell>
        </row>
        <row r="6668">
          <cell r="K6668" t="str">
            <v/>
          </cell>
          <cell r="L6668" t="str">
            <v/>
          </cell>
        </row>
        <row r="6669">
          <cell r="C6669">
            <v>162544784</v>
          </cell>
          <cell r="D6669" t="str">
            <v>人工</v>
          </cell>
          <cell r="E6669" t="str">
            <v>组合商品</v>
          </cell>
          <cell r="F6669" t="str">
            <v/>
          </cell>
          <cell r="G6669" t="str">
            <v>苏打组合商品虚拟供应商</v>
          </cell>
          <cell r="H6669" t="str">
            <v>供应链类目/年节礼包/销售专属礼包</v>
          </cell>
          <cell r="I6669" t="str">
            <v>2024-07-31</v>
          </cell>
        </row>
        <row r="6669">
          <cell r="K6669" t="str">
            <v/>
          </cell>
          <cell r="L6669" t="str">
            <v/>
          </cell>
        </row>
        <row r="6670">
          <cell r="C6670">
            <v>162544784</v>
          </cell>
          <cell r="D6670" t="str">
            <v>人工</v>
          </cell>
          <cell r="E6670" t="str">
            <v>组合商品</v>
          </cell>
          <cell r="F6670" t="str">
            <v/>
          </cell>
          <cell r="G6670" t="str">
            <v>苏打组合商品虚拟供应商</v>
          </cell>
          <cell r="H6670" t="str">
            <v>供应链类目/年节礼包/销售专属礼包</v>
          </cell>
          <cell r="I6670" t="str">
            <v>2024-07-31</v>
          </cell>
        </row>
        <row r="6670">
          <cell r="K6670" t="str">
            <v/>
          </cell>
          <cell r="L6670" t="str">
            <v/>
          </cell>
        </row>
        <row r="6671">
          <cell r="C6671">
            <v>162544784</v>
          </cell>
          <cell r="D6671" t="str">
            <v>人工</v>
          </cell>
          <cell r="E6671" t="str">
            <v>组合商品</v>
          </cell>
          <cell r="F6671" t="str">
            <v/>
          </cell>
          <cell r="G6671" t="str">
            <v>苏打组合商品虚拟供应商</v>
          </cell>
          <cell r="H6671" t="str">
            <v>供应链类目/年节礼包/销售专属礼包</v>
          </cell>
          <cell r="I6671" t="str">
            <v>2024-07-31</v>
          </cell>
        </row>
        <row r="6671">
          <cell r="K6671" t="str">
            <v/>
          </cell>
          <cell r="L6671" t="str">
            <v/>
          </cell>
        </row>
        <row r="6672">
          <cell r="C6672">
            <v>162544784</v>
          </cell>
          <cell r="D6672" t="str">
            <v>人工</v>
          </cell>
          <cell r="E6672" t="str">
            <v>组合商品</v>
          </cell>
          <cell r="F6672" t="str">
            <v/>
          </cell>
          <cell r="G6672" t="str">
            <v>苏打组合商品虚拟供应商</v>
          </cell>
          <cell r="H6672" t="str">
            <v>供应链类目/年节礼包/销售专属礼包</v>
          </cell>
          <cell r="I6672" t="str">
            <v>2024-07-31</v>
          </cell>
        </row>
        <row r="6672">
          <cell r="K6672" t="str">
            <v/>
          </cell>
          <cell r="L6672" t="str">
            <v/>
          </cell>
        </row>
        <row r="6673">
          <cell r="C6673">
            <v>162569665</v>
          </cell>
          <cell r="D6673" t="str">
            <v>人工</v>
          </cell>
          <cell r="E6673" t="str">
            <v>实物</v>
          </cell>
          <cell r="F6673" t="str">
            <v/>
          </cell>
          <cell r="G6673" t="str">
            <v>广东元手</v>
          </cell>
          <cell r="H6673" t="str">
            <v>年节礼包/食品/粮油礼包</v>
          </cell>
          <cell r="I6673" t="str">
            <v>2024-12-31</v>
          </cell>
          <cell r="J6673">
            <v>163755676</v>
          </cell>
          <cell r="K6673" t="str">
            <v>6948195817765+8951+0877+8550+3616</v>
          </cell>
          <cell r="L6673" t="str">
            <v/>
          </cell>
        </row>
        <row r="6674">
          <cell r="C6674">
            <v>162569665</v>
          </cell>
          <cell r="D6674" t="str">
            <v>人工</v>
          </cell>
          <cell r="E6674" t="str">
            <v>实物</v>
          </cell>
          <cell r="F6674" t="str">
            <v/>
          </cell>
          <cell r="G6674" t="str">
            <v>广东元手</v>
          </cell>
          <cell r="H6674" t="str">
            <v>年节礼包/食品/粮油礼包</v>
          </cell>
          <cell r="I6674" t="str">
            <v>2024-12-31</v>
          </cell>
        </row>
        <row r="6674">
          <cell r="K6674" t="str">
            <v>6948195817765+8951+0877+8550+3616</v>
          </cell>
          <cell r="L6674" t="str">
            <v/>
          </cell>
        </row>
        <row r="6675">
          <cell r="C6675">
            <v>162569665</v>
          </cell>
          <cell r="D6675" t="str">
            <v>人工</v>
          </cell>
          <cell r="E6675" t="str">
            <v>实物</v>
          </cell>
          <cell r="F6675" t="str">
            <v/>
          </cell>
          <cell r="G6675" t="str">
            <v>广东元手</v>
          </cell>
          <cell r="H6675" t="str">
            <v>年节礼包/食品/粮油礼包</v>
          </cell>
          <cell r="I6675" t="str">
            <v>2024-12-31</v>
          </cell>
        </row>
        <row r="6675">
          <cell r="K6675" t="str">
            <v>6948195817765+8951+0877+8550+3616</v>
          </cell>
          <cell r="L6675" t="str">
            <v/>
          </cell>
        </row>
        <row r="6676">
          <cell r="C6676">
            <v>162569665</v>
          </cell>
          <cell r="D6676" t="str">
            <v>人工</v>
          </cell>
          <cell r="E6676" t="str">
            <v>实物</v>
          </cell>
          <cell r="F6676" t="str">
            <v/>
          </cell>
          <cell r="G6676" t="str">
            <v>广东元手</v>
          </cell>
          <cell r="H6676" t="str">
            <v>年节礼包/食品/粮油礼包</v>
          </cell>
          <cell r="I6676" t="str">
            <v>2024-12-31</v>
          </cell>
        </row>
        <row r="6676">
          <cell r="K6676" t="str">
            <v>6948195817765+8951+0877+8550+3616</v>
          </cell>
          <cell r="L6676" t="str">
            <v/>
          </cell>
        </row>
        <row r="6677">
          <cell r="C6677">
            <v>162569665</v>
          </cell>
          <cell r="D6677" t="str">
            <v>人工</v>
          </cell>
          <cell r="E6677" t="str">
            <v>实物</v>
          </cell>
          <cell r="F6677" t="str">
            <v/>
          </cell>
          <cell r="G6677" t="str">
            <v>广东元手</v>
          </cell>
          <cell r="H6677" t="str">
            <v>年节礼包/食品/粮油礼包</v>
          </cell>
          <cell r="I6677" t="str">
            <v>2024-12-31</v>
          </cell>
        </row>
        <row r="6677">
          <cell r="K6677" t="str">
            <v>6948195817765+8951+0877+8550+3616</v>
          </cell>
          <cell r="L6677" t="str">
            <v/>
          </cell>
        </row>
        <row r="6678">
          <cell r="C6678">
            <v>162639370</v>
          </cell>
          <cell r="D6678" t="str">
            <v>人工</v>
          </cell>
          <cell r="E6678" t="str">
            <v>组合商品</v>
          </cell>
          <cell r="F6678" t="str">
            <v/>
          </cell>
          <cell r="G6678" t="str">
            <v>苏打组合商品虚拟供应商</v>
          </cell>
          <cell r="H6678" t="str">
            <v>供应链类目/年节礼包/销售专属礼包</v>
          </cell>
          <cell r="I6678" t="str">
            <v>2024-12-31</v>
          </cell>
          <cell r="J6678">
            <v>163873628</v>
          </cell>
          <cell r="K6678" t="str">
            <v/>
          </cell>
          <cell r="L6678" t="str">
            <v/>
          </cell>
        </row>
        <row r="6679">
          <cell r="C6679">
            <v>162609545</v>
          </cell>
          <cell r="D6679" t="str">
            <v>人工</v>
          </cell>
          <cell r="E6679" t="str">
            <v>组合商品</v>
          </cell>
          <cell r="F6679" t="str">
            <v/>
          </cell>
          <cell r="G6679" t="str">
            <v>苏打组合商品虚拟供应商</v>
          </cell>
          <cell r="H6679" t="str">
            <v>供应链类目/年节礼包/销售专属礼包</v>
          </cell>
          <cell r="I6679" t="str">
            <v>2024-03-15</v>
          </cell>
          <cell r="J6679">
            <v>163832259</v>
          </cell>
          <cell r="K6679" t="str">
            <v/>
          </cell>
          <cell r="L6679" t="str">
            <v/>
          </cell>
        </row>
        <row r="6680">
          <cell r="C6680">
            <v>162609545</v>
          </cell>
          <cell r="D6680" t="str">
            <v>人工</v>
          </cell>
          <cell r="E6680" t="str">
            <v>组合商品</v>
          </cell>
          <cell r="F6680" t="str">
            <v/>
          </cell>
          <cell r="G6680" t="str">
            <v>苏打组合商品虚拟供应商</v>
          </cell>
          <cell r="H6680" t="str">
            <v>供应链类目/年节礼包/销售专属礼包</v>
          </cell>
          <cell r="I6680" t="str">
            <v>2024-03-15</v>
          </cell>
        </row>
        <row r="6680">
          <cell r="K6680" t="str">
            <v/>
          </cell>
          <cell r="L6680" t="str">
            <v/>
          </cell>
        </row>
        <row r="6681">
          <cell r="C6681">
            <v>162609545</v>
          </cell>
          <cell r="D6681" t="str">
            <v>人工</v>
          </cell>
          <cell r="E6681" t="str">
            <v>组合商品</v>
          </cell>
          <cell r="F6681" t="str">
            <v/>
          </cell>
          <cell r="G6681" t="str">
            <v>苏打组合商品虚拟供应商</v>
          </cell>
          <cell r="H6681" t="str">
            <v>供应链类目/年节礼包/销售专属礼包</v>
          </cell>
          <cell r="I6681" t="str">
            <v>2024-03-15</v>
          </cell>
        </row>
        <row r="6681">
          <cell r="K6681" t="str">
            <v/>
          </cell>
          <cell r="L6681" t="str">
            <v/>
          </cell>
        </row>
        <row r="6682">
          <cell r="C6682">
            <v>162624969</v>
          </cell>
          <cell r="D6682" t="str">
            <v>人工</v>
          </cell>
          <cell r="E6682" t="str">
            <v>组合商品</v>
          </cell>
          <cell r="F6682" t="str">
            <v/>
          </cell>
          <cell r="G6682" t="str">
            <v>苏打组合商品虚拟供应商</v>
          </cell>
          <cell r="H6682" t="str">
            <v>供应链类目/年节礼包/销售专属礼包</v>
          </cell>
          <cell r="I6682" t="str">
            <v>2024-03-31</v>
          </cell>
          <cell r="J6682">
            <v>163853935</v>
          </cell>
          <cell r="K6682" t="str">
            <v/>
          </cell>
          <cell r="L6682" t="str">
            <v/>
          </cell>
        </row>
        <row r="6683">
          <cell r="C6683">
            <v>162624969</v>
          </cell>
          <cell r="D6683" t="str">
            <v>人工</v>
          </cell>
          <cell r="E6683" t="str">
            <v>组合商品</v>
          </cell>
          <cell r="F6683" t="str">
            <v/>
          </cell>
          <cell r="G6683" t="str">
            <v>苏打组合商品虚拟供应商</v>
          </cell>
          <cell r="H6683" t="str">
            <v>供应链类目/年节礼包/销售专属礼包</v>
          </cell>
          <cell r="I6683" t="str">
            <v>2024-03-31</v>
          </cell>
        </row>
        <row r="6683">
          <cell r="K6683" t="str">
            <v/>
          </cell>
          <cell r="L6683" t="str">
            <v/>
          </cell>
        </row>
        <row r="6684">
          <cell r="C6684">
            <v>162639063</v>
          </cell>
          <cell r="D6684" t="str">
            <v>人工</v>
          </cell>
          <cell r="E6684" t="str">
            <v>组合商品</v>
          </cell>
          <cell r="F6684" t="str">
            <v/>
          </cell>
          <cell r="G6684" t="str">
            <v>苏打组合商品虚拟供应商</v>
          </cell>
          <cell r="H6684" t="str">
            <v>供应链类目/年节礼包/销售专属礼包</v>
          </cell>
          <cell r="I6684" t="str">
            <v>2025-03-04</v>
          </cell>
          <cell r="J6684">
            <v>163873277</v>
          </cell>
          <cell r="K6684" t="str">
            <v/>
          </cell>
          <cell r="L6684" t="str">
            <v/>
          </cell>
        </row>
        <row r="6685">
          <cell r="C6685">
            <v>162639063</v>
          </cell>
          <cell r="D6685" t="str">
            <v>人工</v>
          </cell>
          <cell r="E6685" t="str">
            <v>组合商品</v>
          </cell>
          <cell r="F6685" t="str">
            <v/>
          </cell>
          <cell r="G6685" t="str">
            <v>苏打组合商品虚拟供应商</v>
          </cell>
          <cell r="H6685" t="str">
            <v>供应链类目/年节礼包/销售专属礼包</v>
          </cell>
          <cell r="I6685" t="str">
            <v>2025-03-04</v>
          </cell>
        </row>
        <row r="6685">
          <cell r="K6685" t="str">
            <v/>
          </cell>
          <cell r="L6685" t="str">
            <v/>
          </cell>
        </row>
        <row r="6686">
          <cell r="C6686">
            <v>162639063</v>
          </cell>
          <cell r="D6686" t="str">
            <v>人工</v>
          </cell>
          <cell r="E6686" t="str">
            <v>组合商品</v>
          </cell>
          <cell r="F6686" t="str">
            <v/>
          </cell>
          <cell r="G6686" t="str">
            <v>苏打组合商品虚拟供应商</v>
          </cell>
          <cell r="H6686" t="str">
            <v>供应链类目/年节礼包/销售专属礼包</v>
          </cell>
          <cell r="I6686" t="str">
            <v>2025-03-04</v>
          </cell>
        </row>
        <row r="6686">
          <cell r="K6686" t="str">
            <v/>
          </cell>
          <cell r="L6686" t="str">
            <v/>
          </cell>
        </row>
        <row r="6687">
          <cell r="C6687">
            <v>162639063</v>
          </cell>
          <cell r="D6687" t="str">
            <v>人工</v>
          </cell>
          <cell r="E6687" t="str">
            <v>组合商品</v>
          </cell>
          <cell r="F6687" t="str">
            <v/>
          </cell>
          <cell r="G6687" t="str">
            <v>苏打组合商品虚拟供应商</v>
          </cell>
          <cell r="H6687" t="str">
            <v>供应链类目/年节礼包/销售专属礼包</v>
          </cell>
          <cell r="I6687" t="str">
            <v>2025-03-04</v>
          </cell>
        </row>
        <row r="6687">
          <cell r="K6687" t="str">
            <v/>
          </cell>
          <cell r="L6687" t="str">
            <v/>
          </cell>
        </row>
        <row r="6688">
          <cell r="C6688">
            <v>162638820</v>
          </cell>
          <cell r="D6688" t="str">
            <v>人工</v>
          </cell>
          <cell r="E6688" t="str">
            <v>组合商品</v>
          </cell>
          <cell r="F6688" t="str">
            <v/>
          </cell>
          <cell r="G6688" t="str">
            <v>苏打组合商品虚拟供应商</v>
          </cell>
          <cell r="H6688" t="str">
            <v>供应链类目/年节礼包/销售专属礼包</v>
          </cell>
          <cell r="I6688" t="str">
            <v>2025-01-01</v>
          </cell>
          <cell r="J6688">
            <v>163873007</v>
          </cell>
          <cell r="K6688" t="str">
            <v/>
          </cell>
          <cell r="L6688" t="str">
            <v/>
          </cell>
        </row>
        <row r="6689">
          <cell r="C6689">
            <v>162624152</v>
          </cell>
          <cell r="D6689" t="str">
            <v>人工</v>
          </cell>
          <cell r="E6689" t="str">
            <v>组合商品</v>
          </cell>
          <cell r="F6689" t="str">
            <v/>
          </cell>
          <cell r="G6689" t="str">
            <v>苏打组合商品虚拟供应商</v>
          </cell>
          <cell r="H6689" t="str">
            <v>供应链类目/年节礼包/销售专属礼包</v>
          </cell>
          <cell r="I6689" t="str">
            <v>2023-10-31</v>
          </cell>
          <cell r="J6689">
            <v>163852619</v>
          </cell>
          <cell r="K6689" t="str">
            <v/>
          </cell>
          <cell r="L6689" t="str">
            <v/>
          </cell>
        </row>
        <row r="6690">
          <cell r="C6690">
            <v>162567262</v>
          </cell>
          <cell r="D6690" t="str">
            <v>人工</v>
          </cell>
          <cell r="E6690" t="str">
            <v>实物</v>
          </cell>
          <cell r="F6690" t="str">
            <v>塞外风</v>
          </cell>
          <cell r="G6690" t="str">
            <v>北京众宜城</v>
          </cell>
          <cell r="H6690" t="str">
            <v>年节礼包/生鲜/猪牛羊肉</v>
          </cell>
          <cell r="I6690" t="str">
            <v>2025-04-01</v>
          </cell>
          <cell r="J6690">
            <v>163750364</v>
          </cell>
          <cell r="K6690" t="str">
            <v>SWF898</v>
          </cell>
          <cell r="L6690" t="str">
            <v/>
          </cell>
        </row>
        <row r="6691">
          <cell r="C6691">
            <v>162567262</v>
          </cell>
          <cell r="D6691" t="str">
            <v>人工</v>
          </cell>
          <cell r="E6691" t="str">
            <v>实物</v>
          </cell>
          <cell r="F6691" t="str">
            <v>塞外风</v>
          </cell>
          <cell r="G6691" t="str">
            <v>北京众宜城</v>
          </cell>
          <cell r="H6691" t="str">
            <v>年节礼包/生鲜/猪牛羊肉</v>
          </cell>
          <cell r="I6691" t="str">
            <v>2025-04-01</v>
          </cell>
        </row>
        <row r="6691">
          <cell r="K6691" t="str">
            <v>SWF898</v>
          </cell>
          <cell r="L6691" t="str">
            <v/>
          </cell>
        </row>
        <row r="6692">
          <cell r="C6692">
            <v>162637831</v>
          </cell>
          <cell r="D6692" t="str">
            <v>人工</v>
          </cell>
          <cell r="E6692" t="str">
            <v>组合商品</v>
          </cell>
          <cell r="F6692" t="str">
            <v/>
          </cell>
          <cell r="G6692" t="str">
            <v>苏打组合商品虚拟供应商</v>
          </cell>
          <cell r="H6692" t="str">
            <v>供应链类目/年节礼包/销售专属礼包</v>
          </cell>
          <cell r="I6692" t="str">
            <v>2025-02-28</v>
          </cell>
          <cell r="J6692">
            <v>163871434</v>
          </cell>
          <cell r="K6692" t="str">
            <v/>
          </cell>
          <cell r="L6692" t="str">
            <v/>
          </cell>
        </row>
        <row r="6693">
          <cell r="C6693">
            <v>162637831</v>
          </cell>
          <cell r="D6693" t="str">
            <v>人工</v>
          </cell>
          <cell r="E6693" t="str">
            <v>组合商品</v>
          </cell>
          <cell r="F6693" t="str">
            <v/>
          </cell>
          <cell r="G6693" t="str">
            <v>苏打组合商品虚拟供应商</v>
          </cell>
          <cell r="H6693" t="str">
            <v>供应链类目/年节礼包/销售专属礼包</v>
          </cell>
          <cell r="I6693" t="str">
            <v>2025-02-28</v>
          </cell>
        </row>
        <row r="6693">
          <cell r="K6693" t="str">
            <v/>
          </cell>
          <cell r="L6693" t="str">
            <v/>
          </cell>
        </row>
        <row r="6694">
          <cell r="C6694">
            <v>162637831</v>
          </cell>
          <cell r="D6694" t="str">
            <v>人工</v>
          </cell>
          <cell r="E6694" t="str">
            <v>组合商品</v>
          </cell>
          <cell r="F6694" t="str">
            <v/>
          </cell>
          <cell r="G6694" t="str">
            <v>苏打组合商品虚拟供应商</v>
          </cell>
          <cell r="H6694" t="str">
            <v>供应链类目/年节礼包/销售专属礼包</v>
          </cell>
          <cell r="I6694" t="str">
            <v>2025-02-28</v>
          </cell>
        </row>
        <row r="6694">
          <cell r="K6694" t="str">
            <v/>
          </cell>
          <cell r="L6694" t="str">
            <v/>
          </cell>
        </row>
        <row r="6695">
          <cell r="C6695">
            <v>162637831</v>
          </cell>
          <cell r="D6695" t="str">
            <v>人工</v>
          </cell>
          <cell r="E6695" t="str">
            <v>组合商品</v>
          </cell>
          <cell r="F6695" t="str">
            <v/>
          </cell>
          <cell r="G6695" t="str">
            <v>苏打组合商品虚拟供应商</v>
          </cell>
          <cell r="H6695" t="str">
            <v>供应链类目/年节礼包/销售专属礼包</v>
          </cell>
          <cell r="I6695" t="str">
            <v>2025-02-28</v>
          </cell>
        </row>
        <row r="6695">
          <cell r="K6695" t="str">
            <v/>
          </cell>
          <cell r="L6695" t="str">
            <v/>
          </cell>
        </row>
        <row r="6696">
          <cell r="C6696">
            <v>162637831</v>
          </cell>
          <cell r="D6696" t="str">
            <v>人工</v>
          </cell>
          <cell r="E6696" t="str">
            <v>组合商品</v>
          </cell>
          <cell r="F6696" t="str">
            <v/>
          </cell>
          <cell r="G6696" t="str">
            <v>苏打组合商品虚拟供应商</v>
          </cell>
          <cell r="H6696" t="str">
            <v>供应链类目/年节礼包/销售专属礼包</v>
          </cell>
          <cell r="I6696" t="str">
            <v>2025-02-28</v>
          </cell>
        </row>
        <row r="6696">
          <cell r="K6696" t="str">
            <v/>
          </cell>
          <cell r="L6696" t="str">
            <v/>
          </cell>
        </row>
        <row r="6697">
          <cell r="C6697">
            <v>162637831</v>
          </cell>
          <cell r="D6697" t="str">
            <v>人工</v>
          </cell>
          <cell r="E6697" t="str">
            <v>组合商品</v>
          </cell>
          <cell r="F6697" t="str">
            <v/>
          </cell>
          <cell r="G6697" t="str">
            <v>苏打组合商品虚拟供应商</v>
          </cell>
          <cell r="H6697" t="str">
            <v>供应链类目/年节礼包/销售专属礼包</v>
          </cell>
          <cell r="I6697" t="str">
            <v>2025-02-28</v>
          </cell>
        </row>
        <row r="6697">
          <cell r="K6697" t="str">
            <v/>
          </cell>
          <cell r="L6697" t="str">
            <v/>
          </cell>
        </row>
        <row r="6698">
          <cell r="C6698">
            <v>162637831</v>
          </cell>
          <cell r="D6698" t="str">
            <v>人工</v>
          </cell>
          <cell r="E6698" t="str">
            <v>组合商品</v>
          </cell>
          <cell r="F6698" t="str">
            <v/>
          </cell>
          <cell r="G6698" t="str">
            <v>苏打组合商品虚拟供应商</v>
          </cell>
          <cell r="H6698" t="str">
            <v>供应链类目/年节礼包/销售专属礼包</v>
          </cell>
          <cell r="I6698" t="str">
            <v>2025-02-28</v>
          </cell>
        </row>
        <row r="6698">
          <cell r="K6698" t="str">
            <v/>
          </cell>
          <cell r="L6698" t="str">
            <v/>
          </cell>
        </row>
        <row r="6699">
          <cell r="C6699">
            <v>162637831</v>
          </cell>
          <cell r="D6699" t="str">
            <v>人工</v>
          </cell>
          <cell r="E6699" t="str">
            <v>组合商品</v>
          </cell>
          <cell r="F6699" t="str">
            <v/>
          </cell>
          <cell r="G6699" t="str">
            <v>苏打组合商品虚拟供应商</v>
          </cell>
          <cell r="H6699" t="str">
            <v>供应链类目/年节礼包/销售专属礼包</v>
          </cell>
          <cell r="I6699" t="str">
            <v>2025-02-28</v>
          </cell>
        </row>
        <row r="6699">
          <cell r="K6699" t="str">
            <v/>
          </cell>
          <cell r="L6699" t="str">
            <v/>
          </cell>
        </row>
        <row r="6700">
          <cell r="C6700">
            <v>162637831</v>
          </cell>
          <cell r="D6700" t="str">
            <v>人工</v>
          </cell>
          <cell r="E6700" t="str">
            <v>组合商品</v>
          </cell>
          <cell r="F6700" t="str">
            <v/>
          </cell>
          <cell r="G6700" t="str">
            <v>苏打组合商品虚拟供应商</v>
          </cell>
          <cell r="H6700" t="str">
            <v>供应链类目/年节礼包/销售专属礼包</v>
          </cell>
          <cell r="I6700" t="str">
            <v>2025-02-28</v>
          </cell>
        </row>
        <row r="6700">
          <cell r="K6700" t="str">
            <v/>
          </cell>
          <cell r="L6700" t="str">
            <v/>
          </cell>
        </row>
        <row r="6701">
          <cell r="C6701">
            <v>162611799</v>
          </cell>
          <cell r="D6701" t="str">
            <v>人工</v>
          </cell>
          <cell r="E6701" t="str">
            <v>组合商品</v>
          </cell>
          <cell r="F6701" t="str">
            <v/>
          </cell>
          <cell r="G6701" t="str">
            <v>苏打组合商品虚拟供应商</v>
          </cell>
          <cell r="H6701" t="str">
            <v>供应链类目/年节礼包/销售专属礼包</v>
          </cell>
          <cell r="I6701" t="str">
            <v>2024-07-31</v>
          </cell>
          <cell r="J6701">
            <v>163836467</v>
          </cell>
          <cell r="K6701" t="str">
            <v/>
          </cell>
          <cell r="L6701" t="str">
            <v/>
          </cell>
        </row>
        <row r="6702">
          <cell r="C6702">
            <v>162611799</v>
          </cell>
          <cell r="D6702" t="str">
            <v>人工</v>
          </cell>
          <cell r="E6702" t="str">
            <v>组合商品</v>
          </cell>
          <cell r="F6702" t="str">
            <v/>
          </cell>
          <cell r="G6702" t="str">
            <v>苏打组合商品虚拟供应商</v>
          </cell>
          <cell r="H6702" t="str">
            <v>供应链类目/年节礼包/销售专属礼包</v>
          </cell>
          <cell r="I6702" t="str">
            <v>2024-07-31</v>
          </cell>
        </row>
        <row r="6702">
          <cell r="K6702" t="str">
            <v/>
          </cell>
          <cell r="L6702" t="str">
            <v/>
          </cell>
        </row>
        <row r="6703">
          <cell r="C6703">
            <v>162496565</v>
          </cell>
          <cell r="D6703" t="str">
            <v>人工</v>
          </cell>
          <cell r="E6703" t="str">
            <v>实物</v>
          </cell>
          <cell r="F6703" t="str">
            <v>美肤宝（MEIFUBAO）</v>
          </cell>
          <cell r="G6703" t="str">
            <v>聚优来</v>
          </cell>
          <cell r="H6703" t="str">
            <v>年节礼包/美妆护理/面部护理</v>
          </cell>
          <cell r="I6703" t="str">
            <v>2024-07-31</v>
          </cell>
          <cell r="J6703">
            <v>163582303</v>
          </cell>
          <cell r="K6703">
            <v>20240329004</v>
          </cell>
          <cell r="L6703" t="str">
            <v/>
          </cell>
        </row>
        <row r="6704">
          <cell r="C6704">
            <v>162637024</v>
          </cell>
          <cell r="D6704" t="str">
            <v>人工</v>
          </cell>
          <cell r="E6704" t="str">
            <v>组合商品</v>
          </cell>
          <cell r="F6704" t="str">
            <v/>
          </cell>
          <cell r="G6704" t="str">
            <v>苏打组合商品虚拟供应商</v>
          </cell>
          <cell r="H6704" t="str">
            <v>供应链类目/年节礼包/销售专属礼包</v>
          </cell>
          <cell r="I6704" t="str">
            <v>2025-02-27</v>
          </cell>
          <cell r="J6704">
            <v>163870331</v>
          </cell>
          <cell r="K6704" t="str">
            <v/>
          </cell>
          <cell r="L6704" t="str">
            <v/>
          </cell>
        </row>
        <row r="6705">
          <cell r="C6705">
            <v>162328879</v>
          </cell>
          <cell r="D6705" t="str">
            <v>人工</v>
          </cell>
          <cell r="E6705" t="str">
            <v>电子卡券</v>
          </cell>
          <cell r="F6705" t="str">
            <v>测试品牌1</v>
          </cell>
          <cell r="G6705" t="str">
            <v>测试供应商</v>
          </cell>
          <cell r="H6705" t="str">
            <v>测试/测试-yanny/测试3-1</v>
          </cell>
          <cell r="I6705" t="str">
            <v>2023-08-25</v>
          </cell>
          <cell r="J6705">
            <v>163188274</v>
          </cell>
          <cell r="K6705" t="str">
            <v/>
          </cell>
          <cell r="L6705" t="str">
            <v>奶茶券</v>
          </cell>
        </row>
        <row r="6706">
          <cell r="C6706">
            <v>162328879</v>
          </cell>
          <cell r="D6706" t="str">
            <v>人工</v>
          </cell>
          <cell r="E6706" t="str">
            <v>电子卡券</v>
          </cell>
          <cell r="F6706" t="str">
            <v>测试品牌1</v>
          </cell>
          <cell r="G6706" t="str">
            <v>测试供应商</v>
          </cell>
          <cell r="H6706" t="str">
            <v>测试/测试-yanny/测试3-1</v>
          </cell>
          <cell r="I6706" t="str">
            <v>2023-08-25</v>
          </cell>
        </row>
        <row r="6706">
          <cell r="K6706" t="str">
            <v/>
          </cell>
          <cell r="L6706" t="str">
            <v>奶茶券</v>
          </cell>
        </row>
        <row r="6707">
          <cell r="C6707">
            <v>162328879</v>
          </cell>
          <cell r="D6707" t="str">
            <v>人工</v>
          </cell>
          <cell r="E6707" t="str">
            <v>电子卡券</v>
          </cell>
          <cell r="F6707" t="str">
            <v>测试品牌1</v>
          </cell>
          <cell r="G6707" t="str">
            <v>测试供应商</v>
          </cell>
          <cell r="H6707" t="str">
            <v>测试/测试-yanny/测试3-1</v>
          </cell>
          <cell r="I6707" t="str">
            <v>2023-08-25</v>
          </cell>
        </row>
        <row r="6707">
          <cell r="K6707" t="str">
            <v/>
          </cell>
          <cell r="L6707" t="str">
            <v>奶茶券</v>
          </cell>
        </row>
        <row r="6708">
          <cell r="C6708">
            <v>162328879</v>
          </cell>
          <cell r="D6708" t="str">
            <v>人工</v>
          </cell>
          <cell r="E6708" t="str">
            <v>电子卡券</v>
          </cell>
          <cell r="F6708" t="str">
            <v>测试品牌1</v>
          </cell>
          <cell r="G6708" t="str">
            <v>测试供应商</v>
          </cell>
          <cell r="H6708" t="str">
            <v>测试/测试-yanny/测试3-1</v>
          </cell>
          <cell r="I6708" t="str">
            <v>2023-08-25</v>
          </cell>
        </row>
        <row r="6708">
          <cell r="K6708" t="str">
            <v/>
          </cell>
          <cell r="L6708" t="str">
            <v>奶茶券</v>
          </cell>
        </row>
        <row r="6709">
          <cell r="C6709">
            <v>162328879</v>
          </cell>
          <cell r="D6709" t="str">
            <v>人工</v>
          </cell>
          <cell r="E6709" t="str">
            <v>电子卡券</v>
          </cell>
          <cell r="F6709" t="str">
            <v>测试品牌1</v>
          </cell>
          <cell r="G6709" t="str">
            <v>测试供应商</v>
          </cell>
          <cell r="H6709" t="str">
            <v>测试/测试-yanny/测试3-1</v>
          </cell>
          <cell r="I6709" t="str">
            <v>2023-08-25</v>
          </cell>
          <cell r="J6709">
            <v>163188275</v>
          </cell>
          <cell r="K6709" t="str">
            <v/>
          </cell>
          <cell r="L6709" t="str">
            <v>蛋糕券</v>
          </cell>
        </row>
        <row r="6710">
          <cell r="C6710">
            <v>162328879</v>
          </cell>
          <cell r="D6710" t="str">
            <v>人工</v>
          </cell>
          <cell r="E6710" t="str">
            <v>电子卡券</v>
          </cell>
          <cell r="F6710" t="str">
            <v>测试品牌1</v>
          </cell>
          <cell r="G6710" t="str">
            <v>测试供应商</v>
          </cell>
          <cell r="H6710" t="str">
            <v>测试/测试-yanny/测试3-1</v>
          </cell>
          <cell r="I6710" t="str">
            <v>2023-08-25</v>
          </cell>
        </row>
        <row r="6710">
          <cell r="K6710" t="str">
            <v/>
          </cell>
          <cell r="L6710" t="str">
            <v>蛋糕券</v>
          </cell>
        </row>
        <row r="6711">
          <cell r="C6711">
            <v>162328879</v>
          </cell>
          <cell r="D6711" t="str">
            <v>人工</v>
          </cell>
          <cell r="E6711" t="str">
            <v>电子卡券</v>
          </cell>
          <cell r="F6711" t="str">
            <v>测试品牌1</v>
          </cell>
          <cell r="G6711" t="str">
            <v>测试供应商</v>
          </cell>
          <cell r="H6711" t="str">
            <v>测试/测试-yanny/测试3-1</v>
          </cell>
          <cell r="I6711" t="str">
            <v>2023-08-25</v>
          </cell>
        </row>
        <row r="6711">
          <cell r="K6711" t="str">
            <v/>
          </cell>
          <cell r="L6711" t="str">
            <v>蛋糕券</v>
          </cell>
        </row>
        <row r="6712">
          <cell r="D6712" t="str">
            <v>人工</v>
          </cell>
          <cell r="E6712" t="str">
            <v>电子卡券</v>
          </cell>
          <cell r="F6712" t="str">
            <v>测试品牌1</v>
          </cell>
          <cell r="G6712" t="str">
            <v>测试供应商</v>
          </cell>
          <cell r="H6712" t="str">
            <v>测试/测试-yanny/测试3-1</v>
          </cell>
          <cell r="I6712" t="str">
            <v>2023-08-25</v>
          </cell>
        </row>
        <row r="6712">
          <cell r="K6712" t="str">
            <v/>
          </cell>
          <cell r="L6712" t="str">
            <v>蛋糕券</v>
          </cell>
        </row>
        <row r="6713">
          <cell r="C6713">
            <v>162635826</v>
          </cell>
          <cell r="D6713" t="str">
            <v>人工</v>
          </cell>
          <cell r="E6713" t="str">
            <v>组合商品</v>
          </cell>
          <cell r="F6713" t="str">
            <v/>
          </cell>
          <cell r="G6713" t="str">
            <v>苏打组合商品虚拟供应商</v>
          </cell>
          <cell r="H6713" t="str">
            <v>供应链类目/年节礼包/销售专属礼包</v>
          </cell>
          <cell r="I6713" t="str">
            <v>2025-02-25</v>
          </cell>
          <cell r="J6713">
            <v>163868284</v>
          </cell>
          <cell r="K6713" t="str">
            <v/>
          </cell>
          <cell r="L6713" t="str">
            <v/>
          </cell>
        </row>
        <row r="6714">
          <cell r="C6714">
            <v>162635823</v>
          </cell>
          <cell r="D6714" t="str">
            <v>人工</v>
          </cell>
          <cell r="E6714" t="str">
            <v>组合商品</v>
          </cell>
          <cell r="F6714" t="str">
            <v/>
          </cell>
          <cell r="G6714" t="str">
            <v>苏打组合商品虚拟供应商</v>
          </cell>
          <cell r="H6714" t="str">
            <v>供应链类目/年节礼包/销售专属礼包</v>
          </cell>
          <cell r="I6714" t="str">
            <v>2025-02-25</v>
          </cell>
          <cell r="J6714">
            <v>163868281</v>
          </cell>
          <cell r="K6714" t="str">
            <v/>
          </cell>
          <cell r="L6714" t="str">
            <v/>
          </cell>
        </row>
        <row r="6715">
          <cell r="C6715">
            <v>162568253</v>
          </cell>
          <cell r="D6715" t="str">
            <v>人工</v>
          </cell>
          <cell r="E6715" t="str">
            <v>实物</v>
          </cell>
          <cell r="F6715" t="str">
            <v/>
          </cell>
          <cell r="G6715" t="str">
            <v>丰祥福瑞</v>
          </cell>
          <cell r="H6715" t="str">
            <v>年节礼包/食品/茶叶</v>
          </cell>
          <cell r="I6715" t="str">
            <v>2024-12-31</v>
          </cell>
          <cell r="J6715">
            <v>163753290</v>
          </cell>
          <cell r="K6715" t="str">
            <v>BZTJ150</v>
          </cell>
          <cell r="L6715" t="str">
            <v/>
          </cell>
        </row>
        <row r="6716">
          <cell r="C6716">
            <v>162567300</v>
          </cell>
          <cell r="D6716" t="str">
            <v>人工</v>
          </cell>
          <cell r="E6716" t="str">
            <v>实物</v>
          </cell>
          <cell r="F6716" t="str">
            <v>美的（Midea）</v>
          </cell>
          <cell r="G6716" t="str">
            <v>家美和意</v>
          </cell>
          <cell r="H6716" t="str">
            <v>年节礼包/家用电器/厨房小电</v>
          </cell>
          <cell r="I6716" t="str">
            <v>2025-02-28</v>
          </cell>
          <cell r="J6716">
            <v>163750414</v>
          </cell>
          <cell r="K6716" t="str">
            <v>BL8068</v>
          </cell>
          <cell r="L6716" t="str">
            <v/>
          </cell>
        </row>
        <row r="6717">
          <cell r="C6717">
            <v>162546272</v>
          </cell>
          <cell r="D6717" t="str">
            <v>人工</v>
          </cell>
          <cell r="E6717" t="str">
            <v>组合商品</v>
          </cell>
          <cell r="F6717" t="str">
            <v/>
          </cell>
          <cell r="G6717" t="str">
            <v>苏打组合商品虚拟供应商</v>
          </cell>
          <cell r="H6717" t="str">
            <v>供应链类目/年节礼包/销售专属礼包</v>
          </cell>
          <cell r="I6717" t="str">
            <v>2024-06-30</v>
          </cell>
          <cell r="J6717">
            <v>163705220</v>
          </cell>
          <cell r="K6717" t="str">
            <v/>
          </cell>
          <cell r="L6717" t="str">
            <v/>
          </cell>
        </row>
        <row r="6718">
          <cell r="C6718">
            <v>162546272</v>
          </cell>
          <cell r="D6718" t="str">
            <v>人工</v>
          </cell>
          <cell r="E6718" t="str">
            <v>组合商品</v>
          </cell>
          <cell r="F6718" t="str">
            <v/>
          </cell>
          <cell r="G6718" t="str">
            <v>苏打组合商品虚拟供应商</v>
          </cell>
          <cell r="H6718" t="str">
            <v>供应链类目/年节礼包/销售专属礼包</v>
          </cell>
          <cell r="I6718" t="str">
            <v>2024-06-30</v>
          </cell>
        </row>
        <row r="6718">
          <cell r="K6718" t="str">
            <v/>
          </cell>
          <cell r="L6718" t="str">
            <v/>
          </cell>
        </row>
        <row r="6719">
          <cell r="C6719">
            <v>162568871</v>
          </cell>
          <cell r="D6719" t="str">
            <v>人工</v>
          </cell>
          <cell r="E6719" t="str">
            <v>实物</v>
          </cell>
          <cell r="F6719" t="str">
            <v>粮佰年</v>
          </cell>
          <cell r="G6719" t="str">
            <v>北京众宜城</v>
          </cell>
          <cell r="H6719" t="str">
            <v>年节礼包/食品/杂粮</v>
          </cell>
          <cell r="I6719" t="str">
            <v>2025-01-10</v>
          </cell>
          <cell r="J6719">
            <v>163754083</v>
          </cell>
          <cell r="K6719" t="str">
            <v>LBNBNFC8</v>
          </cell>
          <cell r="L6719" t="str">
            <v/>
          </cell>
        </row>
        <row r="6720">
          <cell r="C6720">
            <v>162568871</v>
          </cell>
          <cell r="D6720" t="str">
            <v>人工</v>
          </cell>
          <cell r="E6720" t="str">
            <v>实物</v>
          </cell>
          <cell r="F6720" t="str">
            <v>粮佰年</v>
          </cell>
          <cell r="G6720" t="str">
            <v>北京众宜城</v>
          </cell>
          <cell r="H6720" t="str">
            <v>年节礼包/食品/杂粮</v>
          </cell>
          <cell r="I6720" t="str">
            <v>2025-01-10</v>
          </cell>
        </row>
        <row r="6720">
          <cell r="K6720" t="str">
            <v>LBNBNFC8</v>
          </cell>
          <cell r="L6720" t="str">
            <v/>
          </cell>
        </row>
        <row r="6721">
          <cell r="C6721">
            <v>162568871</v>
          </cell>
          <cell r="D6721" t="str">
            <v>人工</v>
          </cell>
          <cell r="E6721" t="str">
            <v>实物</v>
          </cell>
          <cell r="F6721" t="str">
            <v>粮佰年</v>
          </cell>
          <cell r="G6721" t="str">
            <v>北京众宜城</v>
          </cell>
          <cell r="H6721" t="str">
            <v>年节礼包/食品/杂粮</v>
          </cell>
          <cell r="I6721" t="str">
            <v>2025-01-10</v>
          </cell>
        </row>
        <row r="6721">
          <cell r="K6721" t="str">
            <v>LBNBNFC8</v>
          </cell>
          <cell r="L6721" t="str">
            <v/>
          </cell>
        </row>
        <row r="6722">
          <cell r="C6722">
            <v>162568871</v>
          </cell>
          <cell r="D6722" t="str">
            <v>人工</v>
          </cell>
          <cell r="E6722" t="str">
            <v>实物</v>
          </cell>
          <cell r="F6722" t="str">
            <v>粮佰年</v>
          </cell>
          <cell r="G6722" t="str">
            <v>北京众宜城</v>
          </cell>
          <cell r="H6722" t="str">
            <v>年节礼包/食品/杂粮</v>
          </cell>
          <cell r="I6722" t="str">
            <v>2025-01-10</v>
          </cell>
        </row>
        <row r="6722">
          <cell r="K6722" t="str">
            <v>LBNBNFC8</v>
          </cell>
          <cell r="L6722" t="str">
            <v/>
          </cell>
        </row>
        <row r="6723">
          <cell r="C6723">
            <v>162568871</v>
          </cell>
          <cell r="D6723" t="str">
            <v>人工</v>
          </cell>
          <cell r="E6723" t="str">
            <v>实物</v>
          </cell>
          <cell r="F6723" t="str">
            <v>粮佰年</v>
          </cell>
          <cell r="G6723" t="str">
            <v>北京众宜城</v>
          </cell>
          <cell r="H6723" t="str">
            <v>年节礼包/食品/杂粮</v>
          </cell>
          <cell r="I6723" t="str">
            <v>2025-01-10</v>
          </cell>
        </row>
        <row r="6723">
          <cell r="K6723" t="str">
            <v>LBNBNFC8</v>
          </cell>
          <cell r="L6723" t="str">
            <v/>
          </cell>
        </row>
        <row r="6724">
          <cell r="C6724">
            <v>162568871</v>
          </cell>
          <cell r="D6724" t="str">
            <v>人工</v>
          </cell>
          <cell r="E6724" t="str">
            <v>实物</v>
          </cell>
          <cell r="F6724" t="str">
            <v>粮佰年</v>
          </cell>
          <cell r="G6724" t="str">
            <v>北京众宜城</v>
          </cell>
          <cell r="H6724" t="str">
            <v>年节礼包/食品/杂粮</v>
          </cell>
          <cell r="I6724" t="str">
            <v>2025-01-10</v>
          </cell>
        </row>
        <row r="6724">
          <cell r="K6724" t="str">
            <v>LBNBNFC8</v>
          </cell>
          <cell r="L6724" t="str">
            <v/>
          </cell>
        </row>
        <row r="6725">
          <cell r="C6725">
            <v>162568871</v>
          </cell>
          <cell r="D6725" t="str">
            <v>人工</v>
          </cell>
          <cell r="E6725" t="str">
            <v>实物</v>
          </cell>
          <cell r="F6725" t="str">
            <v>粮佰年</v>
          </cell>
          <cell r="G6725" t="str">
            <v>北京众宜城</v>
          </cell>
          <cell r="H6725" t="str">
            <v>年节礼包/食品/杂粮</v>
          </cell>
          <cell r="I6725" t="str">
            <v>2025-01-10</v>
          </cell>
        </row>
        <row r="6725">
          <cell r="K6725" t="str">
            <v>LBNBNFC8</v>
          </cell>
          <cell r="L6725" t="str">
            <v/>
          </cell>
        </row>
        <row r="6726">
          <cell r="C6726">
            <v>162568871</v>
          </cell>
          <cell r="D6726" t="str">
            <v>人工</v>
          </cell>
          <cell r="E6726" t="str">
            <v>实物</v>
          </cell>
          <cell r="F6726" t="str">
            <v>粮佰年</v>
          </cell>
          <cell r="G6726" t="str">
            <v>北京众宜城</v>
          </cell>
          <cell r="H6726" t="str">
            <v>年节礼包/食品/杂粮</v>
          </cell>
          <cell r="I6726" t="str">
            <v>2025-01-10</v>
          </cell>
        </row>
        <row r="6726">
          <cell r="K6726" t="str">
            <v>LBNBNFC8</v>
          </cell>
          <cell r="L6726" t="str">
            <v/>
          </cell>
        </row>
        <row r="6727">
          <cell r="C6727">
            <v>162621277</v>
          </cell>
          <cell r="D6727" t="str">
            <v>人工</v>
          </cell>
          <cell r="E6727" t="str">
            <v>组合商品</v>
          </cell>
          <cell r="F6727" t="str">
            <v/>
          </cell>
          <cell r="G6727" t="str">
            <v>苏打组合商品虚拟供应商</v>
          </cell>
          <cell r="H6727" t="str">
            <v>供应链类目/年节礼包/销售专属礼包</v>
          </cell>
          <cell r="I6727" t="str">
            <v>2024-10-31</v>
          </cell>
          <cell r="J6727">
            <v>163849100</v>
          </cell>
          <cell r="K6727" t="str">
            <v/>
          </cell>
          <cell r="L6727" t="str">
            <v/>
          </cell>
        </row>
        <row r="6728">
          <cell r="C6728">
            <v>162621277</v>
          </cell>
          <cell r="D6728" t="str">
            <v>人工</v>
          </cell>
          <cell r="E6728" t="str">
            <v>组合商品</v>
          </cell>
          <cell r="F6728" t="str">
            <v/>
          </cell>
          <cell r="G6728" t="str">
            <v>苏打组合商品虚拟供应商</v>
          </cell>
          <cell r="H6728" t="str">
            <v>供应链类目/年节礼包/销售专属礼包</v>
          </cell>
          <cell r="I6728" t="str">
            <v>2024-10-31</v>
          </cell>
        </row>
        <row r="6728">
          <cell r="K6728" t="str">
            <v/>
          </cell>
          <cell r="L6728" t="str">
            <v/>
          </cell>
        </row>
        <row r="6729">
          <cell r="C6729">
            <v>162621277</v>
          </cell>
          <cell r="D6729" t="str">
            <v>人工</v>
          </cell>
          <cell r="E6729" t="str">
            <v>组合商品</v>
          </cell>
          <cell r="F6729" t="str">
            <v/>
          </cell>
          <cell r="G6729" t="str">
            <v>苏打组合商品虚拟供应商</v>
          </cell>
          <cell r="H6729" t="str">
            <v>供应链类目/年节礼包/销售专属礼包</v>
          </cell>
          <cell r="I6729" t="str">
            <v>2024-10-31</v>
          </cell>
        </row>
        <row r="6729">
          <cell r="K6729" t="str">
            <v/>
          </cell>
          <cell r="L6729" t="str">
            <v/>
          </cell>
        </row>
        <row r="6730">
          <cell r="C6730">
            <v>162621277</v>
          </cell>
          <cell r="D6730" t="str">
            <v>人工</v>
          </cell>
          <cell r="E6730" t="str">
            <v>组合商品</v>
          </cell>
          <cell r="F6730" t="str">
            <v/>
          </cell>
          <cell r="G6730" t="str">
            <v>苏打组合商品虚拟供应商</v>
          </cell>
          <cell r="H6730" t="str">
            <v>供应链类目/年节礼包/销售专属礼包</v>
          </cell>
          <cell r="I6730" t="str">
            <v>2024-10-31</v>
          </cell>
        </row>
        <row r="6730">
          <cell r="K6730" t="str">
            <v/>
          </cell>
          <cell r="L6730" t="str">
            <v/>
          </cell>
        </row>
        <row r="6731">
          <cell r="C6731">
            <v>162632794</v>
          </cell>
          <cell r="D6731" t="str">
            <v>人工</v>
          </cell>
          <cell r="E6731" t="str">
            <v>组合商品</v>
          </cell>
          <cell r="F6731" t="str">
            <v/>
          </cell>
          <cell r="G6731" t="str">
            <v>苏打组合商品虚拟供应商</v>
          </cell>
          <cell r="H6731" t="str">
            <v>供应链类目/年节礼包/销售专属礼包</v>
          </cell>
          <cell r="I6731" t="str">
            <v>2025-02-20</v>
          </cell>
          <cell r="J6731">
            <v>163864352</v>
          </cell>
          <cell r="K6731" t="str">
            <v/>
          </cell>
          <cell r="L6731" t="str">
            <v/>
          </cell>
        </row>
        <row r="6732">
          <cell r="C6732">
            <v>162593263</v>
          </cell>
          <cell r="D6732" t="str">
            <v>人工</v>
          </cell>
          <cell r="E6732" t="str">
            <v>实物</v>
          </cell>
          <cell r="F6732" t="str">
            <v/>
          </cell>
          <cell r="G6732" t="str">
            <v>俊杰尚品</v>
          </cell>
          <cell r="H6732" t="str">
            <v>年节礼包/食品/杂粮礼包</v>
          </cell>
          <cell r="I6732" t="str">
            <v>2024-08-14</v>
          </cell>
          <cell r="J6732">
            <v>163807774</v>
          </cell>
          <cell r="K6732" t="str">
            <v>只此沁粮600g+250ml</v>
          </cell>
          <cell r="L6732" t="str">
            <v/>
          </cell>
        </row>
        <row r="6733">
          <cell r="C6733">
            <v>162631893</v>
          </cell>
          <cell r="D6733" t="str">
            <v>人工</v>
          </cell>
          <cell r="E6733" t="str">
            <v>组合商品</v>
          </cell>
          <cell r="F6733" t="str">
            <v/>
          </cell>
          <cell r="G6733" t="str">
            <v>苏打组合商品虚拟供应商</v>
          </cell>
          <cell r="H6733" t="str">
            <v>供应链类目/年节礼包/销售专属礼包</v>
          </cell>
          <cell r="I6733" t="str">
            <v>2024-12-21</v>
          </cell>
          <cell r="J6733">
            <v>163863188</v>
          </cell>
          <cell r="K6733" t="str">
            <v/>
          </cell>
          <cell r="L6733" t="str">
            <v/>
          </cell>
        </row>
        <row r="6734">
          <cell r="C6734">
            <v>162631991</v>
          </cell>
          <cell r="D6734" t="str">
            <v>人工</v>
          </cell>
          <cell r="E6734" t="str">
            <v>组合商品</v>
          </cell>
          <cell r="F6734" t="str">
            <v/>
          </cell>
          <cell r="G6734" t="str">
            <v>苏打组合商品虚拟供应商</v>
          </cell>
          <cell r="H6734" t="str">
            <v>供应链类目/年节礼包/销售专属礼包</v>
          </cell>
          <cell r="I6734" t="str">
            <v>1970-01-01</v>
          </cell>
          <cell r="J6734">
            <v>163863314</v>
          </cell>
          <cell r="K6734" t="str">
            <v/>
          </cell>
          <cell r="L6734" t="str">
            <v/>
          </cell>
        </row>
        <row r="6735">
          <cell r="C6735">
            <v>162592391</v>
          </cell>
          <cell r="D6735" t="str">
            <v>人工</v>
          </cell>
          <cell r="E6735" t="str">
            <v>组合商品</v>
          </cell>
          <cell r="F6735" t="str">
            <v/>
          </cell>
          <cell r="G6735" t="str">
            <v>苏打组合商品虚拟供应商</v>
          </cell>
          <cell r="H6735" t="str">
            <v>供应链类目/年节礼包/销售专属礼包</v>
          </cell>
          <cell r="I6735" t="str">
            <v>2024-09-30</v>
          </cell>
          <cell r="J6735">
            <v>163805397</v>
          </cell>
          <cell r="K6735" t="str">
            <v/>
          </cell>
          <cell r="L6735" t="str">
            <v/>
          </cell>
        </row>
        <row r="6736">
          <cell r="C6736">
            <v>162631892</v>
          </cell>
          <cell r="D6736" t="str">
            <v>人工</v>
          </cell>
          <cell r="E6736" t="str">
            <v>组合商品</v>
          </cell>
          <cell r="F6736" t="str">
            <v/>
          </cell>
          <cell r="G6736" t="str">
            <v>苏打组合商品虚拟供应商</v>
          </cell>
          <cell r="H6736" t="str">
            <v>供应链类目/年节礼包/销售专属礼包</v>
          </cell>
          <cell r="I6736" t="str">
            <v>1970-01-01</v>
          </cell>
          <cell r="J6736">
            <v>163863187</v>
          </cell>
          <cell r="K6736" t="str">
            <v/>
          </cell>
          <cell r="L6736" t="str">
            <v/>
          </cell>
        </row>
        <row r="6737">
          <cell r="C6737">
            <v>162608753</v>
          </cell>
          <cell r="D6737" t="str">
            <v>人工</v>
          </cell>
          <cell r="E6737" t="str">
            <v>组合商品</v>
          </cell>
          <cell r="F6737" t="str">
            <v/>
          </cell>
          <cell r="G6737" t="str">
            <v>苏打组合商品虚拟供应商</v>
          </cell>
          <cell r="H6737" t="str">
            <v>供应链类目/年节礼包/销售专属礼包</v>
          </cell>
          <cell r="I6737" t="str">
            <v>2024-07-31</v>
          </cell>
          <cell r="J6737">
            <v>163831259</v>
          </cell>
          <cell r="K6737" t="str">
            <v/>
          </cell>
          <cell r="L6737" t="str">
            <v/>
          </cell>
        </row>
        <row r="6738">
          <cell r="C6738">
            <v>162608753</v>
          </cell>
          <cell r="D6738" t="str">
            <v>人工</v>
          </cell>
          <cell r="E6738" t="str">
            <v>组合商品</v>
          </cell>
          <cell r="F6738" t="str">
            <v/>
          </cell>
          <cell r="G6738" t="str">
            <v>苏打组合商品虚拟供应商</v>
          </cell>
          <cell r="H6738" t="str">
            <v>供应链类目/年节礼包/销售专属礼包</v>
          </cell>
          <cell r="I6738" t="str">
            <v>2024-07-31</v>
          </cell>
        </row>
        <row r="6738">
          <cell r="K6738" t="str">
            <v/>
          </cell>
          <cell r="L6738" t="str">
            <v/>
          </cell>
        </row>
        <row r="6739">
          <cell r="C6739">
            <v>162608753</v>
          </cell>
          <cell r="D6739" t="str">
            <v>人工</v>
          </cell>
          <cell r="E6739" t="str">
            <v>组合商品</v>
          </cell>
          <cell r="F6739" t="str">
            <v/>
          </cell>
          <cell r="G6739" t="str">
            <v>苏打组合商品虚拟供应商</v>
          </cell>
          <cell r="H6739" t="str">
            <v>供应链类目/年节礼包/销售专属礼包</v>
          </cell>
          <cell r="I6739" t="str">
            <v>2024-07-31</v>
          </cell>
        </row>
        <row r="6739">
          <cell r="K6739" t="str">
            <v/>
          </cell>
          <cell r="L6739" t="str">
            <v/>
          </cell>
        </row>
        <row r="6740">
          <cell r="C6740">
            <v>162568250</v>
          </cell>
          <cell r="D6740" t="str">
            <v>人工</v>
          </cell>
          <cell r="E6740" t="str">
            <v>实物</v>
          </cell>
          <cell r="F6740" t="str">
            <v/>
          </cell>
          <cell r="G6740" t="str">
            <v>丰祥福瑞</v>
          </cell>
          <cell r="H6740" t="str">
            <v>年节礼包/食品/茶叶</v>
          </cell>
          <cell r="I6740" t="str">
            <v>2024-12-31</v>
          </cell>
          <cell r="J6740">
            <v>163753287</v>
          </cell>
          <cell r="K6740" t="str">
            <v>BZ1J60</v>
          </cell>
          <cell r="L6740" t="str">
            <v/>
          </cell>
        </row>
        <row r="6741">
          <cell r="C6741">
            <v>162630873</v>
          </cell>
          <cell r="D6741" t="str">
            <v>人工</v>
          </cell>
          <cell r="E6741" t="str">
            <v>组合商品</v>
          </cell>
          <cell r="F6741" t="str">
            <v/>
          </cell>
          <cell r="G6741" t="str">
            <v>苏打组合商品虚拟供应商</v>
          </cell>
          <cell r="H6741" t="str">
            <v>供应链类目/年节礼包/销售专属礼包</v>
          </cell>
          <cell r="I6741" t="str">
            <v>1970-01-01</v>
          </cell>
          <cell r="J6741">
            <v>163861929</v>
          </cell>
          <cell r="K6741" t="str">
            <v/>
          </cell>
          <cell r="L6741" t="str">
            <v/>
          </cell>
        </row>
        <row r="6742">
          <cell r="C6742">
            <v>162630846</v>
          </cell>
          <cell r="D6742" t="str">
            <v>人工</v>
          </cell>
          <cell r="E6742" t="str">
            <v>组合商品</v>
          </cell>
          <cell r="F6742" t="str">
            <v/>
          </cell>
          <cell r="G6742" t="str">
            <v>苏打组合商品虚拟供应商</v>
          </cell>
          <cell r="H6742" t="str">
            <v>供应链类目/年节礼包/销售专属礼包</v>
          </cell>
          <cell r="I6742" t="str">
            <v>1970-01-01</v>
          </cell>
          <cell r="J6742">
            <v>163861884</v>
          </cell>
          <cell r="K6742" t="str">
            <v/>
          </cell>
          <cell r="L6742" t="str">
            <v/>
          </cell>
        </row>
        <row r="6743">
          <cell r="C6743">
            <v>162630794</v>
          </cell>
          <cell r="D6743" t="str">
            <v>人工</v>
          </cell>
          <cell r="E6743" t="str">
            <v>组合商品</v>
          </cell>
          <cell r="F6743" t="str">
            <v/>
          </cell>
          <cell r="G6743" t="str">
            <v>苏打组合商品虚拟供应商</v>
          </cell>
          <cell r="H6743" t="str">
            <v>供应链类目/年节礼包/销售专属礼包</v>
          </cell>
          <cell r="I6743" t="str">
            <v>1970-01-01</v>
          </cell>
          <cell r="J6743">
            <v>163861814</v>
          </cell>
          <cell r="K6743" t="str">
            <v/>
          </cell>
          <cell r="L6743" t="str">
            <v/>
          </cell>
        </row>
        <row r="6744">
          <cell r="C6744">
            <v>162545543</v>
          </cell>
          <cell r="D6744" t="str">
            <v>人工</v>
          </cell>
          <cell r="E6744" t="str">
            <v>组合商品</v>
          </cell>
          <cell r="F6744" t="str">
            <v/>
          </cell>
          <cell r="G6744" t="str">
            <v>苏打组合商品虚拟供应商</v>
          </cell>
          <cell r="H6744" t="str">
            <v>供应链类目/年节礼包/销售专属礼包</v>
          </cell>
          <cell r="I6744" t="str">
            <v>2024-06-30</v>
          </cell>
          <cell r="J6744">
            <v>163703926</v>
          </cell>
          <cell r="K6744" t="str">
            <v/>
          </cell>
          <cell r="L6744" t="str">
            <v/>
          </cell>
        </row>
        <row r="6745">
          <cell r="C6745">
            <v>162545543</v>
          </cell>
          <cell r="D6745" t="str">
            <v>人工</v>
          </cell>
          <cell r="E6745" t="str">
            <v>组合商品</v>
          </cell>
          <cell r="F6745" t="str">
            <v/>
          </cell>
          <cell r="G6745" t="str">
            <v>苏打组合商品虚拟供应商</v>
          </cell>
          <cell r="H6745" t="str">
            <v>供应链类目/年节礼包/销售专属礼包</v>
          </cell>
          <cell r="I6745" t="str">
            <v>2024-06-30</v>
          </cell>
        </row>
        <row r="6745">
          <cell r="K6745" t="str">
            <v/>
          </cell>
          <cell r="L6745" t="str">
            <v/>
          </cell>
        </row>
        <row r="6746">
          <cell r="C6746">
            <v>162545543</v>
          </cell>
          <cell r="D6746" t="str">
            <v>人工</v>
          </cell>
          <cell r="E6746" t="str">
            <v>组合商品</v>
          </cell>
          <cell r="F6746" t="str">
            <v/>
          </cell>
          <cell r="G6746" t="str">
            <v>苏打组合商品虚拟供应商</v>
          </cell>
          <cell r="H6746" t="str">
            <v>供应链类目/年节礼包/销售专属礼包</v>
          </cell>
          <cell r="I6746" t="str">
            <v>2024-06-30</v>
          </cell>
        </row>
        <row r="6746">
          <cell r="K6746" t="str">
            <v/>
          </cell>
          <cell r="L6746" t="str">
            <v/>
          </cell>
        </row>
        <row r="6747">
          <cell r="C6747">
            <v>162405221</v>
          </cell>
          <cell r="D6747" t="str">
            <v>人工</v>
          </cell>
          <cell r="E6747" t="str">
            <v>实物</v>
          </cell>
          <cell r="F6747" t="str">
            <v>欧莱雅</v>
          </cell>
          <cell r="G6747" t="str">
            <v>羽娜</v>
          </cell>
          <cell r="H6747" t="str">
            <v>年节礼包/个人护理/洗发护发</v>
          </cell>
          <cell r="I6747" t="str">
            <v>2024-03-31</v>
          </cell>
          <cell r="J6747">
            <v>163372885</v>
          </cell>
          <cell r="K6747" t="str">
            <v>3990+3969</v>
          </cell>
          <cell r="L6747" t="str">
            <v>洗发露440ml+润发乳400ml</v>
          </cell>
        </row>
        <row r="6748">
          <cell r="C6748">
            <v>162618929</v>
          </cell>
          <cell r="D6748" t="str">
            <v>人工</v>
          </cell>
          <cell r="E6748" t="str">
            <v>组合商品</v>
          </cell>
          <cell r="F6748" t="str">
            <v/>
          </cell>
          <cell r="G6748" t="str">
            <v>苏打组合商品虚拟供应商</v>
          </cell>
          <cell r="H6748" t="str">
            <v>供应链类目/年节礼包/销售专属礼包</v>
          </cell>
          <cell r="I6748" t="str">
            <v>2024-10-31</v>
          </cell>
          <cell r="J6748">
            <v>163846134</v>
          </cell>
          <cell r="K6748" t="str">
            <v/>
          </cell>
          <cell r="L6748" t="str">
            <v/>
          </cell>
        </row>
        <row r="6749">
          <cell r="C6749">
            <v>162106796</v>
          </cell>
          <cell r="D6749" t="str">
            <v>人工</v>
          </cell>
          <cell r="E6749" t="str">
            <v>实物</v>
          </cell>
          <cell r="F6749" t="str">
            <v>蓝月亮</v>
          </cell>
          <cell r="G6749" t="str">
            <v>蓝月亮-</v>
          </cell>
          <cell r="H6749" t="str">
            <v>年节礼包/家庭清洁/纸品/衣物清洁</v>
          </cell>
          <cell r="I6749" t="str">
            <v>2023-06-30</v>
          </cell>
          <cell r="J6749">
            <v>162580626</v>
          </cell>
          <cell r="K6749">
            <v>10001755</v>
          </cell>
          <cell r="L6749" t="str">
            <v/>
          </cell>
        </row>
        <row r="6750">
          <cell r="C6750">
            <v>162618390</v>
          </cell>
          <cell r="D6750" t="str">
            <v>人工</v>
          </cell>
          <cell r="E6750" t="str">
            <v>组合商品</v>
          </cell>
          <cell r="F6750" t="str">
            <v/>
          </cell>
          <cell r="G6750" t="str">
            <v>苏打组合商品虚拟供应商</v>
          </cell>
          <cell r="H6750" t="str">
            <v>供应链类目/年节礼包/销售专属礼包</v>
          </cell>
          <cell r="I6750" t="str">
            <v>2024-10-31</v>
          </cell>
          <cell r="J6750">
            <v>163845505</v>
          </cell>
          <cell r="K6750" t="str">
            <v/>
          </cell>
          <cell r="L6750" t="str">
            <v/>
          </cell>
        </row>
        <row r="6751">
          <cell r="C6751">
            <v>162618390</v>
          </cell>
          <cell r="D6751" t="str">
            <v>人工</v>
          </cell>
          <cell r="E6751" t="str">
            <v>组合商品</v>
          </cell>
          <cell r="F6751" t="str">
            <v/>
          </cell>
          <cell r="G6751" t="str">
            <v>苏打组合商品虚拟供应商</v>
          </cell>
          <cell r="H6751" t="str">
            <v>供应链类目/年节礼包/销售专属礼包</v>
          </cell>
          <cell r="I6751" t="str">
            <v>2024-10-31</v>
          </cell>
        </row>
        <row r="6751">
          <cell r="K6751" t="str">
            <v/>
          </cell>
          <cell r="L6751" t="str">
            <v/>
          </cell>
        </row>
        <row r="6752">
          <cell r="C6752">
            <v>162618388</v>
          </cell>
          <cell r="D6752" t="str">
            <v>人工</v>
          </cell>
          <cell r="E6752" t="str">
            <v>组合商品</v>
          </cell>
          <cell r="F6752" t="str">
            <v/>
          </cell>
          <cell r="G6752" t="str">
            <v>苏打组合商品虚拟供应商</v>
          </cell>
          <cell r="H6752" t="str">
            <v>供应链类目/年节礼包/销售专属礼包</v>
          </cell>
          <cell r="I6752" t="str">
            <v>2024-10-31</v>
          </cell>
          <cell r="J6752">
            <v>163845503</v>
          </cell>
          <cell r="K6752" t="str">
            <v/>
          </cell>
          <cell r="L6752" t="str">
            <v/>
          </cell>
        </row>
        <row r="6753">
          <cell r="C6753">
            <v>162630090</v>
          </cell>
          <cell r="D6753" t="str">
            <v>人工</v>
          </cell>
          <cell r="E6753" t="str">
            <v>组合商品</v>
          </cell>
          <cell r="F6753" t="str">
            <v/>
          </cell>
          <cell r="G6753" t="str">
            <v>苏打组合商品虚拟供应商</v>
          </cell>
          <cell r="H6753" t="str">
            <v>供应链类目/年节礼包/销售专属礼包</v>
          </cell>
          <cell r="I6753" t="str">
            <v>2025-01-10</v>
          </cell>
          <cell r="J6753">
            <v>163860739</v>
          </cell>
          <cell r="K6753" t="str">
            <v/>
          </cell>
          <cell r="L6753" t="str">
            <v/>
          </cell>
        </row>
        <row r="6754">
          <cell r="C6754">
            <v>162630090</v>
          </cell>
          <cell r="D6754" t="str">
            <v>人工</v>
          </cell>
          <cell r="E6754" t="str">
            <v>组合商品</v>
          </cell>
          <cell r="F6754" t="str">
            <v/>
          </cell>
          <cell r="G6754" t="str">
            <v>苏打组合商品虚拟供应商</v>
          </cell>
          <cell r="H6754" t="str">
            <v>供应链类目/年节礼包/销售专属礼包</v>
          </cell>
          <cell r="I6754" t="str">
            <v>2025-01-10</v>
          </cell>
        </row>
        <row r="6754">
          <cell r="K6754" t="str">
            <v/>
          </cell>
          <cell r="L6754" t="str">
            <v/>
          </cell>
        </row>
        <row r="6755">
          <cell r="C6755">
            <v>162630088</v>
          </cell>
          <cell r="D6755" t="str">
            <v>人工</v>
          </cell>
          <cell r="E6755" t="str">
            <v>组合商品</v>
          </cell>
          <cell r="F6755" t="str">
            <v/>
          </cell>
          <cell r="G6755" t="str">
            <v>苏打组合商品虚拟供应商</v>
          </cell>
          <cell r="H6755" t="str">
            <v>供应链类目/年节礼包/销售专属礼包</v>
          </cell>
          <cell r="I6755" t="str">
            <v>2024-09-30</v>
          </cell>
          <cell r="J6755">
            <v>163860736</v>
          </cell>
          <cell r="K6755" t="str">
            <v/>
          </cell>
          <cell r="L6755" t="str">
            <v/>
          </cell>
        </row>
        <row r="6756">
          <cell r="C6756">
            <v>162630088</v>
          </cell>
          <cell r="D6756" t="str">
            <v>人工</v>
          </cell>
          <cell r="E6756" t="str">
            <v>组合商品</v>
          </cell>
          <cell r="F6756" t="str">
            <v/>
          </cell>
          <cell r="G6756" t="str">
            <v>苏打组合商品虚拟供应商</v>
          </cell>
          <cell r="H6756" t="str">
            <v>供应链类目/年节礼包/销售专属礼包</v>
          </cell>
          <cell r="I6756" t="str">
            <v>2024-09-30</v>
          </cell>
        </row>
        <row r="6756">
          <cell r="K6756" t="str">
            <v/>
          </cell>
          <cell r="L6756" t="str">
            <v/>
          </cell>
        </row>
        <row r="6757">
          <cell r="C6757">
            <v>162629979</v>
          </cell>
          <cell r="D6757" t="str">
            <v>人工</v>
          </cell>
          <cell r="E6757" t="str">
            <v>组合商品</v>
          </cell>
          <cell r="F6757" t="str">
            <v/>
          </cell>
          <cell r="G6757" t="str">
            <v>苏打组合商品虚拟供应商</v>
          </cell>
          <cell r="H6757" t="str">
            <v>供应链类目/年节礼包/销售专属礼包</v>
          </cell>
          <cell r="I6757" t="str">
            <v>2024-09-30</v>
          </cell>
          <cell r="J6757">
            <v>163860568</v>
          </cell>
          <cell r="K6757" t="str">
            <v/>
          </cell>
          <cell r="L6757" t="str">
            <v/>
          </cell>
        </row>
        <row r="6758">
          <cell r="C6758">
            <v>162629979</v>
          </cell>
          <cell r="D6758" t="str">
            <v>人工</v>
          </cell>
          <cell r="E6758" t="str">
            <v>组合商品</v>
          </cell>
          <cell r="F6758" t="str">
            <v/>
          </cell>
          <cell r="G6758" t="str">
            <v>苏打组合商品虚拟供应商</v>
          </cell>
          <cell r="H6758" t="str">
            <v>供应链类目/年节礼包/销售专属礼包</v>
          </cell>
          <cell r="I6758" t="str">
            <v>2024-09-30</v>
          </cell>
        </row>
        <row r="6758">
          <cell r="K6758" t="str">
            <v/>
          </cell>
          <cell r="L6758" t="str">
            <v/>
          </cell>
        </row>
        <row r="6759">
          <cell r="C6759">
            <v>162629978</v>
          </cell>
          <cell r="D6759" t="str">
            <v>人工</v>
          </cell>
          <cell r="E6759" t="str">
            <v>组合商品</v>
          </cell>
          <cell r="F6759" t="str">
            <v/>
          </cell>
          <cell r="G6759" t="str">
            <v>苏打组合商品虚拟供应商</v>
          </cell>
          <cell r="H6759" t="str">
            <v>供应链类目/年节礼包/销售专属礼包</v>
          </cell>
          <cell r="I6759" t="str">
            <v>2024-09-30</v>
          </cell>
          <cell r="J6759">
            <v>163860567</v>
          </cell>
          <cell r="K6759" t="str">
            <v/>
          </cell>
          <cell r="L6759" t="str">
            <v/>
          </cell>
        </row>
        <row r="6760">
          <cell r="C6760">
            <v>162629978</v>
          </cell>
          <cell r="D6760" t="str">
            <v>人工</v>
          </cell>
          <cell r="E6760" t="str">
            <v>组合商品</v>
          </cell>
          <cell r="F6760" t="str">
            <v/>
          </cell>
          <cell r="G6760" t="str">
            <v>苏打组合商品虚拟供应商</v>
          </cell>
          <cell r="H6760" t="str">
            <v>供应链类目/年节礼包/销售专属礼包</v>
          </cell>
          <cell r="I6760" t="str">
            <v>2024-09-30</v>
          </cell>
        </row>
        <row r="6760">
          <cell r="K6760" t="str">
            <v/>
          </cell>
          <cell r="L6760" t="str">
            <v/>
          </cell>
        </row>
        <row r="6761">
          <cell r="C6761">
            <v>162629977</v>
          </cell>
          <cell r="D6761" t="str">
            <v>人工</v>
          </cell>
          <cell r="E6761" t="str">
            <v>组合商品</v>
          </cell>
          <cell r="F6761" t="str">
            <v/>
          </cell>
          <cell r="G6761" t="str">
            <v>苏打组合商品虚拟供应商</v>
          </cell>
          <cell r="H6761" t="str">
            <v>供应链类目/年节礼包/销售专属礼包</v>
          </cell>
          <cell r="I6761" t="str">
            <v>2024-09-30</v>
          </cell>
          <cell r="J6761">
            <v>163860566</v>
          </cell>
          <cell r="K6761" t="str">
            <v/>
          </cell>
          <cell r="L6761" t="str">
            <v/>
          </cell>
        </row>
        <row r="6762">
          <cell r="C6762">
            <v>162629977</v>
          </cell>
          <cell r="D6762" t="str">
            <v>人工</v>
          </cell>
          <cell r="E6762" t="str">
            <v>组合商品</v>
          </cell>
          <cell r="F6762" t="str">
            <v/>
          </cell>
          <cell r="G6762" t="str">
            <v>苏打组合商品虚拟供应商</v>
          </cell>
          <cell r="H6762" t="str">
            <v>供应链类目/年节礼包/销售专属礼包</v>
          </cell>
          <cell r="I6762" t="str">
            <v>2024-09-30</v>
          </cell>
        </row>
        <row r="6762">
          <cell r="K6762" t="str">
            <v/>
          </cell>
          <cell r="L6762" t="str">
            <v/>
          </cell>
        </row>
        <row r="6763">
          <cell r="C6763">
            <v>162629976</v>
          </cell>
          <cell r="D6763" t="str">
            <v>人工</v>
          </cell>
          <cell r="E6763" t="str">
            <v>组合商品</v>
          </cell>
          <cell r="F6763" t="str">
            <v/>
          </cell>
          <cell r="G6763" t="str">
            <v>苏打组合商品虚拟供应商</v>
          </cell>
          <cell r="H6763" t="str">
            <v>供应链类目/年节礼包/销售专属礼包</v>
          </cell>
          <cell r="I6763" t="str">
            <v>2024-09-30</v>
          </cell>
          <cell r="J6763">
            <v>163860565</v>
          </cell>
          <cell r="K6763" t="str">
            <v/>
          </cell>
          <cell r="L6763" t="str">
            <v/>
          </cell>
        </row>
        <row r="6764">
          <cell r="C6764">
            <v>162629976</v>
          </cell>
          <cell r="D6764" t="str">
            <v>人工</v>
          </cell>
          <cell r="E6764" t="str">
            <v>组合商品</v>
          </cell>
          <cell r="F6764" t="str">
            <v/>
          </cell>
          <cell r="G6764" t="str">
            <v>苏打组合商品虚拟供应商</v>
          </cell>
          <cell r="H6764" t="str">
            <v>供应链类目/年节礼包/销售专属礼包</v>
          </cell>
          <cell r="I6764" t="str">
            <v>2024-09-30</v>
          </cell>
        </row>
        <row r="6764">
          <cell r="K6764" t="str">
            <v/>
          </cell>
          <cell r="L6764" t="str">
            <v/>
          </cell>
        </row>
        <row r="6765">
          <cell r="C6765">
            <v>162629975</v>
          </cell>
          <cell r="D6765" t="str">
            <v>人工</v>
          </cell>
          <cell r="E6765" t="str">
            <v>组合商品</v>
          </cell>
          <cell r="F6765" t="str">
            <v/>
          </cell>
          <cell r="G6765" t="str">
            <v>苏打组合商品虚拟供应商</v>
          </cell>
          <cell r="H6765" t="str">
            <v>供应链类目/年节礼包/销售专属礼包</v>
          </cell>
          <cell r="I6765" t="str">
            <v>2024-09-30</v>
          </cell>
          <cell r="J6765">
            <v>163860564</v>
          </cell>
          <cell r="K6765" t="str">
            <v/>
          </cell>
          <cell r="L6765" t="str">
            <v/>
          </cell>
        </row>
        <row r="6766">
          <cell r="C6766">
            <v>162629975</v>
          </cell>
          <cell r="D6766" t="str">
            <v>人工</v>
          </cell>
          <cell r="E6766" t="str">
            <v>组合商品</v>
          </cell>
          <cell r="F6766" t="str">
            <v/>
          </cell>
          <cell r="G6766" t="str">
            <v>苏打组合商品虚拟供应商</v>
          </cell>
          <cell r="H6766" t="str">
            <v>供应链类目/年节礼包/销售专属礼包</v>
          </cell>
          <cell r="I6766" t="str">
            <v>2024-09-30</v>
          </cell>
        </row>
        <row r="6766">
          <cell r="K6766" t="str">
            <v/>
          </cell>
          <cell r="L6766" t="str">
            <v/>
          </cell>
        </row>
        <row r="6767">
          <cell r="C6767">
            <v>162629975</v>
          </cell>
          <cell r="D6767" t="str">
            <v>人工</v>
          </cell>
          <cell r="E6767" t="str">
            <v>组合商品</v>
          </cell>
          <cell r="F6767" t="str">
            <v/>
          </cell>
          <cell r="G6767" t="str">
            <v>苏打组合商品虚拟供应商</v>
          </cell>
          <cell r="H6767" t="str">
            <v>供应链类目/年节礼包/销售专属礼包</v>
          </cell>
          <cell r="I6767" t="str">
            <v>2024-09-30</v>
          </cell>
        </row>
        <row r="6767">
          <cell r="K6767" t="str">
            <v/>
          </cell>
          <cell r="L6767" t="str">
            <v/>
          </cell>
        </row>
        <row r="6768">
          <cell r="C6768">
            <v>162629975</v>
          </cell>
          <cell r="D6768" t="str">
            <v>人工</v>
          </cell>
          <cell r="E6768" t="str">
            <v>组合商品</v>
          </cell>
          <cell r="F6768" t="str">
            <v/>
          </cell>
          <cell r="G6768" t="str">
            <v>苏打组合商品虚拟供应商</v>
          </cell>
          <cell r="H6768" t="str">
            <v>供应链类目/年节礼包/销售专属礼包</v>
          </cell>
          <cell r="I6768" t="str">
            <v>2024-09-30</v>
          </cell>
        </row>
        <row r="6768">
          <cell r="K6768" t="str">
            <v/>
          </cell>
          <cell r="L6768" t="str">
            <v/>
          </cell>
        </row>
        <row r="6769">
          <cell r="C6769">
            <v>162629974</v>
          </cell>
          <cell r="D6769" t="str">
            <v>人工</v>
          </cell>
          <cell r="E6769" t="str">
            <v>组合商品</v>
          </cell>
          <cell r="F6769" t="str">
            <v/>
          </cell>
          <cell r="G6769" t="str">
            <v>苏打组合商品虚拟供应商</v>
          </cell>
          <cell r="H6769" t="str">
            <v>供应链类目/年节礼包/销售专属礼包</v>
          </cell>
          <cell r="I6769" t="str">
            <v>2024-10-31</v>
          </cell>
          <cell r="J6769">
            <v>163860563</v>
          </cell>
          <cell r="K6769" t="str">
            <v/>
          </cell>
          <cell r="L6769" t="str">
            <v/>
          </cell>
        </row>
        <row r="6770">
          <cell r="C6770">
            <v>162629974</v>
          </cell>
          <cell r="D6770" t="str">
            <v>人工</v>
          </cell>
          <cell r="E6770" t="str">
            <v>组合商品</v>
          </cell>
          <cell r="F6770" t="str">
            <v/>
          </cell>
          <cell r="G6770" t="str">
            <v>苏打组合商品虚拟供应商</v>
          </cell>
          <cell r="H6770" t="str">
            <v>供应链类目/年节礼包/销售专属礼包</v>
          </cell>
          <cell r="I6770" t="str">
            <v>2024-10-31</v>
          </cell>
        </row>
        <row r="6770">
          <cell r="K6770" t="str">
            <v/>
          </cell>
          <cell r="L6770" t="str">
            <v/>
          </cell>
        </row>
        <row r="6771">
          <cell r="C6771">
            <v>162629973</v>
          </cell>
          <cell r="D6771" t="str">
            <v>人工</v>
          </cell>
          <cell r="E6771" t="str">
            <v>组合商品</v>
          </cell>
          <cell r="F6771" t="str">
            <v/>
          </cell>
          <cell r="G6771" t="str">
            <v>苏打组合商品虚拟供应商</v>
          </cell>
          <cell r="H6771" t="str">
            <v>供应链类目/年节礼包/销售专属礼包</v>
          </cell>
          <cell r="I6771" t="str">
            <v>2024-07-31</v>
          </cell>
          <cell r="J6771">
            <v>163860562</v>
          </cell>
          <cell r="K6771" t="str">
            <v/>
          </cell>
          <cell r="L6771" t="str">
            <v/>
          </cell>
        </row>
        <row r="6772">
          <cell r="C6772">
            <v>162629973</v>
          </cell>
          <cell r="D6772" t="str">
            <v>人工</v>
          </cell>
          <cell r="E6772" t="str">
            <v>组合商品</v>
          </cell>
          <cell r="F6772" t="str">
            <v/>
          </cell>
          <cell r="G6772" t="str">
            <v>苏打组合商品虚拟供应商</v>
          </cell>
          <cell r="H6772" t="str">
            <v>供应链类目/年节礼包/销售专属礼包</v>
          </cell>
          <cell r="I6772" t="str">
            <v>2024-07-31</v>
          </cell>
        </row>
        <row r="6772">
          <cell r="K6772" t="str">
            <v/>
          </cell>
          <cell r="L6772" t="str">
            <v/>
          </cell>
        </row>
        <row r="6773">
          <cell r="C6773">
            <v>162629971</v>
          </cell>
          <cell r="D6773" t="str">
            <v>人工</v>
          </cell>
          <cell r="E6773" t="str">
            <v>组合商品</v>
          </cell>
          <cell r="F6773" t="str">
            <v/>
          </cell>
          <cell r="G6773" t="str">
            <v>苏打组合商品虚拟供应商</v>
          </cell>
          <cell r="H6773" t="str">
            <v>供应链类目/年节礼包/销售专属礼包</v>
          </cell>
          <cell r="I6773" t="str">
            <v>2024-10-31</v>
          </cell>
          <cell r="J6773">
            <v>163860560</v>
          </cell>
          <cell r="K6773" t="str">
            <v/>
          </cell>
          <cell r="L6773" t="str">
            <v/>
          </cell>
        </row>
        <row r="6774">
          <cell r="C6774">
            <v>162629971</v>
          </cell>
          <cell r="D6774" t="str">
            <v>人工</v>
          </cell>
          <cell r="E6774" t="str">
            <v>组合商品</v>
          </cell>
          <cell r="F6774" t="str">
            <v/>
          </cell>
          <cell r="G6774" t="str">
            <v>苏打组合商品虚拟供应商</v>
          </cell>
          <cell r="H6774" t="str">
            <v>供应链类目/年节礼包/销售专属礼包</v>
          </cell>
          <cell r="I6774" t="str">
            <v>2024-10-31</v>
          </cell>
        </row>
        <row r="6774">
          <cell r="K6774" t="str">
            <v/>
          </cell>
          <cell r="L6774" t="str">
            <v/>
          </cell>
        </row>
        <row r="6775">
          <cell r="C6775">
            <v>162629971</v>
          </cell>
          <cell r="D6775" t="str">
            <v>人工</v>
          </cell>
          <cell r="E6775" t="str">
            <v>组合商品</v>
          </cell>
          <cell r="F6775" t="str">
            <v/>
          </cell>
          <cell r="G6775" t="str">
            <v>苏打组合商品虚拟供应商</v>
          </cell>
          <cell r="H6775" t="str">
            <v>供应链类目/年节礼包/销售专属礼包</v>
          </cell>
          <cell r="I6775" t="str">
            <v>2024-10-31</v>
          </cell>
        </row>
        <row r="6775">
          <cell r="K6775" t="str">
            <v/>
          </cell>
          <cell r="L6775" t="str">
            <v/>
          </cell>
        </row>
        <row r="6776">
          <cell r="C6776">
            <v>162629971</v>
          </cell>
          <cell r="D6776" t="str">
            <v>人工</v>
          </cell>
          <cell r="E6776" t="str">
            <v>组合商品</v>
          </cell>
          <cell r="F6776" t="str">
            <v/>
          </cell>
          <cell r="G6776" t="str">
            <v>苏打组合商品虚拟供应商</v>
          </cell>
          <cell r="H6776" t="str">
            <v>供应链类目/年节礼包/销售专属礼包</v>
          </cell>
          <cell r="I6776" t="str">
            <v>2024-10-31</v>
          </cell>
        </row>
        <row r="6776">
          <cell r="K6776" t="str">
            <v/>
          </cell>
          <cell r="L6776" t="str">
            <v/>
          </cell>
        </row>
        <row r="6777">
          <cell r="C6777">
            <v>162629971</v>
          </cell>
          <cell r="D6777" t="str">
            <v>人工</v>
          </cell>
          <cell r="E6777" t="str">
            <v>组合商品</v>
          </cell>
          <cell r="F6777" t="str">
            <v/>
          </cell>
          <cell r="G6777" t="str">
            <v>苏打组合商品虚拟供应商</v>
          </cell>
          <cell r="H6777" t="str">
            <v>供应链类目/年节礼包/销售专属礼包</v>
          </cell>
          <cell r="I6777" t="str">
            <v>2024-10-31</v>
          </cell>
        </row>
        <row r="6777">
          <cell r="K6777" t="str">
            <v/>
          </cell>
          <cell r="L6777" t="str">
            <v/>
          </cell>
        </row>
        <row r="6778">
          <cell r="C6778">
            <v>162629971</v>
          </cell>
          <cell r="D6778" t="str">
            <v>人工</v>
          </cell>
          <cell r="E6778" t="str">
            <v>组合商品</v>
          </cell>
          <cell r="F6778" t="str">
            <v/>
          </cell>
          <cell r="G6778" t="str">
            <v>苏打组合商品虚拟供应商</v>
          </cell>
          <cell r="H6778" t="str">
            <v>供应链类目/年节礼包/销售专属礼包</v>
          </cell>
          <cell r="I6778" t="str">
            <v>2024-10-31</v>
          </cell>
        </row>
        <row r="6778">
          <cell r="K6778" t="str">
            <v/>
          </cell>
          <cell r="L6778" t="str">
            <v/>
          </cell>
        </row>
        <row r="6779">
          <cell r="C6779">
            <v>162629971</v>
          </cell>
          <cell r="D6779" t="str">
            <v>人工</v>
          </cell>
          <cell r="E6779" t="str">
            <v>组合商品</v>
          </cell>
          <cell r="F6779" t="str">
            <v/>
          </cell>
          <cell r="G6779" t="str">
            <v>苏打组合商品虚拟供应商</v>
          </cell>
          <cell r="H6779" t="str">
            <v>供应链类目/年节礼包/销售专属礼包</v>
          </cell>
          <cell r="I6779" t="str">
            <v>2024-10-31</v>
          </cell>
        </row>
        <row r="6779">
          <cell r="K6779" t="str">
            <v/>
          </cell>
          <cell r="L6779" t="str">
            <v/>
          </cell>
        </row>
        <row r="6780">
          <cell r="C6780">
            <v>162629971</v>
          </cell>
          <cell r="D6780" t="str">
            <v>人工</v>
          </cell>
          <cell r="E6780" t="str">
            <v>组合商品</v>
          </cell>
          <cell r="F6780" t="str">
            <v/>
          </cell>
          <cell r="G6780" t="str">
            <v>苏打组合商品虚拟供应商</v>
          </cell>
          <cell r="H6780" t="str">
            <v>供应链类目/年节礼包/销售专属礼包</v>
          </cell>
          <cell r="I6780" t="str">
            <v>2024-10-31</v>
          </cell>
        </row>
        <row r="6780">
          <cell r="K6780" t="str">
            <v/>
          </cell>
          <cell r="L6780" t="str">
            <v/>
          </cell>
        </row>
        <row r="6781">
          <cell r="C6781">
            <v>162629971</v>
          </cell>
          <cell r="D6781" t="str">
            <v>人工</v>
          </cell>
          <cell r="E6781" t="str">
            <v>组合商品</v>
          </cell>
          <cell r="F6781" t="str">
            <v/>
          </cell>
          <cell r="G6781" t="str">
            <v>苏打组合商品虚拟供应商</v>
          </cell>
          <cell r="H6781" t="str">
            <v>供应链类目/年节礼包/销售专属礼包</v>
          </cell>
          <cell r="I6781" t="str">
            <v>2024-10-31</v>
          </cell>
        </row>
        <row r="6781">
          <cell r="K6781" t="str">
            <v/>
          </cell>
          <cell r="L6781" t="str">
            <v/>
          </cell>
        </row>
        <row r="6782">
          <cell r="C6782">
            <v>162629971</v>
          </cell>
          <cell r="D6782" t="str">
            <v>人工</v>
          </cell>
          <cell r="E6782" t="str">
            <v>组合商品</v>
          </cell>
          <cell r="F6782" t="str">
            <v/>
          </cell>
          <cell r="G6782" t="str">
            <v>苏打组合商品虚拟供应商</v>
          </cell>
          <cell r="H6782" t="str">
            <v>供应链类目/年节礼包/销售专属礼包</v>
          </cell>
          <cell r="I6782" t="str">
            <v>2024-10-31</v>
          </cell>
        </row>
        <row r="6782">
          <cell r="K6782" t="str">
            <v/>
          </cell>
          <cell r="L6782" t="str">
            <v/>
          </cell>
        </row>
        <row r="6783">
          <cell r="C6783">
            <v>162629971</v>
          </cell>
          <cell r="D6783" t="str">
            <v>人工</v>
          </cell>
          <cell r="E6783" t="str">
            <v>组合商品</v>
          </cell>
          <cell r="F6783" t="str">
            <v/>
          </cell>
          <cell r="G6783" t="str">
            <v>苏打组合商品虚拟供应商</v>
          </cell>
          <cell r="H6783" t="str">
            <v>供应链类目/年节礼包/销售专属礼包</v>
          </cell>
          <cell r="I6783" t="str">
            <v>2024-10-31</v>
          </cell>
        </row>
        <row r="6783">
          <cell r="K6783" t="str">
            <v/>
          </cell>
          <cell r="L6783" t="str">
            <v/>
          </cell>
        </row>
        <row r="6784">
          <cell r="C6784">
            <v>162629971</v>
          </cell>
          <cell r="D6784" t="str">
            <v>人工</v>
          </cell>
          <cell r="E6784" t="str">
            <v>组合商品</v>
          </cell>
          <cell r="F6784" t="str">
            <v/>
          </cell>
          <cell r="G6784" t="str">
            <v>苏打组合商品虚拟供应商</v>
          </cell>
          <cell r="H6784" t="str">
            <v>供应链类目/年节礼包/销售专属礼包</v>
          </cell>
          <cell r="I6784" t="str">
            <v>2024-10-31</v>
          </cell>
        </row>
        <row r="6784">
          <cell r="K6784" t="str">
            <v/>
          </cell>
          <cell r="L6784" t="str">
            <v/>
          </cell>
        </row>
        <row r="6785">
          <cell r="C6785">
            <v>162629971</v>
          </cell>
          <cell r="D6785" t="str">
            <v>人工</v>
          </cell>
          <cell r="E6785" t="str">
            <v>组合商品</v>
          </cell>
          <cell r="F6785" t="str">
            <v/>
          </cell>
          <cell r="G6785" t="str">
            <v>苏打组合商品虚拟供应商</v>
          </cell>
          <cell r="H6785" t="str">
            <v>供应链类目/年节礼包/销售专属礼包</v>
          </cell>
          <cell r="I6785" t="str">
            <v>2024-10-31</v>
          </cell>
        </row>
        <row r="6785">
          <cell r="K6785" t="str">
            <v/>
          </cell>
          <cell r="L6785" t="str">
            <v/>
          </cell>
        </row>
        <row r="6786">
          <cell r="C6786">
            <v>162629971</v>
          </cell>
          <cell r="D6786" t="str">
            <v>人工</v>
          </cell>
          <cell r="E6786" t="str">
            <v>组合商品</v>
          </cell>
          <cell r="F6786" t="str">
            <v/>
          </cell>
          <cell r="G6786" t="str">
            <v>苏打组合商品虚拟供应商</v>
          </cell>
          <cell r="H6786" t="str">
            <v>供应链类目/年节礼包/销售专属礼包</v>
          </cell>
          <cell r="I6786" t="str">
            <v>2024-10-31</v>
          </cell>
        </row>
        <row r="6786">
          <cell r="K6786" t="str">
            <v/>
          </cell>
          <cell r="L6786" t="str">
            <v/>
          </cell>
        </row>
        <row r="6787">
          <cell r="C6787">
            <v>162629969</v>
          </cell>
          <cell r="D6787" t="str">
            <v>人工</v>
          </cell>
          <cell r="E6787" t="str">
            <v>组合商品</v>
          </cell>
          <cell r="F6787" t="str">
            <v/>
          </cell>
          <cell r="G6787" t="str">
            <v>苏打组合商品虚拟供应商</v>
          </cell>
          <cell r="H6787" t="str">
            <v>供应链类目/年节礼包/销售专属礼包</v>
          </cell>
          <cell r="I6787" t="str">
            <v>2024-10-31</v>
          </cell>
          <cell r="J6787">
            <v>163860556</v>
          </cell>
          <cell r="K6787" t="str">
            <v/>
          </cell>
          <cell r="L6787" t="str">
            <v/>
          </cell>
        </row>
        <row r="6788">
          <cell r="C6788">
            <v>162629969</v>
          </cell>
          <cell r="D6788" t="str">
            <v>人工</v>
          </cell>
          <cell r="E6788" t="str">
            <v>组合商品</v>
          </cell>
          <cell r="F6788" t="str">
            <v/>
          </cell>
          <cell r="G6788" t="str">
            <v>苏打组合商品虚拟供应商</v>
          </cell>
          <cell r="H6788" t="str">
            <v>供应链类目/年节礼包/销售专属礼包</v>
          </cell>
          <cell r="I6788" t="str">
            <v>2024-10-31</v>
          </cell>
        </row>
        <row r="6788">
          <cell r="K6788" t="str">
            <v/>
          </cell>
          <cell r="L6788" t="str">
            <v/>
          </cell>
        </row>
        <row r="6789">
          <cell r="C6789">
            <v>162629969</v>
          </cell>
          <cell r="D6789" t="str">
            <v>人工</v>
          </cell>
          <cell r="E6789" t="str">
            <v>组合商品</v>
          </cell>
          <cell r="F6789" t="str">
            <v/>
          </cell>
          <cell r="G6789" t="str">
            <v>苏打组合商品虚拟供应商</v>
          </cell>
          <cell r="H6789" t="str">
            <v>供应链类目/年节礼包/销售专属礼包</v>
          </cell>
          <cell r="I6789" t="str">
            <v>2024-10-31</v>
          </cell>
        </row>
        <row r="6789">
          <cell r="K6789" t="str">
            <v/>
          </cell>
          <cell r="L6789" t="str">
            <v/>
          </cell>
        </row>
        <row r="6790">
          <cell r="C6790">
            <v>162629969</v>
          </cell>
          <cell r="D6790" t="str">
            <v>人工</v>
          </cell>
          <cell r="E6790" t="str">
            <v>组合商品</v>
          </cell>
          <cell r="F6790" t="str">
            <v/>
          </cell>
          <cell r="G6790" t="str">
            <v>苏打组合商品虚拟供应商</v>
          </cell>
          <cell r="H6790" t="str">
            <v>供应链类目/年节礼包/销售专属礼包</v>
          </cell>
          <cell r="I6790" t="str">
            <v>2024-10-31</v>
          </cell>
        </row>
        <row r="6790">
          <cell r="K6790" t="str">
            <v/>
          </cell>
          <cell r="L6790" t="str">
            <v/>
          </cell>
        </row>
        <row r="6791">
          <cell r="C6791">
            <v>162629969</v>
          </cell>
          <cell r="D6791" t="str">
            <v>人工</v>
          </cell>
          <cell r="E6791" t="str">
            <v>组合商品</v>
          </cell>
          <cell r="F6791" t="str">
            <v/>
          </cell>
          <cell r="G6791" t="str">
            <v>苏打组合商品虚拟供应商</v>
          </cell>
          <cell r="H6791" t="str">
            <v>供应链类目/年节礼包/销售专属礼包</v>
          </cell>
          <cell r="I6791" t="str">
            <v>2024-10-31</v>
          </cell>
        </row>
        <row r="6791">
          <cell r="K6791" t="str">
            <v/>
          </cell>
          <cell r="L6791" t="str">
            <v/>
          </cell>
        </row>
        <row r="6792">
          <cell r="C6792">
            <v>162629969</v>
          </cell>
          <cell r="D6792" t="str">
            <v>人工</v>
          </cell>
          <cell r="E6792" t="str">
            <v>组合商品</v>
          </cell>
          <cell r="F6792" t="str">
            <v/>
          </cell>
          <cell r="G6792" t="str">
            <v>苏打组合商品虚拟供应商</v>
          </cell>
          <cell r="H6792" t="str">
            <v>供应链类目/年节礼包/销售专属礼包</v>
          </cell>
          <cell r="I6792" t="str">
            <v>2024-10-31</v>
          </cell>
        </row>
        <row r="6792">
          <cell r="K6792" t="str">
            <v/>
          </cell>
          <cell r="L6792" t="str">
            <v/>
          </cell>
        </row>
        <row r="6793">
          <cell r="C6793">
            <v>162629969</v>
          </cell>
          <cell r="D6793" t="str">
            <v>人工</v>
          </cell>
          <cell r="E6793" t="str">
            <v>组合商品</v>
          </cell>
          <cell r="F6793" t="str">
            <v/>
          </cell>
          <cell r="G6793" t="str">
            <v>苏打组合商品虚拟供应商</v>
          </cell>
          <cell r="H6793" t="str">
            <v>供应链类目/年节礼包/销售专属礼包</v>
          </cell>
          <cell r="I6793" t="str">
            <v>2024-10-31</v>
          </cell>
        </row>
        <row r="6793">
          <cell r="K6793" t="str">
            <v/>
          </cell>
          <cell r="L6793" t="str">
            <v/>
          </cell>
        </row>
        <row r="6794">
          <cell r="C6794">
            <v>162629969</v>
          </cell>
          <cell r="D6794" t="str">
            <v>人工</v>
          </cell>
          <cell r="E6794" t="str">
            <v>组合商品</v>
          </cell>
          <cell r="F6794" t="str">
            <v/>
          </cell>
          <cell r="G6794" t="str">
            <v>苏打组合商品虚拟供应商</v>
          </cell>
          <cell r="H6794" t="str">
            <v>供应链类目/年节礼包/销售专属礼包</v>
          </cell>
          <cell r="I6794" t="str">
            <v>2024-10-31</v>
          </cell>
        </row>
        <row r="6794">
          <cell r="K6794" t="str">
            <v/>
          </cell>
          <cell r="L6794" t="str">
            <v/>
          </cell>
        </row>
        <row r="6795">
          <cell r="C6795">
            <v>162629968</v>
          </cell>
          <cell r="D6795" t="str">
            <v>人工</v>
          </cell>
          <cell r="E6795" t="str">
            <v>组合商品</v>
          </cell>
          <cell r="F6795" t="str">
            <v/>
          </cell>
          <cell r="G6795" t="str">
            <v>苏打组合商品虚拟供应商</v>
          </cell>
          <cell r="H6795" t="str">
            <v>供应链类目/年节礼包/销售专属礼包</v>
          </cell>
          <cell r="I6795" t="str">
            <v>2024-10-31</v>
          </cell>
          <cell r="J6795">
            <v>163860555</v>
          </cell>
          <cell r="K6795" t="str">
            <v/>
          </cell>
          <cell r="L6795" t="str">
            <v/>
          </cell>
        </row>
        <row r="6796">
          <cell r="C6796">
            <v>162629968</v>
          </cell>
          <cell r="D6796" t="str">
            <v>人工</v>
          </cell>
          <cell r="E6796" t="str">
            <v>组合商品</v>
          </cell>
          <cell r="F6796" t="str">
            <v/>
          </cell>
          <cell r="G6796" t="str">
            <v>苏打组合商品虚拟供应商</v>
          </cell>
          <cell r="H6796" t="str">
            <v>供应链类目/年节礼包/销售专属礼包</v>
          </cell>
          <cell r="I6796" t="str">
            <v>2024-10-31</v>
          </cell>
        </row>
        <row r="6796">
          <cell r="K6796" t="str">
            <v/>
          </cell>
          <cell r="L6796" t="str">
            <v/>
          </cell>
        </row>
        <row r="6797">
          <cell r="C6797">
            <v>162629968</v>
          </cell>
          <cell r="D6797" t="str">
            <v>人工</v>
          </cell>
          <cell r="E6797" t="str">
            <v>组合商品</v>
          </cell>
          <cell r="F6797" t="str">
            <v/>
          </cell>
          <cell r="G6797" t="str">
            <v>苏打组合商品虚拟供应商</v>
          </cell>
          <cell r="H6797" t="str">
            <v>供应链类目/年节礼包/销售专属礼包</v>
          </cell>
          <cell r="I6797" t="str">
            <v>2024-10-31</v>
          </cell>
        </row>
        <row r="6797">
          <cell r="K6797" t="str">
            <v/>
          </cell>
          <cell r="L6797" t="str">
            <v/>
          </cell>
        </row>
        <row r="6798">
          <cell r="C6798">
            <v>162629968</v>
          </cell>
          <cell r="D6798" t="str">
            <v>人工</v>
          </cell>
          <cell r="E6798" t="str">
            <v>组合商品</v>
          </cell>
          <cell r="F6798" t="str">
            <v/>
          </cell>
          <cell r="G6798" t="str">
            <v>苏打组合商品虚拟供应商</v>
          </cell>
          <cell r="H6798" t="str">
            <v>供应链类目/年节礼包/销售专属礼包</v>
          </cell>
          <cell r="I6798" t="str">
            <v>2024-10-31</v>
          </cell>
        </row>
        <row r="6798">
          <cell r="K6798" t="str">
            <v/>
          </cell>
          <cell r="L6798" t="str">
            <v/>
          </cell>
        </row>
        <row r="6799">
          <cell r="C6799">
            <v>162629968</v>
          </cell>
          <cell r="D6799" t="str">
            <v>人工</v>
          </cell>
          <cell r="E6799" t="str">
            <v>组合商品</v>
          </cell>
          <cell r="F6799" t="str">
            <v/>
          </cell>
          <cell r="G6799" t="str">
            <v>苏打组合商品虚拟供应商</v>
          </cell>
          <cell r="H6799" t="str">
            <v>供应链类目/年节礼包/销售专属礼包</v>
          </cell>
          <cell r="I6799" t="str">
            <v>2024-10-31</v>
          </cell>
        </row>
        <row r="6799">
          <cell r="K6799" t="str">
            <v/>
          </cell>
          <cell r="L6799" t="str">
            <v/>
          </cell>
        </row>
        <row r="6800">
          <cell r="C6800">
            <v>162629968</v>
          </cell>
          <cell r="D6800" t="str">
            <v>人工</v>
          </cell>
          <cell r="E6800" t="str">
            <v>组合商品</v>
          </cell>
          <cell r="F6800" t="str">
            <v/>
          </cell>
          <cell r="G6800" t="str">
            <v>苏打组合商品虚拟供应商</v>
          </cell>
          <cell r="H6800" t="str">
            <v>供应链类目/年节礼包/销售专属礼包</v>
          </cell>
          <cell r="I6800" t="str">
            <v>2024-10-31</v>
          </cell>
        </row>
        <row r="6800">
          <cell r="K6800" t="str">
            <v/>
          </cell>
          <cell r="L6800" t="str">
            <v/>
          </cell>
        </row>
        <row r="6801">
          <cell r="C6801">
            <v>162629967</v>
          </cell>
          <cell r="D6801" t="str">
            <v>人工</v>
          </cell>
          <cell r="E6801" t="str">
            <v>组合商品</v>
          </cell>
          <cell r="F6801" t="str">
            <v/>
          </cell>
          <cell r="G6801" t="str">
            <v>苏打组合商品虚拟供应商</v>
          </cell>
          <cell r="H6801" t="str">
            <v>供应链类目/年节礼包/销售专属礼包</v>
          </cell>
          <cell r="I6801" t="str">
            <v>2024-10-31</v>
          </cell>
          <cell r="J6801">
            <v>163860554</v>
          </cell>
          <cell r="K6801" t="str">
            <v/>
          </cell>
          <cell r="L6801" t="str">
            <v/>
          </cell>
        </row>
        <row r="6802">
          <cell r="C6802">
            <v>162629967</v>
          </cell>
          <cell r="D6802" t="str">
            <v>人工</v>
          </cell>
          <cell r="E6802" t="str">
            <v>组合商品</v>
          </cell>
          <cell r="F6802" t="str">
            <v/>
          </cell>
          <cell r="G6802" t="str">
            <v>苏打组合商品虚拟供应商</v>
          </cell>
          <cell r="H6802" t="str">
            <v>供应链类目/年节礼包/销售专属礼包</v>
          </cell>
          <cell r="I6802" t="str">
            <v>2024-10-31</v>
          </cell>
        </row>
        <row r="6802">
          <cell r="K6802" t="str">
            <v/>
          </cell>
          <cell r="L6802" t="str">
            <v/>
          </cell>
        </row>
        <row r="6803">
          <cell r="C6803">
            <v>162629966</v>
          </cell>
          <cell r="D6803" t="str">
            <v>人工</v>
          </cell>
          <cell r="E6803" t="str">
            <v>组合商品</v>
          </cell>
          <cell r="F6803" t="str">
            <v/>
          </cell>
          <cell r="G6803" t="str">
            <v>苏打组合商品虚拟供应商</v>
          </cell>
          <cell r="H6803" t="str">
            <v>供应链类目/年节礼包/销售专属礼包</v>
          </cell>
          <cell r="I6803" t="str">
            <v>2024-10-31</v>
          </cell>
          <cell r="J6803">
            <v>163860553</v>
          </cell>
          <cell r="K6803" t="str">
            <v/>
          </cell>
          <cell r="L6803" t="str">
            <v/>
          </cell>
        </row>
        <row r="6804">
          <cell r="C6804">
            <v>162629966</v>
          </cell>
          <cell r="D6804" t="str">
            <v>人工</v>
          </cell>
          <cell r="E6804" t="str">
            <v>组合商品</v>
          </cell>
          <cell r="F6804" t="str">
            <v/>
          </cell>
          <cell r="G6804" t="str">
            <v>苏打组合商品虚拟供应商</v>
          </cell>
          <cell r="H6804" t="str">
            <v>供应链类目/年节礼包/销售专属礼包</v>
          </cell>
          <cell r="I6804" t="str">
            <v>2024-10-31</v>
          </cell>
        </row>
        <row r="6804">
          <cell r="K6804" t="str">
            <v/>
          </cell>
          <cell r="L6804" t="str">
            <v/>
          </cell>
        </row>
        <row r="6805">
          <cell r="C6805">
            <v>162629965</v>
          </cell>
          <cell r="D6805" t="str">
            <v>人工</v>
          </cell>
          <cell r="E6805" t="str">
            <v>组合商品</v>
          </cell>
          <cell r="F6805" t="str">
            <v/>
          </cell>
          <cell r="G6805" t="str">
            <v>苏打组合商品虚拟供应商</v>
          </cell>
          <cell r="H6805" t="str">
            <v>供应链类目/年节礼包/销售专属礼包</v>
          </cell>
          <cell r="I6805" t="str">
            <v>2024-10-31</v>
          </cell>
          <cell r="J6805">
            <v>163860552</v>
          </cell>
          <cell r="K6805" t="str">
            <v/>
          </cell>
          <cell r="L6805" t="str">
            <v/>
          </cell>
        </row>
        <row r="6806">
          <cell r="C6806">
            <v>162629965</v>
          </cell>
          <cell r="D6806" t="str">
            <v>人工</v>
          </cell>
          <cell r="E6806" t="str">
            <v>组合商品</v>
          </cell>
          <cell r="F6806" t="str">
            <v/>
          </cell>
          <cell r="G6806" t="str">
            <v>苏打组合商品虚拟供应商</v>
          </cell>
          <cell r="H6806" t="str">
            <v>供应链类目/年节礼包/销售专属礼包</v>
          </cell>
          <cell r="I6806" t="str">
            <v>2024-10-31</v>
          </cell>
        </row>
        <row r="6806">
          <cell r="K6806" t="str">
            <v/>
          </cell>
          <cell r="L6806" t="str">
            <v/>
          </cell>
        </row>
        <row r="6807">
          <cell r="C6807">
            <v>162629964</v>
          </cell>
          <cell r="D6807" t="str">
            <v>人工</v>
          </cell>
          <cell r="E6807" t="str">
            <v>组合商品</v>
          </cell>
          <cell r="F6807" t="str">
            <v/>
          </cell>
          <cell r="G6807" t="str">
            <v>苏打组合商品虚拟供应商</v>
          </cell>
          <cell r="H6807" t="str">
            <v>供应链类目/年节礼包/销售专属礼包</v>
          </cell>
          <cell r="I6807" t="str">
            <v>2024-10-31</v>
          </cell>
          <cell r="J6807">
            <v>163860551</v>
          </cell>
          <cell r="K6807" t="str">
            <v/>
          </cell>
          <cell r="L6807" t="str">
            <v/>
          </cell>
        </row>
        <row r="6808">
          <cell r="C6808">
            <v>162629964</v>
          </cell>
          <cell r="D6808" t="str">
            <v>人工</v>
          </cell>
          <cell r="E6808" t="str">
            <v>组合商品</v>
          </cell>
          <cell r="F6808" t="str">
            <v/>
          </cell>
          <cell r="G6808" t="str">
            <v>苏打组合商品虚拟供应商</v>
          </cell>
          <cell r="H6808" t="str">
            <v>供应链类目/年节礼包/销售专属礼包</v>
          </cell>
          <cell r="I6808" t="str">
            <v>2024-10-31</v>
          </cell>
        </row>
        <row r="6808">
          <cell r="K6808" t="str">
            <v/>
          </cell>
          <cell r="L6808" t="str">
            <v/>
          </cell>
        </row>
        <row r="6809">
          <cell r="C6809">
            <v>162629964</v>
          </cell>
          <cell r="D6809" t="str">
            <v>人工</v>
          </cell>
          <cell r="E6809" t="str">
            <v>组合商品</v>
          </cell>
          <cell r="F6809" t="str">
            <v/>
          </cell>
          <cell r="G6809" t="str">
            <v>苏打组合商品虚拟供应商</v>
          </cell>
          <cell r="H6809" t="str">
            <v>供应链类目/年节礼包/销售专属礼包</v>
          </cell>
          <cell r="I6809" t="str">
            <v>2024-10-31</v>
          </cell>
        </row>
        <row r="6809">
          <cell r="K6809" t="str">
            <v/>
          </cell>
          <cell r="L6809" t="str">
            <v/>
          </cell>
        </row>
        <row r="6810">
          <cell r="C6810">
            <v>162629963</v>
          </cell>
          <cell r="D6810" t="str">
            <v>人工</v>
          </cell>
          <cell r="E6810" t="str">
            <v>组合商品</v>
          </cell>
          <cell r="F6810" t="str">
            <v/>
          </cell>
          <cell r="G6810" t="str">
            <v>苏打组合商品虚拟供应商</v>
          </cell>
          <cell r="H6810" t="str">
            <v>供应链类目/年节礼包/销售专属礼包</v>
          </cell>
          <cell r="I6810" t="str">
            <v>2024-10-31</v>
          </cell>
          <cell r="J6810">
            <v>163860550</v>
          </cell>
          <cell r="K6810" t="str">
            <v/>
          </cell>
          <cell r="L6810" t="str">
            <v/>
          </cell>
        </row>
        <row r="6811">
          <cell r="C6811">
            <v>162629963</v>
          </cell>
          <cell r="D6811" t="str">
            <v>人工</v>
          </cell>
          <cell r="E6811" t="str">
            <v>组合商品</v>
          </cell>
          <cell r="F6811" t="str">
            <v/>
          </cell>
          <cell r="G6811" t="str">
            <v>苏打组合商品虚拟供应商</v>
          </cell>
          <cell r="H6811" t="str">
            <v>供应链类目/年节礼包/销售专属礼包</v>
          </cell>
          <cell r="I6811" t="str">
            <v>2024-10-31</v>
          </cell>
        </row>
        <row r="6811">
          <cell r="K6811" t="str">
            <v/>
          </cell>
          <cell r="L6811" t="str">
            <v/>
          </cell>
        </row>
        <row r="6812">
          <cell r="C6812">
            <v>162629962</v>
          </cell>
          <cell r="D6812" t="str">
            <v>人工</v>
          </cell>
          <cell r="E6812" t="str">
            <v>组合商品</v>
          </cell>
          <cell r="F6812" t="str">
            <v/>
          </cell>
          <cell r="G6812" t="str">
            <v>苏打组合商品虚拟供应商</v>
          </cell>
          <cell r="H6812" t="str">
            <v>供应链类目/年节礼包/销售专属礼包</v>
          </cell>
          <cell r="I6812" t="str">
            <v>2024-10-31</v>
          </cell>
          <cell r="J6812">
            <v>163860549</v>
          </cell>
          <cell r="K6812" t="str">
            <v/>
          </cell>
          <cell r="L6812" t="str">
            <v/>
          </cell>
        </row>
        <row r="6813">
          <cell r="C6813">
            <v>162629962</v>
          </cell>
          <cell r="D6813" t="str">
            <v>人工</v>
          </cell>
          <cell r="E6813" t="str">
            <v>组合商品</v>
          </cell>
          <cell r="F6813" t="str">
            <v/>
          </cell>
          <cell r="G6813" t="str">
            <v>苏打组合商品虚拟供应商</v>
          </cell>
          <cell r="H6813" t="str">
            <v>供应链类目/年节礼包/销售专属礼包</v>
          </cell>
          <cell r="I6813" t="str">
            <v>2024-10-31</v>
          </cell>
        </row>
        <row r="6813">
          <cell r="K6813" t="str">
            <v/>
          </cell>
          <cell r="L6813" t="str">
            <v/>
          </cell>
        </row>
        <row r="6814">
          <cell r="C6814">
            <v>162629962</v>
          </cell>
          <cell r="D6814" t="str">
            <v>人工</v>
          </cell>
          <cell r="E6814" t="str">
            <v>组合商品</v>
          </cell>
          <cell r="F6814" t="str">
            <v/>
          </cell>
          <cell r="G6814" t="str">
            <v>苏打组合商品虚拟供应商</v>
          </cell>
          <cell r="H6814" t="str">
            <v>供应链类目/年节礼包/销售专属礼包</v>
          </cell>
          <cell r="I6814" t="str">
            <v>2024-10-31</v>
          </cell>
        </row>
        <row r="6814">
          <cell r="K6814" t="str">
            <v/>
          </cell>
          <cell r="L6814" t="str">
            <v/>
          </cell>
        </row>
        <row r="6815">
          <cell r="C6815">
            <v>162629960</v>
          </cell>
          <cell r="D6815" t="str">
            <v>人工</v>
          </cell>
          <cell r="E6815" t="str">
            <v>组合商品</v>
          </cell>
          <cell r="F6815" t="str">
            <v/>
          </cell>
          <cell r="G6815" t="str">
            <v>苏打组合商品虚拟供应商</v>
          </cell>
          <cell r="H6815" t="str">
            <v>供应链类目/年节礼包/销售专属礼包</v>
          </cell>
          <cell r="I6815" t="str">
            <v>2024-10-31</v>
          </cell>
          <cell r="J6815">
            <v>163860547</v>
          </cell>
          <cell r="K6815" t="str">
            <v/>
          </cell>
          <cell r="L6815" t="str">
            <v/>
          </cell>
        </row>
        <row r="6816">
          <cell r="C6816">
            <v>162629960</v>
          </cell>
          <cell r="D6816" t="str">
            <v>人工</v>
          </cell>
          <cell r="E6816" t="str">
            <v>组合商品</v>
          </cell>
          <cell r="F6816" t="str">
            <v/>
          </cell>
          <cell r="G6816" t="str">
            <v>苏打组合商品虚拟供应商</v>
          </cell>
          <cell r="H6816" t="str">
            <v>供应链类目/年节礼包/销售专属礼包</v>
          </cell>
          <cell r="I6816" t="str">
            <v>2024-10-31</v>
          </cell>
        </row>
        <row r="6816">
          <cell r="K6816" t="str">
            <v/>
          </cell>
          <cell r="L6816" t="str">
            <v/>
          </cell>
        </row>
        <row r="6817">
          <cell r="C6817">
            <v>162606977</v>
          </cell>
          <cell r="D6817" t="str">
            <v>人工</v>
          </cell>
          <cell r="E6817" t="str">
            <v>组合商品</v>
          </cell>
          <cell r="F6817" t="str">
            <v/>
          </cell>
          <cell r="G6817" t="str">
            <v>苏打组合商品虚拟供应商</v>
          </cell>
          <cell r="H6817" t="str">
            <v>供应链类目/年节礼包/销售专属礼包</v>
          </cell>
          <cell r="I6817" t="str">
            <v>2024-10-31</v>
          </cell>
          <cell r="J6817">
            <v>163829233</v>
          </cell>
          <cell r="K6817" t="str">
            <v/>
          </cell>
          <cell r="L6817" t="str">
            <v/>
          </cell>
        </row>
        <row r="6818">
          <cell r="C6818">
            <v>162606977</v>
          </cell>
          <cell r="D6818" t="str">
            <v>人工</v>
          </cell>
          <cell r="E6818" t="str">
            <v>组合商品</v>
          </cell>
          <cell r="F6818" t="str">
            <v/>
          </cell>
          <cell r="G6818" t="str">
            <v>苏打组合商品虚拟供应商</v>
          </cell>
          <cell r="H6818" t="str">
            <v>供应链类目/年节礼包/销售专属礼包</v>
          </cell>
          <cell r="I6818" t="str">
            <v>2024-10-31</v>
          </cell>
        </row>
        <row r="6818">
          <cell r="K6818" t="str">
            <v/>
          </cell>
          <cell r="L6818" t="str">
            <v/>
          </cell>
        </row>
        <row r="6819">
          <cell r="C6819">
            <v>162606977</v>
          </cell>
          <cell r="D6819" t="str">
            <v>人工</v>
          </cell>
          <cell r="E6819" t="str">
            <v>组合商品</v>
          </cell>
          <cell r="F6819" t="str">
            <v/>
          </cell>
          <cell r="G6819" t="str">
            <v>苏打组合商品虚拟供应商</v>
          </cell>
          <cell r="H6819" t="str">
            <v>供应链类目/年节礼包/销售专属礼包</v>
          </cell>
          <cell r="I6819" t="str">
            <v>2024-10-31</v>
          </cell>
        </row>
        <row r="6819">
          <cell r="K6819" t="str">
            <v/>
          </cell>
          <cell r="L6819" t="str">
            <v/>
          </cell>
        </row>
        <row r="6820">
          <cell r="C6820">
            <v>162492479</v>
          </cell>
          <cell r="D6820" t="str">
            <v>人工</v>
          </cell>
          <cell r="E6820" t="str">
            <v>实物</v>
          </cell>
          <cell r="F6820" t="str">
            <v>金龙鱼</v>
          </cell>
          <cell r="G6820" t="str">
            <v>新兴</v>
          </cell>
          <cell r="H6820" t="str">
            <v>年节礼包/食品/粮油礼包</v>
          </cell>
          <cell r="I6820" t="str">
            <v>2025-03-25</v>
          </cell>
          <cell r="J6820">
            <v>163573971</v>
          </cell>
          <cell r="K6820" t="str">
            <v>DW5011515616</v>
          </cell>
          <cell r="L6820" t="str">
            <v/>
          </cell>
        </row>
        <row r="6821">
          <cell r="C6821">
            <v>162492479</v>
          </cell>
          <cell r="D6821" t="str">
            <v>人工</v>
          </cell>
          <cell r="E6821" t="str">
            <v>实物</v>
          </cell>
          <cell r="F6821" t="str">
            <v>金龙鱼</v>
          </cell>
          <cell r="G6821" t="str">
            <v>新兴</v>
          </cell>
          <cell r="H6821" t="str">
            <v>年节礼包/食品/粮油礼包</v>
          </cell>
          <cell r="I6821" t="str">
            <v>2025-03-25</v>
          </cell>
        </row>
        <row r="6821">
          <cell r="K6821" t="str">
            <v>DW5011515616</v>
          </cell>
          <cell r="L6821" t="str">
            <v/>
          </cell>
        </row>
        <row r="6822">
          <cell r="C6822">
            <v>162628077</v>
          </cell>
          <cell r="D6822" t="str">
            <v>人工</v>
          </cell>
          <cell r="E6822" t="str">
            <v>组合商品</v>
          </cell>
          <cell r="F6822" t="str">
            <v/>
          </cell>
          <cell r="G6822" t="str">
            <v>苏打组合商品虚拟供应商</v>
          </cell>
          <cell r="H6822" t="str">
            <v>供应链类目/年节礼包/销售专属礼包</v>
          </cell>
          <cell r="I6822" t="str">
            <v>2024-11-30</v>
          </cell>
          <cell r="J6822">
            <v>163857818</v>
          </cell>
          <cell r="K6822" t="str">
            <v/>
          </cell>
          <cell r="L6822" t="str">
            <v/>
          </cell>
        </row>
        <row r="6823">
          <cell r="C6823">
            <v>162605933</v>
          </cell>
          <cell r="D6823" t="str">
            <v>人工</v>
          </cell>
          <cell r="E6823" t="str">
            <v>组合商品</v>
          </cell>
          <cell r="F6823" t="str">
            <v/>
          </cell>
          <cell r="G6823" t="str">
            <v>苏打组合商品虚拟供应商</v>
          </cell>
          <cell r="H6823" t="str">
            <v>供应链类目/年节礼包/销售专属礼包</v>
          </cell>
          <cell r="I6823" t="str">
            <v>2024-10-31</v>
          </cell>
          <cell r="J6823">
            <v>163828025</v>
          </cell>
          <cell r="K6823" t="str">
            <v/>
          </cell>
          <cell r="L6823" t="str">
            <v/>
          </cell>
        </row>
        <row r="6824">
          <cell r="C6824">
            <v>162606753</v>
          </cell>
          <cell r="D6824" t="str">
            <v>人工</v>
          </cell>
          <cell r="E6824" t="str">
            <v>组合商品</v>
          </cell>
          <cell r="F6824" t="str">
            <v/>
          </cell>
          <cell r="G6824" t="str">
            <v>苏打组合商品虚拟供应商</v>
          </cell>
          <cell r="H6824" t="str">
            <v>供应链类目/年节礼包/销售专属礼包</v>
          </cell>
          <cell r="I6824" t="str">
            <v>2024-10-31</v>
          </cell>
          <cell r="J6824">
            <v>163828984</v>
          </cell>
          <cell r="K6824" t="str">
            <v/>
          </cell>
          <cell r="L6824" t="str">
            <v/>
          </cell>
        </row>
        <row r="6825">
          <cell r="C6825">
            <v>162606753</v>
          </cell>
          <cell r="D6825" t="str">
            <v>人工</v>
          </cell>
          <cell r="E6825" t="str">
            <v>组合商品</v>
          </cell>
          <cell r="F6825" t="str">
            <v/>
          </cell>
          <cell r="G6825" t="str">
            <v>苏打组合商品虚拟供应商</v>
          </cell>
          <cell r="H6825" t="str">
            <v>供应链类目/年节礼包/销售专属礼包</v>
          </cell>
          <cell r="I6825" t="str">
            <v>2024-10-31</v>
          </cell>
        </row>
        <row r="6825">
          <cell r="K6825" t="str">
            <v/>
          </cell>
          <cell r="L6825" t="str">
            <v/>
          </cell>
        </row>
        <row r="6826">
          <cell r="C6826">
            <v>162564835</v>
          </cell>
          <cell r="D6826" t="str">
            <v>人工</v>
          </cell>
          <cell r="E6826" t="str">
            <v>实物</v>
          </cell>
          <cell r="F6826" t="str">
            <v/>
          </cell>
          <cell r="G6826" t="str">
            <v>二向箔</v>
          </cell>
          <cell r="H6826" t="str">
            <v>年节礼包/个人护理/洗护礼包</v>
          </cell>
          <cell r="I6826" t="str">
            <v>2025-07-31</v>
          </cell>
          <cell r="J6826">
            <v>163745126</v>
          </cell>
          <cell r="K6826" t="str">
            <v>HYX2024070907</v>
          </cell>
          <cell r="L6826" t="str">
            <v/>
          </cell>
        </row>
        <row r="6827">
          <cell r="C6827">
            <v>162564835</v>
          </cell>
          <cell r="D6827" t="str">
            <v>人工</v>
          </cell>
          <cell r="E6827" t="str">
            <v>实物</v>
          </cell>
          <cell r="F6827" t="str">
            <v/>
          </cell>
          <cell r="G6827" t="str">
            <v>二向箔</v>
          </cell>
          <cell r="H6827" t="str">
            <v>年节礼包/个人护理/洗护礼包</v>
          </cell>
          <cell r="I6827" t="str">
            <v>2025-07-31</v>
          </cell>
        </row>
        <row r="6827">
          <cell r="K6827" t="str">
            <v>HYX2024070907</v>
          </cell>
          <cell r="L6827" t="str">
            <v/>
          </cell>
        </row>
        <row r="6828">
          <cell r="C6828">
            <v>162564835</v>
          </cell>
          <cell r="D6828" t="str">
            <v>人工</v>
          </cell>
          <cell r="E6828" t="str">
            <v>实物</v>
          </cell>
          <cell r="F6828" t="str">
            <v/>
          </cell>
          <cell r="G6828" t="str">
            <v>二向箔</v>
          </cell>
          <cell r="H6828" t="str">
            <v>年节礼包/个人护理/洗护礼包</v>
          </cell>
          <cell r="I6828" t="str">
            <v>2025-07-31</v>
          </cell>
        </row>
        <row r="6828">
          <cell r="K6828" t="str">
            <v>HYX2024070907</v>
          </cell>
          <cell r="L6828" t="str">
            <v/>
          </cell>
        </row>
        <row r="6829">
          <cell r="C6829">
            <v>162564835</v>
          </cell>
          <cell r="D6829" t="str">
            <v>人工</v>
          </cell>
          <cell r="E6829" t="str">
            <v>实物</v>
          </cell>
          <cell r="F6829" t="str">
            <v/>
          </cell>
          <cell r="G6829" t="str">
            <v>二向箔</v>
          </cell>
          <cell r="H6829" t="str">
            <v>年节礼包/个人护理/洗护礼包</v>
          </cell>
          <cell r="I6829" t="str">
            <v>2025-07-31</v>
          </cell>
        </row>
        <row r="6829">
          <cell r="K6829" t="str">
            <v>HYX2024070907</v>
          </cell>
          <cell r="L6829" t="str">
            <v/>
          </cell>
        </row>
        <row r="6830">
          <cell r="C6830">
            <v>162564835</v>
          </cell>
          <cell r="D6830" t="str">
            <v>人工</v>
          </cell>
          <cell r="E6830" t="str">
            <v>实物</v>
          </cell>
          <cell r="F6830" t="str">
            <v/>
          </cell>
          <cell r="G6830" t="str">
            <v>二向箔</v>
          </cell>
          <cell r="H6830" t="str">
            <v>年节礼包/个人护理/洗护礼包</v>
          </cell>
          <cell r="I6830" t="str">
            <v>2025-07-31</v>
          </cell>
        </row>
        <row r="6830">
          <cell r="K6830" t="str">
            <v>HYX2024070907</v>
          </cell>
          <cell r="L6830" t="str">
            <v/>
          </cell>
        </row>
        <row r="6831">
          <cell r="C6831">
            <v>162564835</v>
          </cell>
          <cell r="D6831" t="str">
            <v>人工</v>
          </cell>
          <cell r="E6831" t="str">
            <v>实物</v>
          </cell>
          <cell r="F6831" t="str">
            <v/>
          </cell>
          <cell r="G6831" t="str">
            <v>二向箔</v>
          </cell>
          <cell r="H6831" t="str">
            <v>年节礼包/个人护理/洗护礼包</v>
          </cell>
          <cell r="I6831" t="str">
            <v>2025-07-31</v>
          </cell>
        </row>
        <row r="6831">
          <cell r="K6831" t="str">
            <v>HYX2024070907</v>
          </cell>
          <cell r="L6831" t="str">
            <v/>
          </cell>
        </row>
        <row r="6832">
          <cell r="C6832">
            <v>162564835</v>
          </cell>
          <cell r="D6832" t="str">
            <v>人工</v>
          </cell>
          <cell r="E6832" t="str">
            <v>实物</v>
          </cell>
          <cell r="F6832" t="str">
            <v/>
          </cell>
          <cell r="G6832" t="str">
            <v>二向箔</v>
          </cell>
          <cell r="H6832" t="str">
            <v>年节礼包/个人护理/洗护礼包</v>
          </cell>
          <cell r="I6832" t="str">
            <v>2025-07-31</v>
          </cell>
        </row>
        <row r="6832">
          <cell r="K6832" t="str">
            <v>HYX2024070907</v>
          </cell>
          <cell r="L6832" t="str">
            <v/>
          </cell>
        </row>
        <row r="6833">
          <cell r="C6833">
            <v>162564835</v>
          </cell>
          <cell r="D6833" t="str">
            <v>人工</v>
          </cell>
          <cell r="E6833" t="str">
            <v>实物</v>
          </cell>
          <cell r="F6833" t="str">
            <v/>
          </cell>
          <cell r="G6833" t="str">
            <v>二向箔</v>
          </cell>
          <cell r="H6833" t="str">
            <v>年节礼包/个人护理/洗护礼包</v>
          </cell>
          <cell r="I6833" t="str">
            <v>2025-07-31</v>
          </cell>
        </row>
        <row r="6833">
          <cell r="K6833" t="str">
            <v>HYX2024070907</v>
          </cell>
          <cell r="L6833" t="str">
            <v/>
          </cell>
        </row>
        <row r="6834">
          <cell r="C6834">
            <v>162592372</v>
          </cell>
          <cell r="D6834" t="str">
            <v>人工</v>
          </cell>
          <cell r="E6834" t="str">
            <v>组合商品</v>
          </cell>
          <cell r="F6834" t="str">
            <v/>
          </cell>
          <cell r="G6834" t="str">
            <v>苏打组合商品虚拟供应商</v>
          </cell>
          <cell r="H6834" t="str">
            <v>供应链类目/年节礼包/销售专属礼包</v>
          </cell>
          <cell r="I6834" t="str">
            <v>2025-02-28</v>
          </cell>
          <cell r="J6834">
            <v>163805375</v>
          </cell>
          <cell r="K6834" t="str">
            <v/>
          </cell>
          <cell r="L6834" t="str">
            <v/>
          </cell>
        </row>
        <row r="6835">
          <cell r="C6835">
            <v>162615245</v>
          </cell>
          <cell r="D6835" t="str">
            <v>人工</v>
          </cell>
          <cell r="E6835" t="str">
            <v>组合商品</v>
          </cell>
          <cell r="F6835" t="str">
            <v/>
          </cell>
          <cell r="G6835" t="str">
            <v>苏打组合商品虚拟供应商</v>
          </cell>
          <cell r="H6835" t="str">
            <v>供应链类目/年节礼包/销售专属礼包</v>
          </cell>
          <cell r="I6835" t="str">
            <v>2024-11-30</v>
          </cell>
          <cell r="J6835">
            <v>163841447</v>
          </cell>
          <cell r="K6835" t="str">
            <v/>
          </cell>
          <cell r="L6835" t="str">
            <v/>
          </cell>
        </row>
        <row r="6836">
          <cell r="C6836">
            <v>162615245</v>
          </cell>
          <cell r="D6836" t="str">
            <v>人工</v>
          </cell>
          <cell r="E6836" t="str">
            <v>组合商品</v>
          </cell>
          <cell r="F6836" t="str">
            <v/>
          </cell>
          <cell r="G6836" t="str">
            <v>苏打组合商品虚拟供应商</v>
          </cell>
          <cell r="H6836" t="str">
            <v>供应链类目/年节礼包/销售专属礼包</v>
          </cell>
          <cell r="I6836" t="str">
            <v>2024-11-30</v>
          </cell>
        </row>
        <row r="6836">
          <cell r="K6836" t="str">
            <v/>
          </cell>
          <cell r="L6836" t="str">
            <v/>
          </cell>
        </row>
        <row r="6837">
          <cell r="C6837">
            <v>162615245</v>
          </cell>
          <cell r="D6837" t="str">
            <v>人工</v>
          </cell>
          <cell r="E6837" t="str">
            <v>组合商品</v>
          </cell>
          <cell r="F6837" t="str">
            <v/>
          </cell>
          <cell r="G6837" t="str">
            <v>苏打组合商品虚拟供应商</v>
          </cell>
          <cell r="H6837" t="str">
            <v>供应链类目/年节礼包/销售专属礼包</v>
          </cell>
          <cell r="I6837" t="str">
            <v>2024-11-30</v>
          </cell>
        </row>
        <row r="6837">
          <cell r="K6837" t="str">
            <v/>
          </cell>
          <cell r="L6837" t="str">
            <v/>
          </cell>
        </row>
        <row r="6838">
          <cell r="C6838">
            <v>162615245</v>
          </cell>
          <cell r="D6838" t="str">
            <v>人工</v>
          </cell>
          <cell r="E6838" t="str">
            <v>组合商品</v>
          </cell>
          <cell r="F6838" t="str">
            <v/>
          </cell>
          <cell r="G6838" t="str">
            <v>苏打组合商品虚拟供应商</v>
          </cell>
          <cell r="H6838" t="str">
            <v>供应链类目/年节礼包/销售专属礼包</v>
          </cell>
          <cell r="I6838" t="str">
            <v>2024-11-30</v>
          </cell>
        </row>
        <row r="6838">
          <cell r="K6838" t="str">
            <v/>
          </cell>
          <cell r="L6838" t="str">
            <v/>
          </cell>
        </row>
        <row r="6839">
          <cell r="C6839">
            <v>162615245</v>
          </cell>
          <cell r="D6839" t="str">
            <v>人工</v>
          </cell>
          <cell r="E6839" t="str">
            <v>组合商品</v>
          </cell>
          <cell r="F6839" t="str">
            <v/>
          </cell>
          <cell r="G6839" t="str">
            <v>苏打组合商品虚拟供应商</v>
          </cell>
          <cell r="H6839" t="str">
            <v>供应链类目/年节礼包/销售专属礼包</v>
          </cell>
          <cell r="I6839" t="str">
            <v>2024-11-30</v>
          </cell>
        </row>
        <row r="6839">
          <cell r="K6839" t="str">
            <v/>
          </cell>
          <cell r="L6839" t="str">
            <v/>
          </cell>
        </row>
        <row r="6840">
          <cell r="C6840">
            <v>162615245</v>
          </cell>
          <cell r="D6840" t="str">
            <v>人工</v>
          </cell>
          <cell r="E6840" t="str">
            <v>组合商品</v>
          </cell>
          <cell r="F6840" t="str">
            <v/>
          </cell>
          <cell r="G6840" t="str">
            <v>苏打组合商品虚拟供应商</v>
          </cell>
          <cell r="H6840" t="str">
            <v>供应链类目/年节礼包/销售专属礼包</v>
          </cell>
          <cell r="I6840" t="str">
            <v>2024-11-30</v>
          </cell>
        </row>
        <row r="6840">
          <cell r="K6840" t="str">
            <v/>
          </cell>
          <cell r="L6840" t="str">
            <v/>
          </cell>
        </row>
        <row r="6841">
          <cell r="C6841">
            <v>162566782</v>
          </cell>
          <cell r="D6841" t="str">
            <v>人工</v>
          </cell>
          <cell r="E6841" t="str">
            <v>实物</v>
          </cell>
          <cell r="F6841" t="str">
            <v>胡姬花</v>
          </cell>
          <cell r="G6841" t="str">
            <v>新兴</v>
          </cell>
          <cell r="H6841" t="str">
            <v>年节礼包/食品/大米</v>
          </cell>
          <cell r="I6841" t="str">
            <v>2025-07-11</v>
          </cell>
          <cell r="J6841">
            <v>163749797</v>
          </cell>
          <cell r="K6841" t="str">
            <v>ZQZH7848464</v>
          </cell>
          <cell r="L6841" t="str">
            <v/>
          </cell>
        </row>
        <row r="6842">
          <cell r="C6842">
            <v>162566782</v>
          </cell>
          <cell r="D6842" t="str">
            <v>人工</v>
          </cell>
          <cell r="E6842" t="str">
            <v>实物</v>
          </cell>
          <cell r="F6842" t="str">
            <v>胡姬花</v>
          </cell>
          <cell r="G6842" t="str">
            <v>新兴</v>
          </cell>
          <cell r="H6842" t="str">
            <v>年节礼包/食品/大米</v>
          </cell>
          <cell r="I6842" t="str">
            <v>2025-07-11</v>
          </cell>
        </row>
        <row r="6842">
          <cell r="K6842" t="str">
            <v>ZQZH7848464</v>
          </cell>
          <cell r="L6842" t="str">
            <v/>
          </cell>
        </row>
        <row r="6843">
          <cell r="C6843">
            <v>162315955</v>
          </cell>
          <cell r="D6843" t="str">
            <v>人工</v>
          </cell>
          <cell r="E6843" t="str">
            <v>实物</v>
          </cell>
          <cell r="F6843" t="str">
            <v>施华蔻</v>
          </cell>
          <cell r="G6843" t="str">
            <v>恒合信</v>
          </cell>
          <cell r="H6843" t="str">
            <v>年节礼包/个人护理/洗发护发</v>
          </cell>
          <cell r="I6843" t="str">
            <v>2023-10-20</v>
          </cell>
          <cell r="J6843">
            <v>163173792</v>
          </cell>
          <cell r="K6843" t="str">
            <v>SP000202</v>
          </cell>
          <cell r="L6843" t="str">
            <v/>
          </cell>
        </row>
        <row r="6844">
          <cell r="C6844">
            <v>162431668</v>
          </cell>
          <cell r="D6844" t="str">
            <v>人工</v>
          </cell>
          <cell r="E6844" t="str">
            <v>组合商品</v>
          </cell>
          <cell r="F6844" t="str">
            <v/>
          </cell>
          <cell r="G6844" t="str">
            <v>苏打组合商品虚拟供应商</v>
          </cell>
          <cell r="H6844" t="str">
            <v>供应链类目/年节礼包/销售专属礼包</v>
          </cell>
          <cell r="I6844" t="str">
            <v>2024-11-07</v>
          </cell>
          <cell r="J6844">
            <v>163429903</v>
          </cell>
          <cell r="K6844" t="str">
            <v/>
          </cell>
          <cell r="L6844" t="str">
            <v/>
          </cell>
        </row>
        <row r="6845">
          <cell r="C6845">
            <v>162431616</v>
          </cell>
          <cell r="D6845" t="str">
            <v>人工</v>
          </cell>
          <cell r="E6845" t="str">
            <v>组合商品</v>
          </cell>
          <cell r="F6845" t="str">
            <v/>
          </cell>
          <cell r="G6845" t="str">
            <v>苏打组合商品虚拟供应商</v>
          </cell>
          <cell r="H6845" t="str">
            <v>供应链类目/年节礼包/销售专属礼包</v>
          </cell>
          <cell r="I6845" t="str">
            <v>2024-11-07</v>
          </cell>
          <cell r="J6845">
            <v>163429817</v>
          </cell>
          <cell r="K6845" t="str">
            <v/>
          </cell>
          <cell r="L6845" t="str">
            <v/>
          </cell>
        </row>
        <row r="6846">
          <cell r="C6846">
            <v>162605927</v>
          </cell>
          <cell r="D6846" t="str">
            <v>人工</v>
          </cell>
          <cell r="E6846" t="str">
            <v>组合商品</v>
          </cell>
          <cell r="F6846" t="str">
            <v/>
          </cell>
          <cell r="G6846" t="str">
            <v>苏打组合商品虚拟供应商</v>
          </cell>
          <cell r="H6846" t="str">
            <v>供应链类目/年节礼包/销售专属礼包</v>
          </cell>
          <cell r="I6846" t="str">
            <v>2024-10-21</v>
          </cell>
          <cell r="J6846">
            <v>163828019</v>
          </cell>
          <cell r="K6846" t="str">
            <v/>
          </cell>
          <cell r="L6846" t="str">
            <v/>
          </cell>
        </row>
        <row r="6847">
          <cell r="C6847">
            <v>162605927</v>
          </cell>
          <cell r="D6847" t="str">
            <v>人工</v>
          </cell>
          <cell r="E6847" t="str">
            <v>组合商品</v>
          </cell>
          <cell r="F6847" t="str">
            <v/>
          </cell>
          <cell r="G6847" t="str">
            <v>苏打组合商品虚拟供应商</v>
          </cell>
          <cell r="H6847" t="str">
            <v>供应链类目/年节礼包/销售专属礼包</v>
          </cell>
          <cell r="I6847" t="str">
            <v>2024-10-21</v>
          </cell>
        </row>
        <row r="6847">
          <cell r="K6847" t="str">
            <v/>
          </cell>
          <cell r="L6847" t="str">
            <v/>
          </cell>
        </row>
        <row r="6848">
          <cell r="C6848">
            <v>162624912</v>
          </cell>
          <cell r="D6848" t="str">
            <v>人工</v>
          </cell>
          <cell r="E6848" t="str">
            <v>组合商品</v>
          </cell>
          <cell r="F6848" t="str">
            <v/>
          </cell>
          <cell r="G6848" t="str">
            <v>苏打组合商品虚拟供应商</v>
          </cell>
          <cell r="H6848" t="str">
            <v>供应链类目/年节礼包/销售专属礼包</v>
          </cell>
          <cell r="I6848" t="str">
            <v>2024-03-31</v>
          </cell>
          <cell r="J6848">
            <v>163853878</v>
          </cell>
          <cell r="K6848" t="str">
            <v/>
          </cell>
          <cell r="L6848" t="str">
            <v/>
          </cell>
        </row>
        <row r="6849">
          <cell r="C6849">
            <v>162624912</v>
          </cell>
          <cell r="D6849" t="str">
            <v>人工</v>
          </cell>
          <cell r="E6849" t="str">
            <v>组合商品</v>
          </cell>
          <cell r="F6849" t="str">
            <v/>
          </cell>
          <cell r="G6849" t="str">
            <v>苏打组合商品虚拟供应商</v>
          </cell>
          <cell r="H6849" t="str">
            <v>供应链类目/年节礼包/销售专属礼包</v>
          </cell>
          <cell r="I6849" t="str">
            <v>2024-03-31</v>
          </cell>
        </row>
        <row r="6849">
          <cell r="K6849" t="str">
            <v/>
          </cell>
          <cell r="L6849" t="str">
            <v/>
          </cell>
        </row>
        <row r="6850">
          <cell r="C6850">
            <v>162495100</v>
          </cell>
          <cell r="D6850" t="str">
            <v>人工</v>
          </cell>
          <cell r="E6850" t="str">
            <v>实物</v>
          </cell>
          <cell r="F6850" t="str">
            <v>威露士</v>
          </cell>
          <cell r="G6850" t="str">
            <v>二向箔</v>
          </cell>
          <cell r="H6850" t="str">
            <v>年节礼包/家庭清洁/纸品/衣物清洁</v>
          </cell>
          <cell r="I6850" t="str">
            <v>2024-12-31</v>
          </cell>
          <cell r="J6850">
            <v>163578345</v>
          </cell>
          <cell r="K6850" t="str">
            <v>EBHYX2024041501</v>
          </cell>
          <cell r="L6850" t="str">
            <v/>
          </cell>
        </row>
        <row r="6851">
          <cell r="C6851">
            <v>162495100</v>
          </cell>
          <cell r="D6851" t="str">
            <v>人工</v>
          </cell>
          <cell r="E6851" t="str">
            <v>实物</v>
          </cell>
          <cell r="F6851" t="str">
            <v>威露士</v>
          </cell>
          <cell r="G6851" t="str">
            <v>二向箔</v>
          </cell>
          <cell r="H6851" t="str">
            <v>年节礼包/家庭清洁/纸品/衣物清洁</v>
          </cell>
          <cell r="I6851" t="str">
            <v>2024-12-31</v>
          </cell>
        </row>
        <row r="6851">
          <cell r="K6851" t="str">
            <v>EBHYX2024041501</v>
          </cell>
          <cell r="L6851" t="str">
            <v/>
          </cell>
        </row>
        <row r="6852">
          <cell r="C6852">
            <v>162495100</v>
          </cell>
          <cell r="D6852" t="str">
            <v>人工</v>
          </cell>
          <cell r="E6852" t="str">
            <v>实物</v>
          </cell>
          <cell r="F6852" t="str">
            <v>威露士</v>
          </cell>
          <cell r="G6852" t="str">
            <v>二向箔</v>
          </cell>
          <cell r="H6852" t="str">
            <v>年节礼包/家庭清洁/纸品/衣物清洁</v>
          </cell>
          <cell r="I6852" t="str">
            <v>2024-12-31</v>
          </cell>
        </row>
        <row r="6852">
          <cell r="K6852" t="str">
            <v>EBHYX2024041501</v>
          </cell>
          <cell r="L6852" t="str">
            <v/>
          </cell>
        </row>
        <row r="6853">
          <cell r="C6853">
            <v>162495100</v>
          </cell>
          <cell r="D6853" t="str">
            <v>人工</v>
          </cell>
          <cell r="E6853" t="str">
            <v>实物</v>
          </cell>
          <cell r="F6853" t="str">
            <v>威露士</v>
          </cell>
          <cell r="G6853" t="str">
            <v>二向箔</v>
          </cell>
          <cell r="H6853" t="str">
            <v>年节礼包/家庭清洁/纸品/衣物清洁</v>
          </cell>
          <cell r="I6853" t="str">
            <v>2024-12-31</v>
          </cell>
        </row>
        <row r="6853">
          <cell r="K6853" t="str">
            <v>EBHYX2024041501</v>
          </cell>
          <cell r="L6853" t="str">
            <v/>
          </cell>
        </row>
        <row r="6854">
          <cell r="C6854">
            <v>162495100</v>
          </cell>
          <cell r="D6854" t="str">
            <v>人工</v>
          </cell>
          <cell r="E6854" t="str">
            <v>实物</v>
          </cell>
          <cell r="F6854" t="str">
            <v>威露士</v>
          </cell>
          <cell r="G6854" t="str">
            <v>二向箔</v>
          </cell>
          <cell r="H6854" t="str">
            <v>年节礼包/家庭清洁/纸品/衣物清洁</v>
          </cell>
          <cell r="I6854" t="str">
            <v>2024-12-31</v>
          </cell>
        </row>
        <row r="6854">
          <cell r="K6854" t="str">
            <v>EBHYX2024041501</v>
          </cell>
          <cell r="L6854" t="str">
            <v/>
          </cell>
        </row>
        <row r="6855">
          <cell r="C6855">
            <v>162495100</v>
          </cell>
          <cell r="D6855" t="str">
            <v>人工</v>
          </cell>
          <cell r="E6855" t="str">
            <v>实物</v>
          </cell>
          <cell r="F6855" t="str">
            <v>威露士</v>
          </cell>
          <cell r="G6855" t="str">
            <v>二向箔</v>
          </cell>
          <cell r="H6855" t="str">
            <v>年节礼包/家庭清洁/纸品/衣物清洁</v>
          </cell>
          <cell r="I6855" t="str">
            <v>2024-12-31</v>
          </cell>
        </row>
        <row r="6855">
          <cell r="K6855" t="str">
            <v>EBHYX2024041501</v>
          </cell>
          <cell r="L6855" t="str">
            <v/>
          </cell>
        </row>
        <row r="6856">
          <cell r="C6856">
            <v>162495100</v>
          </cell>
          <cell r="D6856" t="str">
            <v>人工</v>
          </cell>
          <cell r="E6856" t="str">
            <v>实物</v>
          </cell>
          <cell r="F6856" t="str">
            <v>威露士</v>
          </cell>
          <cell r="G6856" t="str">
            <v>二向箔</v>
          </cell>
          <cell r="H6856" t="str">
            <v>年节礼包/家庭清洁/纸品/衣物清洁</v>
          </cell>
          <cell r="I6856" t="str">
            <v>2024-12-31</v>
          </cell>
        </row>
        <row r="6856">
          <cell r="K6856" t="str">
            <v>EBHYX2024041501</v>
          </cell>
          <cell r="L6856" t="str">
            <v/>
          </cell>
        </row>
        <row r="6857">
          <cell r="C6857">
            <v>162495100</v>
          </cell>
          <cell r="D6857" t="str">
            <v>人工</v>
          </cell>
          <cell r="E6857" t="str">
            <v>实物</v>
          </cell>
          <cell r="F6857" t="str">
            <v>威露士</v>
          </cell>
          <cell r="G6857" t="str">
            <v>二向箔</v>
          </cell>
          <cell r="H6857" t="str">
            <v>年节礼包/家庭清洁/纸品/衣物清洁</v>
          </cell>
          <cell r="I6857" t="str">
            <v>2024-12-31</v>
          </cell>
        </row>
        <row r="6857">
          <cell r="K6857" t="str">
            <v>EBHYX2024041501</v>
          </cell>
          <cell r="L6857" t="str">
            <v/>
          </cell>
        </row>
        <row r="6858">
          <cell r="C6858">
            <v>162495100</v>
          </cell>
          <cell r="D6858" t="str">
            <v>人工</v>
          </cell>
          <cell r="E6858" t="str">
            <v>实物</v>
          </cell>
          <cell r="F6858" t="str">
            <v>威露士</v>
          </cell>
          <cell r="G6858" t="str">
            <v>二向箔</v>
          </cell>
          <cell r="H6858" t="str">
            <v>年节礼包/家庭清洁/纸品/衣物清洁</v>
          </cell>
          <cell r="I6858" t="str">
            <v>2024-12-31</v>
          </cell>
        </row>
        <row r="6858">
          <cell r="K6858" t="str">
            <v>EBHYX2024041501</v>
          </cell>
          <cell r="L6858" t="str">
            <v/>
          </cell>
        </row>
        <row r="6859">
          <cell r="C6859">
            <v>162409322</v>
          </cell>
          <cell r="D6859" t="str">
            <v>人工</v>
          </cell>
          <cell r="E6859" t="str">
            <v>实物</v>
          </cell>
          <cell r="F6859" t="str">
            <v>燕之坊</v>
          </cell>
          <cell r="G6859" t="str">
            <v>燕之坊</v>
          </cell>
          <cell r="H6859" t="str">
            <v>年节礼包/食品/饮品冲调</v>
          </cell>
          <cell r="I6859" t="str">
            <v>2024-03-31</v>
          </cell>
          <cell r="J6859">
            <v>163382109</v>
          </cell>
          <cell r="K6859" t="str">
            <v>C6018010034</v>
          </cell>
          <cell r="L6859" t="str">
            <v/>
          </cell>
        </row>
        <row r="6860">
          <cell r="C6860">
            <v>162405153</v>
          </cell>
          <cell r="D6860" t="str">
            <v>人工</v>
          </cell>
          <cell r="E6860" t="str">
            <v>实物</v>
          </cell>
          <cell r="F6860" t="str">
            <v/>
          </cell>
          <cell r="G6860" t="str">
            <v>羽娜</v>
          </cell>
          <cell r="H6860" t="str">
            <v>年节礼包/美妆护理/面部护理</v>
          </cell>
          <cell r="I6860" t="str">
            <v>2024-03-31</v>
          </cell>
          <cell r="J6860">
            <v>163372812</v>
          </cell>
          <cell r="K6860" t="str">
            <v>X180S14R14M2M</v>
          </cell>
          <cell r="L6860" t="str">
            <v>洗面奶180ml+爽肤水120ml+乳液120ml+三代面膜27ml*5片+黄金面膜25g*5片</v>
          </cell>
        </row>
        <row r="6861">
          <cell r="C6861">
            <v>162405153</v>
          </cell>
          <cell r="D6861" t="str">
            <v>人工</v>
          </cell>
          <cell r="E6861" t="str">
            <v>实物</v>
          </cell>
          <cell r="F6861" t="str">
            <v/>
          </cell>
          <cell r="G6861" t="str">
            <v>羽娜</v>
          </cell>
          <cell r="H6861" t="str">
            <v>年节礼包/美妆护理/面部护理</v>
          </cell>
          <cell r="I6861" t="str">
            <v>2024-03-31</v>
          </cell>
        </row>
        <row r="6861">
          <cell r="K6861" t="str">
            <v>X180S14R14M2M</v>
          </cell>
          <cell r="L6861" t="str">
            <v>洗面奶180ml+爽肤水120ml+乳液120ml+三代面膜27ml*5片+黄金面膜25g*5片</v>
          </cell>
        </row>
        <row r="6862">
          <cell r="C6862">
            <v>162405153</v>
          </cell>
          <cell r="D6862" t="str">
            <v>人工</v>
          </cell>
          <cell r="E6862" t="str">
            <v>实物</v>
          </cell>
          <cell r="F6862" t="str">
            <v/>
          </cell>
          <cell r="G6862" t="str">
            <v>羽娜</v>
          </cell>
          <cell r="H6862" t="str">
            <v>年节礼包/美妆护理/面部护理</v>
          </cell>
          <cell r="I6862" t="str">
            <v>2024-03-31</v>
          </cell>
        </row>
        <row r="6862">
          <cell r="K6862" t="str">
            <v>X180S14R14M2M</v>
          </cell>
          <cell r="L6862" t="str">
            <v>洗面奶180ml+爽肤水120ml+乳液120ml+三代面膜27ml*5片+黄金面膜25g*5片</v>
          </cell>
        </row>
        <row r="6863">
          <cell r="C6863">
            <v>162405153</v>
          </cell>
          <cell r="D6863" t="str">
            <v>人工</v>
          </cell>
          <cell r="E6863" t="str">
            <v>实物</v>
          </cell>
          <cell r="F6863" t="str">
            <v/>
          </cell>
          <cell r="G6863" t="str">
            <v>羽娜</v>
          </cell>
          <cell r="H6863" t="str">
            <v>年节礼包/美妆护理/面部护理</v>
          </cell>
          <cell r="I6863" t="str">
            <v>2024-03-31</v>
          </cell>
        </row>
        <row r="6863">
          <cell r="K6863" t="str">
            <v>X180S14R14M2M</v>
          </cell>
          <cell r="L6863" t="str">
            <v>洗面奶180ml+爽肤水120ml+乳液120ml+三代面膜27ml*5片+黄金面膜25g*5片</v>
          </cell>
        </row>
        <row r="6864">
          <cell r="C6864">
            <v>162405153</v>
          </cell>
          <cell r="D6864" t="str">
            <v>人工</v>
          </cell>
          <cell r="E6864" t="str">
            <v>实物</v>
          </cell>
          <cell r="F6864" t="str">
            <v/>
          </cell>
          <cell r="G6864" t="str">
            <v>羽娜</v>
          </cell>
          <cell r="H6864" t="str">
            <v>年节礼包/美妆护理/面部护理</v>
          </cell>
          <cell r="I6864" t="str">
            <v>2024-03-31</v>
          </cell>
        </row>
        <row r="6864">
          <cell r="K6864" t="str">
            <v>X180S14R14M2M</v>
          </cell>
          <cell r="L6864" t="str">
            <v>洗面奶180ml+爽肤水120ml+乳液120ml+三代面膜27ml*5片+黄金面膜25g*5片</v>
          </cell>
        </row>
        <row r="6865">
          <cell r="C6865">
            <v>162605926</v>
          </cell>
          <cell r="D6865" t="str">
            <v>人工</v>
          </cell>
          <cell r="E6865" t="str">
            <v>组合商品</v>
          </cell>
          <cell r="F6865" t="str">
            <v/>
          </cell>
          <cell r="G6865" t="str">
            <v>苏打组合商品虚拟供应商</v>
          </cell>
          <cell r="H6865" t="str">
            <v>供应链类目/年节礼包/销售专属礼包</v>
          </cell>
          <cell r="I6865" t="str">
            <v>2024-10-31</v>
          </cell>
          <cell r="J6865">
            <v>163828018</v>
          </cell>
          <cell r="K6865" t="str">
            <v/>
          </cell>
          <cell r="L6865" t="str">
            <v/>
          </cell>
        </row>
        <row r="6866">
          <cell r="C6866">
            <v>162605926</v>
          </cell>
          <cell r="D6866" t="str">
            <v>人工</v>
          </cell>
          <cell r="E6866" t="str">
            <v>组合商品</v>
          </cell>
          <cell r="F6866" t="str">
            <v/>
          </cell>
          <cell r="G6866" t="str">
            <v>苏打组合商品虚拟供应商</v>
          </cell>
          <cell r="H6866" t="str">
            <v>供应链类目/年节礼包/销售专属礼包</v>
          </cell>
          <cell r="I6866" t="str">
            <v>2024-10-31</v>
          </cell>
        </row>
        <row r="6866">
          <cell r="K6866" t="str">
            <v/>
          </cell>
          <cell r="L6866" t="str">
            <v/>
          </cell>
        </row>
        <row r="6867">
          <cell r="C6867">
            <v>162605926</v>
          </cell>
          <cell r="D6867" t="str">
            <v>人工</v>
          </cell>
          <cell r="E6867" t="str">
            <v>组合商品</v>
          </cell>
          <cell r="F6867" t="str">
            <v/>
          </cell>
          <cell r="G6867" t="str">
            <v>苏打组合商品虚拟供应商</v>
          </cell>
          <cell r="H6867" t="str">
            <v>供应链类目/年节礼包/销售专属礼包</v>
          </cell>
          <cell r="I6867" t="str">
            <v>2024-10-31</v>
          </cell>
        </row>
        <row r="6867">
          <cell r="K6867" t="str">
            <v/>
          </cell>
          <cell r="L6867" t="str">
            <v/>
          </cell>
        </row>
        <row r="6868">
          <cell r="C6868">
            <v>162592327</v>
          </cell>
          <cell r="D6868" t="str">
            <v>人工</v>
          </cell>
          <cell r="E6868" t="str">
            <v>组合商品</v>
          </cell>
          <cell r="F6868" t="str">
            <v/>
          </cell>
          <cell r="G6868" t="str">
            <v>苏打组合商品虚拟供应商</v>
          </cell>
          <cell r="H6868" t="str">
            <v>供应链类目/年节礼包/销售专属礼包</v>
          </cell>
          <cell r="I6868" t="str">
            <v>2024-10-31</v>
          </cell>
          <cell r="J6868">
            <v>163805330</v>
          </cell>
          <cell r="K6868" t="str">
            <v/>
          </cell>
          <cell r="L6868" t="str">
            <v/>
          </cell>
        </row>
        <row r="6869">
          <cell r="C6869">
            <v>162592327</v>
          </cell>
          <cell r="D6869" t="str">
            <v>人工</v>
          </cell>
          <cell r="E6869" t="str">
            <v>组合商品</v>
          </cell>
          <cell r="F6869" t="str">
            <v/>
          </cell>
          <cell r="G6869" t="str">
            <v>苏打组合商品虚拟供应商</v>
          </cell>
          <cell r="H6869" t="str">
            <v>供应链类目/年节礼包/销售专属礼包</v>
          </cell>
          <cell r="I6869" t="str">
            <v>2024-10-31</v>
          </cell>
        </row>
        <row r="6869">
          <cell r="K6869" t="str">
            <v/>
          </cell>
          <cell r="L6869" t="str">
            <v/>
          </cell>
        </row>
        <row r="6870">
          <cell r="C6870">
            <v>162592327</v>
          </cell>
          <cell r="D6870" t="str">
            <v>人工</v>
          </cell>
          <cell r="E6870" t="str">
            <v>组合商品</v>
          </cell>
          <cell r="F6870" t="str">
            <v/>
          </cell>
          <cell r="G6870" t="str">
            <v>苏打组合商品虚拟供应商</v>
          </cell>
          <cell r="H6870" t="str">
            <v>供应链类目/年节礼包/销售专属礼包</v>
          </cell>
          <cell r="I6870" t="str">
            <v>2024-10-31</v>
          </cell>
        </row>
        <row r="6870">
          <cell r="K6870" t="str">
            <v/>
          </cell>
          <cell r="L6870" t="str">
            <v/>
          </cell>
        </row>
        <row r="6871">
          <cell r="C6871">
            <v>162624145</v>
          </cell>
          <cell r="D6871" t="str">
            <v>人工</v>
          </cell>
          <cell r="E6871" t="str">
            <v>组合商品</v>
          </cell>
          <cell r="F6871" t="str">
            <v/>
          </cell>
          <cell r="G6871" t="str">
            <v>苏打组合商品虚拟供应商</v>
          </cell>
          <cell r="H6871" t="str">
            <v>供应链类目/年节礼包/销售专属礼包</v>
          </cell>
          <cell r="I6871" t="str">
            <v>2024-07-31</v>
          </cell>
          <cell r="J6871">
            <v>163852612</v>
          </cell>
          <cell r="K6871" t="str">
            <v/>
          </cell>
          <cell r="L6871" t="str">
            <v/>
          </cell>
        </row>
        <row r="6872">
          <cell r="C6872">
            <v>162624145</v>
          </cell>
          <cell r="D6872" t="str">
            <v>人工</v>
          </cell>
          <cell r="E6872" t="str">
            <v>组合商品</v>
          </cell>
          <cell r="F6872" t="str">
            <v/>
          </cell>
          <cell r="G6872" t="str">
            <v>苏打组合商品虚拟供应商</v>
          </cell>
          <cell r="H6872" t="str">
            <v>供应链类目/年节礼包/销售专属礼包</v>
          </cell>
          <cell r="I6872" t="str">
            <v>2024-07-31</v>
          </cell>
        </row>
        <row r="6872">
          <cell r="K6872" t="str">
            <v/>
          </cell>
          <cell r="L6872" t="str">
            <v/>
          </cell>
        </row>
        <row r="6873">
          <cell r="C6873">
            <v>162624145</v>
          </cell>
          <cell r="D6873" t="str">
            <v>人工</v>
          </cell>
          <cell r="E6873" t="str">
            <v>组合商品</v>
          </cell>
          <cell r="F6873" t="str">
            <v/>
          </cell>
          <cell r="G6873" t="str">
            <v>苏打组合商品虚拟供应商</v>
          </cell>
          <cell r="H6873" t="str">
            <v>供应链类目/年节礼包/销售专属礼包</v>
          </cell>
          <cell r="I6873" t="str">
            <v>2024-07-31</v>
          </cell>
        </row>
        <row r="6873">
          <cell r="K6873" t="str">
            <v/>
          </cell>
          <cell r="L6873" t="str">
            <v/>
          </cell>
        </row>
        <row r="6874">
          <cell r="C6874">
            <v>162624135</v>
          </cell>
          <cell r="D6874" t="str">
            <v>人工</v>
          </cell>
          <cell r="E6874" t="str">
            <v>组合商品</v>
          </cell>
          <cell r="F6874" t="str">
            <v/>
          </cell>
          <cell r="G6874" t="str">
            <v>苏打组合商品虚拟供应商</v>
          </cell>
          <cell r="H6874" t="str">
            <v>供应链类目/年节礼包/销售专属礼包</v>
          </cell>
          <cell r="I6874" t="str">
            <v>2023-10-20</v>
          </cell>
          <cell r="J6874">
            <v>163852592</v>
          </cell>
          <cell r="K6874" t="str">
            <v/>
          </cell>
          <cell r="L6874" t="str">
            <v/>
          </cell>
        </row>
        <row r="6875">
          <cell r="C6875">
            <v>162624135</v>
          </cell>
          <cell r="D6875" t="str">
            <v>人工</v>
          </cell>
          <cell r="E6875" t="str">
            <v>组合商品</v>
          </cell>
          <cell r="F6875" t="str">
            <v/>
          </cell>
          <cell r="G6875" t="str">
            <v>苏打组合商品虚拟供应商</v>
          </cell>
          <cell r="H6875" t="str">
            <v>供应链类目/年节礼包/销售专属礼包</v>
          </cell>
          <cell r="I6875" t="str">
            <v>2023-10-20</v>
          </cell>
        </row>
        <row r="6875">
          <cell r="K6875" t="str">
            <v/>
          </cell>
          <cell r="L6875" t="str">
            <v/>
          </cell>
        </row>
        <row r="6876">
          <cell r="C6876">
            <v>162624135</v>
          </cell>
          <cell r="D6876" t="str">
            <v>人工</v>
          </cell>
          <cell r="E6876" t="str">
            <v>组合商品</v>
          </cell>
          <cell r="F6876" t="str">
            <v/>
          </cell>
          <cell r="G6876" t="str">
            <v>苏打组合商品虚拟供应商</v>
          </cell>
          <cell r="H6876" t="str">
            <v>供应链类目/年节礼包/销售专属礼包</v>
          </cell>
          <cell r="I6876" t="str">
            <v>2023-10-20</v>
          </cell>
        </row>
        <row r="6876">
          <cell r="K6876" t="str">
            <v/>
          </cell>
          <cell r="L6876" t="str">
            <v/>
          </cell>
        </row>
        <row r="6877">
          <cell r="C6877">
            <v>162624123</v>
          </cell>
          <cell r="D6877" t="str">
            <v>人工</v>
          </cell>
          <cell r="E6877" t="str">
            <v>组合商品</v>
          </cell>
          <cell r="F6877" t="str">
            <v/>
          </cell>
          <cell r="G6877" t="str">
            <v>苏打组合商品虚拟供应商</v>
          </cell>
          <cell r="H6877" t="str">
            <v>供应链类目/年节礼包/销售专属礼包</v>
          </cell>
          <cell r="I6877" t="str">
            <v>2023-10-31</v>
          </cell>
          <cell r="J6877">
            <v>163852574</v>
          </cell>
          <cell r="K6877" t="str">
            <v/>
          </cell>
          <cell r="L6877" t="str">
            <v/>
          </cell>
        </row>
        <row r="6878">
          <cell r="C6878">
            <v>162624123</v>
          </cell>
          <cell r="D6878" t="str">
            <v>人工</v>
          </cell>
          <cell r="E6878" t="str">
            <v>组合商品</v>
          </cell>
          <cell r="F6878" t="str">
            <v/>
          </cell>
          <cell r="G6878" t="str">
            <v>苏打组合商品虚拟供应商</v>
          </cell>
          <cell r="H6878" t="str">
            <v>供应链类目/年节礼包/销售专属礼包</v>
          </cell>
          <cell r="I6878" t="str">
            <v>2023-10-31</v>
          </cell>
        </row>
        <row r="6878">
          <cell r="K6878" t="str">
            <v/>
          </cell>
          <cell r="L6878" t="str">
            <v/>
          </cell>
        </row>
        <row r="6879">
          <cell r="C6879">
            <v>162624114</v>
          </cell>
          <cell r="D6879" t="str">
            <v>人工</v>
          </cell>
          <cell r="E6879" t="str">
            <v>组合商品</v>
          </cell>
          <cell r="F6879" t="str">
            <v/>
          </cell>
          <cell r="G6879" t="str">
            <v>苏打组合商品虚拟供应商</v>
          </cell>
          <cell r="H6879" t="str">
            <v>供应链类目/年节礼包/销售专属礼包</v>
          </cell>
          <cell r="I6879" t="str">
            <v>2023-10-31</v>
          </cell>
          <cell r="J6879">
            <v>163852564</v>
          </cell>
          <cell r="K6879" t="str">
            <v/>
          </cell>
          <cell r="L6879" t="str">
            <v/>
          </cell>
        </row>
        <row r="6880">
          <cell r="C6880">
            <v>162624114</v>
          </cell>
          <cell r="D6880" t="str">
            <v>人工</v>
          </cell>
          <cell r="E6880" t="str">
            <v>组合商品</v>
          </cell>
          <cell r="F6880" t="str">
            <v/>
          </cell>
          <cell r="G6880" t="str">
            <v>苏打组合商品虚拟供应商</v>
          </cell>
          <cell r="H6880" t="str">
            <v>供应链类目/年节礼包/销售专属礼包</v>
          </cell>
          <cell r="I6880" t="str">
            <v>2023-10-31</v>
          </cell>
        </row>
        <row r="6880">
          <cell r="K6880" t="str">
            <v/>
          </cell>
          <cell r="L6880" t="str">
            <v/>
          </cell>
        </row>
        <row r="6881">
          <cell r="C6881">
            <v>162624114</v>
          </cell>
          <cell r="D6881" t="str">
            <v>人工</v>
          </cell>
          <cell r="E6881" t="str">
            <v>组合商品</v>
          </cell>
          <cell r="F6881" t="str">
            <v/>
          </cell>
          <cell r="G6881" t="str">
            <v>苏打组合商品虚拟供应商</v>
          </cell>
          <cell r="H6881" t="str">
            <v>供应链类目/年节礼包/销售专属礼包</v>
          </cell>
          <cell r="I6881" t="str">
            <v>2023-10-31</v>
          </cell>
        </row>
        <row r="6881">
          <cell r="K6881" t="str">
            <v/>
          </cell>
          <cell r="L6881" t="str">
            <v/>
          </cell>
        </row>
        <row r="6882">
          <cell r="C6882">
            <v>162606879</v>
          </cell>
          <cell r="D6882" t="str">
            <v>人工</v>
          </cell>
          <cell r="E6882" t="str">
            <v>组合商品</v>
          </cell>
          <cell r="F6882" t="str">
            <v/>
          </cell>
          <cell r="G6882" t="str">
            <v>苏打组合商品虚拟供应商</v>
          </cell>
          <cell r="H6882" t="str">
            <v>供应链类目/年节礼包/销售专属礼包</v>
          </cell>
          <cell r="I6882" t="str">
            <v>2024-09-30</v>
          </cell>
          <cell r="J6882">
            <v>163829123</v>
          </cell>
          <cell r="K6882" t="str">
            <v/>
          </cell>
          <cell r="L6882" t="str">
            <v/>
          </cell>
        </row>
        <row r="6883">
          <cell r="C6883">
            <v>162606879</v>
          </cell>
          <cell r="D6883" t="str">
            <v>人工</v>
          </cell>
          <cell r="E6883" t="str">
            <v>组合商品</v>
          </cell>
          <cell r="F6883" t="str">
            <v/>
          </cell>
          <cell r="G6883" t="str">
            <v>苏打组合商品虚拟供应商</v>
          </cell>
          <cell r="H6883" t="str">
            <v>供应链类目/年节礼包/销售专属礼包</v>
          </cell>
          <cell r="I6883" t="str">
            <v>2024-09-30</v>
          </cell>
        </row>
        <row r="6883">
          <cell r="K6883" t="str">
            <v/>
          </cell>
          <cell r="L6883" t="str">
            <v/>
          </cell>
        </row>
        <row r="6884">
          <cell r="C6884">
            <v>162622851</v>
          </cell>
          <cell r="D6884" t="str">
            <v>人工</v>
          </cell>
          <cell r="E6884" t="str">
            <v>实物</v>
          </cell>
          <cell r="F6884" t="str">
            <v>美的（Midea）</v>
          </cell>
          <cell r="G6884" t="str">
            <v>家美和意</v>
          </cell>
          <cell r="H6884" t="str">
            <v>年节礼包/家用电器/厨房小电</v>
          </cell>
          <cell r="I6884" t="str">
            <v>2025-12-31</v>
          </cell>
          <cell r="J6884">
            <v>163850847</v>
          </cell>
          <cell r="K6884" t="str">
            <v>KZC40C01</v>
          </cell>
          <cell r="L6884" t="str">
            <v/>
          </cell>
        </row>
        <row r="6885">
          <cell r="C6885">
            <v>162606750</v>
          </cell>
          <cell r="D6885" t="str">
            <v>人工</v>
          </cell>
          <cell r="E6885" t="str">
            <v>组合商品</v>
          </cell>
          <cell r="F6885" t="str">
            <v/>
          </cell>
          <cell r="G6885" t="str">
            <v>苏打组合商品虚拟供应商</v>
          </cell>
          <cell r="H6885" t="str">
            <v>供应链类目/年节礼包/销售专属礼包</v>
          </cell>
          <cell r="I6885" t="str">
            <v>2024-10-20</v>
          </cell>
          <cell r="J6885">
            <v>163828981</v>
          </cell>
          <cell r="K6885" t="str">
            <v/>
          </cell>
          <cell r="L6885" t="str">
            <v/>
          </cell>
        </row>
        <row r="6886">
          <cell r="C6886">
            <v>162606750</v>
          </cell>
          <cell r="D6886" t="str">
            <v>人工</v>
          </cell>
          <cell r="E6886" t="str">
            <v>组合商品</v>
          </cell>
          <cell r="F6886" t="str">
            <v/>
          </cell>
          <cell r="G6886" t="str">
            <v>苏打组合商品虚拟供应商</v>
          </cell>
          <cell r="H6886" t="str">
            <v>供应链类目/年节礼包/销售专属礼包</v>
          </cell>
          <cell r="I6886" t="str">
            <v>2024-10-20</v>
          </cell>
        </row>
        <row r="6886">
          <cell r="K6886" t="str">
            <v/>
          </cell>
          <cell r="L6886" t="str">
            <v/>
          </cell>
        </row>
        <row r="6887">
          <cell r="C6887">
            <v>162606750</v>
          </cell>
          <cell r="D6887" t="str">
            <v>人工</v>
          </cell>
          <cell r="E6887" t="str">
            <v>组合商品</v>
          </cell>
          <cell r="F6887" t="str">
            <v/>
          </cell>
          <cell r="G6887" t="str">
            <v>苏打组合商品虚拟供应商</v>
          </cell>
          <cell r="H6887" t="str">
            <v>供应链类目/年节礼包/销售专属礼包</v>
          </cell>
          <cell r="I6887" t="str">
            <v>2024-10-20</v>
          </cell>
        </row>
        <row r="6887">
          <cell r="K6887" t="str">
            <v/>
          </cell>
          <cell r="L6887" t="str">
            <v/>
          </cell>
        </row>
        <row r="6888">
          <cell r="C6888">
            <v>162370799</v>
          </cell>
          <cell r="D6888" t="str">
            <v>人工</v>
          </cell>
          <cell r="E6888" t="str">
            <v>组合商品</v>
          </cell>
          <cell r="F6888" t="str">
            <v/>
          </cell>
          <cell r="G6888" t="str">
            <v>苏打组合商品虚拟供应商</v>
          </cell>
          <cell r="H6888" t="str">
            <v>供应链类目/年节礼包/销售专属礼包</v>
          </cell>
          <cell r="I6888" t="str">
            <v>2024-04-30</v>
          </cell>
          <cell r="J6888">
            <v>163273551</v>
          </cell>
          <cell r="K6888" t="str">
            <v/>
          </cell>
          <cell r="L6888" t="str">
            <v/>
          </cell>
        </row>
        <row r="6889">
          <cell r="C6889">
            <v>162370799</v>
          </cell>
          <cell r="D6889" t="str">
            <v>人工</v>
          </cell>
          <cell r="E6889" t="str">
            <v>组合商品</v>
          </cell>
          <cell r="F6889" t="str">
            <v/>
          </cell>
          <cell r="G6889" t="str">
            <v>苏打组合商品虚拟供应商</v>
          </cell>
          <cell r="H6889" t="str">
            <v>供应链类目/年节礼包/销售专属礼包</v>
          </cell>
          <cell r="I6889" t="str">
            <v>2024-04-30</v>
          </cell>
        </row>
        <row r="6889">
          <cell r="K6889" t="str">
            <v/>
          </cell>
          <cell r="L6889" t="str">
            <v/>
          </cell>
        </row>
        <row r="6890">
          <cell r="C6890">
            <v>162370799</v>
          </cell>
          <cell r="D6890" t="str">
            <v>人工</v>
          </cell>
          <cell r="E6890" t="str">
            <v>组合商品</v>
          </cell>
          <cell r="F6890" t="str">
            <v/>
          </cell>
          <cell r="G6890" t="str">
            <v>苏打组合商品虚拟供应商</v>
          </cell>
          <cell r="H6890" t="str">
            <v>供应链类目/年节礼包/销售专属礼包</v>
          </cell>
          <cell r="I6890" t="str">
            <v>2024-04-30</v>
          </cell>
        </row>
        <row r="6890">
          <cell r="K6890" t="str">
            <v/>
          </cell>
          <cell r="L6890" t="str">
            <v/>
          </cell>
        </row>
        <row r="6891">
          <cell r="C6891">
            <v>162370799</v>
          </cell>
          <cell r="D6891" t="str">
            <v>人工</v>
          </cell>
          <cell r="E6891" t="str">
            <v>组合商品</v>
          </cell>
          <cell r="F6891" t="str">
            <v/>
          </cell>
          <cell r="G6891" t="str">
            <v>苏打组合商品虚拟供应商</v>
          </cell>
          <cell r="H6891" t="str">
            <v>供应链类目/年节礼包/销售专属礼包</v>
          </cell>
          <cell r="I6891" t="str">
            <v>2024-04-30</v>
          </cell>
        </row>
        <row r="6891">
          <cell r="K6891" t="str">
            <v/>
          </cell>
          <cell r="L6891" t="str">
            <v/>
          </cell>
        </row>
        <row r="6892">
          <cell r="C6892">
            <v>162367249</v>
          </cell>
          <cell r="D6892" t="str">
            <v>人工</v>
          </cell>
          <cell r="E6892" t="str">
            <v>实物</v>
          </cell>
          <cell r="F6892" t="str">
            <v>立白</v>
          </cell>
          <cell r="G6892" t="str">
            <v>二向箔</v>
          </cell>
          <cell r="H6892" t="str">
            <v>年节礼包/家庭清洁/纸品/衣物清洁</v>
          </cell>
          <cell r="I6892" t="str">
            <v>2024-04-30</v>
          </cell>
          <cell r="J6892">
            <v>163267156</v>
          </cell>
          <cell r="K6892" t="str">
            <v>EBHYX23040809</v>
          </cell>
          <cell r="L6892" t="str">
            <v/>
          </cell>
        </row>
        <row r="6893">
          <cell r="C6893">
            <v>162567194</v>
          </cell>
          <cell r="D6893" t="str">
            <v>人工</v>
          </cell>
          <cell r="E6893" t="str">
            <v>实物</v>
          </cell>
          <cell r="F6893" t="str">
            <v>顺鑫鑫源</v>
          </cell>
          <cell r="G6893" t="str">
            <v>北京众宜城</v>
          </cell>
          <cell r="H6893" t="str">
            <v>年节礼包/生鲜/猪牛羊肉</v>
          </cell>
          <cell r="I6893" t="str">
            <v>2025-04-01</v>
          </cell>
          <cell r="J6893">
            <v>163750294</v>
          </cell>
          <cell r="K6893" t="str">
            <v>SXXY698</v>
          </cell>
          <cell r="L6893" t="str">
            <v/>
          </cell>
        </row>
        <row r="6894">
          <cell r="C6894">
            <v>162567194</v>
          </cell>
          <cell r="D6894" t="str">
            <v>人工</v>
          </cell>
          <cell r="E6894" t="str">
            <v>实物</v>
          </cell>
          <cell r="F6894" t="str">
            <v>顺鑫鑫源</v>
          </cell>
          <cell r="G6894" t="str">
            <v>北京众宜城</v>
          </cell>
          <cell r="H6894" t="str">
            <v>年节礼包/生鲜/猪牛羊肉</v>
          </cell>
          <cell r="I6894" t="str">
            <v>2025-04-01</v>
          </cell>
        </row>
        <row r="6894">
          <cell r="K6894" t="str">
            <v>SXXY698</v>
          </cell>
          <cell r="L6894" t="str">
            <v/>
          </cell>
        </row>
        <row r="6895">
          <cell r="C6895">
            <v>162567194</v>
          </cell>
          <cell r="D6895" t="str">
            <v>人工</v>
          </cell>
          <cell r="E6895" t="str">
            <v>实物</v>
          </cell>
          <cell r="F6895" t="str">
            <v>顺鑫鑫源</v>
          </cell>
          <cell r="G6895" t="str">
            <v>北京众宜城</v>
          </cell>
          <cell r="H6895" t="str">
            <v>年节礼包/生鲜/猪牛羊肉</v>
          </cell>
          <cell r="I6895" t="str">
            <v>2025-04-01</v>
          </cell>
        </row>
        <row r="6895">
          <cell r="K6895" t="str">
            <v>SXXY698</v>
          </cell>
          <cell r="L6895" t="str">
            <v/>
          </cell>
        </row>
        <row r="6896">
          <cell r="C6896">
            <v>162567194</v>
          </cell>
          <cell r="D6896" t="str">
            <v>人工</v>
          </cell>
          <cell r="E6896" t="str">
            <v>实物</v>
          </cell>
          <cell r="F6896" t="str">
            <v>顺鑫鑫源</v>
          </cell>
          <cell r="G6896" t="str">
            <v>北京众宜城</v>
          </cell>
          <cell r="H6896" t="str">
            <v>年节礼包/生鲜/猪牛羊肉</v>
          </cell>
          <cell r="I6896" t="str">
            <v>2025-04-01</v>
          </cell>
        </row>
        <row r="6896">
          <cell r="K6896" t="str">
            <v>SXXY698</v>
          </cell>
          <cell r="L6896" t="str">
            <v/>
          </cell>
        </row>
        <row r="6897">
          <cell r="C6897">
            <v>162567194</v>
          </cell>
          <cell r="D6897" t="str">
            <v>人工</v>
          </cell>
          <cell r="E6897" t="str">
            <v>实物</v>
          </cell>
          <cell r="F6897" t="str">
            <v>顺鑫鑫源</v>
          </cell>
          <cell r="G6897" t="str">
            <v>北京众宜城</v>
          </cell>
          <cell r="H6897" t="str">
            <v>年节礼包/生鲜/猪牛羊肉</v>
          </cell>
          <cell r="I6897" t="str">
            <v>2025-04-01</v>
          </cell>
        </row>
        <row r="6897">
          <cell r="K6897" t="str">
            <v>SXXY698</v>
          </cell>
          <cell r="L6897" t="str">
            <v/>
          </cell>
        </row>
        <row r="6898">
          <cell r="C6898">
            <v>162406771</v>
          </cell>
          <cell r="D6898" t="str">
            <v>人工</v>
          </cell>
          <cell r="E6898" t="str">
            <v>实物</v>
          </cell>
          <cell r="F6898" t="str">
            <v/>
          </cell>
          <cell r="G6898" t="str">
            <v>二向箔</v>
          </cell>
          <cell r="H6898" t="str">
            <v>年节礼包/个人护理/洗护礼包</v>
          </cell>
          <cell r="I6898" t="str">
            <v>2024-03-31</v>
          </cell>
          <cell r="J6898">
            <v>163376464</v>
          </cell>
          <cell r="K6898" t="str">
            <v>EBHYX23040814</v>
          </cell>
          <cell r="L6898" t="str">
            <v/>
          </cell>
        </row>
        <row r="6899">
          <cell r="C6899">
            <v>162316584</v>
          </cell>
          <cell r="D6899" t="str">
            <v>人工</v>
          </cell>
          <cell r="E6899" t="str">
            <v>实物</v>
          </cell>
          <cell r="F6899" t="str">
            <v>惠润</v>
          </cell>
          <cell r="G6899" t="str">
            <v>巨鲲</v>
          </cell>
          <cell r="H6899" t="str">
            <v>年节礼包/个人护理/洗护礼包</v>
          </cell>
          <cell r="I6899" t="str">
            <v>2023-10-20</v>
          </cell>
          <cell r="J6899">
            <v>163174561</v>
          </cell>
          <cell r="K6899" t="str">
            <v>sd4901872831197-1</v>
          </cell>
          <cell r="L6899" t="str">
            <v/>
          </cell>
        </row>
        <row r="6900">
          <cell r="C6900">
            <v>162606748</v>
          </cell>
          <cell r="D6900" t="str">
            <v>人工</v>
          </cell>
          <cell r="E6900" t="str">
            <v>组合商品</v>
          </cell>
          <cell r="F6900" t="str">
            <v/>
          </cell>
          <cell r="G6900" t="str">
            <v>苏打组合商品虚拟供应商</v>
          </cell>
          <cell r="H6900" t="str">
            <v>供应链类目/年节礼包/销售专属礼包</v>
          </cell>
          <cell r="I6900" t="str">
            <v>2024-10-31</v>
          </cell>
          <cell r="J6900">
            <v>163828979</v>
          </cell>
          <cell r="K6900" t="str">
            <v/>
          </cell>
          <cell r="L6900" t="str">
            <v/>
          </cell>
        </row>
        <row r="6901">
          <cell r="C6901">
            <v>162606748</v>
          </cell>
          <cell r="D6901" t="str">
            <v>人工</v>
          </cell>
          <cell r="E6901" t="str">
            <v>组合商品</v>
          </cell>
          <cell r="F6901" t="str">
            <v/>
          </cell>
          <cell r="G6901" t="str">
            <v>苏打组合商品虚拟供应商</v>
          </cell>
          <cell r="H6901" t="str">
            <v>供应链类目/年节礼包/销售专属礼包</v>
          </cell>
          <cell r="I6901" t="str">
            <v>2024-10-31</v>
          </cell>
        </row>
        <row r="6901">
          <cell r="K6901" t="str">
            <v/>
          </cell>
          <cell r="L6901" t="str">
            <v/>
          </cell>
        </row>
        <row r="6902">
          <cell r="C6902">
            <v>162606748</v>
          </cell>
          <cell r="D6902" t="str">
            <v>人工</v>
          </cell>
          <cell r="E6902" t="str">
            <v>组合商品</v>
          </cell>
          <cell r="F6902" t="str">
            <v/>
          </cell>
          <cell r="G6902" t="str">
            <v>苏打组合商品虚拟供应商</v>
          </cell>
          <cell r="H6902" t="str">
            <v>供应链类目/年节礼包/销售专属礼包</v>
          </cell>
          <cell r="I6902" t="str">
            <v>2024-10-31</v>
          </cell>
        </row>
        <row r="6902">
          <cell r="K6902" t="str">
            <v/>
          </cell>
          <cell r="L6902" t="str">
            <v/>
          </cell>
        </row>
        <row r="6903">
          <cell r="C6903">
            <v>162606748</v>
          </cell>
          <cell r="D6903" t="str">
            <v>人工</v>
          </cell>
          <cell r="E6903" t="str">
            <v>组合商品</v>
          </cell>
          <cell r="F6903" t="str">
            <v/>
          </cell>
          <cell r="G6903" t="str">
            <v>苏打组合商品虚拟供应商</v>
          </cell>
          <cell r="H6903" t="str">
            <v>供应链类目/年节礼包/销售专属礼包</v>
          </cell>
          <cell r="I6903" t="str">
            <v>2024-10-31</v>
          </cell>
        </row>
        <row r="6903">
          <cell r="K6903" t="str">
            <v/>
          </cell>
          <cell r="L6903" t="str">
            <v/>
          </cell>
        </row>
        <row r="6904">
          <cell r="C6904">
            <v>162458471</v>
          </cell>
          <cell r="D6904" t="str">
            <v>人工</v>
          </cell>
          <cell r="E6904" t="str">
            <v>实物</v>
          </cell>
          <cell r="F6904" t="str">
            <v>蓝月亮</v>
          </cell>
          <cell r="G6904" t="str">
            <v>蓝月亮-</v>
          </cell>
          <cell r="H6904" t="str">
            <v>年节礼包/家庭清洁/纸品/衣物清洁礼包</v>
          </cell>
          <cell r="I6904" t="str">
            <v>2024-03-31</v>
          </cell>
          <cell r="J6904">
            <v>163498765</v>
          </cell>
          <cell r="K6904" t="str">
            <v>10000936+10001681</v>
          </cell>
          <cell r="L6904" t="str">
            <v/>
          </cell>
        </row>
        <row r="6905">
          <cell r="C6905">
            <v>162458471</v>
          </cell>
          <cell r="D6905" t="str">
            <v>人工</v>
          </cell>
          <cell r="E6905" t="str">
            <v>实物</v>
          </cell>
          <cell r="F6905" t="str">
            <v>蓝月亮</v>
          </cell>
          <cell r="G6905" t="str">
            <v>蓝月亮-</v>
          </cell>
          <cell r="H6905" t="str">
            <v>年节礼包/家庭清洁/纸品/衣物清洁礼包</v>
          </cell>
          <cell r="I6905" t="str">
            <v>2024-03-31</v>
          </cell>
        </row>
        <row r="6905">
          <cell r="K6905" t="str">
            <v>10000936+10001681</v>
          </cell>
          <cell r="L6905" t="str">
            <v/>
          </cell>
        </row>
        <row r="6906">
          <cell r="C6906">
            <v>162458471</v>
          </cell>
          <cell r="D6906" t="str">
            <v>人工</v>
          </cell>
          <cell r="E6906" t="str">
            <v>实物</v>
          </cell>
          <cell r="F6906" t="str">
            <v>蓝月亮</v>
          </cell>
          <cell r="G6906" t="str">
            <v>蓝月亮-</v>
          </cell>
          <cell r="H6906" t="str">
            <v>年节礼包/家庭清洁/纸品/衣物清洁礼包</v>
          </cell>
          <cell r="I6906" t="str">
            <v>2024-03-31</v>
          </cell>
        </row>
        <row r="6906">
          <cell r="K6906" t="str">
            <v>10000936+10001681</v>
          </cell>
          <cell r="L6906" t="str">
            <v/>
          </cell>
        </row>
        <row r="6907">
          <cell r="C6907">
            <v>162458471</v>
          </cell>
          <cell r="D6907" t="str">
            <v>人工</v>
          </cell>
          <cell r="E6907" t="str">
            <v>实物</v>
          </cell>
          <cell r="F6907" t="str">
            <v>蓝月亮</v>
          </cell>
          <cell r="G6907" t="str">
            <v>蓝月亮-</v>
          </cell>
          <cell r="H6907" t="str">
            <v>年节礼包/家庭清洁/纸品/衣物清洁礼包</v>
          </cell>
          <cell r="I6907" t="str">
            <v>2024-03-31</v>
          </cell>
        </row>
        <row r="6907">
          <cell r="K6907" t="str">
            <v>10000936+10001681</v>
          </cell>
          <cell r="L6907" t="str">
            <v/>
          </cell>
        </row>
        <row r="6908">
          <cell r="C6908">
            <v>162458471</v>
          </cell>
          <cell r="D6908" t="str">
            <v>人工</v>
          </cell>
          <cell r="E6908" t="str">
            <v>实物</v>
          </cell>
          <cell r="F6908" t="str">
            <v>蓝月亮</v>
          </cell>
          <cell r="G6908" t="str">
            <v>蓝月亮-</v>
          </cell>
          <cell r="H6908" t="str">
            <v>年节礼包/家庭清洁/纸品/衣物清洁礼包</v>
          </cell>
          <cell r="I6908" t="str">
            <v>2024-03-31</v>
          </cell>
        </row>
        <row r="6908">
          <cell r="K6908" t="str">
            <v>10000936+10001681</v>
          </cell>
          <cell r="L6908" t="str">
            <v/>
          </cell>
        </row>
        <row r="6909">
          <cell r="C6909">
            <v>162458471</v>
          </cell>
          <cell r="D6909" t="str">
            <v>人工</v>
          </cell>
          <cell r="E6909" t="str">
            <v>实物</v>
          </cell>
          <cell r="F6909" t="str">
            <v>蓝月亮</v>
          </cell>
          <cell r="G6909" t="str">
            <v>蓝月亮-</v>
          </cell>
          <cell r="H6909" t="str">
            <v>年节礼包/家庭清洁/纸品/衣物清洁礼包</v>
          </cell>
          <cell r="I6909" t="str">
            <v>2024-03-31</v>
          </cell>
        </row>
        <row r="6909">
          <cell r="K6909" t="str">
            <v>10000936+10001681</v>
          </cell>
          <cell r="L6909" t="str">
            <v/>
          </cell>
        </row>
        <row r="6910">
          <cell r="C6910">
            <v>162458471</v>
          </cell>
          <cell r="D6910" t="str">
            <v>人工</v>
          </cell>
          <cell r="E6910" t="str">
            <v>实物</v>
          </cell>
          <cell r="F6910" t="str">
            <v>蓝月亮</v>
          </cell>
          <cell r="G6910" t="str">
            <v>蓝月亮-</v>
          </cell>
          <cell r="H6910" t="str">
            <v>年节礼包/家庭清洁/纸品/衣物清洁礼包</v>
          </cell>
          <cell r="I6910" t="str">
            <v>2024-03-31</v>
          </cell>
        </row>
        <row r="6910">
          <cell r="K6910" t="str">
            <v>10000936+10001681</v>
          </cell>
          <cell r="L6910" t="str">
            <v/>
          </cell>
        </row>
        <row r="6911">
          <cell r="C6911">
            <v>162458471</v>
          </cell>
          <cell r="D6911" t="str">
            <v>人工</v>
          </cell>
          <cell r="E6911" t="str">
            <v>实物</v>
          </cell>
          <cell r="F6911" t="str">
            <v>蓝月亮</v>
          </cell>
          <cell r="G6911" t="str">
            <v>蓝月亮-</v>
          </cell>
          <cell r="H6911" t="str">
            <v>年节礼包/家庭清洁/纸品/衣物清洁礼包</v>
          </cell>
          <cell r="I6911" t="str">
            <v>2024-03-31</v>
          </cell>
        </row>
        <row r="6911">
          <cell r="K6911" t="str">
            <v>10000936+10001681</v>
          </cell>
          <cell r="L6911" t="str">
            <v/>
          </cell>
        </row>
        <row r="6912">
          <cell r="C6912">
            <v>162621661</v>
          </cell>
          <cell r="D6912" t="str">
            <v>人工</v>
          </cell>
          <cell r="E6912" t="str">
            <v>实物</v>
          </cell>
          <cell r="F6912" t="str">
            <v>迪美娜</v>
          </cell>
          <cell r="G6912" t="str">
            <v>北京汉信</v>
          </cell>
          <cell r="H6912" t="str">
            <v>年节礼包/食品/粮油礼包</v>
          </cell>
          <cell r="I6912" t="str">
            <v>2025-12-31</v>
          </cell>
          <cell r="J6912">
            <v>163849504</v>
          </cell>
          <cell r="K6912" t="str">
            <v>JP750</v>
          </cell>
          <cell r="L6912" t="str">
            <v>迪美娜/特级初榨橄榄油精品礼盒750毫升 x2瓶</v>
          </cell>
        </row>
        <row r="6913">
          <cell r="C6913">
            <v>162621660</v>
          </cell>
          <cell r="D6913" t="str">
            <v>人工</v>
          </cell>
          <cell r="E6913" t="str">
            <v>实物</v>
          </cell>
          <cell r="F6913" t="str">
            <v>北方农庄</v>
          </cell>
          <cell r="G6913" t="str">
            <v>北京汉信</v>
          </cell>
          <cell r="H6913" t="str">
            <v>年节礼包/食品/粮油礼包</v>
          </cell>
          <cell r="I6913" t="str">
            <v>2025-12-31</v>
          </cell>
          <cell r="J6913">
            <v>163849503</v>
          </cell>
          <cell r="K6913" t="str">
            <v>BZY101</v>
          </cell>
          <cell r="L6913" t="str">
            <v>北方农庄/甄选礼盒  杂粮+食用油组合</v>
          </cell>
        </row>
        <row r="6914">
          <cell r="C6914">
            <v>162621660</v>
          </cell>
          <cell r="D6914" t="str">
            <v>人工</v>
          </cell>
          <cell r="E6914" t="str">
            <v>实物</v>
          </cell>
          <cell r="F6914" t="str">
            <v>北方农庄</v>
          </cell>
          <cell r="G6914" t="str">
            <v>北京汉信</v>
          </cell>
          <cell r="H6914" t="str">
            <v>年节礼包/食品/粮油礼包</v>
          </cell>
          <cell r="I6914" t="str">
            <v>2025-12-31</v>
          </cell>
        </row>
        <row r="6914">
          <cell r="K6914" t="str">
            <v>BZY101</v>
          </cell>
          <cell r="L6914" t="str">
            <v>北方农庄/甄选礼盒  杂粮+食用油组合</v>
          </cell>
        </row>
        <row r="6915">
          <cell r="C6915">
            <v>162621658</v>
          </cell>
          <cell r="D6915" t="str">
            <v>人工</v>
          </cell>
          <cell r="E6915" t="str">
            <v>实物</v>
          </cell>
          <cell r="F6915" t="str">
            <v>迪美娜</v>
          </cell>
          <cell r="G6915" t="str">
            <v>北京汉信</v>
          </cell>
          <cell r="H6915" t="str">
            <v>年节礼包/食品/粮油礼包</v>
          </cell>
          <cell r="I6915" t="str">
            <v>2025-12-31</v>
          </cell>
          <cell r="J6915">
            <v>163849501</v>
          </cell>
          <cell r="K6915" t="str">
            <v>D-750</v>
          </cell>
          <cell r="L6915" t="str">
            <v>迪美娜特级初榨橄榄油750毫升</v>
          </cell>
        </row>
        <row r="6916">
          <cell r="C6916">
            <v>162621657</v>
          </cell>
          <cell r="D6916" t="str">
            <v>人工</v>
          </cell>
          <cell r="E6916" t="str">
            <v>实物</v>
          </cell>
          <cell r="F6916" t="str">
            <v>迪美娜</v>
          </cell>
          <cell r="G6916" t="str">
            <v>北京汉信</v>
          </cell>
          <cell r="H6916" t="str">
            <v>年节礼包/食品/粮油礼包</v>
          </cell>
          <cell r="I6916" t="str">
            <v>2025-12-31</v>
          </cell>
          <cell r="J6916">
            <v>163849500</v>
          </cell>
          <cell r="K6916" t="str">
            <v>D05</v>
          </cell>
          <cell r="L6916" t="str">
            <v>迪美娜/双重营养非转基因植物油5升</v>
          </cell>
        </row>
        <row r="6917">
          <cell r="C6917">
            <v>162621590</v>
          </cell>
          <cell r="D6917" t="str">
            <v>人工</v>
          </cell>
          <cell r="E6917" t="str">
            <v>实物</v>
          </cell>
          <cell r="F6917" t="str">
            <v/>
          </cell>
          <cell r="G6917" t="str">
            <v>北京汉信</v>
          </cell>
          <cell r="H6917" t="str">
            <v>年节礼包/食品/粮油礼包</v>
          </cell>
          <cell r="I6917" t="str">
            <v>2025-12-31</v>
          </cell>
          <cell r="J6917">
            <v>163849429</v>
          </cell>
          <cell r="K6917" t="str">
            <v>BT26</v>
          </cell>
          <cell r="L6917" t="str">
            <v/>
          </cell>
        </row>
        <row r="6918">
          <cell r="C6918">
            <v>162621589</v>
          </cell>
          <cell r="D6918" t="str">
            <v>人工</v>
          </cell>
          <cell r="E6918" t="str">
            <v>实物</v>
          </cell>
          <cell r="F6918" t="str">
            <v>北方农庄</v>
          </cell>
          <cell r="G6918" t="str">
            <v>北京汉信</v>
          </cell>
          <cell r="H6918" t="str">
            <v>年节礼包/食品/粮油礼包</v>
          </cell>
          <cell r="I6918" t="str">
            <v>2025-12-31</v>
          </cell>
          <cell r="J6918">
            <v>163849428</v>
          </cell>
          <cell r="K6918" t="str">
            <v>QY01</v>
          </cell>
          <cell r="L6918" t="str">
            <v>七色糙米2.5kg/植物油500mL组合</v>
          </cell>
        </row>
        <row r="6919">
          <cell r="C6919">
            <v>162621589</v>
          </cell>
          <cell r="D6919" t="str">
            <v>人工</v>
          </cell>
          <cell r="E6919" t="str">
            <v>实物</v>
          </cell>
          <cell r="F6919" t="str">
            <v>北方农庄</v>
          </cell>
          <cell r="G6919" t="str">
            <v>北京汉信</v>
          </cell>
          <cell r="H6919" t="str">
            <v>年节礼包/食品/粮油礼包</v>
          </cell>
          <cell r="I6919" t="str">
            <v>2025-12-31</v>
          </cell>
        </row>
        <row r="6919">
          <cell r="K6919" t="str">
            <v>QY01</v>
          </cell>
          <cell r="L6919" t="str">
            <v>七色糙米2.5kg/植物油500mL组合</v>
          </cell>
        </row>
        <row r="6920">
          <cell r="C6920">
            <v>162315967</v>
          </cell>
          <cell r="D6920" t="str">
            <v>人工</v>
          </cell>
          <cell r="E6920" t="str">
            <v>实物</v>
          </cell>
          <cell r="F6920" t="str">
            <v/>
          </cell>
          <cell r="G6920" t="str">
            <v>聚优来</v>
          </cell>
          <cell r="H6920" t="str">
            <v>年节礼包/美妆护理/面部护理</v>
          </cell>
          <cell r="I6920" t="str">
            <v>2023-10-20</v>
          </cell>
          <cell r="J6920">
            <v>163173804</v>
          </cell>
          <cell r="K6920">
            <v>20230711001</v>
          </cell>
          <cell r="L6920" t="str">
            <v/>
          </cell>
        </row>
        <row r="6921">
          <cell r="C6921">
            <v>162606512</v>
          </cell>
          <cell r="D6921" t="str">
            <v>人工</v>
          </cell>
          <cell r="E6921" t="str">
            <v>组合商品</v>
          </cell>
          <cell r="F6921" t="str">
            <v/>
          </cell>
          <cell r="G6921" t="str">
            <v>苏打组合商品虚拟供应商</v>
          </cell>
          <cell r="H6921" t="str">
            <v>供应链类目/年节礼包/销售专属礼包</v>
          </cell>
          <cell r="I6921" t="str">
            <v>2024-10-31</v>
          </cell>
          <cell r="J6921">
            <v>163828719</v>
          </cell>
          <cell r="K6921" t="str">
            <v/>
          </cell>
          <cell r="L6921" t="str">
            <v/>
          </cell>
        </row>
        <row r="6922">
          <cell r="C6922">
            <v>162606512</v>
          </cell>
          <cell r="D6922" t="str">
            <v>人工</v>
          </cell>
          <cell r="E6922" t="str">
            <v>组合商品</v>
          </cell>
          <cell r="F6922" t="str">
            <v/>
          </cell>
          <cell r="G6922" t="str">
            <v>苏打组合商品虚拟供应商</v>
          </cell>
          <cell r="H6922" t="str">
            <v>供应链类目/年节礼包/销售专属礼包</v>
          </cell>
          <cell r="I6922" t="str">
            <v>2024-10-31</v>
          </cell>
        </row>
        <row r="6922">
          <cell r="K6922" t="str">
            <v/>
          </cell>
          <cell r="L6922" t="str">
            <v/>
          </cell>
        </row>
        <row r="6923">
          <cell r="C6923">
            <v>162606512</v>
          </cell>
          <cell r="D6923" t="str">
            <v>人工</v>
          </cell>
          <cell r="E6923" t="str">
            <v>组合商品</v>
          </cell>
          <cell r="F6923" t="str">
            <v/>
          </cell>
          <cell r="G6923" t="str">
            <v>苏打组合商品虚拟供应商</v>
          </cell>
          <cell r="H6923" t="str">
            <v>供应链类目/年节礼包/销售专属礼包</v>
          </cell>
          <cell r="I6923" t="str">
            <v>2024-10-31</v>
          </cell>
        </row>
        <row r="6923">
          <cell r="K6923" t="str">
            <v/>
          </cell>
          <cell r="L6923" t="str">
            <v/>
          </cell>
        </row>
        <row r="6924">
          <cell r="C6924">
            <v>162606512</v>
          </cell>
          <cell r="D6924" t="str">
            <v>人工</v>
          </cell>
          <cell r="E6924" t="str">
            <v>组合商品</v>
          </cell>
          <cell r="F6924" t="str">
            <v/>
          </cell>
          <cell r="G6924" t="str">
            <v>苏打组合商品虚拟供应商</v>
          </cell>
          <cell r="H6924" t="str">
            <v>供应链类目/年节礼包/销售专属礼包</v>
          </cell>
          <cell r="I6924" t="str">
            <v>2024-10-31</v>
          </cell>
        </row>
        <row r="6924">
          <cell r="K6924" t="str">
            <v/>
          </cell>
          <cell r="L6924" t="str">
            <v/>
          </cell>
        </row>
        <row r="6925">
          <cell r="C6925">
            <v>162606512</v>
          </cell>
          <cell r="D6925" t="str">
            <v>人工</v>
          </cell>
          <cell r="E6925" t="str">
            <v>组合商品</v>
          </cell>
          <cell r="F6925" t="str">
            <v/>
          </cell>
          <cell r="G6925" t="str">
            <v>苏打组合商品虚拟供应商</v>
          </cell>
          <cell r="H6925" t="str">
            <v>供应链类目/年节礼包/销售专属礼包</v>
          </cell>
          <cell r="I6925" t="str">
            <v>2024-10-31</v>
          </cell>
        </row>
        <row r="6925">
          <cell r="K6925" t="str">
            <v/>
          </cell>
          <cell r="L6925" t="str">
            <v/>
          </cell>
        </row>
        <row r="6926">
          <cell r="C6926">
            <v>162606512</v>
          </cell>
          <cell r="D6926" t="str">
            <v>人工</v>
          </cell>
          <cell r="E6926" t="str">
            <v>组合商品</v>
          </cell>
          <cell r="F6926" t="str">
            <v/>
          </cell>
          <cell r="G6926" t="str">
            <v>苏打组合商品虚拟供应商</v>
          </cell>
          <cell r="H6926" t="str">
            <v>供应链类目/年节礼包/销售专属礼包</v>
          </cell>
          <cell r="I6926" t="str">
            <v>2024-10-31</v>
          </cell>
        </row>
        <row r="6926">
          <cell r="K6926" t="str">
            <v/>
          </cell>
          <cell r="L6926" t="str">
            <v/>
          </cell>
        </row>
        <row r="6927">
          <cell r="C6927">
            <v>162405177</v>
          </cell>
          <cell r="D6927" t="str">
            <v>人工</v>
          </cell>
          <cell r="E6927" t="str">
            <v>实物</v>
          </cell>
          <cell r="F6927" t="str">
            <v>法兰琳卡（FRANIC）</v>
          </cell>
          <cell r="G6927" t="str">
            <v>聚优来</v>
          </cell>
          <cell r="H6927" t="str">
            <v>年节礼包/美妆护理/美妆套装</v>
          </cell>
          <cell r="I6927" t="str">
            <v>2024-03-31</v>
          </cell>
          <cell r="J6927">
            <v>163372836</v>
          </cell>
          <cell r="K6927">
            <v>20231121003</v>
          </cell>
          <cell r="L6927" t="str">
            <v/>
          </cell>
        </row>
        <row r="6928">
          <cell r="C6928">
            <v>162620683</v>
          </cell>
          <cell r="D6928" t="str">
            <v>人工</v>
          </cell>
          <cell r="E6928" t="str">
            <v>实物</v>
          </cell>
          <cell r="F6928" t="str">
            <v/>
          </cell>
          <cell r="G6928" t="str">
            <v>亨德乐</v>
          </cell>
          <cell r="H6928" t="str">
            <v>年节礼包/家庭清洁/纸品/衣物清洁</v>
          </cell>
          <cell r="I6928" t="str">
            <v>2025-03-31</v>
          </cell>
          <cell r="J6928">
            <v>163848224</v>
          </cell>
          <cell r="K6928" t="str">
            <v>KA2407</v>
          </cell>
          <cell r="L6928" t="str">
            <v/>
          </cell>
        </row>
        <row r="6929">
          <cell r="C6929">
            <v>162618703</v>
          </cell>
          <cell r="D6929" t="str">
            <v>人工</v>
          </cell>
          <cell r="E6929" t="str">
            <v>组合商品</v>
          </cell>
          <cell r="F6929" t="str">
            <v/>
          </cell>
          <cell r="G6929" t="str">
            <v>苏打组合商品虚拟供应商</v>
          </cell>
          <cell r="H6929" t="str">
            <v>供应链类目/年节礼包/销售专属礼包</v>
          </cell>
          <cell r="I6929" t="str">
            <v>2024-08-14</v>
          </cell>
          <cell r="J6929">
            <v>163845885</v>
          </cell>
          <cell r="K6929" t="str">
            <v/>
          </cell>
          <cell r="L6929" t="str">
            <v/>
          </cell>
        </row>
        <row r="6930">
          <cell r="C6930">
            <v>162595233</v>
          </cell>
          <cell r="D6930" t="str">
            <v>人工</v>
          </cell>
          <cell r="E6930" t="str">
            <v>组合商品</v>
          </cell>
          <cell r="F6930" t="str">
            <v/>
          </cell>
          <cell r="G6930" t="str">
            <v>苏打组合商品虚拟供应商</v>
          </cell>
          <cell r="H6930" t="str">
            <v>供应链类目/年节礼包/销售专属礼包</v>
          </cell>
          <cell r="I6930" t="str">
            <v>2024-08-14</v>
          </cell>
          <cell r="J6930">
            <v>163812733</v>
          </cell>
          <cell r="K6930" t="str">
            <v/>
          </cell>
          <cell r="L6930" t="str">
            <v/>
          </cell>
        </row>
        <row r="6931">
          <cell r="C6931">
            <v>162595147</v>
          </cell>
          <cell r="D6931" t="str">
            <v>人工</v>
          </cell>
          <cell r="E6931" t="str">
            <v>组合商品</v>
          </cell>
          <cell r="F6931" t="str">
            <v/>
          </cell>
          <cell r="G6931" t="str">
            <v>苏打组合商品虚拟供应商</v>
          </cell>
          <cell r="H6931" t="str">
            <v>供应链类目/年节礼包/销售专属礼包</v>
          </cell>
          <cell r="I6931" t="str">
            <v>2024-08-14</v>
          </cell>
          <cell r="J6931">
            <v>163812646</v>
          </cell>
          <cell r="K6931" t="str">
            <v/>
          </cell>
          <cell r="L6931" t="str">
            <v/>
          </cell>
        </row>
        <row r="6932">
          <cell r="C6932">
            <v>162405188</v>
          </cell>
          <cell r="D6932" t="str">
            <v>人工</v>
          </cell>
          <cell r="E6932" t="str">
            <v>实物</v>
          </cell>
          <cell r="F6932" t="str">
            <v/>
          </cell>
          <cell r="G6932" t="str">
            <v>聚优来</v>
          </cell>
          <cell r="H6932" t="str">
            <v>年节礼包/美妆护理/面部护理</v>
          </cell>
          <cell r="I6932" t="str">
            <v>2024-03-31</v>
          </cell>
          <cell r="J6932">
            <v>163372850</v>
          </cell>
          <cell r="K6932">
            <v>20231121011</v>
          </cell>
          <cell r="L6932" t="str">
            <v/>
          </cell>
        </row>
        <row r="6933">
          <cell r="C6933">
            <v>162406568</v>
          </cell>
          <cell r="D6933" t="str">
            <v>人工</v>
          </cell>
          <cell r="E6933" t="str">
            <v>实物</v>
          </cell>
          <cell r="F6933" t="str">
            <v/>
          </cell>
          <cell r="G6933" t="str">
            <v>品客易购</v>
          </cell>
          <cell r="H6933" t="str">
            <v>年节礼包/个人护理/女性用品</v>
          </cell>
          <cell r="I6933" t="str">
            <v>2024-11-01</v>
          </cell>
          <cell r="J6933">
            <v>163376201</v>
          </cell>
          <cell r="K6933">
            <v>202311221003</v>
          </cell>
          <cell r="L6933" t="str">
            <v/>
          </cell>
        </row>
        <row r="6934">
          <cell r="C6934">
            <v>162567177</v>
          </cell>
          <cell r="D6934" t="str">
            <v>人工</v>
          </cell>
          <cell r="E6934" t="str">
            <v>实物</v>
          </cell>
          <cell r="F6934" t="str">
            <v>粮佰年</v>
          </cell>
          <cell r="G6934" t="str">
            <v>北京众宜城</v>
          </cell>
          <cell r="H6934" t="str">
            <v>年节礼包/食品/大米</v>
          </cell>
          <cell r="I6934" t="str">
            <v>2025-04-01</v>
          </cell>
          <cell r="J6934">
            <v>163750256</v>
          </cell>
          <cell r="K6934" t="str">
            <v>LBNFDDHX5000</v>
          </cell>
          <cell r="L6934" t="str">
            <v/>
          </cell>
        </row>
        <row r="6935">
          <cell r="C6935">
            <v>162610734</v>
          </cell>
          <cell r="D6935" t="str">
            <v>人工</v>
          </cell>
          <cell r="E6935" t="str">
            <v>组合商品</v>
          </cell>
          <cell r="F6935" t="str">
            <v/>
          </cell>
          <cell r="G6935" t="str">
            <v>苏打组合商品虚拟供应商</v>
          </cell>
          <cell r="H6935" t="str">
            <v>供应链类目/年节礼包/销售专属礼包</v>
          </cell>
          <cell r="I6935" t="str">
            <v>2024-09-30</v>
          </cell>
          <cell r="J6935">
            <v>163834396</v>
          </cell>
          <cell r="K6935" t="str">
            <v/>
          </cell>
          <cell r="L6935" t="str">
            <v/>
          </cell>
        </row>
        <row r="6936">
          <cell r="C6936">
            <v>162610734</v>
          </cell>
          <cell r="D6936" t="str">
            <v>人工</v>
          </cell>
          <cell r="E6936" t="str">
            <v>组合商品</v>
          </cell>
          <cell r="F6936" t="str">
            <v/>
          </cell>
          <cell r="G6936" t="str">
            <v>苏打组合商品虚拟供应商</v>
          </cell>
          <cell r="H6936" t="str">
            <v>供应链类目/年节礼包/销售专属礼包</v>
          </cell>
          <cell r="I6936" t="str">
            <v>2024-09-30</v>
          </cell>
        </row>
        <row r="6936">
          <cell r="K6936" t="str">
            <v/>
          </cell>
          <cell r="L6936" t="str">
            <v/>
          </cell>
        </row>
        <row r="6937">
          <cell r="C6937">
            <v>162391748</v>
          </cell>
          <cell r="D6937" t="str">
            <v>人工</v>
          </cell>
          <cell r="E6937" t="str">
            <v>实物</v>
          </cell>
          <cell r="F6937" t="str">
            <v>蓝月亮</v>
          </cell>
          <cell r="G6937" t="str">
            <v>蓝月亮-</v>
          </cell>
          <cell r="H6937" t="str">
            <v>年节礼包/个人护理/沐浴护理</v>
          </cell>
          <cell r="I6937" t="str">
            <v>2023-12-31</v>
          </cell>
          <cell r="J6937">
            <v>163334779</v>
          </cell>
          <cell r="K6937">
            <v>10001483</v>
          </cell>
          <cell r="L6937" t="str">
            <v>(500g+500g)*2</v>
          </cell>
        </row>
        <row r="6938">
          <cell r="C6938">
            <v>162608345</v>
          </cell>
          <cell r="D6938" t="str">
            <v>人工</v>
          </cell>
          <cell r="E6938" t="str">
            <v>组合商品</v>
          </cell>
          <cell r="F6938" t="str">
            <v/>
          </cell>
          <cell r="G6938" t="str">
            <v>苏打组合商品虚拟供应商</v>
          </cell>
          <cell r="H6938" t="str">
            <v>供应链类目/年节礼包/销售专属礼包</v>
          </cell>
          <cell r="I6938" t="str">
            <v>2024-10-31</v>
          </cell>
          <cell r="J6938">
            <v>163830783</v>
          </cell>
          <cell r="K6938" t="str">
            <v/>
          </cell>
          <cell r="L6938" t="str">
            <v/>
          </cell>
        </row>
        <row r="6939">
          <cell r="C6939">
            <v>162608345</v>
          </cell>
          <cell r="D6939" t="str">
            <v>人工</v>
          </cell>
          <cell r="E6939" t="str">
            <v>组合商品</v>
          </cell>
          <cell r="F6939" t="str">
            <v/>
          </cell>
          <cell r="G6939" t="str">
            <v>苏打组合商品虚拟供应商</v>
          </cell>
          <cell r="H6939" t="str">
            <v>供应链类目/年节礼包/销售专属礼包</v>
          </cell>
          <cell r="I6939" t="str">
            <v>2024-10-31</v>
          </cell>
        </row>
        <row r="6939">
          <cell r="K6939" t="str">
            <v/>
          </cell>
          <cell r="L6939" t="str">
            <v/>
          </cell>
        </row>
        <row r="6940">
          <cell r="C6940">
            <v>162608345</v>
          </cell>
          <cell r="D6940" t="str">
            <v>人工</v>
          </cell>
          <cell r="E6940" t="str">
            <v>组合商品</v>
          </cell>
          <cell r="F6940" t="str">
            <v/>
          </cell>
          <cell r="G6940" t="str">
            <v>苏打组合商品虚拟供应商</v>
          </cell>
          <cell r="H6940" t="str">
            <v>供应链类目/年节礼包/销售专属礼包</v>
          </cell>
          <cell r="I6940" t="str">
            <v>2024-10-31</v>
          </cell>
        </row>
        <row r="6940">
          <cell r="K6940" t="str">
            <v/>
          </cell>
          <cell r="L6940" t="str">
            <v/>
          </cell>
        </row>
        <row r="6941">
          <cell r="C6941">
            <v>162608345</v>
          </cell>
          <cell r="D6941" t="str">
            <v>人工</v>
          </cell>
          <cell r="E6941" t="str">
            <v>组合商品</v>
          </cell>
          <cell r="F6941" t="str">
            <v/>
          </cell>
          <cell r="G6941" t="str">
            <v>苏打组合商品虚拟供应商</v>
          </cell>
          <cell r="H6941" t="str">
            <v>供应链类目/年节礼包/销售专属礼包</v>
          </cell>
          <cell r="I6941" t="str">
            <v>2024-10-31</v>
          </cell>
        </row>
        <row r="6941">
          <cell r="K6941" t="str">
            <v/>
          </cell>
          <cell r="L6941" t="str">
            <v/>
          </cell>
        </row>
        <row r="6942">
          <cell r="C6942">
            <v>162608345</v>
          </cell>
          <cell r="D6942" t="str">
            <v>人工</v>
          </cell>
          <cell r="E6942" t="str">
            <v>组合商品</v>
          </cell>
          <cell r="F6942" t="str">
            <v/>
          </cell>
          <cell r="G6942" t="str">
            <v>苏打组合商品虚拟供应商</v>
          </cell>
          <cell r="H6942" t="str">
            <v>供应链类目/年节礼包/销售专属礼包</v>
          </cell>
          <cell r="I6942" t="str">
            <v>2024-10-31</v>
          </cell>
        </row>
        <row r="6942">
          <cell r="K6942" t="str">
            <v/>
          </cell>
          <cell r="L6942" t="str">
            <v/>
          </cell>
        </row>
        <row r="6943">
          <cell r="C6943">
            <v>162608345</v>
          </cell>
          <cell r="D6943" t="str">
            <v>人工</v>
          </cell>
          <cell r="E6943" t="str">
            <v>组合商品</v>
          </cell>
          <cell r="F6943" t="str">
            <v/>
          </cell>
          <cell r="G6943" t="str">
            <v>苏打组合商品虚拟供应商</v>
          </cell>
          <cell r="H6943" t="str">
            <v>供应链类目/年节礼包/销售专属礼包</v>
          </cell>
          <cell r="I6943" t="str">
            <v>2024-10-31</v>
          </cell>
        </row>
        <row r="6943">
          <cell r="K6943" t="str">
            <v/>
          </cell>
          <cell r="L6943" t="str">
            <v/>
          </cell>
        </row>
        <row r="6944">
          <cell r="C6944">
            <v>162608345</v>
          </cell>
          <cell r="D6944" t="str">
            <v>人工</v>
          </cell>
          <cell r="E6944" t="str">
            <v>组合商品</v>
          </cell>
          <cell r="F6944" t="str">
            <v/>
          </cell>
          <cell r="G6944" t="str">
            <v>苏打组合商品虚拟供应商</v>
          </cell>
          <cell r="H6944" t="str">
            <v>供应链类目/年节礼包/销售专属礼包</v>
          </cell>
          <cell r="I6944" t="str">
            <v>2024-10-31</v>
          </cell>
        </row>
        <row r="6944">
          <cell r="K6944" t="str">
            <v/>
          </cell>
          <cell r="L6944" t="str">
            <v/>
          </cell>
        </row>
        <row r="6945">
          <cell r="C6945">
            <v>162608345</v>
          </cell>
          <cell r="D6945" t="str">
            <v>人工</v>
          </cell>
          <cell r="E6945" t="str">
            <v>组合商品</v>
          </cell>
          <cell r="F6945" t="str">
            <v/>
          </cell>
          <cell r="G6945" t="str">
            <v>苏打组合商品虚拟供应商</v>
          </cell>
          <cell r="H6945" t="str">
            <v>供应链类目/年节礼包/销售专属礼包</v>
          </cell>
          <cell r="I6945" t="str">
            <v>2024-10-31</v>
          </cell>
        </row>
        <row r="6945">
          <cell r="K6945" t="str">
            <v/>
          </cell>
          <cell r="L6945" t="str">
            <v/>
          </cell>
        </row>
        <row r="6946">
          <cell r="C6946">
            <v>162608345</v>
          </cell>
          <cell r="D6946" t="str">
            <v>人工</v>
          </cell>
          <cell r="E6946" t="str">
            <v>组合商品</v>
          </cell>
          <cell r="F6946" t="str">
            <v/>
          </cell>
          <cell r="G6946" t="str">
            <v>苏打组合商品虚拟供应商</v>
          </cell>
          <cell r="H6946" t="str">
            <v>供应链类目/年节礼包/销售专属礼包</v>
          </cell>
          <cell r="I6946" t="str">
            <v>2024-10-31</v>
          </cell>
        </row>
        <row r="6946">
          <cell r="K6946" t="str">
            <v/>
          </cell>
          <cell r="L6946" t="str">
            <v/>
          </cell>
        </row>
        <row r="6947">
          <cell r="C6947">
            <v>162608345</v>
          </cell>
          <cell r="D6947" t="str">
            <v>人工</v>
          </cell>
          <cell r="E6947" t="str">
            <v>组合商品</v>
          </cell>
          <cell r="F6947" t="str">
            <v/>
          </cell>
          <cell r="G6947" t="str">
            <v>苏打组合商品虚拟供应商</v>
          </cell>
          <cell r="H6947" t="str">
            <v>供应链类目/年节礼包/销售专属礼包</v>
          </cell>
          <cell r="I6947" t="str">
            <v>2024-10-31</v>
          </cell>
        </row>
        <row r="6947">
          <cell r="K6947" t="str">
            <v/>
          </cell>
          <cell r="L6947" t="str">
            <v/>
          </cell>
        </row>
        <row r="6948">
          <cell r="C6948">
            <v>162608345</v>
          </cell>
          <cell r="D6948" t="str">
            <v>人工</v>
          </cell>
          <cell r="E6948" t="str">
            <v>组合商品</v>
          </cell>
          <cell r="F6948" t="str">
            <v/>
          </cell>
          <cell r="G6948" t="str">
            <v>苏打组合商品虚拟供应商</v>
          </cell>
          <cell r="H6948" t="str">
            <v>供应链类目/年节礼包/销售专属礼包</v>
          </cell>
          <cell r="I6948" t="str">
            <v>2024-10-31</v>
          </cell>
        </row>
        <row r="6948">
          <cell r="K6948" t="str">
            <v/>
          </cell>
          <cell r="L6948" t="str">
            <v/>
          </cell>
        </row>
        <row r="6949">
          <cell r="C6949">
            <v>162608345</v>
          </cell>
          <cell r="D6949" t="str">
            <v>人工</v>
          </cell>
          <cell r="E6949" t="str">
            <v>组合商品</v>
          </cell>
          <cell r="F6949" t="str">
            <v/>
          </cell>
          <cell r="G6949" t="str">
            <v>苏打组合商品虚拟供应商</v>
          </cell>
          <cell r="H6949" t="str">
            <v>供应链类目/年节礼包/销售专属礼包</v>
          </cell>
          <cell r="I6949" t="str">
            <v>2024-10-31</v>
          </cell>
        </row>
        <row r="6949">
          <cell r="K6949" t="str">
            <v/>
          </cell>
          <cell r="L6949" t="str">
            <v/>
          </cell>
        </row>
        <row r="6950">
          <cell r="C6950">
            <v>162608345</v>
          </cell>
          <cell r="D6950" t="str">
            <v>人工</v>
          </cell>
          <cell r="E6950" t="str">
            <v>组合商品</v>
          </cell>
          <cell r="F6950" t="str">
            <v/>
          </cell>
          <cell r="G6950" t="str">
            <v>苏打组合商品虚拟供应商</v>
          </cell>
          <cell r="H6950" t="str">
            <v>供应链类目/年节礼包/销售专属礼包</v>
          </cell>
          <cell r="I6950" t="str">
            <v>2024-10-31</v>
          </cell>
        </row>
        <row r="6950">
          <cell r="K6950" t="str">
            <v/>
          </cell>
          <cell r="L6950" t="str">
            <v/>
          </cell>
        </row>
        <row r="6951">
          <cell r="C6951">
            <v>162589508</v>
          </cell>
          <cell r="D6951" t="str">
            <v>人工</v>
          </cell>
          <cell r="E6951" t="str">
            <v>实物</v>
          </cell>
          <cell r="F6951" t="str">
            <v/>
          </cell>
          <cell r="G6951" t="str">
            <v>辰瑞兴安</v>
          </cell>
          <cell r="H6951" t="str">
            <v>年节礼包/家纺/床上用品</v>
          </cell>
          <cell r="I6951" t="str">
            <v>2025-12-31</v>
          </cell>
          <cell r="J6951">
            <v>163797922</v>
          </cell>
          <cell r="K6951" t="str">
            <v/>
          </cell>
          <cell r="L6951" t="str">
            <v/>
          </cell>
        </row>
        <row r="6952">
          <cell r="C6952">
            <v>162559700</v>
          </cell>
          <cell r="D6952" t="str">
            <v>人工</v>
          </cell>
          <cell r="E6952" t="str">
            <v>组合商品</v>
          </cell>
          <cell r="F6952" t="str">
            <v/>
          </cell>
          <cell r="G6952" t="str">
            <v>苏打组合商品虚拟供应商</v>
          </cell>
          <cell r="H6952" t="str">
            <v>供应链类目/年节礼包/销售专属礼包</v>
          </cell>
          <cell r="I6952" t="str">
            <v>2024-07-31</v>
          </cell>
          <cell r="J6952">
            <v>163734542</v>
          </cell>
          <cell r="K6952" t="str">
            <v/>
          </cell>
          <cell r="L6952" t="str">
            <v/>
          </cell>
        </row>
        <row r="6953">
          <cell r="C6953">
            <v>162559700</v>
          </cell>
          <cell r="D6953" t="str">
            <v>人工</v>
          </cell>
          <cell r="E6953" t="str">
            <v>组合商品</v>
          </cell>
          <cell r="F6953" t="str">
            <v/>
          </cell>
          <cell r="G6953" t="str">
            <v>苏打组合商品虚拟供应商</v>
          </cell>
          <cell r="H6953" t="str">
            <v>供应链类目/年节礼包/销售专属礼包</v>
          </cell>
          <cell r="I6953" t="str">
            <v>2024-07-31</v>
          </cell>
        </row>
        <row r="6953">
          <cell r="K6953" t="str">
            <v/>
          </cell>
          <cell r="L6953" t="str">
            <v/>
          </cell>
        </row>
        <row r="6954">
          <cell r="C6954">
            <v>162559700</v>
          </cell>
          <cell r="D6954" t="str">
            <v>人工</v>
          </cell>
          <cell r="E6954" t="str">
            <v>组合商品</v>
          </cell>
          <cell r="F6954" t="str">
            <v/>
          </cell>
          <cell r="G6954" t="str">
            <v>苏打组合商品虚拟供应商</v>
          </cell>
          <cell r="H6954" t="str">
            <v>供应链类目/年节礼包/销售专属礼包</v>
          </cell>
          <cell r="I6954" t="str">
            <v>2024-07-31</v>
          </cell>
        </row>
        <row r="6954">
          <cell r="K6954" t="str">
            <v/>
          </cell>
          <cell r="L6954" t="str">
            <v/>
          </cell>
        </row>
        <row r="6955">
          <cell r="C6955">
            <v>162106794</v>
          </cell>
          <cell r="D6955" t="str">
            <v>人工</v>
          </cell>
          <cell r="E6955" t="str">
            <v>实物</v>
          </cell>
          <cell r="F6955" t="str">
            <v>蓝月亮</v>
          </cell>
          <cell r="G6955" t="str">
            <v>蓝月亮-</v>
          </cell>
          <cell r="H6955" t="str">
            <v>年节礼包/家庭清洁/纸品/衣物清洁</v>
          </cell>
          <cell r="I6955" t="str">
            <v>2023-06-30</v>
          </cell>
          <cell r="J6955">
            <v>162580624</v>
          </cell>
          <cell r="K6955">
            <v>80001073</v>
          </cell>
          <cell r="L6955" t="str">
            <v/>
          </cell>
        </row>
        <row r="6956">
          <cell r="C6956">
            <v>162618379</v>
          </cell>
          <cell r="D6956" t="str">
            <v>人工</v>
          </cell>
          <cell r="E6956" t="str">
            <v>组合商品</v>
          </cell>
          <cell r="F6956" t="str">
            <v/>
          </cell>
          <cell r="G6956" t="str">
            <v>苏打组合商品虚拟供应商</v>
          </cell>
          <cell r="H6956" t="str">
            <v>供应链类目/年节礼包/销售专属礼包</v>
          </cell>
          <cell r="I6956" t="str">
            <v>2024-10-31</v>
          </cell>
          <cell r="J6956">
            <v>163845494</v>
          </cell>
          <cell r="K6956" t="str">
            <v/>
          </cell>
          <cell r="L6956" t="str">
            <v/>
          </cell>
        </row>
        <row r="6957">
          <cell r="C6957">
            <v>162618379</v>
          </cell>
          <cell r="D6957" t="str">
            <v>人工</v>
          </cell>
          <cell r="E6957" t="str">
            <v>组合商品</v>
          </cell>
          <cell r="F6957" t="str">
            <v/>
          </cell>
          <cell r="G6957" t="str">
            <v>苏打组合商品虚拟供应商</v>
          </cell>
          <cell r="H6957" t="str">
            <v>供应链类目/年节礼包/销售专属礼包</v>
          </cell>
          <cell r="I6957" t="str">
            <v>2024-10-31</v>
          </cell>
        </row>
        <row r="6957">
          <cell r="K6957" t="str">
            <v/>
          </cell>
          <cell r="L6957" t="str">
            <v/>
          </cell>
        </row>
        <row r="6958">
          <cell r="C6958">
            <v>162618379</v>
          </cell>
          <cell r="D6958" t="str">
            <v>人工</v>
          </cell>
          <cell r="E6958" t="str">
            <v>组合商品</v>
          </cell>
          <cell r="F6958" t="str">
            <v/>
          </cell>
          <cell r="G6958" t="str">
            <v>苏打组合商品虚拟供应商</v>
          </cell>
          <cell r="H6958" t="str">
            <v>供应链类目/年节礼包/销售专属礼包</v>
          </cell>
          <cell r="I6958" t="str">
            <v>2024-10-31</v>
          </cell>
        </row>
        <row r="6958">
          <cell r="K6958" t="str">
            <v/>
          </cell>
          <cell r="L6958" t="str">
            <v/>
          </cell>
        </row>
        <row r="6959">
          <cell r="C6959">
            <v>162605932</v>
          </cell>
          <cell r="D6959" t="str">
            <v>人工</v>
          </cell>
          <cell r="E6959" t="str">
            <v>组合商品</v>
          </cell>
          <cell r="F6959" t="str">
            <v/>
          </cell>
          <cell r="G6959" t="str">
            <v>苏打组合商品虚拟供应商</v>
          </cell>
          <cell r="H6959" t="str">
            <v>供应链类目/年节礼包/销售专属礼包</v>
          </cell>
          <cell r="I6959" t="str">
            <v>2024-10-31</v>
          </cell>
          <cell r="J6959">
            <v>163828024</v>
          </cell>
          <cell r="K6959" t="str">
            <v/>
          </cell>
          <cell r="L6959" t="str">
            <v/>
          </cell>
        </row>
        <row r="6960">
          <cell r="C6960">
            <v>162605932</v>
          </cell>
          <cell r="D6960" t="str">
            <v>人工</v>
          </cell>
          <cell r="E6960" t="str">
            <v>组合商品</v>
          </cell>
          <cell r="F6960" t="str">
            <v/>
          </cell>
          <cell r="G6960" t="str">
            <v>苏打组合商品虚拟供应商</v>
          </cell>
          <cell r="H6960" t="str">
            <v>供应链类目/年节礼包/销售专属礼包</v>
          </cell>
          <cell r="I6960" t="str">
            <v>2024-10-31</v>
          </cell>
        </row>
        <row r="6960">
          <cell r="K6960" t="str">
            <v/>
          </cell>
          <cell r="L6960" t="str">
            <v/>
          </cell>
        </row>
        <row r="6961">
          <cell r="C6961">
            <v>162605932</v>
          </cell>
          <cell r="D6961" t="str">
            <v>人工</v>
          </cell>
          <cell r="E6961" t="str">
            <v>组合商品</v>
          </cell>
          <cell r="F6961" t="str">
            <v/>
          </cell>
          <cell r="G6961" t="str">
            <v>苏打组合商品虚拟供应商</v>
          </cell>
          <cell r="H6961" t="str">
            <v>供应链类目/年节礼包/销售专属礼包</v>
          </cell>
          <cell r="I6961" t="str">
            <v>2024-10-31</v>
          </cell>
        </row>
        <row r="6961">
          <cell r="K6961" t="str">
            <v/>
          </cell>
          <cell r="L6961" t="str">
            <v/>
          </cell>
        </row>
        <row r="6962">
          <cell r="C6962">
            <v>162592389</v>
          </cell>
          <cell r="D6962" t="str">
            <v>人工</v>
          </cell>
          <cell r="E6962" t="str">
            <v>组合商品</v>
          </cell>
          <cell r="F6962" t="str">
            <v/>
          </cell>
          <cell r="G6962" t="str">
            <v>苏打组合商品虚拟供应商</v>
          </cell>
          <cell r="H6962" t="str">
            <v>供应链类目/年节礼包/销售专属礼包</v>
          </cell>
          <cell r="I6962" t="str">
            <v>2024-10-31</v>
          </cell>
          <cell r="J6962">
            <v>163805395</v>
          </cell>
          <cell r="K6962" t="str">
            <v/>
          </cell>
          <cell r="L6962" t="str">
            <v/>
          </cell>
        </row>
        <row r="6963">
          <cell r="C6963">
            <v>162496200</v>
          </cell>
          <cell r="D6963" t="str">
            <v>人工</v>
          </cell>
          <cell r="E6963" t="str">
            <v>组合商品</v>
          </cell>
          <cell r="F6963" t="str">
            <v/>
          </cell>
          <cell r="G6963" t="str">
            <v>苏打组合商品虚拟供应商</v>
          </cell>
          <cell r="H6963" t="str">
            <v>供应链类目/年节礼包/销售专属礼包</v>
          </cell>
          <cell r="I6963" t="str">
            <v>2025-03-31</v>
          </cell>
          <cell r="J6963">
            <v>163581899</v>
          </cell>
          <cell r="K6963" t="str">
            <v/>
          </cell>
          <cell r="L6963" t="str">
            <v/>
          </cell>
        </row>
        <row r="6964">
          <cell r="C6964">
            <v>162496200</v>
          </cell>
          <cell r="D6964" t="str">
            <v>人工</v>
          </cell>
          <cell r="E6964" t="str">
            <v>组合商品</v>
          </cell>
          <cell r="F6964" t="str">
            <v/>
          </cell>
          <cell r="G6964" t="str">
            <v>苏打组合商品虚拟供应商</v>
          </cell>
          <cell r="H6964" t="str">
            <v>供应链类目/年节礼包/销售专属礼包</v>
          </cell>
          <cell r="I6964" t="str">
            <v>2025-03-31</v>
          </cell>
        </row>
        <row r="6964">
          <cell r="K6964" t="str">
            <v/>
          </cell>
          <cell r="L6964" t="str">
            <v/>
          </cell>
        </row>
        <row r="6965">
          <cell r="C6965">
            <v>162317020</v>
          </cell>
          <cell r="D6965" t="str">
            <v>人工</v>
          </cell>
          <cell r="E6965" t="str">
            <v>实物</v>
          </cell>
          <cell r="F6965" t="str">
            <v>潘婷</v>
          </cell>
          <cell r="G6965" t="str">
            <v>二向箔</v>
          </cell>
          <cell r="H6965" t="str">
            <v>年节礼包/个人护理/洗护礼包</v>
          </cell>
          <cell r="I6965" t="str">
            <v>2023-12-31</v>
          </cell>
          <cell r="J6965">
            <v>163175344</v>
          </cell>
          <cell r="K6965" t="str">
            <v>HYXZQ2302</v>
          </cell>
          <cell r="L6965" t="str">
            <v/>
          </cell>
        </row>
        <row r="6966">
          <cell r="C6966">
            <v>162605937</v>
          </cell>
          <cell r="D6966" t="str">
            <v>人工</v>
          </cell>
          <cell r="E6966" t="str">
            <v>组合商品</v>
          </cell>
          <cell r="F6966" t="str">
            <v/>
          </cell>
          <cell r="G6966" t="str">
            <v>苏打组合商品虚拟供应商</v>
          </cell>
          <cell r="H6966" t="str">
            <v>供应链类目/年节礼包/销售专属礼包</v>
          </cell>
          <cell r="I6966" t="str">
            <v>2024-07-09</v>
          </cell>
          <cell r="J6966">
            <v>163828029</v>
          </cell>
          <cell r="K6966" t="str">
            <v/>
          </cell>
          <cell r="L6966" t="str">
            <v/>
          </cell>
        </row>
        <row r="6967">
          <cell r="C6967">
            <v>162605937</v>
          </cell>
          <cell r="D6967" t="str">
            <v>人工</v>
          </cell>
          <cell r="E6967" t="str">
            <v>组合商品</v>
          </cell>
          <cell r="F6967" t="str">
            <v/>
          </cell>
          <cell r="G6967" t="str">
            <v>苏打组合商品虚拟供应商</v>
          </cell>
          <cell r="H6967" t="str">
            <v>供应链类目/年节礼包/销售专属礼包</v>
          </cell>
          <cell r="I6967" t="str">
            <v>2024-07-09</v>
          </cell>
        </row>
        <row r="6967">
          <cell r="K6967" t="str">
            <v/>
          </cell>
          <cell r="L6967" t="str">
            <v/>
          </cell>
        </row>
        <row r="6968">
          <cell r="C6968">
            <v>162605937</v>
          </cell>
          <cell r="D6968" t="str">
            <v>人工</v>
          </cell>
          <cell r="E6968" t="str">
            <v>组合商品</v>
          </cell>
          <cell r="F6968" t="str">
            <v/>
          </cell>
          <cell r="G6968" t="str">
            <v>苏打组合商品虚拟供应商</v>
          </cell>
          <cell r="H6968" t="str">
            <v>供应链类目/年节礼包/销售专属礼包</v>
          </cell>
          <cell r="I6968" t="str">
            <v>2024-07-09</v>
          </cell>
        </row>
        <row r="6968">
          <cell r="K6968" t="str">
            <v/>
          </cell>
          <cell r="L6968" t="str">
            <v/>
          </cell>
        </row>
        <row r="6969">
          <cell r="C6969">
            <v>162492483</v>
          </cell>
          <cell r="D6969" t="str">
            <v>人工</v>
          </cell>
          <cell r="E6969" t="str">
            <v>实物</v>
          </cell>
          <cell r="F6969" t="str">
            <v>金龙鱼</v>
          </cell>
          <cell r="G6969" t="str">
            <v>新兴</v>
          </cell>
          <cell r="H6969" t="str">
            <v>年节礼包/食品/粮油礼包</v>
          </cell>
          <cell r="I6969" t="str">
            <v>2025-03-25</v>
          </cell>
          <cell r="J6969">
            <v>163573975</v>
          </cell>
          <cell r="K6969" t="str">
            <v>DW2228877002</v>
          </cell>
          <cell r="L6969" t="str">
            <v/>
          </cell>
        </row>
        <row r="6970">
          <cell r="C6970">
            <v>162492483</v>
          </cell>
          <cell r="D6970" t="str">
            <v>人工</v>
          </cell>
          <cell r="E6970" t="str">
            <v>实物</v>
          </cell>
          <cell r="F6970" t="str">
            <v>金龙鱼</v>
          </cell>
          <cell r="G6970" t="str">
            <v>新兴</v>
          </cell>
          <cell r="H6970" t="str">
            <v>年节礼包/食品/粮油礼包</v>
          </cell>
          <cell r="I6970" t="str">
            <v>2025-03-25</v>
          </cell>
        </row>
        <row r="6970">
          <cell r="K6970" t="str">
            <v>DW2228877002</v>
          </cell>
          <cell r="L6970" t="str">
            <v/>
          </cell>
        </row>
        <row r="6971">
          <cell r="C6971">
            <v>162492483</v>
          </cell>
          <cell r="D6971" t="str">
            <v>人工</v>
          </cell>
          <cell r="E6971" t="str">
            <v>实物</v>
          </cell>
          <cell r="F6971" t="str">
            <v>金龙鱼</v>
          </cell>
          <cell r="G6971" t="str">
            <v>新兴</v>
          </cell>
          <cell r="H6971" t="str">
            <v>年节礼包/食品/粮油礼包</v>
          </cell>
          <cell r="I6971" t="str">
            <v>2025-03-25</v>
          </cell>
        </row>
        <row r="6971">
          <cell r="K6971" t="str">
            <v>DW2228877002</v>
          </cell>
          <cell r="L6971" t="str">
            <v/>
          </cell>
        </row>
        <row r="6972">
          <cell r="C6972">
            <v>162464364</v>
          </cell>
          <cell r="D6972" t="str">
            <v>人工</v>
          </cell>
          <cell r="E6972" t="str">
            <v>组合商品</v>
          </cell>
          <cell r="F6972" t="str">
            <v/>
          </cell>
          <cell r="G6972" t="str">
            <v>苏打组合商品虚拟供应商</v>
          </cell>
          <cell r="H6972" t="str">
            <v>供应链类目/年节礼包/销售专属礼包</v>
          </cell>
          <cell r="I6972" t="str">
            <v>2024-06-30</v>
          </cell>
          <cell r="J6972">
            <v>163508468</v>
          </cell>
          <cell r="K6972" t="str">
            <v/>
          </cell>
          <cell r="L6972" t="str">
            <v/>
          </cell>
        </row>
        <row r="6973">
          <cell r="C6973">
            <v>162464364</v>
          </cell>
          <cell r="D6973" t="str">
            <v>人工</v>
          </cell>
          <cell r="E6973" t="str">
            <v>组合商品</v>
          </cell>
          <cell r="F6973" t="str">
            <v/>
          </cell>
          <cell r="G6973" t="str">
            <v>苏打组合商品虚拟供应商</v>
          </cell>
          <cell r="H6973" t="str">
            <v>供应链类目/年节礼包/销售专属礼包</v>
          </cell>
          <cell r="I6973" t="str">
            <v>2024-06-30</v>
          </cell>
        </row>
        <row r="6973">
          <cell r="K6973" t="str">
            <v/>
          </cell>
          <cell r="L6973" t="str">
            <v/>
          </cell>
        </row>
        <row r="6974">
          <cell r="C6974">
            <v>162609110</v>
          </cell>
          <cell r="D6974" t="str">
            <v>人工</v>
          </cell>
          <cell r="E6974" t="str">
            <v>组合商品</v>
          </cell>
          <cell r="F6974" t="str">
            <v/>
          </cell>
          <cell r="G6974" t="str">
            <v>苏打组合商品虚拟供应商</v>
          </cell>
          <cell r="H6974" t="str">
            <v>供应链类目/年节礼包/销售专属礼包</v>
          </cell>
          <cell r="I6974" t="str">
            <v>2024-09-20</v>
          </cell>
          <cell r="J6974">
            <v>163831779</v>
          </cell>
          <cell r="K6974" t="str">
            <v/>
          </cell>
          <cell r="L6974" t="str">
            <v/>
          </cell>
        </row>
        <row r="6975">
          <cell r="C6975">
            <v>162609110</v>
          </cell>
          <cell r="D6975" t="str">
            <v>人工</v>
          </cell>
          <cell r="E6975" t="str">
            <v>组合商品</v>
          </cell>
          <cell r="F6975" t="str">
            <v/>
          </cell>
          <cell r="G6975" t="str">
            <v>苏打组合商品虚拟供应商</v>
          </cell>
          <cell r="H6975" t="str">
            <v>供应链类目/年节礼包/销售专属礼包</v>
          </cell>
          <cell r="I6975" t="str">
            <v>2024-09-20</v>
          </cell>
        </row>
        <row r="6975">
          <cell r="K6975" t="str">
            <v/>
          </cell>
          <cell r="L6975" t="str">
            <v/>
          </cell>
        </row>
        <row r="6976">
          <cell r="C6976">
            <v>162606952</v>
          </cell>
          <cell r="D6976" t="str">
            <v>人工</v>
          </cell>
          <cell r="E6976" t="str">
            <v>组合商品</v>
          </cell>
          <cell r="F6976" t="str">
            <v/>
          </cell>
          <cell r="G6976" t="str">
            <v>苏打组合商品虚拟供应商</v>
          </cell>
          <cell r="H6976" t="str">
            <v>供应链类目/年节礼包/销售专属礼包</v>
          </cell>
          <cell r="I6976" t="str">
            <v>2024-10-31</v>
          </cell>
          <cell r="J6976">
            <v>163829197</v>
          </cell>
          <cell r="K6976" t="str">
            <v/>
          </cell>
          <cell r="L6976" t="str">
            <v/>
          </cell>
        </row>
        <row r="6977">
          <cell r="C6977">
            <v>162606952</v>
          </cell>
          <cell r="D6977" t="str">
            <v>人工</v>
          </cell>
          <cell r="E6977" t="str">
            <v>组合商品</v>
          </cell>
          <cell r="F6977" t="str">
            <v/>
          </cell>
          <cell r="G6977" t="str">
            <v>苏打组合商品虚拟供应商</v>
          </cell>
          <cell r="H6977" t="str">
            <v>供应链类目/年节礼包/销售专属礼包</v>
          </cell>
          <cell r="I6977" t="str">
            <v>2024-10-31</v>
          </cell>
        </row>
        <row r="6977">
          <cell r="K6977" t="str">
            <v/>
          </cell>
          <cell r="L6977" t="str">
            <v/>
          </cell>
        </row>
        <row r="6978">
          <cell r="C6978">
            <v>162606952</v>
          </cell>
          <cell r="D6978" t="str">
            <v>人工</v>
          </cell>
          <cell r="E6978" t="str">
            <v>组合商品</v>
          </cell>
          <cell r="F6978" t="str">
            <v/>
          </cell>
          <cell r="G6978" t="str">
            <v>苏打组合商品虚拟供应商</v>
          </cell>
          <cell r="H6978" t="str">
            <v>供应链类目/年节礼包/销售专属礼包</v>
          </cell>
          <cell r="I6978" t="str">
            <v>2024-10-31</v>
          </cell>
        </row>
        <row r="6978">
          <cell r="K6978" t="str">
            <v/>
          </cell>
          <cell r="L6978" t="str">
            <v/>
          </cell>
        </row>
        <row r="6979">
          <cell r="C6979">
            <v>162606511</v>
          </cell>
          <cell r="D6979" t="str">
            <v>人工</v>
          </cell>
          <cell r="E6979" t="str">
            <v>组合商品</v>
          </cell>
          <cell r="F6979" t="str">
            <v/>
          </cell>
          <cell r="G6979" t="str">
            <v>苏打组合商品虚拟供应商</v>
          </cell>
          <cell r="H6979" t="str">
            <v>供应链类目/年节礼包/销售专属礼包</v>
          </cell>
          <cell r="I6979" t="str">
            <v>2024-10-31</v>
          </cell>
          <cell r="J6979">
            <v>163828718</v>
          </cell>
          <cell r="K6979" t="str">
            <v/>
          </cell>
          <cell r="L6979" t="str">
            <v/>
          </cell>
        </row>
        <row r="6980">
          <cell r="C6980">
            <v>162606511</v>
          </cell>
          <cell r="D6980" t="str">
            <v>人工</v>
          </cell>
          <cell r="E6980" t="str">
            <v>组合商品</v>
          </cell>
          <cell r="F6980" t="str">
            <v/>
          </cell>
          <cell r="G6980" t="str">
            <v>苏打组合商品虚拟供应商</v>
          </cell>
          <cell r="H6980" t="str">
            <v>供应链类目/年节礼包/销售专属礼包</v>
          </cell>
          <cell r="I6980" t="str">
            <v>2024-10-31</v>
          </cell>
        </row>
        <row r="6980">
          <cell r="K6980" t="str">
            <v/>
          </cell>
          <cell r="L6980" t="str">
            <v/>
          </cell>
        </row>
        <row r="6981">
          <cell r="C6981">
            <v>162605936</v>
          </cell>
          <cell r="D6981" t="str">
            <v>人工</v>
          </cell>
          <cell r="E6981" t="str">
            <v>组合商品</v>
          </cell>
          <cell r="F6981" t="str">
            <v/>
          </cell>
          <cell r="G6981" t="str">
            <v>苏打组合商品虚拟供应商</v>
          </cell>
          <cell r="H6981" t="str">
            <v>供应链类目/年节礼包/销售专属礼包</v>
          </cell>
          <cell r="I6981" t="str">
            <v>2024-09-30</v>
          </cell>
          <cell r="J6981">
            <v>163828028</v>
          </cell>
          <cell r="K6981" t="str">
            <v/>
          </cell>
          <cell r="L6981" t="str">
            <v/>
          </cell>
        </row>
        <row r="6982">
          <cell r="C6982">
            <v>162605936</v>
          </cell>
          <cell r="D6982" t="str">
            <v>人工</v>
          </cell>
          <cell r="E6982" t="str">
            <v>组合商品</v>
          </cell>
          <cell r="F6982" t="str">
            <v/>
          </cell>
          <cell r="G6982" t="str">
            <v>苏打组合商品虚拟供应商</v>
          </cell>
          <cell r="H6982" t="str">
            <v>供应链类目/年节礼包/销售专属礼包</v>
          </cell>
          <cell r="I6982" t="str">
            <v>2024-09-30</v>
          </cell>
        </row>
        <row r="6982">
          <cell r="K6982" t="str">
            <v/>
          </cell>
          <cell r="L6982" t="str">
            <v/>
          </cell>
        </row>
        <row r="6983">
          <cell r="C6983">
            <v>162605936</v>
          </cell>
          <cell r="D6983" t="str">
            <v>人工</v>
          </cell>
          <cell r="E6983" t="str">
            <v>组合商品</v>
          </cell>
          <cell r="F6983" t="str">
            <v/>
          </cell>
          <cell r="G6983" t="str">
            <v>苏打组合商品虚拟供应商</v>
          </cell>
          <cell r="H6983" t="str">
            <v>供应链类目/年节礼包/销售专属礼包</v>
          </cell>
          <cell r="I6983" t="str">
            <v>2024-09-30</v>
          </cell>
        </row>
        <row r="6983">
          <cell r="K6983" t="str">
            <v/>
          </cell>
          <cell r="L6983" t="str">
            <v/>
          </cell>
        </row>
        <row r="6984">
          <cell r="C6984">
            <v>162029767</v>
          </cell>
          <cell r="D6984" t="str">
            <v>人工</v>
          </cell>
          <cell r="E6984" t="str">
            <v>实物</v>
          </cell>
          <cell r="F6984" t="str">
            <v/>
          </cell>
          <cell r="G6984" t="str">
            <v>二向箔</v>
          </cell>
          <cell r="H6984" t="str">
            <v>年节礼包/个人护理/洗护礼包</v>
          </cell>
          <cell r="I6984" t="str">
            <v>2023-07-31</v>
          </cell>
          <cell r="J6984">
            <v>162397086</v>
          </cell>
          <cell r="K6984" t="str">
            <v>EBHYX23040806</v>
          </cell>
          <cell r="L6984" t="str">
            <v/>
          </cell>
        </row>
        <row r="6985">
          <cell r="C6985">
            <v>162606899</v>
          </cell>
          <cell r="D6985" t="str">
            <v>人工</v>
          </cell>
          <cell r="E6985" t="str">
            <v>组合商品</v>
          </cell>
          <cell r="F6985" t="str">
            <v/>
          </cell>
          <cell r="G6985" t="str">
            <v>苏打组合商品虚拟供应商</v>
          </cell>
          <cell r="H6985" t="str">
            <v>供应链类目/年节礼包/销售专属礼包</v>
          </cell>
          <cell r="I6985" t="str">
            <v>2024-09-30</v>
          </cell>
          <cell r="J6985">
            <v>163829144</v>
          </cell>
          <cell r="K6985" t="str">
            <v/>
          </cell>
          <cell r="L6985" t="str">
            <v/>
          </cell>
        </row>
        <row r="6986">
          <cell r="C6986">
            <v>162606899</v>
          </cell>
          <cell r="D6986" t="str">
            <v>人工</v>
          </cell>
          <cell r="E6986" t="str">
            <v>组合商品</v>
          </cell>
          <cell r="F6986" t="str">
            <v/>
          </cell>
          <cell r="G6986" t="str">
            <v>苏打组合商品虚拟供应商</v>
          </cell>
          <cell r="H6986" t="str">
            <v>供应链类目/年节礼包/销售专属礼包</v>
          </cell>
          <cell r="I6986" t="str">
            <v>2024-09-30</v>
          </cell>
        </row>
        <row r="6986">
          <cell r="K6986" t="str">
            <v/>
          </cell>
          <cell r="L6986" t="str">
            <v/>
          </cell>
        </row>
        <row r="6987">
          <cell r="C6987">
            <v>162606899</v>
          </cell>
          <cell r="D6987" t="str">
            <v>人工</v>
          </cell>
          <cell r="E6987" t="str">
            <v>组合商品</v>
          </cell>
          <cell r="F6987" t="str">
            <v/>
          </cell>
          <cell r="G6987" t="str">
            <v>苏打组合商品虚拟供应商</v>
          </cell>
          <cell r="H6987" t="str">
            <v>供应链类目/年节礼包/销售专属礼包</v>
          </cell>
          <cell r="I6987" t="str">
            <v>2024-09-30</v>
          </cell>
        </row>
        <row r="6987">
          <cell r="K6987" t="str">
            <v/>
          </cell>
          <cell r="L6987" t="str">
            <v/>
          </cell>
        </row>
        <row r="6988">
          <cell r="C6988">
            <v>162608461</v>
          </cell>
          <cell r="D6988" t="str">
            <v>人工</v>
          </cell>
          <cell r="E6988" t="str">
            <v>组合商品</v>
          </cell>
          <cell r="F6988" t="str">
            <v/>
          </cell>
          <cell r="G6988" t="str">
            <v>苏打组合商品虚拟供应商</v>
          </cell>
          <cell r="H6988" t="str">
            <v>供应链类目/年节礼包/销售专属礼包</v>
          </cell>
          <cell r="I6988" t="str">
            <v>2024-10-31</v>
          </cell>
          <cell r="J6988">
            <v>163830933</v>
          </cell>
          <cell r="K6988" t="str">
            <v/>
          </cell>
          <cell r="L6988" t="str">
            <v/>
          </cell>
        </row>
        <row r="6989">
          <cell r="C6989">
            <v>162608461</v>
          </cell>
          <cell r="D6989" t="str">
            <v>人工</v>
          </cell>
          <cell r="E6989" t="str">
            <v>组合商品</v>
          </cell>
          <cell r="F6989" t="str">
            <v/>
          </cell>
          <cell r="G6989" t="str">
            <v>苏打组合商品虚拟供应商</v>
          </cell>
          <cell r="H6989" t="str">
            <v>供应链类目/年节礼包/销售专属礼包</v>
          </cell>
          <cell r="I6989" t="str">
            <v>2024-10-31</v>
          </cell>
        </row>
        <row r="6989">
          <cell r="K6989" t="str">
            <v/>
          </cell>
          <cell r="L6989" t="str">
            <v/>
          </cell>
        </row>
        <row r="6990">
          <cell r="C6990">
            <v>162606578</v>
          </cell>
          <cell r="D6990" t="str">
            <v>人工</v>
          </cell>
          <cell r="E6990" t="str">
            <v>实物</v>
          </cell>
          <cell r="F6990" t="str">
            <v>奥妙</v>
          </cell>
          <cell r="G6990" t="str">
            <v>二向箔</v>
          </cell>
          <cell r="H6990" t="str">
            <v>年节礼包/家庭清洁/纸品/衣物清洁</v>
          </cell>
          <cell r="I6990" t="str">
            <v>2025-09-30</v>
          </cell>
          <cell r="J6990">
            <v>163828798</v>
          </cell>
          <cell r="K6990" t="str">
            <v/>
          </cell>
          <cell r="L6990" t="str">
            <v/>
          </cell>
        </row>
        <row r="6991">
          <cell r="C6991">
            <v>162607013</v>
          </cell>
          <cell r="D6991" t="str">
            <v>人工</v>
          </cell>
          <cell r="E6991" t="str">
            <v>组合商品</v>
          </cell>
          <cell r="F6991" t="str">
            <v/>
          </cell>
          <cell r="G6991" t="str">
            <v>苏打组合商品虚拟供应商</v>
          </cell>
          <cell r="H6991" t="str">
            <v>供应链类目/年节礼包/销售专属礼包</v>
          </cell>
          <cell r="I6991" t="str">
            <v>2024-07-09</v>
          </cell>
          <cell r="J6991">
            <v>163829269</v>
          </cell>
          <cell r="K6991" t="str">
            <v/>
          </cell>
          <cell r="L6991" t="str">
            <v/>
          </cell>
        </row>
        <row r="6992">
          <cell r="C6992">
            <v>162607013</v>
          </cell>
          <cell r="D6992" t="str">
            <v>人工</v>
          </cell>
          <cell r="E6992" t="str">
            <v>组合商品</v>
          </cell>
          <cell r="F6992" t="str">
            <v/>
          </cell>
          <cell r="G6992" t="str">
            <v>苏打组合商品虚拟供应商</v>
          </cell>
          <cell r="H6992" t="str">
            <v>供应链类目/年节礼包/销售专属礼包</v>
          </cell>
          <cell r="I6992" t="str">
            <v>2024-07-09</v>
          </cell>
        </row>
        <row r="6992">
          <cell r="K6992" t="str">
            <v/>
          </cell>
          <cell r="L6992" t="str">
            <v/>
          </cell>
        </row>
        <row r="6993">
          <cell r="C6993">
            <v>162607013</v>
          </cell>
          <cell r="D6993" t="str">
            <v>人工</v>
          </cell>
          <cell r="E6993" t="str">
            <v>组合商品</v>
          </cell>
          <cell r="F6993" t="str">
            <v/>
          </cell>
          <cell r="G6993" t="str">
            <v>苏打组合商品虚拟供应商</v>
          </cell>
          <cell r="H6993" t="str">
            <v>供应链类目/年节礼包/销售专属礼包</v>
          </cell>
          <cell r="I6993" t="str">
            <v>2024-07-09</v>
          </cell>
        </row>
        <row r="6993">
          <cell r="K6993" t="str">
            <v/>
          </cell>
          <cell r="L6993" t="str">
            <v/>
          </cell>
        </row>
        <row r="6994">
          <cell r="C6994">
            <v>162606866</v>
          </cell>
          <cell r="D6994" t="str">
            <v>人工</v>
          </cell>
          <cell r="E6994" t="str">
            <v>组合商品</v>
          </cell>
          <cell r="F6994" t="str">
            <v/>
          </cell>
          <cell r="G6994" t="str">
            <v>苏打组合商品虚拟供应商</v>
          </cell>
          <cell r="H6994" t="str">
            <v>供应链类目/年节礼包/销售专属礼包</v>
          </cell>
          <cell r="I6994" t="str">
            <v>2024-09-30</v>
          </cell>
          <cell r="J6994">
            <v>163829110</v>
          </cell>
          <cell r="K6994" t="str">
            <v/>
          </cell>
          <cell r="L6994" t="str">
            <v/>
          </cell>
        </row>
        <row r="6995">
          <cell r="C6995">
            <v>162606866</v>
          </cell>
          <cell r="D6995" t="str">
            <v>人工</v>
          </cell>
          <cell r="E6995" t="str">
            <v>组合商品</v>
          </cell>
          <cell r="F6995" t="str">
            <v/>
          </cell>
          <cell r="G6995" t="str">
            <v>苏打组合商品虚拟供应商</v>
          </cell>
          <cell r="H6995" t="str">
            <v>供应链类目/年节礼包/销售专属礼包</v>
          </cell>
          <cell r="I6995" t="str">
            <v>2024-09-30</v>
          </cell>
        </row>
        <row r="6995">
          <cell r="K6995" t="str">
            <v/>
          </cell>
          <cell r="L6995" t="str">
            <v/>
          </cell>
        </row>
        <row r="6996">
          <cell r="C6996">
            <v>162569671</v>
          </cell>
          <cell r="D6996" t="str">
            <v>人工</v>
          </cell>
          <cell r="E6996" t="str">
            <v>实物</v>
          </cell>
          <cell r="F6996" t="str">
            <v/>
          </cell>
          <cell r="G6996" t="str">
            <v>广东元手</v>
          </cell>
          <cell r="H6996" t="str">
            <v>年节礼包/食品/粮油礼包</v>
          </cell>
          <cell r="I6996" t="str">
            <v>2024-12-31</v>
          </cell>
          <cell r="J6996">
            <v>163755682</v>
          </cell>
          <cell r="K6996" t="str">
            <v>6948195862499+8692+2346+7298</v>
          </cell>
          <cell r="L6996" t="str">
            <v/>
          </cell>
        </row>
        <row r="6997">
          <cell r="C6997">
            <v>162569671</v>
          </cell>
          <cell r="D6997" t="str">
            <v>人工</v>
          </cell>
          <cell r="E6997" t="str">
            <v>实物</v>
          </cell>
          <cell r="F6997" t="str">
            <v/>
          </cell>
          <cell r="G6997" t="str">
            <v>广东元手</v>
          </cell>
          <cell r="H6997" t="str">
            <v>年节礼包/食品/粮油礼包</v>
          </cell>
          <cell r="I6997" t="str">
            <v>2024-12-31</v>
          </cell>
        </row>
        <row r="6997">
          <cell r="K6997" t="str">
            <v>6948195862499+8692+2346+7298</v>
          </cell>
          <cell r="L6997" t="str">
            <v/>
          </cell>
        </row>
        <row r="6998">
          <cell r="C6998">
            <v>162569671</v>
          </cell>
          <cell r="D6998" t="str">
            <v>人工</v>
          </cell>
          <cell r="E6998" t="str">
            <v>实物</v>
          </cell>
          <cell r="F6998" t="str">
            <v/>
          </cell>
          <cell r="G6998" t="str">
            <v>广东元手</v>
          </cell>
          <cell r="H6998" t="str">
            <v>年节礼包/食品/粮油礼包</v>
          </cell>
          <cell r="I6998" t="str">
            <v>2024-12-31</v>
          </cell>
        </row>
        <row r="6998">
          <cell r="K6998" t="str">
            <v>6948195862499+8692+2346+7298</v>
          </cell>
          <cell r="L6998" t="str">
            <v/>
          </cell>
        </row>
        <row r="6999">
          <cell r="C6999">
            <v>162569671</v>
          </cell>
          <cell r="D6999" t="str">
            <v>人工</v>
          </cell>
          <cell r="E6999" t="str">
            <v>实物</v>
          </cell>
          <cell r="F6999" t="str">
            <v/>
          </cell>
          <cell r="G6999" t="str">
            <v>广东元手</v>
          </cell>
          <cell r="H6999" t="str">
            <v>年节礼包/食品/粮油礼包</v>
          </cell>
          <cell r="I6999" t="str">
            <v>2024-12-31</v>
          </cell>
        </row>
        <row r="6999">
          <cell r="K6999" t="str">
            <v>6948195862499+8692+2346+7298</v>
          </cell>
          <cell r="L6999" t="str">
            <v/>
          </cell>
        </row>
        <row r="7000">
          <cell r="C7000">
            <v>162492586</v>
          </cell>
          <cell r="D7000" t="str">
            <v>人工</v>
          </cell>
          <cell r="E7000" t="str">
            <v>实物</v>
          </cell>
          <cell r="F7000" t="str">
            <v>金龙鱼</v>
          </cell>
          <cell r="G7000" t="str">
            <v>新兴</v>
          </cell>
          <cell r="H7000" t="str">
            <v>年节礼包/食品/粮油礼包</v>
          </cell>
          <cell r="I7000" t="str">
            <v>2025-03-25</v>
          </cell>
          <cell r="J7000">
            <v>163574144</v>
          </cell>
          <cell r="K7000" t="str">
            <v>DW22213455579</v>
          </cell>
          <cell r="L7000" t="str">
            <v/>
          </cell>
        </row>
        <row r="7001">
          <cell r="C7001">
            <v>162492586</v>
          </cell>
          <cell r="D7001" t="str">
            <v>人工</v>
          </cell>
          <cell r="E7001" t="str">
            <v>实物</v>
          </cell>
          <cell r="F7001" t="str">
            <v>金龙鱼</v>
          </cell>
          <cell r="G7001" t="str">
            <v>新兴</v>
          </cell>
          <cell r="H7001" t="str">
            <v>年节礼包/食品/粮油礼包</v>
          </cell>
          <cell r="I7001" t="str">
            <v>2025-03-25</v>
          </cell>
        </row>
        <row r="7001">
          <cell r="K7001" t="str">
            <v>DW22213455579</v>
          </cell>
          <cell r="L7001" t="str">
            <v/>
          </cell>
        </row>
        <row r="7002">
          <cell r="C7002">
            <v>162492586</v>
          </cell>
          <cell r="D7002" t="str">
            <v>人工</v>
          </cell>
          <cell r="E7002" t="str">
            <v>实物</v>
          </cell>
          <cell r="F7002" t="str">
            <v>金龙鱼</v>
          </cell>
          <cell r="G7002" t="str">
            <v>新兴</v>
          </cell>
          <cell r="H7002" t="str">
            <v>年节礼包/食品/粮油礼包</v>
          </cell>
          <cell r="I7002" t="str">
            <v>2025-03-25</v>
          </cell>
        </row>
        <row r="7002">
          <cell r="K7002" t="str">
            <v>DW22213455579</v>
          </cell>
          <cell r="L7002" t="str">
            <v/>
          </cell>
        </row>
        <row r="7003">
          <cell r="C7003">
            <v>162463979</v>
          </cell>
          <cell r="D7003" t="str">
            <v>人工</v>
          </cell>
          <cell r="E7003" t="str">
            <v>组合商品</v>
          </cell>
          <cell r="F7003" t="str">
            <v/>
          </cell>
          <cell r="G7003" t="str">
            <v>苏打组合商品虚拟供应商</v>
          </cell>
          <cell r="H7003" t="str">
            <v>供应链类目/年节礼包/销售专属礼包</v>
          </cell>
          <cell r="I7003" t="str">
            <v>2024-03-31</v>
          </cell>
          <cell r="J7003">
            <v>163507734</v>
          </cell>
          <cell r="K7003" t="str">
            <v/>
          </cell>
          <cell r="L7003" t="str">
            <v/>
          </cell>
        </row>
        <row r="7004">
          <cell r="C7004">
            <v>162463979</v>
          </cell>
          <cell r="D7004" t="str">
            <v>人工</v>
          </cell>
          <cell r="E7004" t="str">
            <v>组合商品</v>
          </cell>
          <cell r="F7004" t="str">
            <v/>
          </cell>
          <cell r="G7004" t="str">
            <v>苏打组合商品虚拟供应商</v>
          </cell>
          <cell r="H7004" t="str">
            <v>供应链类目/年节礼包/销售专属礼包</v>
          </cell>
          <cell r="I7004" t="str">
            <v>2024-03-31</v>
          </cell>
        </row>
        <row r="7004">
          <cell r="K7004" t="str">
            <v/>
          </cell>
          <cell r="L7004" t="str">
            <v/>
          </cell>
        </row>
        <row r="7005">
          <cell r="C7005">
            <v>162608073</v>
          </cell>
          <cell r="D7005" t="str">
            <v>人工</v>
          </cell>
          <cell r="E7005" t="str">
            <v>组合商品</v>
          </cell>
          <cell r="F7005" t="str">
            <v/>
          </cell>
          <cell r="G7005" t="str">
            <v>苏打组合商品虚拟供应商</v>
          </cell>
          <cell r="H7005" t="str">
            <v>供应链类目/年节礼包/销售专属礼包</v>
          </cell>
          <cell r="I7005" t="str">
            <v>2024-09-20</v>
          </cell>
          <cell r="J7005">
            <v>163830451</v>
          </cell>
          <cell r="K7005" t="str">
            <v/>
          </cell>
          <cell r="L7005" t="str">
            <v/>
          </cell>
        </row>
        <row r="7006">
          <cell r="C7006">
            <v>162608021</v>
          </cell>
          <cell r="D7006" t="str">
            <v>人工</v>
          </cell>
          <cell r="E7006" t="str">
            <v>组合商品</v>
          </cell>
          <cell r="F7006" t="str">
            <v/>
          </cell>
          <cell r="G7006" t="str">
            <v>苏打组合商品虚拟供应商</v>
          </cell>
          <cell r="H7006" t="str">
            <v>供应链类目/年节礼包/销售专属礼包</v>
          </cell>
          <cell r="I7006" t="str">
            <v>2024-09-20</v>
          </cell>
          <cell r="J7006">
            <v>163830387</v>
          </cell>
          <cell r="K7006" t="str">
            <v/>
          </cell>
          <cell r="L7006" t="str">
            <v/>
          </cell>
        </row>
        <row r="7007">
          <cell r="C7007">
            <v>162605925</v>
          </cell>
          <cell r="D7007" t="str">
            <v>人工</v>
          </cell>
          <cell r="E7007" t="str">
            <v>组合商品</v>
          </cell>
          <cell r="F7007" t="str">
            <v/>
          </cell>
          <cell r="G7007" t="str">
            <v>苏打组合商品虚拟供应商</v>
          </cell>
          <cell r="H7007" t="str">
            <v>供应链类目/年节礼包/销售专属礼包</v>
          </cell>
          <cell r="I7007" t="str">
            <v>2024-10-31</v>
          </cell>
          <cell r="J7007">
            <v>163828017</v>
          </cell>
          <cell r="K7007" t="str">
            <v/>
          </cell>
          <cell r="L7007" t="str">
            <v/>
          </cell>
        </row>
        <row r="7008">
          <cell r="C7008">
            <v>162605925</v>
          </cell>
          <cell r="D7008" t="str">
            <v>人工</v>
          </cell>
          <cell r="E7008" t="str">
            <v>组合商品</v>
          </cell>
          <cell r="F7008" t="str">
            <v/>
          </cell>
          <cell r="G7008" t="str">
            <v>苏打组合商品虚拟供应商</v>
          </cell>
          <cell r="H7008" t="str">
            <v>供应链类目/年节礼包/销售专属礼包</v>
          </cell>
          <cell r="I7008" t="str">
            <v>2024-10-31</v>
          </cell>
        </row>
        <row r="7008">
          <cell r="K7008" t="str">
            <v/>
          </cell>
          <cell r="L7008" t="str">
            <v/>
          </cell>
        </row>
        <row r="7009">
          <cell r="C7009">
            <v>162496199</v>
          </cell>
          <cell r="D7009" t="str">
            <v>人工</v>
          </cell>
          <cell r="E7009" t="str">
            <v>组合商品</v>
          </cell>
          <cell r="F7009" t="str">
            <v/>
          </cell>
          <cell r="G7009" t="str">
            <v>苏打组合商品虚拟供应商</v>
          </cell>
          <cell r="H7009" t="str">
            <v>供应链类目/年节礼包/销售专属礼包</v>
          </cell>
          <cell r="I7009" t="str">
            <v>2024-07-31</v>
          </cell>
          <cell r="J7009">
            <v>163581898</v>
          </cell>
          <cell r="K7009" t="str">
            <v/>
          </cell>
          <cell r="L7009" t="str">
            <v/>
          </cell>
        </row>
        <row r="7010">
          <cell r="C7010">
            <v>162496199</v>
          </cell>
          <cell r="D7010" t="str">
            <v>人工</v>
          </cell>
          <cell r="E7010" t="str">
            <v>组合商品</v>
          </cell>
          <cell r="F7010" t="str">
            <v/>
          </cell>
          <cell r="G7010" t="str">
            <v>苏打组合商品虚拟供应商</v>
          </cell>
          <cell r="H7010" t="str">
            <v>供应链类目/年节礼包/销售专属礼包</v>
          </cell>
          <cell r="I7010" t="str">
            <v>2024-07-31</v>
          </cell>
        </row>
        <row r="7010">
          <cell r="K7010" t="str">
            <v/>
          </cell>
          <cell r="L7010" t="str">
            <v/>
          </cell>
        </row>
        <row r="7011">
          <cell r="C7011">
            <v>162496199</v>
          </cell>
          <cell r="D7011" t="str">
            <v>人工</v>
          </cell>
          <cell r="E7011" t="str">
            <v>组合商品</v>
          </cell>
          <cell r="F7011" t="str">
            <v/>
          </cell>
          <cell r="G7011" t="str">
            <v>苏打组合商品虚拟供应商</v>
          </cell>
          <cell r="H7011" t="str">
            <v>供应链类目/年节礼包/销售专属礼包</v>
          </cell>
          <cell r="I7011" t="str">
            <v>2024-07-31</v>
          </cell>
        </row>
        <row r="7011">
          <cell r="K7011" t="str">
            <v/>
          </cell>
          <cell r="L7011" t="str">
            <v/>
          </cell>
        </row>
        <row r="7012">
          <cell r="C7012">
            <v>162496199</v>
          </cell>
          <cell r="D7012" t="str">
            <v>人工</v>
          </cell>
          <cell r="E7012" t="str">
            <v>组合商品</v>
          </cell>
          <cell r="F7012" t="str">
            <v/>
          </cell>
          <cell r="G7012" t="str">
            <v>苏打组合商品虚拟供应商</v>
          </cell>
          <cell r="H7012" t="str">
            <v>供应链类目/年节礼包/销售专属礼包</v>
          </cell>
          <cell r="I7012" t="str">
            <v>2024-07-31</v>
          </cell>
        </row>
        <row r="7012">
          <cell r="K7012" t="str">
            <v/>
          </cell>
          <cell r="L7012" t="str">
            <v/>
          </cell>
        </row>
        <row r="7013">
          <cell r="C7013">
            <v>162496199</v>
          </cell>
          <cell r="D7013" t="str">
            <v>人工</v>
          </cell>
          <cell r="E7013" t="str">
            <v>组合商品</v>
          </cell>
          <cell r="F7013" t="str">
            <v/>
          </cell>
          <cell r="G7013" t="str">
            <v>苏打组合商品虚拟供应商</v>
          </cell>
          <cell r="H7013" t="str">
            <v>供应链类目/年节礼包/销售专属礼包</v>
          </cell>
          <cell r="I7013" t="str">
            <v>2024-07-31</v>
          </cell>
        </row>
        <row r="7013">
          <cell r="K7013" t="str">
            <v/>
          </cell>
          <cell r="L7013" t="str">
            <v/>
          </cell>
        </row>
        <row r="7014">
          <cell r="C7014">
            <v>162496199</v>
          </cell>
          <cell r="D7014" t="str">
            <v>人工</v>
          </cell>
          <cell r="E7014" t="str">
            <v>组合商品</v>
          </cell>
          <cell r="F7014" t="str">
            <v/>
          </cell>
          <cell r="G7014" t="str">
            <v>苏打组合商品虚拟供应商</v>
          </cell>
          <cell r="H7014" t="str">
            <v>供应链类目/年节礼包/销售专属礼包</v>
          </cell>
          <cell r="I7014" t="str">
            <v>2024-07-31</v>
          </cell>
        </row>
        <row r="7014">
          <cell r="K7014" t="str">
            <v/>
          </cell>
          <cell r="L7014" t="str">
            <v/>
          </cell>
        </row>
        <row r="7015">
          <cell r="C7015">
            <v>162496199</v>
          </cell>
          <cell r="D7015" t="str">
            <v>人工</v>
          </cell>
          <cell r="E7015" t="str">
            <v>组合商品</v>
          </cell>
          <cell r="F7015" t="str">
            <v/>
          </cell>
          <cell r="G7015" t="str">
            <v>苏打组合商品虚拟供应商</v>
          </cell>
          <cell r="H7015" t="str">
            <v>供应链类目/年节礼包/销售专属礼包</v>
          </cell>
          <cell r="I7015" t="str">
            <v>2024-07-31</v>
          </cell>
        </row>
        <row r="7015">
          <cell r="K7015" t="str">
            <v/>
          </cell>
          <cell r="L7015" t="str">
            <v/>
          </cell>
        </row>
        <row r="7016">
          <cell r="C7016">
            <v>162496199</v>
          </cell>
          <cell r="D7016" t="str">
            <v>人工</v>
          </cell>
          <cell r="E7016" t="str">
            <v>组合商品</v>
          </cell>
          <cell r="F7016" t="str">
            <v/>
          </cell>
          <cell r="G7016" t="str">
            <v>苏打组合商品虚拟供应商</v>
          </cell>
          <cell r="H7016" t="str">
            <v>供应链类目/年节礼包/销售专属礼包</v>
          </cell>
          <cell r="I7016" t="str">
            <v>2024-07-31</v>
          </cell>
        </row>
        <row r="7016">
          <cell r="K7016" t="str">
            <v/>
          </cell>
          <cell r="L7016" t="str">
            <v/>
          </cell>
        </row>
        <row r="7017">
          <cell r="C7017">
            <v>162496199</v>
          </cell>
          <cell r="D7017" t="str">
            <v>人工</v>
          </cell>
          <cell r="E7017" t="str">
            <v>组合商品</v>
          </cell>
          <cell r="F7017" t="str">
            <v/>
          </cell>
          <cell r="G7017" t="str">
            <v>苏打组合商品虚拟供应商</v>
          </cell>
          <cell r="H7017" t="str">
            <v>供应链类目/年节礼包/销售专属礼包</v>
          </cell>
          <cell r="I7017" t="str">
            <v>2024-07-31</v>
          </cell>
        </row>
        <row r="7017">
          <cell r="K7017" t="str">
            <v/>
          </cell>
          <cell r="L7017" t="str">
            <v/>
          </cell>
        </row>
        <row r="7018">
          <cell r="C7018">
            <v>162107493</v>
          </cell>
          <cell r="D7018" t="str">
            <v>人工</v>
          </cell>
          <cell r="E7018" t="str">
            <v>实物</v>
          </cell>
          <cell r="F7018" t="str">
            <v>蓝月亮</v>
          </cell>
          <cell r="G7018" t="str">
            <v>蓝月亮-</v>
          </cell>
          <cell r="H7018" t="str">
            <v>年节礼包/家庭清洁/纸品/衣物清洁</v>
          </cell>
          <cell r="I7018" t="str">
            <v>2023-05-31</v>
          </cell>
          <cell r="J7018">
            <v>162581644</v>
          </cell>
          <cell r="K7018">
            <v>10000019</v>
          </cell>
          <cell r="L7018" t="str">
            <v/>
          </cell>
        </row>
        <row r="7019">
          <cell r="C7019">
            <v>162608755</v>
          </cell>
          <cell r="D7019" t="str">
            <v>人工</v>
          </cell>
          <cell r="E7019" t="str">
            <v>组合商品</v>
          </cell>
          <cell r="F7019" t="str">
            <v/>
          </cell>
          <cell r="G7019" t="str">
            <v>苏打组合商品虚拟供应商</v>
          </cell>
          <cell r="H7019" t="str">
            <v>供应链类目/年节礼包/销售专属礼包</v>
          </cell>
          <cell r="I7019" t="str">
            <v>2024-03-31</v>
          </cell>
          <cell r="J7019">
            <v>163831264</v>
          </cell>
          <cell r="K7019" t="str">
            <v/>
          </cell>
          <cell r="L7019" t="str">
            <v/>
          </cell>
        </row>
        <row r="7020">
          <cell r="C7020">
            <v>162608755</v>
          </cell>
          <cell r="D7020" t="str">
            <v>人工</v>
          </cell>
          <cell r="E7020" t="str">
            <v>组合商品</v>
          </cell>
          <cell r="F7020" t="str">
            <v/>
          </cell>
          <cell r="G7020" t="str">
            <v>苏打组合商品虚拟供应商</v>
          </cell>
          <cell r="H7020" t="str">
            <v>供应链类目/年节礼包/销售专属礼包</v>
          </cell>
          <cell r="I7020" t="str">
            <v>2024-03-31</v>
          </cell>
        </row>
        <row r="7020">
          <cell r="K7020" t="str">
            <v/>
          </cell>
          <cell r="L7020" t="str">
            <v/>
          </cell>
        </row>
        <row r="7021">
          <cell r="C7021">
            <v>162608755</v>
          </cell>
          <cell r="D7021" t="str">
            <v>人工</v>
          </cell>
          <cell r="E7021" t="str">
            <v>组合商品</v>
          </cell>
          <cell r="F7021" t="str">
            <v/>
          </cell>
          <cell r="G7021" t="str">
            <v>苏打组合商品虚拟供应商</v>
          </cell>
          <cell r="H7021" t="str">
            <v>供应链类目/年节礼包/销售专属礼包</v>
          </cell>
          <cell r="I7021" t="str">
            <v>2024-03-31</v>
          </cell>
        </row>
        <row r="7021">
          <cell r="K7021" t="str">
            <v/>
          </cell>
          <cell r="L7021" t="str">
            <v/>
          </cell>
        </row>
        <row r="7022">
          <cell r="C7022">
            <v>162608755</v>
          </cell>
          <cell r="D7022" t="str">
            <v>人工</v>
          </cell>
          <cell r="E7022" t="str">
            <v>组合商品</v>
          </cell>
          <cell r="F7022" t="str">
            <v/>
          </cell>
          <cell r="G7022" t="str">
            <v>苏打组合商品虚拟供应商</v>
          </cell>
          <cell r="H7022" t="str">
            <v>供应链类目/年节礼包/销售专属礼包</v>
          </cell>
          <cell r="I7022" t="str">
            <v>2024-03-31</v>
          </cell>
        </row>
        <row r="7022">
          <cell r="K7022" t="str">
            <v/>
          </cell>
          <cell r="L7022" t="str">
            <v/>
          </cell>
        </row>
        <row r="7023">
          <cell r="C7023">
            <v>162545563</v>
          </cell>
          <cell r="D7023" t="str">
            <v>人工</v>
          </cell>
          <cell r="E7023" t="str">
            <v>组合商品</v>
          </cell>
          <cell r="F7023" t="str">
            <v/>
          </cell>
          <cell r="G7023" t="str">
            <v>苏打组合商品虚拟供应商</v>
          </cell>
          <cell r="H7023" t="str">
            <v>供应链类目/年节礼包/销售专属礼包</v>
          </cell>
          <cell r="I7023" t="str">
            <v>2024-07-01</v>
          </cell>
          <cell r="J7023">
            <v>163703955</v>
          </cell>
          <cell r="K7023" t="str">
            <v/>
          </cell>
          <cell r="L7023" t="str">
            <v/>
          </cell>
        </row>
        <row r="7024">
          <cell r="C7024">
            <v>162545563</v>
          </cell>
          <cell r="D7024" t="str">
            <v>人工</v>
          </cell>
          <cell r="E7024" t="str">
            <v>组合商品</v>
          </cell>
          <cell r="F7024" t="str">
            <v/>
          </cell>
          <cell r="G7024" t="str">
            <v>苏打组合商品虚拟供应商</v>
          </cell>
          <cell r="H7024" t="str">
            <v>供应链类目/年节礼包/销售专属礼包</v>
          </cell>
          <cell r="I7024" t="str">
            <v>2024-07-01</v>
          </cell>
        </row>
        <row r="7024">
          <cell r="K7024" t="str">
            <v/>
          </cell>
          <cell r="L7024" t="str">
            <v/>
          </cell>
        </row>
        <row r="7025">
          <cell r="C7025">
            <v>162491964</v>
          </cell>
          <cell r="D7025" t="str">
            <v>人工</v>
          </cell>
          <cell r="E7025" t="str">
            <v>实物</v>
          </cell>
          <cell r="F7025" t="str">
            <v/>
          </cell>
          <cell r="G7025" t="str">
            <v>辰瑞兴安</v>
          </cell>
          <cell r="H7025" t="str">
            <v>年节礼包/家纺/床上用品</v>
          </cell>
          <cell r="I7025" t="str">
            <v>2024-12-31</v>
          </cell>
          <cell r="J7025">
            <v>163572712</v>
          </cell>
          <cell r="K7025" t="str">
            <v/>
          </cell>
          <cell r="L7025" t="str">
            <v/>
          </cell>
        </row>
        <row r="7026">
          <cell r="C7026">
            <v>162491963</v>
          </cell>
          <cell r="D7026" t="str">
            <v>人工</v>
          </cell>
          <cell r="E7026" t="str">
            <v>实物</v>
          </cell>
          <cell r="F7026" t="str">
            <v/>
          </cell>
          <cell r="G7026" t="str">
            <v>辰瑞兴安</v>
          </cell>
          <cell r="H7026" t="str">
            <v>年节礼包/家纺/床上用品</v>
          </cell>
          <cell r="I7026" t="str">
            <v>2024-12-31</v>
          </cell>
          <cell r="J7026">
            <v>163572711</v>
          </cell>
          <cell r="K7026" t="str">
            <v/>
          </cell>
          <cell r="L7026" t="str">
            <v/>
          </cell>
        </row>
        <row r="7027">
          <cell r="C7027">
            <v>162442709</v>
          </cell>
          <cell r="D7027" t="str">
            <v>人工</v>
          </cell>
          <cell r="E7027" t="str">
            <v>实物</v>
          </cell>
          <cell r="F7027" t="str">
            <v>蓝月亮</v>
          </cell>
          <cell r="G7027" t="str">
            <v>蓝月亮-</v>
          </cell>
          <cell r="H7027" t="str">
            <v>年节礼包/家庭清洁/纸品/衣物清洁</v>
          </cell>
          <cell r="I7027" t="str">
            <v>2023-12-30</v>
          </cell>
          <cell r="J7027">
            <v>163461199</v>
          </cell>
          <cell r="K7027">
            <v>10001838</v>
          </cell>
          <cell r="L7027" t="str">
            <v/>
          </cell>
        </row>
        <row r="7028">
          <cell r="C7028">
            <v>162405361</v>
          </cell>
          <cell r="D7028" t="str">
            <v>人工</v>
          </cell>
          <cell r="E7028" t="str">
            <v>实物</v>
          </cell>
          <cell r="F7028" t="str">
            <v>蓝月亮</v>
          </cell>
          <cell r="G7028" t="str">
            <v>蓝月亮-</v>
          </cell>
          <cell r="H7028" t="str">
            <v>年节礼包/家庭清洁/纸品/衣物清洁</v>
          </cell>
          <cell r="I7028" t="str">
            <v>2024-03-31</v>
          </cell>
          <cell r="J7028">
            <v>163373562</v>
          </cell>
          <cell r="K7028" t="str">
            <v>80001821+80000928</v>
          </cell>
          <cell r="L7028" t="str">
            <v/>
          </cell>
        </row>
        <row r="7029">
          <cell r="C7029">
            <v>162405361</v>
          </cell>
          <cell r="D7029" t="str">
            <v>人工</v>
          </cell>
          <cell r="E7029" t="str">
            <v>实物</v>
          </cell>
          <cell r="F7029" t="str">
            <v>蓝月亮</v>
          </cell>
          <cell r="G7029" t="str">
            <v>蓝月亮-</v>
          </cell>
          <cell r="H7029" t="str">
            <v>年节礼包/家庭清洁/纸品/衣物清洁</v>
          </cell>
          <cell r="I7029" t="str">
            <v>2024-03-31</v>
          </cell>
        </row>
        <row r="7029">
          <cell r="K7029" t="str">
            <v>80001821+80000928</v>
          </cell>
          <cell r="L7029" t="str">
            <v/>
          </cell>
        </row>
        <row r="7030">
          <cell r="C7030">
            <v>162405361</v>
          </cell>
          <cell r="D7030" t="str">
            <v>人工</v>
          </cell>
          <cell r="E7030" t="str">
            <v>实物</v>
          </cell>
          <cell r="F7030" t="str">
            <v>蓝月亮</v>
          </cell>
          <cell r="G7030" t="str">
            <v>蓝月亮-</v>
          </cell>
          <cell r="H7030" t="str">
            <v>年节礼包/家庭清洁/纸品/衣物清洁</v>
          </cell>
          <cell r="I7030" t="str">
            <v>2024-03-31</v>
          </cell>
        </row>
        <row r="7030">
          <cell r="K7030" t="str">
            <v>80001821+80000928</v>
          </cell>
          <cell r="L7030" t="str">
            <v/>
          </cell>
        </row>
        <row r="7031">
          <cell r="C7031">
            <v>162405361</v>
          </cell>
          <cell r="D7031" t="str">
            <v>人工</v>
          </cell>
          <cell r="E7031" t="str">
            <v>实物</v>
          </cell>
          <cell r="F7031" t="str">
            <v>蓝月亮</v>
          </cell>
          <cell r="G7031" t="str">
            <v>蓝月亮-</v>
          </cell>
          <cell r="H7031" t="str">
            <v>年节礼包/家庭清洁/纸品/衣物清洁</v>
          </cell>
          <cell r="I7031" t="str">
            <v>2024-03-31</v>
          </cell>
        </row>
        <row r="7031">
          <cell r="K7031" t="str">
            <v>80001821+80000928</v>
          </cell>
          <cell r="L7031" t="str">
            <v/>
          </cell>
        </row>
        <row r="7032">
          <cell r="C7032">
            <v>162405361</v>
          </cell>
          <cell r="D7032" t="str">
            <v>人工</v>
          </cell>
          <cell r="E7032" t="str">
            <v>实物</v>
          </cell>
          <cell r="F7032" t="str">
            <v>蓝月亮</v>
          </cell>
          <cell r="G7032" t="str">
            <v>蓝月亮-</v>
          </cell>
          <cell r="H7032" t="str">
            <v>年节礼包/家庭清洁/纸品/衣物清洁</v>
          </cell>
          <cell r="I7032" t="str">
            <v>2024-03-31</v>
          </cell>
        </row>
        <row r="7032">
          <cell r="K7032" t="str">
            <v>80001821+80000928</v>
          </cell>
          <cell r="L7032" t="str">
            <v/>
          </cell>
        </row>
        <row r="7033">
          <cell r="C7033">
            <v>162106793</v>
          </cell>
          <cell r="D7033" t="str">
            <v>人工</v>
          </cell>
          <cell r="E7033" t="str">
            <v>实物</v>
          </cell>
          <cell r="F7033" t="str">
            <v>蓝月亮</v>
          </cell>
          <cell r="G7033" t="str">
            <v>蓝月亮-</v>
          </cell>
          <cell r="H7033" t="str">
            <v>年节礼包/家庭清洁/纸品/衣物清洁</v>
          </cell>
          <cell r="I7033" t="str">
            <v>2023-06-30</v>
          </cell>
          <cell r="J7033">
            <v>162580623</v>
          </cell>
          <cell r="K7033">
            <v>10001811</v>
          </cell>
          <cell r="L7033" t="str">
            <v/>
          </cell>
        </row>
        <row r="7034">
          <cell r="C7034">
            <v>162041451</v>
          </cell>
          <cell r="D7034" t="str">
            <v>人工</v>
          </cell>
          <cell r="E7034" t="str">
            <v>实物</v>
          </cell>
          <cell r="F7034" t="str">
            <v>蓝月亮</v>
          </cell>
          <cell r="G7034" t="str">
            <v>蓝月亮-</v>
          </cell>
          <cell r="H7034" t="str">
            <v>年节礼包/家庭清洁/纸品/衣物清洁礼包</v>
          </cell>
          <cell r="I7034" t="str">
            <v>2023-07-31</v>
          </cell>
          <cell r="J7034">
            <v>162409398</v>
          </cell>
          <cell r="K7034" t="str">
            <v>10001983+80002389</v>
          </cell>
          <cell r="L7034" t="str">
            <v/>
          </cell>
        </row>
        <row r="7035">
          <cell r="C7035">
            <v>162040867</v>
          </cell>
          <cell r="D7035" t="str">
            <v>人工</v>
          </cell>
          <cell r="E7035" t="str">
            <v>实物</v>
          </cell>
          <cell r="F7035" t="str">
            <v>金稻</v>
          </cell>
          <cell r="G7035" t="str">
            <v>金稻</v>
          </cell>
          <cell r="H7035" t="str">
            <v>年节礼包/家用电器/个护健康</v>
          </cell>
          <cell r="I7035" t="str">
            <v>2023-07-31</v>
          </cell>
          <cell r="J7035">
            <v>162412340</v>
          </cell>
          <cell r="K7035" t="str">
            <v>KD9930白色+KD280+K33S</v>
          </cell>
          <cell r="L7035" t="str">
            <v/>
          </cell>
        </row>
        <row r="7036">
          <cell r="C7036">
            <v>162492560</v>
          </cell>
          <cell r="D7036" t="str">
            <v>人工</v>
          </cell>
          <cell r="E7036" t="str">
            <v>实物</v>
          </cell>
          <cell r="F7036" t="str">
            <v>金龙鱼</v>
          </cell>
          <cell r="G7036" t="str">
            <v>新兴</v>
          </cell>
          <cell r="H7036" t="str">
            <v>年节礼包/食品/粮油礼包</v>
          </cell>
          <cell r="I7036" t="str">
            <v>2025-03-25</v>
          </cell>
          <cell r="J7036">
            <v>163574093</v>
          </cell>
          <cell r="K7036" t="str">
            <v>DW4236833266</v>
          </cell>
          <cell r="L7036" t="str">
            <v/>
          </cell>
        </row>
        <row r="7037">
          <cell r="C7037">
            <v>162492560</v>
          </cell>
          <cell r="D7037" t="str">
            <v>人工</v>
          </cell>
          <cell r="E7037" t="str">
            <v>实物</v>
          </cell>
          <cell r="F7037" t="str">
            <v>金龙鱼</v>
          </cell>
          <cell r="G7037" t="str">
            <v>新兴</v>
          </cell>
          <cell r="H7037" t="str">
            <v>年节礼包/食品/粮油礼包</v>
          </cell>
          <cell r="I7037" t="str">
            <v>2025-03-25</v>
          </cell>
        </row>
        <row r="7037">
          <cell r="K7037" t="str">
            <v>DW4236833266</v>
          </cell>
          <cell r="L7037" t="str">
            <v/>
          </cell>
        </row>
        <row r="7038">
          <cell r="C7038">
            <v>162492560</v>
          </cell>
          <cell r="D7038" t="str">
            <v>人工</v>
          </cell>
          <cell r="E7038" t="str">
            <v>实物</v>
          </cell>
          <cell r="F7038" t="str">
            <v>金龙鱼</v>
          </cell>
          <cell r="G7038" t="str">
            <v>新兴</v>
          </cell>
          <cell r="H7038" t="str">
            <v>年节礼包/食品/粮油礼包</v>
          </cell>
          <cell r="I7038" t="str">
            <v>2025-03-25</v>
          </cell>
        </row>
        <row r="7038">
          <cell r="K7038" t="str">
            <v>DW4236833266</v>
          </cell>
          <cell r="L7038" t="str">
            <v/>
          </cell>
        </row>
        <row r="7039">
          <cell r="C7039">
            <v>162492589</v>
          </cell>
          <cell r="D7039" t="str">
            <v>人工</v>
          </cell>
          <cell r="E7039" t="str">
            <v>实物</v>
          </cell>
          <cell r="F7039" t="str">
            <v>金龙鱼</v>
          </cell>
          <cell r="G7039" t="str">
            <v>新兴</v>
          </cell>
          <cell r="H7039" t="str">
            <v>年节礼包/食品/粮油礼包</v>
          </cell>
          <cell r="I7039" t="str">
            <v>2025-03-25</v>
          </cell>
          <cell r="J7039">
            <v>163574147</v>
          </cell>
          <cell r="K7039" t="str">
            <v>DW221378078879</v>
          </cell>
          <cell r="L7039" t="str">
            <v/>
          </cell>
        </row>
        <row r="7040">
          <cell r="C7040">
            <v>162492589</v>
          </cell>
          <cell r="D7040" t="str">
            <v>人工</v>
          </cell>
          <cell r="E7040" t="str">
            <v>实物</v>
          </cell>
          <cell r="F7040" t="str">
            <v>金龙鱼</v>
          </cell>
          <cell r="G7040" t="str">
            <v>新兴</v>
          </cell>
          <cell r="H7040" t="str">
            <v>年节礼包/食品/粮油礼包</v>
          </cell>
          <cell r="I7040" t="str">
            <v>2025-03-25</v>
          </cell>
        </row>
        <row r="7040">
          <cell r="K7040" t="str">
            <v>DW221378078879</v>
          </cell>
          <cell r="L7040" t="str">
            <v/>
          </cell>
        </row>
        <row r="7041">
          <cell r="C7041">
            <v>162492589</v>
          </cell>
          <cell r="D7041" t="str">
            <v>人工</v>
          </cell>
          <cell r="E7041" t="str">
            <v>实物</v>
          </cell>
          <cell r="F7041" t="str">
            <v>金龙鱼</v>
          </cell>
          <cell r="G7041" t="str">
            <v>新兴</v>
          </cell>
          <cell r="H7041" t="str">
            <v>年节礼包/食品/粮油礼包</v>
          </cell>
          <cell r="I7041" t="str">
            <v>2025-03-25</v>
          </cell>
        </row>
        <row r="7041">
          <cell r="K7041" t="str">
            <v>DW221378078879</v>
          </cell>
          <cell r="L7041" t="str">
            <v/>
          </cell>
        </row>
        <row r="7042">
          <cell r="C7042">
            <v>162605491</v>
          </cell>
          <cell r="D7042" t="str">
            <v>人工</v>
          </cell>
          <cell r="E7042" t="str">
            <v>组合商品</v>
          </cell>
          <cell r="F7042" t="str">
            <v/>
          </cell>
          <cell r="G7042" t="str">
            <v>苏打组合商品虚拟供应商</v>
          </cell>
          <cell r="H7042" t="str">
            <v>供应链类目/年节礼包/销售专属礼包</v>
          </cell>
          <cell r="I7042" t="str">
            <v>2024-10-31</v>
          </cell>
          <cell r="J7042">
            <v>163827509</v>
          </cell>
          <cell r="K7042" t="str">
            <v/>
          </cell>
          <cell r="L7042" t="str">
            <v/>
          </cell>
        </row>
        <row r="7043">
          <cell r="C7043">
            <v>162605491</v>
          </cell>
          <cell r="D7043" t="str">
            <v>人工</v>
          </cell>
          <cell r="E7043" t="str">
            <v>组合商品</v>
          </cell>
          <cell r="F7043" t="str">
            <v/>
          </cell>
          <cell r="G7043" t="str">
            <v>苏打组合商品虚拟供应商</v>
          </cell>
          <cell r="H7043" t="str">
            <v>供应链类目/年节礼包/销售专属礼包</v>
          </cell>
          <cell r="I7043" t="str">
            <v>2024-10-31</v>
          </cell>
        </row>
        <row r="7043">
          <cell r="K7043" t="str">
            <v/>
          </cell>
          <cell r="L7043" t="str">
            <v/>
          </cell>
        </row>
        <row r="7044">
          <cell r="C7044">
            <v>162592387</v>
          </cell>
          <cell r="D7044" t="str">
            <v>人工</v>
          </cell>
          <cell r="E7044" t="str">
            <v>组合商品</v>
          </cell>
          <cell r="F7044" t="str">
            <v/>
          </cell>
          <cell r="G7044" t="str">
            <v>苏打组合商品虚拟供应商</v>
          </cell>
          <cell r="H7044" t="str">
            <v>供应链类目/年节礼包/销售专属礼包</v>
          </cell>
          <cell r="I7044" t="str">
            <v>2024-07-31</v>
          </cell>
          <cell r="J7044">
            <v>163805390</v>
          </cell>
          <cell r="K7044" t="str">
            <v/>
          </cell>
          <cell r="L7044" t="str">
            <v/>
          </cell>
        </row>
        <row r="7045">
          <cell r="C7045">
            <v>162592387</v>
          </cell>
          <cell r="D7045" t="str">
            <v>人工</v>
          </cell>
          <cell r="E7045" t="str">
            <v>组合商品</v>
          </cell>
          <cell r="F7045" t="str">
            <v/>
          </cell>
          <cell r="G7045" t="str">
            <v>苏打组合商品虚拟供应商</v>
          </cell>
          <cell r="H7045" t="str">
            <v>供应链类目/年节礼包/销售专属礼包</v>
          </cell>
          <cell r="I7045" t="str">
            <v>2024-07-31</v>
          </cell>
        </row>
        <row r="7045">
          <cell r="K7045" t="str">
            <v/>
          </cell>
          <cell r="L7045" t="str">
            <v/>
          </cell>
        </row>
        <row r="7046">
          <cell r="C7046">
            <v>162592387</v>
          </cell>
          <cell r="D7046" t="str">
            <v>人工</v>
          </cell>
          <cell r="E7046" t="str">
            <v>组合商品</v>
          </cell>
          <cell r="F7046" t="str">
            <v/>
          </cell>
          <cell r="G7046" t="str">
            <v>苏打组合商品虚拟供应商</v>
          </cell>
          <cell r="H7046" t="str">
            <v>供应链类目/年节礼包/销售专属礼包</v>
          </cell>
          <cell r="I7046" t="str">
            <v>2024-07-31</v>
          </cell>
        </row>
        <row r="7046">
          <cell r="K7046" t="str">
            <v/>
          </cell>
          <cell r="L7046" t="str">
            <v/>
          </cell>
        </row>
        <row r="7047">
          <cell r="C7047">
            <v>162605384</v>
          </cell>
          <cell r="D7047" t="str">
            <v>人工</v>
          </cell>
          <cell r="E7047" t="str">
            <v>组合商品</v>
          </cell>
          <cell r="F7047" t="str">
            <v/>
          </cell>
          <cell r="G7047" t="str">
            <v>苏打组合商品虚拟供应商</v>
          </cell>
          <cell r="H7047" t="str">
            <v>供应链类目/年节礼包/销售专属礼包</v>
          </cell>
          <cell r="I7047" t="str">
            <v>2025-09-02</v>
          </cell>
          <cell r="J7047">
            <v>163827396</v>
          </cell>
          <cell r="K7047" t="str">
            <v/>
          </cell>
          <cell r="L7047" t="str">
            <v/>
          </cell>
        </row>
        <row r="7048">
          <cell r="C7048">
            <v>162605492</v>
          </cell>
          <cell r="D7048" t="str">
            <v>人工</v>
          </cell>
          <cell r="E7048" t="str">
            <v>组合商品</v>
          </cell>
          <cell r="F7048" t="str">
            <v/>
          </cell>
          <cell r="G7048" t="str">
            <v>苏打组合商品虚拟供应商</v>
          </cell>
          <cell r="H7048" t="str">
            <v>供应链类目/年节礼包/销售专属礼包</v>
          </cell>
          <cell r="I7048" t="str">
            <v>2024-09-23</v>
          </cell>
          <cell r="J7048">
            <v>163827510</v>
          </cell>
          <cell r="K7048" t="str">
            <v/>
          </cell>
          <cell r="L7048" t="str">
            <v/>
          </cell>
        </row>
        <row r="7049">
          <cell r="C7049">
            <v>162605492</v>
          </cell>
          <cell r="D7049" t="str">
            <v>人工</v>
          </cell>
          <cell r="E7049" t="str">
            <v>组合商品</v>
          </cell>
          <cell r="F7049" t="str">
            <v/>
          </cell>
          <cell r="G7049" t="str">
            <v>苏打组合商品虚拟供应商</v>
          </cell>
          <cell r="H7049" t="str">
            <v>供应链类目/年节礼包/销售专属礼包</v>
          </cell>
          <cell r="I7049" t="str">
            <v>2024-09-23</v>
          </cell>
        </row>
        <row r="7049">
          <cell r="K7049" t="str">
            <v/>
          </cell>
          <cell r="L7049" t="str">
            <v/>
          </cell>
        </row>
        <row r="7050">
          <cell r="C7050">
            <v>162605205</v>
          </cell>
          <cell r="D7050" t="str">
            <v>人工</v>
          </cell>
          <cell r="E7050" t="str">
            <v>组合商品</v>
          </cell>
          <cell r="F7050" t="str">
            <v/>
          </cell>
          <cell r="G7050" t="str">
            <v>苏打组合商品虚拟供应商</v>
          </cell>
          <cell r="H7050" t="str">
            <v>供应链类目/年节礼包/销售专属礼包</v>
          </cell>
          <cell r="I7050" t="str">
            <v>2024-09-30</v>
          </cell>
          <cell r="J7050">
            <v>163827188</v>
          </cell>
          <cell r="K7050" t="str">
            <v/>
          </cell>
          <cell r="L7050" t="str">
            <v/>
          </cell>
        </row>
        <row r="7051">
          <cell r="C7051">
            <v>162605205</v>
          </cell>
          <cell r="D7051" t="str">
            <v>人工</v>
          </cell>
          <cell r="E7051" t="str">
            <v>组合商品</v>
          </cell>
          <cell r="F7051" t="str">
            <v/>
          </cell>
          <cell r="G7051" t="str">
            <v>苏打组合商品虚拟供应商</v>
          </cell>
          <cell r="H7051" t="str">
            <v>供应链类目/年节礼包/销售专属礼包</v>
          </cell>
          <cell r="I7051" t="str">
            <v>2024-09-30</v>
          </cell>
        </row>
        <row r="7051">
          <cell r="K7051" t="str">
            <v/>
          </cell>
          <cell r="L7051" t="str">
            <v/>
          </cell>
        </row>
        <row r="7052">
          <cell r="C7052">
            <v>162605205</v>
          </cell>
          <cell r="D7052" t="str">
            <v>人工</v>
          </cell>
          <cell r="E7052" t="str">
            <v>组合商品</v>
          </cell>
          <cell r="F7052" t="str">
            <v/>
          </cell>
          <cell r="G7052" t="str">
            <v>苏打组合商品虚拟供应商</v>
          </cell>
          <cell r="H7052" t="str">
            <v>供应链类目/年节礼包/销售专属礼包</v>
          </cell>
          <cell r="I7052" t="str">
            <v>2024-09-30</v>
          </cell>
        </row>
        <row r="7052">
          <cell r="K7052" t="str">
            <v/>
          </cell>
          <cell r="L7052" t="str">
            <v/>
          </cell>
        </row>
        <row r="7053">
          <cell r="C7053">
            <v>162605171</v>
          </cell>
          <cell r="D7053" t="str">
            <v>人工</v>
          </cell>
          <cell r="E7053" t="str">
            <v>组合商品</v>
          </cell>
          <cell r="F7053" t="str">
            <v/>
          </cell>
          <cell r="G7053" t="str">
            <v>苏打组合商品虚拟供应商</v>
          </cell>
          <cell r="H7053" t="str">
            <v>供应链类目/年节礼包/销售专属礼包</v>
          </cell>
          <cell r="I7053" t="str">
            <v>2024-09-30</v>
          </cell>
          <cell r="J7053">
            <v>163827153</v>
          </cell>
          <cell r="K7053" t="str">
            <v/>
          </cell>
          <cell r="L7053" t="str">
            <v/>
          </cell>
        </row>
        <row r="7054">
          <cell r="C7054">
            <v>162605171</v>
          </cell>
          <cell r="D7054" t="str">
            <v>人工</v>
          </cell>
          <cell r="E7054" t="str">
            <v>组合商品</v>
          </cell>
          <cell r="F7054" t="str">
            <v/>
          </cell>
          <cell r="G7054" t="str">
            <v>苏打组合商品虚拟供应商</v>
          </cell>
          <cell r="H7054" t="str">
            <v>供应链类目/年节礼包/销售专属礼包</v>
          </cell>
          <cell r="I7054" t="str">
            <v>2024-09-30</v>
          </cell>
        </row>
        <row r="7054">
          <cell r="K7054" t="str">
            <v/>
          </cell>
          <cell r="L7054" t="str">
            <v/>
          </cell>
        </row>
        <row r="7055">
          <cell r="C7055">
            <v>162605171</v>
          </cell>
          <cell r="D7055" t="str">
            <v>人工</v>
          </cell>
          <cell r="E7055" t="str">
            <v>组合商品</v>
          </cell>
          <cell r="F7055" t="str">
            <v/>
          </cell>
          <cell r="G7055" t="str">
            <v>苏打组合商品虚拟供应商</v>
          </cell>
          <cell r="H7055" t="str">
            <v>供应链类目/年节礼包/销售专属礼包</v>
          </cell>
          <cell r="I7055" t="str">
            <v>2024-09-30</v>
          </cell>
        </row>
        <row r="7055">
          <cell r="K7055" t="str">
            <v/>
          </cell>
          <cell r="L7055" t="str">
            <v/>
          </cell>
        </row>
        <row r="7056">
          <cell r="C7056">
            <v>162605215</v>
          </cell>
          <cell r="D7056" t="str">
            <v>人工</v>
          </cell>
          <cell r="E7056" t="str">
            <v>组合商品</v>
          </cell>
          <cell r="F7056" t="str">
            <v/>
          </cell>
          <cell r="G7056" t="str">
            <v>苏打组合商品虚拟供应商</v>
          </cell>
          <cell r="H7056" t="str">
            <v>供应链类目/年节礼包/销售专属礼包</v>
          </cell>
          <cell r="I7056" t="str">
            <v>2024-09-30</v>
          </cell>
          <cell r="J7056">
            <v>163827200</v>
          </cell>
          <cell r="K7056" t="str">
            <v/>
          </cell>
          <cell r="L7056" t="str">
            <v/>
          </cell>
        </row>
        <row r="7057">
          <cell r="C7057">
            <v>162605215</v>
          </cell>
          <cell r="D7057" t="str">
            <v>人工</v>
          </cell>
          <cell r="E7057" t="str">
            <v>组合商品</v>
          </cell>
          <cell r="F7057" t="str">
            <v/>
          </cell>
          <cell r="G7057" t="str">
            <v>苏打组合商品虚拟供应商</v>
          </cell>
          <cell r="H7057" t="str">
            <v>供应链类目/年节礼包/销售专属礼包</v>
          </cell>
          <cell r="I7057" t="str">
            <v>2024-09-30</v>
          </cell>
        </row>
        <row r="7057">
          <cell r="K7057" t="str">
            <v/>
          </cell>
          <cell r="L7057" t="str">
            <v/>
          </cell>
        </row>
        <row r="7058">
          <cell r="C7058">
            <v>162605215</v>
          </cell>
          <cell r="D7058" t="str">
            <v>人工</v>
          </cell>
          <cell r="E7058" t="str">
            <v>组合商品</v>
          </cell>
          <cell r="F7058" t="str">
            <v/>
          </cell>
          <cell r="G7058" t="str">
            <v>苏打组合商品虚拟供应商</v>
          </cell>
          <cell r="H7058" t="str">
            <v>供应链类目/年节礼包/销售专属礼包</v>
          </cell>
          <cell r="I7058" t="str">
            <v>2024-09-30</v>
          </cell>
        </row>
        <row r="7058">
          <cell r="K7058" t="str">
            <v/>
          </cell>
          <cell r="L7058" t="str">
            <v/>
          </cell>
        </row>
        <row r="7059">
          <cell r="C7059">
            <v>162605214</v>
          </cell>
          <cell r="D7059" t="str">
            <v>人工</v>
          </cell>
          <cell r="E7059" t="str">
            <v>组合商品</v>
          </cell>
          <cell r="F7059" t="str">
            <v/>
          </cell>
          <cell r="G7059" t="str">
            <v>苏打组合商品虚拟供应商</v>
          </cell>
          <cell r="H7059" t="str">
            <v>供应链类目/年节礼包/销售专属礼包</v>
          </cell>
          <cell r="I7059" t="str">
            <v>2024-09-30</v>
          </cell>
          <cell r="J7059">
            <v>163827199</v>
          </cell>
          <cell r="K7059" t="str">
            <v/>
          </cell>
          <cell r="L7059" t="str">
            <v/>
          </cell>
        </row>
        <row r="7060">
          <cell r="C7060">
            <v>162605214</v>
          </cell>
          <cell r="D7060" t="str">
            <v>人工</v>
          </cell>
          <cell r="E7060" t="str">
            <v>组合商品</v>
          </cell>
          <cell r="F7060" t="str">
            <v/>
          </cell>
          <cell r="G7060" t="str">
            <v>苏打组合商品虚拟供应商</v>
          </cell>
          <cell r="H7060" t="str">
            <v>供应链类目/年节礼包/销售专属礼包</v>
          </cell>
          <cell r="I7060" t="str">
            <v>2024-09-30</v>
          </cell>
        </row>
        <row r="7060">
          <cell r="K7060" t="str">
            <v/>
          </cell>
          <cell r="L7060" t="str">
            <v/>
          </cell>
        </row>
        <row r="7061">
          <cell r="C7061">
            <v>162605214</v>
          </cell>
          <cell r="D7061" t="str">
            <v>人工</v>
          </cell>
          <cell r="E7061" t="str">
            <v>组合商品</v>
          </cell>
          <cell r="F7061" t="str">
            <v/>
          </cell>
          <cell r="G7061" t="str">
            <v>苏打组合商品虚拟供应商</v>
          </cell>
          <cell r="H7061" t="str">
            <v>供应链类目/年节礼包/销售专属礼包</v>
          </cell>
          <cell r="I7061" t="str">
            <v>2024-09-30</v>
          </cell>
        </row>
        <row r="7061">
          <cell r="K7061" t="str">
            <v/>
          </cell>
          <cell r="L7061" t="str">
            <v/>
          </cell>
        </row>
        <row r="7062">
          <cell r="C7062">
            <v>162605206</v>
          </cell>
          <cell r="D7062" t="str">
            <v>人工</v>
          </cell>
          <cell r="E7062" t="str">
            <v>组合商品</v>
          </cell>
          <cell r="F7062" t="str">
            <v/>
          </cell>
          <cell r="G7062" t="str">
            <v>苏打组合商品虚拟供应商</v>
          </cell>
          <cell r="H7062" t="str">
            <v>供应链类目/年节礼包/销售专属礼包</v>
          </cell>
          <cell r="I7062" t="str">
            <v>2024-09-30</v>
          </cell>
          <cell r="J7062">
            <v>163827189</v>
          </cell>
          <cell r="K7062" t="str">
            <v/>
          </cell>
          <cell r="L7062" t="str">
            <v/>
          </cell>
        </row>
        <row r="7063">
          <cell r="C7063">
            <v>162605206</v>
          </cell>
          <cell r="D7063" t="str">
            <v>人工</v>
          </cell>
          <cell r="E7063" t="str">
            <v>组合商品</v>
          </cell>
          <cell r="F7063" t="str">
            <v/>
          </cell>
          <cell r="G7063" t="str">
            <v>苏打组合商品虚拟供应商</v>
          </cell>
          <cell r="H7063" t="str">
            <v>供应链类目/年节礼包/销售专属礼包</v>
          </cell>
          <cell r="I7063" t="str">
            <v>2024-09-30</v>
          </cell>
        </row>
        <row r="7063">
          <cell r="K7063" t="str">
            <v/>
          </cell>
          <cell r="L7063" t="str">
            <v/>
          </cell>
        </row>
        <row r="7064">
          <cell r="C7064">
            <v>162605206</v>
          </cell>
          <cell r="D7064" t="str">
            <v>人工</v>
          </cell>
          <cell r="E7064" t="str">
            <v>组合商品</v>
          </cell>
          <cell r="F7064" t="str">
            <v/>
          </cell>
          <cell r="G7064" t="str">
            <v>苏打组合商品虚拟供应商</v>
          </cell>
          <cell r="H7064" t="str">
            <v>供应链类目/年节礼包/销售专属礼包</v>
          </cell>
          <cell r="I7064" t="str">
            <v>2024-09-30</v>
          </cell>
        </row>
        <row r="7064">
          <cell r="K7064" t="str">
            <v/>
          </cell>
          <cell r="L7064" t="str">
            <v/>
          </cell>
        </row>
        <row r="7065">
          <cell r="C7065">
            <v>162605196</v>
          </cell>
          <cell r="D7065" t="str">
            <v>人工</v>
          </cell>
          <cell r="E7065" t="str">
            <v>组合商品</v>
          </cell>
          <cell r="F7065" t="str">
            <v/>
          </cell>
          <cell r="G7065" t="str">
            <v>苏打组合商品虚拟供应商</v>
          </cell>
          <cell r="H7065" t="str">
            <v>供应链类目/年节礼包/销售专属礼包</v>
          </cell>
          <cell r="I7065" t="str">
            <v>2024-09-30</v>
          </cell>
          <cell r="J7065">
            <v>163827179</v>
          </cell>
          <cell r="K7065" t="str">
            <v/>
          </cell>
          <cell r="L7065" t="str">
            <v/>
          </cell>
        </row>
        <row r="7066">
          <cell r="C7066">
            <v>162605196</v>
          </cell>
          <cell r="D7066" t="str">
            <v>人工</v>
          </cell>
          <cell r="E7066" t="str">
            <v>组合商品</v>
          </cell>
          <cell r="F7066" t="str">
            <v/>
          </cell>
          <cell r="G7066" t="str">
            <v>苏打组合商品虚拟供应商</v>
          </cell>
          <cell r="H7066" t="str">
            <v>供应链类目/年节礼包/销售专属礼包</v>
          </cell>
          <cell r="I7066" t="str">
            <v>2024-09-30</v>
          </cell>
        </row>
        <row r="7066">
          <cell r="K7066" t="str">
            <v/>
          </cell>
          <cell r="L7066" t="str">
            <v/>
          </cell>
        </row>
        <row r="7067">
          <cell r="C7067">
            <v>162605196</v>
          </cell>
          <cell r="D7067" t="str">
            <v>人工</v>
          </cell>
          <cell r="E7067" t="str">
            <v>组合商品</v>
          </cell>
          <cell r="F7067" t="str">
            <v/>
          </cell>
          <cell r="G7067" t="str">
            <v>苏打组合商品虚拟供应商</v>
          </cell>
          <cell r="H7067" t="str">
            <v>供应链类目/年节礼包/销售专属礼包</v>
          </cell>
          <cell r="I7067" t="str">
            <v>2024-09-30</v>
          </cell>
        </row>
        <row r="7067">
          <cell r="K7067" t="str">
            <v/>
          </cell>
          <cell r="L7067" t="str">
            <v/>
          </cell>
        </row>
        <row r="7068">
          <cell r="C7068">
            <v>162605185</v>
          </cell>
          <cell r="D7068" t="str">
            <v>人工</v>
          </cell>
          <cell r="E7068" t="str">
            <v>组合商品</v>
          </cell>
          <cell r="F7068" t="str">
            <v/>
          </cell>
          <cell r="G7068" t="str">
            <v>苏打组合商品虚拟供应商</v>
          </cell>
          <cell r="H7068" t="str">
            <v>供应链类目/年节礼包/销售专属礼包</v>
          </cell>
          <cell r="I7068" t="str">
            <v>2024-09-30</v>
          </cell>
          <cell r="J7068">
            <v>163827168</v>
          </cell>
          <cell r="K7068" t="str">
            <v/>
          </cell>
          <cell r="L7068" t="str">
            <v/>
          </cell>
        </row>
        <row r="7069">
          <cell r="C7069">
            <v>162605185</v>
          </cell>
          <cell r="D7069" t="str">
            <v>人工</v>
          </cell>
          <cell r="E7069" t="str">
            <v>组合商品</v>
          </cell>
          <cell r="F7069" t="str">
            <v/>
          </cell>
          <cell r="G7069" t="str">
            <v>苏打组合商品虚拟供应商</v>
          </cell>
          <cell r="H7069" t="str">
            <v>供应链类目/年节礼包/销售专属礼包</v>
          </cell>
          <cell r="I7069" t="str">
            <v>2024-09-30</v>
          </cell>
        </row>
        <row r="7069">
          <cell r="K7069" t="str">
            <v/>
          </cell>
          <cell r="L7069" t="str">
            <v/>
          </cell>
        </row>
        <row r="7070">
          <cell r="C7070">
            <v>162605185</v>
          </cell>
          <cell r="D7070" t="str">
            <v>人工</v>
          </cell>
          <cell r="E7070" t="str">
            <v>组合商品</v>
          </cell>
          <cell r="F7070" t="str">
            <v/>
          </cell>
          <cell r="G7070" t="str">
            <v>苏打组合商品虚拟供应商</v>
          </cell>
          <cell r="H7070" t="str">
            <v>供应链类目/年节礼包/销售专属礼包</v>
          </cell>
          <cell r="I7070" t="str">
            <v>2024-09-30</v>
          </cell>
        </row>
        <row r="7070">
          <cell r="K7070" t="str">
            <v/>
          </cell>
          <cell r="L7070" t="str">
            <v/>
          </cell>
        </row>
        <row r="7071">
          <cell r="C7071">
            <v>162604311</v>
          </cell>
          <cell r="D7071" t="str">
            <v>人工</v>
          </cell>
          <cell r="E7071" t="str">
            <v>组合商品</v>
          </cell>
          <cell r="F7071" t="str">
            <v/>
          </cell>
          <cell r="G7071" t="str">
            <v>苏打组合商品虚拟供应商</v>
          </cell>
          <cell r="H7071" t="str">
            <v>供应链类目/年节礼包/销售专属礼包</v>
          </cell>
          <cell r="I7071" t="str">
            <v>2024-12-31</v>
          </cell>
          <cell r="J7071">
            <v>163826192</v>
          </cell>
          <cell r="K7071" t="str">
            <v/>
          </cell>
          <cell r="L7071" t="str">
            <v/>
          </cell>
        </row>
        <row r="7072">
          <cell r="C7072">
            <v>162604311</v>
          </cell>
          <cell r="D7072" t="str">
            <v>人工</v>
          </cell>
          <cell r="E7072" t="str">
            <v>组合商品</v>
          </cell>
          <cell r="F7072" t="str">
            <v/>
          </cell>
          <cell r="G7072" t="str">
            <v>苏打组合商品虚拟供应商</v>
          </cell>
          <cell r="H7072" t="str">
            <v>供应链类目/年节礼包/销售专属礼包</v>
          </cell>
          <cell r="I7072" t="str">
            <v>2024-12-31</v>
          </cell>
        </row>
        <row r="7072">
          <cell r="K7072" t="str">
            <v/>
          </cell>
          <cell r="L7072" t="str">
            <v/>
          </cell>
        </row>
        <row r="7073">
          <cell r="C7073">
            <v>162604311</v>
          </cell>
          <cell r="D7073" t="str">
            <v>人工</v>
          </cell>
          <cell r="E7073" t="str">
            <v>组合商品</v>
          </cell>
          <cell r="F7073" t="str">
            <v/>
          </cell>
          <cell r="G7073" t="str">
            <v>苏打组合商品虚拟供应商</v>
          </cell>
          <cell r="H7073" t="str">
            <v>供应链类目/年节礼包/销售专属礼包</v>
          </cell>
          <cell r="I7073" t="str">
            <v>2024-12-31</v>
          </cell>
        </row>
        <row r="7073">
          <cell r="K7073" t="str">
            <v/>
          </cell>
          <cell r="L7073" t="str">
            <v/>
          </cell>
        </row>
        <row r="7074">
          <cell r="C7074">
            <v>162605212</v>
          </cell>
          <cell r="D7074" t="str">
            <v>人工</v>
          </cell>
          <cell r="E7074" t="str">
            <v>组合商品</v>
          </cell>
          <cell r="F7074" t="str">
            <v/>
          </cell>
          <cell r="G7074" t="str">
            <v>苏打组合商品虚拟供应商</v>
          </cell>
          <cell r="H7074" t="str">
            <v>供应链类目/年节礼包/销售专属礼包</v>
          </cell>
          <cell r="I7074" t="str">
            <v>2024-09-30</v>
          </cell>
          <cell r="J7074">
            <v>163827197</v>
          </cell>
          <cell r="K7074" t="str">
            <v/>
          </cell>
          <cell r="L7074" t="str">
            <v/>
          </cell>
        </row>
        <row r="7075">
          <cell r="C7075">
            <v>162605212</v>
          </cell>
          <cell r="D7075" t="str">
            <v>人工</v>
          </cell>
          <cell r="E7075" t="str">
            <v>组合商品</v>
          </cell>
          <cell r="F7075" t="str">
            <v/>
          </cell>
          <cell r="G7075" t="str">
            <v>苏打组合商品虚拟供应商</v>
          </cell>
          <cell r="H7075" t="str">
            <v>供应链类目/年节礼包/销售专属礼包</v>
          </cell>
          <cell r="I7075" t="str">
            <v>2024-09-30</v>
          </cell>
        </row>
        <row r="7075">
          <cell r="K7075" t="str">
            <v/>
          </cell>
          <cell r="L7075" t="str">
            <v/>
          </cell>
        </row>
        <row r="7076">
          <cell r="C7076">
            <v>162605212</v>
          </cell>
          <cell r="D7076" t="str">
            <v>人工</v>
          </cell>
          <cell r="E7076" t="str">
            <v>组合商品</v>
          </cell>
          <cell r="F7076" t="str">
            <v/>
          </cell>
          <cell r="G7076" t="str">
            <v>苏打组合商品虚拟供应商</v>
          </cell>
          <cell r="H7076" t="str">
            <v>供应链类目/年节礼包/销售专属礼包</v>
          </cell>
          <cell r="I7076" t="str">
            <v>2024-09-30</v>
          </cell>
        </row>
        <row r="7076">
          <cell r="K7076" t="str">
            <v/>
          </cell>
          <cell r="L7076" t="str">
            <v/>
          </cell>
        </row>
        <row r="7077">
          <cell r="C7077">
            <v>162496198</v>
          </cell>
          <cell r="D7077" t="str">
            <v>人工</v>
          </cell>
          <cell r="E7077" t="str">
            <v>组合商品</v>
          </cell>
          <cell r="F7077" t="str">
            <v/>
          </cell>
          <cell r="G7077" t="str">
            <v>苏打组合商品虚拟供应商</v>
          </cell>
          <cell r="H7077" t="str">
            <v>供应链类目/年节礼包/销售专属礼包</v>
          </cell>
          <cell r="I7077" t="str">
            <v>2024-07-31</v>
          </cell>
          <cell r="J7077">
            <v>163581897</v>
          </cell>
          <cell r="K7077" t="str">
            <v/>
          </cell>
          <cell r="L7077" t="str">
            <v/>
          </cell>
        </row>
        <row r="7078">
          <cell r="C7078">
            <v>162496198</v>
          </cell>
          <cell r="D7078" t="str">
            <v>人工</v>
          </cell>
          <cell r="E7078" t="str">
            <v>组合商品</v>
          </cell>
          <cell r="F7078" t="str">
            <v/>
          </cell>
          <cell r="G7078" t="str">
            <v>苏打组合商品虚拟供应商</v>
          </cell>
          <cell r="H7078" t="str">
            <v>供应链类目/年节礼包/销售专属礼包</v>
          </cell>
          <cell r="I7078" t="str">
            <v>2024-07-31</v>
          </cell>
        </row>
        <row r="7078">
          <cell r="K7078" t="str">
            <v/>
          </cell>
          <cell r="L7078" t="str">
            <v/>
          </cell>
        </row>
        <row r="7079">
          <cell r="C7079">
            <v>162496198</v>
          </cell>
          <cell r="D7079" t="str">
            <v>人工</v>
          </cell>
          <cell r="E7079" t="str">
            <v>组合商品</v>
          </cell>
          <cell r="F7079" t="str">
            <v/>
          </cell>
          <cell r="G7079" t="str">
            <v>苏打组合商品虚拟供应商</v>
          </cell>
          <cell r="H7079" t="str">
            <v>供应链类目/年节礼包/销售专属礼包</v>
          </cell>
          <cell r="I7079" t="str">
            <v>2024-07-31</v>
          </cell>
        </row>
        <row r="7079">
          <cell r="K7079" t="str">
            <v/>
          </cell>
          <cell r="L7079" t="str">
            <v/>
          </cell>
        </row>
        <row r="7080">
          <cell r="C7080">
            <v>162496198</v>
          </cell>
          <cell r="D7080" t="str">
            <v>人工</v>
          </cell>
          <cell r="E7080" t="str">
            <v>组合商品</v>
          </cell>
          <cell r="F7080" t="str">
            <v/>
          </cell>
          <cell r="G7080" t="str">
            <v>苏打组合商品虚拟供应商</v>
          </cell>
          <cell r="H7080" t="str">
            <v>供应链类目/年节礼包/销售专属礼包</v>
          </cell>
          <cell r="I7080" t="str">
            <v>2024-07-31</v>
          </cell>
        </row>
        <row r="7080">
          <cell r="K7080" t="str">
            <v/>
          </cell>
          <cell r="L7080" t="str">
            <v/>
          </cell>
        </row>
        <row r="7081">
          <cell r="C7081">
            <v>162496198</v>
          </cell>
          <cell r="D7081" t="str">
            <v>人工</v>
          </cell>
          <cell r="E7081" t="str">
            <v>组合商品</v>
          </cell>
          <cell r="F7081" t="str">
            <v/>
          </cell>
          <cell r="G7081" t="str">
            <v>苏打组合商品虚拟供应商</v>
          </cell>
          <cell r="H7081" t="str">
            <v>供应链类目/年节礼包/销售专属礼包</v>
          </cell>
          <cell r="I7081" t="str">
            <v>2024-07-31</v>
          </cell>
        </row>
        <row r="7081">
          <cell r="K7081" t="str">
            <v/>
          </cell>
          <cell r="L7081" t="str">
            <v/>
          </cell>
        </row>
        <row r="7082">
          <cell r="C7082">
            <v>162496198</v>
          </cell>
          <cell r="D7082" t="str">
            <v>人工</v>
          </cell>
          <cell r="E7082" t="str">
            <v>组合商品</v>
          </cell>
          <cell r="F7082" t="str">
            <v/>
          </cell>
          <cell r="G7082" t="str">
            <v>苏打组合商品虚拟供应商</v>
          </cell>
          <cell r="H7082" t="str">
            <v>供应链类目/年节礼包/销售专属礼包</v>
          </cell>
          <cell r="I7082" t="str">
            <v>2024-07-31</v>
          </cell>
        </row>
        <row r="7082">
          <cell r="K7082" t="str">
            <v/>
          </cell>
          <cell r="L7082" t="str">
            <v/>
          </cell>
        </row>
        <row r="7083">
          <cell r="C7083">
            <v>162316735</v>
          </cell>
          <cell r="D7083" t="str">
            <v>人工</v>
          </cell>
          <cell r="E7083" t="str">
            <v>实物</v>
          </cell>
          <cell r="F7083" t="str">
            <v>花王</v>
          </cell>
          <cell r="G7083" t="str">
            <v>品客易购</v>
          </cell>
          <cell r="H7083" t="str">
            <v>年节礼包/家庭清洁/纸品/衣物清洁礼包</v>
          </cell>
          <cell r="I7083" t="str">
            <v>2026-07-31</v>
          </cell>
          <cell r="J7083">
            <v>163174864</v>
          </cell>
          <cell r="K7083">
            <v>2023061208</v>
          </cell>
          <cell r="L7083" t="str">
            <v/>
          </cell>
        </row>
        <row r="7084">
          <cell r="C7084">
            <v>162566043</v>
          </cell>
          <cell r="D7084" t="str">
            <v>人工</v>
          </cell>
          <cell r="E7084" t="str">
            <v>组合商品</v>
          </cell>
          <cell r="F7084" t="str">
            <v/>
          </cell>
          <cell r="G7084" t="str">
            <v>苏打组合商品虚拟供应商</v>
          </cell>
          <cell r="H7084" t="str">
            <v>供应链类目/年节礼包/销售专属礼包</v>
          </cell>
          <cell r="I7084" t="str">
            <v>2024-07-31</v>
          </cell>
          <cell r="J7084">
            <v>163747742</v>
          </cell>
          <cell r="K7084" t="str">
            <v/>
          </cell>
          <cell r="L7084" t="str">
            <v/>
          </cell>
        </row>
        <row r="7085">
          <cell r="C7085">
            <v>162566043</v>
          </cell>
          <cell r="D7085" t="str">
            <v>人工</v>
          </cell>
          <cell r="E7085" t="str">
            <v>组合商品</v>
          </cell>
          <cell r="F7085" t="str">
            <v/>
          </cell>
          <cell r="G7085" t="str">
            <v>苏打组合商品虚拟供应商</v>
          </cell>
          <cell r="H7085" t="str">
            <v>供应链类目/年节礼包/销售专属礼包</v>
          </cell>
          <cell r="I7085" t="str">
            <v>2024-07-31</v>
          </cell>
        </row>
        <row r="7085">
          <cell r="K7085" t="str">
            <v/>
          </cell>
          <cell r="L7085" t="str">
            <v/>
          </cell>
        </row>
        <row r="7086">
          <cell r="C7086">
            <v>162566043</v>
          </cell>
          <cell r="D7086" t="str">
            <v>人工</v>
          </cell>
          <cell r="E7086" t="str">
            <v>组合商品</v>
          </cell>
          <cell r="F7086" t="str">
            <v/>
          </cell>
          <cell r="G7086" t="str">
            <v>苏打组合商品虚拟供应商</v>
          </cell>
          <cell r="H7086" t="str">
            <v>供应链类目/年节礼包/销售专属礼包</v>
          </cell>
          <cell r="I7086" t="str">
            <v>2024-07-31</v>
          </cell>
        </row>
        <row r="7086">
          <cell r="K7086" t="str">
            <v/>
          </cell>
          <cell r="L7086" t="str">
            <v/>
          </cell>
        </row>
        <row r="7087">
          <cell r="C7087">
            <v>162566043</v>
          </cell>
          <cell r="D7087" t="str">
            <v>人工</v>
          </cell>
          <cell r="E7087" t="str">
            <v>组合商品</v>
          </cell>
          <cell r="F7087" t="str">
            <v/>
          </cell>
          <cell r="G7087" t="str">
            <v>苏打组合商品虚拟供应商</v>
          </cell>
          <cell r="H7087" t="str">
            <v>供应链类目/年节礼包/销售专属礼包</v>
          </cell>
          <cell r="I7087" t="str">
            <v>2024-07-31</v>
          </cell>
        </row>
        <row r="7087">
          <cell r="K7087" t="str">
            <v/>
          </cell>
          <cell r="L7087" t="str">
            <v/>
          </cell>
        </row>
        <row r="7088">
          <cell r="C7088">
            <v>162566043</v>
          </cell>
          <cell r="D7088" t="str">
            <v>人工</v>
          </cell>
          <cell r="E7088" t="str">
            <v>组合商品</v>
          </cell>
          <cell r="F7088" t="str">
            <v/>
          </cell>
          <cell r="G7088" t="str">
            <v>苏打组合商品虚拟供应商</v>
          </cell>
          <cell r="H7088" t="str">
            <v>供应链类目/年节礼包/销售专属礼包</v>
          </cell>
          <cell r="I7088" t="str">
            <v>2024-07-31</v>
          </cell>
        </row>
        <row r="7088">
          <cell r="K7088" t="str">
            <v/>
          </cell>
          <cell r="L7088" t="str">
            <v/>
          </cell>
        </row>
        <row r="7089">
          <cell r="C7089">
            <v>162566043</v>
          </cell>
          <cell r="D7089" t="str">
            <v>人工</v>
          </cell>
          <cell r="E7089" t="str">
            <v>组合商品</v>
          </cell>
          <cell r="F7089" t="str">
            <v/>
          </cell>
          <cell r="G7089" t="str">
            <v>苏打组合商品虚拟供应商</v>
          </cell>
          <cell r="H7089" t="str">
            <v>供应链类目/年节礼包/销售专属礼包</v>
          </cell>
          <cell r="I7089" t="str">
            <v>2024-07-31</v>
          </cell>
        </row>
        <row r="7089">
          <cell r="K7089" t="str">
            <v/>
          </cell>
          <cell r="L7089" t="str">
            <v/>
          </cell>
        </row>
        <row r="7090">
          <cell r="C7090">
            <v>162566043</v>
          </cell>
          <cell r="D7090" t="str">
            <v>人工</v>
          </cell>
          <cell r="E7090" t="str">
            <v>组合商品</v>
          </cell>
          <cell r="F7090" t="str">
            <v/>
          </cell>
          <cell r="G7090" t="str">
            <v>苏打组合商品虚拟供应商</v>
          </cell>
          <cell r="H7090" t="str">
            <v>供应链类目/年节礼包/销售专属礼包</v>
          </cell>
          <cell r="I7090" t="str">
            <v>2024-07-31</v>
          </cell>
        </row>
        <row r="7090">
          <cell r="K7090" t="str">
            <v/>
          </cell>
          <cell r="L7090" t="str">
            <v/>
          </cell>
        </row>
        <row r="7091">
          <cell r="C7091">
            <v>162566043</v>
          </cell>
          <cell r="D7091" t="str">
            <v>人工</v>
          </cell>
          <cell r="E7091" t="str">
            <v>组合商品</v>
          </cell>
          <cell r="F7091" t="str">
            <v/>
          </cell>
          <cell r="G7091" t="str">
            <v>苏打组合商品虚拟供应商</v>
          </cell>
          <cell r="H7091" t="str">
            <v>供应链类目/年节礼包/销售专属礼包</v>
          </cell>
          <cell r="I7091" t="str">
            <v>2024-07-31</v>
          </cell>
        </row>
        <row r="7091">
          <cell r="K7091" t="str">
            <v/>
          </cell>
          <cell r="L7091" t="str">
            <v/>
          </cell>
        </row>
        <row r="7092">
          <cell r="C7092">
            <v>162600235</v>
          </cell>
          <cell r="D7092" t="str">
            <v>人工</v>
          </cell>
          <cell r="E7092" t="str">
            <v>组合商品</v>
          </cell>
          <cell r="F7092" t="str">
            <v/>
          </cell>
          <cell r="G7092" t="str">
            <v>苏打组合商品虚拟供应商</v>
          </cell>
          <cell r="H7092" t="str">
            <v>供应链类目/年节礼包/销售专属礼包</v>
          </cell>
          <cell r="I7092" t="str">
            <v>2024-09-11</v>
          </cell>
          <cell r="J7092">
            <v>163820840</v>
          </cell>
          <cell r="K7092" t="str">
            <v/>
          </cell>
          <cell r="L7092" t="str">
            <v/>
          </cell>
        </row>
        <row r="7093">
          <cell r="C7093">
            <v>162600235</v>
          </cell>
          <cell r="D7093" t="str">
            <v>人工</v>
          </cell>
          <cell r="E7093" t="str">
            <v>组合商品</v>
          </cell>
          <cell r="F7093" t="str">
            <v/>
          </cell>
          <cell r="G7093" t="str">
            <v>苏打组合商品虚拟供应商</v>
          </cell>
          <cell r="H7093" t="str">
            <v>供应链类目/年节礼包/销售专属礼包</v>
          </cell>
          <cell r="I7093" t="str">
            <v>2024-09-11</v>
          </cell>
        </row>
        <row r="7093">
          <cell r="K7093" t="str">
            <v/>
          </cell>
          <cell r="L7093" t="str">
            <v/>
          </cell>
        </row>
        <row r="7094">
          <cell r="C7094">
            <v>162409169</v>
          </cell>
          <cell r="D7094" t="str">
            <v>人工</v>
          </cell>
          <cell r="E7094" t="str">
            <v>实物</v>
          </cell>
          <cell r="F7094" t="str">
            <v>食尚知补</v>
          </cell>
          <cell r="G7094" t="str">
            <v>食尚知补</v>
          </cell>
          <cell r="H7094" t="str">
            <v>年节礼包/食品/营养健康</v>
          </cell>
          <cell r="I7094" t="str">
            <v>2024-03-31</v>
          </cell>
          <cell r="J7094">
            <v>163381799</v>
          </cell>
          <cell r="K7094" t="str">
            <v/>
          </cell>
          <cell r="L7094" t="str">
            <v/>
          </cell>
        </row>
        <row r="7095">
          <cell r="C7095">
            <v>162403363</v>
          </cell>
          <cell r="D7095" t="str">
            <v>人工</v>
          </cell>
          <cell r="E7095" t="str">
            <v>实物</v>
          </cell>
          <cell r="F7095" t="str">
            <v>食尚知补</v>
          </cell>
          <cell r="G7095" t="str">
            <v>食尚知补</v>
          </cell>
          <cell r="H7095" t="str">
            <v>年节礼包/食品/营养健康</v>
          </cell>
          <cell r="I7095" t="str">
            <v>2024-03-31</v>
          </cell>
          <cell r="J7095">
            <v>163370684</v>
          </cell>
          <cell r="K7095" t="str">
            <v/>
          </cell>
          <cell r="L7095" t="str">
            <v/>
          </cell>
        </row>
        <row r="7096">
          <cell r="C7096">
            <v>162409172</v>
          </cell>
          <cell r="D7096" t="str">
            <v>人工</v>
          </cell>
          <cell r="E7096" t="str">
            <v>实物</v>
          </cell>
          <cell r="F7096" t="str">
            <v>食尚知补</v>
          </cell>
          <cell r="G7096" t="str">
            <v>食尚知补</v>
          </cell>
          <cell r="H7096" t="str">
            <v>年节礼包/食品/营养健康</v>
          </cell>
          <cell r="I7096" t="str">
            <v>2024-03-31</v>
          </cell>
          <cell r="J7096">
            <v>163381802</v>
          </cell>
          <cell r="K7096" t="str">
            <v/>
          </cell>
          <cell r="L7096" t="str">
            <v/>
          </cell>
        </row>
        <row r="7097">
          <cell r="C7097">
            <v>162566053</v>
          </cell>
          <cell r="D7097" t="str">
            <v>人工</v>
          </cell>
          <cell r="E7097" t="str">
            <v>组合商品</v>
          </cell>
          <cell r="F7097" t="str">
            <v/>
          </cell>
          <cell r="G7097" t="str">
            <v>苏打组合商品虚拟供应商</v>
          </cell>
          <cell r="H7097" t="str">
            <v>供应链类目/年节礼包/销售专属礼包</v>
          </cell>
          <cell r="I7097" t="str">
            <v>2024-07-31</v>
          </cell>
          <cell r="J7097">
            <v>163747754</v>
          </cell>
          <cell r="K7097" t="str">
            <v/>
          </cell>
          <cell r="L7097" t="str">
            <v/>
          </cell>
        </row>
        <row r="7098">
          <cell r="C7098">
            <v>162566053</v>
          </cell>
          <cell r="D7098" t="str">
            <v>人工</v>
          </cell>
          <cell r="E7098" t="str">
            <v>组合商品</v>
          </cell>
          <cell r="F7098" t="str">
            <v/>
          </cell>
          <cell r="G7098" t="str">
            <v>苏打组合商品虚拟供应商</v>
          </cell>
          <cell r="H7098" t="str">
            <v>供应链类目/年节礼包/销售专属礼包</v>
          </cell>
          <cell r="I7098" t="str">
            <v>2024-07-31</v>
          </cell>
        </row>
        <row r="7098">
          <cell r="K7098" t="str">
            <v/>
          </cell>
          <cell r="L7098" t="str">
            <v/>
          </cell>
        </row>
        <row r="7099">
          <cell r="C7099">
            <v>162599142</v>
          </cell>
          <cell r="D7099" t="str">
            <v>人工</v>
          </cell>
          <cell r="E7099" t="str">
            <v>组合商品</v>
          </cell>
          <cell r="F7099" t="str">
            <v/>
          </cell>
          <cell r="G7099" t="str">
            <v>苏打组合商品虚拟供应商</v>
          </cell>
          <cell r="H7099" t="str">
            <v>供应链类目/年节礼包/销售专属礼包</v>
          </cell>
          <cell r="I7099" t="str">
            <v>2024-10-31</v>
          </cell>
          <cell r="J7099">
            <v>163819459</v>
          </cell>
          <cell r="K7099" t="str">
            <v/>
          </cell>
          <cell r="L7099" t="str">
            <v/>
          </cell>
        </row>
        <row r="7100">
          <cell r="C7100">
            <v>162599142</v>
          </cell>
          <cell r="D7100" t="str">
            <v>人工</v>
          </cell>
          <cell r="E7100" t="str">
            <v>组合商品</v>
          </cell>
          <cell r="F7100" t="str">
            <v/>
          </cell>
          <cell r="G7100" t="str">
            <v>苏打组合商品虚拟供应商</v>
          </cell>
          <cell r="H7100" t="str">
            <v>供应链类目/年节礼包/销售专属礼包</v>
          </cell>
          <cell r="I7100" t="str">
            <v>2024-10-31</v>
          </cell>
        </row>
        <row r="7100">
          <cell r="K7100" t="str">
            <v/>
          </cell>
          <cell r="L7100" t="str">
            <v/>
          </cell>
        </row>
        <row r="7101">
          <cell r="C7101">
            <v>162592377</v>
          </cell>
          <cell r="D7101" t="str">
            <v>人工</v>
          </cell>
          <cell r="E7101" t="str">
            <v>组合商品</v>
          </cell>
          <cell r="F7101" t="str">
            <v/>
          </cell>
          <cell r="G7101" t="str">
            <v>苏打组合商品虚拟供应商</v>
          </cell>
          <cell r="H7101" t="str">
            <v>供应链类目/年节礼包/销售专属礼包</v>
          </cell>
          <cell r="I7101" t="str">
            <v>2024-10-31</v>
          </cell>
          <cell r="J7101">
            <v>163805380</v>
          </cell>
          <cell r="K7101" t="str">
            <v/>
          </cell>
          <cell r="L7101" t="str">
            <v/>
          </cell>
        </row>
        <row r="7102">
          <cell r="C7102">
            <v>162592377</v>
          </cell>
          <cell r="D7102" t="str">
            <v>人工</v>
          </cell>
          <cell r="E7102" t="str">
            <v>组合商品</v>
          </cell>
          <cell r="F7102" t="str">
            <v/>
          </cell>
          <cell r="G7102" t="str">
            <v>苏打组合商品虚拟供应商</v>
          </cell>
          <cell r="H7102" t="str">
            <v>供应链类目/年节礼包/销售专属礼包</v>
          </cell>
          <cell r="I7102" t="str">
            <v>2024-10-31</v>
          </cell>
        </row>
        <row r="7102">
          <cell r="K7102" t="str">
            <v/>
          </cell>
          <cell r="L7102" t="str">
            <v/>
          </cell>
        </row>
        <row r="7103">
          <cell r="C7103">
            <v>162545562</v>
          </cell>
          <cell r="D7103" t="str">
            <v>人工</v>
          </cell>
          <cell r="E7103" t="str">
            <v>组合商品</v>
          </cell>
          <cell r="F7103" t="str">
            <v/>
          </cell>
          <cell r="G7103" t="str">
            <v>苏打组合商品虚拟供应商</v>
          </cell>
          <cell r="H7103" t="str">
            <v>供应链类目/年节礼包/销售专属礼包</v>
          </cell>
          <cell r="I7103" t="str">
            <v>2024-03-31</v>
          </cell>
          <cell r="J7103">
            <v>163703954</v>
          </cell>
          <cell r="K7103" t="str">
            <v/>
          </cell>
          <cell r="L7103" t="str">
            <v/>
          </cell>
        </row>
        <row r="7104">
          <cell r="C7104">
            <v>162545562</v>
          </cell>
          <cell r="D7104" t="str">
            <v>人工</v>
          </cell>
          <cell r="E7104" t="str">
            <v>组合商品</v>
          </cell>
          <cell r="F7104" t="str">
            <v/>
          </cell>
          <cell r="G7104" t="str">
            <v>苏打组合商品虚拟供应商</v>
          </cell>
          <cell r="H7104" t="str">
            <v>供应链类目/年节礼包/销售专属礼包</v>
          </cell>
          <cell r="I7104" t="str">
            <v>2024-03-31</v>
          </cell>
        </row>
        <row r="7104">
          <cell r="K7104" t="str">
            <v/>
          </cell>
          <cell r="L7104" t="str">
            <v/>
          </cell>
        </row>
        <row r="7105">
          <cell r="C7105">
            <v>162522207</v>
          </cell>
          <cell r="D7105" t="str">
            <v>人工</v>
          </cell>
          <cell r="E7105" t="str">
            <v>组合商品</v>
          </cell>
          <cell r="F7105" t="str">
            <v/>
          </cell>
          <cell r="G7105" t="str">
            <v>苏打组合商品虚拟供应商</v>
          </cell>
          <cell r="H7105" t="str">
            <v>供应链类目/年节礼包/销售专属礼包</v>
          </cell>
          <cell r="I7105" t="str">
            <v>2024-03-31</v>
          </cell>
          <cell r="J7105">
            <v>163650637</v>
          </cell>
          <cell r="K7105" t="str">
            <v/>
          </cell>
          <cell r="L7105" t="str">
            <v/>
          </cell>
        </row>
        <row r="7106">
          <cell r="C7106">
            <v>162522207</v>
          </cell>
          <cell r="D7106" t="str">
            <v>人工</v>
          </cell>
          <cell r="E7106" t="str">
            <v>组合商品</v>
          </cell>
          <cell r="F7106" t="str">
            <v/>
          </cell>
          <cell r="G7106" t="str">
            <v>苏打组合商品虚拟供应商</v>
          </cell>
          <cell r="H7106" t="str">
            <v>供应链类目/年节礼包/销售专属礼包</v>
          </cell>
          <cell r="I7106" t="str">
            <v>2024-03-31</v>
          </cell>
        </row>
        <row r="7106">
          <cell r="K7106" t="str">
            <v/>
          </cell>
          <cell r="L7106" t="str">
            <v/>
          </cell>
        </row>
        <row r="7107">
          <cell r="C7107">
            <v>162406632</v>
          </cell>
          <cell r="D7107" t="str">
            <v>人工</v>
          </cell>
          <cell r="E7107" t="str">
            <v>实物</v>
          </cell>
          <cell r="F7107" t="str">
            <v>资生堂</v>
          </cell>
          <cell r="G7107" t="str">
            <v>巨鲲</v>
          </cell>
          <cell r="H7107" t="str">
            <v>年节礼包/个人护理/洗护礼包</v>
          </cell>
          <cell r="I7107" t="str">
            <v>2024-05-31</v>
          </cell>
          <cell r="J7107">
            <v>163376274</v>
          </cell>
          <cell r="K7107" t="str">
            <v>sd729238461611</v>
          </cell>
          <cell r="L7107" t="str">
            <v/>
          </cell>
        </row>
        <row r="7108">
          <cell r="C7108">
            <v>162406632</v>
          </cell>
          <cell r="D7108" t="str">
            <v>人工</v>
          </cell>
          <cell r="E7108" t="str">
            <v>实物</v>
          </cell>
          <cell r="F7108" t="str">
            <v>资生堂</v>
          </cell>
          <cell r="G7108" t="str">
            <v>巨鲲</v>
          </cell>
          <cell r="H7108" t="str">
            <v>年节礼包/个人护理/洗护礼包</v>
          </cell>
          <cell r="I7108" t="str">
            <v>2024-05-31</v>
          </cell>
        </row>
        <row r="7108">
          <cell r="K7108" t="str">
            <v>sd729238461611</v>
          </cell>
          <cell r="L7108" t="str">
            <v/>
          </cell>
        </row>
        <row r="7109">
          <cell r="C7109">
            <v>162406632</v>
          </cell>
          <cell r="D7109" t="str">
            <v>人工</v>
          </cell>
          <cell r="E7109" t="str">
            <v>实物</v>
          </cell>
          <cell r="F7109" t="str">
            <v>资生堂</v>
          </cell>
          <cell r="G7109" t="str">
            <v>巨鲲</v>
          </cell>
          <cell r="H7109" t="str">
            <v>年节礼包/个人护理/洗护礼包</v>
          </cell>
          <cell r="I7109" t="str">
            <v>2024-05-31</v>
          </cell>
        </row>
        <row r="7109">
          <cell r="K7109" t="str">
            <v>sd729238461611</v>
          </cell>
          <cell r="L7109" t="str">
            <v/>
          </cell>
        </row>
        <row r="7110">
          <cell r="C7110">
            <v>162406632</v>
          </cell>
          <cell r="D7110" t="str">
            <v>人工</v>
          </cell>
          <cell r="E7110" t="str">
            <v>实物</v>
          </cell>
          <cell r="F7110" t="str">
            <v>资生堂</v>
          </cell>
          <cell r="G7110" t="str">
            <v>巨鲲</v>
          </cell>
          <cell r="H7110" t="str">
            <v>年节礼包/个人护理/洗护礼包</v>
          </cell>
          <cell r="I7110" t="str">
            <v>2024-05-31</v>
          </cell>
        </row>
        <row r="7110">
          <cell r="K7110" t="str">
            <v>sd729238461611</v>
          </cell>
          <cell r="L7110" t="str">
            <v/>
          </cell>
        </row>
        <row r="7111">
          <cell r="C7111">
            <v>162406632</v>
          </cell>
          <cell r="D7111" t="str">
            <v>人工</v>
          </cell>
          <cell r="E7111" t="str">
            <v>实物</v>
          </cell>
          <cell r="F7111" t="str">
            <v>资生堂</v>
          </cell>
          <cell r="G7111" t="str">
            <v>巨鲲</v>
          </cell>
          <cell r="H7111" t="str">
            <v>年节礼包/个人护理/洗护礼包</v>
          </cell>
          <cell r="I7111" t="str">
            <v>2024-05-31</v>
          </cell>
        </row>
        <row r="7111">
          <cell r="K7111" t="str">
            <v>sd729238461611</v>
          </cell>
          <cell r="L7111" t="str">
            <v/>
          </cell>
        </row>
        <row r="7112">
          <cell r="C7112">
            <v>162406632</v>
          </cell>
          <cell r="D7112" t="str">
            <v>人工</v>
          </cell>
          <cell r="E7112" t="str">
            <v>实物</v>
          </cell>
          <cell r="F7112" t="str">
            <v>资生堂</v>
          </cell>
          <cell r="G7112" t="str">
            <v>巨鲲</v>
          </cell>
          <cell r="H7112" t="str">
            <v>年节礼包/个人护理/洗护礼包</v>
          </cell>
          <cell r="I7112" t="str">
            <v>2024-05-31</v>
          </cell>
        </row>
        <row r="7112">
          <cell r="K7112" t="str">
            <v>sd729238461611</v>
          </cell>
          <cell r="L7112" t="str">
            <v/>
          </cell>
        </row>
        <row r="7113">
          <cell r="C7113">
            <v>162492574</v>
          </cell>
          <cell r="D7113" t="str">
            <v>人工</v>
          </cell>
          <cell r="E7113" t="str">
            <v>实物</v>
          </cell>
          <cell r="F7113" t="str">
            <v>金龙鱼</v>
          </cell>
          <cell r="G7113" t="str">
            <v>新兴</v>
          </cell>
          <cell r="H7113" t="str">
            <v>年节礼包/食品/粮油礼包</v>
          </cell>
          <cell r="I7113" t="str">
            <v>2025-03-25</v>
          </cell>
          <cell r="J7113">
            <v>163574127</v>
          </cell>
          <cell r="K7113" t="str">
            <v>DW8703847972</v>
          </cell>
          <cell r="L7113" t="str">
            <v/>
          </cell>
        </row>
        <row r="7114">
          <cell r="C7114">
            <v>162492574</v>
          </cell>
          <cell r="D7114" t="str">
            <v>人工</v>
          </cell>
          <cell r="E7114" t="str">
            <v>实物</v>
          </cell>
          <cell r="F7114" t="str">
            <v>金龙鱼</v>
          </cell>
          <cell r="G7114" t="str">
            <v>新兴</v>
          </cell>
          <cell r="H7114" t="str">
            <v>年节礼包/食品/粮油礼包</v>
          </cell>
          <cell r="I7114" t="str">
            <v>2025-03-25</v>
          </cell>
        </row>
        <row r="7114">
          <cell r="K7114" t="str">
            <v>DW8703847972</v>
          </cell>
          <cell r="L7114" t="str">
            <v/>
          </cell>
        </row>
        <row r="7115">
          <cell r="C7115">
            <v>162492574</v>
          </cell>
          <cell r="D7115" t="str">
            <v>人工</v>
          </cell>
          <cell r="E7115" t="str">
            <v>实物</v>
          </cell>
          <cell r="F7115" t="str">
            <v>金龙鱼</v>
          </cell>
          <cell r="G7115" t="str">
            <v>新兴</v>
          </cell>
          <cell r="H7115" t="str">
            <v>年节礼包/食品/粮油礼包</v>
          </cell>
          <cell r="I7115" t="str">
            <v>2025-03-25</v>
          </cell>
        </row>
        <row r="7115">
          <cell r="K7115" t="str">
            <v>DW8703847972</v>
          </cell>
          <cell r="L7115" t="str">
            <v/>
          </cell>
        </row>
        <row r="7116">
          <cell r="C7116">
            <v>162492574</v>
          </cell>
          <cell r="D7116" t="str">
            <v>人工</v>
          </cell>
          <cell r="E7116" t="str">
            <v>实物</v>
          </cell>
          <cell r="F7116" t="str">
            <v>金龙鱼</v>
          </cell>
          <cell r="G7116" t="str">
            <v>新兴</v>
          </cell>
          <cell r="H7116" t="str">
            <v>年节礼包/食品/粮油礼包</v>
          </cell>
          <cell r="I7116" t="str">
            <v>2025-03-25</v>
          </cell>
        </row>
        <row r="7116">
          <cell r="K7116" t="str">
            <v>DW8703847972</v>
          </cell>
          <cell r="L7116" t="str">
            <v/>
          </cell>
        </row>
        <row r="7117">
          <cell r="C7117">
            <v>162406820</v>
          </cell>
          <cell r="D7117" t="str">
            <v>人工</v>
          </cell>
          <cell r="E7117" t="str">
            <v>实物</v>
          </cell>
          <cell r="F7117" t="str">
            <v/>
          </cell>
          <cell r="G7117" t="str">
            <v>二向箔</v>
          </cell>
          <cell r="H7117" t="str">
            <v>年节礼包/家庭清洁/纸品/衣物清洁</v>
          </cell>
          <cell r="I7117" t="str">
            <v>2024-03-31</v>
          </cell>
          <cell r="J7117">
            <v>163376517</v>
          </cell>
          <cell r="K7117" t="str">
            <v>EBHYX23040823</v>
          </cell>
          <cell r="L7117" t="str">
            <v/>
          </cell>
        </row>
        <row r="7118">
          <cell r="C7118">
            <v>162532447</v>
          </cell>
          <cell r="D7118" t="str">
            <v>人工</v>
          </cell>
          <cell r="E7118" t="str">
            <v>实物</v>
          </cell>
          <cell r="F7118" t="str">
            <v>何大屋</v>
          </cell>
          <cell r="G7118" t="str">
            <v>礼牛</v>
          </cell>
          <cell r="H7118" t="str">
            <v>年节礼包/户外运动/体育用品</v>
          </cell>
          <cell r="I7118" t="str">
            <v>2024-05-20</v>
          </cell>
          <cell r="J7118">
            <v>163680531</v>
          </cell>
          <cell r="K7118" t="str">
            <v>HDW1720+HDW1602</v>
          </cell>
          <cell r="L7118" t="str">
            <v/>
          </cell>
        </row>
        <row r="7119">
          <cell r="C7119">
            <v>162594435</v>
          </cell>
          <cell r="D7119" t="str">
            <v>人工</v>
          </cell>
          <cell r="E7119" t="str">
            <v>组合商品</v>
          </cell>
          <cell r="F7119" t="str">
            <v/>
          </cell>
          <cell r="G7119" t="str">
            <v>苏打组合商品虚拟供应商</v>
          </cell>
          <cell r="H7119" t="str">
            <v>供应链类目/年节礼包/销售专属礼包</v>
          </cell>
          <cell r="I7119" t="str">
            <v>2024-10-31</v>
          </cell>
          <cell r="J7119">
            <v>163810814</v>
          </cell>
          <cell r="K7119" t="str">
            <v/>
          </cell>
          <cell r="L7119" t="str">
            <v/>
          </cell>
        </row>
        <row r="7120">
          <cell r="C7120">
            <v>162594435</v>
          </cell>
          <cell r="D7120" t="str">
            <v>人工</v>
          </cell>
          <cell r="E7120" t="str">
            <v>组合商品</v>
          </cell>
          <cell r="F7120" t="str">
            <v/>
          </cell>
          <cell r="G7120" t="str">
            <v>苏打组合商品虚拟供应商</v>
          </cell>
          <cell r="H7120" t="str">
            <v>供应链类目/年节礼包/销售专属礼包</v>
          </cell>
          <cell r="I7120" t="str">
            <v>2024-10-31</v>
          </cell>
        </row>
        <row r="7120">
          <cell r="K7120" t="str">
            <v/>
          </cell>
          <cell r="L7120" t="str">
            <v/>
          </cell>
        </row>
        <row r="7121">
          <cell r="C7121">
            <v>162594435</v>
          </cell>
          <cell r="D7121" t="str">
            <v>人工</v>
          </cell>
          <cell r="E7121" t="str">
            <v>组合商品</v>
          </cell>
          <cell r="F7121" t="str">
            <v/>
          </cell>
          <cell r="G7121" t="str">
            <v>苏打组合商品虚拟供应商</v>
          </cell>
          <cell r="H7121" t="str">
            <v>供应链类目/年节礼包/销售专属礼包</v>
          </cell>
          <cell r="I7121" t="str">
            <v>2024-10-31</v>
          </cell>
        </row>
        <row r="7121">
          <cell r="K7121" t="str">
            <v/>
          </cell>
          <cell r="L7121" t="str">
            <v/>
          </cell>
        </row>
        <row r="7122">
          <cell r="C7122">
            <v>162594435</v>
          </cell>
          <cell r="D7122" t="str">
            <v>人工</v>
          </cell>
          <cell r="E7122" t="str">
            <v>组合商品</v>
          </cell>
          <cell r="F7122" t="str">
            <v/>
          </cell>
          <cell r="G7122" t="str">
            <v>苏打组合商品虚拟供应商</v>
          </cell>
          <cell r="H7122" t="str">
            <v>供应链类目/年节礼包/销售专属礼包</v>
          </cell>
          <cell r="I7122" t="str">
            <v>2024-10-31</v>
          </cell>
        </row>
        <row r="7122">
          <cell r="K7122" t="str">
            <v/>
          </cell>
          <cell r="L7122" t="str">
            <v/>
          </cell>
        </row>
        <row r="7123">
          <cell r="C7123">
            <v>162594435</v>
          </cell>
          <cell r="D7123" t="str">
            <v>人工</v>
          </cell>
          <cell r="E7123" t="str">
            <v>组合商品</v>
          </cell>
          <cell r="F7123" t="str">
            <v/>
          </cell>
          <cell r="G7123" t="str">
            <v>苏打组合商品虚拟供应商</v>
          </cell>
          <cell r="H7123" t="str">
            <v>供应链类目/年节礼包/销售专属礼包</v>
          </cell>
          <cell r="I7123" t="str">
            <v>2024-10-31</v>
          </cell>
        </row>
        <row r="7123">
          <cell r="K7123" t="str">
            <v/>
          </cell>
          <cell r="L7123" t="str">
            <v/>
          </cell>
        </row>
        <row r="7124">
          <cell r="C7124">
            <v>162594435</v>
          </cell>
          <cell r="D7124" t="str">
            <v>人工</v>
          </cell>
          <cell r="E7124" t="str">
            <v>组合商品</v>
          </cell>
          <cell r="F7124" t="str">
            <v/>
          </cell>
          <cell r="G7124" t="str">
            <v>苏打组合商品虚拟供应商</v>
          </cell>
          <cell r="H7124" t="str">
            <v>供应链类目/年节礼包/销售专属礼包</v>
          </cell>
          <cell r="I7124" t="str">
            <v>2024-10-31</v>
          </cell>
        </row>
        <row r="7124">
          <cell r="K7124" t="str">
            <v/>
          </cell>
          <cell r="L7124" t="str">
            <v/>
          </cell>
        </row>
        <row r="7125">
          <cell r="C7125">
            <v>162594435</v>
          </cell>
          <cell r="D7125" t="str">
            <v>人工</v>
          </cell>
          <cell r="E7125" t="str">
            <v>组合商品</v>
          </cell>
          <cell r="F7125" t="str">
            <v/>
          </cell>
          <cell r="G7125" t="str">
            <v>苏打组合商品虚拟供应商</v>
          </cell>
          <cell r="H7125" t="str">
            <v>供应链类目/年节礼包/销售专属礼包</v>
          </cell>
          <cell r="I7125" t="str">
            <v>2024-10-31</v>
          </cell>
        </row>
        <row r="7125">
          <cell r="K7125" t="str">
            <v/>
          </cell>
          <cell r="L7125" t="str">
            <v/>
          </cell>
        </row>
        <row r="7126">
          <cell r="C7126">
            <v>162594435</v>
          </cell>
          <cell r="D7126" t="str">
            <v>人工</v>
          </cell>
          <cell r="E7126" t="str">
            <v>组合商品</v>
          </cell>
          <cell r="F7126" t="str">
            <v/>
          </cell>
          <cell r="G7126" t="str">
            <v>苏打组合商品虚拟供应商</v>
          </cell>
          <cell r="H7126" t="str">
            <v>供应链类目/年节礼包/销售专属礼包</v>
          </cell>
          <cell r="I7126" t="str">
            <v>2024-10-31</v>
          </cell>
        </row>
        <row r="7126">
          <cell r="K7126" t="str">
            <v/>
          </cell>
          <cell r="L7126" t="str">
            <v/>
          </cell>
        </row>
        <row r="7127">
          <cell r="C7127">
            <v>162594435</v>
          </cell>
          <cell r="D7127" t="str">
            <v>人工</v>
          </cell>
          <cell r="E7127" t="str">
            <v>组合商品</v>
          </cell>
          <cell r="F7127" t="str">
            <v/>
          </cell>
          <cell r="G7127" t="str">
            <v>苏打组合商品虚拟供应商</v>
          </cell>
          <cell r="H7127" t="str">
            <v>供应链类目/年节礼包/销售专属礼包</v>
          </cell>
          <cell r="I7127" t="str">
            <v>2024-10-31</v>
          </cell>
        </row>
        <row r="7127">
          <cell r="K7127" t="str">
            <v/>
          </cell>
          <cell r="L7127" t="str">
            <v/>
          </cell>
        </row>
        <row r="7128">
          <cell r="C7128">
            <v>162594435</v>
          </cell>
          <cell r="D7128" t="str">
            <v>人工</v>
          </cell>
          <cell r="E7128" t="str">
            <v>组合商品</v>
          </cell>
          <cell r="F7128" t="str">
            <v/>
          </cell>
          <cell r="G7128" t="str">
            <v>苏打组合商品虚拟供应商</v>
          </cell>
          <cell r="H7128" t="str">
            <v>供应链类目/年节礼包/销售专属礼包</v>
          </cell>
          <cell r="I7128" t="str">
            <v>2024-10-31</v>
          </cell>
        </row>
        <row r="7128">
          <cell r="K7128" t="str">
            <v/>
          </cell>
          <cell r="L7128" t="str">
            <v/>
          </cell>
        </row>
        <row r="7129">
          <cell r="C7129">
            <v>162594435</v>
          </cell>
          <cell r="D7129" t="str">
            <v>人工</v>
          </cell>
          <cell r="E7129" t="str">
            <v>组合商品</v>
          </cell>
          <cell r="F7129" t="str">
            <v/>
          </cell>
          <cell r="G7129" t="str">
            <v>苏打组合商品虚拟供应商</v>
          </cell>
          <cell r="H7129" t="str">
            <v>供应链类目/年节礼包/销售专属礼包</v>
          </cell>
          <cell r="I7129" t="str">
            <v>2024-10-31</v>
          </cell>
        </row>
        <row r="7129">
          <cell r="K7129" t="str">
            <v/>
          </cell>
          <cell r="L7129" t="str">
            <v/>
          </cell>
        </row>
        <row r="7130">
          <cell r="C7130">
            <v>162593702</v>
          </cell>
          <cell r="D7130" t="str">
            <v>人工</v>
          </cell>
          <cell r="E7130" t="str">
            <v>组合商品</v>
          </cell>
          <cell r="F7130" t="str">
            <v/>
          </cell>
          <cell r="G7130" t="str">
            <v>苏打组合商品虚拟供应商</v>
          </cell>
          <cell r="H7130" t="str">
            <v>供应链类目/年节礼包/销售专属礼包</v>
          </cell>
          <cell r="I7130" t="str">
            <v>2024-07-31</v>
          </cell>
          <cell r="J7130">
            <v>163808623</v>
          </cell>
          <cell r="K7130" t="str">
            <v/>
          </cell>
          <cell r="L7130" t="str">
            <v/>
          </cell>
        </row>
        <row r="7131">
          <cell r="C7131">
            <v>162593702</v>
          </cell>
          <cell r="D7131" t="str">
            <v>人工</v>
          </cell>
          <cell r="E7131" t="str">
            <v>组合商品</v>
          </cell>
          <cell r="F7131" t="str">
            <v/>
          </cell>
          <cell r="G7131" t="str">
            <v>苏打组合商品虚拟供应商</v>
          </cell>
          <cell r="H7131" t="str">
            <v>供应链类目/年节礼包/销售专属礼包</v>
          </cell>
          <cell r="I7131" t="str">
            <v>2024-07-31</v>
          </cell>
        </row>
        <row r="7131">
          <cell r="K7131" t="str">
            <v/>
          </cell>
          <cell r="L7131" t="str">
            <v/>
          </cell>
        </row>
        <row r="7132">
          <cell r="C7132">
            <v>162608752</v>
          </cell>
          <cell r="D7132" t="str">
            <v>人工</v>
          </cell>
          <cell r="E7132" t="str">
            <v>组合商品</v>
          </cell>
          <cell r="F7132" t="str">
            <v/>
          </cell>
          <cell r="G7132" t="str">
            <v>苏打组合商品虚拟供应商</v>
          </cell>
          <cell r="H7132" t="str">
            <v>供应链类目/年节礼包/销售专属礼包</v>
          </cell>
          <cell r="I7132" t="str">
            <v>2024-07-31</v>
          </cell>
          <cell r="J7132">
            <v>163831258</v>
          </cell>
          <cell r="K7132" t="str">
            <v/>
          </cell>
          <cell r="L7132" t="str">
            <v/>
          </cell>
        </row>
        <row r="7133">
          <cell r="C7133">
            <v>162608752</v>
          </cell>
          <cell r="D7133" t="str">
            <v>人工</v>
          </cell>
          <cell r="E7133" t="str">
            <v>组合商品</v>
          </cell>
          <cell r="F7133" t="str">
            <v/>
          </cell>
          <cell r="G7133" t="str">
            <v>苏打组合商品虚拟供应商</v>
          </cell>
          <cell r="H7133" t="str">
            <v>供应链类目/年节礼包/销售专属礼包</v>
          </cell>
          <cell r="I7133" t="str">
            <v>2024-07-31</v>
          </cell>
        </row>
        <row r="7133">
          <cell r="K7133" t="str">
            <v/>
          </cell>
          <cell r="L7133" t="str">
            <v/>
          </cell>
        </row>
        <row r="7134">
          <cell r="C7134">
            <v>162608752</v>
          </cell>
          <cell r="D7134" t="str">
            <v>人工</v>
          </cell>
          <cell r="E7134" t="str">
            <v>组合商品</v>
          </cell>
          <cell r="F7134" t="str">
            <v/>
          </cell>
          <cell r="G7134" t="str">
            <v>苏打组合商品虚拟供应商</v>
          </cell>
          <cell r="H7134" t="str">
            <v>供应链类目/年节礼包/销售专属礼包</v>
          </cell>
          <cell r="I7134" t="str">
            <v>2024-07-31</v>
          </cell>
        </row>
        <row r="7134">
          <cell r="K7134" t="str">
            <v/>
          </cell>
          <cell r="L7134" t="str">
            <v/>
          </cell>
        </row>
        <row r="7135">
          <cell r="C7135">
            <v>162608372</v>
          </cell>
          <cell r="D7135" t="str">
            <v>人工</v>
          </cell>
          <cell r="E7135" t="str">
            <v>组合商品</v>
          </cell>
          <cell r="F7135" t="str">
            <v/>
          </cell>
          <cell r="G7135" t="str">
            <v>苏打组合商品虚拟供应商</v>
          </cell>
          <cell r="H7135" t="str">
            <v>供应链类目/年节礼包/销售专属礼包</v>
          </cell>
          <cell r="I7135" t="str">
            <v>2024-09-20</v>
          </cell>
          <cell r="J7135">
            <v>163830819</v>
          </cell>
          <cell r="K7135" t="str">
            <v/>
          </cell>
          <cell r="L7135" t="str">
            <v/>
          </cell>
        </row>
        <row r="7136">
          <cell r="C7136">
            <v>162608372</v>
          </cell>
          <cell r="D7136" t="str">
            <v>人工</v>
          </cell>
          <cell r="E7136" t="str">
            <v>组合商品</v>
          </cell>
          <cell r="F7136" t="str">
            <v/>
          </cell>
          <cell r="G7136" t="str">
            <v>苏打组合商品虚拟供应商</v>
          </cell>
          <cell r="H7136" t="str">
            <v>供应链类目/年节礼包/销售专属礼包</v>
          </cell>
          <cell r="I7136" t="str">
            <v>2024-09-20</v>
          </cell>
        </row>
        <row r="7136">
          <cell r="K7136" t="str">
            <v/>
          </cell>
          <cell r="L7136" t="str">
            <v/>
          </cell>
        </row>
        <row r="7137">
          <cell r="C7137">
            <v>162608346</v>
          </cell>
          <cell r="D7137" t="str">
            <v>人工</v>
          </cell>
          <cell r="E7137" t="str">
            <v>组合商品</v>
          </cell>
          <cell r="F7137" t="str">
            <v/>
          </cell>
          <cell r="G7137" t="str">
            <v>苏打组合商品虚拟供应商</v>
          </cell>
          <cell r="H7137" t="str">
            <v>供应链类目/年节礼包/销售专属礼包</v>
          </cell>
          <cell r="I7137" t="str">
            <v>2024-09-30</v>
          </cell>
          <cell r="J7137">
            <v>163830784</v>
          </cell>
          <cell r="K7137" t="str">
            <v/>
          </cell>
          <cell r="L7137" t="str">
            <v/>
          </cell>
        </row>
        <row r="7138">
          <cell r="C7138">
            <v>162608346</v>
          </cell>
          <cell r="D7138" t="str">
            <v>人工</v>
          </cell>
          <cell r="E7138" t="str">
            <v>组合商品</v>
          </cell>
          <cell r="F7138" t="str">
            <v/>
          </cell>
          <cell r="G7138" t="str">
            <v>苏打组合商品虚拟供应商</v>
          </cell>
          <cell r="H7138" t="str">
            <v>供应链类目/年节礼包/销售专属礼包</v>
          </cell>
          <cell r="I7138" t="str">
            <v>2024-09-30</v>
          </cell>
        </row>
        <row r="7138">
          <cell r="K7138" t="str">
            <v/>
          </cell>
          <cell r="L7138" t="str">
            <v/>
          </cell>
        </row>
        <row r="7139">
          <cell r="C7139">
            <v>162608346</v>
          </cell>
          <cell r="D7139" t="str">
            <v>人工</v>
          </cell>
          <cell r="E7139" t="str">
            <v>组合商品</v>
          </cell>
          <cell r="F7139" t="str">
            <v/>
          </cell>
          <cell r="G7139" t="str">
            <v>苏打组合商品虚拟供应商</v>
          </cell>
          <cell r="H7139" t="str">
            <v>供应链类目/年节礼包/销售专属礼包</v>
          </cell>
          <cell r="I7139" t="str">
            <v>2024-09-30</v>
          </cell>
        </row>
        <row r="7139">
          <cell r="K7139" t="str">
            <v/>
          </cell>
          <cell r="L7139" t="str">
            <v/>
          </cell>
        </row>
        <row r="7140">
          <cell r="C7140">
            <v>162608346</v>
          </cell>
          <cell r="D7140" t="str">
            <v>人工</v>
          </cell>
          <cell r="E7140" t="str">
            <v>组合商品</v>
          </cell>
          <cell r="F7140" t="str">
            <v/>
          </cell>
          <cell r="G7140" t="str">
            <v>苏打组合商品虚拟供应商</v>
          </cell>
          <cell r="H7140" t="str">
            <v>供应链类目/年节礼包/销售专属礼包</v>
          </cell>
          <cell r="I7140" t="str">
            <v>2024-09-30</v>
          </cell>
        </row>
        <row r="7140">
          <cell r="K7140" t="str">
            <v/>
          </cell>
          <cell r="L7140" t="str">
            <v/>
          </cell>
        </row>
        <row r="7141">
          <cell r="C7141">
            <v>162608346</v>
          </cell>
          <cell r="D7141" t="str">
            <v>人工</v>
          </cell>
          <cell r="E7141" t="str">
            <v>组合商品</v>
          </cell>
          <cell r="F7141" t="str">
            <v/>
          </cell>
          <cell r="G7141" t="str">
            <v>苏打组合商品虚拟供应商</v>
          </cell>
          <cell r="H7141" t="str">
            <v>供应链类目/年节礼包/销售专属礼包</v>
          </cell>
          <cell r="I7141" t="str">
            <v>2024-09-30</v>
          </cell>
        </row>
        <row r="7141">
          <cell r="K7141" t="str">
            <v/>
          </cell>
          <cell r="L7141" t="str">
            <v/>
          </cell>
        </row>
        <row r="7142">
          <cell r="C7142">
            <v>162608014</v>
          </cell>
          <cell r="D7142" t="str">
            <v>人工</v>
          </cell>
          <cell r="E7142" t="str">
            <v>组合商品</v>
          </cell>
          <cell r="F7142" t="str">
            <v/>
          </cell>
          <cell r="G7142" t="str">
            <v>苏打组合商品虚拟供应商</v>
          </cell>
          <cell r="H7142" t="str">
            <v>供应链类目/年节礼包/销售专属礼包</v>
          </cell>
          <cell r="I7142" t="str">
            <v>2024-07-31</v>
          </cell>
          <cell r="J7142">
            <v>163830345</v>
          </cell>
          <cell r="K7142" t="str">
            <v/>
          </cell>
          <cell r="L7142" t="str">
            <v/>
          </cell>
        </row>
        <row r="7143">
          <cell r="C7143">
            <v>162608014</v>
          </cell>
          <cell r="D7143" t="str">
            <v>人工</v>
          </cell>
          <cell r="E7143" t="str">
            <v>组合商品</v>
          </cell>
          <cell r="F7143" t="str">
            <v/>
          </cell>
          <cell r="G7143" t="str">
            <v>苏打组合商品虚拟供应商</v>
          </cell>
          <cell r="H7143" t="str">
            <v>供应链类目/年节礼包/销售专属礼包</v>
          </cell>
          <cell r="I7143" t="str">
            <v>2024-07-31</v>
          </cell>
        </row>
        <row r="7143">
          <cell r="K7143" t="str">
            <v/>
          </cell>
          <cell r="L7143" t="str">
            <v/>
          </cell>
        </row>
        <row r="7144">
          <cell r="C7144">
            <v>162608014</v>
          </cell>
          <cell r="D7144" t="str">
            <v>人工</v>
          </cell>
          <cell r="E7144" t="str">
            <v>组合商品</v>
          </cell>
          <cell r="F7144" t="str">
            <v/>
          </cell>
          <cell r="G7144" t="str">
            <v>苏打组合商品虚拟供应商</v>
          </cell>
          <cell r="H7144" t="str">
            <v>供应链类目/年节礼包/销售专属礼包</v>
          </cell>
          <cell r="I7144" t="str">
            <v>2024-07-31</v>
          </cell>
        </row>
        <row r="7144">
          <cell r="K7144" t="str">
            <v/>
          </cell>
          <cell r="L7144" t="str">
            <v/>
          </cell>
        </row>
        <row r="7145">
          <cell r="C7145">
            <v>162607958</v>
          </cell>
          <cell r="D7145" t="str">
            <v>人工</v>
          </cell>
          <cell r="E7145" t="str">
            <v>组合商品</v>
          </cell>
          <cell r="F7145" t="str">
            <v/>
          </cell>
          <cell r="G7145" t="str">
            <v>苏打组合商品虚拟供应商</v>
          </cell>
          <cell r="H7145" t="str">
            <v>供应链类目/年节礼包/销售专属礼包</v>
          </cell>
          <cell r="I7145" t="str">
            <v>2024-09-20</v>
          </cell>
          <cell r="J7145">
            <v>163830289</v>
          </cell>
          <cell r="K7145" t="str">
            <v/>
          </cell>
          <cell r="L7145" t="str">
            <v/>
          </cell>
        </row>
        <row r="7146">
          <cell r="C7146">
            <v>162607004</v>
          </cell>
          <cell r="D7146" t="str">
            <v>人工</v>
          </cell>
          <cell r="E7146" t="str">
            <v>组合商品</v>
          </cell>
          <cell r="F7146" t="str">
            <v/>
          </cell>
          <cell r="G7146" t="str">
            <v>苏打组合商品虚拟供应商</v>
          </cell>
          <cell r="H7146" t="str">
            <v>供应链类目/年节礼包/销售专属礼包</v>
          </cell>
          <cell r="I7146" t="str">
            <v>2024-10-31</v>
          </cell>
          <cell r="J7146">
            <v>163829260</v>
          </cell>
          <cell r="K7146" t="str">
            <v/>
          </cell>
          <cell r="L7146" t="str">
            <v/>
          </cell>
        </row>
        <row r="7147">
          <cell r="C7147">
            <v>162607004</v>
          </cell>
          <cell r="D7147" t="str">
            <v>人工</v>
          </cell>
          <cell r="E7147" t="str">
            <v>组合商品</v>
          </cell>
          <cell r="F7147" t="str">
            <v/>
          </cell>
          <cell r="G7147" t="str">
            <v>苏打组合商品虚拟供应商</v>
          </cell>
          <cell r="H7147" t="str">
            <v>供应链类目/年节礼包/销售专属礼包</v>
          </cell>
          <cell r="I7147" t="str">
            <v>2024-10-31</v>
          </cell>
        </row>
        <row r="7147">
          <cell r="K7147" t="str">
            <v/>
          </cell>
          <cell r="L7147" t="str">
            <v/>
          </cell>
        </row>
        <row r="7148">
          <cell r="C7148">
            <v>162606970</v>
          </cell>
          <cell r="D7148" t="str">
            <v>人工</v>
          </cell>
          <cell r="E7148" t="str">
            <v>组合商品</v>
          </cell>
          <cell r="F7148" t="str">
            <v/>
          </cell>
          <cell r="G7148" t="str">
            <v>苏打组合商品虚拟供应商</v>
          </cell>
          <cell r="H7148" t="str">
            <v>供应链类目/年节礼包/销售专属礼包</v>
          </cell>
          <cell r="I7148" t="str">
            <v>2024-12-31</v>
          </cell>
          <cell r="J7148">
            <v>163829221</v>
          </cell>
          <cell r="K7148" t="str">
            <v/>
          </cell>
          <cell r="L7148" t="str">
            <v/>
          </cell>
        </row>
        <row r="7149">
          <cell r="C7149">
            <v>162606970</v>
          </cell>
          <cell r="D7149" t="str">
            <v>人工</v>
          </cell>
          <cell r="E7149" t="str">
            <v>组合商品</v>
          </cell>
          <cell r="F7149" t="str">
            <v/>
          </cell>
          <cell r="G7149" t="str">
            <v>苏打组合商品虚拟供应商</v>
          </cell>
          <cell r="H7149" t="str">
            <v>供应链类目/年节礼包/销售专属礼包</v>
          </cell>
          <cell r="I7149" t="str">
            <v>2024-12-31</v>
          </cell>
        </row>
        <row r="7149">
          <cell r="K7149" t="str">
            <v/>
          </cell>
          <cell r="L7149" t="str">
            <v/>
          </cell>
        </row>
        <row r="7150">
          <cell r="C7150">
            <v>162606946</v>
          </cell>
          <cell r="D7150" t="str">
            <v>人工</v>
          </cell>
          <cell r="E7150" t="str">
            <v>组合商品</v>
          </cell>
          <cell r="F7150" t="str">
            <v/>
          </cell>
          <cell r="G7150" t="str">
            <v>苏打组合商品虚拟供应商</v>
          </cell>
          <cell r="H7150" t="str">
            <v>供应链类目/年节礼包/销售专属礼包</v>
          </cell>
          <cell r="I7150" t="str">
            <v>2025-03-20</v>
          </cell>
          <cell r="J7150">
            <v>163829191</v>
          </cell>
          <cell r="K7150" t="str">
            <v/>
          </cell>
          <cell r="L7150" t="str">
            <v/>
          </cell>
        </row>
        <row r="7151">
          <cell r="C7151">
            <v>162606935</v>
          </cell>
          <cell r="D7151" t="str">
            <v>人工</v>
          </cell>
          <cell r="E7151" t="str">
            <v>组合商品</v>
          </cell>
          <cell r="F7151" t="str">
            <v/>
          </cell>
          <cell r="G7151" t="str">
            <v>苏打组合商品虚拟供应商</v>
          </cell>
          <cell r="H7151" t="str">
            <v>供应链类目/年节礼包/销售专属礼包</v>
          </cell>
          <cell r="I7151" t="str">
            <v>2024-12-31</v>
          </cell>
          <cell r="J7151">
            <v>163829180</v>
          </cell>
          <cell r="K7151" t="str">
            <v/>
          </cell>
          <cell r="L7151" t="str">
            <v/>
          </cell>
        </row>
        <row r="7152">
          <cell r="C7152">
            <v>162606932</v>
          </cell>
          <cell r="D7152" t="str">
            <v>人工</v>
          </cell>
          <cell r="E7152" t="str">
            <v>组合商品</v>
          </cell>
          <cell r="F7152" t="str">
            <v/>
          </cell>
          <cell r="G7152" t="str">
            <v>苏打组合商品虚拟供应商</v>
          </cell>
          <cell r="H7152" t="str">
            <v>供应链类目/年节礼包/销售专属礼包</v>
          </cell>
          <cell r="I7152" t="str">
            <v>2024-12-31</v>
          </cell>
          <cell r="J7152">
            <v>163829177</v>
          </cell>
          <cell r="K7152" t="str">
            <v/>
          </cell>
          <cell r="L7152" t="str">
            <v/>
          </cell>
        </row>
        <row r="7153">
          <cell r="C7153">
            <v>162606925</v>
          </cell>
          <cell r="D7153" t="str">
            <v>人工</v>
          </cell>
          <cell r="E7153" t="str">
            <v>组合商品</v>
          </cell>
          <cell r="F7153" t="str">
            <v/>
          </cell>
          <cell r="G7153" t="str">
            <v>苏打组合商品虚拟供应商</v>
          </cell>
          <cell r="H7153" t="str">
            <v>供应链类目/年节礼包/销售专属礼包</v>
          </cell>
          <cell r="I7153" t="str">
            <v>2024-12-31</v>
          </cell>
          <cell r="J7153">
            <v>163829170</v>
          </cell>
          <cell r="K7153" t="str">
            <v/>
          </cell>
          <cell r="L7153" t="str">
            <v/>
          </cell>
        </row>
        <row r="7154">
          <cell r="C7154">
            <v>162606924</v>
          </cell>
          <cell r="D7154" t="str">
            <v>人工</v>
          </cell>
          <cell r="E7154" t="str">
            <v>组合商品</v>
          </cell>
          <cell r="F7154" t="str">
            <v/>
          </cell>
          <cell r="G7154" t="str">
            <v>苏打组合商品虚拟供应商</v>
          </cell>
          <cell r="H7154" t="str">
            <v>供应链类目/年节礼包/销售专属礼包</v>
          </cell>
          <cell r="I7154" t="str">
            <v>2024-12-31</v>
          </cell>
          <cell r="J7154">
            <v>163829169</v>
          </cell>
          <cell r="K7154" t="str">
            <v/>
          </cell>
          <cell r="L7154" t="str">
            <v/>
          </cell>
        </row>
        <row r="7155">
          <cell r="C7155">
            <v>162606922</v>
          </cell>
          <cell r="D7155" t="str">
            <v>人工</v>
          </cell>
          <cell r="E7155" t="str">
            <v>组合商品</v>
          </cell>
          <cell r="F7155" t="str">
            <v/>
          </cell>
          <cell r="G7155" t="str">
            <v>苏打组合商品虚拟供应商</v>
          </cell>
          <cell r="H7155" t="str">
            <v>供应链类目/年节礼包/销售专属礼包</v>
          </cell>
          <cell r="I7155" t="str">
            <v>2024-12-31</v>
          </cell>
          <cell r="J7155">
            <v>163829167</v>
          </cell>
          <cell r="K7155" t="str">
            <v/>
          </cell>
          <cell r="L7155" t="str">
            <v/>
          </cell>
        </row>
        <row r="7156">
          <cell r="C7156">
            <v>162606921</v>
          </cell>
          <cell r="D7156" t="str">
            <v>人工</v>
          </cell>
          <cell r="E7156" t="str">
            <v>组合商品</v>
          </cell>
          <cell r="F7156" t="str">
            <v/>
          </cell>
          <cell r="G7156" t="str">
            <v>苏打组合商品虚拟供应商</v>
          </cell>
          <cell r="H7156" t="str">
            <v>供应链类目/年节礼包/销售专属礼包</v>
          </cell>
          <cell r="I7156" t="str">
            <v>2025-03-20</v>
          </cell>
          <cell r="J7156">
            <v>163829166</v>
          </cell>
          <cell r="K7156" t="str">
            <v/>
          </cell>
          <cell r="L7156" t="str">
            <v/>
          </cell>
        </row>
        <row r="7157">
          <cell r="C7157">
            <v>162606919</v>
          </cell>
          <cell r="D7157" t="str">
            <v>人工</v>
          </cell>
          <cell r="E7157" t="str">
            <v>组合商品</v>
          </cell>
          <cell r="F7157" t="str">
            <v/>
          </cell>
          <cell r="G7157" t="str">
            <v>苏打组合商品虚拟供应商</v>
          </cell>
          <cell r="H7157" t="str">
            <v>供应链类目/年节礼包/销售专属礼包</v>
          </cell>
          <cell r="I7157" t="str">
            <v>2025-09-30</v>
          </cell>
          <cell r="J7157">
            <v>163829164</v>
          </cell>
          <cell r="K7157" t="str">
            <v/>
          </cell>
          <cell r="L7157" t="str">
            <v/>
          </cell>
        </row>
        <row r="7158">
          <cell r="C7158">
            <v>162606918</v>
          </cell>
          <cell r="D7158" t="str">
            <v>人工</v>
          </cell>
          <cell r="E7158" t="str">
            <v>组合商品</v>
          </cell>
          <cell r="F7158" t="str">
            <v/>
          </cell>
          <cell r="G7158" t="str">
            <v>苏打组合商品虚拟供应商</v>
          </cell>
          <cell r="H7158" t="str">
            <v>供应链类目/年节礼包/销售专属礼包</v>
          </cell>
          <cell r="I7158" t="str">
            <v>2025-09-30</v>
          </cell>
          <cell r="J7158">
            <v>163829163</v>
          </cell>
          <cell r="K7158" t="str">
            <v/>
          </cell>
          <cell r="L7158" t="str">
            <v/>
          </cell>
        </row>
        <row r="7159">
          <cell r="C7159">
            <v>162606916</v>
          </cell>
          <cell r="D7159" t="str">
            <v>人工</v>
          </cell>
          <cell r="E7159" t="str">
            <v>组合商品</v>
          </cell>
          <cell r="F7159" t="str">
            <v/>
          </cell>
          <cell r="G7159" t="str">
            <v>苏打组合商品虚拟供应商</v>
          </cell>
          <cell r="H7159" t="str">
            <v>供应链类目/年节礼包/销售专属礼包</v>
          </cell>
          <cell r="I7159" t="str">
            <v>2025-09-30</v>
          </cell>
          <cell r="J7159">
            <v>163829161</v>
          </cell>
          <cell r="K7159" t="str">
            <v/>
          </cell>
          <cell r="L7159" t="str">
            <v/>
          </cell>
        </row>
        <row r="7160">
          <cell r="C7160">
            <v>162606912</v>
          </cell>
          <cell r="D7160" t="str">
            <v>人工</v>
          </cell>
          <cell r="E7160" t="str">
            <v>组合商品</v>
          </cell>
          <cell r="F7160" t="str">
            <v/>
          </cell>
          <cell r="G7160" t="str">
            <v>苏打组合商品虚拟供应商</v>
          </cell>
          <cell r="H7160" t="str">
            <v>供应链类目/年节礼包/销售专属礼包</v>
          </cell>
          <cell r="I7160" t="str">
            <v>2025-03-20</v>
          </cell>
          <cell r="J7160">
            <v>163829157</v>
          </cell>
          <cell r="K7160" t="str">
            <v/>
          </cell>
          <cell r="L7160" t="str">
            <v/>
          </cell>
        </row>
        <row r="7161">
          <cell r="C7161">
            <v>162606910</v>
          </cell>
          <cell r="D7161" t="str">
            <v>人工</v>
          </cell>
          <cell r="E7161" t="str">
            <v>组合商品</v>
          </cell>
          <cell r="F7161" t="str">
            <v/>
          </cell>
          <cell r="G7161" t="str">
            <v>苏打组合商品虚拟供应商</v>
          </cell>
          <cell r="H7161" t="str">
            <v>供应链类目/年节礼包/销售专属礼包</v>
          </cell>
          <cell r="I7161" t="str">
            <v>2025-03-20</v>
          </cell>
          <cell r="J7161">
            <v>163829155</v>
          </cell>
          <cell r="K7161" t="str">
            <v/>
          </cell>
          <cell r="L7161" t="str">
            <v/>
          </cell>
        </row>
        <row r="7162">
          <cell r="C7162">
            <v>162606909</v>
          </cell>
          <cell r="D7162" t="str">
            <v>人工</v>
          </cell>
          <cell r="E7162" t="str">
            <v>组合商品</v>
          </cell>
          <cell r="F7162" t="str">
            <v/>
          </cell>
          <cell r="G7162" t="str">
            <v>苏打组合商品虚拟供应商</v>
          </cell>
          <cell r="H7162" t="str">
            <v>供应链类目/年节礼包/销售专属礼包</v>
          </cell>
          <cell r="I7162" t="str">
            <v>2024-12-31</v>
          </cell>
          <cell r="J7162">
            <v>163829154</v>
          </cell>
          <cell r="K7162" t="str">
            <v/>
          </cell>
          <cell r="L7162" t="str">
            <v/>
          </cell>
        </row>
        <row r="7163">
          <cell r="C7163">
            <v>162606907</v>
          </cell>
          <cell r="D7163" t="str">
            <v>人工</v>
          </cell>
          <cell r="E7163" t="str">
            <v>组合商品</v>
          </cell>
          <cell r="F7163" t="str">
            <v/>
          </cell>
          <cell r="G7163" t="str">
            <v>苏打组合商品虚拟供应商</v>
          </cell>
          <cell r="H7163" t="str">
            <v>供应链类目/年节礼包/销售专属礼包</v>
          </cell>
          <cell r="I7163" t="str">
            <v>2025-03-20</v>
          </cell>
          <cell r="J7163">
            <v>163829152</v>
          </cell>
          <cell r="K7163" t="str">
            <v/>
          </cell>
          <cell r="L7163" t="str">
            <v/>
          </cell>
        </row>
        <row r="7164">
          <cell r="C7164">
            <v>162606903</v>
          </cell>
          <cell r="D7164" t="str">
            <v>人工</v>
          </cell>
          <cell r="E7164" t="str">
            <v>组合商品</v>
          </cell>
          <cell r="F7164" t="str">
            <v/>
          </cell>
          <cell r="G7164" t="str">
            <v>苏打组合商品虚拟供应商</v>
          </cell>
          <cell r="H7164" t="str">
            <v>供应链类目/年节礼包/销售专属礼包</v>
          </cell>
          <cell r="I7164" t="str">
            <v>2025-03-20</v>
          </cell>
          <cell r="J7164">
            <v>163829148</v>
          </cell>
          <cell r="K7164" t="str">
            <v/>
          </cell>
          <cell r="L7164" t="str">
            <v/>
          </cell>
        </row>
        <row r="7165">
          <cell r="C7165">
            <v>162606902</v>
          </cell>
          <cell r="D7165" t="str">
            <v>人工</v>
          </cell>
          <cell r="E7165" t="str">
            <v>组合商品</v>
          </cell>
          <cell r="F7165" t="str">
            <v/>
          </cell>
          <cell r="G7165" t="str">
            <v>苏打组合商品虚拟供应商</v>
          </cell>
          <cell r="H7165" t="str">
            <v>供应链类目/年节礼包/销售专属礼包</v>
          </cell>
          <cell r="I7165" t="str">
            <v>2024-11-30</v>
          </cell>
          <cell r="J7165">
            <v>163829147</v>
          </cell>
          <cell r="K7165" t="str">
            <v/>
          </cell>
          <cell r="L7165" t="str">
            <v/>
          </cell>
        </row>
        <row r="7166">
          <cell r="C7166">
            <v>162606898</v>
          </cell>
          <cell r="D7166" t="str">
            <v>人工</v>
          </cell>
          <cell r="E7166" t="str">
            <v>组合商品</v>
          </cell>
          <cell r="F7166" t="str">
            <v/>
          </cell>
          <cell r="G7166" t="str">
            <v>苏打组合商品虚拟供应商</v>
          </cell>
          <cell r="H7166" t="str">
            <v>供应链类目/年节礼包/销售专属礼包</v>
          </cell>
          <cell r="I7166" t="str">
            <v>2024-12-31</v>
          </cell>
          <cell r="J7166">
            <v>163829143</v>
          </cell>
          <cell r="K7166" t="str">
            <v/>
          </cell>
          <cell r="L7166" t="str">
            <v/>
          </cell>
        </row>
        <row r="7167">
          <cell r="C7167">
            <v>162606887</v>
          </cell>
          <cell r="D7167" t="str">
            <v>人工</v>
          </cell>
          <cell r="E7167" t="str">
            <v>组合商品</v>
          </cell>
          <cell r="F7167" t="str">
            <v/>
          </cell>
          <cell r="G7167" t="str">
            <v>苏打组合商品虚拟供应商</v>
          </cell>
          <cell r="H7167" t="str">
            <v>供应链类目/年节礼包/销售专属礼包</v>
          </cell>
          <cell r="I7167" t="str">
            <v>2024-09-30</v>
          </cell>
          <cell r="J7167">
            <v>163829132</v>
          </cell>
          <cell r="K7167" t="str">
            <v/>
          </cell>
          <cell r="L7167" t="str">
            <v/>
          </cell>
        </row>
        <row r="7168">
          <cell r="C7168">
            <v>162606887</v>
          </cell>
          <cell r="D7168" t="str">
            <v>人工</v>
          </cell>
          <cell r="E7168" t="str">
            <v>组合商品</v>
          </cell>
          <cell r="F7168" t="str">
            <v/>
          </cell>
          <cell r="G7168" t="str">
            <v>苏打组合商品虚拟供应商</v>
          </cell>
          <cell r="H7168" t="str">
            <v>供应链类目/年节礼包/销售专属礼包</v>
          </cell>
          <cell r="I7168" t="str">
            <v>2024-09-30</v>
          </cell>
        </row>
        <row r="7168">
          <cell r="K7168" t="str">
            <v/>
          </cell>
          <cell r="L7168" t="str">
            <v/>
          </cell>
        </row>
        <row r="7169">
          <cell r="C7169">
            <v>162606858</v>
          </cell>
          <cell r="D7169" t="str">
            <v>人工</v>
          </cell>
          <cell r="E7169" t="str">
            <v>组合商品</v>
          </cell>
          <cell r="F7169" t="str">
            <v/>
          </cell>
          <cell r="G7169" t="str">
            <v>苏打组合商品虚拟供应商</v>
          </cell>
          <cell r="H7169" t="str">
            <v>供应链类目/年节礼包/销售专属礼包</v>
          </cell>
          <cell r="I7169" t="str">
            <v>2024-07-09</v>
          </cell>
          <cell r="J7169">
            <v>163829102</v>
          </cell>
          <cell r="K7169" t="str">
            <v/>
          </cell>
          <cell r="L7169" t="str">
            <v/>
          </cell>
        </row>
        <row r="7170">
          <cell r="C7170">
            <v>162606858</v>
          </cell>
          <cell r="D7170" t="str">
            <v>人工</v>
          </cell>
          <cell r="E7170" t="str">
            <v>组合商品</v>
          </cell>
          <cell r="F7170" t="str">
            <v/>
          </cell>
          <cell r="G7170" t="str">
            <v>苏打组合商品虚拟供应商</v>
          </cell>
          <cell r="H7170" t="str">
            <v>供应链类目/年节礼包/销售专属礼包</v>
          </cell>
          <cell r="I7170" t="str">
            <v>2024-07-09</v>
          </cell>
        </row>
        <row r="7170">
          <cell r="K7170" t="str">
            <v/>
          </cell>
          <cell r="L7170" t="str">
            <v/>
          </cell>
        </row>
        <row r="7171">
          <cell r="C7171">
            <v>162606858</v>
          </cell>
          <cell r="D7171" t="str">
            <v>人工</v>
          </cell>
          <cell r="E7171" t="str">
            <v>组合商品</v>
          </cell>
          <cell r="F7171" t="str">
            <v/>
          </cell>
          <cell r="G7171" t="str">
            <v>苏打组合商品虚拟供应商</v>
          </cell>
          <cell r="H7171" t="str">
            <v>供应链类目/年节礼包/销售专属礼包</v>
          </cell>
          <cell r="I7171" t="str">
            <v>2024-07-09</v>
          </cell>
        </row>
        <row r="7171">
          <cell r="K7171" t="str">
            <v/>
          </cell>
          <cell r="L7171" t="str">
            <v/>
          </cell>
        </row>
        <row r="7172">
          <cell r="C7172">
            <v>162606843</v>
          </cell>
          <cell r="D7172" t="str">
            <v>人工</v>
          </cell>
          <cell r="E7172" t="str">
            <v>组合商品</v>
          </cell>
          <cell r="F7172" t="str">
            <v/>
          </cell>
          <cell r="G7172" t="str">
            <v>苏打组合商品虚拟供应商</v>
          </cell>
          <cell r="H7172" t="str">
            <v>供应链类目/年节礼包/销售专属礼包</v>
          </cell>
          <cell r="I7172" t="str">
            <v>2024-07-09</v>
          </cell>
          <cell r="J7172">
            <v>163829087</v>
          </cell>
          <cell r="K7172" t="str">
            <v/>
          </cell>
          <cell r="L7172" t="str">
            <v/>
          </cell>
        </row>
        <row r="7173">
          <cell r="C7173">
            <v>162606843</v>
          </cell>
          <cell r="D7173" t="str">
            <v>人工</v>
          </cell>
          <cell r="E7173" t="str">
            <v>组合商品</v>
          </cell>
          <cell r="F7173" t="str">
            <v/>
          </cell>
          <cell r="G7173" t="str">
            <v>苏打组合商品虚拟供应商</v>
          </cell>
          <cell r="H7173" t="str">
            <v>供应链类目/年节礼包/销售专属礼包</v>
          </cell>
          <cell r="I7173" t="str">
            <v>2024-07-09</v>
          </cell>
        </row>
        <row r="7173">
          <cell r="K7173" t="str">
            <v/>
          </cell>
          <cell r="L7173" t="str">
            <v/>
          </cell>
        </row>
        <row r="7174">
          <cell r="C7174">
            <v>162606640</v>
          </cell>
          <cell r="D7174" t="str">
            <v>人工</v>
          </cell>
          <cell r="E7174" t="str">
            <v>组合商品</v>
          </cell>
          <cell r="F7174" t="str">
            <v/>
          </cell>
          <cell r="G7174" t="str">
            <v>苏打组合商品虚拟供应商</v>
          </cell>
          <cell r="H7174" t="str">
            <v>供应链类目/年节礼包/销售专属礼包</v>
          </cell>
          <cell r="I7174" t="str">
            <v>2024-12-31</v>
          </cell>
          <cell r="J7174">
            <v>163828864</v>
          </cell>
          <cell r="K7174" t="str">
            <v/>
          </cell>
          <cell r="L7174" t="str">
            <v/>
          </cell>
        </row>
        <row r="7175">
          <cell r="C7175">
            <v>162606640</v>
          </cell>
          <cell r="D7175" t="str">
            <v>人工</v>
          </cell>
          <cell r="E7175" t="str">
            <v>组合商品</v>
          </cell>
          <cell r="F7175" t="str">
            <v/>
          </cell>
          <cell r="G7175" t="str">
            <v>苏打组合商品虚拟供应商</v>
          </cell>
          <cell r="H7175" t="str">
            <v>供应链类目/年节礼包/销售专属礼包</v>
          </cell>
          <cell r="I7175" t="str">
            <v>2024-12-31</v>
          </cell>
        </row>
        <row r="7175">
          <cell r="K7175" t="str">
            <v/>
          </cell>
          <cell r="L7175" t="str">
            <v/>
          </cell>
        </row>
        <row r="7176">
          <cell r="C7176">
            <v>162606640</v>
          </cell>
          <cell r="D7176" t="str">
            <v>人工</v>
          </cell>
          <cell r="E7176" t="str">
            <v>组合商品</v>
          </cell>
          <cell r="F7176" t="str">
            <v/>
          </cell>
          <cell r="G7176" t="str">
            <v>苏打组合商品虚拟供应商</v>
          </cell>
          <cell r="H7176" t="str">
            <v>供应链类目/年节礼包/销售专属礼包</v>
          </cell>
          <cell r="I7176" t="str">
            <v>2024-12-31</v>
          </cell>
        </row>
        <row r="7176">
          <cell r="K7176" t="str">
            <v/>
          </cell>
          <cell r="L7176" t="str">
            <v/>
          </cell>
        </row>
        <row r="7177">
          <cell r="C7177">
            <v>162606568</v>
          </cell>
          <cell r="D7177" t="str">
            <v>人工</v>
          </cell>
          <cell r="E7177" t="str">
            <v>组合商品</v>
          </cell>
          <cell r="F7177" t="str">
            <v/>
          </cell>
          <cell r="G7177" t="str">
            <v>苏打组合商品虚拟供应商</v>
          </cell>
          <cell r="H7177" t="str">
            <v>供应链类目/年节礼包/销售专属礼包</v>
          </cell>
          <cell r="I7177" t="str">
            <v>2024-12-31</v>
          </cell>
          <cell r="J7177">
            <v>163828788</v>
          </cell>
          <cell r="K7177" t="str">
            <v/>
          </cell>
          <cell r="L7177" t="str">
            <v/>
          </cell>
        </row>
        <row r="7178">
          <cell r="C7178">
            <v>162606567</v>
          </cell>
          <cell r="D7178" t="str">
            <v>人工</v>
          </cell>
          <cell r="E7178" t="str">
            <v>组合商品</v>
          </cell>
          <cell r="F7178" t="str">
            <v/>
          </cell>
          <cell r="G7178" t="str">
            <v>苏打组合商品虚拟供应商</v>
          </cell>
          <cell r="H7178" t="str">
            <v>供应链类目/年节礼包/销售专属礼包</v>
          </cell>
          <cell r="I7178" t="str">
            <v>2023-10-31</v>
          </cell>
          <cell r="J7178">
            <v>163828787</v>
          </cell>
          <cell r="K7178" t="str">
            <v/>
          </cell>
          <cell r="L7178" t="str">
            <v/>
          </cell>
        </row>
        <row r="7179">
          <cell r="C7179">
            <v>162606510</v>
          </cell>
          <cell r="D7179" t="str">
            <v>人工</v>
          </cell>
          <cell r="E7179" t="str">
            <v>组合商品</v>
          </cell>
          <cell r="F7179" t="str">
            <v/>
          </cell>
          <cell r="G7179" t="str">
            <v>苏打组合商品虚拟供应商</v>
          </cell>
          <cell r="H7179" t="str">
            <v>供应链类目/年节礼包/销售专属礼包</v>
          </cell>
          <cell r="I7179" t="str">
            <v>2024-10-31</v>
          </cell>
          <cell r="J7179">
            <v>163828717</v>
          </cell>
          <cell r="K7179" t="str">
            <v/>
          </cell>
          <cell r="L7179" t="str">
            <v/>
          </cell>
        </row>
        <row r="7180">
          <cell r="C7180">
            <v>162606510</v>
          </cell>
          <cell r="D7180" t="str">
            <v>人工</v>
          </cell>
          <cell r="E7180" t="str">
            <v>组合商品</v>
          </cell>
          <cell r="F7180" t="str">
            <v/>
          </cell>
          <cell r="G7180" t="str">
            <v>苏打组合商品虚拟供应商</v>
          </cell>
          <cell r="H7180" t="str">
            <v>供应链类目/年节礼包/销售专属礼包</v>
          </cell>
          <cell r="I7180" t="str">
            <v>2024-10-31</v>
          </cell>
        </row>
        <row r="7180">
          <cell r="K7180" t="str">
            <v/>
          </cell>
          <cell r="L7180" t="str">
            <v/>
          </cell>
        </row>
        <row r="7181">
          <cell r="C7181">
            <v>162606509</v>
          </cell>
          <cell r="D7181" t="str">
            <v>人工</v>
          </cell>
          <cell r="E7181" t="str">
            <v>组合商品</v>
          </cell>
          <cell r="F7181" t="str">
            <v/>
          </cell>
          <cell r="G7181" t="str">
            <v>苏打组合商品虚拟供应商</v>
          </cell>
          <cell r="H7181" t="str">
            <v>供应链类目/年节礼包/销售专属礼包</v>
          </cell>
          <cell r="I7181" t="str">
            <v>2024-10-31</v>
          </cell>
          <cell r="J7181">
            <v>163828716</v>
          </cell>
          <cell r="K7181" t="str">
            <v/>
          </cell>
          <cell r="L7181" t="str">
            <v/>
          </cell>
        </row>
        <row r="7182">
          <cell r="C7182">
            <v>162606509</v>
          </cell>
          <cell r="D7182" t="str">
            <v>人工</v>
          </cell>
          <cell r="E7182" t="str">
            <v>组合商品</v>
          </cell>
          <cell r="F7182" t="str">
            <v/>
          </cell>
          <cell r="G7182" t="str">
            <v>苏打组合商品虚拟供应商</v>
          </cell>
          <cell r="H7182" t="str">
            <v>供应链类目/年节礼包/销售专属礼包</v>
          </cell>
          <cell r="I7182" t="str">
            <v>2024-10-31</v>
          </cell>
        </row>
        <row r="7182">
          <cell r="K7182" t="str">
            <v/>
          </cell>
          <cell r="L7182" t="str">
            <v/>
          </cell>
        </row>
        <row r="7183">
          <cell r="C7183">
            <v>162606509</v>
          </cell>
          <cell r="D7183" t="str">
            <v>人工</v>
          </cell>
          <cell r="E7183" t="str">
            <v>组合商品</v>
          </cell>
          <cell r="F7183" t="str">
            <v/>
          </cell>
          <cell r="G7183" t="str">
            <v>苏打组合商品虚拟供应商</v>
          </cell>
          <cell r="H7183" t="str">
            <v>供应链类目/年节礼包/销售专属礼包</v>
          </cell>
          <cell r="I7183" t="str">
            <v>2024-10-31</v>
          </cell>
        </row>
        <row r="7183">
          <cell r="K7183" t="str">
            <v/>
          </cell>
          <cell r="L7183" t="str">
            <v/>
          </cell>
        </row>
        <row r="7184">
          <cell r="C7184">
            <v>162522168</v>
          </cell>
          <cell r="D7184" t="str">
            <v>人工</v>
          </cell>
          <cell r="E7184" t="str">
            <v>组合商品</v>
          </cell>
          <cell r="F7184" t="str">
            <v/>
          </cell>
          <cell r="G7184" t="str">
            <v>苏打组合商品虚拟供应商</v>
          </cell>
          <cell r="H7184" t="str">
            <v>供应链类目/年节礼包/销售专属礼包</v>
          </cell>
          <cell r="I7184" t="str">
            <v>2023-10-31</v>
          </cell>
          <cell r="J7184">
            <v>163650598</v>
          </cell>
          <cell r="K7184" t="str">
            <v/>
          </cell>
          <cell r="L7184" t="str">
            <v/>
          </cell>
        </row>
        <row r="7185">
          <cell r="C7185">
            <v>162605943</v>
          </cell>
          <cell r="D7185" t="str">
            <v>人工</v>
          </cell>
          <cell r="E7185" t="str">
            <v>组合商品</v>
          </cell>
          <cell r="F7185" t="str">
            <v/>
          </cell>
          <cell r="G7185" t="str">
            <v>苏打组合商品虚拟供应商</v>
          </cell>
          <cell r="H7185" t="str">
            <v>供应链类目/年节礼包/销售专属礼包</v>
          </cell>
          <cell r="I7185" t="str">
            <v>2024-10-31</v>
          </cell>
          <cell r="J7185">
            <v>163828035</v>
          </cell>
          <cell r="K7185" t="str">
            <v/>
          </cell>
          <cell r="L7185" t="str">
            <v/>
          </cell>
        </row>
        <row r="7186">
          <cell r="C7186">
            <v>162605943</v>
          </cell>
          <cell r="D7186" t="str">
            <v>人工</v>
          </cell>
          <cell r="E7186" t="str">
            <v>组合商品</v>
          </cell>
          <cell r="F7186" t="str">
            <v/>
          </cell>
          <cell r="G7186" t="str">
            <v>苏打组合商品虚拟供应商</v>
          </cell>
          <cell r="H7186" t="str">
            <v>供应链类目/年节礼包/销售专属礼包</v>
          </cell>
          <cell r="I7186" t="str">
            <v>2024-10-31</v>
          </cell>
        </row>
        <row r="7186">
          <cell r="K7186" t="str">
            <v/>
          </cell>
          <cell r="L7186" t="str">
            <v/>
          </cell>
        </row>
        <row r="7187">
          <cell r="C7187">
            <v>162605943</v>
          </cell>
          <cell r="D7187" t="str">
            <v>人工</v>
          </cell>
          <cell r="E7187" t="str">
            <v>组合商品</v>
          </cell>
          <cell r="F7187" t="str">
            <v/>
          </cell>
          <cell r="G7187" t="str">
            <v>苏打组合商品虚拟供应商</v>
          </cell>
          <cell r="H7187" t="str">
            <v>供应链类目/年节礼包/销售专属礼包</v>
          </cell>
          <cell r="I7187" t="str">
            <v>2024-10-31</v>
          </cell>
        </row>
        <row r="7187">
          <cell r="K7187" t="str">
            <v/>
          </cell>
          <cell r="L7187" t="str">
            <v/>
          </cell>
        </row>
        <row r="7188">
          <cell r="C7188">
            <v>162605943</v>
          </cell>
          <cell r="D7188" t="str">
            <v>人工</v>
          </cell>
          <cell r="E7188" t="str">
            <v>组合商品</v>
          </cell>
          <cell r="F7188" t="str">
            <v/>
          </cell>
          <cell r="G7188" t="str">
            <v>苏打组合商品虚拟供应商</v>
          </cell>
          <cell r="H7188" t="str">
            <v>供应链类目/年节礼包/销售专属礼包</v>
          </cell>
          <cell r="I7188" t="str">
            <v>2024-10-31</v>
          </cell>
        </row>
        <row r="7188">
          <cell r="K7188" t="str">
            <v/>
          </cell>
          <cell r="L7188" t="str">
            <v/>
          </cell>
        </row>
        <row r="7189">
          <cell r="C7189">
            <v>162605943</v>
          </cell>
          <cell r="D7189" t="str">
            <v>人工</v>
          </cell>
          <cell r="E7189" t="str">
            <v>组合商品</v>
          </cell>
          <cell r="F7189" t="str">
            <v/>
          </cell>
          <cell r="G7189" t="str">
            <v>苏打组合商品虚拟供应商</v>
          </cell>
          <cell r="H7189" t="str">
            <v>供应链类目/年节礼包/销售专属礼包</v>
          </cell>
          <cell r="I7189" t="str">
            <v>2024-10-31</v>
          </cell>
        </row>
        <row r="7189">
          <cell r="K7189" t="str">
            <v/>
          </cell>
          <cell r="L7189" t="str">
            <v/>
          </cell>
        </row>
        <row r="7190">
          <cell r="C7190">
            <v>162605943</v>
          </cell>
          <cell r="D7190" t="str">
            <v>人工</v>
          </cell>
          <cell r="E7190" t="str">
            <v>组合商品</v>
          </cell>
          <cell r="F7190" t="str">
            <v/>
          </cell>
          <cell r="G7190" t="str">
            <v>苏打组合商品虚拟供应商</v>
          </cell>
          <cell r="H7190" t="str">
            <v>供应链类目/年节礼包/销售专属礼包</v>
          </cell>
          <cell r="I7190" t="str">
            <v>2024-10-31</v>
          </cell>
        </row>
        <row r="7190">
          <cell r="K7190" t="str">
            <v/>
          </cell>
          <cell r="L7190" t="str">
            <v/>
          </cell>
        </row>
        <row r="7191">
          <cell r="C7191">
            <v>162605938</v>
          </cell>
          <cell r="D7191" t="str">
            <v>人工</v>
          </cell>
          <cell r="E7191" t="str">
            <v>组合商品</v>
          </cell>
          <cell r="F7191" t="str">
            <v/>
          </cell>
          <cell r="G7191" t="str">
            <v>苏打组合商品虚拟供应商</v>
          </cell>
          <cell r="H7191" t="str">
            <v>供应链类目/年节礼包/销售专属礼包</v>
          </cell>
          <cell r="I7191" t="str">
            <v>2024-09-30</v>
          </cell>
          <cell r="J7191">
            <v>163828030</v>
          </cell>
          <cell r="K7191" t="str">
            <v/>
          </cell>
          <cell r="L7191" t="str">
            <v/>
          </cell>
        </row>
        <row r="7192">
          <cell r="C7192">
            <v>162605938</v>
          </cell>
          <cell r="D7192" t="str">
            <v>人工</v>
          </cell>
          <cell r="E7192" t="str">
            <v>组合商品</v>
          </cell>
          <cell r="F7192" t="str">
            <v/>
          </cell>
          <cell r="G7192" t="str">
            <v>苏打组合商品虚拟供应商</v>
          </cell>
          <cell r="H7192" t="str">
            <v>供应链类目/年节礼包/销售专属礼包</v>
          </cell>
          <cell r="I7192" t="str">
            <v>2024-09-30</v>
          </cell>
        </row>
        <row r="7192">
          <cell r="K7192" t="str">
            <v/>
          </cell>
          <cell r="L7192" t="str">
            <v/>
          </cell>
        </row>
        <row r="7193">
          <cell r="C7193">
            <v>162605930</v>
          </cell>
          <cell r="D7193" t="str">
            <v>人工</v>
          </cell>
          <cell r="E7193" t="str">
            <v>组合商品</v>
          </cell>
          <cell r="F7193" t="str">
            <v/>
          </cell>
          <cell r="G7193" t="str">
            <v>苏打组合商品虚拟供应商</v>
          </cell>
          <cell r="H7193" t="str">
            <v>供应链类目/年节礼包/销售专属礼包</v>
          </cell>
          <cell r="I7193" t="str">
            <v>2024-12-31</v>
          </cell>
          <cell r="J7193">
            <v>163828022</v>
          </cell>
          <cell r="K7193" t="str">
            <v/>
          </cell>
          <cell r="L7193" t="str">
            <v/>
          </cell>
        </row>
        <row r="7194">
          <cell r="C7194">
            <v>162605755</v>
          </cell>
          <cell r="D7194" t="str">
            <v>人工</v>
          </cell>
          <cell r="E7194" t="str">
            <v>组合商品</v>
          </cell>
          <cell r="F7194" t="str">
            <v/>
          </cell>
          <cell r="G7194" t="str">
            <v>苏打组合商品虚拟供应商</v>
          </cell>
          <cell r="H7194" t="str">
            <v>供应链类目/年节礼包/销售专属礼包</v>
          </cell>
          <cell r="I7194" t="str">
            <v>2024-12-31</v>
          </cell>
          <cell r="J7194">
            <v>163827779</v>
          </cell>
          <cell r="K7194" t="str">
            <v/>
          </cell>
          <cell r="L7194" t="str">
            <v/>
          </cell>
        </row>
        <row r="7195">
          <cell r="C7195">
            <v>162605490</v>
          </cell>
          <cell r="D7195" t="str">
            <v>人工</v>
          </cell>
          <cell r="E7195" t="str">
            <v>组合商品</v>
          </cell>
          <cell r="F7195" t="str">
            <v/>
          </cell>
          <cell r="G7195" t="str">
            <v>苏打组合商品虚拟供应商</v>
          </cell>
          <cell r="H7195" t="str">
            <v>供应链类目/年节礼包/销售专属礼包</v>
          </cell>
          <cell r="I7195" t="str">
            <v>2024-09-30</v>
          </cell>
          <cell r="J7195">
            <v>163827508</v>
          </cell>
          <cell r="K7195" t="str">
            <v/>
          </cell>
          <cell r="L7195" t="str">
            <v/>
          </cell>
        </row>
        <row r="7196">
          <cell r="C7196">
            <v>162605489</v>
          </cell>
          <cell r="D7196" t="str">
            <v>人工</v>
          </cell>
          <cell r="E7196" t="str">
            <v>组合商品</v>
          </cell>
          <cell r="F7196" t="str">
            <v/>
          </cell>
          <cell r="G7196" t="str">
            <v>苏打组合商品虚拟供应商</v>
          </cell>
          <cell r="H7196" t="str">
            <v>供应链类目/年节礼包/销售专属礼包</v>
          </cell>
          <cell r="I7196" t="str">
            <v>2024-09-16</v>
          </cell>
          <cell r="J7196">
            <v>163827507</v>
          </cell>
          <cell r="K7196" t="str">
            <v/>
          </cell>
          <cell r="L7196" t="str">
            <v/>
          </cell>
        </row>
        <row r="7197">
          <cell r="C7197">
            <v>162605486</v>
          </cell>
          <cell r="D7197" t="str">
            <v>人工</v>
          </cell>
          <cell r="E7197" t="str">
            <v>组合商品</v>
          </cell>
          <cell r="F7197" t="str">
            <v/>
          </cell>
          <cell r="G7197" t="str">
            <v>苏打组合商品虚拟供应商</v>
          </cell>
          <cell r="H7197" t="str">
            <v>供应链类目/年节礼包/销售专属礼包</v>
          </cell>
          <cell r="I7197" t="str">
            <v>2024-09-15</v>
          </cell>
          <cell r="J7197">
            <v>163827504</v>
          </cell>
          <cell r="K7197" t="str">
            <v/>
          </cell>
          <cell r="L7197" t="str">
            <v/>
          </cell>
        </row>
        <row r="7198">
          <cell r="C7198">
            <v>162605313</v>
          </cell>
          <cell r="D7198" t="str">
            <v>人工</v>
          </cell>
          <cell r="E7198" t="str">
            <v>组合商品</v>
          </cell>
          <cell r="F7198" t="str">
            <v/>
          </cell>
          <cell r="G7198" t="str">
            <v>苏打组合商品虚拟供应商</v>
          </cell>
          <cell r="H7198" t="str">
            <v>供应链类目/年节礼包/销售专属礼包</v>
          </cell>
          <cell r="I7198" t="str">
            <v>2024-09-16</v>
          </cell>
          <cell r="J7198">
            <v>163827317</v>
          </cell>
          <cell r="K7198" t="str">
            <v/>
          </cell>
          <cell r="L7198" t="str">
            <v/>
          </cell>
        </row>
        <row r="7199">
          <cell r="C7199">
            <v>162605313</v>
          </cell>
          <cell r="D7199" t="str">
            <v>人工</v>
          </cell>
          <cell r="E7199" t="str">
            <v>组合商品</v>
          </cell>
          <cell r="F7199" t="str">
            <v/>
          </cell>
          <cell r="G7199" t="str">
            <v>苏打组合商品虚拟供应商</v>
          </cell>
          <cell r="H7199" t="str">
            <v>供应链类目/年节礼包/销售专属礼包</v>
          </cell>
          <cell r="I7199" t="str">
            <v>2024-09-16</v>
          </cell>
        </row>
        <row r="7199">
          <cell r="K7199" t="str">
            <v/>
          </cell>
          <cell r="L7199" t="str">
            <v/>
          </cell>
        </row>
        <row r="7200">
          <cell r="C7200">
            <v>162605313</v>
          </cell>
          <cell r="D7200" t="str">
            <v>人工</v>
          </cell>
          <cell r="E7200" t="str">
            <v>组合商品</v>
          </cell>
          <cell r="F7200" t="str">
            <v/>
          </cell>
          <cell r="G7200" t="str">
            <v>苏打组合商品虚拟供应商</v>
          </cell>
          <cell r="H7200" t="str">
            <v>供应链类目/年节礼包/销售专属礼包</v>
          </cell>
          <cell r="I7200" t="str">
            <v>2024-09-16</v>
          </cell>
        </row>
        <row r="7200">
          <cell r="K7200" t="str">
            <v/>
          </cell>
          <cell r="L7200" t="str">
            <v/>
          </cell>
        </row>
        <row r="7201">
          <cell r="C7201">
            <v>162605313</v>
          </cell>
          <cell r="D7201" t="str">
            <v>人工</v>
          </cell>
          <cell r="E7201" t="str">
            <v>组合商品</v>
          </cell>
          <cell r="F7201" t="str">
            <v/>
          </cell>
          <cell r="G7201" t="str">
            <v>苏打组合商品虚拟供应商</v>
          </cell>
          <cell r="H7201" t="str">
            <v>供应链类目/年节礼包/销售专属礼包</v>
          </cell>
          <cell r="I7201" t="str">
            <v>2024-09-16</v>
          </cell>
        </row>
        <row r="7201">
          <cell r="K7201" t="str">
            <v/>
          </cell>
          <cell r="L7201" t="str">
            <v/>
          </cell>
        </row>
        <row r="7202">
          <cell r="C7202">
            <v>162605313</v>
          </cell>
          <cell r="D7202" t="str">
            <v>人工</v>
          </cell>
          <cell r="E7202" t="str">
            <v>组合商品</v>
          </cell>
          <cell r="F7202" t="str">
            <v/>
          </cell>
          <cell r="G7202" t="str">
            <v>苏打组合商品虚拟供应商</v>
          </cell>
          <cell r="H7202" t="str">
            <v>供应链类目/年节礼包/销售专属礼包</v>
          </cell>
          <cell r="I7202" t="str">
            <v>2024-09-16</v>
          </cell>
        </row>
        <row r="7202">
          <cell r="K7202" t="str">
            <v/>
          </cell>
          <cell r="L7202" t="str">
            <v/>
          </cell>
        </row>
        <row r="7203">
          <cell r="C7203">
            <v>162605313</v>
          </cell>
          <cell r="D7203" t="str">
            <v>人工</v>
          </cell>
          <cell r="E7203" t="str">
            <v>组合商品</v>
          </cell>
          <cell r="F7203" t="str">
            <v/>
          </cell>
          <cell r="G7203" t="str">
            <v>苏打组合商品虚拟供应商</v>
          </cell>
          <cell r="H7203" t="str">
            <v>供应链类目/年节礼包/销售专属礼包</v>
          </cell>
          <cell r="I7203" t="str">
            <v>2024-09-16</v>
          </cell>
        </row>
        <row r="7203">
          <cell r="K7203" t="str">
            <v/>
          </cell>
          <cell r="L7203" t="str">
            <v/>
          </cell>
        </row>
        <row r="7204">
          <cell r="C7204">
            <v>162605313</v>
          </cell>
          <cell r="D7204" t="str">
            <v>人工</v>
          </cell>
          <cell r="E7204" t="str">
            <v>组合商品</v>
          </cell>
          <cell r="F7204" t="str">
            <v/>
          </cell>
          <cell r="G7204" t="str">
            <v>苏打组合商品虚拟供应商</v>
          </cell>
          <cell r="H7204" t="str">
            <v>供应链类目/年节礼包/销售专属礼包</v>
          </cell>
          <cell r="I7204" t="str">
            <v>2024-09-16</v>
          </cell>
        </row>
        <row r="7204">
          <cell r="K7204" t="str">
            <v/>
          </cell>
          <cell r="L7204" t="str">
            <v/>
          </cell>
        </row>
        <row r="7205">
          <cell r="C7205">
            <v>162605313</v>
          </cell>
          <cell r="D7205" t="str">
            <v>人工</v>
          </cell>
          <cell r="E7205" t="str">
            <v>组合商品</v>
          </cell>
          <cell r="F7205" t="str">
            <v/>
          </cell>
          <cell r="G7205" t="str">
            <v>苏打组合商品虚拟供应商</v>
          </cell>
          <cell r="H7205" t="str">
            <v>供应链类目/年节礼包/销售专属礼包</v>
          </cell>
          <cell r="I7205" t="str">
            <v>2024-09-16</v>
          </cell>
        </row>
        <row r="7205">
          <cell r="K7205" t="str">
            <v/>
          </cell>
          <cell r="L7205" t="str">
            <v/>
          </cell>
        </row>
        <row r="7206">
          <cell r="C7206">
            <v>162605313</v>
          </cell>
          <cell r="D7206" t="str">
            <v>人工</v>
          </cell>
          <cell r="E7206" t="str">
            <v>组合商品</v>
          </cell>
          <cell r="F7206" t="str">
            <v/>
          </cell>
          <cell r="G7206" t="str">
            <v>苏打组合商品虚拟供应商</v>
          </cell>
          <cell r="H7206" t="str">
            <v>供应链类目/年节礼包/销售专属礼包</v>
          </cell>
          <cell r="I7206" t="str">
            <v>2024-09-16</v>
          </cell>
        </row>
        <row r="7206">
          <cell r="K7206" t="str">
            <v/>
          </cell>
          <cell r="L7206" t="str">
            <v/>
          </cell>
        </row>
        <row r="7207">
          <cell r="C7207">
            <v>162605313</v>
          </cell>
          <cell r="D7207" t="str">
            <v>人工</v>
          </cell>
          <cell r="E7207" t="str">
            <v>组合商品</v>
          </cell>
          <cell r="F7207" t="str">
            <v/>
          </cell>
          <cell r="G7207" t="str">
            <v>苏打组合商品虚拟供应商</v>
          </cell>
          <cell r="H7207" t="str">
            <v>供应链类目/年节礼包/销售专属礼包</v>
          </cell>
          <cell r="I7207" t="str">
            <v>2024-09-16</v>
          </cell>
        </row>
        <row r="7207">
          <cell r="K7207" t="str">
            <v/>
          </cell>
          <cell r="L7207" t="str">
            <v/>
          </cell>
        </row>
        <row r="7208">
          <cell r="C7208">
            <v>162605313</v>
          </cell>
          <cell r="D7208" t="str">
            <v>人工</v>
          </cell>
          <cell r="E7208" t="str">
            <v>组合商品</v>
          </cell>
          <cell r="F7208" t="str">
            <v/>
          </cell>
          <cell r="G7208" t="str">
            <v>苏打组合商品虚拟供应商</v>
          </cell>
          <cell r="H7208" t="str">
            <v>供应链类目/年节礼包/销售专属礼包</v>
          </cell>
          <cell r="I7208" t="str">
            <v>2024-09-16</v>
          </cell>
        </row>
        <row r="7208">
          <cell r="K7208" t="str">
            <v/>
          </cell>
          <cell r="L7208" t="str">
            <v/>
          </cell>
        </row>
        <row r="7209">
          <cell r="C7209">
            <v>162605313</v>
          </cell>
          <cell r="D7209" t="str">
            <v>人工</v>
          </cell>
          <cell r="E7209" t="str">
            <v>组合商品</v>
          </cell>
          <cell r="F7209" t="str">
            <v/>
          </cell>
          <cell r="G7209" t="str">
            <v>苏打组合商品虚拟供应商</v>
          </cell>
          <cell r="H7209" t="str">
            <v>供应链类目/年节礼包/销售专属礼包</v>
          </cell>
          <cell r="I7209" t="str">
            <v>2024-09-16</v>
          </cell>
        </row>
        <row r="7209">
          <cell r="K7209" t="str">
            <v/>
          </cell>
          <cell r="L7209" t="str">
            <v/>
          </cell>
        </row>
        <row r="7210">
          <cell r="C7210">
            <v>162605313</v>
          </cell>
          <cell r="D7210" t="str">
            <v>人工</v>
          </cell>
          <cell r="E7210" t="str">
            <v>组合商品</v>
          </cell>
          <cell r="F7210" t="str">
            <v/>
          </cell>
          <cell r="G7210" t="str">
            <v>苏打组合商品虚拟供应商</v>
          </cell>
          <cell r="H7210" t="str">
            <v>供应链类目/年节礼包/销售专属礼包</v>
          </cell>
          <cell r="I7210" t="str">
            <v>2024-09-16</v>
          </cell>
        </row>
        <row r="7210">
          <cell r="K7210" t="str">
            <v/>
          </cell>
          <cell r="L7210" t="str">
            <v/>
          </cell>
        </row>
        <row r="7211">
          <cell r="C7211">
            <v>162605313</v>
          </cell>
          <cell r="D7211" t="str">
            <v>人工</v>
          </cell>
          <cell r="E7211" t="str">
            <v>组合商品</v>
          </cell>
          <cell r="F7211" t="str">
            <v/>
          </cell>
          <cell r="G7211" t="str">
            <v>苏打组合商品虚拟供应商</v>
          </cell>
          <cell r="H7211" t="str">
            <v>供应链类目/年节礼包/销售专属礼包</v>
          </cell>
          <cell r="I7211" t="str">
            <v>2024-09-16</v>
          </cell>
        </row>
        <row r="7211">
          <cell r="K7211" t="str">
            <v/>
          </cell>
          <cell r="L7211" t="str">
            <v/>
          </cell>
        </row>
        <row r="7212">
          <cell r="C7212">
            <v>162605313</v>
          </cell>
          <cell r="D7212" t="str">
            <v>人工</v>
          </cell>
          <cell r="E7212" t="str">
            <v>组合商品</v>
          </cell>
          <cell r="F7212" t="str">
            <v/>
          </cell>
          <cell r="G7212" t="str">
            <v>苏打组合商品虚拟供应商</v>
          </cell>
          <cell r="H7212" t="str">
            <v>供应链类目/年节礼包/销售专属礼包</v>
          </cell>
          <cell r="I7212" t="str">
            <v>2024-09-16</v>
          </cell>
        </row>
        <row r="7212">
          <cell r="K7212" t="str">
            <v/>
          </cell>
          <cell r="L7212" t="str">
            <v/>
          </cell>
        </row>
        <row r="7213">
          <cell r="C7213">
            <v>162605313</v>
          </cell>
          <cell r="D7213" t="str">
            <v>人工</v>
          </cell>
          <cell r="E7213" t="str">
            <v>组合商品</v>
          </cell>
          <cell r="F7213" t="str">
            <v/>
          </cell>
          <cell r="G7213" t="str">
            <v>苏打组合商品虚拟供应商</v>
          </cell>
          <cell r="H7213" t="str">
            <v>供应链类目/年节礼包/销售专属礼包</v>
          </cell>
          <cell r="I7213" t="str">
            <v>2024-09-16</v>
          </cell>
        </row>
        <row r="7213">
          <cell r="K7213" t="str">
            <v/>
          </cell>
          <cell r="L7213" t="str">
            <v/>
          </cell>
        </row>
        <row r="7214">
          <cell r="C7214">
            <v>162605313</v>
          </cell>
          <cell r="D7214" t="str">
            <v>人工</v>
          </cell>
          <cell r="E7214" t="str">
            <v>组合商品</v>
          </cell>
          <cell r="F7214" t="str">
            <v/>
          </cell>
          <cell r="G7214" t="str">
            <v>苏打组合商品虚拟供应商</v>
          </cell>
          <cell r="H7214" t="str">
            <v>供应链类目/年节礼包/销售专属礼包</v>
          </cell>
          <cell r="I7214" t="str">
            <v>2024-09-16</v>
          </cell>
        </row>
        <row r="7214">
          <cell r="K7214" t="str">
            <v/>
          </cell>
          <cell r="L7214" t="str">
            <v/>
          </cell>
        </row>
        <row r="7215">
          <cell r="C7215">
            <v>162605313</v>
          </cell>
          <cell r="D7215" t="str">
            <v>人工</v>
          </cell>
          <cell r="E7215" t="str">
            <v>组合商品</v>
          </cell>
          <cell r="F7215" t="str">
            <v/>
          </cell>
          <cell r="G7215" t="str">
            <v>苏打组合商品虚拟供应商</v>
          </cell>
          <cell r="H7215" t="str">
            <v>供应链类目/年节礼包/销售专属礼包</v>
          </cell>
          <cell r="I7215" t="str">
            <v>2024-09-16</v>
          </cell>
        </row>
        <row r="7215">
          <cell r="K7215" t="str">
            <v/>
          </cell>
          <cell r="L7215" t="str">
            <v/>
          </cell>
        </row>
        <row r="7216">
          <cell r="C7216">
            <v>162605307</v>
          </cell>
          <cell r="D7216" t="str">
            <v>人工</v>
          </cell>
          <cell r="E7216" t="str">
            <v>组合商品</v>
          </cell>
          <cell r="F7216" t="str">
            <v/>
          </cell>
          <cell r="G7216" t="str">
            <v>苏打组合商品虚拟供应商</v>
          </cell>
          <cell r="H7216" t="str">
            <v>供应链类目/年节礼包/销售专属礼包</v>
          </cell>
          <cell r="I7216" t="str">
            <v>2024-10-31</v>
          </cell>
          <cell r="J7216">
            <v>163827311</v>
          </cell>
          <cell r="K7216" t="str">
            <v/>
          </cell>
          <cell r="L7216" t="str">
            <v/>
          </cell>
        </row>
        <row r="7217">
          <cell r="C7217">
            <v>162605307</v>
          </cell>
          <cell r="D7217" t="str">
            <v>人工</v>
          </cell>
          <cell r="E7217" t="str">
            <v>组合商品</v>
          </cell>
          <cell r="F7217" t="str">
            <v/>
          </cell>
          <cell r="G7217" t="str">
            <v>苏打组合商品虚拟供应商</v>
          </cell>
          <cell r="H7217" t="str">
            <v>供应链类目/年节礼包/销售专属礼包</v>
          </cell>
          <cell r="I7217" t="str">
            <v>2024-10-31</v>
          </cell>
        </row>
        <row r="7217">
          <cell r="K7217" t="str">
            <v/>
          </cell>
          <cell r="L7217" t="str">
            <v/>
          </cell>
        </row>
        <row r="7218">
          <cell r="C7218">
            <v>162605307</v>
          </cell>
          <cell r="D7218" t="str">
            <v>人工</v>
          </cell>
          <cell r="E7218" t="str">
            <v>组合商品</v>
          </cell>
          <cell r="F7218" t="str">
            <v/>
          </cell>
          <cell r="G7218" t="str">
            <v>苏打组合商品虚拟供应商</v>
          </cell>
          <cell r="H7218" t="str">
            <v>供应链类目/年节礼包/销售专属礼包</v>
          </cell>
          <cell r="I7218" t="str">
            <v>2024-10-31</v>
          </cell>
        </row>
        <row r="7218">
          <cell r="K7218" t="str">
            <v/>
          </cell>
          <cell r="L7218" t="str">
            <v/>
          </cell>
        </row>
        <row r="7219">
          <cell r="C7219">
            <v>162605303</v>
          </cell>
          <cell r="D7219" t="str">
            <v>人工</v>
          </cell>
          <cell r="E7219" t="str">
            <v>组合商品</v>
          </cell>
          <cell r="F7219" t="str">
            <v/>
          </cell>
          <cell r="G7219" t="str">
            <v>苏打组合商品虚拟供应商</v>
          </cell>
          <cell r="H7219" t="str">
            <v>供应链类目/年节礼包/销售专属礼包</v>
          </cell>
          <cell r="I7219" t="str">
            <v>2024-10-31</v>
          </cell>
          <cell r="J7219">
            <v>163827307</v>
          </cell>
          <cell r="K7219" t="str">
            <v/>
          </cell>
          <cell r="L7219" t="str">
            <v/>
          </cell>
        </row>
        <row r="7220">
          <cell r="C7220">
            <v>162605303</v>
          </cell>
          <cell r="D7220" t="str">
            <v>人工</v>
          </cell>
          <cell r="E7220" t="str">
            <v>组合商品</v>
          </cell>
          <cell r="F7220" t="str">
            <v/>
          </cell>
          <cell r="G7220" t="str">
            <v>苏打组合商品虚拟供应商</v>
          </cell>
          <cell r="H7220" t="str">
            <v>供应链类目/年节礼包/销售专属礼包</v>
          </cell>
          <cell r="I7220" t="str">
            <v>2024-10-31</v>
          </cell>
        </row>
        <row r="7220">
          <cell r="K7220" t="str">
            <v/>
          </cell>
          <cell r="L7220" t="str">
            <v/>
          </cell>
        </row>
        <row r="7221">
          <cell r="C7221">
            <v>162492577</v>
          </cell>
          <cell r="D7221" t="str">
            <v>人工</v>
          </cell>
          <cell r="E7221" t="str">
            <v>实物</v>
          </cell>
          <cell r="F7221" t="str">
            <v>金龙鱼</v>
          </cell>
          <cell r="G7221" t="str">
            <v>新兴</v>
          </cell>
          <cell r="H7221" t="str">
            <v>年节礼包/食品/粮油礼包</v>
          </cell>
          <cell r="I7221" t="str">
            <v>2025-03-25</v>
          </cell>
          <cell r="J7221">
            <v>163574135</v>
          </cell>
          <cell r="K7221" t="str">
            <v>DW25368917</v>
          </cell>
          <cell r="L7221" t="str">
            <v/>
          </cell>
        </row>
        <row r="7222">
          <cell r="C7222">
            <v>162492577</v>
          </cell>
          <cell r="D7222" t="str">
            <v>人工</v>
          </cell>
          <cell r="E7222" t="str">
            <v>实物</v>
          </cell>
          <cell r="F7222" t="str">
            <v>金龙鱼</v>
          </cell>
          <cell r="G7222" t="str">
            <v>新兴</v>
          </cell>
          <cell r="H7222" t="str">
            <v>年节礼包/食品/粮油礼包</v>
          </cell>
          <cell r="I7222" t="str">
            <v>2025-03-25</v>
          </cell>
        </row>
        <row r="7222">
          <cell r="K7222" t="str">
            <v>DW25368917</v>
          </cell>
          <cell r="L7222" t="str">
            <v/>
          </cell>
        </row>
        <row r="7223">
          <cell r="C7223">
            <v>162492577</v>
          </cell>
          <cell r="D7223" t="str">
            <v>人工</v>
          </cell>
          <cell r="E7223" t="str">
            <v>实物</v>
          </cell>
          <cell r="F7223" t="str">
            <v>金龙鱼</v>
          </cell>
          <cell r="G7223" t="str">
            <v>新兴</v>
          </cell>
          <cell r="H7223" t="str">
            <v>年节礼包/食品/粮油礼包</v>
          </cell>
          <cell r="I7223" t="str">
            <v>2025-03-25</v>
          </cell>
        </row>
        <row r="7223">
          <cell r="K7223" t="str">
            <v>DW25368917</v>
          </cell>
          <cell r="L7223" t="str">
            <v/>
          </cell>
        </row>
        <row r="7224">
          <cell r="C7224">
            <v>162492577</v>
          </cell>
          <cell r="D7224" t="str">
            <v>人工</v>
          </cell>
          <cell r="E7224" t="str">
            <v>实物</v>
          </cell>
          <cell r="F7224" t="str">
            <v>金龙鱼</v>
          </cell>
          <cell r="G7224" t="str">
            <v>新兴</v>
          </cell>
          <cell r="H7224" t="str">
            <v>年节礼包/食品/粮油礼包</v>
          </cell>
          <cell r="I7224" t="str">
            <v>2025-03-25</v>
          </cell>
        </row>
        <row r="7224">
          <cell r="K7224" t="str">
            <v>DW25368917</v>
          </cell>
          <cell r="L7224" t="str">
            <v/>
          </cell>
        </row>
        <row r="7225">
          <cell r="C7225">
            <v>162545557</v>
          </cell>
          <cell r="D7225" t="str">
            <v>人工</v>
          </cell>
          <cell r="E7225" t="str">
            <v>组合商品</v>
          </cell>
          <cell r="F7225" t="str">
            <v/>
          </cell>
          <cell r="G7225" t="str">
            <v>苏打组合商品虚拟供应商</v>
          </cell>
          <cell r="H7225" t="str">
            <v>供应链类目/年节礼包/销售专属礼包</v>
          </cell>
          <cell r="I7225" t="str">
            <v>2024-06-30</v>
          </cell>
          <cell r="J7225">
            <v>163703946</v>
          </cell>
          <cell r="K7225" t="str">
            <v/>
          </cell>
          <cell r="L7225" t="str">
            <v/>
          </cell>
        </row>
        <row r="7226">
          <cell r="C7226">
            <v>162545557</v>
          </cell>
          <cell r="D7226" t="str">
            <v>人工</v>
          </cell>
          <cell r="E7226" t="str">
            <v>组合商品</v>
          </cell>
          <cell r="F7226" t="str">
            <v/>
          </cell>
          <cell r="G7226" t="str">
            <v>苏打组合商品虚拟供应商</v>
          </cell>
          <cell r="H7226" t="str">
            <v>供应链类目/年节礼包/销售专属礼包</v>
          </cell>
          <cell r="I7226" t="str">
            <v>2024-06-30</v>
          </cell>
        </row>
        <row r="7226">
          <cell r="K7226" t="str">
            <v/>
          </cell>
          <cell r="L7226" t="str">
            <v/>
          </cell>
        </row>
        <row r="7227">
          <cell r="C7227">
            <v>162492593</v>
          </cell>
          <cell r="D7227" t="str">
            <v>人工</v>
          </cell>
          <cell r="E7227" t="str">
            <v>实物</v>
          </cell>
          <cell r="F7227" t="str">
            <v>金龙鱼</v>
          </cell>
          <cell r="G7227" t="str">
            <v>新兴</v>
          </cell>
          <cell r="H7227" t="str">
            <v>年节礼包/食品/粮油礼包</v>
          </cell>
          <cell r="I7227" t="str">
            <v>2025-03-25</v>
          </cell>
          <cell r="J7227">
            <v>163574151</v>
          </cell>
          <cell r="K7227" t="str">
            <v>DW946611625</v>
          </cell>
          <cell r="L7227" t="str">
            <v/>
          </cell>
        </row>
        <row r="7228">
          <cell r="C7228">
            <v>162492593</v>
          </cell>
          <cell r="D7228" t="str">
            <v>人工</v>
          </cell>
          <cell r="E7228" t="str">
            <v>实物</v>
          </cell>
          <cell r="F7228" t="str">
            <v>金龙鱼</v>
          </cell>
          <cell r="G7228" t="str">
            <v>新兴</v>
          </cell>
          <cell r="H7228" t="str">
            <v>年节礼包/食品/粮油礼包</v>
          </cell>
          <cell r="I7228" t="str">
            <v>2025-03-25</v>
          </cell>
        </row>
        <row r="7228">
          <cell r="K7228" t="str">
            <v>DW946611625</v>
          </cell>
          <cell r="L7228" t="str">
            <v/>
          </cell>
        </row>
        <row r="7229">
          <cell r="C7229">
            <v>162324876</v>
          </cell>
          <cell r="D7229" t="str">
            <v>人工</v>
          </cell>
          <cell r="E7229" t="str">
            <v>组合商品</v>
          </cell>
          <cell r="F7229" t="str">
            <v/>
          </cell>
          <cell r="G7229" t="str">
            <v>苏打组合商品虚拟供应商</v>
          </cell>
          <cell r="H7229" t="str">
            <v>年节礼包/食品/食品礼包</v>
          </cell>
          <cell r="I7229" t="str">
            <v>2023-12-31</v>
          </cell>
          <cell r="J7229">
            <v>163184723</v>
          </cell>
          <cell r="K7229" t="str">
            <v/>
          </cell>
          <cell r="L7229" t="str">
            <v/>
          </cell>
        </row>
        <row r="7230">
          <cell r="C7230">
            <v>162324876</v>
          </cell>
          <cell r="D7230" t="str">
            <v>人工</v>
          </cell>
          <cell r="E7230" t="str">
            <v>组合商品</v>
          </cell>
          <cell r="F7230" t="str">
            <v/>
          </cell>
          <cell r="G7230" t="str">
            <v>苏打组合商品虚拟供应商</v>
          </cell>
          <cell r="H7230" t="str">
            <v>年节礼包/食品/食品礼包</v>
          </cell>
          <cell r="I7230" t="str">
            <v>2023-12-31</v>
          </cell>
        </row>
        <row r="7230">
          <cell r="K7230" t="str">
            <v/>
          </cell>
          <cell r="L7230" t="str">
            <v/>
          </cell>
        </row>
        <row r="7231">
          <cell r="C7231">
            <v>162324876</v>
          </cell>
          <cell r="D7231" t="str">
            <v>人工</v>
          </cell>
          <cell r="E7231" t="str">
            <v>组合商品</v>
          </cell>
          <cell r="F7231" t="str">
            <v/>
          </cell>
          <cell r="G7231" t="str">
            <v>苏打组合商品虚拟供应商</v>
          </cell>
          <cell r="H7231" t="str">
            <v>年节礼包/食品/食品礼包</v>
          </cell>
          <cell r="I7231" t="str">
            <v>2023-12-31</v>
          </cell>
        </row>
        <row r="7231">
          <cell r="K7231" t="str">
            <v/>
          </cell>
          <cell r="L7231" t="str">
            <v/>
          </cell>
        </row>
        <row r="7232">
          <cell r="C7232">
            <v>162604320</v>
          </cell>
          <cell r="D7232" t="str">
            <v>人工</v>
          </cell>
          <cell r="E7232" t="str">
            <v>组合商品</v>
          </cell>
          <cell r="F7232" t="str">
            <v/>
          </cell>
          <cell r="G7232" t="str">
            <v>苏打组合商品虚拟供应商</v>
          </cell>
          <cell r="H7232" t="str">
            <v>供应链类目/年节礼包/销售专属礼包</v>
          </cell>
          <cell r="I7232" t="str">
            <v>2024-12-31</v>
          </cell>
          <cell r="J7232">
            <v>163826201</v>
          </cell>
          <cell r="K7232" t="str">
            <v/>
          </cell>
          <cell r="L7232" t="str">
            <v/>
          </cell>
        </row>
        <row r="7233">
          <cell r="C7233">
            <v>162539460</v>
          </cell>
          <cell r="D7233" t="str">
            <v>人工</v>
          </cell>
          <cell r="E7233" t="str">
            <v>实物</v>
          </cell>
          <cell r="F7233" t="str">
            <v/>
          </cell>
          <cell r="G7233" t="str">
            <v>新兴</v>
          </cell>
          <cell r="H7233" t="str">
            <v>年节礼包/项目专属/定制方案专属</v>
          </cell>
          <cell r="I7233" t="str">
            <v>2024-05-31</v>
          </cell>
          <cell r="J7233">
            <v>163694627</v>
          </cell>
          <cell r="K7233">
            <v>110000003</v>
          </cell>
          <cell r="L7233" t="str">
            <v/>
          </cell>
        </row>
        <row r="7234">
          <cell r="C7234">
            <v>162463973</v>
          </cell>
          <cell r="D7234" t="str">
            <v>人工</v>
          </cell>
          <cell r="E7234" t="str">
            <v>组合商品</v>
          </cell>
          <cell r="F7234" t="str">
            <v/>
          </cell>
          <cell r="G7234" t="str">
            <v>苏打组合商品虚拟供应商</v>
          </cell>
          <cell r="H7234" t="str">
            <v>供应链类目/年节礼包/销售专属礼包</v>
          </cell>
          <cell r="I7234" t="str">
            <v>2024-03-31</v>
          </cell>
          <cell r="J7234">
            <v>163507728</v>
          </cell>
          <cell r="K7234" t="str">
            <v/>
          </cell>
          <cell r="L7234" t="str">
            <v/>
          </cell>
        </row>
        <row r="7235">
          <cell r="C7235">
            <v>162463973</v>
          </cell>
          <cell r="D7235" t="str">
            <v>人工</v>
          </cell>
          <cell r="E7235" t="str">
            <v>组合商品</v>
          </cell>
          <cell r="F7235" t="str">
            <v/>
          </cell>
          <cell r="G7235" t="str">
            <v>苏打组合商品虚拟供应商</v>
          </cell>
          <cell r="H7235" t="str">
            <v>供应链类目/年节礼包/销售专属礼包</v>
          </cell>
          <cell r="I7235" t="str">
            <v>2024-03-31</v>
          </cell>
        </row>
        <row r="7235">
          <cell r="K7235" t="str">
            <v/>
          </cell>
          <cell r="L7235" t="str">
            <v/>
          </cell>
        </row>
        <row r="7236">
          <cell r="C7236">
            <v>162463973</v>
          </cell>
          <cell r="D7236" t="str">
            <v>人工</v>
          </cell>
          <cell r="E7236" t="str">
            <v>组合商品</v>
          </cell>
          <cell r="F7236" t="str">
            <v/>
          </cell>
          <cell r="G7236" t="str">
            <v>苏打组合商品虚拟供应商</v>
          </cell>
          <cell r="H7236" t="str">
            <v>供应链类目/年节礼包/销售专属礼包</v>
          </cell>
          <cell r="I7236" t="str">
            <v>2024-03-31</v>
          </cell>
        </row>
        <row r="7236">
          <cell r="K7236" t="str">
            <v/>
          </cell>
          <cell r="L7236" t="str">
            <v/>
          </cell>
        </row>
        <row r="7237">
          <cell r="C7237">
            <v>162463973</v>
          </cell>
          <cell r="D7237" t="str">
            <v>人工</v>
          </cell>
          <cell r="E7237" t="str">
            <v>组合商品</v>
          </cell>
          <cell r="F7237" t="str">
            <v/>
          </cell>
          <cell r="G7237" t="str">
            <v>苏打组合商品虚拟供应商</v>
          </cell>
          <cell r="H7237" t="str">
            <v>供应链类目/年节礼包/销售专属礼包</v>
          </cell>
          <cell r="I7237" t="str">
            <v>2024-03-31</v>
          </cell>
        </row>
        <row r="7237">
          <cell r="K7237" t="str">
            <v/>
          </cell>
          <cell r="L7237" t="str">
            <v/>
          </cell>
        </row>
        <row r="7238">
          <cell r="C7238">
            <v>162602128</v>
          </cell>
          <cell r="D7238" t="str">
            <v>人工</v>
          </cell>
          <cell r="E7238" t="str">
            <v>组合商品</v>
          </cell>
          <cell r="F7238" t="str">
            <v/>
          </cell>
          <cell r="G7238" t="str">
            <v>苏打组合商品虚拟供应商</v>
          </cell>
          <cell r="H7238" t="str">
            <v>供应链类目/年节礼包/销售专属礼包</v>
          </cell>
          <cell r="I7238" t="str">
            <v>2024-10-31</v>
          </cell>
          <cell r="J7238">
            <v>163823757</v>
          </cell>
          <cell r="K7238" t="str">
            <v/>
          </cell>
          <cell r="L7238" t="str">
            <v/>
          </cell>
        </row>
        <row r="7239">
          <cell r="C7239">
            <v>162602127</v>
          </cell>
          <cell r="D7239" t="str">
            <v>人工</v>
          </cell>
          <cell r="E7239" t="str">
            <v>组合商品</v>
          </cell>
          <cell r="F7239" t="str">
            <v/>
          </cell>
          <cell r="G7239" t="str">
            <v>苏打组合商品虚拟供应商</v>
          </cell>
          <cell r="H7239" t="str">
            <v>供应链类目/年节礼包/销售专属礼包</v>
          </cell>
          <cell r="I7239" t="str">
            <v>2024-10-31</v>
          </cell>
          <cell r="J7239">
            <v>163823756</v>
          </cell>
          <cell r="K7239" t="str">
            <v/>
          </cell>
          <cell r="L7239" t="str">
            <v/>
          </cell>
        </row>
        <row r="7240">
          <cell r="C7240">
            <v>162602105</v>
          </cell>
          <cell r="D7240" t="str">
            <v>人工</v>
          </cell>
          <cell r="E7240" t="str">
            <v>组合商品</v>
          </cell>
          <cell r="F7240" t="str">
            <v/>
          </cell>
          <cell r="G7240" t="str">
            <v>苏打组合商品虚拟供应商</v>
          </cell>
          <cell r="H7240" t="str">
            <v>供应链类目/年节礼包/销售专属礼包</v>
          </cell>
          <cell r="I7240" t="str">
            <v>2024-10-31</v>
          </cell>
          <cell r="J7240">
            <v>163823732</v>
          </cell>
          <cell r="K7240" t="str">
            <v/>
          </cell>
          <cell r="L7240" t="str">
            <v/>
          </cell>
        </row>
        <row r="7241">
          <cell r="C7241">
            <v>162602100</v>
          </cell>
          <cell r="D7241" t="str">
            <v>人工</v>
          </cell>
          <cell r="E7241" t="str">
            <v>组合商品</v>
          </cell>
          <cell r="F7241" t="str">
            <v/>
          </cell>
          <cell r="G7241" t="str">
            <v>苏打组合商品虚拟供应商</v>
          </cell>
          <cell r="H7241" t="str">
            <v>供应链类目/年节礼包/销售专属礼包</v>
          </cell>
          <cell r="I7241" t="str">
            <v>2024-10-31</v>
          </cell>
          <cell r="J7241">
            <v>163823727</v>
          </cell>
          <cell r="K7241" t="str">
            <v/>
          </cell>
          <cell r="L7241" t="str">
            <v/>
          </cell>
        </row>
        <row r="7242">
          <cell r="C7242">
            <v>162579967</v>
          </cell>
          <cell r="D7242" t="str">
            <v>人工</v>
          </cell>
          <cell r="E7242" t="str">
            <v>组合商品</v>
          </cell>
          <cell r="F7242" t="str">
            <v/>
          </cell>
          <cell r="G7242" t="str">
            <v>苏打组合商品虚拟供应商</v>
          </cell>
          <cell r="H7242" t="str">
            <v>供应链类目/年节礼包/销售专属礼包</v>
          </cell>
          <cell r="I7242" t="str">
            <v>2024-07-31</v>
          </cell>
          <cell r="J7242">
            <v>163775136</v>
          </cell>
          <cell r="K7242" t="str">
            <v/>
          </cell>
          <cell r="L7242" t="str">
            <v/>
          </cell>
        </row>
        <row r="7243">
          <cell r="C7243">
            <v>162579967</v>
          </cell>
          <cell r="D7243" t="str">
            <v>人工</v>
          </cell>
          <cell r="E7243" t="str">
            <v>组合商品</v>
          </cell>
          <cell r="F7243" t="str">
            <v/>
          </cell>
          <cell r="G7243" t="str">
            <v>苏打组合商品虚拟供应商</v>
          </cell>
          <cell r="H7243" t="str">
            <v>供应链类目/年节礼包/销售专属礼包</v>
          </cell>
          <cell r="I7243" t="str">
            <v>2024-07-31</v>
          </cell>
        </row>
        <row r="7243">
          <cell r="K7243" t="str">
            <v/>
          </cell>
          <cell r="L7243" t="str">
            <v/>
          </cell>
        </row>
        <row r="7244">
          <cell r="C7244">
            <v>162579967</v>
          </cell>
          <cell r="D7244" t="str">
            <v>人工</v>
          </cell>
          <cell r="E7244" t="str">
            <v>组合商品</v>
          </cell>
          <cell r="F7244" t="str">
            <v/>
          </cell>
          <cell r="G7244" t="str">
            <v>苏打组合商品虚拟供应商</v>
          </cell>
          <cell r="H7244" t="str">
            <v>供应链类目/年节礼包/销售专属礼包</v>
          </cell>
          <cell r="I7244" t="str">
            <v>2024-07-31</v>
          </cell>
        </row>
        <row r="7244">
          <cell r="K7244" t="str">
            <v/>
          </cell>
          <cell r="L7244" t="str">
            <v/>
          </cell>
        </row>
        <row r="7245">
          <cell r="C7245">
            <v>162579967</v>
          </cell>
          <cell r="D7245" t="str">
            <v>人工</v>
          </cell>
          <cell r="E7245" t="str">
            <v>组合商品</v>
          </cell>
          <cell r="F7245" t="str">
            <v/>
          </cell>
          <cell r="G7245" t="str">
            <v>苏打组合商品虚拟供应商</v>
          </cell>
          <cell r="H7245" t="str">
            <v>供应链类目/年节礼包/销售专属礼包</v>
          </cell>
          <cell r="I7245" t="str">
            <v>2024-07-31</v>
          </cell>
        </row>
        <row r="7245">
          <cell r="K7245" t="str">
            <v/>
          </cell>
          <cell r="L7245" t="str">
            <v/>
          </cell>
        </row>
        <row r="7246">
          <cell r="C7246">
            <v>162579967</v>
          </cell>
          <cell r="D7246" t="str">
            <v>人工</v>
          </cell>
          <cell r="E7246" t="str">
            <v>组合商品</v>
          </cell>
          <cell r="F7246" t="str">
            <v/>
          </cell>
          <cell r="G7246" t="str">
            <v>苏打组合商品虚拟供应商</v>
          </cell>
          <cell r="H7246" t="str">
            <v>供应链类目/年节礼包/销售专属礼包</v>
          </cell>
          <cell r="I7246" t="str">
            <v>2024-07-31</v>
          </cell>
        </row>
        <row r="7246">
          <cell r="K7246" t="str">
            <v/>
          </cell>
          <cell r="L7246" t="str">
            <v/>
          </cell>
        </row>
        <row r="7247">
          <cell r="C7247">
            <v>162579981</v>
          </cell>
          <cell r="D7247" t="str">
            <v>人工</v>
          </cell>
          <cell r="E7247" t="str">
            <v>组合商品</v>
          </cell>
          <cell r="F7247" t="str">
            <v/>
          </cell>
          <cell r="G7247" t="str">
            <v>苏打组合商品虚拟供应商</v>
          </cell>
          <cell r="H7247" t="str">
            <v>供应链类目/年节礼包/销售专属礼包</v>
          </cell>
          <cell r="I7247" t="str">
            <v>2024-07-31</v>
          </cell>
          <cell r="J7247">
            <v>163775150</v>
          </cell>
          <cell r="K7247" t="str">
            <v/>
          </cell>
          <cell r="L7247" t="str">
            <v/>
          </cell>
        </row>
        <row r="7248">
          <cell r="C7248">
            <v>162579981</v>
          </cell>
          <cell r="D7248" t="str">
            <v>人工</v>
          </cell>
          <cell r="E7248" t="str">
            <v>组合商品</v>
          </cell>
          <cell r="F7248" t="str">
            <v/>
          </cell>
          <cell r="G7248" t="str">
            <v>苏打组合商品虚拟供应商</v>
          </cell>
          <cell r="H7248" t="str">
            <v>供应链类目/年节礼包/销售专属礼包</v>
          </cell>
          <cell r="I7248" t="str">
            <v>2024-07-31</v>
          </cell>
        </row>
        <row r="7248">
          <cell r="K7248" t="str">
            <v/>
          </cell>
          <cell r="L7248" t="str">
            <v/>
          </cell>
        </row>
        <row r="7249">
          <cell r="C7249">
            <v>162579981</v>
          </cell>
          <cell r="D7249" t="str">
            <v>人工</v>
          </cell>
          <cell r="E7249" t="str">
            <v>组合商品</v>
          </cell>
          <cell r="F7249" t="str">
            <v/>
          </cell>
          <cell r="G7249" t="str">
            <v>苏打组合商品虚拟供应商</v>
          </cell>
          <cell r="H7249" t="str">
            <v>供应链类目/年节礼包/销售专属礼包</v>
          </cell>
          <cell r="I7249" t="str">
            <v>2024-07-31</v>
          </cell>
        </row>
        <row r="7249">
          <cell r="K7249" t="str">
            <v/>
          </cell>
          <cell r="L7249" t="str">
            <v/>
          </cell>
        </row>
        <row r="7250">
          <cell r="C7250">
            <v>162579981</v>
          </cell>
          <cell r="D7250" t="str">
            <v>人工</v>
          </cell>
          <cell r="E7250" t="str">
            <v>组合商品</v>
          </cell>
          <cell r="F7250" t="str">
            <v/>
          </cell>
          <cell r="G7250" t="str">
            <v>苏打组合商品虚拟供应商</v>
          </cell>
          <cell r="H7250" t="str">
            <v>供应链类目/年节礼包/销售专属礼包</v>
          </cell>
          <cell r="I7250" t="str">
            <v>2024-07-31</v>
          </cell>
        </row>
        <row r="7250">
          <cell r="K7250" t="str">
            <v/>
          </cell>
          <cell r="L7250" t="str">
            <v/>
          </cell>
        </row>
        <row r="7251">
          <cell r="C7251">
            <v>162579981</v>
          </cell>
          <cell r="D7251" t="str">
            <v>人工</v>
          </cell>
          <cell r="E7251" t="str">
            <v>组合商品</v>
          </cell>
          <cell r="F7251" t="str">
            <v/>
          </cell>
          <cell r="G7251" t="str">
            <v>苏打组合商品虚拟供应商</v>
          </cell>
          <cell r="H7251" t="str">
            <v>供应链类目/年节礼包/销售专属礼包</v>
          </cell>
          <cell r="I7251" t="str">
            <v>2024-07-31</v>
          </cell>
        </row>
        <row r="7251">
          <cell r="K7251" t="str">
            <v/>
          </cell>
          <cell r="L7251" t="str">
            <v/>
          </cell>
        </row>
        <row r="7252">
          <cell r="C7252">
            <v>162579981</v>
          </cell>
          <cell r="D7252" t="str">
            <v>人工</v>
          </cell>
          <cell r="E7252" t="str">
            <v>组合商品</v>
          </cell>
          <cell r="F7252" t="str">
            <v/>
          </cell>
          <cell r="G7252" t="str">
            <v>苏打组合商品虚拟供应商</v>
          </cell>
          <cell r="H7252" t="str">
            <v>供应链类目/年节礼包/销售专属礼包</v>
          </cell>
          <cell r="I7252" t="str">
            <v>2024-07-31</v>
          </cell>
        </row>
        <row r="7252">
          <cell r="K7252" t="str">
            <v/>
          </cell>
          <cell r="L7252" t="str">
            <v/>
          </cell>
        </row>
        <row r="7253">
          <cell r="C7253">
            <v>162579981</v>
          </cell>
          <cell r="D7253" t="str">
            <v>人工</v>
          </cell>
          <cell r="E7253" t="str">
            <v>组合商品</v>
          </cell>
          <cell r="F7253" t="str">
            <v/>
          </cell>
          <cell r="G7253" t="str">
            <v>苏打组合商品虚拟供应商</v>
          </cell>
          <cell r="H7253" t="str">
            <v>供应链类目/年节礼包/销售专属礼包</v>
          </cell>
          <cell r="I7253" t="str">
            <v>2024-07-31</v>
          </cell>
        </row>
        <row r="7253">
          <cell r="K7253" t="str">
            <v/>
          </cell>
          <cell r="L7253" t="str">
            <v/>
          </cell>
        </row>
        <row r="7254">
          <cell r="C7254">
            <v>162579981</v>
          </cell>
          <cell r="D7254" t="str">
            <v>人工</v>
          </cell>
          <cell r="E7254" t="str">
            <v>组合商品</v>
          </cell>
          <cell r="F7254" t="str">
            <v/>
          </cell>
          <cell r="G7254" t="str">
            <v>苏打组合商品虚拟供应商</v>
          </cell>
          <cell r="H7254" t="str">
            <v>供应链类目/年节礼包/销售专属礼包</v>
          </cell>
          <cell r="I7254" t="str">
            <v>2024-07-31</v>
          </cell>
        </row>
        <row r="7254">
          <cell r="K7254" t="str">
            <v/>
          </cell>
          <cell r="L7254" t="str">
            <v/>
          </cell>
        </row>
        <row r="7255">
          <cell r="C7255">
            <v>162579981</v>
          </cell>
          <cell r="D7255" t="str">
            <v>人工</v>
          </cell>
          <cell r="E7255" t="str">
            <v>组合商品</v>
          </cell>
          <cell r="F7255" t="str">
            <v/>
          </cell>
          <cell r="G7255" t="str">
            <v>苏打组合商品虚拟供应商</v>
          </cell>
          <cell r="H7255" t="str">
            <v>供应链类目/年节礼包/销售专属礼包</v>
          </cell>
          <cell r="I7255" t="str">
            <v>2024-07-31</v>
          </cell>
        </row>
        <row r="7255">
          <cell r="K7255" t="str">
            <v/>
          </cell>
          <cell r="L7255" t="str">
            <v/>
          </cell>
        </row>
        <row r="7256">
          <cell r="C7256">
            <v>162579981</v>
          </cell>
          <cell r="D7256" t="str">
            <v>人工</v>
          </cell>
          <cell r="E7256" t="str">
            <v>组合商品</v>
          </cell>
          <cell r="F7256" t="str">
            <v/>
          </cell>
          <cell r="G7256" t="str">
            <v>苏打组合商品虚拟供应商</v>
          </cell>
          <cell r="H7256" t="str">
            <v>供应链类目/年节礼包/销售专属礼包</v>
          </cell>
          <cell r="I7256" t="str">
            <v>2024-07-31</v>
          </cell>
        </row>
        <row r="7256">
          <cell r="K7256" t="str">
            <v/>
          </cell>
          <cell r="L7256" t="str">
            <v/>
          </cell>
        </row>
        <row r="7257">
          <cell r="C7257">
            <v>162579972</v>
          </cell>
          <cell r="D7257" t="str">
            <v>人工</v>
          </cell>
          <cell r="E7257" t="str">
            <v>组合商品</v>
          </cell>
          <cell r="F7257" t="str">
            <v/>
          </cell>
          <cell r="G7257" t="str">
            <v>苏打组合商品虚拟供应商</v>
          </cell>
          <cell r="H7257" t="str">
            <v>供应链类目/年节礼包/销售专属礼包</v>
          </cell>
          <cell r="I7257" t="str">
            <v>2024-07-31</v>
          </cell>
          <cell r="J7257">
            <v>163775141</v>
          </cell>
          <cell r="K7257" t="str">
            <v/>
          </cell>
          <cell r="L7257" t="str">
            <v/>
          </cell>
        </row>
        <row r="7258">
          <cell r="C7258">
            <v>162579681</v>
          </cell>
          <cell r="D7258" t="str">
            <v>人工</v>
          </cell>
          <cell r="E7258" t="str">
            <v>组合商品</v>
          </cell>
          <cell r="F7258" t="str">
            <v/>
          </cell>
          <cell r="G7258" t="str">
            <v>苏打组合商品虚拟供应商</v>
          </cell>
          <cell r="H7258" t="str">
            <v>供应链类目/年节礼包/销售专属礼包</v>
          </cell>
          <cell r="I7258" t="str">
            <v>2024-07-31</v>
          </cell>
          <cell r="J7258">
            <v>163774806</v>
          </cell>
          <cell r="K7258" t="str">
            <v/>
          </cell>
          <cell r="L7258" t="str">
            <v/>
          </cell>
        </row>
        <row r="7259">
          <cell r="C7259">
            <v>162579680</v>
          </cell>
          <cell r="D7259" t="str">
            <v>人工</v>
          </cell>
          <cell r="E7259" t="str">
            <v>组合商品</v>
          </cell>
          <cell r="F7259" t="str">
            <v/>
          </cell>
          <cell r="G7259" t="str">
            <v>苏打组合商品虚拟供应商</v>
          </cell>
          <cell r="H7259" t="str">
            <v>供应链类目/年节礼包/销售专属礼包</v>
          </cell>
          <cell r="I7259" t="str">
            <v>2024-07-31</v>
          </cell>
          <cell r="J7259">
            <v>163774805</v>
          </cell>
          <cell r="K7259" t="str">
            <v/>
          </cell>
          <cell r="L7259" t="str">
            <v/>
          </cell>
        </row>
        <row r="7260">
          <cell r="C7260">
            <v>162333310</v>
          </cell>
          <cell r="D7260" t="str">
            <v>人工</v>
          </cell>
          <cell r="E7260" t="str">
            <v>组合商品</v>
          </cell>
          <cell r="F7260" t="str">
            <v/>
          </cell>
          <cell r="G7260" t="str">
            <v>苏打组合商品虚拟供应商</v>
          </cell>
          <cell r="H7260" t="str">
            <v>年节礼包/家庭清洁/纸品/纸品礼包</v>
          </cell>
          <cell r="I7260" t="str">
            <v>2023-12-31</v>
          </cell>
          <cell r="J7260">
            <v>163193125</v>
          </cell>
          <cell r="K7260" t="str">
            <v/>
          </cell>
          <cell r="L7260" t="str">
            <v/>
          </cell>
        </row>
        <row r="7261">
          <cell r="C7261">
            <v>162333310</v>
          </cell>
          <cell r="D7261" t="str">
            <v>人工</v>
          </cell>
          <cell r="E7261" t="str">
            <v>组合商品</v>
          </cell>
          <cell r="F7261" t="str">
            <v/>
          </cell>
          <cell r="G7261" t="str">
            <v>苏打组合商品虚拟供应商</v>
          </cell>
          <cell r="H7261" t="str">
            <v>年节礼包/家庭清洁/纸品/纸品礼包</v>
          </cell>
          <cell r="I7261" t="str">
            <v>2023-12-31</v>
          </cell>
        </row>
        <row r="7261">
          <cell r="K7261" t="str">
            <v/>
          </cell>
          <cell r="L7261" t="str">
            <v/>
          </cell>
        </row>
        <row r="7262">
          <cell r="C7262">
            <v>162578072</v>
          </cell>
          <cell r="D7262" t="str">
            <v>人工</v>
          </cell>
          <cell r="E7262" t="str">
            <v>组合商品</v>
          </cell>
          <cell r="F7262" t="str">
            <v/>
          </cell>
          <cell r="G7262" t="str">
            <v>苏打组合商品虚拟供应商</v>
          </cell>
          <cell r="H7262" t="str">
            <v>供应链类目/年节礼包/销售专属礼包</v>
          </cell>
          <cell r="I7262" t="str">
            <v>2024-08-31</v>
          </cell>
          <cell r="J7262">
            <v>163772285</v>
          </cell>
          <cell r="K7262" t="str">
            <v/>
          </cell>
          <cell r="L7262" t="str">
            <v/>
          </cell>
        </row>
        <row r="7263">
          <cell r="C7263">
            <v>162334524</v>
          </cell>
          <cell r="D7263" t="str">
            <v>人工</v>
          </cell>
          <cell r="E7263" t="str">
            <v>实物</v>
          </cell>
          <cell r="F7263" t="str">
            <v/>
          </cell>
          <cell r="G7263" t="str">
            <v>品客易购</v>
          </cell>
          <cell r="H7263" t="str">
            <v>年节礼包/家庭清洁/纸品/清洁纸品</v>
          </cell>
          <cell r="I7263" t="str">
            <v>2023-12-31</v>
          </cell>
          <cell r="J7263">
            <v>163194811</v>
          </cell>
          <cell r="K7263">
            <v>20230103003</v>
          </cell>
          <cell r="L7263" t="str">
            <v/>
          </cell>
        </row>
        <row r="7264">
          <cell r="C7264">
            <v>162599133</v>
          </cell>
          <cell r="D7264" t="str">
            <v>人工</v>
          </cell>
          <cell r="E7264" t="str">
            <v>组合商品</v>
          </cell>
          <cell r="F7264" t="str">
            <v/>
          </cell>
          <cell r="G7264" t="str">
            <v>苏打组合商品虚拟供应商</v>
          </cell>
          <cell r="H7264" t="str">
            <v>供应链类目/年节礼包/销售专属礼包</v>
          </cell>
          <cell r="I7264" t="str">
            <v>2024-09-30</v>
          </cell>
          <cell r="J7264">
            <v>163819449</v>
          </cell>
          <cell r="K7264" t="str">
            <v/>
          </cell>
          <cell r="L7264" t="str">
            <v/>
          </cell>
        </row>
        <row r="7265">
          <cell r="C7265">
            <v>162574708</v>
          </cell>
          <cell r="D7265" t="str">
            <v>人工</v>
          </cell>
          <cell r="E7265" t="str">
            <v>组合商品</v>
          </cell>
          <cell r="F7265" t="str">
            <v/>
          </cell>
          <cell r="G7265" t="str">
            <v>苏打组合商品虚拟供应商</v>
          </cell>
          <cell r="H7265" t="str">
            <v>供应链类目/年节礼包/销售专属礼包</v>
          </cell>
          <cell r="I7265" t="str">
            <v>2024-07-31</v>
          </cell>
          <cell r="J7265">
            <v>163765236</v>
          </cell>
          <cell r="K7265" t="str">
            <v/>
          </cell>
          <cell r="L7265" t="str">
            <v/>
          </cell>
        </row>
        <row r="7266">
          <cell r="C7266">
            <v>162572044</v>
          </cell>
          <cell r="D7266" t="str">
            <v>人工</v>
          </cell>
          <cell r="E7266" t="str">
            <v>实物</v>
          </cell>
          <cell r="F7266" t="str">
            <v>燕之坊</v>
          </cell>
          <cell r="G7266" t="str">
            <v>燕之坊</v>
          </cell>
          <cell r="H7266" t="str">
            <v>年节礼包/项目专属/定制方案专属</v>
          </cell>
          <cell r="I7266" t="str">
            <v>2024-07-31</v>
          </cell>
          <cell r="J7266">
            <v>163759258</v>
          </cell>
          <cell r="K7266" t="str">
            <v>C04001000088</v>
          </cell>
          <cell r="L7266" t="str">
            <v/>
          </cell>
        </row>
        <row r="7267">
          <cell r="C7267">
            <v>162544776</v>
          </cell>
          <cell r="D7267" t="str">
            <v>人工</v>
          </cell>
          <cell r="E7267" t="str">
            <v>组合商品</v>
          </cell>
          <cell r="F7267" t="str">
            <v/>
          </cell>
          <cell r="G7267" t="str">
            <v>苏打组合商品虚拟供应商</v>
          </cell>
          <cell r="H7267" t="str">
            <v>供应链类目/年节礼包/销售专属礼包</v>
          </cell>
          <cell r="I7267" t="str">
            <v>2024-06-30</v>
          </cell>
          <cell r="J7267">
            <v>163701839</v>
          </cell>
          <cell r="K7267" t="str">
            <v/>
          </cell>
          <cell r="L7267" t="str">
            <v/>
          </cell>
        </row>
        <row r="7268">
          <cell r="C7268">
            <v>162544776</v>
          </cell>
          <cell r="D7268" t="str">
            <v>人工</v>
          </cell>
          <cell r="E7268" t="str">
            <v>组合商品</v>
          </cell>
          <cell r="F7268" t="str">
            <v/>
          </cell>
          <cell r="G7268" t="str">
            <v>苏打组合商品虚拟供应商</v>
          </cell>
          <cell r="H7268" t="str">
            <v>供应链类目/年节礼包/销售专属礼包</v>
          </cell>
          <cell r="I7268" t="str">
            <v>2024-06-30</v>
          </cell>
        </row>
        <row r="7268">
          <cell r="K7268" t="str">
            <v/>
          </cell>
          <cell r="L7268" t="str">
            <v/>
          </cell>
        </row>
        <row r="7269">
          <cell r="C7269">
            <v>162571893</v>
          </cell>
          <cell r="D7269" t="str">
            <v>人工</v>
          </cell>
          <cell r="E7269" t="str">
            <v>组合商品</v>
          </cell>
          <cell r="F7269" t="str">
            <v/>
          </cell>
          <cell r="G7269" t="str">
            <v>苏打组合商品虚拟供应商</v>
          </cell>
          <cell r="H7269" t="str">
            <v>供应链类目/年节礼包/销售专属礼包</v>
          </cell>
          <cell r="I7269" t="str">
            <v>2024-10-31</v>
          </cell>
          <cell r="J7269">
            <v>163759100</v>
          </cell>
          <cell r="K7269" t="str">
            <v/>
          </cell>
          <cell r="L7269" t="str">
            <v/>
          </cell>
        </row>
        <row r="7270">
          <cell r="C7270">
            <v>162562530</v>
          </cell>
          <cell r="D7270" t="str">
            <v>人工</v>
          </cell>
          <cell r="E7270" t="str">
            <v>组合商品</v>
          </cell>
          <cell r="F7270" t="str">
            <v/>
          </cell>
          <cell r="G7270" t="str">
            <v>苏打组合商品虚拟供应商</v>
          </cell>
          <cell r="H7270" t="str">
            <v>供应链类目/年节礼包/销售专属礼包</v>
          </cell>
          <cell r="I7270" t="str">
            <v>2024-09-30</v>
          </cell>
          <cell r="J7270">
            <v>163740434</v>
          </cell>
          <cell r="K7270" t="str">
            <v/>
          </cell>
          <cell r="L7270" t="str">
            <v/>
          </cell>
        </row>
        <row r="7271">
          <cell r="C7271">
            <v>162562530</v>
          </cell>
          <cell r="D7271" t="str">
            <v>人工</v>
          </cell>
          <cell r="E7271" t="str">
            <v>组合商品</v>
          </cell>
          <cell r="F7271" t="str">
            <v/>
          </cell>
          <cell r="G7271" t="str">
            <v>苏打组合商品虚拟供应商</v>
          </cell>
          <cell r="H7271" t="str">
            <v>供应链类目/年节礼包/销售专属礼包</v>
          </cell>
          <cell r="I7271" t="str">
            <v>2024-09-30</v>
          </cell>
        </row>
        <row r="7271">
          <cell r="K7271" t="str">
            <v/>
          </cell>
          <cell r="L7271" t="str">
            <v/>
          </cell>
        </row>
        <row r="7272">
          <cell r="C7272">
            <v>162562530</v>
          </cell>
          <cell r="D7272" t="str">
            <v>人工</v>
          </cell>
          <cell r="E7272" t="str">
            <v>组合商品</v>
          </cell>
          <cell r="F7272" t="str">
            <v/>
          </cell>
          <cell r="G7272" t="str">
            <v>苏打组合商品虚拟供应商</v>
          </cell>
          <cell r="H7272" t="str">
            <v>供应链类目/年节礼包/销售专属礼包</v>
          </cell>
          <cell r="I7272" t="str">
            <v>2024-09-30</v>
          </cell>
        </row>
        <row r="7272">
          <cell r="K7272" t="str">
            <v/>
          </cell>
          <cell r="L7272" t="str">
            <v/>
          </cell>
        </row>
        <row r="7273">
          <cell r="C7273">
            <v>162409115</v>
          </cell>
          <cell r="D7273" t="str">
            <v>人工</v>
          </cell>
          <cell r="E7273" t="str">
            <v>实物</v>
          </cell>
          <cell r="F7273" t="str">
            <v>金龙鱼</v>
          </cell>
          <cell r="G7273" t="str">
            <v>新兴</v>
          </cell>
          <cell r="H7273" t="str">
            <v>年节礼包/食品/粮油礼包</v>
          </cell>
          <cell r="I7273" t="str">
            <v>2024-03-31</v>
          </cell>
          <cell r="J7273">
            <v>163381884</v>
          </cell>
          <cell r="K7273" t="str">
            <v>HYX20231124-04</v>
          </cell>
          <cell r="L7273" t="str">
            <v/>
          </cell>
        </row>
        <row r="7274">
          <cell r="C7274">
            <v>162522173</v>
          </cell>
          <cell r="D7274" t="str">
            <v>人工</v>
          </cell>
          <cell r="E7274" t="str">
            <v>组合商品</v>
          </cell>
          <cell r="F7274" t="str">
            <v/>
          </cell>
          <cell r="G7274" t="str">
            <v>苏打组合商品虚拟供应商</v>
          </cell>
          <cell r="H7274" t="str">
            <v>供应链类目/年节礼包/销售专属礼包</v>
          </cell>
          <cell r="I7274" t="str">
            <v>2023-10-31</v>
          </cell>
          <cell r="J7274">
            <v>163650603</v>
          </cell>
          <cell r="K7274" t="str">
            <v/>
          </cell>
          <cell r="L7274" t="str">
            <v/>
          </cell>
        </row>
        <row r="7275">
          <cell r="C7275">
            <v>162522173</v>
          </cell>
          <cell r="D7275" t="str">
            <v>人工</v>
          </cell>
          <cell r="E7275" t="str">
            <v>组合商品</v>
          </cell>
          <cell r="F7275" t="str">
            <v/>
          </cell>
          <cell r="G7275" t="str">
            <v>苏打组合商品虚拟供应商</v>
          </cell>
          <cell r="H7275" t="str">
            <v>供应链类目/年节礼包/销售专属礼包</v>
          </cell>
          <cell r="I7275" t="str">
            <v>2023-10-31</v>
          </cell>
        </row>
        <row r="7275">
          <cell r="K7275" t="str">
            <v/>
          </cell>
          <cell r="L7275" t="str">
            <v/>
          </cell>
        </row>
        <row r="7276">
          <cell r="C7276">
            <v>162492591</v>
          </cell>
          <cell r="D7276" t="str">
            <v>人工</v>
          </cell>
          <cell r="E7276" t="str">
            <v>实物</v>
          </cell>
          <cell r="F7276" t="str">
            <v>金龙鱼</v>
          </cell>
          <cell r="G7276" t="str">
            <v>新兴</v>
          </cell>
          <cell r="H7276" t="str">
            <v>年节礼包/食品/粮油礼包</v>
          </cell>
          <cell r="I7276" t="str">
            <v>2025-03-25</v>
          </cell>
          <cell r="J7276">
            <v>163574149</v>
          </cell>
          <cell r="K7276" t="str">
            <v>DW544443257</v>
          </cell>
          <cell r="L7276" t="str">
            <v/>
          </cell>
        </row>
        <row r="7277">
          <cell r="C7277">
            <v>162492591</v>
          </cell>
          <cell r="D7277" t="str">
            <v>人工</v>
          </cell>
          <cell r="E7277" t="str">
            <v>实物</v>
          </cell>
          <cell r="F7277" t="str">
            <v>金龙鱼</v>
          </cell>
          <cell r="G7277" t="str">
            <v>新兴</v>
          </cell>
          <cell r="H7277" t="str">
            <v>年节礼包/食品/粮油礼包</v>
          </cell>
          <cell r="I7277" t="str">
            <v>2025-03-25</v>
          </cell>
        </row>
        <row r="7277">
          <cell r="K7277" t="str">
            <v>DW544443257</v>
          </cell>
          <cell r="L7277" t="str">
            <v/>
          </cell>
        </row>
        <row r="7278">
          <cell r="C7278">
            <v>162492591</v>
          </cell>
          <cell r="D7278" t="str">
            <v>人工</v>
          </cell>
          <cell r="E7278" t="str">
            <v>实物</v>
          </cell>
          <cell r="F7278" t="str">
            <v>金龙鱼</v>
          </cell>
          <cell r="G7278" t="str">
            <v>新兴</v>
          </cell>
          <cell r="H7278" t="str">
            <v>年节礼包/食品/粮油礼包</v>
          </cell>
          <cell r="I7278" t="str">
            <v>2025-03-25</v>
          </cell>
        </row>
        <row r="7278">
          <cell r="K7278" t="str">
            <v>DW544443257</v>
          </cell>
          <cell r="L7278" t="str">
            <v/>
          </cell>
        </row>
        <row r="7279">
          <cell r="C7279">
            <v>162596197</v>
          </cell>
          <cell r="D7279" t="str">
            <v>人工</v>
          </cell>
          <cell r="E7279" t="str">
            <v>组合商品</v>
          </cell>
          <cell r="F7279" t="str">
            <v/>
          </cell>
          <cell r="G7279" t="str">
            <v>苏打组合商品虚拟供应商</v>
          </cell>
          <cell r="H7279" t="str">
            <v>供应链类目/年节礼包/销售专属礼包</v>
          </cell>
          <cell r="I7279" t="str">
            <v>2024-09-30</v>
          </cell>
          <cell r="J7279">
            <v>163814868</v>
          </cell>
          <cell r="K7279" t="str">
            <v/>
          </cell>
          <cell r="L7279" t="str">
            <v/>
          </cell>
        </row>
        <row r="7280">
          <cell r="C7280">
            <v>162596197</v>
          </cell>
          <cell r="D7280" t="str">
            <v>人工</v>
          </cell>
          <cell r="E7280" t="str">
            <v>组合商品</v>
          </cell>
          <cell r="F7280" t="str">
            <v/>
          </cell>
          <cell r="G7280" t="str">
            <v>苏打组合商品虚拟供应商</v>
          </cell>
          <cell r="H7280" t="str">
            <v>供应链类目/年节礼包/销售专属礼包</v>
          </cell>
          <cell r="I7280" t="str">
            <v>2024-09-30</v>
          </cell>
        </row>
        <row r="7280">
          <cell r="K7280" t="str">
            <v/>
          </cell>
          <cell r="L7280" t="str">
            <v/>
          </cell>
        </row>
        <row r="7281">
          <cell r="C7281">
            <v>162595543</v>
          </cell>
          <cell r="D7281" t="str">
            <v>人工</v>
          </cell>
          <cell r="E7281" t="str">
            <v>组合商品</v>
          </cell>
          <cell r="F7281" t="str">
            <v/>
          </cell>
          <cell r="G7281" t="str">
            <v>苏打组合商品虚拟供应商</v>
          </cell>
          <cell r="H7281" t="str">
            <v>年节礼包/项目专属/定制方案专属</v>
          </cell>
          <cell r="I7281" t="str">
            <v>2025-01-31</v>
          </cell>
          <cell r="J7281">
            <v>163813214</v>
          </cell>
          <cell r="K7281" t="str">
            <v/>
          </cell>
          <cell r="L7281" t="str">
            <v/>
          </cell>
        </row>
        <row r="7282">
          <cell r="C7282">
            <v>162595543</v>
          </cell>
          <cell r="D7282" t="str">
            <v>人工</v>
          </cell>
          <cell r="E7282" t="str">
            <v>组合商品</v>
          </cell>
          <cell r="F7282" t="str">
            <v/>
          </cell>
          <cell r="G7282" t="str">
            <v>苏打组合商品虚拟供应商</v>
          </cell>
          <cell r="H7282" t="str">
            <v>年节礼包/项目专属/定制方案专属</v>
          </cell>
          <cell r="I7282" t="str">
            <v>2025-01-31</v>
          </cell>
        </row>
        <row r="7282">
          <cell r="K7282" t="str">
            <v/>
          </cell>
          <cell r="L7282" t="str">
            <v/>
          </cell>
        </row>
        <row r="7283">
          <cell r="C7283">
            <v>162595543</v>
          </cell>
          <cell r="D7283" t="str">
            <v>人工</v>
          </cell>
          <cell r="E7283" t="str">
            <v>组合商品</v>
          </cell>
          <cell r="F7283" t="str">
            <v/>
          </cell>
          <cell r="G7283" t="str">
            <v>苏打组合商品虚拟供应商</v>
          </cell>
          <cell r="H7283" t="str">
            <v>年节礼包/项目专属/定制方案专属</v>
          </cell>
          <cell r="I7283" t="str">
            <v>2025-01-31</v>
          </cell>
        </row>
        <row r="7283">
          <cell r="K7283" t="str">
            <v/>
          </cell>
          <cell r="L7283" t="str">
            <v/>
          </cell>
        </row>
        <row r="7284">
          <cell r="C7284">
            <v>162595543</v>
          </cell>
          <cell r="D7284" t="str">
            <v>人工</v>
          </cell>
          <cell r="E7284" t="str">
            <v>组合商品</v>
          </cell>
          <cell r="F7284" t="str">
            <v/>
          </cell>
          <cell r="G7284" t="str">
            <v>苏打组合商品虚拟供应商</v>
          </cell>
          <cell r="H7284" t="str">
            <v>年节礼包/项目专属/定制方案专属</v>
          </cell>
          <cell r="I7284" t="str">
            <v>2025-01-31</v>
          </cell>
        </row>
        <row r="7284">
          <cell r="K7284" t="str">
            <v/>
          </cell>
          <cell r="L7284" t="str">
            <v/>
          </cell>
        </row>
        <row r="7285">
          <cell r="C7285">
            <v>162595543</v>
          </cell>
          <cell r="D7285" t="str">
            <v>人工</v>
          </cell>
          <cell r="E7285" t="str">
            <v>组合商品</v>
          </cell>
          <cell r="F7285" t="str">
            <v/>
          </cell>
          <cell r="G7285" t="str">
            <v>苏打组合商品虚拟供应商</v>
          </cell>
          <cell r="H7285" t="str">
            <v>年节礼包/项目专属/定制方案专属</v>
          </cell>
          <cell r="I7285" t="str">
            <v>2025-01-31</v>
          </cell>
        </row>
        <row r="7285">
          <cell r="K7285" t="str">
            <v/>
          </cell>
          <cell r="L7285" t="str">
            <v/>
          </cell>
        </row>
        <row r="7286">
          <cell r="C7286">
            <v>162595543</v>
          </cell>
          <cell r="D7286" t="str">
            <v>人工</v>
          </cell>
          <cell r="E7286" t="str">
            <v>组合商品</v>
          </cell>
          <cell r="F7286" t="str">
            <v/>
          </cell>
          <cell r="G7286" t="str">
            <v>苏打组合商品虚拟供应商</v>
          </cell>
          <cell r="H7286" t="str">
            <v>年节礼包/项目专属/定制方案专属</v>
          </cell>
          <cell r="I7286" t="str">
            <v>2025-01-31</v>
          </cell>
        </row>
        <row r="7286">
          <cell r="K7286" t="str">
            <v/>
          </cell>
          <cell r="L7286" t="str">
            <v/>
          </cell>
        </row>
        <row r="7287">
          <cell r="C7287">
            <v>162595543</v>
          </cell>
          <cell r="D7287" t="str">
            <v>人工</v>
          </cell>
          <cell r="E7287" t="str">
            <v>组合商品</v>
          </cell>
          <cell r="F7287" t="str">
            <v/>
          </cell>
          <cell r="G7287" t="str">
            <v>苏打组合商品虚拟供应商</v>
          </cell>
          <cell r="H7287" t="str">
            <v>年节礼包/项目专属/定制方案专属</v>
          </cell>
          <cell r="I7287" t="str">
            <v>2025-01-31</v>
          </cell>
        </row>
        <row r="7287">
          <cell r="K7287" t="str">
            <v/>
          </cell>
          <cell r="L7287" t="str">
            <v/>
          </cell>
        </row>
        <row r="7288">
          <cell r="C7288">
            <v>162595543</v>
          </cell>
          <cell r="D7288" t="str">
            <v>人工</v>
          </cell>
          <cell r="E7288" t="str">
            <v>组合商品</v>
          </cell>
          <cell r="F7288" t="str">
            <v/>
          </cell>
          <cell r="G7288" t="str">
            <v>苏打组合商品虚拟供应商</v>
          </cell>
          <cell r="H7288" t="str">
            <v>年节礼包/项目专属/定制方案专属</v>
          </cell>
          <cell r="I7288" t="str">
            <v>2025-01-31</v>
          </cell>
        </row>
        <row r="7288">
          <cell r="K7288" t="str">
            <v/>
          </cell>
          <cell r="L7288" t="str">
            <v/>
          </cell>
        </row>
        <row r="7289">
          <cell r="C7289">
            <v>162595543</v>
          </cell>
          <cell r="D7289" t="str">
            <v>人工</v>
          </cell>
          <cell r="E7289" t="str">
            <v>组合商品</v>
          </cell>
          <cell r="F7289" t="str">
            <v/>
          </cell>
          <cell r="G7289" t="str">
            <v>苏打组合商品虚拟供应商</v>
          </cell>
          <cell r="H7289" t="str">
            <v>年节礼包/项目专属/定制方案专属</v>
          </cell>
          <cell r="I7289" t="str">
            <v>2025-01-31</v>
          </cell>
        </row>
        <row r="7289">
          <cell r="K7289" t="str">
            <v/>
          </cell>
          <cell r="L7289" t="str">
            <v/>
          </cell>
        </row>
        <row r="7290">
          <cell r="C7290">
            <v>162595543</v>
          </cell>
          <cell r="D7290" t="str">
            <v>人工</v>
          </cell>
          <cell r="E7290" t="str">
            <v>组合商品</v>
          </cell>
          <cell r="F7290" t="str">
            <v/>
          </cell>
          <cell r="G7290" t="str">
            <v>苏打组合商品虚拟供应商</v>
          </cell>
          <cell r="H7290" t="str">
            <v>年节礼包/项目专属/定制方案专属</v>
          </cell>
          <cell r="I7290" t="str">
            <v>2025-01-31</v>
          </cell>
        </row>
        <row r="7290">
          <cell r="K7290" t="str">
            <v/>
          </cell>
          <cell r="L7290" t="str">
            <v/>
          </cell>
        </row>
        <row r="7291">
          <cell r="C7291">
            <v>162595528</v>
          </cell>
          <cell r="D7291" t="str">
            <v>人工</v>
          </cell>
          <cell r="E7291" t="str">
            <v>组合商品</v>
          </cell>
          <cell r="F7291" t="str">
            <v/>
          </cell>
          <cell r="G7291" t="str">
            <v>苏打组合商品虚拟供应商</v>
          </cell>
          <cell r="H7291" t="str">
            <v>年节礼包/项目专属/定制方案专属</v>
          </cell>
          <cell r="I7291" t="str">
            <v>2025-01-31</v>
          </cell>
          <cell r="J7291">
            <v>163813195</v>
          </cell>
          <cell r="K7291" t="str">
            <v/>
          </cell>
          <cell r="L7291" t="str">
            <v/>
          </cell>
        </row>
        <row r="7292">
          <cell r="C7292">
            <v>162595528</v>
          </cell>
          <cell r="D7292" t="str">
            <v>人工</v>
          </cell>
          <cell r="E7292" t="str">
            <v>组合商品</v>
          </cell>
          <cell r="F7292" t="str">
            <v/>
          </cell>
          <cell r="G7292" t="str">
            <v>苏打组合商品虚拟供应商</v>
          </cell>
          <cell r="H7292" t="str">
            <v>年节礼包/项目专属/定制方案专属</v>
          </cell>
          <cell r="I7292" t="str">
            <v>2025-01-31</v>
          </cell>
        </row>
        <row r="7292">
          <cell r="K7292" t="str">
            <v/>
          </cell>
          <cell r="L7292" t="str">
            <v/>
          </cell>
        </row>
        <row r="7293">
          <cell r="C7293">
            <v>162595528</v>
          </cell>
          <cell r="D7293" t="str">
            <v>人工</v>
          </cell>
          <cell r="E7293" t="str">
            <v>组合商品</v>
          </cell>
          <cell r="F7293" t="str">
            <v/>
          </cell>
          <cell r="G7293" t="str">
            <v>苏打组合商品虚拟供应商</v>
          </cell>
          <cell r="H7293" t="str">
            <v>年节礼包/项目专属/定制方案专属</v>
          </cell>
          <cell r="I7293" t="str">
            <v>2025-01-31</v>
          </cell>
        </row>
        <row r="7293">
          <cell r="K7293" t="str">
            <v/>
          </cell>
          <cell r="L7293" t="str">
            <v/>
          </cell>
        </row>
        <row r="7294">
          <cell r="C7294">
            <v>162595528</v>
          </cell>
          <cell r="D7294" t="str">
            <v>人工</v>
          </cell>
          <cell r="E7294" t="str">
            <v>组合商品</v>
          </cell>
          <cell r="F7294" t="str">
            <v/>
          </cell>
          <cell r="G7294" t="str">
            <v>苏打组合商品虚拟供应商</v>
          </cell>
          <cell r="H7294" t="str">
            <v>年节礼包/项目专属/定制方案专属</v>
          </cell>
          <cell r="I7294" t="str">
            <v>2025-01-31</v>
          </cell>
        </row>
        <row r="7294">
          <cell r="K7294" t="str">
            <v/>
          </cell>
          <cell r="L7294" t="str">
            <v/>
          </cell>
        </row>
        <row r="7295">
          <cell r="C7295">
            <v>162595528</v>
          </cell>
          <cell r="D7295" t="str">
            <v>人工</v>
          </cell>
          <cell r="E7295" t="str">
            <v>组合商品</v>
          </cell>
          <cell r="F7295" t="str">
            <v/>
          </cell>
          <cell r="G7295" t="str">
            <v>苏打组合商品虚拟供应商</v>
          </cell>
          <cell r="H7295" t="str">
            <v>年节礼包/项目专属/定制方案专属</v>
          </cell>
          <cell r="I7295" t="str">
            <v>2025-01-31</v>
          </cell>
        </row>
        <row r="7295">
          <cell r="K7295" t="str">
            <v/>
          </cell>
          <cell r="L7295" t="str">
            <v/>
          </cell>
        </row>
        <row r="7296">
          <cell r="C7296">
            <v>162595523</v>
          </cell>
          <cell r="D7296" t="str">
            <v>人工</v>
          </cell>
          <cell r="E7296" t="str">
            <v>组合商品</v>
          </cell>
          <cell r="F7296" t="str">
            <v/>
          </cell>
          <cell r="G7296" t="str">
            <v>苏打组合商品虚拟供应商</v>
          </cell>
          <cell r="H7296" t="str">
            <v>年节礼包/项目专属/定制方案专属</v>
          </cell>
          <cell r="I7296" t="str">
            <v>2025-01-31</v>
          </cell>
          <cell r="J7296">
            <v>163813186</v>
          </cell>
          <cell r="K7296" t="str">
            <v/>
          </cell>
          <cell r="L7296" t="str">
            <v/>
          </cell>
        </row>
        <row r="7297">
          <cell r="C7297">
            <v>162595523</v>
          </cell>
          <cell r="D7297" t="str">
            <v>人工</v>
          </cell>
          <cell r="E7297" t="str">
            <v>组合商品</v>
          </cell>
          <cell r="F7297" t="str">
            <v/>
          </cell>
          <cell r="G7297" t="str">
            <v>苏打组合商品虚拟供应商</v>
          </cell>
          <cell r="H7297" t="str">
            <v>年节礼包/项目专属/定制方案专属</v>
          </cell>
          <cell r="I7297" t="str">
            <v>2025-01-31</v>
          </cell>
        </row>
        <row r="7297">
          <cell r="K7297" t="str">
            <v/>
          </cell>
          <cell r="L7297" t="str">
            <v/>
          </cell>
        </row>
        <row r="7298">
          <cell r="C7298">
            <v>162595523</v>
          </cell>
          <cell r="D7298" t="str">
            <v>人工</v>
          </cell>
          <cell r="E7298" t="str">
            <v>组合商品</v>
          </cell>
          <cell r="F7298" t="str">
            <v/>
          </cell>
          <cell r="G7298" t="str">
            <v>苏打组合商品虚拟供应商</v>
          </cell>
          <cell r="H7298" t="str">
            <v>年节礼包/项目专属/定制方案专属</v>
          </cell>
          <cell r="I7298" t="str">
            <v>2025-01-31</v>
          </cell>
        </row>
        <row r="7298">
          <cell r="K7298" t="str">
            <v/>
          </cell>
          <cell r="L7298" t="str">
            <v/>
          </cell>
        </row>
        <row r="7299">
          <cell r="C7299">
            <v>162594672</v>
          </cell>
          <cell r="D7299" t="str">
            <v>人工</v>
          </cell>
          <cell r="E7299" t="str">
            <v>组合商品</v>
          </cell>
          <cell r="F7299" t="str">
            <v/>
          </cell>
          <cell r="G7299" t="str">
            <v>苏打组合商品虚拟供应商</v>
          </cell>
          <cell r="H7299" t="str">
            <v>供应链类目/年节礼包/销售专属礼包</v>
          </cell>
          <cell r="I7299" t="str">
            <v>2024-07-31</v>
          </cell>
          <cell r="J7299">
            <v>163811070</v>
          </cell>
          <cell r="K7299" t="str">
            <v/>
          </cell>
          <cell r="L7299" t="str">
            <v/>
          </cell>
        </row>
        <row r="7300">
          <cell r="C7300">
            <v>162594672</v>
          </cell>
          <cell r="D7300" t="str">
            <v>人工</v>
          </cell>
          <cell r="E7300" t="str">
            <v>组合商品</v>
          </cell>
          <cell r="F7300" t="str">
            <v/>
          </cell>
          <cell r="G7300" t="str">
            <v>苏打组合商品虚拟供应商</v>
          </cell>
          <cell r="H7300" t="str">
            <v>供应链类目/年节礼包/销售专属礼包</v>
          </cell>
          <cell r="I7300" t="str">
            <v>2024-07-31</v>
          </cell>
        </row>
        <row r="7300">
          <cell r="K7300" t="str">
            <v/>
          </cell>
          <cell r="L7300" t="str">
            <v/>
          </cell>
        </row>
        <row r="7301">
          <cell r="C7301">
            <v>162594672</v>
          </cell>
          <cell r="D7301" t="str">
            <v>人工</v>
          </cell>
          <cell r="E7301" t="str">
            <v>组合商品</v>
          </cell>
          <cell r="F7301" t="str">
            <v/>
          </cell>
          <cell r="G7301" t="str">
            <v>苏打组合商品虚拟供应商</v>
          </cell>
          <cell r="H7301" t="str">
            <v>供应链类目/年节礼包/销售专属礼包</v>
          </cell>
          <cell r="I7301" t="str">
            <v>2024-07-31</v>
          </cell>
        </row>
        <row r="7301">
          <cell r="K7301" t="str">
            <v/>
          </cell>
          <cell r="L7301" t="str">
            <v/>
          </cell>
        </row>
        <row r="7302">
          <cell r="C7302">
            <v>162594672</v>
          </cell>
          <cell r="D7302" t="str">
            <v>人工</v>
          </cell>
          <cell r="E7302" t="str">
            <v>组合商品</v>
          </cell>
          <cell r="F7302" t="str">
            <v/>
          </cell>
          <cell r="G7302" t="str">
            <v>苏打组合商品虚拟供应商</v>
          </cell>
          <cell r="H7302" t="str">
            <v>供应链类目/年节礼包/销售专属礼包</v>
          </cell>
          <cell r="I7302" t="str">
            <v>2024-07-31</v>
          </cell>
        </row>
        <row r="7302">
          <cell r="K7302" t="str">
            <v/>
          </cell>
          <cell r="L7302" t="str">
            <v/>
          </cell>
        </row>
        <row r="7303">
          <cell r="C7303">
            <v>162594672</v>
          </cell>
          <cell r="D7303" t="str">
            <v>人工</v>
          </cell>
          <cell r="E7303" t="str">
            <v>组合商品</v>
          </cell>
          <cell r="F7303" t="str">
            <v/>
          </cell>
          <cell r="G7303" t="str">
            <v>苏打组合商品虚拟供应商</v>
          </cell>
          <cell r="H7303" t="str">
            <v>供应链类目/年节礼包/销售专属礼包</v>
          </cell>
          <cell r="I7303" t="str">
            <v>2024-07-31</v>
          </cell>
        </row>
        <row r="7303">
          <cell r="K7303" t="str">
            <v/>
          </cell>
          <cell r="L7303" t="str">
            <v/>
          </cell>
        </row>
        <row r="7304">
          <cell r="C7304">
            <v>162594672</v>
          </cell>
          <cell r="D7304" t="str">
            <v>人工</v>
          </cell>
          <cell r="E7304" t="str">
            <v>组合商品</v>
          </cell>
          <cell r="F7304" t="str">
            <v/>
          </cell>
          <cell r="G7304" t="str">
            <v>苏打组合商品虚拟供应商</v>
          </cell>
          <cell r="H7304" t="str">
            <v>供应链类目/年节礼包/销售专属礼包</v>
          </cell>
          <cell r="I7304" t="str">
            <v>2024-07-31</v>
          </cell>
        </row>
        <row r="7304">
          <cell r="K7304" t="str">
            <v/>
          </cell>
          <cell r="L7304" t="str">
            <v/>
          </cell>
        </row>
        <row r="7305">
          <cell r="C7305">
            <v>162594672</v>
          </cell>
          <cell r="D7305" t="str">
            <v>人工</v>
          </cell>
          <cell r="E7305" t="str">
            <v>组合商品</v>
          </cell>
          <cell r="F7305" t="str">
            <v/>
          </cell>
          <cell r="G7305" t="str">
            <v>苏打组合商品虚拟供应商</v>
          </cell>
          <cell r="H7305" t="str">
            <v>供应链类目/年节礼包/销售专属礼包</v>
          </cell>
          <cell r="I7305" t="str">
            <v>2024-07-31</v>
          </cell>
        </row>
        <row r="7305">
          <cell r="K7305" t="str">
            <v/>
          </cell>
          <cell r="L7305" t="str">
            <v/>
          </cell>
        </row>
        <row r="7306">
          <cell r="C7306">
            <v>162594672</v>
          </cell>
          <cell r="D7306" t="str">
            <v>人工</v>
          </cell>
          <cell r="E7306" t="str">
            <v>组合商品</v>
          </cell>
          <cell r="F7306" t="str">
            <v/>
          </cell>
          <cell r="G7306" t="str">
            <v>苏打组合商品虚拟供应商</v>
          </cell>
          <cell r="H7306" t="str">
            <v>供应链类目/年节礼包/销售专属礼包</v>
          </cell>
          <cell r="I7306" t="str">
            <v>2024-07-31</v>
          </cell>
        </row>
        <row r="7306">
          <cell r="K7306" t="str">
            <v/>
          </cell>
          <cell r="L7306" t="str">
            <v/>
          </cell>
        </row>
        <row r="7307">
          <cell r="C7307">
            <v>162594672</v>
          </cell>
          <cell r="D7307" t="str">
            <v>人工</v>
          </cell>
          <cell r="E7307" t="str">
            <v>组合商品</v>
          </cell>
          <cell r="F7307" t="str">
            <v/>
          </cell>
          <cell r="G7307" t="str">
            <v>苏打组合商品虚拟供应商</v>
          </cell>
          <cell r="H7307" t="str">
            <v>供应链类目/年节礼包/销售专属礼包</v>
          </cell>
          <cell r="I7307" t="str">
            <v>2024-07-31</v>
          </cell>
        </row>
        <row r="7307">
          <cell r="K7307" t="str">
            <v/>
          </cell>
          <cell r="L7307" t="str">
            <v/>
          </cell>
        </row>
        <row r="7308">
          <cell r="C7308">
            <v>162594672</v>
          </cell>
          <cell r="D7308" t="str">
            <v>人工</v>
          </cell>
          <cell r="E7308" t="str">
            <v>组合商品</v>
          </cell>
          <cell r="F7308" t="str">
            <v/>
          </cell>
          <cell r="G7308" t="str">
            <v>苏打组合商品虚拟供应商</v>
          </cell>
          <cell r="H7308" t="str">
            <v>供应链类目/年节礼包/销售专属礼包</v>
          </cell>
          <cell r="I7308" t="str">
            <v>2024-07-31</v>
          </cell>
        </row>
        <row r="7308">
          <cell r="K7308" t="str">
            <v/>
          </cell>
          <cell r="L7308" t="str">
            <v/>
          </cell>
        </row>
        <row r="7309">
          <cell r="C7309">
            <v>162594666</v>
          </cell>
          <cell r="D7309" t="str">
            <v>人工</v>
          </cell>
          <cell r="E7309" t="str">
            <v>组合商品</v>
          </cell>
          <cell r="F7309" t="str">
            <v/>
          </cell>
          <cell r="G7309" t="str">
            <v>苏打组合商品虚拟供应商</v>
          </cell>
          <cell r="H7309" t="str">
            <v>供应链类目/年节礼包/销售专属礼包</v>
          </cell>
          <cell r="I7309" t="str">
            <v>2024-07-31</v>
          </cell>
          <cell r="J7309">
            <v>163811064</v>
          </cell>
          <cell r="K7309" t="str">
            <v/>
          </cell>
          <cell r="L7309" t="str">
            <v/>
          </cell>
        </row>
        <row r="7310">
          <cell r="C7310">
            <v>162594666</v>
          </cell>
          <cell r="D7310" t="str">
            <v>人工</v>
          </cell>
          <cell r="E7310" t="str">
            <v>组合商品</v>
          </cell>
          <cell r="F7310" t="str">
            <v/>
          </cell>
          <cell r="G7310" t="str">
            <v>苏打组合商品虚拟供应商</v>
          </cell>
          <cell r="H7310" t="str">
            <v>供应链类目/年节礼包/销售专属礼包</v>
          </cell>
          <cell r="I7310" t="str">
            <v>2024-07-31</v>
          </cell>
        </row>
        <row r="7310">
          <cell r="K7310" t="str">
            <v/>
          </cell>
          <cell r="L7310" t="str">
            <v/>
          </cell>
        </row>
        <row r="7311">
          <cell r="C7311">
            <v>162594666</v>
          </cell>
          <cell r="D7311" t="str">
            <v>人工</v>
          </cell>
          <cell r="E7311" t="str">
            <v>组合商品</v>
          </cell>
          <cell r="F7311" t="str">
            <v/>
          </cell>
          <cell r="G7311" t="str">
            <v>苏打组合商品虚拟供应商</v>
          </cell>
          <cell r="H7311" t="str">
            <v>供应链类目/年节礼包/销售专属礼包</v>
          </cell>
          <cell r="I7311" t="str">
            <v>2024-07-31</v>
          </cell>
        </row>
        <row r="7311">
          <cell r="K7311" t="str">
            <v/>
          </cell>
          <cell r="L7311" t="str">
            <v/>
          </cell>
        </row>
        <row r="7312">
          <cell r="C7312">
            <v>162592379</v>
          </cell>
          <cell r="D7312" t="str">
            <v>人工</v>
          </cell>
          <cell r="E7312" t="str">
            <v>组合商品</v>
          </cell>
          <cell r="F7312" t="str">
            <v/>
          </cell>
          <cell r="G7312" t="str">
            <v>苏打组合商品虚拟供应商</v>
          </cell>
          <cell r="H7312" t="str">
            <v>供应链类目/年节礼包/销售专属礼包</v>
          </cell>
          <cell r="I7312" t="str">
            <v>2024-12-31</v>
          </cell>
          <cell r="J7312">
            <v>163805382</v>
          </cell>
          <cell r="K7312" t="str">
            <v/>
          </cell>
          <cell r="L7312" t="str">
            <v/>
          </cell>
        </row>
        <row r="7313">
          <cell r="C7313">
            <v>162566891</v>
          </cell>
          <cell r="D7313" t="str">
            <v>人工</v>
          </cell>
          <cell r="E7313" t="str">
            <v>组合商品</v>
          </cell>
          <cell r="F7313" t="str">
            <v/>
          </cell>
          <cell r="G7313" t="str">
            <v>苏打组合商品虚拟供应商</v>
          </cell>
          <cell r="H7313" t="str">
            <v>供应链类目/年节礼包/销售专属礼包</v>
          </cell>
          <cell r="I7313" t="str">
            <v>2024-09-30</v>
          </cell>
          <cell r="J7313">
            <v>163749933</v>
          </cell>
          <cell r="K7313" t="str">
            <v/>
          </cell>
          <cell r="L7313" t="str">
            <v/>
          </cell>
        </row>
        <row r="7314">
          <cell r="C7314">
            <v>162566891</v>
          </cell>
          <cell r="D7314" t="str">
            <v>人工</v>
          </cell>
          <cell r="E7314" t="str">
            <v>组合商品</v>
          </cell>
          <cell r="F7314" t="str">
            <v/>
          </cell>
          <cell r="G7314" t="str">
            <v>苏打组合商品虚拟供应商</v>
          </cell>
          <cell r="H7314" t="str">
            <v>供应链类目/年节礼包/销售专属礼包</v>
          </cell>
          <cell r="I7314" t="str">
            <v>2024-09-30</v>
          </cell>
        </row>
        <row r="7314">
          <cell r="K7314" t="str">
            <v/>
          </cell>
          <cell r="L7314" t="str">
            <v/>
          </cell>
        </row>
        <row r="7315">
          <cell r="C7315">
            <v>162566891</v>
          </cell>
          <cell r="D7315" t="str">
            <v>人工</v>
          </cell>
          <cell r="E7315" t="str">
            <v>组合商品</v>
          </cell>
          <cell r="F7315" t="str">
            <v/>
          </cell>
          <cell r="G7315" t="str">
            <v>苏打组合商品虚拟供应商</v>
          </cell>
          <cell r="H7315" t="str">
            <v>供应链类目/年节礼包/销售专属礼包</v>
          </cell>
          <cell r="I7315" t="str">
            <v>2024-09-30</v>
          </cell>
        </row>
        <row r="7315">
          <cell r="K7315" t="str">
            <v/>
          </cell>
          <cell r="L7315" t="str">
            <v/>
          </cell>
        </row>
        <row r="7316">
          <cell r="C7316">
            <v>162566891</v>
          </cell>
          <cell r="D7316" t="str">
            <v>人工</v>
          </cell>
          <cell r="E7316" t="str">
            <v>组合商品</v>
          </cell>
          <cell r="F7316" t="str">
            <v/>
          </cell>
          <cell r="G7316" t="str">
            <v>苏打组合商品虚拟供应商</v>
          </cell>
          <cell r="H7316" t="str">
            <v>供应链类目/年节礼包/销售专属礼包</v>
          </cell>
          <cell r="I7316" t="str">
            <v>2024-09-30</v>
          </cell>
        </row>
        <row r="7316">
          <cell r="K7316" t="str">
            <v/>
          </cell>
          <cell r="L7316" t="str">
            <v/>
          </cell>
        </row>
        <row r="7317">
          <cell r="C7317">
            <v>162566891</v>
          </cell>
          <cell r="D7317" t="str">
            <v>人工</v>
          </cell>
          <cell r="E7317" t="str">
            <v>组合商品</v>
          </cell>
          <cell r="F7317" t="str">
            <v/>
          </cell>
          <cell r="G7317" t="str">
            <v>苏打组合商品虚拟供应商</v>
          </cell>
          <cell r="H7317" t="str">
            <v>供应链类目/年节礼包/销售专属礼包</v>
          </cell>
          <cell r="I7317" t="str">
            <v>2024-09-30</v>
          </cell>
        </row>
        <row r="7317">
          <cell r="K7317" t="str">
            <v/>
          </cell>
          <cell r="L7317" t="str">
            <v/>
          </cell>
        </row>
        <row r="7318">
          <cell r="C7318">
            <v>162566891</v>
          </cell>
          <cell r="D7318" t="str">
            <v>人工</v>
          </cell>
          <cell r="E7318" t="str">
            <v>组合商品</v>
          </cell>
          <cell r="F7318" t="str">
            <v/>
          </cell>
          <cell r="G7318" t="str">
            <v>苏打组合商品虚拟供应商</v>
          </cell>
          <cell r="H7318" t="str">
            <v>供应链类目/年节礼包/销售专属礼包</v>
          </cell>
          <cell r="I7318" t="str">
            <v>2024-09-30</v>
          </cell>
        </row>
        <row r="7318">
          <cell r="K7318" t="str">
            <v/>
          </cell>
          <cell r="L7318" t="str">
            <v/>
          </cell>
        </row>
        <row r="7319">
          <cell r="C7319">
            <v>162566891</v>
          </cell>
          <cell r="D7319" t="str">
            <v>人工</v>
          </cell>
          <cell r="E7319" t="str">
            <v>组合商品</v>
          </cell>
          <cell r="F7319" t="str">
            <v/>
          </cell>
          <cell r="G7319" t="str">
            <v>苏打组合商品虚拟供应商</v>
          </cell>
          <cell r="H7319" t="str">
            <v>供应链类目/年节礼包/销售专属礼包</v>
          </cell>
          <cell r="I7319" t="str">
            <v>2024-09-30</v>
          </cell>
        </row>
        <row r="7319">
          <cell r="K7319" t="str">
            <v/>
          </cell>
          <cell r="L7319" t="str">
            <v/>
          </cell>
        </row>
        <row r="7320">
          <cell r="C7320">
            <v>162492579</v>
          </cell>
          <cell r="D7320" t="str">
            <v>人工</v>
          </cell>
          <cell r="E7320" t="str">
            <v>实物</v>
          </cell>
          <cell r="F7320" t="str">
            <v/>
          </cell>
          <cell r="G7320" t="str">
            <v>新兴</v>
          </cell>
          <cell r="H7320" t="str">
            <v>年节礼包/食品/粮油礼包</v>
          </cell>
          <cell r="I7320" t="str">
            <v>2025-03-25</v>
          </cell>
          <cell r="J7320">
            <v>163574137</v>
          </cell>
          <cell r="K7320" t="str">
            <v>DW48456469</v>
          </cell>
          <cell r="L7320" t="str">
            <v/>
          </cell>
        </row>
        <row r="7321">
          <cell r="C7321">
            <v>162492579</v>
          </cell>
          <cell r="D7321" t="str">
            <v>人工</v>
          </cell>
          <cell r="E7321" t="str">
            <v>实物</v>
          </cell>
          <cell r="F7321" t="str">
            <v/>
          </cell>
          <cell r="G7321" t="str">
            <v>新兴</v>
          </cell>
          <cell r="H7321" t="str">
            <v>年节礼包/食品/粮油礼包</v>
          </cell>
          <cell r="I7321" t="str">
            <v>2025-03-25</v>
          </cell>
        </row>
        <row r="7321">
          <cell r="K7321" t="str">
            <v>DW48456469</v>
          </cell>
          <cell r="L7321" t="str">
            <v/>
          </cell>
        </row>
        <row r="7322">
          <cell r="C7322">
            <v>162492579</v>
          </cell>
          <cell r="D7322" t="str">
            <v>人工</v>
          </cell>
          <cell r="E7322" t="str">
            <v>实物</v>
          </cell>
          <cell r="F7322" t="str">
            <v/>
          </cell>
          <cell r="G7322" t="str">
            <v>新兴</v>
          </cell>
          <cell r="H7322" t="str">
            <v>年节礼包/食品/粮油礼包</v>
          </cell>
          <cell r="I7322" t="str">
            <v>2025-03-25</v>
          </cell>
        </row>
        <row r="7322">
          <cell r="K7322" t="str">
            <v>DW48456469</v>
          </cell>
          <cell r="L7322" t="str">
            <v/>
          </cell>
        </row>
        <row r="7323">
          <cell r="C7323">
            <v>162463966</v>
          </cell>
          <cell r="D7323" t="str">
            <v>人工</v>
          </cell>
          <cell r="E7323" t="str">
            <v>组合商品</v>
          </cell>
          <cell r="F7323" t="str">
            <v/>
          </cell>
          <cell r="G7323" t="str">
            <v>苏打组合商品虚拟供应商</v>
          </cell>
          <cell r="H7323" t="str">
            <v>供应链类目/年节礼包/销售专属礼包</v>
          </cell>
          <cell r="I7323" t="str">
            <v>2023-10-31</v>
          </cell>
          <cell r="J7323">
            <v>163507721</v>
          </cell>
          <cell r="K7323" t="str">
            <v/>
          </cell>
          <cell r="L7323" t="str">
            <v/>
          </cell>
        </row>
        <row r="7324">
          <cell r="C7324">
            <v>162557911</v>
          </cell>
          <cell r="D7324" t="str">
            <v>人工</v>
          </cell>
          <cell r="E7324" t="str">
            <v>组合商品</v>
          </cell>
          <cell r="F7324" t="str">
            <v/>
          </cell>
          <cell r="G7324" t="str">
            <v>苏打组合商品虚拟供应商</v>
          </cell>
          <cell r="H7324" t="str">
            <v>供应链类目/年节礼包/销售专属礼包</v>
          </cell>
          <cell r="I7324" t="str">
            <v>2024-03-31</v>
          </cell>
          <cell r="J7324">
            <v>163729771</v>
          </cell>
          <cell r="K7324" t="str">
            <v/>
          </cell>
          <cell r="L7324" t="str">
            <v/>
          </cell>
        </row>
        <row r="7325">
          <cell r="C7325">
            <v>162557911</v>
          </cell>
          <cell r="D7325" t="str">
            <v>人工</v>
          </cell>
          <cell r="E7325" t="str">
            <v>组合商品</v>
          </cell>
          <cell r="F7325" t="str">
            <v/>
          </cell>
          <cell r="G7325" t="str">
            <v>苏打组合商品虚拟供应商</v>
          </cell>
          <cell r="H7325" t="str">
            <v>供应链类目/年节礼包/销售专属礼包</v>
          </cell>
          <cell r="I7325" t="str">
            <v>2024-03-31</v>
          </cell>
        </row>
        <row r="7325">
          <cell r="K7325" t="str">
            <v/>
          </cell>
          <cell r="L7325" t="str">
            <v/>
          </cell>
        </row>
        <row r="7326">
          <cell r="C7326">
            <v>162563064</v>
          </cell>
          <cell r="D7326" t="str">
            <v>人工</v>
          </cell>
          <cell r="E7326" t="str">
            <v>组合商品</v>
          </cell>
          <cell r="F7326" t="str">
            <v/>
          </cell>
          <cell r="G7326" t="str">
            <v>苏打组合商品虚拟供应商</v>
          </cell>
          <cell r="H7326" t="str">
            <v>供应链类目/年节礼包/销售专属礼包</v>
          </cell>
          <cell r="I7326" t="str">
            <v>2024-09-30</v>
          </cell>
          <cell r="J7326">
            <v>163741799</v>
          </cell>
          <cell r="K7326" t="str">
            <v/>
          </cell>
          <cell r="L7326" t="str">
            <v/>
          </cell>
        </row>
        <row r="7327">
          <cell r="C7327">
            <v>162563064</v>
          </cell>
          <cell r="D7327" t="str">
            <v>人工</v>
          </cell>
          <cell r="E7327" t="str">
            <v>组合商品</v>
          </cell>
          <cell r="F7327" t="str">
            <v/>
          </cell>
          <cell r="G7327" t="str">
            <v>苏打组合商品虚拟供应商</v>
          </cell>
          <cell r="H7327" t="str">
            <v>供应链类目/年节礼包/销售专属礼包</v>
          </cell>
          <cell r="I7327" t="str">
            <v>2024-09-30</v>
          </cell>
        </row>
        <row r="7327">
          <cell r="K7327" t="str">
            <v/>
          </cell>
          <cell r="L7327" t="str">
            <v/>
          </cell>
        </row>
        <row r="7328">
          <cell r="C7328">
            <v>162563064</v>
          </cell>
          <cell r="D7328" t="str">
            <v>人工</v>
          </cell>
          <cell r="E7328" t="str">
            <v>组合商品</v>
          </cell>
          <cell r="F7328" t="str">
            <v/>
          </cell>
          <cell r="G7328" t="str">
            <v>苏打组合商品虚拟供应商</v>
          </cell>
          <cell r="H7328" t="str">
            <v>供应链类目/年节礼包/销售专属礼包</v>
          </cell>
          <cell r="I7328" t="str">
            <v>2024-09-30</v>
          </cell>
        </row>
        <row r="7328">
          <cell r="K7328" t="str">
            <v/>
          </cell>
          <cell r="L7328" t="str">
            <v/>
          </cell>
        </row>
        <row r="7329">
          <cell r="C7329">
            <v>162562529</v>
          </cell>
          <cell r="D7329" t="str">
            <v>人工</v>
          </cell>
          <cell r="E7329" t="str">
            <v>组合商品</v>
          </cell>
          <cell r="F7329" t="str">
            <v/>
          </cell>
          <cell r="G7329" t="str">
            <v>苏打组合商品虚拟供应商</v>
          </cell>
          <cell r="H7329" t="str">
            <v>供应链类目/年节礼包/销售专属礼包</v>
          </cell>
          <cell r="I7329" t="str">
            <v>2024-09-30</v>
          </cell>
          <cell r="J7329">
            <v>163740433</v>
          </cell>
          <cell r="K7329" t="str">
            <v/>
          </cell>
          <cell r="L7329" t="str">
            <v/>
          </cell>
        </row>
        <row r="7330">
          <cell r="C7330">
            <v>162562529</v>
          </cell>
          <cell r="D7330" t="str">
            <v>人工</v>
          </cell>
          <cell r="E7330" t="str">
            <v>组合商品</v>
          </cell>
          <cell r="F7330" t="str">
            <v/>
          </cell>
          <cell r="G7330" t="str">
            <v>苏打组合商品虚拟供应商</v>
          </cell>
          <cell r="H7330" t="str">
            <v>供应链类目/年节礼包/销售专属礼包</v>
          </cell>
          <cell r="I7330" t="str">
            <v>2024-09-30</v>
          </cell>
        </row>
        <row r="7330">
          <cell r="K7330" t="str">
            <v/>
          </cell>
          <cell r="L7330" t="str">
            <v/>
          </cell>
        </row>
        <row r="7331">
          <cell r="C7331">
            <v>162562529</v>
          </cell>
          <cell r="D7331" t="str">
            <v>人工</v>
          </cell>
          <cell r="E7331" t="str">
            <v>组合商品</v>
          </cell>
          <cell r="F7331" t="str">
            <v/>
          </cell>
          <cell r="G7331" t="str">
            <v>苏打组合商品虚拟供应商</v>
          </cell>
          <cell r="H7331" t="str">
            <v>供应链类目/年节礼包/销售专属礼包</v>
          </cell>
          <cell r="I7331" t="str">
            <v>2024-09-30</v>
          </cell>
        </row>
        <row r="7331">
          <cell r="K7331" t="str">
            <v/>
          </cell>
          <cell r="L7331" t="str">
            <v/>
          </cell>
        </row>
        <row r="7332">
          <cell r="C7332">
            <v>162563066</v>
          </cell>
          <cell r="D7332" t="str">
            <v>人工</v>
          </cell>
          <cell r="E7332" t="str">
            <v>组合商品</v>
          </cell>
          <cell r="F7332" t="str">
            <v/>
          </cell>
          <cell r="G7332" t="str">
            <v>苏打组合商品虚拟供应商</v>
          </cell>
          <cell r="H7332" t="str">
            <v>供应链类目/年节礼包/销售专属礼包</v>
          </cell>
          <cell r="I7332" t="str">
            <v>2024-09-30</v>
          </cell>
          <cell r="J7332">
            <v>163741801</v>
          </cell>
          <cell r="K7332" t="str">
            <v/>
          </cell>
          <cell r="L7332" t="str">
            <v/>
          </cell>
        </row>
        <row r="7333">
          <cell r="C7333">
            <v>162563066</v>
          </cell>
          <cell r="D7333" t="str">
            <v>人工</v>
          </cell>
          <cell r="E7333" t="str">
            <v>组合商品</v>
          </cell>
          <cell r="F7333" t="str">
            <v/>
          </cell>
          <cell r="G7333" t="str">
            <v>苏打组合商品虚拟供应商</v>
          </cell>
          <cell r="H7333" t="str">
            <v>供应链类目/年节礼包/销售专属礼包</v>
          </cell>
          <cell r="I7333" t="str">
            <v>2024-09-30</v>
          </cell>
        </row>
        <row r="7333">
          <cell r="K7333" t="str">
            <v/>
          </cell>
          <cell r="L7333" t="str">
            <v/>
          </cell>
        </row>
        <row r="7334">
          <cell r="C7334">
            <v>162563066</v>
          </cell>
          <cell r="D7334" t="str">
            <v>人工</v>
          </cell>
          <cell r="E7334" t="str">
            <v>组合商品</v>
          </cell>
          <cell r="F7334" t="str">
            <v/>
          </cell>
          <cell r="G7334" t="str">
            <v>苏打组合商品虚拟供应商</v>
          </cell>
          <cell r="H7334" t="str">
            <v>供应链类目/年节礼包/销售专属礼包</v>
          </cell>
          <cell r="I7334" t="str">
            <v>2024-09-30</v>
          </cell>
        </row>
        <row r="7334">
          <cell r="K7334" t="str">
            <v/>
          </cell>
          <cell r="L7334" t="str">
            <v/>
          </cell>
        </row>
        <row r="7335">
          <cell r="C7335">
            <v>162562531</v>
          </cell>
          <cell r="D7335" t="str">
            <v>人工</v>
          </cell>
          <cell r="E7335" t="str">
            <v>组合商品</v>
          </cell>
          <cell r="F7335" t="str">
            <v/>
          </cell>
          <cell r="G7335" t="str">
            <v>苏打组合商品虚拟供应商</v>
          </cell>
          <cell r="H7335" t="str">
            <v>供应链类目/年节礼包/销售专属礼包</v>
          </cell>
          <cell r="I7335" t="str">
            <v>2024-09-30</v>
          </cell>
          <cell r="J7335">
            <v>163740435</v>
          </cell>
          <cell r="K7335" t="str">
            <v/>
          </cell>
          <cell r="L7335" t="str">
            <v/>
          </cell>
        </row>
        <row r="7336">
          <cell r="C7336">
            <v>162562531</v>
          </cell>
          <cell r="D7336" t="str">
            <v>人工</v>
          </cell>
          <cell r="E7336" t="str">
            <v>组合商品</v>
          </cell>
          <cell r="F7336" t="str">
            <v/>
          </cell>
          <cell r="G7336" t="str">
            <v>苏打组合商品虚拟供应商</v>
          </cell>
          <cell r="H7336" t="str">
            <v>供应链类目/年节礼包/销售专属礼包</v>
          </cell>
          <cell r="I7336" t="str">
            <v>2024-09-30</v>
          </cell>
        </row>
        <row r="7336">
          <cell r="K7336" t="str">
            <v/>
          </cell>
          <cell r="L7336" t="str">
            <v/>
          </cell>
        </row>
        <row r="7337">
          <cell r="C7337">
            <v>162562531</v>
          </cell>
          <cell r="D7337" t="str">
            <v>人工</v>
          </cell>
          <cell r="E7337" t="str">
            <v>组合商品</v>
          </cell>
          <cell r="F7337" t="str">
            <v/>
          </cell>
          <cell r="G7337" t="str">
            <v>苏打组合商品虚拟供应商</v>
          </cell>
          <cell r="H7337" t="str">
            <v>供应链类目/年节礼包/销售专属礼包</v>
          </cell>
          <cell r="I7337" t="str">
            <v>2024-09-30</v>
          </cell>
        </row>
        <row r="7337">
          <cell r="K7337" t="str">
            <v/>
          </cell>
          <cell r="L7337" t="str">
            <v/>
          </cell>
        </row>
        <row r="7338">
          <cell r="C7338">
            <v>162562528</v>
          </cell>
          <cell r="D7338" t="str">
            <v>人工</v>
          </cell>
          <cell r="E7338" t="str">
            <v>组合商品</v>
          </cell>
          <cell r="F7338" t="str">
            <v/>
          </cell>
          <cell r="G7338" t="str">
            <v>苏打组合商品虚拟供应商</v>
          </cell>
          <cell r="H7338" t="str">
            <v>供应链类目/年节礼包/销售专属礼包</v>
          </cell>
          <cell r="I7338" t="str">
            <v>2024-09-30</v>
          </cell>
          <cell r="J7338">
            <v>163740432</v>
          </cell>
          <cell r="K7338" t="str">
            <v/>
          </cell>
          <cell r="L7338" t="str">
            <v/>
          </cell>
        </row>
        <row r="7339">
          <cell r="C7339">
            <v>162562528</v>
          </cell>
          <cell r="D7339" t="str">
            <v>人工</v>
          </cell>
          <cell r="E7339" t="str">
            <v>组合商品</v>
          </cell>
          <cell r="F7339" t="str">
            <v/>
          </cell>
          <cell r="G7339" t="str">
            <v>苏打组合商品虚拟供应商</v>
          </cell>
          <cell r="H7339" t="str">
            <v>供应链类目/年节礼包/销售专属礼包</v>
          </cell>
          <cell r="I7339" t="str">
            <v>2024-09-30</v>
          </cell>
        </row>
        <row r="7339">
          <cell r="K7339" t="str">
            <v/>
          </cell>
          <cell r="L7339" t="str">
            <v/>
          </cell>
        </row>
        <row r="7340">
          <cell r="C7340">
            <v>162562528</v>
          </cell>
          <cell r="D7340" t="str">
            <v>人工</v>
          </cell>
          <cell r="E7340" t="str">
            <v>组合商品</v>
          </cell>
          <cell r="F7340" t="str">
            <v/>
          </cell>
          <cell r="G7340" t="str">
            <v>苏打组合商品虚拟供应商</v>
          </cell>
          <cell r="H7340" t="str">
            <v>供应链类目/年节礼包/销售专属礼包</v>
          </cell>
          <cell r="I7340" t="str">
            <v>2024-09-30</v>
          </cell>
        </row>
        <row r="7340">
          <cell r="K7340" t="str">
            <v/>
          </cell>
          <cell r="L7340" t="str">
            <v/>
          </cell>
        </row>
        <row r="7341">
          <cell r="C7341">
            <v>162492594</v>
          </cell>
          <cell r="D7341" t="str">
            <v>人工</v>
          </cell>
          <cell r="E7341" t="str">
            <v>实物</v>
          </cell>
          <cell r="F7341" t="str">
            <v>金龙鱼</v>
          </cell>
          <cell r="G7341" t="str">
            <v>新兴</v>
          </cell>
          <cell r="H7341" t="str">
            <v>年节礼包/食品/粮油礼包</v>
          </cell>
          <cell r="I7341" t="str">
            <v>2025-03-25</v>
          </cell>
          <cell r="J7341">
            <v>163574152</v>
          </cell>
          <cell r="K7341" t="str">
            <v>DW964451163</v>
          </cell>
          <cell r="L7341" t="str">
            <v/>
          </cell>
        </row>
        <row r="7342">
          <cell r="C7342">
            <v>162492594</v>
          </cell>
          <cell r="D7342" t="str">
            <v>人工</v>
          </cell>
          <cell r="E7342" t="str">
            <v>实物</v>
          </cell>
          <cell r="F7342" t="str">
            <v>金龙鱼</v>
          </cell>
          <cell r="G7342" t="str">
            <v>新兴</v>
          </cell>
          <cell r="H7342" t="str">
            <v>年节礼包/食品/粮油礼包</v>
          </cell>
          <cell r="I7342" t="str">
            <v>2025-03-25</v>
          </cell>
        </row>
        <row r="7342">
          <cell r="K7342" t="str">
            <v>DW964451163</v>
          </cell>
          <cell r="L7342" t="str">
            <v/>
          </cell>
        </row>
        <row r="7343">
          <cell r="C7343">
            <v>162492594</v>
          </cell>
          <cell r="D7343" t="str">
            <v>人工</v>
          </cell>
          <cell r="E7343" t="str">
            <v>实物</v>
          </cell>
          <cell r="F7343" t="str">
            <v>金龙鱼</v>
          </cell>
          <cell r="G7343" t="str">
            <v>新兴</v>
          </cell>
          <cell r="H7343" t="str">
            <v>年节礼包/食品/粮油礼包</v>
          </cell>
          <cell r="I7343" t="str">
            <v>2025-03-25</v>
          </cell>
        </row>
        <row r="7343">
          <cell r="K7343" t="str">
            <v>DW964451163</v>
          </cell>
          <cell r="L7343" t="str">
            <v/>
          </cell>
        </row>
        <row r="7344">
          <cell r="C7344">
            <v>162492594</v>
          </cell>
          <cell r="D7344" t="str">
            <v>人工</v>
          </cell>
          <cell r="E7344" t="str">
            <v>实物</v>
          </cell>
          <cell r="F7344" t="str">
            <v>金龙鱼</v>
          </cell>
          <cell r="G7344" t="str">
            <v>新兴</v>
          </cell>
          <cell r="H7344" t="str">
            <v>年节礼包/食品/粮油礼包</v>
          </cell>
          <cell r="I7344" t="str">
            <v>2025-03-25</v>
          </cell>
        </row>
        <row r="7344">
          <cell r="K7344" t="str">
            <v>DW964451163</v>
          </cell>
          <cell r="L7344" t="str">
            <v/>
          </cell>
        </row>
        <row r="7345">
          <cell r="C7345">
            <v>162495103</v>
          </cell>
          <cell r="D7345" t="str">
            <v>人工</v>
          </cell>
          <cell r="E7345" t="str">
            <v>实物</v>
          </cell>
          <cell r="F7345" t="str">
            <v>威露士</v>
          </cell>
          <cell r="G7345" t="str">
            <v>二向箔</v>
          </cell>
          <cell r="H7345" t="str">
            <v>年节礼包/家庭清洁/纸品/衣物清洁</v>
          </cell>
          <cell r="I7345" t="str">
            <v>2024-12-31</v>
          </cell>
          <cell r="J7345">
            <v>163578350</v>
          </cell>
          <cell r="K7345" t="str">
            <v>EBHYX2024041502</v>
          </cell>
          <cell r="L7345" t="str">
            <v/>
          </cell>
        </row>
        <row r="7346">
          <cell r="C7346">
            <v>162495103</v>
          </cell>
          <cell r="D7346" t="str">
            <v>人工</v>
          </cell>
          <cell r="E7346" t="str">
            <v>实物</v>
          </cell>
          <cell r="F7346" t="str">
            <v>威露士</v>
          </cell>
          <cell r="G7346" t="str">
            <v>二向箔</v>
          </cell>
          <cell r="H7346" t="str">
            <v>年节礼包/家庭清洁/纸品/衣物清洁</v>
          </cell>
          <cell r="I7346" t="str">
            <v>2024-12-31</v>
          </cell>
        </row>
        <row r="7346">
          <cell r="K7346" t="str">
            <v>EBHYX2024041502</v>
          </cell>
          <cell r="L7346" t="str">
            <v/>
          </cell>
        </row>
        <row r="7347">
          <cell r="C7347">
            <v>162495103</v>
          </cell>
          <cell r="D7347" t="str">
            <v>人工</v>
          </cell>
          <cell r="E7347" t="str">
            <v>实物</v>
          </cell>
          <cell r="F7347" t="str">
            <v>威露士</v>
          </cell>
          <cell r="G7347" t="str">
            <v>二向箔</v>
          </cell>
          <cell r="H7347" t="str">
            <v>年节礼包/家庭清洁/纸品/衣物清洁</v>
          </cell>
          <cell r="I7347" t="str">
            <v>2024-12-31</v>
          </cell>
        </row>
        <row r="7347">
          <cell r="K7347" t="str">
            <v>EBHYX2024041502</v>
          </cell>
          <cell r="L7347" t="str">
            <v/>
          </cell>
        </row>
        <row r="7348">
          <cell r="C7348">
            <v>162495103</v>
          </cell>
          <cell r="D7348" t="str">
            <v>人工</v>
          </cell>
          <cell r="E7348" t="str">
            <v>实物</v>
          </cell>
          <cell r="F7348" t="str">
            <v>威露士</v>
          </cell>
          <cell r="G7348" t="str">
            <v>二向箔</v>
          </cell>
          <cell r="H7348" t="str">
            <v>年节礼包/家庭清洁/纸品/衣物清洁</v>
          </cell>
          <cell r="I7348" t="str">
            <v>2024-12-31</v>
          </cell>
        </row>
        <row r="7348">
          <cell r="K7348" t="str">
            <v>EBHYX2024041502</v>
          </cell>
          <cell r="L7348" t="str">
            <v/>
          </cell>
        </row>
        <row r="7349">
          <cell r="C7349">
            <v>162495103</v>
          </cell>
          <cell r="D7349" t="str">
            <v>人工</v>
          </cell>
          <cell r="E7349" t="str">
            <v>实物</v>
          </cell>
          <cell r="F7349" t="str">
            <v>威露士</v>
          </cell>
          <cell r="G7349" t="str">
            <v>二向箔</v>
          </cell>
          <cell r="H7349" t="str">
            <v>年节礼包/家庭清洁/纸品/衣物清洁</v>
          </cell>
          <cell r="I7349" t="str">
            <v>2024-12-31</v>
          </cell>
        </row>
        <row r="7349">
          <cell r="K7349" t="str">
            <v>EBHYX2024041502</v>
          </cell>
          <cell r="L7349" t="str">
            <v/>
          </cell>
        </row>
        <row r="7350">
          <cell r="C7350">
            <v>162495103</v>
          </cell>
          <cell r="D7350" t="str">
            <v>人工</v>
          </cell>
          <cell r="E7350" t="str">
            <v>实物</v>
          </cell>
          <cell r="F7350" t="str">
            <v>威露士</v>
          </cell>
          <cell r="G7350" t="str">
            <v>二向箔</v>
          </cell>
          <cell r="H7350" t="str">
            <v>年节礼包/家庭清洁/纸品/衣物清洁</v>
          </cell>
          <cell r="I7350" t="str">
            <v>2024-12-31</v>
          </cell>
        </row>
        <row r="7350">
          <cell r="K7350" t="str">
            <v>EBHYX2024041502</v>
          </cell>
          <cell r="L7350" t="str">
            <v/>
          </cell>
        </row>
        <row r="7351">
          <cell r="C7351">
            <v>162495103</v>
          </cell>
          <cell r="D7351" t="str">
            <v>人工</v>
          </cell>
          <cell r="E7351" t="str">
            <v>实物</v>
          </cell>
          <cell r="F7351" t="str">
            <v>威露士</v>
          </cell>
          <cell r="G7351" t="str">
            <v>二向箔</v>
          </cell>
          <cell r="H7351" t="str">
            <v>年节礼包/家庭清洁/纸品/衣物清洁</v>
          </cell>
          <cell r="I7351" t="str">
            <v>2024-12-31</v>
          </cell>
        </row>
        <row r="7351">
          <cell r="K7351" t="str">
            <v>EBHYX2024041502</v>
          </cell>
          <cell r="L7351" t="str">
            <v/>
          </cell>
        </row>
        <row r="7352">
          <cell r="C7352">
            <v>162495103</v>
          </cell>
          <cell r="D7352" t="str">
            <v>人工</v>
          </cell>
          <cell r="E7352" t="str">
            <v>实物</v>
          </cell>
          <cell r="F7352" t="str">
            <v>威露士</v>
          </cell>
          <cell r="G7352" t="str">
            <v>二向箔</v>
          </cell>
          <cell r="H7352" t="str">
            <v>年节礼包/家庭清洁/纸品/衣物清洁</v>
          </cell>
          <cell r="I7352" t="str">
            <v>2024-12-31</v>
          </cell>
        </row>
        <row r="7352">
          <cell r="K7352" t="str">
            <v>EBHYX2024041502</v>
          </cell>
          <cell r="L7352" t="str">
            <v/>
          </cell>
        </row>
        <row r="7353">
          <cell r="C7353">
            <v>162495103</v>
          </cell>
          <cell r="D7353" t="str">
            <v>人工</v>
          </cell>
          <cell r="E7353" t="str">
            <v>实物</v>
          </cell>
          <cell r="F7353" t="str">
            <v>威露士</v>
          </cell>
          <cell r="G7353" t="str">
            <v>二向箔</v>
          </cell>
          <cell r="H7353" t="str">
            <v>年节礼包/家庭清洁/纸品/衣物清洁</v>
          </cell>
          <cell r="I7353" t="str">
            <v>2024-12-31</v>
          </cell>
        </row>
        <row r="7353">
          <cell r="K7353" t="str">
            <v>EBHYX2024041502</v>
          </cell>
          <cell r="L7353" t="str">
            <v/>
          </cell>
        </row>
        <row r="7354">
          <cell r="C7354">
            <v>162463964</v>
          </cell>
          <cell r="D7354" t="str">
            <v>人工</v>
          </cell>
          <cell r="E7354" t="str">
            <v>组合商品</v>
          </cell>
          <cell r="F7354" t="str">
            <v/>
          </cell>
          <cell r="G7354" t="str">
            <v>苏打组合商品虚拟供应商</v>
          </cell>
          <cell r="H7354" t="str">
            <v>供应链类目/年节礼包/销售专属礼包</v>
          </cell>
          <cell r="I7354" t="str">
            <v>2024-03-31</v>
          </cell>
          <cell r="J7354">
            <v>163507719</v>
          </cell>
          <cell r="K7354" t="str">
            <v/>
          </cell>
          <cell r="L7354" t="str">
            <v/>
          </cell>
        </row>
        <row r="7355">
          <cell r="C7355">
            <v>162463964</v>
          </cell>
          <cell r="D7355" t="str">
            <v>人工</v>
          </cell>
          <cell r="E7355" t="str">
            <v>组合商品</v>
          </cell>
          <cell r="F7355" t="str">
            <v/>
          </cell>
          <cell r="G7355" t="str">
            <v>苏打组合商品虚拟供应商</v>
          </cell>
          <cell r="H7355" t="str">
            <v>供应链类目/年节礼包/销售专属礼包</v>
          </cell>
          <cell r="I7355" t="str">
            <v>2024-03-31</v>
          </cell>
        </row>
        <row r="7355">
          <cell r="K7355" t="str">
            <v/>
          </cell>
          <cell r="L7355" t="str">
            <v/>
          </cell>
        </row>
        <row r="7356">
          <cell r="C7356">
            <v>162586481</v>
          </cell>
          <cell r="D7356" t="str">
            <v>人工</v>
          </cell>
          <cell r="E7356" t="str">
            <v>组合商品</v>
          </cell>
          <cell r="F7356" t="str">
            <v/>
          </cell>
          <cell r="G7356" t="str">
            <v>苏打组合商品虚拟供应商</v>
          </cell>
          <cell r="H7356" t="str">
            <v>供应链类目/年节礼包/销售专属礼包</v>
          </cell>
          <cell r="I7356" t="str">
            <v>2024-09-30</v>
          </cell>
          <cell r="J7356">
            <v>163790310</v>
          </cell>
          <cell r="K7356" t="str">
            <v/>
          </cell>
          <cell r="L7356" t="str">
            <v/>
          </cell>
        </row>
        <row r="7357">
          <cell r="C7357">
            <v>162586480</v>
          </cell>
          <cell r="D7357" t="str">
            <v>人工</v>
          </cell>
          <cell r="E7357" t="str">
            <v>组合商品</v>
          </cell>
          <cell r="F7357" t="str">
            <v/>
          </cell>
          <cell r="G7357" t="str">
            <v>苏打组合商品虚拟供应商</v>
          </cell>
          <cell r="H7357" t="str">
            <v>供应链类目/年节礼包/销售专属礼包</v>
          </cell>
          <cell r="I7357" t="str">
            <v>2024-09-30</v>
          </cell>
          <cell r="J7357">
            <v>163790309</v>
          </cell>
          <cell r="K7357" t="str">
            <v/>
          </cell>
          <cell r="L7357" t="str">
            <v/>
          </cell>
        </row>
        <row r="7358">
          <cell r="C7358">
            <v>162560513</v>
          </cell>
          <cell r="D7358" t="str">
            <v>人工</v>
          </cell>
          <cell r="E7358" t="str">
            <v>组合商品</v>
          </cell>
          <cell r="F7358" t="str">
            <v/>
          </cell>
          <cell r="G7358" t="str">
            <v>苏打组合商品虚拟供应商</v>
          </cell>
          <cell r="H7358" t="str">
            <v>供应链类目/年节礼包/销售专属礼包</v>
          </cell>
          <cell r="I7358" t="str">
            <v>2024-07-31</v>
          </cell>
          <cell r="J7358">
            <v>163736089</v>
          </cell>
          <cell r="K7358" t="str">
            <v/>
          </cell>
          <cell r="L7358" t="str">
            <v/>
          </cell>
        </row>
        <row r="7359">
          <cell r="C7359">
            <v>162560513</v>
          </cell>
          <cell r="D7359" t="str">
            <v>人工</v>
          </cell>
          <cell r="E7359" t="str">
            <v>组合商品</v>
          </cell>
          <cell r="F7359" t="str">
            <v/>
          </cell>
          <cell r="G7359" t="str">
            <v>苏打组合商品虚拟供应商</v>
          </cell>
          <cell r="H7359" t="str">
            <v>供应链类目/年节礼包/销售专属礼包</v>
          </cell>
          <cell r="I7359" t="str">
            <v>2024-07-31</v>
          </cell>
        </row>
        <row r="7359">
          <cell r="K7359" t="str">
            <v/>
          </cell>
          <cell r="L7359" t="str">
            <v/>
          </cell>
        </row>
        <row r="7360">
          <cell r="C7360">
            <v>162496361</v>
          </cell>
          <cell r="D7360" t="str">
            <v>人工</v>
          </cell>
          <cell r="E7360" t="str">
            <v>实物</v>
          </cell>
          <cell r="F7360" t="str">
            <v/>
          </cell>
          <cell r="G7360" t="str">
            <v>聚优来</v>
          </cell>
          <cell r="H7360" t="str">
            <v>年节礼包/母婴儿童/童车童床</v>
          </cell>
          <cell r="I7360" t="str">
            <v>2024-07-31</v>
          </cell>
          <cell r="J7360">
            <v>163582079</v>
          </cell>
          <cell r="K7360">
            <v>20240329015</v>
          </cell>
          <cell r="L7360" t="str">
            <v>酷骑绿</v>
          </cell>
        </row>
        <row r="7361">
          <cell r="D7361" t="str">
            <v>人工</v>
          </cell>
          <cell r="E7361" t="str">
            <v>实物</v>
          </cell>
          <cell r="F7361" t="str">
            <v/>
          </cell>
          <cell r="G7361" t="str">
            <v>聚优来</v>
          </cell>
          <cell r="H7361" t="str">
            <v>年节礼包/母婴儿童/童车童床</v>
          </cell>
          <cell r="I7361" t="str">
            <v>2024-07-31</v>
          </cell>
          <cell r="J7361">
            <v>163582080</v>
          </cell>
          <cell r="K7361">
            <v>20240329016</v>
          </cell>
          <cell r="L7361" t="str">
            <v>樱霞粉</v>
          </cell>
        </row>
        <row r="7362">
          <cell r="D7362" t="str">
            <v>人工</v>
          </cell>
          <cell r="E7362" t="str">
            <v>实物</v>
          </cell>
          <cell r="F7362" t="str">
            <v/>
          </cell>
          <cell r="G7362" t="str">
            <v>聚优来</v>
          </cell>
          <cell r="H7362" t="str">
            <v>年节礼包/母婴儿童/童车童床</v>
          </cell>
          <cell r="I7362" t="str">
            <v>2024-07-31</v>
          </cell>
          <cell r="J7362">
            <v>163582081</v>
          </cell>
          <cell r="K7362">
            <v>20240329017</v>
          </cell>
          <cell r="L7362" t="str">
            <v>苍穹灰</v>
          </cell>
        </row>
        <row r="7363">
          <cell r="C7363">
            <v>162557882</v>
          </cell>
          <cell r="D7363" t="str">
            <v>人工</v>
          </cell>
          <cell r="E7363" t="str">
            <v>组合商品</v>
          </cell>
          <cell r="F7363" t="str">
            <v/>
          </cell>
          <cell r="G7363" t="str">
            <v>苏打组合商品虚拟供应商</v>
          </cell>
          <cell r="H7363" t="str">
            <v>供应链类目/年节礼包/销售专属礼包</v>
          </cell>
          <cell r="I7363" t="str">
            <v>2024-06-30</v>
          </cell>
          <cell r="J7363">
            <v>163729737</v>
          </cell>
          <cell r="K7363" t="str">
            <v/>
          </cell>
          <cell r="L7363" t="str">
            <v/>
          </cell>
        </row>
        <row r="7364">
          <cell r="C7364">
            <v>162557882</v>
          </cell>
          <cell r="D7364" t="str">
            <v>人工</v>
          </cell>
          <cell r="E7364" t="str">
            <v>组合商品</v>
          </cell>
          <cell r="F7364" t="str">
            <v/>
          </cell>
          <cell r="G7364" t="str">
            <v>苏打组合商品虚拟供应商</v>
          </cell>
          <cell r="H7364" t="str">
            <v>供应链类目/年节礼包/销售专属礼包</v>
          </cell>
          <cell r="I7364" t="str">
            <v>2024-06-30</v>
          </cell>
        </row>
        <row r="7364">
          <cell r="K7364" t="str">
            <v/>
          </cell>
          <cell r="L7364" t="str">
            <v/>
          </cell>
        </row>
        <row r="7365">
          <cell r="C7365">
            <v>162494842</v>
          </cell>
          <cell r="D7365" t="str">
            <v>人工</v>
          </cell>
          <cell r="E7365" t="str">
            <v>实物</v>
          </cell>
          <cell r="F7365" t="str">
            <v>VAPE未来</v>
          </cell>
          <cell r="G7365" t="str">
            <v>聚优来</v>
          </cell>
          <cell r="H7365" t="str">
            <v>年节礼包/家庭清洁/纸品/驱蚊驱虫</v>
          </cell>
          <cell r="I7365" t="str">
            <v>2024-07-31</v>
          </cell>
          <cell r="J7365">
            <v>163578030</v>
          </cell>
          <cell r="K7365">
            <v>20240329001</v>
          </cell>
          <cell r="L7365" t="str">
            <v/>
          </cell>
        </row>
        <row r="7366">
          <cell r="C7366">
            <v>162545560</v>
          </cell>
          <cell r="D7366" t="str">
            <v>人工</v>
          </cell>
          <cell r="E7366" t="str">
            <v>组合商品</v>
          </cell>
          <cell r="F7366" t="str">
            <v/>
          </cell>
          <cell r="G7366" t="str">
            <v>苏打组合商品虚拟供应商</v>
          </cell>
          <cell r="H7366" t="str">
            <v>供应链类目/年节礼包/销售专属礼包</v>
          </cell>
          <cell r="I7366" t="str">
            <v>2024-06-30</v>
          </cell>
          <cell r="J7366">
            <v>163703949</v>
          </cell>
          <cell r="K7366" t="str">
            <v/>
          </cell>
          <cell r="L7366" t="str">
            <v/>
          </cell>
        </row>
        <row r="7367">
          <cell r="C7367">
            <v>162545560</v>
          </cell>
          <cell r="D7367" t="str">
            <v>人工</v>
          </cell>
          <cell r="E7367" t="str">
            <v>组合商品</v>
          </cell>
          <cell r="F7367" t="str">
            <v/>
          </cell>
          <cell r="G7367" t="str">
            <v>苏打组合商品虚拟供应商</v>
          </cell>
          <cell r="H7367" t="str">
            <v>供应链类目/年节礼包/销售专属礼包</v>
          </cell>
          <cell r="I7367" t="str">
            <v>2024-06-30</v>
          </cell>
        </row>
        <row r="7367">
          <cell r="K7367" t="str">
            <v/>
          </cell>
          <cell r="L7367" t="str">
            <v/>
          </cell>
        </row>
        <row r="7368">
          <cell r="C7368">
            <v>162040849</v>
          </cell>
          <cell r="D7368" t="str">
            <v>人工</v>
          </cell>
          <cell r="E7368" t="str">
            <v>实物</v>
          </cell>
          <cell r="F7368" t="str">
            <v/>
          </cell>
          <cell r="G7368" t="str">
            <v>巨鲲</v>
          </cell>
          <cell r="H7368" t="str">
            <v>年节礼包/个人护理/洗护礼包</v>
          </cell>
          <cell r="I7368" t="str">
            <v>2023-07-31</v>
          </cell>
          <cell r="J7368">
            <v>162408232</v>
          </cell>
          <cell r="K7368" t="str">
            <v>4966680245741-e</v>
          </cell>
          <cell r="L7368" t="str">
            <v/>
          </cell>
        </row>
        <row r="7369">
          <cell r="C7369">
            <v>162582235</v>
          </cell>
          <cell r="D7369" t="str">
            <v>人工</v>
          </cell>
          <cell r="E7369" t="str">
            <v>组合商品</v>
          </cell>
          <cell r="F7369" t="str">
            <v/>
          </cell>
          <cell r="G7369" t="str">
            <v>苏打组合商品虚拟供应商</v>
          </cell>
          <cell r="H7369" t="str">
            <v>供应链类目/年节礼包/销售专属礼包</v>
          </cell>
          <cell r="I7369" t="str">
            <v>2024-10-31</v>
          </cell>
          <cell r="J7369">
            <v>163779124</v>
          </cell>
          <cell r="K7369" t="str">
            <v/>
          </cell>
          <cell r="L7369" t="str">
            <v/>
          </cell>
        </row>
        <row r="7370">
          <cell r="C7370">
            <v>162582201</v>
          </cell>
          <cell r="D7370" t="str">
            <v>人工</v>
          </cell>
          <cell r="E7370" t="str">
            <v>组合商品</v>
          </cell>
          <cell r="F7370" t="str">
            <v/>
          </cell>
          <cell r="G7370" t="str">
            <v>苏打组合商品虚拟供应商</v>
          </cell>
          <cell r="H7370" t="str">
            <v>供应链类目/年节礼包/销售专属礼包</v>
          </cell>
          <cell r="I7370" t="str">
            <v>2024-07-31</v>
          </cell>
          <cell r="J7370">
            <v>163779055</v>
          </cell>
          <cell r="K7370" t="str">
            <v/>
          </cell>
          <cell r="L7370" t="str">
            <v/>
          </cell>
        </row>
        <row r="7371">
          <cell r="C7371">
            <v>162494923</v>
          </cell>
          <cell r="D7371" t="str">
            <v>人工</v>
          </cell>
          <cell r="E7371" t="str">
            <v>实物</v>
          </cell>
          <cell r="F7371" t="str">
            <v/>
          </cell>
          <cell r="G7371" t="str">
            <v>聚优来</v>
          </cell>
          <cell r="H7371" t="str">
            <v>年节礼包/母婴儿童/童车童床</v>
          </cell>
          <cell r="I7371" t="str">
            <v>2024-07-31</v>
          </cell>
          <cell r="J7371">
            <v>163578121</v>
          </cell>
          <cell r="K7371">
            <v>20240329010</v>
          </cell>
          <cell r="L7371" t="str">
            <v>酷骑绿</v>
          </cell>
        </row>
        <row r="7372">
          <cell r="D7372" t="str">
            <v>人工</v>
          </cell>
          <cell r="E7372" t="str">
            <v>实物</v>
          </cell>
          <cell r="F7372" t="str">
            <v/>
          </cell>
          <cell r="G7372" t="str">
            <v>聚优来</v>
          </cell>
          <cell r="H7372" t="str">
            <v>年节礼包/母婴儿童/童车童床</v>
          </cell>
          <cell r="I7372" t="str">
            <v>2024-07-31</v>
          </cell>
          <cell r="J7372">
            <v>163578122</v>
          </cell>
          <cell r="K7372">
            <v>20240329011</v>
          </cell>
          <cell r="L7372" t="str">
            <v>樱霞粉</v>
          </cell>
        </row>
        <row r="7373">
          <cell r="C7373">
            <v>162406801</v>
          </cell>
          <cell r="D7373" t="str">
            <v>人工</v>
          </cell>
          <cell r="E7373" t="str">
            <v>实物</v>
          </cell>
          <cell r="F7373" t="str">
            <v/>
          </cell>
          <cell r="G7373" t="str">
            <v>二向箔</v>
          </cell>
          <cell r="H7373" t="str">
            <v>年节礼包/个人护理/洗护礼包</v>
          </cell>
          <cell r="I7373" t="str">
            <v>2024-03-31</v>
          </cell>
          <cell r="J7373">
            <v>163376496</v>
          </cell>
          <cell r="K7373" t="str">
            <v>EBHYX23040821</v>
          </cell>
          <cell r="L7373" t="str">
            <v/>
          </cell>
        </row>
        <row r="7374">
          <cell r="C7374">
            <v>162545553</v>
          </cell>
          <cell r="D7374" t="str">
            <v>人工</v>
          </cell>
          <cell r="E7374" t="str">
            <v>组合商品</v>
          </cell>
          <cell r="F7374" t="str">
            <v/>
          </cell>
          <cell r="G7374" t="str">
            <v>苏打组合商品虚拟供应商</v>
          </cell>
          <cell r="H7374" t="str">
            <v>供应链类目/年节礼包/销售专属礼包</v>
          </cell>
          <cell r="I7374" t="str">
            <v>2024-07-31</v>
          </cell>
          <cell r="J7374">
            <v>163703942</v>
          </cell>
          <cell r="K7374" t="str">
            <v/>
          </cell>
          <cell r="L7374" t="str">
            <v/>
          </cell>
        </row>
        <row r="7375">
          <cell r="C7375">
            <v>162545553</v>
          </cell>
          <cell r="D7375" t="str">
            <v>人工</v>
          </cell>
          <cell r="E7375" t="str">
            <v>组合商品</v>
          </cell>
          <cell r="F7375" t="str">
            <v/>
          </cell>
          <cell r="G7375" t="str">
            <v>苏打组合商品虚拟供应商</v>
          </cell>
          <cell r="H7375" t="str">
            <v>供应链类目/年节礼包/销售专属礼包</v>
          </cell>
          <cell r="I7375" t="str">
            <v>2024-07-31</v>
          </cell>
        </row>
        <row r="7375">
          <cell r="K7375" t="str">
            <v/>
          </cell>
          <cell r="L7375" t="str">
            <v/>
          </cell>
        </row>
        <row r="7376">
          <cell r="C7376">
            <v>162557489</v>
          </cell>
          <cell r="D7376" t="str">
            <v>人工</v>
          </cell>
          <cell r="E7376" t="str">
            <v>组合商品</v>
          </cell>
          <cell r="F7376" t="str">
            <v/>
          </cell>
          <cell r="G7376" t="str">
            <v>苏打组合商品虚拟供应商</v>
          </cell>
          <cell r="H7376" t="str">
            <v>供应链类目/年节礼包/销售专属礼包</v>
          </cell>
          <cell r="I7376" t="str">
            <v>2024-12-31</v>
          </cell>
          <cell r="J7376">
            <v>163728779</v>
          </cell>
          <cell r="K7376" t="str">
            <v/>
          </cell>
          <cell r="L7376" t="str">
            <v/>
          </cell>
        </row>
        <row r="7377">
          <cell r="C7377">
            <v>162557489</v>
          </cell>
          <cell r="D7377" t="str">
            <v>人工</v>
          </cell>
          <cell r="E7377" t="str">
            <v>组合商品</v>
          </cell>
          <cell r="F7377" t="str">
            <v/>
          </cell>
          <cell r="G7377" t="str">
            <v>苏打组合商品虚拟供应商</v>
          </cell>
          <cell r="H7377" t="str">
            <v>供应链类目/年节礼包/销售专属礼包</v>
          </cell>
          <cell r="I7377" t="str">
            <v>2024-12-31</v>
          </cell>
        </row>
        <row r="7377">
          <cell r="K7377" t="str">
            <v/>
          </cell>
          <cell r="L7377" t="str">
            <v/>
          </cell>
        </row>
        <row r="7378">
          <cell r="C7378">
            <v>162557489</v>
          </cell>
          <cell r="D7378" t="str">
            <v>人工</v>
          </cell>
          <cell r="E7378" t="str">
            <v>组合商品</v>
          </cell>
          <cell r="F7378" t="str">
            <v/>
          </cell>
          <cell r="G7378" t="str">
            <v>苏打组合商品虚拟供应商</v>
          </cell>
          <cell r="H7378" t="str">
            <v>供应链类目/年节礼包/销售专属礼包</v>
          </cell>
          <cell r="I7378" t="str">
            <v>2024-12-31</v>
          </cell>
        </row>
        <row r="7378">
          <cell r="K7378" t="str">
            <v/>
          </cell>
          <cell r="L7378" t="str">
            <v/>
          </cell>
        </row>
        <row r="7379">
          <cell r="C7379">
            <v>162040697</v>
          </cell>
          <cell r="D7379" t="str">
            <v>人工</v>
          </cell>
          <cell r="E7379" t="str">
            <v>实物</v>
          </cell>
          <cell r="F7379" t="str">
            <v>温氏</v>
          </cell>
          <cell r="G7379" t="str">
            <v>泉胤</v>
          </cell>
          <cell r="H7379" t="str">
            <v>年节礼包/生鲜/禽肉蛋品</v>
          </cell>
          <cell r="I7379" t="str">
            <v>2023-07-31</v>
          </cell>
          <cell r="J7379">
            <v>162408057</v>
          </cell>
          <cell r="K7379" t="str">
            <v/>
          </cell>
          <cell r="L7379" t="str">
            <v>土鸡爪220g+骨香土鸡胗220g+骨香土鸡心220g+黄金玉米蛋50g*10枚</v>
          </cell>
        </row>
        <row r="7380">
          <cell r="C7380">
            <v>162545556</v>
          </cell>
          <cell r="D7380" t="str">
            <v>人工</v>
          </cell>
          <cell r="E7380" t="str">
            <v>组合商品</v>
          </cell>
          <cell r="F7380" t="str">
            <v/>
          </cell>
          <cell r="G7380" t="str">
            <v>苏打组合商品虚拟供应商</v>
          </cell>
          <cell r="H7380" t="str">
            <v>供应链类目/年节礼包/销售专属礼包</v>
          </cell>
          <cell r="I7380" t="str">
            <v>2024-06-30</v>
          </cell>
          <cell r="J7380">
            <v>163703945</v>
          </cell>
          <cell r="K7380" t="str">
            <v/>
          </cell>
          <cell r="L7380" t="str">
            <v/>
          </cell>
        </row>
        <row r="7381">
          <cell r="C7381">
            <v>162545556</v>
          </cell>
          <cell r="D7381" t="str">
            <v>人工</v>
          </cell>
          <cell r="E7381" t="str">
            <v>组合商品</v>
          </cell>
          <cell r="F7381" t="str">
            <v/>
          </cell>
          <cell r="G7381" t="str">
            <v>苏打组合商品虚拟供应商</v>
          </cell>
          <cell r="H7381" t="str">
            <v>供应链类目/年节礼包/销售专属礼包</v>
          </cell>
          <cell r="I7381" t="str">
            <v>2024-06-30</v>
          </cell>
        </row>
        <row r="7381">
          <cell r="K7381" t="str">
            <v/>
          </cell>
          <cell r="L7381" t="str">
            <v/>
          </cell>
        </row>
        <row r="7382">
          <cell r="C7382">
            <v>162464318</v>
          </cell>
          <cell r="D7382" t="str">
            <v>人工</v>
          </cell>
          <cell r="E7382" t="str">
            <v>组合商品</v>
          </cell>
          <cell r="F7382" t="str">
            <v/>
          </cell>
          <cell r="G7382" t="str">
            <v>苏打组合商品虚拟供应商</v>
          </cell>
          <cell r="H7382" t="str">
            <v>供应链类目/年节礼包/销售专属礼包</v>
          </cell>
          <cell r="I7382" t="str">
            <v>2024-03-31</v>
          </cell>
          <cell r="J7382">
            <v>163508365</v>
          </cell>
          <cell r="K7382" t="str">
            <v/>
          </cell>
          <cell r="L7382" t="str">
            <v/>
          </cell>
        </row>
        <row r="7383">
          <cell r="C7383">
            <v>162464318</v>
          </cell>
          <cell r="D7383" t="str">
            <v>人工</v>
          </cell>
          <cell r="E7383" t="str">
            <v>组合商品</v>
          </cell>
          <cell r="F7383" t="str">
            <v/>
          </cell>
          <cell r="G7383" t="str">
            <v>苏打组合商品虚拟供应商</v>
          </cell>
          <cell r="H7383" t="str">
            <v>供应链类目/年节礼包/销售专属礼包</v>
          </cell>
          <cell r="I7383" t="str">
            <v>2024-03-31</v>
          </cell>
        </row>
        <row r="7383">
          <cell r="K7383" t="str">
            <v/>
          </cell>
          <cell r="L7383" t="str">
            <v/>
          </cell>
        </row>
        <row r="7384">
          <cell r="C7384">
            <v>162578132</v>
          </cell>
          <cell r="D7384" t="str">
            <v>人工</v>
          </cell>
          <cell r="E7384" t="str">
            <v>组合商品</v>
          </cell>
          <cell r="F7384" t="str">
            <v/>
          </cell>
          <cell r="G7384" t="str">
            <v>苏打组合商品虚拟供应商</v>
          </cell>
          <cell r="H7384" t="str">
            <v>供应链类目/年节礼包/销售专属礼包</v>
          </cell>
          <cell r="I7384" t="str">
            <v>2024-08-31</v>
          </cell>
          <cell r="J7384">
            <v>163772346</v>
          </cell>
          <cell r="K7384" t="str">
            <v/>
          </cell>
          <cell r="L7384" t="str">
            <v/>
          </cell>
        </row>
        <row r="7385">
          <cell r="C7385">
            <v>162578131</v>
          </cell>
          <cell r="D7385" t="str">
            <v>人工</v>
          </cell>
          <cell r="E7385" t="str">
            <v>组合商品</v>
          </cell>
          <cell r="F7385" t="str">
            <v/>
          </cell>
          <cell r="G7385" t="str">
            <v>苏打组合商品虚拟供应商</v>
          </cell>
          <cell r="H7385" t="str">
            <v>供应链类目/年节礼包/销售专属礼包</v>
          </cell>
          <cell r="I7385" t="str">
            <v>2024-08-31</v>
          </cell>
          <cell r="J7385">
            <v>163772345</v>
          </cell>
          <cell r="K7385" t="str">
            <v/>
          </cell>
          <cell r="L7385" t="str">
            <v/>
          </cell>
        </row>
        <row r="7386">
          <cell r="C7386">
            <v>162578129</v>
          </cell>
          <cell r="D7386" t="str">
            <v>人工</v>
          </cell>
          <cell r="E7386" t="str">
            <v>组合商品</v>
          </cell>
          <cell r="F7386" t="str">
            <v/>
          </cell>
          <cell r="G7386" t="str">
            <v>苏打组合商品虚拟供应商</v>
          </cell>
          <cell r="H7386" t="str">
            <v>供应链类目/年节礼包/销售专属礼包</v>
          </cell>
          <cell r="I7386" t="str">
            <v>2024-08-31</v>
          </cell>
          <cell r="J7386">
            <v>163772343</v>
          </cell>
          <cell r="K7386" t="str">
            <v/>
          </cell>
          <cell r="L7386" t="str">
            <v/>
          </cell>
        </row>
        <row r="7387">
          <cell r="C7387">
            <v>162578102</v>
          </cell>
          <cell r="D7387" t="str">
            <v>人工</v>
          </cell>
          <cell r="E7387" t="str">
            <v>组合商品</v>
          </cell>
          <cell r="F7387" t="str">
            <v/>
          </cell>
          <cell r="G7387" t="str">
            <v>苏打组合商品虚拟供应商</v>
          </cell>
          <cell r="H7387" t="str">
            <v>供应链类目/年节礼包/销售专属礼包</v>
          </cell>
          <cell r="I7387" t="str">
            <v>2024-03-31</v>
          </cell>
          <cell r="J7387">
            <v>163772316</v>
          </cell>
          <cell r="K7387" t="str">
            <v/>
          </cell>
          <cell r="L7387" t="str">
            <v/>
          </cell>
        </row>
        <row r="7388">
          <cell r="C7388">
            <v>162578097</v>
          </cell>
          <cell r="D7388" t="str">
            <v>人工</v>
          </cell>
          <cell r="E7388" t="str">
            <v>组合商品</v>
          </cell>
          <cell r="F7388" t="str">
            <v/>
          </cell>
          <cell r="G7388" t="str">
            <v>苏打组合商品虚拟供应商</v>
          </cell>
          <cell r="H7388" t="str">
            <v>供应链类目/年节礼包/销售专属礼包</v>
          </cell>
          <cell r="I7388" t="str">
            <v>2024-07-31</v>
          </cell>
          <cell r="J7388">
            <v>163772310</v>
          </cell>
          <cell r="K7388" t="str">
            <v/>
          </cell>
          <cell r="L7388" t="str">
            <v/>
          </cell>
        </row>
        <row r="7389">
          <cell r="C7389">
            <v>162464070</v>
          </cell>
          <cell r="D7389" t="str">
            <v>人工</v>
          </cell>
          <cell r="E7389" t="str">
            <v>组合商品</v>
          </cell>
          <cell r="F7389" t="str">
            <v/>
          </cell>
          <cell r="G7389" t="str">
            <v>苏打组合商品虚拟供应商</v>
          </cell>
          <cell r="H7389" t="str">
            <v>供应链类目/年节礼包/销售专属礼包</v>
          </cell>
          <cell r="I7389" t="str">
            <v>2024-03-31</v>
          </cell>
          <cell r="J7389">
            <v>163507924</v>
          </cell>
          <cell r="K7389" t="str">
            <v/>
          </cell>
          <cell r="L7389" t="str">
            <v/>
          </cell>
        </row>
        <row r="7390">
          <cell r="C7390">
            <v>162464070</v>
          </cell>
          <cell r="D7390" t="str">
            <v>人工</v>
          </cell>
          <cell r="E7390" t="str">
            <v>组合商品</v>
          </cell>
          <cell r="F7390" t="str">
            <v/>
          </cell>
          <cell r="G7390" t="str">
            <v>苏打组合商品虚拟供应商</v>
          </cell>
          <cell r="H7390" t="str">
            <v>供应链类目/年节礼包/销售专属礼包</v>
          </cell>
          <cell r="I7390" t="str">
            <v>2024-03-31</v>
          </cell>
        </row>
        <row r="7390">
          <cell r="K7390" t="str">
            <v/>
          </cell>
          <cell r="L7390" t="str">
            <v/>
          </cell>
        </row>
        <row r="7391">
          <cell r="C7391">
            <v>162577433</v>
          </cell>
          <cell r="D7391" t="str">
            <v>人工</v>
          </cell>
          <cell r="E7391" t="str">
            <v>组合商品</v>
          </cell>
          <cell r="F7391" t="str">
            <v/>
          </cell>
          <cell r="G7391" t="str">
            <v>苏打组合商品虚拟供应商</v>
          </cell>
          <cell r="H7391" t="str">
            <v>供应链类目/年节礼包/销售专属礼包</v>
          </cell>
          <cell r="I7391" t="str">
            <v>2024-08-31</v>
          </cell>
          <cell r="J7391">
            <v>163770656</v>
          </cell>
          <cell r="K7391" t="str">
            <v/>
          </cell>
          <cell r="L7391" t="str">
            <v/>
          </cell>
        </row>
        <row r="7392">
          <cell r="C7392">
            <v>162577433</v>
          </cell>
          <cell r="D7392" t="str">
            <v>人工</v>
          </cell>
          <cell r="E7392" t="str">
            <v>组合商品</v>
          </cell>
          <cell r="F7392" t="str">
            <v/>
          </cell>
          <cell r="G7392" t="str">
            <v>苏打组合商品虚拟供应商</v>
          </cell>
          <cell r="H7392" t="str">
            <v>供应链类目/年节礼包/销售专属礼包</v>
          </cell>
          <cell r="I7392" t="str">
            <v>2024-08-31</v>
          </cell>
        </row>
        <row r="7392">
          <cell r="K7392" t="str">
            <v/>
          </cell>
          <cell r="L7392" t="str">
            <v/>
          </cell>
        </row>
        <row r="7393">
          <cell r="C7393">
            <v>162545554</v>
          </cell>
          <cell r="D7393" t="str">
            <v>人工</v>
          </cell>
          <cell r="E7393" t="str">
            <v>组合商品</v>
          </cell>
          <cell r="F7393" t="str">
            <v/>
          </cell>
          <cell r="G7393" t="str">
            <v>苏打组合商品虚拟供应商</v>
          </cell>
          <cell r="H7393" t="str">
            <v>供应链类目/年节礼包/销售专属礼包</v>
          </cell>
          <cell r="I7393" t="str">
            <v>2023-10-31</v>
          </cell>
          <cell r="J7393">
            <v>163703943</v>
          </cell>
          <cell r="K7393" t="str">
            <v/>
          </cell>
          <cell r="L7393" t="str">
            <v/>
          </cell>
        </row>
        <row r="7394">
          <cell r="C7394">
            <v>162545554</v>
          </cell>
          <cell r="D7394" t="str">
            <v>人工</v>
          </cell>
          <cell r="E7394" t="str">
            <v>组合商品</v>
          </cell>
          <cell r="F7394" t="str">
            <v/>
          </cell>
          <cell r="G7394" t="str">
            <v>苏打组合商品虚拟供应商</v>
          </cell>
          <cell r="H7394" t="str">
            <v>供应链类目/年节礼包/销售专属礼包</v>
          </cell>
          <cell r="I7394" t="str">
            <v>2023-10-31</v>
          </cell>
        </row>
        <row r="7394">
          <cell r="K7394" t="str">
            <v/>
          </cell>
          <cell r="L7394" t="str">
            <v/>
          </cell>
        </row>
        <row r="7395">
          <cell r="C7395">
            <v>162334602</v>
          </cell>
          <cell r="D7395" t="str">
            <v>人工</v>
          </cell>
          <cell r="E7395" t="str">
            <v>实物</v>
          </cell>
          <cell r="F7395" t="str">
            <v>碧芭宝贝</v>
          </cell>
          <cell r="G7395" t="str">
            <v>成都爱朵</v>
          </cell>
          <cell r="H7395" t="str">
            <v>年节礼包/家庭清洁/纸品/清洁纸品</v>
          </cell>
          <cell r="I7395" t="str">
            <v>2023-12-31</v>
          </cell>
          <cell r="J7395">
            <v>163194908</v>
          </cell>
          <cell r="K7395" t="str">
            <v>WSJ0202*1+BEZ40R*2+S01SK10*2+S05JJ20*2</v>
          </cell>
          <cell r="L7395" t="str">
            <v>纸巾组合装</v>
          </cell>
        </row>
        <row r="7396">
          <cell r="C7396">
            <v>162576209</v>
          </cell>
          <cell r="D7396" t="str">
            <v>人工</v>
          </cell>
          <cell r="E7396" t="str">
            <v>组合商品</v>
          </cell>
          <cell r="F7396" t="str">
            <v/>
          </cell>
          <cell r="G7396" t="str">
            <v>苏打组合商品虚拟供应商</v>
          </cell>
          <cell r="H7396" t="str">
            <v>供应链类目/年节礼包/销售专属礼包</v>
          </cell>
          <cell r="I7396" t="str">
            <v>2025-01-31</v>
          </cell>
          <cell r="J7396">
            <v>163767958</v>
          </cell>
          <cell r="K7396" t="str">
            <v/>
          </cell>
          <cell r="L7396" t="str">
            <v/>
          </cell>
        </row>
        <row r="7397">
          <cell r="C7397">
            <v>162576209</v>
          </cell>
          <cell r="D7397" t="str">
            <v>人工</v>
          </cell>
          <cell r="E7397" t="str">
            <v>组合商品</v>
          </cell>
          <cell r="F7397" t="str">
            <v/>
          </cell>
          <cell r="G7397" t="str">
            <v>苏打组合商品虚拟供应商</v>
          </cell>
          <cell r="H7397" t="str">
            <v>供应链类目/年节礼包/销售专属礼包</v>
          </cell>
          <cell r="I7397" t="str">
            <v>2025-01-31</v>
          </cell>
        </row>
        <row r="7397">
          <cell r="K7397" t="str">
            <v/>
          </cell>
          <cell r="L7397" t="str">
            <v/>
          </cell>
        </row>
        <row r="7398">
          <cell r="C7398">
            <v>162496219</v>
          </cell>
          <cell r="D7398" t="str">
            <v>人工</v>
          </cell>
          <cell r="E7398" t="str">
            <v>实物</v>
          </cell>
          <cell r="F7398" t="str">
            <v>黛珂</v>
          </cell>
          <cell r="G7398" t="str">
            <v>聚优来</v>
          </cell>
          <cell r="H7398" t="str">
            <v>年节礼包/美妆护理/防晒</v>
          </cell>
          <cell r="I7398" t="str">
            <v>2024-07-31</v>
          </cell>
          <cell r="J7398">
            <v>163581918</v>
          </cell>
          <cell r="K7398">
            <v>20230329006</v>
          </cell>
          <cell r="L7398" t="str">
            <v/>
          </cell>
        </row>
        <row r="7399">
          <cell r="C7399">
            <v>162574218</v>
          </cell>
          <cell r="D7399" t="str">
            <v>人工</v>
          </cell>
          <cell r="E7399" t="str">
            <v>组合商品</v>
          </cell>
          <cell r="F7399" t="str">
            <v/>
          </cell>
          <cell r="G7399" t="str">
            <v>苏打组合商品虚拟供应商</v>
          </cell>
          <cell r="H7399" t="str">
            <v>供应链类目/年节礼包/销售专属礼包</v>
          </cell>
          <cell r="I7399" t="str">
            <v>2025-08-31</v>
          </cell>
          <cell r="J7399">
            <v>163764142</v>
          </cell>
          <cell r="K7399" t="str">
            <v/>
          </cell>
          <cell r="L7399" t="str">
            <v/>
          </cell>
        </row>
        <row r="7400">
          <cell r="C7400">
            <v>162501790</v>
          </cell>
          <cell r="D7400" t="str">
            <v>人工</v>
          </cell>
          <cell r="E7400" t="str">
            <v>实物</v>
          </cell>
          <cell r="F7400" t="str">
            <v/>
          </cell>
          <cell r="G7400" t="str">
            <v>聚优来</v>
          </cell>
          <cell r="H7400" t="str">
            <v>年节礼包/美妆护理/面部护理</v>
          </cell>
          <cell r="I7400" t="str">
            <v>2024-06-30</v>
          </cell>
          <cell r="J7400">
            <v>163597377</v>
          </cell>
          <cell r="K7400">
            <v>20240408006</v>
          </cell>
          <cell r="L7400" t="str">
            <v/>
          </cell>
        </row>
        <row r="7401">
          <cell r="C7401">
            <v>162463961</v>
          </cell>
          <cell r="D7401" t="str">
            <v>人工</v>
          </cell>
          <cell r="E7401" t="str">
            <v>组合商品</v>
          </cell>
          <cell r="F7401" t="str">
            <v/>
          </cell>
          <cell r="G7401" t="str">
            <v>苏打组合商品虚拟供应商</v>
          </cell>
          <cell r="H7401" t="str">
            <v>供应链类目/年节礼包/销售专属礼包</v>
          </cell>
          <cell r="I7401" t="str">
            <v>2024-03-31</v>
          </cell>
          <cell r="J7401">
            <v>163507716</v>
          </cell>
          <cell r="K7401" t="str">
            <v/>
          </cell>
          <cell r="L7401" t="str">
            <v/>
          </cell>
        </row>
        <row r="7402">
          <cell r="C7402">
            <v>162463961</v>
          </cell>
          <cell r="D7402" t="str">
            <v>人工</v>
          </cell>
          <cell r="E7402" t="str">
            <v>组合商品</v>
          </cell>
          <cell r="F7402" t="str">
            <v/>
          </cell>
          <cell r="G7402" t="str">
            <v>苏打组合商品虚拟供应商</v>
          </cell>
          <cell r="H7402" t="str">
            <v>供应链类目/年节礼包/销售专属礼包</v>
          </cell>
          <cell r="I7402" t="str">
            <v>2024-03-31</v>
          </cell>
        </row>
        <row r="7402">
          <cell r="K7402" t="str">
            <v/>
          </cell>
          <cell r="L7402" t="str">
            <v/>
          </cell>
        </row>
        <row r="7403">
          <cell r="C7403">
            <v>162463961</v>
          </cell>
          <cell r="D7403" t="str">
            <v>人工</v>
          </cell>
          <cell r="E7403" t="str">
            <v>组合商品</v>
          </cell>
          <cell r="F7403" t="str">
            <v/>
          </cell>
          <cell r="G7403" t="str">
            <v>苏打组合商品虚拟供应商</v>
          </cell>
          <cell r="H7403" t="str">
            <v>供应链类目/年节礼包/销售专属礼包</v>
          </cell>
          <cell r="I7403" t="str">
            <v>2024-03-31</v>
          </cell>
        </row>
        <row r="7403">
          <cell r="K7403" t="str">
            <v/>
          </cell>
          <cell r="L7403" t="str">
            <v/>
          </cell>
        </row>
        <row r="7404">
          <cell r="C7404">
            <v>162463961</v>
          </cell>
          <cell r="D7404" t="str">
            <v>人工</v>
          </cell>
          <cell r="E7404" t="str">
            <v>组合商品</v>
          </cell>
          <cell r="F7404" t="str">
            <v/>
          </cell>
          <cell r="G7404" t="str">
            <v>苏打组合商品虚拟供应商</v>
          </cell>
          <cell r="H7404" t="str">
            <v>供应链类目/年节礼包/销售专属礼包</v>
          </cell>
          <cell r="I7404" t="str">
            <v>2024-03-31</v>
          </cell>
        </row>
        <row r="7404">
          <cell r="K7404" t="str">
            <v/>
          </cell>
          <cell r="L7404" t="str">
            <v/>
          </cell>
        </row>
        <row r="7405">
          <cell r="C7405">
            <v>162463961</v>
          </cell>
          <cell r="D7405" t="str">
            <v>人工</v>
          </cell>
          <cell r="E7405" t="str">
            <v>组合商品</v>
          </cell>
          <cell r="F7405" t="str">
            <v/>
          </cell>
          <cell r="G7405" t="str">
            <v>苏打组合商品虚拟供应商</v>
          </cell>
          <cell r="H7405" t="str">
            <v>供应链类目/年节礼包/销售专属礼包</v>
          </cell>
          <cell r="I7405" t="str">
            <v>2024-03-31</v>
          </cell>
        </row>
        <row r="7405">
          <cell r="K7405" t="str">
            <v/>
          </cell>
          <cell r="L7405" t="str">
            <v/>
          </cell>
        </row>
        <row r="7406">
          <cell r="C7406">
            <v>162463961</v>
          </cell>
          <cell r="D7406" t="str">
            <v>人工</v>
          </cell>
          <cell r="E7406" t="str">
            <v>组合商品</v>
          </cell>
          <cell r="F7406" t="str">
            <v/>
          </cell>
          <cell r="G7406" t="str">
            <v>苏打组合商品虚拟供应商</v>
          </cell>
          <cell r="H7406" t="str">
            <v>供应链类目/年节礼包/销售专属礼包</v>
          </cell>
          <cell r="I7406" t="str">
            <v>2024-03-31</v>
          </cell>
        </row>
        <row r="7406">
          <cell r="K7406" t="str">
            <v/>
          </cell>
          <cell r="L7406" t="str">
            <v/>
          </cell>
        </row>
        <row r="7407">
          <cell r="C7407">
            <v>162463961</v>
          </cell>
          <cell r="D7407" t="str">
            <v>人工</v>
          </cell>
          <cell r="E7407" t="str">
            <v>组合商品</v>
          </cell>
          <cell r="F7407" t="str">
            <v/>
          </cell>
          <cell r="G7407" t="str">
            <v>苏打组合商品虚拟供应商</v>
          </cell>
          <cell r="H7407" t="str">
            <v>供应链类目/年节礼包/销售专属礼包</v>
          </cell>
          <cell r="I7407" t="str">
            <v>2024-03-31</v>
          </cell>
        </row>
        <row r="7407">
          <cell r="K7407" t="str">
            <v/>
          </cell>
          <cell r="L7407" t="str">
            <v/>
          </cell>
        </row>
        <row r="7408">
          <cell r="C7408">
            <v>162463961</v>
          </cell>
          <cell r="D7408" t="str">
            <v>人工</v>
          </cell>
          <cell r="E7408" t="str">
            <v>组合商品</v>
          </cell>
          <cell r="F7408" t="str">
            <v/>
          </cell>
          <cell r="G7408" t="str">
            <v>苏打组合商品虚拟供应商</v>
          </cell>
          <cell r="H7408" t="str">
            <v>供应链类目/年节礼包/销售专属礼包</v>
          </cell>
          <cell r="I7408" t="str">
            <v>2024-03-31</v>
          </cell>
        </row>
        <row r="7408">
          <cell r="K7408" t="str">
            <v/>
          </cell>
          <cell r="L7408" t="str">
            <v/>
          </cell>
        </row>
        <row r="7409">
          <cell r="C7409">
            <v>162451255</v>
          </cell>
          <cell r="D7409" t="str">
            <v>人工</v>
          </cell>
          <cell r="E7409" t="str">
            <v>组合商品</v>
          </cell>
          <cell r="F7409" t="str">
            <v/>
          </cell>
          <cell r="G7409" t="str">
            <v>苏打组合商品虚拟供应商</v>
          </cell>
          <cell r="H7409" t="str">
            <v>年节礼包/项目专属/定制方案专属</v>
          </cell>
          <cell r="I7409" t="str">
            <v>2024-06-30</v>
          </cell>
          <cell r="J7409">
            <v>163483457</v>
          </cell>
          <cell r="K7409" t="str">
            <v/>
          </cell>
          <cell r="L7409" t="str">
            <v/>
          </cell>
        </row>
        <row r="7410">
          <cell r="C7410">
            <v>162451255</v>
          </cell>
          <cell r="D7410" t="str">
            <v>人工</v>
          </cell>
          <cell r="E7410" t="str">
            <v>组合商品</v>
          </cell>
          <cell r="F7410" t="str">
            <v/>
          </cell>
          <cell r="G7410" t="str">
            <v>苏打组合商品虚拟供应商</v>
          </cell>
          <cell r="H7410" t="str">
            <v>年节礼包/项目专属/定制方案专属</v>
          </cell>
          <cell r="I7410" t="str">
            <v>2024-06-30</v>
          </cell>
        </row>
        <row r="7410">
          <cell r="K7410" t="str">
            <v/>
          </cell>
          <cell r="L7410" t="str">
            <v/>
          </cell>
        </row>
        <row r="7411">
          <cell r="C7411">
            <v>162572518</v>
          </cell>
          <cell r="D7411" t="str">
            <v>人工</v>
          </cell>
          <cell r="E7411" t="str">
            <v>组合商品</v>
          </cell>
          <cell r="F7411" t="str">
            <v/>
          </cell>
          <cell r="G7411" t="str">
            <v>苏打组合商品虚拟供应商</v>
          </cell>
          <cell r="H7411" t="str">
            <v>供应链类目/年节礼包/销售专属礼包</v>
          </cell>
          <cell r="I7411" t="str">
            <v>2024-07-31</v>
          </cell>
          <cell r="J7411">
            <v>163760125</v>
          </cell>
          <cell r="K7411" t="str">
            <v/>
          </cell>
          <cell r="L7411" t="str">
            <v/>
          </cell>
        </row>
        <row r="7412">
          <cell r="C7412">
            <v>162572517</v>
          </cell>
          <cell r="D7412" t="str">
            <v>人工</v>
          </cell>
          <cell r="E7412" t="str">
            <v>组合商品</v>
          </cell>
          <cell r="F7412" t="str">
            <v/>
          </cell>
          <cell r="G7412" t="str">
            <v>苏打组合商品虚拟供应商</v>
          </cell>
          <cell r="H7412" t="str">
            <v>供应链类目/年节礼包/销售专属礼包</v>
          </cell>
          <cell r="I7412" t="str">
            <v>2024-07-31</v>
          </cell>
          <cell r="J7412">
            <v>163760124</v>
          </cell>
          <cell r="K7412" t="str">
            <v/>
          </cell>
          <cell r="L7412" t="str">
            <v/>
          </cell>
        </row>
        <row r="7413">
          <cell r="C7413">
            <v>162464083</v>
          </cell>
          <cell r="D7413" t="str">
            <v>人工</v>
          </cell>
          <cell r="E7413" t="str">
            <v>组合商品</v>
          </cell>
          <cell r="F7413" t="str">
            <v/>
          </cell>
          <cell r="G7413" t="str">
            <v>苏打组合商品虚拟供应商</v>
          </cell>
          <cell r="H7413" t="str">
            <v>供应链类目/年节礼包/销售专属礼包</v>
          </cell>
          <cell r="I7413" t="str">
            <v>2024-03-31</v>
          </cell>
          <cell r="J7413">
            <v>163507937</v>
          </cell>
          <cell r="K7413" t="str">
            <v/>
          </cell>
          <cell r="L7413" t="str">
            <v/>
          </cell>
        </row>
        <row r="7414">
          <cell r="C7414">
            <v>162464083</v>
          </cell>
          <cell r="D7414" t="str">
            <v>人工</v>
          </cell>
          <cell r="E7414" t="str">
            <v>组合商品</v>
          </cell>
          <cell r="F7414" t="str">
            <v/>
          </cell>
          <cell r="G7414" t="str">
            <v>苏打组合商品虚拟供应商</v>
          </cell>
          <cell r="H7414" t="str">
            <v>供应链类目/年节礼包/销售专属礼包</v>
          </cell>
          <cell r="I7414" t="str">
            <v>2024-03-31</v>
          </cell>
        </row>
        <row r="7414">
          <cell r="K7414" t="str">
            <v/>
          </cell>
          <cell r="L7414" t="str">
            <v/>
          </cell>
        </row>
        <row r="7415">
          <cell r="C7415">
            <v>162545551</v>
          </cell>
          <cell r="D7415" t="str">
            <v>人工</v>
          </cell>
          <cell r="E7415" t="str">
            <v>组合商品</v>
          </cell>
          <cell r="F7415" t="str">
            <v/>
          </cell>
          <cell r="G7415" t="str">
            <v>苏打组合商品虚拟供应商</v>
          </cell>
          <cell r="H7415" t="str">
            <v>供应链类目/年节礼包/销售专属礼包</v>
          </cell>
          <cell r="I7415" t="str">
            <v>2024-07-31</v>
          </cell>
          <cell r="J7415">
            <v>163703940</v>
          </cell>
          <cell r="K7415" t="str">
            <v/>
          </cell>
          <cell r="L7415" t="str">
            <v/>
          </cell>
        </row>
        <row r="7416">
          <cell r="C7416">
            <v>162545551</v>
          </cell>
          <cell r="D7416" t="str">
            <v>人工</v>
          </cell>
          <cell r="E7416" t="str">
            <v>组合商品</v>
          </cell>
          <cell r="F7416" t="str">
            <v/>
          </cell>
          <cell r="G7416" t="str">
            <v>苏打组合商品虚拟供应商</v>
          </cell>
          <cell r="H7416" t="str">
            <v>供应链类目/年节礼包/销售专属礼包</v>
          </cell>
          <cell r="I7416" t="str">
            <v>2024-07-31</v>
          </cell>
        </row>
        <row r="7416">
          <cell r="K7416" t="str">
            <v/>
          </cell>
          <cell r="L7416" t="str">
            <v/>
          </cell>
        </row>
        <row r="7417">
          <cell r="C7417">
            <v>162522202</v>
          </cell>
          <cell r="D7417" t="str">
            <v>人工</v>
          </cell>
          <cell r="E7417" t="str">
            <v>组合商品</v>
          </cell>
          <cell r="F7417" t="str">
            <v/>
          </cell>
          <cell r="G7417" t="str">
            <v>苏打组合商品虚拟供应商</v>
          </cell>
          <cell r="H7417" t="str">
            <v>供应链类目/年节礼包/销售专属礼包</v>
          </cell>
          <cell r="I7417" t="str">
            <v>2024-03-31</v>
          </cell>
          <cell r="J7417">
            <v>163650632</v>
          </cell>
          <cell r="K7417" t="str">
            <v/>
          </cell>
          <cell r="L7417" t="str">
            <v/>
          </cell>
        </row>
        <row r="7418">
          <cell r="C7418">
            <v>162522202</v>
          </cell>
          <cell r="D7418" t="str">
            <v>人工</v>
          </cell>
          <cell r="E7418" t="str">
            <v>组合商品</v>
          </cell>
          <cell r="F7418" t="str">
            <v/>
          </cell>
          <cell r="G7418" t="str">
            <v>苏打组合商品虚拟供应商</v>
          </cell>
          <cell r="H7418" t="str">
            <v>供应链类目/年节礼包/销售专属礼包</v>
          </cell>
          <cell r="I7418" t="str">
            <v>2024-03-31</v>
          </cell>
        </row>
        <row r="7418">
          <cell r="K7418" t="str">
            <v/>
          </cell>
          <cell r="L7418" t="str">
            <v/>
          </cell>
        </row>
        <row r="7419">
          <cell r="C7419">
            <v>162316578</v>
          </cell>
          <cell r="D7419" t="str">
            <v>人工</v>
          </cell>
          <cell r="E7419" t="str">
            <v>实物</v>
          </cell>
          <cell r="F7419" t="str">
            <v>惠润</v>
          </cell>
          <cell r="G7419" t="str">
            <v>巨鲲</v>
          </cell>
          <cell r="H7419" t="str">
            <v>年节礼包/个人护理/洗护礼包</v>
          </cell>
          <cell r="I7419" t="str">
            <v>2023-10-20</v>
          </cell>
          <cell r="J7419">
            <v>163174555</v>
          </cell>
          <cell r="K7419" t="str">
            <v>sd4901872888757</v>
          </cell>
          <cell r="L7419" t="str">
            <v/>
          </cell>
        </row>
        <row r="7420">
          <cell r="C7420">
            <v>162568260</v>
          </cell>
          <cell r="D7420" t="str">
            <v>人工</v>
          </cell>
          <cell r="E7420" t="str">
            <v>实物</v>
          </cell>
          <cell r="F7420" t="str">
            <v>鲜上皇</v>
          </cell>
          <cell r="G7420" t="str">
            <v>丰祥福瑞</v>
          </cell>
          <cell r="H7420" t="str">
            <v>年节礼包/生鲜/猪牛羊肉</v>
          </cell>
          <cell r="I7420" t="str">
            <v>2024-12-31</v>
          </cell>
          <cell r="J7420">
            <v>163753297</v>
          </cell>
          <cell r="K7420" t="str">
            <v>XSHZQNP598</v>
          </cell>
          <cell r="L7420" t="str">
            <v/>
          </cell>
        </row>
        <row r="7421">
          <cell r="C7421">
            <v>162543311</v>
          </cell>
          <cell r="D7421" t="str">
            <v>人工</v>
          </cell>
          <cell r="E7421" t="str">
            <v>组合商品</v>
          </cell>
          <cell r="F7421" t="str">
            <v/>
          </cell>
          <cell r="G7421" t="str">
            <v>苏打组合商品虚拟供应商</v>
          </cell>
          <cell r="H7421" t="str">
            <v>供应链类目/年节礼包/销售专属礼包</v>
          </cell>
          <cell r="I7421" t="str">
            <v>2024-07-31</v>
          </cell>
          <cell r="J7421">
            <v>163698652</v>
          </cell>
          <cell r="K7421" t="str">
            <v/>
          </cell>
          <cell r="L7421" t="str">
            <v/>
          </cell>
        </row>
        <row r="7422">
          <cell r="C7422">
            <v>162543311</v>
          </cell>
          <cell r="D7422" t="str">
            <v>人工</v>
          </cell>
          <cell r="E7422" t="str">
            <v>组合商品</v>
          </cell>
          <cell r="F7422" t="str">
            <v/>
          </cell>
          <cell r="G7422" t="str">
            <v>苏打组合商品虚拟供应商</v>
          </cell>
          <cell r="H7422" t="str">
            <v>供应链类目/年节礼包/销售专属礼包</v>
          </cell>
          <cell r="I7422" t="str">
            <v>2024-07-31</v>
          </cell>
        </row>
        <row r="7422">
          <cell r="K7422" t="str">
            <v/>
          </cell>
          <cell r="L7422" t="str">
            <v/>
          </cell>
        </row>
        <row r="7423">
          <cell r="C7423">
            <v>162464317</v>
          </cell>
          <cell r="D7423" t="str">
            <v>人工</v>
          </cell>
          <cell r="E7423" t="str">
            <v>组合商品</v>
          </cell>
          <cell r="F7423" t="str">
            <v/>
          </cell>
          <cell r="G7423" t="str">
            <v>苏打组合商品虚拟供应商</v>
          </cell>
          <cell r="H7423" t="str">
            <v>供应链类目/年节礼包/销售专属礼包</v>
          </cell>
          <cell r="I7423" t="str">
            <v>2024-03-31</v>
          </cell>
          <cell r="J7423">
            <v>163508364</v>
          </cell>
          <cell r="K7423" t="str">
            <v/>
          </cell>
          <cell r="L7423" t="str">
            <v/>
          </cell>
        </row>
        <row r="7424">
          <cell r="C7424">
            <v>162464317</v>
          </cell>
          <cell r="D7424" t="str">
            <v>人工</v>
          </cell>
          <cell r="E7424" t="str">
            <v>组合商品</v>
          </cell>
          <cell r="F7424" t="str">
            <v/>
          </cell>
          <cell r="G7424" t="str">
            <v>苏打组合商品虚拟供应商</v>
          </cell>
          <cell r="H7424" t="str">
            <v>供应链类目/年节礼包/销售专属礼包</v>
          </cell>
          <cell r="I7424" t="str">
            <v>2024-03-31</v>
          </cell>
        </row>
        <row r="7424">
          <cell r="K7424" t="str">
            <v/>
          </cell>
          <cell r="L7424" t="str">
            <v/>
          </cell>
        </row>
        <row r="7425">
          <cell r="C7425">
            <v>162406637</v>
          </cell>
          <cell r="D7425" t="str">
            <v>人工</v>
          </cell>
          <cell r="E7425" t="str">
            <v>实物</v>
          </cell>
          <cell r="F7425" t="str">
            <v>水之密语（AQUAIR）</v>
          </cell>
          <cell r="G7425" t="str">
            <v>巨鲲</v>
          </cell>
          <cell r="H7425" t="str">
            <v>年节礼包/个人护理/沐浴护理</v>
          </cell>
          <cell r="I7425" t="str">
            <v>2024-03-31</v>
          </cell>
          <cell r="J7425">
            <v>163376279</v>
          </cell>
          <cell r="K7425" t="str">
            <v>sd6926799693008</v>
          </cell>
          <cell r="L7425" t="str">
            <v/>
          </cell>
        </row>
        <row r="7426">
          <cell r="C7426">
            <v>162406637</v>
          </cell>
          <cell r="D7426" t="str">
            <v>人工</v>
          </cell>
          <cell r="E7426" t="str">
            <v>实物</v>
          </cell>
          <cell r="F7426" t="str">
            <v>水之密语（AQUAIR）</v>
          </cell>
          <cell r="G7426" t="str">
            <v>巨鲲</v>
          </cell>
          <cell r="H7426" t="str">
            <v>年节礼包/个人护理/沐浴护理</v>
          </cell>
          <cell r="I7426" t="str">
            <v>2024-03-31</v>
          </cell>
        </row>
        <row r="7426">
          <cell r="K7426" t="str">
            <v>sd6926799693008</v>
          </cell>
          <cell r="L7426" t="str">
            <v/>
          </cell>
        </row>
        <row r="7427">
          <cell r="C7427">
            <v>162567304</v>
          </cell>
          <cell r="D7427" t="str">
            <v>人工</v>
          </cell>
          <cell r="E7427" t="str">
            <v>实物</v>
          </cell>
          <cell r="F7427" t="str">
            <v>美的（Midea）</v>
          </cell>
          <cell r="G7427" t="str">
            <v>家美和意</v>
          </cell>
          <cell r="H7427" t="str">
            <v>年节礼包/家用电器/厨房小电</v>
          </cell>
          <cell r="I7427" t="str">
            <v>2025-02-28</v>
          </cell>
          <cell r="J7427">
            <v>163750418</v>
          </cell>
          <cell r="K7427" t="str">
            <v>BL10SJ85</v>
          </cell>
          <cell r="L7427" t="str">
            <v/>
          </cell>
        </row>
        <row r="7428">
          <cell r="C7428">
            <v>162567196</v>
          </cell>
          <cell r="D7428" t="str">
            <v>人工</v>
          </cell>
          <cell r="E7428" t="str">
            <v>实物</v>
          </cell>
          <cell r="F7428" t="str">
            <v>塞外风</v>
          </cell>
          <cell r="G7428" t="str">
            <v>北京众宜城</v>
          </cell>
          <cell r="H7428" t="str">
            <v>年节礼包/生鲜/猪牛羊肉</v>
          </cell>
          <cell r="I7428" t="str">
            <v>2025-04-01</v>
          </cell>
          <cell r="J7428">
            <v>163750296</v>
          </cell>
          <cell r="K7428" t="str">
            <v>SWF998</v>
          </cell>
          <cell r="L7428" t="str">
            <v/>
          </cell>
        </row>
        <row r="7429">
          <cell r="C7429">
            <v>162567196</v>
          </cell>
          <cell r="D7429" t="str">
            <v>人工</v>
          </cell>
          <cell r="E7429" t="str">
            <v>实物</v>
          </cell>
          <cell r="F7429" t="str">
            <v>塞外风</v>
          </cell>
          <cell r="G7429" t="str">
            <v>北京众宜城</v>
          </cell>
          <cell r="H7429" t="str">
            <v>年节礼包/生鲜/猪牛羊肉</v>
          </cell>
          <cell r="I7429" t="str">
            <v>2025-04-01</v>
          </cell>
        </row>
        <row r="7429">
          <cell r="K7429" t="str">
            <v>SWF998</v>
          </cell>
          <cell r="L7429" t="str">
            <v/>
          </cell>
        </row>
        <row r="7430">
          <cell r="C7430">
            <v>162567196</v>
          </cell>
          <cell r="D7430" t="str">
            <v>人工</v>
          </cell>
          <cell r="E7430" t="str">
            <v>实物</v>
          </cell>
          <cell r="F7430" t="str">
            <v>塞外风</v>
          </cell>
          <cell r="G7430" t="str">
            <v>北京众宜城</v>
          </cell>
          <cell r="H7430" t="str">
            <v>年节礼包/生鲜/猪牛羊肉</v>
          </cell>
          <cell r="I7430" t="str">
            <v>2025-04-01</v>
          </cell>
        </row>
        <row r="7430">
          <cell r="K7430" t="str">
            <v>SWF998</v>
          </cell>
          <cell r="L7430" t="str">
            <v/>
          </cell>
        </row>
        <row r="7431">
          <cell r="C7431">
            <v>162567196</v>
          </cell>
          <cell r="D7431" t="str">
            <v>人工</v>
          </cell>
          <cell r="E7431" t="str">
            <v>实物</v>
          </cell>
          <cell r="F7431" t="str">
            <v>塞外风</v>
          </cell>
          <cell r="G7431" t="str">
            <v>北京众宜城</v>
          </cell>
          <cell r="H7431" t="str">
            <v>年节礼包/生鲜/猪牛羊肉</v>
          </cell>
          <cell r="I7431" t="str">
            <v>2025-04-01</v>
          </cell>
        </row>
        <row r="7431">
          <cell r="K7431" t="str">
            <v>SWF998</v>
          </cell>
          <cell r="L7431" t="str">
            <v/>
          </cell>
        </row>
        <row r="7432">
          <cell r="C7432">
            <v>162567193</v>
          </cell>
          <cell r="D7432" t="str">
            <v>人工</v>
          </cell>
          <cell r="E7432" t="str">
            <v>实物</v>
          </cell>
          <cell r="F7432" t="str">
            <v>顺鑫鑫源</v>
          </cell>
          <cell r="G7432" t="str">
            <v>北京众宜城</v>
          </cell>
          <cell r="H7432" t="str">
            <v>年节礼包/生鲜/猪牛羊肉</v>
          </cell>
          <cell r="I7432" t="str">
            <v>2025-04-01</v>
          </cell>
          <cell r="J7432">
            <v>163750293</v>
          </cell>
          <cell r="K7432" t="str">
            <v>SXXY898</v>
          </cell>
          <cell r="L7432" t="str">
            <v/>
          </cell>
        </row>
        <row r="7433">
          <cell r="C7433">
            <v>162567193</v>
          </cell>
          <cell r="D7433" t="str">
            <v>人工</v>
          </cell>
          <cell r="E7433" t="str">
            <v>实物</v>
          </cell>
          <cell r="F7433" t="str">
            <v>顺鑫鑫源</v>
          </cell>
          <cell r="G7433" t="str">
            <v>北京众宜城</v>
          </cell>
          <cell r="H7433" t="str">
            <v>年节礼包/生鲜/猪牛羊肉</v>
          </cell>
          <cell r="I7433" t="str">
            <v>2025-04-01</v>
          </cell>
        </row>
        <row r="7433">
          <cell r="K7433" t="str">
            <v>SXXY898</v>
          </cell>
          <cell r="L7433" t="str">
            <v/>
          </cell>
        </row>
        <row r="7434">
          <cell r="C7434">
            <v>162567193</v>
          </cell>
          <cell r="D7434" t="str">
            <v>人工</v>
          </cell>
          <cell r="E7434" t="str">
            <v>实物</v>
          </cell>
          <cell r="F7434" t="str">
            <v>顺鑫鑫源</v>
          </cell>
          <cell r="G7434" t="str">
            <v>北京众宜城</v>
          </cell>
          <cell r="H7434" t="str">
            <v>年节礼包/生鲜/猪牛羊肉</v>
          </cell>
          <cell r="I7434" t="str">
            <v>2025-04-01</v>
          </cell>
        </row>
        <row r="7434">
          <cell r="K7434" t="str">
            <v>SXXY898</v>
          </cell>
          <cell r="L7434" t="str">
            <v/>
          </cell>
        </row>
        <row r="7435">
          <cell r="C7435">
            <v>162567193</v>
          </cell>
          <cell r="D7435" t="str">
            <v>人工</v>
          </cell>
          <cell r="E7435" t="str">
            <v>实物</v>
          </cell>
          <cell r="F7435" t="str">
            <v>顺鑫鑫源</v>
          </cell>
          <cell r="G7435" t="str">
            <v>北京众宜城</v>
          </cell>
          <cell r="H7435" t="str">
            <v>年节礼包/生鲜/猪牛羊肉</v>
          </cell>
          <cell r="I7435" t="str">
            <v>2025-04-01</v>
          </cell>
        </row>
        <row r="7435">
          <cell r="K7435" t="str">
            <v>SXXY898</v>
          </cell>
          <cell r="L7435" t="str">
            <v/>
          </cell>
        </row>
        <row r="7436">
          <cell r="C7436">
            <v>162567193</v>
          </cell>
          <cell r="D7436" t="str">
            <v>人工</v>
          </cell>
          <cell r="E7436" t="str">
            <v>实物</v>
          </cell>
          <cell r="F7436" t="str">
            <v>顺鑫鑫源</v>
          </cell>
          <cell r="G7436" t="str">
            <v>北京众宜城</v>
          </cell>
          <cell r="H7436" t="str">
            <v>年节礼包/生鲜/猪牛羊肉</v>
          </cell>
          <cell r="I7436" t="str">
            <v>2025-04-01</v>
          </cell>
        </row>
        <row r="7436">
          <cell r="K7436" t="str">
            <v>SXXY898</v>
          </cell>
          <cell r="L7436" t="str">
            <v/>
          </cell>
        </row>
        <row r="7437">
          <cell r="C7437">
            <v>162567193</v>
          </cell>
          <cell r="D7437" t="str">
            <v>人工</v>
          </cell>
          <cell r="E7437" t="str">
            <v>实物</v>
          </cell>
          <cell r="F7437" t="str">
            <v>顺鑫鑫源</v>
          </cell>
          <cell r="G7437" t="str">
            <v>北京众宜城</v>
          </cell>
          <cell r="H7437" t="str">
            <v>年节礼包/生鲜/猪牛羊肉</v>
          </cell>
          <cell r="I7437" t="str">
            <v>2025-04-01</v>
          </cell>
        </row>
        <row r="7437">
          <cell r="K7437" t="str">
            <v>SXXY898</v>
          </cell>
          <cell r="L7437" t="str">
            <v/>
          </cell>
        </row>
        <row r="7438">
          <cell r="C7438">
            <v>162546807</v>
          </cell>
          <cell r="D7438" t="str">
            <v>人工</v>
          </cell>
          <cell r="E7438" t="str">
            <v>组合商品</v>
          </cell>
          <cell r="F7438" t="str">
            <v/>
          </cell>
          <cell r="G7438" t="str">
            <v>苏打组合商品虚拟供应商</v>
          </cell>
          <cell r="H7438" t="str">
            <v>供应链类目/年节礼包/销售专属礼包</v>
          </cell>
          <cell r="I7438" t="str">
            <v>2024-07-31</v>
          </cell>
          <cell r="J7438">
            <v>163706495</v>
          </cell>
          <cell r="K7438" t="str">
            <v/>
          </cell>
          <cell r="L7438" t="str">
            <v/>
          </cell>
        </row>
        <row r="7439">
          <cell r="C7439">
            <v>162546807</v>
          </cell>
          <cell r="D7439" t="str">
            <v>人工</v>
          </cell>
          <cell r="E7439" t="str">
            <v>组合商品</v>
          </cell>
          <cell r="F7439" t="str">
            <v/>
          </cell>
          <cell r="G7439" t="str">
            <v>苏打组合商品虚拟供应商</v>
          </cell>
          <cell r="H7439" t="str">
            <v>供应链类目/年节礼包/销售专属礼包</v>
          </cell>
          <cell r="I7439" t="str">
            <v>2024-07-31</v>
          </cell>
        </row>
        <row r="7439">
          <cell r="K7439" t="str">
            <v/>
          </cell>
          <cell r="L7439" t="str">
            <v/>
          </cell>
        </row>
        <row r="7440">
          <cell r="C7440">
            <v>162546807</v>
          </cell>
          <cell r="D7440" t="str">
            <v>人工</v>
          </cell>
          <cell r="E7440" t="str">
            <v>组合商品</v>
          </cell>
          <cell r="F7440" t="str">
            <v/>
          </cell>
          <cell r="G7440" t="str">
            <v>苏打组合商品虚拟供应商</v>
          </cell>
          <cell r="H7440" t="str">
            <v>供应链类目/年节礼包/销售专属礼包</v>
          </cell>
          <cell r="I7440" t="str">
            <v>2024-07-31</v>
          </cell>
        </row>
        <row r="7440">
          <cell r="K7440" t="str">
            <v/>
          </cell>
          <cell r="L7440" t="str">
            <v/>
          </cell>
        </row>
        <row r="7441">
          <cell r="C7441">
            <v>162493434</v>
          </cell>
          <cell r="D7441" t="str">
            <v>人工</v>
          </cell>
          <cell r="E7441" t="str">
            <v>实物</v>
          </cell>
          <cell r="F7441" t="str">
            <v/>
          </cell>
          <cell r="G7441" t="str">
            <v>煜禧</v>
          </cell>
          <cell r="H7441" t="str">
            <v>年节礼包/个人护理/洗护礼包</v>
          </cell>
          <cell r="I7441" t="str">
            <v>2024-07-31</v>
          </cell>
          <cell r="J7441">
            <v>163575489</v>
          </cell>
          <cell r="K7441" t="str">
            <v>200-13</v>
          </cell>
          <cell r="L7441" t="str">
            <v/>
          </cell>
        </row>
        <row r="7442">
          <cell r="C7442">
            <v>162503973</v>
          </cell>
          <cell r="D7442" t="str">
            <v>人工</v>
          </cell>
          <cell r="E7442" t="str">
            <v>组合商品</v>
          </cell>
          <cell r="F7442" t="str">
            <v/>
          </cell>
          <cell r="G7442" t="str">
            <v>苏打组合商品虚拟供应商</v>
          </cell>
          <cell r="H7442" t="str">
            <v>供应链类目/年节礼包/销售专属礼包</v>
          </cell>
          <cell r="I7442" t="str">
            <v>2024-07-31</v>
          </cell>
          <cell r="J7442">
            <v>163603642</v>
          </cell>
          <cell r="K7442" t="str">
            <v/>
          </cell>
          <cell r="L7442" t="str">
            <v/>
          </cell>
        </row>
        <row r="7443">
          <cell r="C7443">
            <v>162503973</v>
          </cell>
          <cell r="D7443" t="str">
            <v>人工</v>
          </cell>
          <cell r="E7443" t="str">
            <v>组合商品</v>
          </cell>
          <cell r="F7443" t="str">
            <v/>
          </cell>
          <cell r="G7443" t="str">
            <v>苏打组合商品虚拟供应商</v>
          </cell>
          <cell r="H7443" t="str">
            <v>供应链类目/年节礼包/销售专属礼包</v>
          </cell>
          <cell r="I7443" t="str">
            <v>2024-07-31</v>
          </cell>
        </row>
        <row r="7443">
          <cell r="K7443" t="str">
            <v/>
          </cell>
          <cell r="L7443" t="str">
            <v/>
          </cell>
        </row>
        <row r="7444">
          <cell r="C7444">
            <v>162503973</v>
          </cell>
          <cell r="D7444" t="str">
            <v>人工</v>
          </cell>
          <cell r="E7444" t="str">
            <v>组合商品</v>
          </cell>
          <cell r="F7444" t="str">
            <v/>
          </cell>
          <cell r="G7444" t="str">
            <v>苏打组合商品虚拟供应商</v>
          </cell>
          <cell r="H7444" t="str">
            <v>供应链类目/年节礼包/销售专属礼包</v>
          </cell>
          <cell r="I7444" t="str">
            <v>2024-07-31</v>
          </cell>
        </row>
        <row r="7444">
          <cell r="K7444" t="str">
            <v/>
          </cell>
          <cell r="L7444" t="str">
            <v/>
          </cell>
        </row>
        <row r="7445">
          <cell r="C7445">
            <v>162041461</v>
          </cell>
          <cell r="D7445" t="str">
            <v>人工</v>
          </cell>
          <cell r="E7445" t="str">
            <v>实物</v>
          </cell>
          <cell r="F7445" t="str">
            <v>苏泊尔</v>
          </cell>
          <cell r="G7445" t="str">
            <v>米盛</v>
          </cell>
          <cell r="H7445" t="str">
            <v>年节礼包/家用电器/厨房小电</v>
          </cell>
          <cell r="I7445" t="str">
            <v>2023-06-22</v>
          </cell>
          <cell r="J7445">
            <v>162409408</v>
          </cell>
          <cell r="K7445" t="str">
            <v>KD50DQ77</v>
          </cell>
          <cell r="L7445" t="str">
            <v/>
          </cell>
        </row>
        <row r="7446">
          <cell r="C7446">
            <v>162566037</v>
          </cell>
          <cell r="D7446" t="str">
            <v>人工</v>
          </cell>
          <cell r="E7446" t="str">
            <v>组合商品</v>
          </cell>
          <cell r="F7446" t="str">
            <v/>
          </cell>
          <cell r="G7446" t="str">
            <v>苏打组合商品虚拟供应商</v>
          </cell>
          <cell r="H7446" t="str">
            <v>供应链类目/年节礼包/销售专属礼包</v>
          </cell>
          <cell r="I7446" t="str">
            <v>2024-06-30</v>
          </cell>
          <cell r="J7446">
            <v>163747713</v>
          </cell>
          <cell r="K7446" t="str">
            <v/>
          </cell>
          <cell r="L7446" t="str">
            <v/>
          </cell>
        </row>
        <row r="7447">
          <cell r="C7447">
            <v>162566037</v>
          </cell>
          <cell r="D7447" t="str">
            <v>人工</v>
          </cell>
          <cell r="E7447" t="str">
            <v>组合商品</v>
          </cell>
          <cell r="F7447" t="str">
            <v/>
          </cell>
          <cell r="G7447" t="str">
            <v>苏打组合商品虚拟供应商</v>
          </cell>
          <cell r="H7447" t="str">
            <v>供应链类目/年节礼包/销售专属礼包</v>
          </cell>
          <cell r="I7447" t="str">
            <v>2024-06-30</v>
          </cell>
        </row>
        <row r="7447">
          <cell r="K7447" t="str">
            <v/>
          </cell>
          <cell r="L7447" t="str">
            <v/>
          </cell>
        </row>
        <row r="7448">
          <cell r="C7448">
            <v>162566037</v>
          </cell>
          <cell r="D7448" t="str">
            <v>人工</v>
          </cell>
          <cell r="E7448" t="str">
            <v>组合商品</v>
          </cell>
          <cell r="F7448" t="str">
            <v/>
          </cell>
          <cell r="G7448" t="str">
            <v>苏打组合商品虚拟供应商</v>
          </cell>
          <cell r="H7448" t="str">
            <v>供应链类目/年节礼包/销售专属礼包</v>
          </cell>
          <cell r="I7448" t="str">
            <v>2024-06-30</v>
          </cell>
        </row>
        <row r="7448">
          <cell r="K7448" t="str">
            <v/>
          </cell>
          <cell r="L7448" t="str">
            <v/>
          </cell>
        </row>
        <row r="7449">
          <cell r="C7449">
            <v>162566037</v>
          </cell>
          <cell r="D7449" t="str">
            <v>人工</v>
          </cell>
          <cell r="E7449" t="str">
            <v>组合商品</v>
          </cell>
          <cell r="F7449" t="str">
            <v/>
          </cell>
          <cell r="G7449" t="str">
            <v>苏打组合商品虚拟供应商</v>
          </cell>
          <cell r="H7449" t="str">
            <v>供应链类目/年节礼包/销售专属礼包</v>
          </cell>
          <cell r="I7449" t="str">
            <v>2024-06-30</v>
          </cell>
        </row>
        <row r="7449">
          <cell r="K7449" t="str">
            <v/>
          </cell>
          <cell r="L7449" t="str">
            <v/>
          </cell>
        </row>
        <row r="7450">
          <cell r="C7450">
            <v>162565889</v>
          </cell>
          <cell r="D7450" t="str">
            <v>人工</v>
          </cell>
          <cell r="E7450" t="str">
            <v>组合商品</v>
          </cell>
          <cell r="F7450" t="str">
            <v/>
          </cell>
          <cell r="G7450" t="str">
            <v>苏打组合商品虚拟供应商</v>
          </cell>
          <cell r="H7450" t="str">
            <v>供应链类目/年节礼包/销售专属礼包</v>
          </cell>
          <cell r="I7450" t="str">
            <v>2024-10-31</v>
          </cell>
          <cell r="J7450">
            <v>163747487</v>
          </cell>
          <cell r="K7450" t="str">
            <v/>
          </cell>
          <cell r="L7450" t="str">
            <v/>
          </cell>
        </row>
        <row r="7451">
          <cell r="C7451">
            <v>162565889</v>
          </cell>
          <cell r="D7451" t="str">
            <v>人工</v>
          </cell>
          <cell r="E7451" t="str">
            <v>组合商品</v>
          </cell>
          <cell r="F7451" t="str">
            <v/>
          </cell>
          <cell r="G7451" t="str">
            <v>苏打组合商品虚拟供应商</v>
          </cell>
          <cell r="H7451" t="str">
            <v>供应链类目/年节礼包/销售专属礼包</v>
          </cell>
          <cell r="I7451" t="str">
            <v>2024-10-31</v>
          </cell>
        </row>
        <row r="7451">
          <cell r="K7451" t="str">
            <v/>
          </cell>
          <cell r="L7451" t="str">
            <v/>
          </cell>
        </row>
        <row r="7452">
          <cell r="C7452">
            <v>162564214</v>
          </cell>
          <cell r="D7452" t="str">
            <v>人工</v>
          </cell>
          <cell r="E7452" t="str">
            <v>组合商品</v>
          </cell>
          <cell r="F7452" t="str">
            <v/>
          </cell>
          <cell r="G7452" t="str">
            <v>苏打组合商品虚拟供应商</v>
          </cell>
          <cell r="H7452" t="str">
            <v>供应链类目/年节礼包/销售专属礼包</v>
          </cell>
          <cell r="I7452" t="str">
            <v>2024-08-31</v>
          </cell>
          <cell r="J7452">
            <v>163743502</v>
          </cell>
          <cell r="K7452" t="str">
            <v/>
          </cell>
          <cell r="L7452" t="str">
            <v/>
          </cell>
        </row>
        <row r="7453">
          <cell r="C7453">
            <v>162545565</v>
          </cell>
          <cell r="D7453" t="str">
            <v>人工</v>
          </cell>
          <cell r="E7453" t="str">
            <v>组合商品</v>
          </cell>
          <cell r="F7453" t="str">
            <v/>
          </cell>
          <cell r="G7453" t="str">
            <v>苏打组合商品虚拟供应商</v>
          </cell>
          <cell r="H7453" t="str">
            <v>供应链类目/年节礼包/销售专属礼包</v>
          </cell>
          <cell r="I7453" t="str">
            <v>2024-07-31</v>
          </cell>
          <cell r="J7453">
            <v>163703957</v>
          </cell>
          <cell r="K7453" t="str">
            <v/>
          </cell>
          <cell r="L7453" t="str">
            <v/>
          </cell>
        </row>
        <row r="7454">
          <cell r="C7454">
            <v>162545565</v>
          </cell>
          <cell r="D7454" t="str">
            <v>人工</v>
          </cell>
          <cell r="E7454" t="str">
            <v>组合商品</v>
          </cell>
          <cell r="F7454" t="str">
            <v/>
          </cell>
          <cell r="G7454" t="str">
            <v>苏打组合商品虚拟供应商</v>
          </cell>
          <cell r="H7454" t="str">
            <v>供应链类目/年节礼包/销售专属礼包</v>
          </cell>
          <cell r="I7454" t="str">
            <v>2024-07-31</v>
          </cell>
        </row>
        <row r="7454">
          <cell r="K7454" t="str">
            <v/>
          </cell>
          <cell r="L7454" t="str">
            <v/>
          </cell>
        </row>
        <row r="7455">
          <cell r="C7455">
            <v>162545559</v>
          </cell>
          <cell r="D7455" t="str">
            <v>人工</v>
          </cell>
          <cell r="E7455" t="str">
            <v>组合商品</v>
          </cell>
          <cell r="F7455" t="str">
            <v/>
          </cell>
          <cell r="G7455" t="str">
            <v>苏打组合商品虚拟供应商</v>
          </cell>
          <cell r="H7455" t="str">
            <v>供应链类目/年节礼包/销售专属礼包</v>
          </cell>
          <cell r="I7455" t="str">
            <v>2024-03-31</v>
          </cell>
          <cell r="J7455">
            <v>163703948</v>
          </cell>
          <cell r="K7455" t="str">
            <v/>
          </cell>
          <cell r="L7455" t="str">
            <v/>
          </cell>
        </row>
        <row r="7456">
          <cell r="C7456">
            <v>162545559</v>
          </cell>
          <cell r="D7456" t="str">
            <v>人工</v>
          </cell>
          <cell r="E7456" t="str">
            <v>组合商品</v>
          </cell>
          <cell r="F7456" t="str">
            <v/>
          </cell>
          <cell r="G7456" t="str">
            <v>苏打组合商品虚拟供应商</v>
          </cell>
          <cell r="H7456" t="str">
            <v>供应链类目/年节礼包/销售专属礼包</v>
          </cell>
          <cell r="I7456" t="str">
            <v>2024-03-31</v>
          </cell>
        </row>
        <row r="7456">
          <cell r="K7456" t="str">
            <v/>
          </cell>
          <cell r="L7456" t="str">
            <v/>
          </cell>
        </row>
        <row r="7457">
          <cell r="C7457">
            <v>162545559</v>
          </cell>
          <cell r="D7457" t="str">
            <v>人工</v>
          </cell>
          <cell r="E7457" t="str">
            <v>组合商品</v>
          </cell>
          <cell r="F7457" t="str">
            <v/>
          </cell>
          <cell r="G7457" t="str">
            <v>苏打组合商品虚拟供应商</v>
          </cell>
          <cell r="H7457" t="str">
            <v>供应链类目/年节礼包/销售专属礼包</v>
          </cell>
          <cell r="I7457" t="str">
            <v>2024-03-31</v>
          </cell>
        </row>
        <row r="7457">
          <cell r="K7457" t="str">
            <v/>
          </cell>
          <cell r="L7457" t="str">
            <v/>
          </cell>
        </row>
        <row r="7458">
          <cell r="C7458">
            <v>162547903</v>
          </cell>
          <cell r="D7458" t="str">
            <v>人工</v>
          </cell>
          <cell r="E7458" t="str">
            <v>组合商品</v>
          </cell>
          <cell r="F7458" t="str">
            <v/>
          </cell>
          <cell r="G7458" t="str">
            <v>苏打组合商品虚拟供应商</v>
          </cell>
          <cell r="H7458" t="str">
            <v>供应链类目/年节礼包/销售专属礼包</v>
          </cell>
          <cell r="I7458" t="str">
            <v>2024-06-07</v>
          </cell>
          <cell r="J7458">
            <v>163708457</v>
          </cell>
          <cell r="K7458" t="str">
            <v/>
          </cell>
          <cell r="L7458" t="str">
            <v/>
          </cell>
        </row>
        <row r="7459">
          <cell r="C7459">
            <v>162547903</v>
          </cell>
          <cell r="D7459" t="str">
            <v>人工</v>
          </cell>
          <cell r="E7459" t="str">
            <v>组合商品</v>
          </cell>
          <cell r="F7459" t="str">
            <v/>
          </cell>
          <cell r="G7459" t="str">
            <v>苏打组合商品虚拟供应商</v>
          </cell>
          <cell r="H7459" t="str">
            <v>供应链类目/年节礼包/销售专属礼包</v>
          </cell>
          <cell r="I7459" t="str">
            <v>2024-06-07</v>
          </cell>
        </row>
        <row r="7459">
          <cell r="K7459" t="str">
            <v/>
          </cell>
          <cell r="L7459" t="str">
            <v/>
          </cell>
        </row>
        <row r="7460">
          <cell r="C7460">
            <v>162547903</v>
          </cell>
          <cell r="D7460" t="str">
            <v>人工</v>
          </cell>
          <cell r="E7460" t="str">
            <v>组合商品</v>
          </cell>
          <cell r="F7460" t="str">
            <v/>
          </cell>
          <cell r="G7460" t="str">
            <v>苏打组合商品虚拟供应商</v>
          </cell>
          <cell r="H7460" t="str">
            <v>供应链类目/年节礼包/销售专属礼包</v>
          </cell>
          <cell r="I7460" t="str">
            <v>2024-06-07</v>
          </cell>
        </row>
        <row r="7460">
          <cell r="K7460" t="str">
            <v/>
          </cell>
          <cell r="L7460" t="str">
            <v/>
          </cell>
        </row>
        <row r="7461">
          <cell r="C7461">
            <v>162547903</v>
          </cell>
          <cell r="D7461" t="str">
            <v>人工</v>
          </cell>
          <cell r="E7461" t="str">
            <v>组合商品</v>
          </cell>
          <cell r="F7461" t="str">
            <v/>
          </cell>
          <cell r="G7461" t="str">
            <v>苏打组合商品虚拟供应商</v>
          </cell>
          <cell r="H7461" t="str">
            <v>供应链类目/年节礼包/销售专属礼包</v>
          </cell>
          <cell r="I7461" t="str">
            <v>2024-06-07</v>
          </cell>
        </row>
        <row r="7461">
          <cell r="K7461" t="str">
            <v/>
          </cell>
          <cell r="L7461" t="str">
            <v/>
          </cell>
        </row>
        <row r="7462">
          <cell r="C7462">
            <v>162547903</v>
          </cell>
          <cell r="D7462" t="str">
            <v>人工</v>
          </cell>
          <cell r="E7462" t="str">
            <v>组合商品</v>
          </cell>
          <cell r="F7462" t="str">
            <v/>
          </cell>
          <cell r="G7462" t="str">
            <v>苏打组合商品虚拟供应商</v>
          </cell>
          <cell r="H7462" t="str">
            <v>供应链类目/年节礼包/销售专属礼包</v>
          </cell>
          <cell r="I7462" t="str">
            <v>2024-06-07</v>
          </cell>
        </row>
        <row r="7462">
          <cell r="K7462" t="str">
            <v/>
          </cell>
          <cell r="L7462" t="str">
            <v/>
          </cell>
        </row>
        <row r="7463">
          <cell r="C7463">
            <v>162547903</v>
          </cell>
          <cell r="D7463" t="str">
            <v>人工</v>
          </cell>
          <cell r="E7463" t="str">
            <v>组合商品</v>
          </cell>
          <cell r="F7463" t="str">
            <v/>
          </cell>
          <cell r="G7463" t="str">
            <v>苏打组合商品虚拟供应商</v>
          </cell>
          <cell r="H7463" t="str">
            <v>供应链类目/年节礼包/销售专属礼包</v>
          </cell>
          <cell r="I7463" t="str">
            <v>2024-06-07</v>
          </cell>
        </row>
        <row r="7463">
          <cell r="K7463" t="str">
            <v/>
          </cell>
          <cell r="L7463" t="str">
            <v/>
          </cell>
        </row>
        <row r="7464">
          <cell r="C7464">
            <v>162547903</v>
          </cell>
          <cell r="D7464" t="str">
            <v>人工</v>
          </cell>
          <cell r="E7464" t="str">
            <v>组合商品</v>
          </cell>
          <cell r="F7464" t="str">
            <v/>
          </cell>
          <cell r="G7464" t="str">
            <v>苏打组合商品虚拟供应商</v>
          </cell>
          <cell r="H7464" t="str">
            <v>供应链类目/年节礼包/销售专属礼包</v>
          </cell>
          <cell r="I7464" t="str">
            <v>2024-06-07</v>
          </cell>
        </row>
        <row r="7464">
          <cell r="K7464" t="str">
            <v/>
          </cell>
          <cell r="L7464" t="str">
            <v/>
          </cell>
        </row>
        <row r="7465">
          <cell r="C7465">
            <v>162547903</v>
          </cell>
          <cell r="D7465" t="str">
            <v>人工</v>
          </cell>
          <cell r="E7465" t="str">
            <v>组合商品</v>
          </cell>
          <cell r="F7465" t="str">
            <v/>
          </cell>
          <cell r="G7465" t="str">
            <v>苏打组合商品虚拟供应商</v>
          </cell>
          <cell r="H7465" t="str">
            <v>供应链类目/年节礼包/销售专属礼包</v>
          </cell>
          <cell r="I7465" t="str">
            <v>2024-06-07</v>
          </cell>
        </row>
        <row r="7465">
          <cell r="K7465" t="str">
            <v/>
          </cell>
          <cell r="L7465" t="str">
            <v/>
          </cell>
        </row>
        <row r="7466">
          <cell r="C7466">
            <v>162546747</v>
          </cell>
          <cell r="D7466" t="str">
            <v>人工</v>
          </cell>
          <cell r="E7466" t="str">
            <v>组合商品</v>
          </cell>
          <cell r="F7466" t="str">
            <v/>
          </cell>
          <cell r="G7466" t="str">
            <v>苏打组合商品虚拟供应商</v>
          </cell>
          <cell r="H7466" t="str">
            <v>供应链类目/年节礼包/销售专属礼包</v>
          </cell>
          <cell r="I7466" t="str">
            <v>2024-07-31</v>
          </cell>
          <cell r="J7466">
            <v>163706429</v>
          </cell>
          <cell r="K7466" t="str">
            <v/>
          </cell>
          <cell r="L7466" t="str">
            <v/>
          </cell>
        </row>
        <row r="7467">
          <cell r="C7467">
            <v>162546747</v>
          </cell>
          <cell r="D7467" t="str">
            <v>人工</v>
          </cell>
          <cell r="E7467" t="str">
            <v>组合商品</v>
          </cell>
          <cell r="F7467" t="str">
            <v/>
          </cell>
          <cell r="G7467" t="str">
            <v>苏打组合商品虚拟供应商</v>
          </cell>
          <cell r="H7467" t="str">
            <v>供应链类目/年节礼包/销售专属礼包</v>
          </cell>
          <cell r="I7467" t="str">
            <v>2024-07-31</v>
          </cell>
        </row>
        <row r="7467">
          <cell r="K7467" t="str">
            <v/>
          </cell>
          <cell r="L7467" t="str">
            <v/>
          </cell>
        </row>
        <row r="7468">
          <cell r="C7468">
            <v>162546747</v>
          </cell>
          <cell r="D7468" t="str">
            <v>人工</v>
          </cell>
          <cell r="E7468" t="str">
            <v>组合商品</v>
          </cell>
          <cell r="F7468" t="str">
            <v/>
          </cell>
          <cell r="G7468" t="str">
            <v>苏打组合商品虚拟供应商</v>
          </cell>
          <cell r="H7468" t="str">
            <v>供应链类目/年节礼包/销售专属礼包</v>
          </cell>
          <cell r="I7468" t="str">
            <v>2024-07-31</v>
          </cell>
        </row>
        <row r="7468">
          <cell r="K7468" t="str">
            <v/>
          </cell>
          <cell r="L7468" t="str">
            <v/>
          </cell>
        </row>
        <row r="7469">
          <cell r="C7469">
            <v>162544209</v>
          </cell>
          <cell r="D7469" t="str">
            <v>人工</v>
          </cell>
          <cell r="E7469" t="str">
            <v>组合商品</v>
          </cell>
          <cell r="F7469" t="str">
            <v/>
          </cell>
          <cell r="G7469" t="str">
            <v>苏打组合商品虚拟供应商</v>
          </cell>
          <cell r="H7469" t="str">
            <v>供应链类目/年节礼包/销售专属礼包</v>
          </cell>
          <cell r="I7469" t="str">
            <v>2024-06-30</v>
          </cell>
          <cell r="J7469">
            <v>163700757</v>
          </cell>
          <cell r="K7469" t="str">
            <v/>
          </cell>
          <cell r="L7469" t="str">
            <v/>
          </cell>
        </row>
        <row r="7470">
          <cell r="C7470">
            <v>162544209</v>
          </cell>
          <cell r="D7470" t="str">
            <v>人工</v>
          </cell>
          <cell r="E7470" t="str">
            <v>组合商品</v>
          </cell>
          <cell r="F7470" t="str">
            <v/>
          </cell>
          <cell r="G7470" t="str">
            <v>苏打组合商品虚拟供应商</v>
          </cell>
          <cell r="H7470" t="str">
            <v>供应链类目/年节礼包/销售专属礼包</v>
          </cell>
          <cell r="I7470" t="str">
            <v>2024-06-30</v>
          </cell>
        </row>
        <row r="7470">
          <cell r="K7470" t="str">
            <v/>
          </cell>
          <cell r="L7470" t="str">
            <v/>
          </cell>
        </row>
        <row r="7471">
          <cell r="C7471">
            <v>162545541</v>
          </cell>
          <cell r="D7471" t="str">
            <v>人工</v>
          </cell>
          <cell r="E7471" t="str">
            <v>组合商品</v>
          </cell>
          <cell r="F7471" t="str">
            <v/>
          </cell>
          <cell r="G7471" t="str">
            <v>苏打组合商品虚拟供应商</v>
          </cell>
          <cell r="H7471" t="str">
            <v>供应链类目/年节礼包/销售专属礼包</v>
          </cell>
          <cell r="I7471" t="str">
            <v>2024-07-31</v>
          </cell>
          <cell r="J7471">
            <v>163703923</v>
          </cell>
          <cell r="K7471" t="str">
            <v/>
          </cell>
          <cell r="L7471" t="str">
            <v/>
          </cell>
        </row>
        <row r="7472">
          <cell r="C7472">
            <v>162545541</v>
          </cell>
          <cell r="D7472" t="str">
            <v>人工</v>
          </cell>
          <cell r="E7472" t="str">
            <v>组合商品</v>
          </cell>
          <cell r="F7472" t="str">
            <v/>
          </cell>
          <cell r="G7472" t="str">
            <v>苏打组合商品虚拟供应商</v>
          </cell>
          <cell r="H7472" t="str">
            <v>供应链类目/年节礼包/销售专属礼包</v>
          </cell>
          <cell r="I7472" t="str">
            <v>2024-07-31</v>
          </cell>
        </row>
        <row r="7472">
          <cell r="K7472" t="str">
            <v/>
          </cell>
          <cell r="L7472" t="str">
            <v/>
          </cell>
        </row>
        <row r="7473">
          <cell r="C7473">
            <v>162545541</v>
          </cell>
          <cell r="D7473" t="str">
            <v>人工</v>
          </cell>
          <cell r="E7473" t="str">
            <v>组合商品</v>
          </cell>
          <cell r="F7473" t="str">
            <v/>
          </cell>
          <cell r="G7473" t="str">
            <v>苏打组合商品虚拟供应商</v>
          </cell>
          <cell r="H7473" t="str">
            <v>供应链类目/年节礼包/销售专属礼包</v>
          </cell>
          <cell r="I7473" t="str">
            <v>2024-07-31</v>
          </cell>
        </row>
        <row r="7473">
          <cell r="K7473" t="str">
            <v/>
          </cell>
          <cell r="L7473" t="str">
            <v/>
          </cell>
        </row>
        <row r="7474">
          <cell r="C7474">
            <v>162545535</v>
          </cell>
          <cell r="D7474" t="str">
            <v>人工</v>
          </cell>
          <cell r="E7474" t="str">
            <v>组合商品</v>
          </cell>
          <cell r="F7474" t="str">
            <v/>
          </cell>
          <cell r="G7474" t="str">
            <v>苏打组合商品虚拟供应商</v>
          </cell>
          <cell r="H7474" t="str">
            <v>供应链类目/年节礼包/销售专属礼包</v>
          </cell>
          <cell r="I7474" t="str">
            <v>2024-06-15</v>
          </cell>
          <cell r="J7474">
            <v>163703915</v>
          </cell>
          <cell r="K7474" t="str">
            <v/>
          </cell>
          <cell r="L7474" t="str">
            <v/>
          </cell>
        </row>
        <row r="7475">
          <cell r="C7475">
            <v>162545535</v>
          </cell>
          <cell r="D7475" t="str">
            <v>人工</v>
          </cell>
          <cell r="E7475" t="str">
            <v>组合商品</v>
          </cell>
          <cell r="F7475" t="str">
            <v/>
          </cell>
          <cell r="G7475" t="str">
            <v>苏打组合商品虚拟供应商</v>
          </cell>
          <cell r="H7475" t="str">
            <v>供应链类目/年节礼包/销售专属礼包</v>
          </cell>
          <cell r="I7475" t="str">
            <v>2024-06-15</v>
          </cell>
        </row>
        <row r="7475">
          <cell r="K7475" t="str">
            <v/>
          </cell>
          <cell r="L7475" t="str">
            <v/>
          </cell>
        </row>
        <row r="7476">
          <cell r="C7476">
            <v>162543269</v>
          </cell>
          <cell r="D7476" t="str">
            <v>人工</v>
          </cell>
          <cell r="E7476" t="str">
            <v>组合商品</v>
          </cell>
          <cell r="F7476" t="str">
            <v/>
          </cell>
          <cell r="G7476" t="str">
            <v>苏打组合商品虚拟供应商</v>
          </cell>
          <cell r="H7476" t="str">
            <v>供应链类目/年节礼包/销售专属礼包</v>
          </cell>
          <cell r="I7476" t="str">
            <v>2024-07-31</v>
          </cell>
          <cell r="J7476">
            <v>163698610</v>
          </cell>
          <cell r="K7476" t="str">
            <v/>
          </cell>
          <cell r="L7476" t="str">
            <v/>
          </cell>
        </row>
        <row r="7477">
          <cell r="C7477">
            <v>162543269</v>
          </cell>
          <cell r="D7477" t="str">
            <v>人工</v>
          </cell>
          <cell r="E7477" t="str">
            <v>组合商品</v>
          </cell>
          <cell r="F7477" t="str">
            <v/>
          </cell>
          <cell r="G7477" t="str">
            <v>苏打组合商品虚拟供应商</v>
          </cell>
          <cell r="H7477" t="str">
            <v>供应链类目/年节礼包/销售专属礼包</v>
          </cell>
          <cell r="I7477" t="str">
            <v>2024-07-31</v>
          </cell>
        </row>
        <row r="7477">
          <cell r="K7477" t="str">
            <v/>
          </cell>
          <cell r="L7477" t="str">
            <v/>
          </cell>
        </row>
        <row r="7478">
          <cell r="C7478">
            <v>162406566</v>
          </cell>
          <cell r="D7478" t="str">
            <v>人工</v>
          </cell>
          <cell r="E7478" t="str">
            <v>实物</v>
          </cell>
          <cell r="F7478" t="str">
            <v>半亩花田</v>
          </cell>
          <cell r="G7478" t="str">
            <v>恒合信</v>
          </cell>
          <cell r="H7478" t="str">
            <v>年节礼包/个人护理/沐浴护理</v>
          </cell>
          <cell r="I7478" t="str">
            <v>2024-03-31</v>
          </cell>
          <cell r="J7478">
            <v>163381653</v>
          </cell>
          <cell r="K7478" t="str">
            <v>SP000775</v>
          </cell>
          <cell r="L7478" t="str">
            <v>控油蓬松洗发水400g*1瓶+沐浴油（空谷雨茉）400g*1瓶+身体乳（失重玫瑰）250ml*1瓶</v>
          </cell>
        </row>
        <row r="7479">
          <cell r="C7479">
            <v>162406566</v>
          </cell>
          <cell r="D7479" t="str">
            <v>人工</v>
          </cell>
          <cell r="E7479" t="str">
            <v>实物</v>
          </cell>
          <cell r="F7479" t="str">
            <v>半亩花田</v>
          </cell>
          <cell r="G7479" t="str">
            <v>恒合信</v>
          </cell>
          <cell r="H7479" t="str">
            <v>年节礼包/个人护理/沐浴护理</v>
          </cell>
          <cell r="I7479" t="str">
            <v>2024-03-31</v>
          </cell>
        </row>
        <row r="7479">
          <cell r="K7479" t="str">
            <v>SP000775</v>
          </cell>
          <cell r="L7479" t="str">
            <v>控油蓬松洗发水400g*1瓶+沐浴油（空谷雨茉）400g*1瓶+身体乳（失重玫瑰）250ml*1瓶</v>
          </cell>
        </row>
        <row r="7480">
          <cell r="C7480">
            <v>162406566</v>
          </cell>
          <cell r="D7480" t="str">
            <v>人工</v>
          </cell>
          <cell r="E7480" t="str">
            <v>实物</v>
          </cell>
          <cell r="F7480" t="str">
            <v>半亩花田</v>
          </cell>
          <cell r="G7480" t="str">
            <v>恒合信</v>
          </cell>
          <cell r="H7480" t="str">
            <v>年节礼包/个人护理/沐浴护理</v>
          </cell>
          <cell r="I7480" t="str">
            <v>2024-03-31</v>
          </cell>
        </row>
        <row r="7480">
          <cell r="K7480" t="str">
            <v>SP000775</v>
          </cell>
          <cell r="L7480" t="str">
            <v>控油蓬松洗发水400g*1瓶+沐浴油（空谷雨茉）400g*1瓶+身体乳（失重玫瑰）250ml*1瓶</v>
          </cell>
        </row>
        <row r="7481">
          <cell r="C7481">
            <v>162543279</v>
          </cell>
          <cell r="D7481" t="str">
            <v>人工</v>
          </cell>
          <cell r="E7481" t="str">
            <v>组合商品</v>
          </cell>
          <cell r="F7481" t="str">
            <v/>
          </cell>
          <cell r="G7481" t="str">
            <v>苏打组合商品虚拟供应商</v>
          </cell>
          <cell r="H7481" t="str">
            <v>供应链类目/年节礼包/销售专属礼包</v>
          </cell>
          <cell r="I7481" t="str">
            <v>2024-06-10</v>
          </cell>
          <cell r="J7481">
            <v>163698620</v>
          </cell>
          <cell r="K7481" t="str">
            <v/>
          </cell>
          <cell r="L7481" t="str">
            <v/>
          </cell>
        </row>
        <row r="7482">
          <cell r="C7482">
            <v>162543279</v>
          </cell>
          <cell r="D7482" t="str">
            <v>人工</v>
          </cell>
          <cell r="E7482" t="str">
            <v>组合商品</v>
          </cell>
          <cell r="F7482" t="str">
            <v/>
          </cell>
          <cell r="G7482" t="str">
            <v>苏打组合商品虚拟供应商</v>
          </cell>
          <cell r="H7482" t="str">
            <v>供应链类目/年节礼包/销售专属礼包</v>
          </cell>
          <cell r="I7482" t="str">
            <v>2024-06-10</v>
          </cell>
        </row>
        <row r="7482">
          <cell r="K7482" t="str">
            <v/>
          </cell>
          <cell r="L7482" t="str">
            <v/>
          </cell>
        </row>
        <row r="7483">
          <cell r="C7483">
            <v>162406589</v>
          </cell>
          <cell r="D7483" t="str">
            <v>人工</v>
          </cell>
          <cell r="E7483" t="str">
            <v>实物</v>
          </cell>
          <cell r="F7483" t="str">
            <v/>
          </cell>
          <cell r="G7483" t="str">
            <v>佳承佳续</v>
          </cell>
          <cell r="H7483" t="str">
            <v>年节礼包/家庭清洁/纸品/家庭环境清洁</v>
          </cell>
          <cell r="I7483" t="str">
            <v>2024-03-31</v>
          </cell>
          <cell r="J7483">
            <v>163376231</v>
          </cell>
          <cell r="K7483" t="str">
            <v>1110294001/</v>
          </cell>
          <cell r="L7483" t="str">
            <v/>
          </cell>
        </row>
        <row r="7484">
          <cell r="C7484">
            <v>162406589</v>
          </cell>
          <cell r="D7484" t="str">
            <v>人工</v>
          </cell>
          <cell r="E7484" t="str">
            <v>实物</v>
          </cell>
          <cell r="F7484" t="str">
            <v/>
          </cell>
          <cell r="G7484" t="str">
            <v>佳承佳续</v>
          </cell>
          <cell r="H7484" t="str">
            <v>年节礼包/家庭清洁/纸品/家庭环境清洁</v>
          </cell>
          <cell r="I7484" t="str">
            <v>2024-03-31</v>
          </cell>
        </row>
        <row r="7484">
          <cell r="K7484" t="str">
            <v>1110294001/</v>
          </cell>
          <cell r="L7484" t="str">
            <v/>
          </cell>
        </row>
        <row r="7485">
          <cell r="C7485">
            <v>162406589</v>
          </cell>
          <cell r="D7485" t="str">
            <v>人工</v>
          </cell>
          <cell r="E7485" t="str">
            <v>实物</v>
          </cell>
          <cell r="F7485" t="str">
            <v/>
          </cell>
          <cell r="G7485" t="str">
            <v>佳承佳续</v>
          </cell>
          <cell r="H7485" t="str">
            <v>年节礼包/家庭清洁/纸品/家庭环境清洁</v>
          </cell>
          <cell r="I7485" t="str">
            <v>2024-03-31</v>
          </cell>
        </row>
        <row r="7485">
          <cell r="K7485" t="str">
            <v>1110294001/</v>
          </cell>
          <cell r="L7485" t="str">
            <v/>
          </cell>
        </row>
        <row r="7486">
          <cell r="C7486">
            <v>162406589</v>
          </cell>
          <cell r="D7486" t="str">
            <v>人工</v>
          </cell>
          <cell r="E7486" t="str">
            <v>实物</v>
          </cell>
          <cell r="F7486" t="str">
            <v/>
          </cell>
          <cell r="G7486" t="str">
            <v>佳承佳续</v>
          </cell>
          <cell r="H7486" t="str">
            <v>年节礼包/家庭清洁/纸品/家庭环境清洁</v>
          </cell>
          <cell r="I7486" t="str">
            <v>2024-03-31</v>
          </cell>
        </row>
        <row r="7486">
          <cell r="K7486" t="str">
            <v>1110294001/</v>
          </cell>
          <cell r="L7486" t="str">
            <v/>
          </cell>
        </row>
        <row r="7487">
          <cell r="C7487">
            <v>162406589</v>
          </cell>
          <cell r="D7487" t="str">
            <v>人工</v>
          </cell>
          <cell r="E7487" t="str">
            <v>实物</v>
          </cell>
          <cell r="F7487" t="str">
            <v/>
          </cell>
          <cell r="G7487" t="str">
            <v>佳承佳续</v>
          </cell>
          <cell r="H7487" t="str">
            <v>年节礼包/家庭清洁/纸品/家庭环境清洁</v>
          </cell>
          <cell r="I7487" t="str">
            <v>2024-03-31</v>
          </cell>
        </row>
        <row r="7487">
          <cell r="K7487" t="str">
            <v>1110294001/</v>
          </cell>
          <cell r="L7487" t="str">
            <v/>
          </cell>
        </row>
        <row r="7488">
          <cell r="C7488">
            <v>162406589</v>
          </cell>
          <cell r="D7488" t="str">
            <v>人工</v>
          </cell>
          <cell r="E7488" t="str">
            <v>实物</v>
          </cell>
          <cell r="F7488" t="str">
            <v/>
          </cell>
          <cell r="G7488" t="str">
            <v>佳承佳续</v>
          </cell>
          <cell r="H7488" t="str">
            <v>年节礼包/家庭清洁/纸品/家庭环境清洁</v>
          </cell>
          <cell r="I7488" t="str">
            <v>2024-03-31</v>
          </cell>
        </row>
        <row r="7488">
          <cell r="K7488" t="str">
            <v>1110294001/</v>
          </cell>
          <cell r="L7488" t="str">
            <v/>
          </cell>
        </row>
        <row r="7489">
          <cell r="C7489">
            <v>162406589</v>
          </cell>
          <cell r="D7489" t="str">
            <v>人工</v>
          </cell>
          <cell r="E7489" t="str">
            <v>实物</v>
          </cell>
          <cell r="F7489" t="str">
            <v/>
          </cell>
          <cell r="G7489" t="str">
            <v>佳承佳续</v>
          </cell>
          <cell r="H7489" t="str">
            <v>年节礼包/家庭清洁/纸品/家庭环境清洁</v>
          </cell>
          <cell r="I7489" t="str">
            <v>2024-03-31</v>
          </cell>
        </row>
        <row r="7489">
          <cell r="K7489" t="str">
            <v>1110294001/</v>
          </cell>
          <cell r="L7489" t="str">
            <v/>
          </cell>
        </row>
        <row r="7490">
          <cell r="C7490">
            <v>162544754</v>
          </cell>
          <cell r="D7490" t="str">
            <v>人工</v>
          </cell>
          <cell r="E7490" t="str">
            <v>组合商品</v>
          </cell>
          <cell r="F7490" t="str">
            <v/>
          </cell>
          <cell r="G7490" t="str">
            <v>苏打组合商品虚拟供应商</v>
          </cell>
          <cell r="H7490" t="str">
            <v>供应链类目/年节礼包/销售专属礼包</v>
          </cell>
          <cell r="I7490" t="str">
            <v>2024-07-31</v>
          </cell>
          <cell r="J7490">
            <v>163701796</v>
          </cell>
          <cell r="K7490" t="str">
            <v/>
          </cell>
          <cell r="L7490" t="str">
            <v/>
          </cell>
        </row>
        <row r="7491">
          <cell r="C7491">
            <v>162544754</v>
          </cell>
          <cell r="D7491" t="str">
            <v>人工</v>
          </cell>
          <cell r="E7491" t="str">
            <v>组合商品</v>
          </cell>
          <cell r="F7491" t="str">
            <v/>
          </cell>
          <cell r="G7491" t="str">
            <v>苏打组合商品虚拟供应商</v>
          </cell>
          <cell r="H7491" t="str">
            <v>供应链类目/年节礼包/销售专属礼包</v>
          </cell>
          <cell r="I7491" t="str">
            <v>2024-07-31</v>
          </cell>
        </row>
        <row r="7491">
          <cell r="K7491" t="str">
            <v/>
          </cell>
          <cell r="L7491" t="str">
            <v/>
          </cell>
        </row>
        <row r="7492">
          <cell r="C7492">
            <v>162544754</v>
          </cell>
          <cell r="D7492" t="str">
            <v>人工</v>
          </cell>
          <cell r="E7492" t="str">
            <v>组合商品</v>
          </cell>
          <cell r="F7492" t="str">
            <v/>
          </cell>
          <cell r="G7492" t="str">
            <v>苏打组合商品虚拟供应商</v>
          </cell>
          <cell r="H7492" t="str">
            <v>供应链类目/年节礼包/销售专属礼包</v>
          </cell>
          <cell r="I7492" t="str">
            <v>2024-07-31</v>
          </cell>
        </row>
        <row r="7492">
          <cell r="K7492" t="str">
            <v/>
          </cell>
          <cell r="L7492" t="str">
            <v/>
          </cell>
        </row>
        <row r="7493">
          <cell r="C7493">
            <v>162544754</v>
          </cell>
          <cell r="D7493" t="str">
            <v>人工</v>
          </cell>
          <cell r="E7493" t="str">
            <v>组合商品</v>
          </cell>
          <cell r="F7493" t="str">
            <v/>
          </cell>
          <cell r="G7493" t="str">
            <v>苏打组合商品虚拟供应商</v>
          </cell>
          <cell r="H7493" t="str">
            <v>供应链类目/年节礼包/销售专属礼包</v>
          </cell>
          <cell r="I7493" t="str">
            <v>2024-07-31</v>
          </cell>
        </row>
        <row r="7493">
          <cell r="K7493" t="str">
            <v/>
          </cell>
          <cell r="L7493" t="str">
            <v/>
          </cell>
        </row>
        <row r="7494">
          <cell r="C7494">
            <v>162503994</v>
          </cell>
          <cell r="D7494" t="str">
            <v>人工</v>
          </cell>
          <cell r="E7494" t="str">
            <v>组合商品</v>
          </cell>
          <cell r="F7494" t="str">
            <v/>
          </cell>
          <cell r="G7494" t="str">
            <v>苏打组合商品虚拟供应商</v>
          </cell>
          <cell r="H7494" t="str">
            <v>供应链类目/年节礼包/销售专属礼包</v>
          </cell>
          <cell r="I7494" t="str">
            <v>2023-10-31</v>
          </cell>
          <cell r="J7494">
            <v>163603677</v>
          </cell>
          <cell r="K7494" t="str">
            <v/>
          </cell>
          <cell r="L7494" t="str">
            <v/>
          </cell>
        </row>
        <row r="7495">
          <cell r="C7495">
            <v>162503994</v>
          </cell>
          <cell r="D7495" t="str">
            <v>人工</v>
          </cell>
          <cell r="E7495" t="str">
            <v>组合商品</v>
          </cell>
          <cell r="F7495" t="str">
            <v/>
          </cell>
          <cell r="G7495" t="str">
            <v>苏打组合商品虚拟供应商</v>
          </cell>
          <cell r="H7495" t="str">
            <v>供应链类目/年节礼包/销售专属礼包</v>
          </cell>
          <cell r="I7495" t="str">
            <v>2023-10-31</v>
          </cell>
        </row>
        <row r="7495">
          <cell r="K7495" t="str">
            <v/>
          </cell>
          <cell r="L7495" t="str">
            <v/>
          </cell>
        </row>
        <row r="7496">
          <cell r="C7496">
            <v>162463960</v>
          </cell>
          <cell r="D7496" t="str">
            <v>人工</v>
          </cell>
          <cell r="E7496" t="str">
            <v>组合商品</v>
          </cell>
          <cell r="F7496" t="str">
            <v/>
          </cell>
          <cell r="G7496" t="str">
            <v>苏打组合商品虚拟供应商</v>
          </cell>
          <cell r="H7496" t="str">
            <v>供应链类目/年节礼包/销售专属礼包</v>
          </cell>
          <cell r="I7496" t="str">
            <v>2024-03-31</v>
          </cell>
          <cell r="J7496">
            <v>163507715</v>
          </cell>
          <cell r="K7496" t="str">
            <v/>
          </cell>
          <cell r="L7496" t="str">
            <v/>
          </cell>
        </row>
        <row r="7497">
          <cell r="C7497">
            <v>162463960</v>
          </cell>
          <cell r="D7497" t="str">
            <v>人工</v>
          </cell>
          <cell r="E7497" t="str">
            <v>组合商品</v>
          </cell>
          <cell r="F7497" t="str">
            <v/>
          </cell>
          <cell r="G7497" t="str">
            <v>苏打组合商品虚拟供应商</v>
          </cell>
          <cell r="H7497" t="str">
            <v>供应链类目/年节礼包/销售专属礼包</v>
          </cell>
          <cell r="I7497" t="str">
            <v>2024-03-31</v>
          </cell>
        </row>
        <row r="7497">
          <cell r="K7497" t="str">
            <v/>
          </cell>
          <cell r="L7497" t="str">
            <v/>
          </cell>
        </row>
        <row r="7498">
          <cell r="C7498">
            <v>162464361</v>
          </cell>
          <cell r="D7498" t="str">
            <v>人工</v>
          </cell>
          <cell r="E7498" t="str">
            <v>组合商品</v>
          </cell>
          <cell r="F7498" t="str">
            <v/>
          </cell>
          <cell r="G7498" t="str">
            <v>苏打组合商品虚拟供应商</v>
          </cell>
          <cell r="H7498" t="str">
            <v>供应链类目/年节礼包/销售专属礼包</v>
          </cell>
          <cell r="I7498" t="str">
            <v>2024-05-31</v>
          </cell>
          <cell r="J7498">
            <v>163508465</v>
          </cell>
          <cell r="K7498" t="str">
            <v/>
          </cell>
          <cell r="L7498" t="str">
            <v/>
          </cell>
        </row>
        <row r="7499">
          <cell r="C7499">
            <v>162532448</v>
          </cell>
          <cell r="D7499" t="str">
            <v>人工</v>
          </cell>
          <cell r="E7499" t="str">
            <v>实物</v>
          </cell>
          <cell r="F7499" t="str">
            <v>何大屋</v>
          </cell>
          <cell r="G7499" t="str">
            <v>礼牛</v>
          </cell>
          <cell r="H7499" t="str">
            <v>年节礼包/户外运动/体育用品</v>
          </cell>
          <cell r="I7499" t="str">
            <v>2024-05-20</v>
          </cell>
          <cell r="J7499">
            <v>163680532</v>
          </cell>
          <cell r="K7499" t="str">
            <v>HDW1725+HDW1722+HDW1709</v>
          </cell>
          <cell r="L7499" t="str">
            <v/>
          </cell>
        </row>
        <row r="7500">
          <cell r="C7500">
            <v>162544697</v>
          </cell>
          <cell r="D7500" t="str">
            <v>人工</v>
          </cell>
          <cell r="E7500" t="str">
            <v>组合商品</v>
          </cell>
          <cell r="F7500" t="str">
            <v/>
          </cell>
          <cell r="G7500" t="str">
            <v>苏打组合商品虚拟供应商</v>
          </cell>
          <cell r="H7500" t="str">
            <v>供应链类目/年节礼包/销售专属礼包</v>
          </cell>
          <cell r="I7500" t="str">
            <v>2024-07-31</v>
          </cell>
          <cell r="J7500">
            <v>163701728</v>
          </cell>
          <cell r="K7500" t="str">
            <v/>
          </cell>
          <cell r="L7500" t="str">
            <v/>
          </cell>
        </row>
        <row r="7501">
          <cell r="C7501">
            <v>162544697</v>
          </cell>
          <cell r="D7501" t="str">
            <v>人工</v>
          </cell>
          <cell r="E7501" t="str">
            <v>组合商品</v>
          </cell>
          <cell r="F7501" t="str">
            <v/>
          </cell>
          <cell r="G7501" t="str">
            <v>苏打组合商品虚拟供应商</v>
          </cell>
          <cell r="H7501" t="str">
            <v>供应链类目/年节礼包/销售专属礼包</v>
          </cell>
          <cell r="I7501" t="str">
            <v>2024-07-31</v>
          </cell>
        </row>
        <row r="7501">
          <cell r="K7501" t="str">
            <v/>
          </cell>
          <cell r="L7501" t="str">
            <v/>
          </cell>
        </row>
        <row r="7502">
          <cell r="C7502">
            <v>162466341</v>
          </cell>
          <cell r="D7502" t="str">
            <v>人工</v>
          </cell>
          <cell r="E7502" t="str">
            <v>组合商品</v>
          </cell>
          <cell r="F7502" t="str">
            <v/>
          </cell>
          <cell r="G7502" t="str">
            <v>苏打组合商品虚拟供应商</v>
          </cell>
          <cell r="H7502" t="str">
            <v>供应链类目/年节礼包/销售专属礼包</v>
          </cell>
          <cell r="I7502" t="str">
            <v>2024-01-31</v>
          </cell>
          <cell r="J7502">
            <v>163512651</v>
          </cell>
          <cell r="K7502" t="str">
            <v/>
          </cell>
          <cell r="L7502" t="str">
            <v/>
          </cell>
        </row>
        <row r="7503">
          <cell r="C7503">
            <v>162466341</v>
          </cell>
          <cell r="D7503" t="str">
            <v>人工</v>
          </cell>
          <cell r="E7503" t="str">
            <v>组合商品</v>
          </cell>
          <cell r="F7503" t="str">
            <v/>
          </cell>
          <cell r="G7503" t="str">
            <v>苏打组合商品虚拟供应商</v>
          </cell>
          <cell r="H7503" t="str">
            <v>供应链类目/年节礼包/销售专属礼包</v>
          </cell>
          <cell r="I7503" t="str">
            <v>2024-01-31</v>
          </cell>
        </row>
        <row r="7503">
          <cell r="K7503" t="str">
            <v/>
          </cell>
          <cell r="L7503" t="str">
            <v/>
          </cell>
        </row>
        <row r="7504">
          <cell r="C7504">
            <v>162466341</v>
          </cell>
          <cell r="D7504" t="str">
            <v>人工</v>
          </cell>
          <cell r="E7504" t="str">
            <v>组合商品</v>
          </cell>
          <cell r="F7504" t="str">
            <v/>
          </cell>
          <cell r="G7504" t="str">
            <v>苏打组合商品虚拟供应商</v>
          </cell>
          <cell r="H7504" t="str">
            <v>供应链类目/年节礼包/销售专属礼包</v>
          </cell>
          <cell r="I7504" t="str">
            <v>2024-01-31</v>
          </cell>
        </row>
        <row r="7504">
          <cell r="K7504" t="str">
            <v/>
          </cell>
          <cell r="L7504" t="str">
            <v/>
          </cell>
        </row>
        <row r="7505">
          <cell r="C7505">
            <v>162466341</v>
          </cell>
          <cell r="D7505" t="str">
            <v>人工</v>
          </cell>
          <cell r="E7505" t="str">
            <v>组合商品</v>
          </cell>
          <cell r="F7505" t="str">
            <v/>
          </cell>
          <cell r="G7505" t="str">
            <v>苏打组合商品虚拟供应商</v>
          </cell>
          <cell r="H7505" t="str">
            <v>供应链类目/年节礼包/销售专属礼包</v>
          </cell>
          <cell r="I7505" t="str">
            <v>2024-01-31</v>
          </cell>
        </row>
        <row r="7505">
          <cell r="K7505" t="str">
            <v/>
          </cell>
          <cell r="L7505" t="str">
            <v/>
          </cell>
        </row>
        <row r="7506">
          <cell r="C7506">
            <v>162043147</v>
          </cell>
          <cell r="D7506" t="str">
            <v>人工</v>
          </cell>
          <cell r="E7506" t="str">
            <v>实物</v>
          </cell>
          <cell r="F7506" t="str">
            <v/>
          </cell>
          <cell r="G7506" t="str">
            <v>聚优来</v>
          </cell>
          <cell r="H7506" t="str">
            <v>年节礼包/美妆护理/美妆套装</v>
          </cell>
          <cell r="I7506" t="str">
            <v>2023-07-31</v>
          </cell>
          <cell r="J7506">
            <v>162411852</v>
          </cell>
          <cell r="K7506" t="str">
            <v>D20230419001</v>
          </cell>
          <cell r="L7506" t="str">
            <v>水晶防晒180ml*1+雅漾喷雾300ml*1+燕窝面膜10片*1</v>
          </cell>
        </row>
        <row r="7507">
          <cell r="C7507">
            <v>162454775</v>
          </cell>
          <cell r="D7507" t="str">
            <v>人工</v>
          </cell>
          <cell r="E7507" t="str">
            <v>实物</v>
          </cell>
          <cell r="F7507" t="str">
            <v>资生堂</v>
          </cell>
          <cell r="G7507" t="str">
            <v>巨鲲</v>
          </cell>
          <cell r="H7507" t="str">
            <v>年节礼包/个人护理/洗护礼包</v>
          </cell>
          <cell r="I7507" t="str">
            <v>2024-03-31</v>
          </cell>
          <cell r="J7507">
            <v>163490145</v>
          </cell>
          <cell r="K7507" t="str">
            <v>sd6926799692995-a</v>
          </cell>
          <cell r="L7507" t="str">
            <v/>
          </cell>
        </row>
        <row r="7508">
          <cell r="C7508">
            <v>162537746</v>
          </cell>
          <cell r="D7508" t="str">
            <v>人工</v>
          </cell>
          <cell r="E7508" t="str">
            <v>组合商品</v>
          </cell>
          <cell r="F7508" t="str">
            <v/>
          </cell>
          <cell r="G7508" t="str">
            <v>苏打组合商品虚拟供应商</v>
          </cell>
          <cell r="H7508" t="str">
            <v>供应链类目/年节礼包/销售专属礼包</v>
          </cell>
          <cell r="I7508" t="str">
            <v>2024-07-31</v>
          </cell>
          <cell r="J7508">
            <v>163692429</v>
          </cell>
          <cell r="K7508" t="str">
            <v/>
          </cell>
          <cell r="L7508" t="str">
            <v/>
          </cell>
        </row>
        <row r="7509">
          <cell r="C7509">
            <v>162537746</v>
          </cell>
          <cell r="D7509" t="str">
            <v>人工</v>
          </cell>
          <cell r="E7509" t="str">
            <v>组合商品</v>
          </cell>
          <cell r="F7509" t="str">
            <v/>
          </cell>
          <cell r="G7509" t="str">
            <v>苏打组合商品虚拟供应商</v>
          </cell>
          <cell r="H7509" t="str">
            <v>供应链类目/年节礼包/销售专属礼包</v>
          </cell>
          <cell r="I7509" t="str">
            <v>2024-07-31</v>
          </cell>
        </row>
        <row r="7509">
          <cell r="K7509" t="str">
            <v/>
          </cell>
          <cell r="L7509" t="str">
            <v/>
          </cell>
        </row>
        <row r="7510">
          <cell r="C7510">
            <v>162538496</v>
          </cell>
          <cell r="D7510" t="str">
            <v>人工</v>
          </cell>
          <cell r="E7510" t="str">
            <v>组合商品</v>
          </cell>
          <cell r="F7510" t="str">
            <v/>
          </cell>
          <cell r="G7510" t="str">
            <v>苏打组合商品虚拟供应商</v>
          </cell>
          <cell r="H7510" t="str">
            <v>供应链类目/年节礼包/销售专属礼包</v>
          </cell>
          <cell r="I7510" t="str">
            <v>2024-06-30</v>
          </cell>
          <cell r="J7510">
            <v>163693596</v>
          </cell>
          <cell r="K7510" t="str">
            <v/>
          </cell>
          <cell r="L7510" t="str">
            <v/>
          </cell>
        </row>
        <row r="7511">
          <cell r="C7511">
            <v>162538496</v>
          </cell>
          <cell r="D7511" t="str">
            <v>人工</v>
          </cell>
          <cell r="E7511" t="str">
            <v>组合商品</v>
          </cell>
          <cell r="F7511" t="str">
            <v/>
          </cell>
          <cell r="G7511" t="str">
            <v>苏打组合商品虚拟供应商</v>
          </cell>
          <cell r="H7511" t="str">
            <v>供应链类目/年节礼包/销售专属礼包</v>
          </cell>
          <cell r="I7511" t="str">
            <v>2024-06-30</v>
          </cell>
        </row>
        <row r="7511">
          <cell r="K7511" t="str">
            <v/>
          </cell>
          <cell r="L7511" t="str">
            <v/>
          </cell>
        </row>
        <row r="7512">
          <cell r="C7512">
            <v>162538496</v>
          </cell>
          <cell r="D7512" t="str">
            <v>人工</v>
          </cell>
          <cell r="E7512" t="str">
            <v>组合商品</v>
          </cell>
          <cell r="F7512" t="str">
            <v/>
          </cell>
          <cell r="G7512" t="str">
            <v>苏打组合商品虚拟供应商</v>
          </cell>
          <cell r="H7512" t="str">
            <v>供应链类目/年节礼包/销售专属礼包</v>
          </cell>
          <cell r="I7512" t="str">
            <v>2024-06-30</v>
          </cell>
        </row>
        <row r="7512">
          <cell r="K7512" t="str">
            <v/>
          </cell>
          <cell r="L7512" t="str">
            <v/>
          </cell>
        </row>
        <row r="7513">
          <cell r="C7513">
            <v>162538496</v>
          </cell>
          <cell r="D7513" t="str">
            <v>人工</v>
          </cell>
          <cell r="E7513" t="str">
            <v>组合商品</v>
          </cell>
          <cell r="F7513" t="str">
            <v/>
          </cell>
          <cell r="G7513" t="str">
            <v>苏打组合商品虚拟供应商</v>
          </cell>
          <cell r="H7513" t="str">
            <v>供应链类目/年节礼包/销售专属礼包</v>
          </cell>
          <cell r="I7513" t="str">
            <v>2024-06-30</v>
          </cell>
        </row>
        <row r="7513">
          <cell r="K7513" t="str">
            <v/>
          </cell>
          <cell r="L7513" t="str">
            <v/>
          </cell>
        </row>
        <row r="7514">
          <cell r="C7514">
            <v>162503980</v>
          </cell>
          <cell r="D7514" t="str">
            <v>人工</v>
          </cell>
          <cell r="E7514" t="str">
            <v>组合商品</v>
          </cell>
          <cell r="F7514" t="str">
            <v/>
          </cell>
          <cell r="G7514" t="str">
            <v>苏打组合商品虚拟供应商</v>
          </cell>
          <cell r="H7514" t="str">
            <v>供应链类目/年节礼包/销售专属礼包</v>
          </cell>
          <cell r="I7514" t="str">
            <v>2024-07-31</v>
          </cell>
          <cell r="J7514">
            <v>163603649</v>
          </cell>
          <cell r="K7514" t="str">
            <v/>
          </cell>
          <cell r="L7514" t="str">
            <v/>
          </cell>
        </row>
        <row r="7515">
          <cell r="C7515">
            <v>162503980</v>
          </cell>
          <cell r="D7515" t="str">
            <v>人工</v>
          </cell>
          <cell r="E7515" t="str">
            <v>组合商品</v>
          </cell>
          <cell r="F7515" t="str">
            <v/>
          </cell>
          <cell r="G7515" t="str">
            <v>苏打组合商品虚拟供应商</v>
          </cell>
          <cell r="H7515" t="str">
            <v>供应链类目/年节礼包/销售专属礼包</v>
          </cell>
          <cell r="I7515" t="str">
            <v>2024-07-31</v>
          </cell>
        </row>
        <row r="7515">
          <cell r="K7515" t="str">
            <v/>
          </cell>
          <cell r="L7515" t="str">
            <v/>
          </cell>
        </row>
        <row r="7516">
          <cell r="C7516">
            <v>162503980</v>
          </cell>
          <cell r="D7516" t="str">
            <v>人工</v>
          </cell>
          <cell r="E7516" t="str">
            <v>组合商品</v>
          </cell>
          <cell r="F7516" t="str">
            <v/>
          </cell>
          <cell r="G7516" t="str">
            <v>苏打组合商品虚拟供应商</v>
          </cell>
          <cell r="H7516" t="str">
            <v>供应链类目/年节礼包/销售专属礼包</v>
          </cell>
          <cell r="I7516" t="str">
            <v>2024-07-31</v>
          </cell>
        </row>
        <row r="7516">
          <cell r="K7516" t="str">
            <v/>
          </cell>
          <cell r="L7516" t="str">
            <v/>
          </cell>
        </row>
        <row r="7517">
          <cell r="C7517">
            <v>162555597</v>
          </cell>
          <cell r="D7517" t="str">
            <v>人工</v>
          </cell>
          <cell r="E7517" t="str">
            <v>组合商品</v>
          </cell>
          <cell r="F7517" t="str">
            <v/>
          </cell>
          <cell r="G7517" t="str">
            <v>苏打组合商品虚拟供应商</v>
          </cell>
          <cell r="H7517" t="str">
            <v>供应链类目/年节礼包/销售专属礼包</v>
          </cell>
          <cell r="I7517" t="str">
            <v>2024-07-31</v>
          </cell>
          <cell r="J7517">
            <v>163724556</v>
          </cell>
          <cell r="K7517" t="str">
            <v/>
          </cell>
          <cell r="L7517" t="str">
            <v/>
          </cell>
        </row>
        <row r="7518">
          <cell r="C7518">
            <v>162555380</v>
          </cell>
          <cell r="D7518" t="str">
            <v>人工</v>
          </cell>
          <cell r="E7518" t="str">
            <v>组合商品</v>
          </cell>
          <cell r="F7518" t="str">
            <v/>
          </cell>
          <cell r="G7518" t="str">
            <v>苏打组合商品虚拟供应商</v>
          </cell>
          <cell r="H7518" t="str">
            <v>供应链类目/年节礼包/销售专属礼包</v>
          </cell>
          <cell r="I7518" t="str">
            <v>2024-07-31</v>
          </cell>
          <cell r="J7518">
            <v>163724207</v>
          </cell>
          <cell r="K7518" t="str">
            <v/>
          </cell>
          <cell r="L7518" t="str">
            <v/>
          </cell>
        </row>
        <row r="7519">
          <cell r="C7519">
            <v>162534845</v>
          </cell>
          <cell r="D7519" t="str">
            <v>人工</v>
          </cell>
          <cell r="E7519" t="str">
            <v>组合商品</v>
          </cell>
          <cell r="F7519" t="str">
            <v/>
          </cell>
          <cell r="G7519" t="str">
            <v>苏打组合商品虚拟供应商</v>
          </cell>
          <cell r="H7519" t="str">
            <v>供应链类目/年节礼包/销售专属礼包</v>
          </cell>
          <cell r="I7519" t="str">
            <v>2024-06-30</v>
          </cell>
          <cell r="J7519">
            <v>163685972</v>
          </cell>
          <cell r="K7519" t="str">
            <v/>
          </cell>
          <cell r="L7519" t="str">
            <v/>
          </cell>
        </row>
        <row r="7520">
          <cell r="C7520">
            <v>162534845</v>
          </cell>
          <cell r="D7520" t="str">
            <v>人工</v>
          </cell>
          <cell r="E7520" t="str">
            <v>组合商品</v>
          </cell>
          <cell r="F7520" t="str">
            <v/>
          </cell>
          <cell r="G7520" t="str">
            <v>苏打组合商品虚拟供应商</v>
          </cell>
          <cell r="H7520" t="str">
            <v>供应链类目/年节礼包/销售专属礼包</v>
          </cell>
          <cell r="I7520" t="str">
            <v>2024-06-30</v>
          </cell>
        </row>
        <row r="7520">
          <cell r="K7520" t="str">
            <v/>
          </cell>
          <cell r="L7520" t="str">
            <v/>
          </cell>
        </row>
        <row r="7521">
          <cell r="C7521">
            <v>162533308</v>
          </cell>
          <cell r="D7521" t="str">
            <v>人工</v>
          </cell>
          <cell r="E7521" t="str">
            <v>组合商品</v>
          </cell>
          <cell r="F7521" t="str">
            <v/>
          </cell>
          <cell r="G7521" t="str">
            <v>苏打组合商品虚拟供应商</v>
          </cell>
          <cell r="H7521" t="str">
            <v>供应链类目/年节礼包/销售专属礼包</v>
          </cell>
          <cell r="I7521" t="str">
            <v>2024-06-30</v>
          </cell>
          <cell r="J7521">
            <v>163682812</v>
          </cell>
          <cell r="K7521" t="str">
            <v/>
          </cell>
          <cell r="L7521" t="str">
            <v/>
          </cell>
        </row>
        <row r="7522">
          <cell r="C7522">
            <v>162533308</v>
          </cell>
          <cell r="D7522" t="str">
            <v>人工</v>
          </cell>
          <cell r="E7522" t="str">
            <v>组合商品</v>
          </cell>
          <cell r="F7522" t="str">
            <v/>
          </cell>
          <cell r="G7522" t="str">
            <v>苏打组合商品虚拟供应商</v>
          </cell>
          <cell r="H7522" t="str">
            <v>供应链类目/年节礼包/销售专属礼包</v>
          </cell>
          <cell r="I7522" t="str">
            <v>2024-06-30</v>
          </cell>
        </row>
        <row r="7522">
          <cell r="K7522" t="str">
            <v/>
          </cell>
          <cell r="L7522" t="str">
            <v/>
          </cell>
        </row>
        <row r="7523">
          <cell r="C7523">
            <v>162533313</v>
          </cell>
          <cell r="D7523" t="str">
            <v>人工</v>
          </cell>
          <cell r="E7523" t="str">
            <v>组合商品</v>
          </cell>
          <cell r="F7523" t="str">
            <v/>
          </cell>
          <cell r="G7523" t="str">
            <v>苏打组合商品虚拟供应商</v>
          </cell>
          <cell r="H7523" t="str">
            <v>供应链类目/年节礼包/销售专属礼包</v>
          </cell>
          <cell r="I7523" t="str">
            <v>2024-05-17</v>
          </cell>
          <cell r="J7523">
            <v>163682817</v>
          </cell>
          <cell r="K7523" t="str">
            <v/>
          </cell>
          <cell r="L7523" t="str">
            <v/>
          </cell>
        </row>
        <row r="7524">
          <cell r="C7524">
            <v>162533313</v>
          </cell>
          <cell r="D7524" t="str">
            <v>人工</v>
          </cell>
          <cell r="E7524" t="str">
            <v>组合商品</v>
          </cell>
          <cell r="F7524" t="str">
            <v/>
          </cell>
          <cell r="G7524" t="str">
            <v>苏打组合商品虚拟供应商</v>
          </cell>
          <cell r="H7524" t="str">
            <v>供应链类目/年节礼包/销售专属礼包</v>
          </cell>
          <cell r="I7524" t="str">
            <v>2024-05-17</v>
          </cell>
        </row>
        <row r="7524">
          <cell r="K7524" t="str">
            <v/>
          </cell>
          <cell r="L7524" t="str">
            <v/>
          </cell>
        </row>
        <row r="7525">
          <cell r="C7525">
            <v>162533313</v>
          </cell>
          <cell r="D7525" t="str">
            <v>人工</v>
          </cell>
          <cell r="E7525" t="str">
            <v>组合商品</v>
          </cell>
          <cell r="F7525" t="str">
            <v/>
          </cell>
          <cell r="G7525" t="str">
            <v>苏打组合商品虚拟供应商</v>
          </cell>
          <cell r="H7525" t="str">
            <v>供应链类目/年节礼包/销售专属礼包</v>
          </cell>
          <cell r="I7525" t="str">
            <v>2024-05-17</v>
          </cell>
        </row>
        <row r="7525">
          <cell r="K7525" t="str">
            <v/>
          </cell>
          <cell r="L7525" t="str">
            <v/>
          </cell>
        </row>
        <row r="7526">
          <cell r="C7526">
            <v>162533313</v>
          </cell>
          <cell r="D7526" t="str">
            <v>人工</v>
          </cell>
          <cell r="E7526" t="str">
            <v>组合商品</v>
          </cell>
          <cell r="F7526" t="str">
            <v/>
          </cell>
          <cell r="G7526" t="str">
            <v>苏打组合商品虚拟供应商</v>
          </cell>
          <cell r="H7526" t="str">
            <v>供应链类目/年节礼包/销售专属礼包</v>
          </cell>
          <cell r="I7526" t="str">
            <v>2024-05-17</v>
          </cell>
        </row>
        <row r="7526">
          <cell r="K7526" t="str">
            <v/>
          </cell>
          <cell r="L7526" t="str">
            <v/>
          </cell>
        </row>
        <row r="7527">
          <cell r="C7527">
            <v>162533313</v>
          </cell>
          <cell r="D7527" t="str">
            <v>人工</v>
          </cell>
          <cell r="E7527" t="str">
            <v>组合商品</v>
          </cell>
          <cell r="F7527" t="str">
            <v/>
          </cell>
          <cell r="G7527" t="str">
            <v>苏打组合商品虚拟供应商</v>
          </cell>
          <cell r="H7527" t="str">
            <v>供应链类目/年节礼包/销售专属礼包</v>
          </cell>
          <cell r="I7527" t="str">
            <v>2024-05-17</v>
          </cell>
        </row>
        <row r="7527">
          <cell r="K7527" t="str">
            <v/>
          </cell>
          <cell r="L7527" t="str">
            <v/>
          </cell>
        </row>
        <row r="7528">
          <cell r="C7528">
            <v>162447317</v>
          </cell>
          <cell r="D7528" t="str">
            <v>人工</v>
          </cell>
          <cell r="E7528" t="str">
            <v>组合商品</v>
          </cell>
          <cell r="F7528" t="str">
            <v/>
          </cell>
          <cell r="G7528" t="str">
            <v>苏打组合商品虚拟供应商</v>
          </cell>
          <cell r="H7528" t="str">
            <v>供应链类目/年节礼包/销售专属礼包</v>
          </cell>
          <cell r="I7528" t="str">
            <v>2024-03-31</v>
          </cell>
          <cell r="J7528">
            <v>163473196</v>
          </cell>
          <cell r="K7528" t="str">
            <v/>
          </cell>
          <cell r="L7528" t="str">
            <v/>
          </cell>
        </row>
        <row r="7529">
          <cell r="C7529">
            <v>162447317</v>
          </cell>
          <cell r="D7529" t="str">
            <v>人工</v>
          </cell>
          <cell r="E7529" t="str">
            <v>组合商品</v>
          </cell>
          <cell r="F7529" t="str">
            <v/>
          </cell>
          <cell r="G7529" t="str">
            <v>苏打组合商品虚拟供应商</v>
          </cell>
          <cell r="H7529" t="str">
            <v>供应链类目/年节礼包/销售专属礼包</v>
          </cell>
          <cell r="I7529" t="str">
            <v>2024-03-31</v>
          </cell>
        </row>
        <row r="7529">
          <cell r="K7529" t="str">
            <v/>
          </cell>
          <cell r="L7529" t="str">
            <v/>
          </cell>
        </row>
        <row r="7530">
          <cell r="C7530">
            <v>162551996</v>
          </cell>
          <cell r="D7530" t="str">
            <v>人工</v>
          </cell>
          <cell r="E7530" t="str">
            <v>组合商品</v>
          </cell>
          <cell r="F7530" t="str">
            <v/>
          </cell>
          <cell r="G7530" t="str">
            <v>苏打组合商品虚拟供应商</v>
          </cell>
          <cell r="H7530" t="str">
            <v>供应链类目/年节礼包/销售专属礼包</v>
          </cell>
          <cell r="I7530" t="str">
            <v>2024-06-30</v>
          </cell>
          <cell r="J7530">
            <v>163717812</v>
          </cell>
          <cell r="K7530" t="str">
            <v/>
          </cell>
          <cell r="L7530" t="str">
            <v/>
          </cell>
        </row>
        <row r="7531">
          <cell r="C7531">
            <v>162551961</v>
          </cell>
          <cell r="D7531" t="str">
            <v>人工</v>
          </cell>
          <cell r="E7531" t="str">
            <v>组合商品</v>
          </cell>
          <cell r="F7531" t="str">
            <v/>
          </cell>
          <cell r="G7531" t="str">
            <v>苏打组合商品虚拟供应商</v>
          </cell>
          <cell r="H7531" t="str">
            <v>供应链类目/年节礼包/销售专属礼包</v>
          </cell>
          <cell r="I7531" t="str">
            <v>2024-06-30</v>
          </cell>
          <cell r="J7531">
            <v>163717777</v>
          </cell>
          <cell r="K7531" t="str">
            <v/>
          </cell>
          <cell r="L7531" t="str">
            <v/>
          </cell>
        </row>
        <row r="7532">
          <cell r="C7532">
            <v>162522179</v>
          </cell>
          <cell r="D7532" t="str">
            <v>人工</v>
          </cell>
          <cell r="E7532" t="str">
            <v>组合商品</v>
          </cell>
          <cell r="F7532" t="str">
            <v/>
          </cell>
          <cell r="G7532" t="str">
            <v>苏打组合商品虚拟供应商</v>
          </cell>
          <cell r="H7532" t="str">
            <v>供应链类目/年节礼包/销售专属礼包</v>
          </cell>
          <cell r="I7532" t="str">
            <v>2024-03-31</v>
          </cell>
          <cell r="J7532">
            <v>163650609</v>
          </cell>
          <cell r="K7532" t="str">
            <v/>
          </cell>
          <cell r="L7532" t="str">
            <v/>
          </cell>
        </row>
        <row r="7533">
          <cell r="C7533">
            <v>162522179</v>
          </cell>
          <cell r="D7533" t="str">
            <v>人工</v>
          </cell>
          <cell r="E7533" t="str">
            <v>组合商品</v>
          </cell>
          <cell r="F7533" t="str">
            <v/>
          </cell>
          <cell r="G7533" t="str">
            <v>苏打组合商品虚拟供应商</v>
          </cell>
          <cell r="H7533" t="str">
            <v>供应链类目/年节礼包/销售专属礼包</v>
          </cell>
          <cell r="I7533" t="str">
            <v>2024-03-31</v>
          </cell>
        </row>
        <row r="7533">
          <cell r="K7533" t="str">
            <v/>
          </cell>
          <cell r="L7533" t="str">
            <v/>
          </cell>
        </row>
        <row r="7534">
          <cell r="C7534">
            <v>162522179</v>
          </cell>
          <cell r="D7534" t="str">
            <v>人工</v>
          </cell>
          <cell r="E7534" t="str">
            <v>组合商品</v>
          </cell>
          <cell r="F7534" t="str">
            <v/>
          </cell>
          <cell r="G7534" t="str">
            <v>苏打组合商品虚拟供应商</v>
          </cell>
          <cell r="H7534" t="str">
            <v>供应链类目/年节礼包/销售专属礼包</v>
          </cell>
          <cell r="I7534" t="str">
            <v>2024-03-31</v>
          </cell>
        </row>
        <row r="7534">
          <cell r="K7534" t="str">
            <v/>
          </cell>
          <cell r="L7534" t="str">
            <v/>
          </cell>
        </row>
        <row r="7535">
          <cell r="C7535">
            <v>162522179</v>
          </cell>
          <cell r="D7535" t="str">
            <v>人工</v>
          </cell>
          <cell r="E7535" t="str">
            <v>组合商品</v>
          </cell>
          <cell r="F7535" t="str">
            <v/>
          </cell>
          <cell r="G7535" t="str">
            <v>苏打组合商品虚拟供应商</v>
          </cell>
          <cell r="H7535" t="str">
            <v>供应链类目/年节礼包/销售专属礼包</v>
          </cell>
          <cell r="I7535" t="str">
            <v>2024-03-31</v>
          </cell>
        </row>
        <row r="7535">
          <cell r="K7535" t="str">
            <v/>
          </cell>
          <cell r="L7535" t="str">
            <v/>
          </cell>
        </row>
        <row r="7536">
          <cell r="C7536">
            <v>162522179</v>
          </cell>
          <cell r="D7536" t="str">
            <v>人工</v>
          </cell>
          <cell r="E7536" t="str">
            <v>组合商品</v>
          </cell>
          <cell r="F7536" t="str">
            <v/>
          </cell>
          <cell r="G7536" t="str">
            <v>苏打组合商品虚拟供应商</v>
          </cell>
          <cell r="H7536" t="str">
            <v>供应链类目/年节礼包/销售专属礼包</v>
          </cell>
          <cell r="I7536" t="str">
            <v>2024-03-31</v>
          </cell>
        </row>
        <row r="7536">
          <cell r="K7536" t="str">
            <v/>
          </cell>
          <cell r="L7536" t="str">
            <v/>
          </cell>
        </row>
        <row r="7537">
          <cell r="C7537">
            <v>162522179</v>
          </cell>
          <cell r="D7537" t="str">
            <v>人工</v>
          </cell>
          <cell r="E7537" t="str">
            <v>组合商品</v>
          </cell>
          <cell r="F7537" t="str">
            <v/>
          </cell>
          <cell r="G7537" t="str">
            <v>苏打组合商品虚拟供应商</v>
          </cell>
          <cell r="H7537" t="str">
            <v>供应链类目/年节礼包/销售专属礼包</v>
          </cell>
          <cell r="I7537" t="str">
            <v>2024-03-31</v>
          </cell>
        </row>
        <row r="7537">
          <cell r="K7537" t="str">
            <v/>
          </cell>
          <cell r="L7537" t="str">
            <v/>
          </cell>
        </row>
        <row r="7538">
          <cell r="C7538">
            <v>162522179</v>
          </cell>
          <cell r="D7538" t="str">
            <v>人工</v>
          </cell>
          <cell r="E7538" t="str">
            <v>组合商品</v>
          </cell>
          <cell r="F7538" t="str">
            <v/>
          </cell>
          <cell r="G7538" t="str">
            <v>苏打组合商品虚拟供应商</v>
          </cell>
          <cell r="H7538" t="str">
            <v>供应链类目/年节礼包/销售专属礼包</v>
          </cell>
          <cell r="I7538" t="str">
            <v>2024-03-31</v>
          </cell>
        </row>
        <row r="7538">
          <cell r="K7538" t="str">
            <v/>
          </cell>
          <cell r="L7538" t="str">
            <v/>
          </cell>
        </row>
        <row r="7539">
          <cell r="C7539">
            <v>162522179</v>
          </cell>
          <cell r="D7539" t="str">
            <v>人工</v>
          </cell>
          <cell r="E7539" t="str">
            <v>组合商品</v>
          </cell>
          <cell r="F7539" t="str">
            <v/>
          </cell>
          <cell r="G7539" t="str">
            <v>苏打组合商品虚拟供应商</v>
          </cell>
          <cell r="H7539" t="str">
            <v>供应链类目/年节礼包/销售专属礼包</v>
          </cell>
          <cell r="I7539" t="str">
            <v>2024-03-31</v>
          </cell>
        </row>
        <row r="7539">
          <cell r="K7539" t="str">
            <v/>
          </cell>
          <cell r="L7539" t="str">
            <v/>
          </cell>
        </row>
        <row r="7540">
          <cell r="C7540">
            <v>162522177</v>
          </cell>
          <cell r="D7540" t="str">
            <v>人工</v>
          </cell>
          <cell r="E7540" t="str">
            <v>组合商品</v>
          </cell>
          <cell r="F7540" t="str">
            <v/>
          </cell>
          <cell r="G7540" t="str">
            <v>苏打组合商品虚拟供应商</v>
          </cell>
          <cell r="H7540" t="str">
            <v>供应链类目/年节礼包/销售专属礼包</v>
          </cell>
          <cell r="I7540" t="str">
            <v>2024-03-31</v>
          </cell>
          <cell r="J7540">
            <v>163650607</v>
          </cell>
          <cell r="K7540" t="str">
            <v/>
          </cell>
          <cell r="L7540" t="str">
            <v/>
          </cell>
        </row>
        <row r="7541">
          <cell r="C7541">
            <v>162522177</v>
          </cell>
          <cell r="D7541" t="str">
            <v>人工</v>
          </cell>
          <cell r="E7541" t="str">
            <v>组合商品</v>
          </cell>
          <cell r="F7541" t="str">
            <v/>
          </cell>
          <cell r="G7541" t="str">
            <v>苏打组合商品虚拟供应商</v>
          </cell>
          <cell r="H7541" t="str">
            <v>供应链类目/年节礼包/销售专属礼包</v>
          </cell>
          <cell r="I7541" t="str">
            <v>2024-03-31</v>
          </cell>
        </row>
        <row r="7541">
          <cell r="K7541" t="str">
            <v/>
          </cell>
          <cell r="L7541" t="str">
            <v/>
          </cell>
        </row>
        <row r="7542">
          <cell r="C7542">
            <v>162503978</v>
          </cell>
          <cell r="D7542" t="str">
            <v>人工</v>
          </cell>
          <cell r="E7542" t="str">
            <v>组合商品</v>
          </cell>
          <cell r="F7542" t="str">
            <v/>
          </cell>
          <cell r="G7542" t="str">
            <v>苏打组合商品虚拟供应商</v>
          </cell>
          <cell r="H7542" t="str">
            <v>供应链类目/年节礼包/销售专属礼包</v>
          </cell>
          <cell r="I7542" t="str">
            <v>2024-07-31</v>
          </cell>
          <cell r="J7542">
            <v>163603647</v>
          </cell>
          <cell r="K7542" t="str">
            <v/>
          </cell>
          <cell r="L7542" t="str">
            <v/>
          </cell>
        </row>
        <row r="7543">
          <cell r="C7543">
            <v>162503978</v>
          </cell>
          <cell r="D7543" t="str">
            <v>人工</v>
          </cell>
          <cell r="E7543" t="str">
            <v>组合商品</v>
          </cell>
          <cell r="F7543" t="str">
            <v/>
          </cell>
          <cell r="G7543" t="str">
            <v>苏打组合商品虚拟供应商</v>
          </cell>
          <cell r="H7543" t="str">
            <v>供应链类目/年节礼包/销售专属礼包</v>
          </cell>
          <cell r="I7543" t="str">
            <v>2024-07-31</v>
          </cell>
        </row>
        <row r="7543">
          <cell r="K7543" t="str">
            <v/>
          </cell>
          <cell r="L7543" t="str">
            <v/>
          </cell>
        </row>
        <row r="7544">
          <cell r="C7544">
            <v>162503978</v>
          </cell>
          <cell r="D7544" t="str">
            <v>人工</v>
          </cell>
          <cell r="E7544" t="str">
            <v>组合商品</v>
          </cell>
          <cell r="F7544" t="str">
            <v/>
          </cell>
          <cell r="G7544" t="str">
            <v>苏打组合商品虚拟供应商</v>
          </cell>
          <cell r="H7544" t="str">
            <v>供应链类目/年节礼包/销售专属礼包</v>
          </cell>
          <cell r="I7544" t="str">
            <v>2024-07-31</v>
          </cell>
        </row>
        <row r="7544">
          <cell r="K7544" t="str">
            <v/>
          </cell>
          <cell r="L7544" t="str">
            <v/>
          </cell>
        </row>
        <row r="7545">
          <cell r="C7545">
            <v>162503978</v>
          </cell>
          <cell r="D7545" t="str">
            <v>人工</v>
          </cell>
          <cell r="E7545" t="str">
            <v>组合商品</v>
          </cell>
          <cell r="F7545" t="str">
            <v/>
          </cell>
          <cell r="G7545" t="str">
            <v>苏打组合商品虚拟供应商</v>
          </cell>
          <cell r="H7545" t="str">
            <v>供应链类目/年节礼包/销售专属礼包</v>
          </cell>
          <cell r="I7545" t="str">
            <v>2024-07-31</v>
          </cell>
        </row>
        <row r="7545">
          <cell r="K7545" t="str">
            <v/>
          </cell>
          <cell r="L7545" t="str">
            <v/>
          </cell>
        </row>
        <row r="7546">
          <cell r="C7546">
            <v>162503978</v>
          </cell>
          <cell r="D7546" t="str">
            <v>人工</v>
          </cell>
          <cell r="E7546" t="str">
            <v>组合商品</v>
          </cell>
          <cell r="F7546" t="str">
            <v/>
          </cell>
          <cell r="G7546" t="str">
            <v>苏打组合商品虚拟供应商</v>
          </cell>
          <cell r="H7546" t="str">
            <v>供应链类目/年节礼包/销售专属礼包</v>
          </cell>
          <cell r="I7546" t="str">
            <v>2024-07-31</v>
          </cell>
        </row>
        <row r="7546">
          <cell r="K7546" t="str">
            <v/>
          </cell>
          <cell r="L7546" t="str">
            <v/>
          </cell>
        </row>
        <row r="7547">
          <cell r="C7547">
            <v>162503978</v>
          </cell>
          <cell r="D7547" t="str">
            <v>人工</v>
          </cell>
          <cell r="E7547" t="str">
            <v>组合商品</v>
          </cell>
          <cell r="F7547" t="str">
            <v/>
          </cell>
          <cell r="G7547" t="str">
            <v>苏打组合商品虚拟供应商</v>
          </cell>
          <cell r="H7547" t="str">
            <v>供应链类目/年节礼包/销售专属礼包</v>
          </cell>
          <cell r="I7547" t="str">
            <v>2024-07-31</v>
          </cell>
        </row>
        <row r="7547">
          <cell r="K7547" t="str">
            <v/>
          </cell>
          <cell r="L7547" t="str">
            <v/>
          </cell>
        </row>
        <row r="7548">
          <cell r="C7548">
            <v>162503978</v>
          </cell>
          <cell r="D7548" t="str">
            <v>人工</v>
          </cell>
          <cell r="E7548" t="str">
            <v>组合商品</v>
          </cell>
          <cell r="F7548" t="str">
            <v/>
          </cell>
          <cell r="G7548" t="str">
            <v>苏打组合商品虚拟供应商</v>
          </cell>
          <cell r="H7548" t="str">
            <v>供应链类目/年节礼包/销售专属礼包</v>
          </cell>
          <cell r="I7548" t="str">
            <v>2024-07-31</v>
          </cell>
        </row>
        <row r="7548">
          <cell r="K7548" t="str">
            <v/>
          </cell>
          <cell r="L7548" t="str">
            <v/>
          </cell>
        </row>
        <row r="7549">
          <cell r="C7549">
            <v>162551070</v>
          </cell>
          <cell r="D7549" t="str">
            <v>人工</v>
          </cell>
          <cell r="E7549" t="str">
            <v>组合商品</v>
          </cell>
          <cell r="F7549" t="str">
            <v/>
          </cell>
          <cell r="G7549" t="str">
            <v>苏打组合商品虚拟供应商</v>
          </cell>
          <cell r="H7549" t="str">
            <v>供应链类目/年节礼包/销售专属礼包</v>
          </cell>
          <cell r="I7549" t="str">
            <v>2024-06-30</v>
          </cell>
          <cell r="J7549">
            <v>163716151</v>
          </cell>
          <cell r="K7549" t="str">
            <v/>
          </cell>
          <cell r="L7549" t="str">
            <v/>
          </cell>
        </row>
        <row r="7550">
          <cell r="C7550">
            <v>162530050</v>
          </cell>
          <cell r="D7550" t="str">
            <v>人工</v>
          </cell>
          <cell r="E7550" t="str">
            <v>组合商品</v>
          </cell>
          <cell r="F7550" t="str">
            <v/>
          </cell>
          <cell r="G7550" t="str">
            <v>苏打组合商品虚拟供应商</v>
          </cell>
          <cell r="H7550" t="str">
            <v>供应链类目/年节礼包/销售专属礼包</v>
          </cell>
          <cell r="I7550" t="str">
            <v>2024-06-30</v>
          </cell>
          <cell r="J7550">
            <v>163671546</v>
          </cell>
          <cell r="K7550" t="str">
            <v/>
          </cell>
          <cell r="L7550" t="str">
            <v/>
          </cell>
        </row>
        <row r="7551">
          <cell r="C7551">
            <v>162530050</v>
          </cell>
          <cell r="D7551" t="str">
            <v>人工</v>
          </cell>
          <cell r="E7551" t="str">
            <v>组合商品</v>
          </cell>
          <cell r="F7551" t="str">
            <v/>
          </cell>
          <cell r="G7551" t="str">
            <v>苏打组合商品虚拟供应商</v>
          </cell>
          <cell r="H7551" t="str">
            <v>供应链类目/年节礼包/销售专属礼包</v>
          </cell>
          <cell r="I7551" t="str">
            <v>2024-06-30</v>
          </cell>
        </row>
        <row r="7551">
          <cell r="K7551" t="str">
            <v/>
          </cell>
          <cell r="L7551" t="str">
            <v/>
          </cell>
        </row>
        <row r="7552">
          <cell r="C7552">
            <v>162530050</v>
          </cell>
          <cell r="D7552" t="str">
            <v>人工</v>
          </cell>
          <cell r="E7552" t="str">
            <v>组合商品</v>
          </cell>
          <cell r="F7552" t="str">
            <v/>
          </cell>
          <cell r="G7552" t="str">
            <v>苏打组合商品虚拟供应商</v>
          </cell>
          <cell r="H7552" t="str">
            <v>供应链类目/年节礼包/销售专属礼包</v>
          </cell>
          <cell r="I7552" t="str">
            <v>2024-06-30</v>
          </cell>
        </row>
        <row r="7552">
          <cell r="K7552" t="str">
            <v/>
          </cell>
          <cell r="L7552" t="str">
            <v/>
          </cell>
        </row>
        <row r="7553">
          <cell r="C7553">
            <v>162528778</v>
          </cell>
          <cell r="D7553" t="str">
            <v>人工</v>
          </cell>
          <cell r="E7553" t="str">
            <v>实物</v>
          </cell>
          <cell r="F7553" t="str">
            <v>碧浪</v>
          </cell>
          <cell r="G7553" t="str">
            <v>二向箔</v>
          </cell>
          <cell r="H7553" t="str">
            <v>年节礼包/家庭清洁/纸品/衣物清洁</v>
          </cell>
          <cell r="I7553" t="str">
            <v>2024-05-31</v>
          </cell>
          <cell r="J7553">
            <v>163667560</v>
          </cell>
          <cell r="K7553">
            <v>6903148263716</v>
          </cell>
          <cell r="L7553" t="str">
            <v/>
          </cell>
        </row>
        <row r="7554">
          <cell r="C7554">
            <v>162504002</v>
          </cell>
          <cell r="D7554" t="str">
            <v>人工</v>
          </cell>
          <cell r="E7554" t="str">
            <v>组合商品</v>
          </cell>
          <cell r="F7554" t="str">
            <v/>
          </cell>
          <cell r="G7554" t="str">
            <v>苏打组合商品虚拟供应商</v>
          </cell>
          <cell r="H7554" t="str">
            <v>供应链类目/年节礼包/销售专属礼包</v>
          </cell>
          <cell r="I7554" t="str">
            <v>2024-07-31</v>
          </cell>
          <cell r="J7554">
            <v>163603686</v>
          </cell>
          <cell r="K7554" t="str">
            <v/>
          </cell>
          <cell r="L7554" t="str">
            <v/>
          </cell>
        </row>
        <row r="7555">
          <cell r="C7555">
            <v>162504002</v>
          </cell>
          <cell r="D7555" t="str">
            <v>人工</v>
          </cell>
          <cell r="E7555" t="str">
            <v>组合商品</v>
          </cell>
          <cell r="F7555" t="str">
            <v/>
          </cell>
          <cell r="G7555" t="str">
            <v>苏打组合商品虚拟供应商</v>
          </cell>
          <cell r="H7555" t="str">
            <v>供应链类目/年节礼包/销售专属礼包</v>
          </cell>
          <cell r="I7555" t="str">
            <v>2024-07-31</v>
          </cell>
        </row>
        <row r="7555">
          <cell r="K7555" t="str">
            <v/>
          </cell>
          <cell r="L7555" t="str">
            <v/>
          </cell>
        </row>
        <row r="7556">
          <cell r="C7556">
            <v>162504002</v>
          </cell>
          <cell r="D7556" t="str">
            <v>人工</v>
          </cell>
          <cell r="E7556" t="str">
            <v>组合商品</v>
          </cell>
          <cell r="F7556" t="str">
            <v/>
          </cell>
          <cell r="G7556" t="str">
            <v>苏打组合商品虚拟供应商</v>
          </cell>
          <cell r="H7556" t="str">
            <v>供应链类目/年节礼包/销售专属礼包</v>
          </cell>
          <cell r="I7556" t="str">
            <v>2024-07-31</v>
          </cell>
        </row>
        <row r="7556">
          <cell r="K7556" t="str">
            <v/>
          </cell>
          <cell r="L7556" t="str">
            <v/>
          </cell>
        </row>
        <row r="7557">
          <cell r="C7557">
            <v>162504002</v>
          </cell>
          <cell r="D7557" t="str">
            <v>人工</v>
          </cell>
          <cell r="E7557" t="str">
            <v>组合商品</v>
          </cell>
          <cell r="F7557" t="str">
            <v/>
          </cell>
          <cell r="G7557" t="str">
            <v>苏打组合商品虚拟供应商</v>
          </cell>
          <cell r="H7557" t="str">
            <v>供应链类目/年节礼包/销售专属礼包</v>
          </cell>
          <cell r="I7557" t="str">
            <v>2024-07-31</v>
          </cell>
        </row>
        <row r="7557">
          <cell r="K7557" t="str">
            <v/>
          </cell>
          <cell r="L7557" t="str">
            <v/>
          </cell>
        </row>
        <row r="7558">
          <cell r="C7558">
            <v>162504002</v>
          </cell>
          <cell r="D7558" t="str">
            <v>人工</v>
          </cell>
          <cell r="E7558" t="str">
            <v>组合商品</v>
          </cell>
          <cell r="F7558" t="str">
            <v/>
          </cell>
          <cell r="G7558" t="str">
            <v>苏打组合商品虚拟供应商</v>
          </cell>
          <cell r="H7558" t="str">
            <v>供应链类目/年节礼包/销售专属礼包</v>
          </cell>
          <cell r="I7558" t="str">
            <v>2024-07-31</v>
          </cell>
        </row>
        <row r="7558">
          <cell r="K7558" t="str">
            <v/>
          </cell>
          <cell r="L7558" t="str">
            <v/>
          </cell>
        </row>
        <row r="7559">
          <cell r="C7559">
            <v>162504002</v>
          </cell>
          <cell r="D7559" t="str">
            <v>人工</v>
          </cell>
          <cell r="E7559" t="str">
            <v>组合商品</v>
          </cell>
          <cell r="F7559" t="str">
            <v/>
          </cell>
          <cell r="G7559" t="str">
            <v>苏打组合商品虚拟供应商</v>
          </cell>
          <cell r="H7559" t="str">
            <v>供应链类目/年节礼包/销售专属礼包</v>
          </cell>
          <cell r="I7559" t="str">
            <v>2024-07-31</v>
          </cell>
        </row>
        <row r="7559">
          <cell r="K7559" t="str">
            <v/>
          </cell>
          <cell r="L7559" t="str">
            <v/>
          </cell>
        </row>
        <row r="7560">
          <cell r="C7560">
            <v>162527624</v>
          </cell>
          <cell r="D7560" t="str">
            <v>人工</v>
          </cell>
          <cell r="E7560" t="str">
            <v>组合商品</v>
          </cell>
          <cell r="F7560" t="str">
            <v/>
          </cell>
          <cell r="G7560" t="str">
            <v>苏打组合商品虚拟供应商</v>
          </cell>
          <cell r="H7560" t="str">
            <v>供应链类目/年节礼包/销售专属礼包</v>
          </cell>
          <cell r="I7560" t="str">
            <v>2024-06-30</v>
          </cell>
          <cell r="J7560">
            <v>163663602</v>
          </cell>
          <cell r="K7560" t="str">
            <v/>
          </cell>
          <cell r="L7560" t="str">
            <v/>
          </cell>
        </row>
        <row r="7561">
          <cell r="C7561">
            <v>162527624</v>
          </cell>
          <cell r="D7561" t="str">
            <v>人工</v>
          </cell>
          <cell r="E7561" t="str">
            <v>组合商品</v>
          </cell>
          <cell r="F7561" t="str">
            <v/>
          </cell>
          <cell r="G7561" t="str">
            <v>苏打组合商品虚拟供应商</v>
          </cell>
          <cell r="H7561" t="str">
            <v>供应链类目/年节礼包/销售专属礼包</v>
          </cell>
          <cell r="I7561" t="str">
            <v>2024-06-30</v>
          </cell>
        </row>
        <row r="7561">
          <cell r="K7561" t="str">
            <v/>
          </cell>
          <cell r="L7561" t="str">
            <v/>
          </cell>
        </row>
        <row r="7562">
          <cell r="C7562">
            <v>162527624</v>
          </cell>
          <cell r="D7562" t="str">
            <v>人工</v>
          </cell>
          <cell r="E7562" t="str">
            <v>组合商品</v>
          </cell>
          <cell r="F7562" t="str">
            <v/>
          </cell>
          <cell r="G7562" t="str">
            <v>苏打组合商品虚拟供应商</v>
          </cell>
          <cell r="H7562" t="str">
            <v>供应链类目/年节礼包/销售专属礼包</v>
          </cell>
          <cell r="I7562" t="str">
            <v>2024-06-30</v>
          </cell>
        </row>
        <row r="7562">
          <cell r="K7562" t="str">
            <v/>
          </cell>
          <cell r="L7562" t="str">
            <v/>
          </cell>
        </row>
        <row r="7563">
          <cell r="C7563">
            <v>162526461</v>
          </cell>
          <cell r="D7563" t="str">
            <v>人工</v>
          </cell>
          <cell r="E7563" t="str">
            <v>组合商品</v>
          </cell>
          <cell r="F7563" t="str">
            <v/>
          </cell>
          <cell r="G7563" t="str">
            <v>苏打组合商品虚拟供应商</v>
          </cell>
          <cell r="H7563" t="str">
            <v>供应链类目/年节礼包/销售专属礼包</v>
          </cell>
          <cell r="I7563" t="str">
            <v>2024-05-31</v>
          </cell>
          <cell r="J7563">
            <v>163660222</v>
          </cell>
          <cell r="K7563" t="str">
            <v/>
          </cell>
          <cell r="L7563" t="str">
            <v/>
          </cell>
        </row>
        <row r="7564">
          <cell r="C7564">
            <v>162548519</v>
          </cell>
          <cell r="D7564" t="str">
            <v>人工</v>
          </cell>
          <cell r="E7564" t="str">
            <v>组合商品</v>
          </cell>
          <cell r="F7564" t="str">
            <v/>
          </cell>
          <cell r="G7564" t="str">
            <v>苏打组合商品虚拟供应商</v>
          </cell>
          <cell r="H7564" t="str">
            <v>供应链类目/年节礼包/销售专属礼包</v>
          </cell>
          <cell r="I7564" t="str">
            <v>2024-07-31</v>
          </cell>
          <cell r="J7564">
            <v>163709988</v>
          </cell>
          <cell r="K7564" t="str">
            <v/>
          </cell>
          <cell r="L7564" t="str">
            <v/>
          </cell>
        </row>
        <row r="7565">
          <cell r="C7565">
            <v>162252326</v>
          </cell>
          <cell r="D7565" t="str">
            <v>人工</v>
          </cell>
          <cell r="E7565" t="str">
            <v>组合商品</v>
          </cell>
          <cell r="F7565" t="str">
            <v/>
          </cell>
          <cell r="G7565" t="str">
            <v>苏打组合商品虚拟供应商</v>
          </cell>
          <cell r="H7565" t="str">
            <v>年节礼包/餐厨/烹饪锅具</v>
          </cell>
          <cell r="I7565" t="str">
            <v>2025-06-01</v>
          </cell>
          <cell r="J7565">
            <v>162985111</v>
          </cell>
          <cell r="K7565" t="str">
            <v/>
          </cell>
          <cell r="L7565" t="str">
            <v/>
          </cell>
        </row>
        <row r="7566">
          <cell r="C7566">
            <v>162503990</v>
          </cell>
          <cell r="D7566" t="str">
            <v>人工</v>
          </cell>
          <cell r="E7566" t="str">
            <v>组合商品</v>
          </cell>
          <cell r="F7566" t="str">
            <v/>
          </cell>
          <cell r="G7566" t="str">
            <v>苏打组合商品虚拟供应商</v>
          </cell>
          <cell r="H7566" t="str">
            <v>供应链类目/年节礼包/销售专属礼包</v>
          </cell>
          <cell r="I7566" t="str">
            <v>2024-07-31</v>
          </cell>
          <cell r="J7566">
            <v>163603673</v>
          </cell>
          <cell r="K7566" t="str">
            <v/>
          </cell>
          <cell r="L7566" t="str">
            <v/>
          </cell>
        </row>
        <row r="7567">
          <cell r="C7567">
            <v>162503990</v>
          </cell>
          <cell r="D7567" t="str">
            <v>人工</v>
          </cell>
          <cell r="E7567" t="str">
            <v>组合商品</v>
          </cell>
          <cell r="F7567" t="str">
            <v/>
          </cell>
          <cell r="G7567" t="str">
            <v>苏打组合商品虚拟供应商</v>
          </cell>
          <cell r="H7567" t="str">
            <v>供应链类目/年节礼包/销售专属礼包</v>
          </cell>
          <cell r="I7567" t="str">
            <v>2024-07-31</v>
          </cell>
        </row>
        <row r="7567">
          <cell r="K7567" t="str">
            <v/>
          </cell>
          <cell r="L7567" t="str">
            <v/>
          </cell>
        </row>
        <row r="7568">
          <cell r="C7568">
            <v>162503990</v>
          </cell>
          <cell r="D7568" t="str">
            <v>人工</v>
          </cell>
          <cell r="E7568" t="str">
            <v>组合商品</v>
          </cell>
          <cell r="F7568" t="str">
            <v/>
          </cell>
          <cell r="G7568" t="str">
            <v>苏打组合商品虚拟供应商</v>
          </cell>
          <cell r="H7568" t="str">
            <v>供应链类目/年节礼包/销售专属礼包</v>
          </cell>
          <cell r="I7568" t="str">
            <v>2024-07-31</v>
          </cell>
        </row>
        <row r="7568">
          <cell r="K7568" t="str">
            <v/>
          </cell>
          <cell r="L7568" t="str">
            <v/>
          </cell>
        </row>
        <row r="7569">
          <cell r="C7569">
            <v>162503990</v>
          </cell>
          <cell r="D7569" t="str">
            <v>人工</v>
          </cell>
          <cell r="E7569" t="str">
            <v>组合商品</v>
          </cell>
          <cell r="F7569" t="str">
            <v/>
          </cell>
          <cell r="G7569" t="str">
            <v>苏打组合商品虚拟供应商</v>
          </cell>
          <cell r="H7569" t="str">
            <v>供应链类目/年节礼包/销售专属礼包</v>
          </cell>
          <cell r="I7569" t="str">
            <v>2024-07-31</v>
          </cell>
        </row>
        <row r="7569">
          <cell r="K7569" t="str">
            <v/>
          </cell>
          <cell r="L7569" t="str">
            <v/>
          </cell>
        </row>
        <row r="7570">
          <cell r="C7570">
            <v>162522364</v>
          </cell>
          <cell r="D7570" t="str">
            <v>人工</v>
          </cell>
          <cell r="E7570" t="str">
            <v>组合商品</v>
          </cell>
          <cell r="F7570" t="str">
            <v/>
          </cell>
          <cell r="G7570" t="str">
            <v>苏打组合商品虚拟供应商</v>
          </cell>
          <cell r="H7570" t="str">
            <v>供应链类目/年节礼包/销售专属礼包</v>
          </cell>
          <cell r="I7570" t="str">
            <v>2024-05-31</v>
          </cell>
          <cell r="J7570">
            <v>163650802</v>
          </cell>
          <cell r="K7570" t="str">
            <v/>
          </cell>
          <cell r="L7570" t="str">
            <v/>
          </cell>
        </row>
        <row r="7571">
          <cell r="C7571">
            <v>162522364</v>
          </cell>
          <cell r="D7571" t="str">
            <v>人工</v>
          </cell>
          <cell r="E7571" t="str">
            <v>组合商品</v>
          </cell>
          <cell r="F7571" t="str">
            <v/>
          </cell>
          <cell r="G7571" t="str">
            <v>苏打组合商品虚拟供应商</v>
          </cell>
          <cell r="H7571" t="str">
            <v>供应链类目/年节礼包/销售专属礼包</v>
          </cell>
          <cell r="I7571" t="str">
            <v>2024-05-31</v>
          </cell>
        </row>
        <row r="7571">
          <cell r="K7571" t="str">
            <v/>
          </cell>
          <cell r="L7571" t="str">
            <v/>
          </cell>
        </row>
        <row r="7572">
          <cell r="C7572">
            <v>162522364</v>
          </cell>
          <cell r="D7572" t="str">
            <v>人工</v>
          </cell>
          <cell r="E7572" t="str">
            <v>组合商品</v>
          </cell>
          <cell r="F7572" t="str">
            <v/>
          </cell>
          <cell r="G7572" t="str">
            <v>苏打组合商品虚拟供应商</v>
          </cell>
          <cell r="H7572" t="str">
            <v>供应链类目/年节礼包/销售专属礼包</v>
          </cell>
          <cell r="I7572" t="str">
            <v>2024-05-31</v>
          </cell>
        </row>
        <row r="7572">
          <cell r="K7572" t="str">
            <v/>
          </cell>
          <cell r="L7572" t="str">
            <v/>
          </cell>
        </row>
        <row r="7573">
          <cell r="C7573">
            <v>162522364</v>
          </cell>
          <cell r="D7573" t="str">
            <v>人工</v>
          </cell>
          <cell r="E7573" t="str">
            <v>组合商品</v>
          </cell>
          <cell r="F7573" t="str">
            <v/>
          </cell>
          <cell r="G7573" t="str">
            <v>苏打组合商品虚拟供应商</v>
          </cell>
          <cell r="H7573" t="str">
            <v>供应链类目/年节礼包/销售专属礼包</v>
          </cell>
          <cell r="I7573" t="str">
            <v>2024-05-31</v>
          </cell>
        </row>
        <row r="7573">
          <cell r="K7573" t="str">
            <v/>
          </cell>
          <cell r="L7573" t="str">
            <v/>
          </cell>
        </row>
        <row r="7574">
          <cell r="C7574">
            <v>162522364</v>
          </cell>
          <cell r="D7574" t="str">
            <v>人工</v>
          </cell>
          <cell r="E7574" t="str">
            <v>组合商品</v>
          </cell>
          <cell r="F7574" t="str">
            <v/>
          </cell>
          <cell r="G7574" t="str">
            <v>苏打组合商品虚拟供应商</v>
          </cell>
          <cell r="H7574" t="str">
            <v>供应链类目/年节礼包/销售专属礼包</v>
          </cell>
          <cell r="I7574" t="str">
            <v>2024-05-31</v>
          </cell>
        </row>
        <row r="7574">
          <cell r="K7574" t="str">
            <v/>
          </cell>
          <cell r="L7574" t="str">
            <v/>
          </cell>
        </row>
        <row r="7575">
          <cell r="C7575">
            <v>162522364</v>
          </cell>
          <cell r="D7575" t="str">
            <v>人工</v>
          </cell>
          <cell r="E7575" t="str">
            <v>组合商品</v>
          </cell>
          <cell r="F7575" t="str">
            <v/>
          </cell>
          <cell r="G7575" t="str">
            <v>苏打组合商品虚拟供应商</v>
          </cell>
          <cell r="H7575" t="str">
            <v>供应链类目/年节礼包/销售专属礼包</v>
          </cell>
          <cell r="I7575" t="str">
            <v>2024-05-31</v>
          </cell>
        </row>
        <row r="7575">
          <cell r="K7575" t="str">
            <v/>
          </cell>
          <cell r="L7575" t="str">
            <v/>
          </cell>
        </row>
        <row r="7576">
          <cell r="C7576">
            <v>162522364</v>
          </cell>
          <cell r="D7576" t="str">
            <v>人工</v>
          </cell>
          <cell r="E7576" t="str">
            <v>组合商品</v>
          </cell>
          <cell r="F7576" t="str">
            <v/>
          </cell>
          <cell r="G7576" t="str">
            <v>苏打组合商品虚拟供应商</v>
          </cell>
          <cell r="H7576" t="str">
            <v>供应链类目/年节礼包/销售专属礼包</v>
          </cell>
          <cell r="I7576" t="str">
            <v>2024-05-31</v>
          </cell>
        </row>
        <row r="7576">
          <cell r="K7576" t="str">
            <v/>
          </cell>
          <cell r="L7576" t="str">
            <v/>
          </cell>
        </row>
        <row r="7577">
          <cell r="C7577">
            <v>162522364</v>
          </cell>
          <cell r="D7577" t="str">
            <v>人工</v>
          </cell>
          <cell r="E7577" t="str">
            <v>组合商品</v>
          </cell>
          <cell r="F7577" t="str">
            <v/>
          </cell>
          <cell r="G7577" t="str">
            <v>苏打组合商品虚拟供应商</v>
          </cell>
          <cell r="H7577" t="str">
            <v>供应链类目/年节礼包/销售专属礼包</v>
          </cell>
          <cell r="I7577" t="str">
            <v>2024-05-31</v>
          </cell>
        </row>
        <row r="7577">
          <cell r="K7577" t="str">
            <v/>
          </cell>
          <cell r="L7577" t="str">
            <v/>
          </cell>
        </row>
        <row r="7578">
          <cell r="C7578">
            <v>162522364</v>
          </cell>
          <cell r="D7578" t="str">
            <v>人工</v>
          </cell>
          <cell r="E7578" t="str">
            <v>组合商品</v>
          </cell>
          <cell r="F7578" t="str">
            <v/>
          </cell>
          <cell r="G7578" t="str">
            <v>苏打组合商品虚拟供应商</v>
          </cell>
          <cell r="H7578" t="str">
            <v>供应链类目/年节礼包/销售专属礼包</v>
          </cell>
          <cell r="I7578" t="str">
            <v>2024-05-31</v>
          </cell>
        </row>
        <row r="7578">
          <cell r="K7578" t="str">
            <v/>
          </cell>
          <cell r="L7578" t="str">
            <v/>
          </cell>
        </row>
        <row r="7579">
          <cell r="C7579">
            <v>162522364</v>
          </cell>
          <cell r="D7579" t="str">
            <v>人工</v>
          </cell>
          <cell r="E7579" t="str">
            <v>组合商品</v>
          </cell>
          <cell r="F7579" t="str">
            <v/>
          </cell>
          <cell r="G7579" t="str">
            <v>苏打组合商品虚拟供应商</v>
          </cell>
          <cell r="H7579" t="str">
            <v>供应链类目/年节礼包/销售专属礼包</v>
          </cell>
          <cell r="I7579" t="str">
            <v>2024-05-31</v>
          </cell>
        </row>
        <row r="7579">
          <cell r="K7579" t="str">
            <v/>
          </cell>
          <cell r="L7579" t="str">
            <v/>
          </cell>
        </row>
        <row r="7580">
          <cell r="C7580">
            <v>162522364</v>
          </cell>
          <cell r="D7580" t="str">
            <v>人工</v>
          </cell>
          <cell r="E7580" t="str">
            <v>组合商品</v>
          </cell>
          <cell r="F7580" t="str">
            <v/>
          </cell>
          <cell r="G7580" t="str">
            <v>苏打组合商品虚拟供应商</v>
          </cell>
          <cell r="H7580" t="str">
            <v>供应链类目/年节礼包/销售专属礼包</v>
          </cell>
          <cell r="I7580" t="str">
            <v>2024-05-31</v>
          </cell>
        </row>
        <row r="7580">
          <cell r="K7580" t="str">
            <v/>
          </cell>
          <cell r="L7580" t="str">
            <v/>
          </cell>
        </row>
        <row r="7581">
          <cell r="C7581">
            <v>162522364</v>
          </cell>
          <cell r="D7581" t="str">
            <v>人工</v>
          </cell>
          <cell r="E7581" t="str">
            <v>组合商品</v>
          </cell>
          <cell r="F7581" t="str">
            <v/>
          </cell>
          <cell r="G7581" t="str">
            <v>苏打组合商品虚拟供应商</v>
          </cell>
          <cell r="H7581" t="str">
            <v>供应链类目/年节礼包/销售专属礼包</v>
          </cell>
          <cell r="I7581" t="str">
            <v>2024-05-31</v>
          </cell>
        </row>
        <row r="7581">
          <cell r="K7581" t="str">
            <v/>
          </cell>
          <cell r="L7581" t="str">
            <v/>
          </cell>
        </row>
        <row r="7582">
          <cell r="C7582">
            <v>162522364</v>
          </cell>
          <cell r="D7582" t="str">
            <v>人工</v>
          </cell>
          <cell r="E7582" t="str">
            <v>组合商品</v>
          </cell>
          <cell r="F7582" t="str">
            <v/>
          </cell>
          <cell r="G7582" t="str">
            <v>苏打组合商品虚拟供应商</v>
          </cell>
          <cell r="H7582" t="str">
            <v>供应链类目/年节礼包/销售专属礼包</v>
          </cell>
          <cell r="I7582" t="str">
            <v>2024-05-31</v>
          </cell>
        </row>
        <row r="7582">
          <cell r="K7582" t="str">
            <v/>
          </cell>
          <cell r="L7582" t="str">
            <v/>
          </cell>
        </row>
        <row r="7583">
          <cell r="C7583">
            <v>162522364</v>
          </cell>
          <cell r="D7583" t="str">
            <v>人工</v>
          </cell>
          <cell r="E7583" t="str">
            <v>组合商品</v>
          </cell>
          <cell r="F7583" t="str">
            <v/>
          </cell>
          <cell r="G7583" t="str">
            <v>苏打组合商品虚拟供应商</v>
          </cell>
          <cell r="H7583" t="str">
            <v>供应链类目/年节礼包/销售专属礼包</v>
          </cell>
          <cell r="I7583" t="str">
            <v>2024-05-31</v>
          </cell>
        </row>
        <row r="7583">
          <cell r="K7583" t="str">
            <v/>
          </cell>
          <cell r="L7583" t="str">
            <v/>
          </cell>
        </row>
        <row r="7584">
          <cell r="C7584">
            <v>162522364</v>
          </cell>
          <cell r="D7584" t="str">
            <v>人工</v>
          </cell>
          <cell r="E7584" t="str">
            <v>组合商品</v>
          </cell>
          <cell r="F7584" t="str">
            <v/>
          </cell>
          <cell r="G7584" t="str">
            <v>苏打组合商品虚拟供应商</v>
          </cell>
          <cell r="H7584" t="str">
            <v>供应链类目/年节礼包/销售专属礼包</v>
          </cell>
          <cell r="I7584" t="str">
            <v>2024-05-31</v>
          </cell>
        </row>
        <row r="7584">
          <cell r="K7584" t="str">
            <v/>
          </cell>
          <cell r="L7584" t="str">
            <v/>
          </cell>
        </row>
        <row r="7585">
          <cell r="C7585">
            <v>162522364</v>
          </cell>
          <cell r="D7585" t="str">
            <v>人工</v>
          </cell>
          <cell r="E7585" t="str">
            <v>组合商品</v>
          </cell>
          <cell r="F7585" t="str">
            <v/>
          </cell>
          <cell r="G7585" t="str">
            <v>苏打组合商品虚拟供应商</v>
          </cell>
          <cell r="H7585" t="str">
            <v>供应链类目/年节礼包/销售专属礼包</v>
          </cell>
          <cell r="I7585" t="str">
            <v>2024-05-31</v>
          </cell>
        </row>
        <row r="7585">
          <cell r="K7585" t="str">
            <v/>
          </cell>
          <cell r="L7585" t="str">
            <v/>
          </cell>
        </row>
        <row r="7586">
          <cell r="C7586">
            <v>162522364</v>
          </cell>
          <cell r="D7586" t="str">
            <v>人工</v>
          </cell>
          <cell r="E7586" t="str">
            <v>组合商品</v>
          </cell>
          <cell r="F7586" t="str">
            <v/>
          </cell>
          <cell r="G7586" t="str">
            <v>苏打组合商品虚拟供应商</v>
          </cell>
          <cell r="H7586" t="str">
            <v>供应链类目/年节礼包/销售专属礼包</v>
          </cell>
          <cell r="I7586" t="str">
            <v>2024-05-31</v>
          </cell>
        </row>
        <row r="7586">
          <cell r="K7586" t="str">
            <v/>
          </cell>
          <cell r="L7586" t="str">
            <v/>
          </cell>
        </row>
        <row r="7587">
          <cell r="C7587">
            <v>162547961</v>
          </cell>
          <cell r="D7587" t="str">
            <v>人工</v>
          </cell>
          <cell r="E7587" t="str">
            <v>组合商品</v>
          </cell>
          <cell r="F7587" t="str">
            <v/>
          </cell>
          <cell r="G7587" t="str">
            <v>苏打组合商品虚拟供应商</v>
          </cell>
          <cell r="H7587" t="str">
            <v>供应链类目/年节礼包/销售专属礼包</v>
          </cell>
          <cell r="I7587" t="str">
            <v>2024-07-31</v>
          </cell>
          <cell r="J7587">
            <v>163708533</v>
          </cell>
          <cell r="K7587" t="str">
            <v/>
          </cell>
          <cell r="L7587" t="str">
            <v/>
          </cell>
        </row>
        <row r="7588">
          <cell r="C7588">
            <v>162463978</v>
          </cell>
          <cell r="D7588" t="str">
            <v>人工</v>
          </cell>
          <cell r="E7588" t="str">
            <v>组合商品</v>
          </cell>
          <cell r="F7588" t="str">
            <v/>
          </cell>
          <cell r="G7588" t="str">
            <v>苏打组合商品虚拟供应商</v>
          </cell>
          <cell r="H7588" t="str">
            <v>供应链类目/年节礼包/销售专属礼包</v>
          </cell>
          <cell r="I7588" t="str">
            <v>2024-03-31</v>
          </cell>
          <cell r="J7588">
            <v>163507733</v>
          </cell>
          <cell r="K7588" t="str">
            <v/>
          </cell>
          <cell r="L7588" t="str">
            <v/>
          </cell>
        </row>
        <row r="7589">
          <cell r="C7589">
            <v>162463978</v>
          </cell>
          <cell r="D7589" t="str">
            <v>人工</v>
          </cell>
          <cell r="E7589" t="str">
            <v>组合商品</v>
          </cell>
          <cell r="F7589" t="str">
            <v/>
          </cell>
          <cell r="G7589" t="str">
            <v>苏打组合商品虚拟供应商</v>
          </cell>
          <cell r="H7589" t="str">
            <v>供应链类目/年节礼包/销售专属礼包</v>
          </cell>
          <cell r="I7589" t="str">
            <v>2024-03-31</v>
          </cell>
        </row>
        <row r="7589">
          <cell r="K7589" t="str">
            <v/>
          </cell>
          <cell r="L7589" t="str">
            <v/>
          </cell>
        </row>
        <row r="7590">
          <cell r="C7590">
            <v>162547252</v>
          </cell>
          <cell r="D7590" t="str">
            <v>人工</v>
          </cell>
          <cell r="E7590" t="str">
            <v>组合商品</v>
          </cell>
          <cell r="F7590" t="str">
            <v/>
          </cell>
          <cell r="G7590" t="str">
            <v>苏打组合商品虚拟供应商</v>
          </cell>
          <cell r="H7590" t="str">
            <v>供应链类目/年节礼包/销售专属礼包</v>
          </cell>
          <cell r="I7590" t="str">
            <v>2024-06-05</v>
          </cell>
          <cell r="J7590">
            <v>163707362</v>
          </cell>
          <cell r="K7590" t="str">
            <v/>
          </cell>
          <cell r="L7590" t="str">
            <v/>
          </cell>
        </row>
        <row r="7591">
          <cell r="C7591">
            <v>162547252</v>
          </cell>
          <cell r="D7591" t="str">
            <v>人工</v>
          </cell>
          <cell r="E7591" t="str">
            <v>组合商品</v>
          </cell>
          <cell r="F7591" t="str">
            <v/>
          </cell>
          <cell r="G7591" t="str">
            <v>苏打组合商品虚拟供应商</v>
          </cell>
          <cell r="H7591" t="str">
            <v>供应链类目/年节礼包/销售专属礼包</v>
          </cell>
          <cell r="I7591" t="str">
            <v>2024-06-05</v>
          </cell>
        </row>
        <row r="7591">
          <cell r="K7591" t="str">
            <v/>
          </cell>
          <cell r="L7591" t="str">
            <v/>
          </cell>
        </row>
        <row r="7592">
          <cell r="C7592">
            <v>162547252</v>
          </cell>
          <cell r="D7592" t="str">
            <v>人工</v>
          </cell>
          <cell r="E7592" t="str">
            <v>组合商品</v>
          </cell>
          <cell r="F7592" t="str">
            <v/>
          </cell>
          <cell r="G7592" t="str">
            <v>苏打组合商品虚拟供应商</v>
          </cell>
          <cell r="H7592" t="str">
            <v>供应链类目/年节礼包/销售专属礼包</v>
          </cell>
          <cell r="I7592" t="str">
            <v>2024-06-05</v>
          </cell>
        </row>
        <row r="7592">
          <cell r="K7592" t="str">
            <v/>
          </cell>
          <cell r="L7592" t="str">
            <v/>
          </cell>
        </row>
        <row r="7593">
          <cell r="C7593">
            <v>162547251</v>
          </cell>
          <cell r="D7593" t="str">
            <v>人工</v>
          </cell>
          <cell r="E7593" t="str">
            <v>组合商品</v>
          </cell>
          <cell r="F7593" t="str">
            <v/>
          </cell>
          <cell r="G7593" t="str">
            <v>苏打组合商品虚拟供应商</v>
          </cell>
          <cell r="H7593" t="str">
            <v>供应链类目/年节礼包/销售专属礼包</v>
          </cell>
          <cell r="I7593" t="str">
            <v>2024-07-31</v>
          </cell>
          <cell r="J7593">
            <v>163707361</v>
          </cell>
          <cell r="K7593" t="str">
            <v/>
          </cell>
          <cell r="L7593" t="str">
            <v/>
          </cell>
        </row>
        <row r="7594">
          <cell r="C7594">
            <v>162547251</v>
          </cell>
          <cell r="D7594" t="str">
            <v>人工</v>
          </cell>
          <cell r="E7594" t="str">
            <v>组合商品</v>
          </cell>
          <cell r="F7594" t="str">
            <v/>
          </cell>
          <cell r="G7594" t="str">
            <v>苏打组合商品虚拟供应商</v>
          </cell>
          <cell r="H7594" t="str">
            <v>供应链类目/年节礼包/销售专属礼包</v>
          </cell>
          <cell r="I7594" t="str">
            <v>2024-07-31</v>
          </cell>
        </row>
        <row r="7594">
          <cell r="K7594" t="str">
            <v/>
          </cell>
          <cell r="L7594" t="str">
            <v/>
          </cell>
        </row>
        <row r="7595">
          <cell r="C7595">
            <v>162547251</v>
          </cell>
          <cell r="D7595" t="str">
            <v>人工</v>
          </cell>
          <cell r="E7595" t="str">
            <v>组合商品</v>
          </cell>
          <cell r="F7595" t="str">
            <v/>
          </cell>
          <cell r="G7595" t="str">
            <v>苏打组合商品虚拟供应商</v>
          </cell>
          <cell r="H7595" t="str">
            <v>供应链类目/年节礼包/销售专属礼包</v>
          </cell>
          <cell r="I7595" t="str">
            <v>2024-07-31</v>
          </cell>
        </row>
        <row r="7595">
          <cell r="K7595" t="str">
            <v/>
          </cell>
          <cell r="L7595" t="str">
            <v/>
          </cell>
        </row>
        <row r="7596">
          <cell r="C7596">
            <v>162547251</v>
          </cell>
          <cell r="D7596" t="str">
            <v>人工</v>
          </cell>
          <cell r="E7596" t="str">
            <v>组合商品</v>
          </cell>
          <cell r="F7596" t="str">
            <v/>
          </cell>
          <cell r="G7596" t="str">
            <v>苏打组合商品虚拟供应商</v>
          </cell>
          <cell r="H7596" t="str">
            <v>供应链类目/年节礼包/销售专属礼包</v>
          </cell>
          <cell r="I7596" t="str">
            <v>2024-07-31</v>
          </cell>
        </row>
        <row r="7596">
          <cell r="K7596" t="str">
            <v/>
          </cell>
          <cell r="L7596" t="str">
            <v/>
          </cell>
        </row>
        <row r="7597">
          <cell r="C7597">
            <v>162547245</v>
          </cell>
          <cell r="D7597" t="str">
            <v>人工</v>
          </cell>
          <cell r="E7597" t="str">
            <v>组合商品</v>
          </cell>
          <cell r="F7597" t="str">
            <v/>
          </cell>
          <cell r="G7597" t="str">
            <v>苏打组合商品虚拟供应商</v>
          </cell>
          <cell r="H7597" t="str">
            <v>供应链类目/年节礼包/销售专属礼包</v>
          </cell>
          <cell r="I7597" t="str">
            <v>2024-06-05</v>
          </cell>
          <cell r="J7597">
            <v>163707355</v>
          </cell>
          <cell r="K7597" t="str">
            <v/>
          </cell>
          <cell r="L7597" t="str">
            <v/>
          </cell>
        </row>
        <row r="7598">
          <cell r="C7598">
            <v>162547245</v>
          </cell>
          <cell r="D7598" t="str">
            <v>人工</v>
          </cell>
          <cell r="E7598" t="str">
            <v>组合商品</v>
          </cell>
          <cell r="F7598" t="str">
            <v/>
          </cell>
          <cell r="G7598" t="str">
            <v>苏打组合商品虚拟供应商</v>
          </cell>
          <cell r="H7598" t="str">
            <v>供应链类目/年节礼包/销售专属礼包</v>
          </cell>
          <cell r="I7598" t="str">
            <v>2024-06-05</v>
          </cell>
        </row>
        <row r="7598">
          <cell r="K7598" t="str">
            <v/>
          </cell>
          <cell r="L7598" t="str">
            <v/>
          </cell>
        </row>
        <row r="7599">
          <cell r="C7599">
            <v>162547245</v>
          </cell>
          <cell r="D7599" t="str">
            <v>人工</v>
          </cell>
          <cell r="E7599" t="str">
            <v>组合商品</v>
          </cell>
          <cell r="F7599" t="str">
            <v/>
          </cell>
          <cell r="G7599" t="str">
            <v>苏打组合商品虚拟供应商</v>
          </cell>
          <cell r="H7599" t="str">
            <v>供应链类目/年节礼包/销售专属礼包</v>
          </cell>
          <cell r="I7599" t="str">
            <v>2024-06-05</v>
          </cell>
        </row>
        <row r="7599">
          <cell r="K7599" t="str">
            <v/>
          </cell>
          <cell r="L7599" t="str">
            <v/>
          </cell>
        </row>
        <row r="7600">
          <cell r="C7600">
            <v>162503999</v>
          </cell>
          <cell r="D7600" t="str">
            <v>人工</v>
          </cell>
          <cell r="E7600" t="str">
            <v>组合商品</v>
          </cell>
          <cell r="F7600" t="str">
            <v/>
          </cell>
          <cell r="G7600" t="str">
            <v>苏打组合商品虚拟供应商</v>
          </cell>
          <cell r="H7600" t="str">
            <v>供应链类目/年节礼包/销售专属礼包</v>
          </cell>
          <cell r="I7600" t="str">
            <v>2024-06-30</v>
          </cell>
          <cell r="J7600">
            <v>163603682</v>
          </cell>
          <cell r="K7600" t="str">
            <v/>
          </cell>
          <cell r="L7600" t="str">
            <v/>
          </cell>
        </row>
        <row r="7601">
          <cell r="C7601">
            <v>162503999</v>
          </cell>
          <cell r="D7601" t="str">
            <v>人工</v>
          </cell>
          <cell r="E7601" t="str">
            <v>组合商品</v>
          </cell>
          <cell r="F7601" t="str">
            <v/>
          </cell>
          <cell r="G7601" t="str">
            <v>苏打组合商品虚拟供应商</v>
          </cell>
          <cell r="H7601" t="str">
            <v>供应链类目/年节礼包/销售专属礼包</v>
          </cell>
          <cell r="I7601" t="str">
            <v>2024-06-30</v>
          </cell>
        </row>
        <row r="7601">
          <cell r="K7601" t="str">
            <v/>
          </cell>
          <cell r="L7601" t="str">
            <v/>
          </cell>
        </row>
        <row r="7602">
          <cell r="C7602">
            <v>162546802</v>
          </cell>
          <cell r="D7602" t="str">
            <v>人工</v>
          </cell>
          <cell r="E7602" t="str">
            <v>组合商品</v>
          </cell>
          <cell r="F7602" t="str">
            <v/>
          </cell>
          <cell r="G7602" t="str">
            <v>苏打组合商品虚拟供应商</v>
          </cell>
          <cell r="H7602" t="str">
            <v>供应链类目/年节礼包/销售专属礼包</v>
          </cell>
          <cell r="I7602" t="str">
            <v>2024-07-31</v>
          </cell>
          <cell r="J7602">
            <v>163706485</v>
          </cell>
          <cell r="K7602" t="str">
            <v/>
          </cell>
          <cell r="L7602" t="str">
            <v/>
          </cell>
        </row>
        <row r="7603">
          <cell r="C7603">
            <v>162546802</v>
          </cell>
          <cell r="D7603" t="str">
            <v>人工</v>
          </cell>
          <cell r="E7603" t="str">
            <v>组合商品</v>
          </cell>
          <cell r="F7603" t="str">
            <v/>
          </cell>
          <cell r="G7603" t="str">
            <v>苏打组合商品虚拟供应商</v>
          </cell>
          <cell r="H7603" t="str">
            <v>供应链类目/年节礼包/销售专属礼包</v>
          </cell>
          <cell r="I7603" t="str">
            <v>2024-07-31</v>
          </cell>
        </row>
        <row r="7603">
          <cell r="K7603" t="str">
            <v/>
          </cell>
          <cell r="L7603" t="str">
            <v/>
          </cell>
        </row>
        <row r="7604">
          <cell r="C7604">
            <v>162546285</v>
          </cell>
          <cell r="D7604" t="str">
            <v>人工</v>
          </cell>
          <cell r="E7604" t="str">
            <v>组合商品</v>
          </cell>
          <cell r="F7604" t="str">
            <v/>
          </cell>
          <cell r="G7604" t="str">
            <v>苏打组合商品虚拟供应商</v>
          </cell>
          <cell r="H7604" t="str">
            <v>供应链类目/年节礼包/销售专属礼包</v>
          </cell>
          <cell r="I7604" t="str">
            <v>2024-07-31</v>
          </cell>
          <cell r="J7604">
            <v>163705236</v>
          </cell>
          <cell r="K7604" t="str">
            <v/>
          </cell>
          <cell r="L7604" t="str">
            <v/>
          </cell>
        </row>
        <row r="7605">
          <cell r="C7605">
            <v>162546285</v>
          </cell>
          <cell r="D7605" t="str">
            <v>人工</v>
          </cell>
          <cell r="E7605" t="str">
            <v>组合商品</v>
          </cell>
          <cell r="F7605" t="str">
            <v/>
          </cell>
          <cell r="G7605" t="str">
            <v>苏打组合商品虚拟供应商</v>
          </cell>
          <cell r="H7605" t="str">
            <v>供应链类目/年节礼包/销售专属礼包</v>
          </cell>
          <cell r="I7605" t="str">
            <v>2024-07-31</v>
          </cell>
        </row>
        <row r="7605">
          <cell r="K7605" t="str">
            <v/>
          </cell>
          <cell r="L7605" t="str">
            <v/>
          </cell>
        </row>
        <row r="7606">
          <cell r="C7606">
            <v>162546269</v>
          </cell>
          <cell r="D7606" t="str">
            <v>人工</v>
          </cell>
          <cell r="E7606" t="str">
            <v>组合商品</v>
          </cell>
          <cell r="F7606" t="str">
            <v/>
          </cell>
          <cell r="G7606" t="str">
            <v>苏打组合商品虚拟供应商</v>
          </cell>
          <cell r="H7606" t="str">
            <v>供应链类目/年节礼包/销售专属礼包</v>
          </cell>
          <cell r="I7606" t="str">
            <v>2024-06-30</v>
          </cell>
          <cell r="J7606">
            <v>163705217</v>
          </cell>
          <cell r="K7606" t="str">
            <v/>
          </cell>
          <cell r="L7606" t="str">
            <v/>
          </cell>
        </row>
        <row r="7607">
          <cell r="C7607">
            <v>162546269</v>
          </cell>
          <cell r="D7607" t="str">
            <v>人工</v>
          </cell>
          <cell r="E7607" t="str">
            <v>组合商品</v>
          </cell>
          <cell r="F7607" t="str">
            <v/>
          </cell>
          <cell r="G7607" t="str">
            <v>苏打组合商品虚拟供应商</v>
          </cell>
          <cell r="H7607" t="str">
            <v>供应链类目/年节礼包/销售专属礼包</v>
          </cell>
          <cell r="I7607" t="str">
            <v>2024-06-30</v>
          </cell>
        </row>
        <row r="7607">
          <cell r="K7607" t="str">
            <v/>
          </cell>
          <cell r="L7607" t="str">
            <v/>
          </cell>
        </row>
        <row r="7608">
          <cell r="C7608">
            <v>162545511</v>
          </cell>
          <cell r="D7608" t="str">
            <v>人工</v>
          </cell>
          <cell r="E7608" t="str">
            <v>组合商品</v>
          </cell>
          <cell r="F7608" t="str">
            <v/>
          </cell>
          <cell r="G7608" t="str">
            <v>苏打组合商品虚拟供应商</v>
          </cell>
          <cell r="H7608" t="str">
            <v>供应链类目/年节礼包/销售专属礼包</v>
          </cell>
          <cell r="I7608" t="str">
            <v>2024-07-31</v>
          </cell>
          <cell r="J7608">
            <v>163703882</v>
          </cell>
          <cell r="K7608" t="str">
            <v/>
          </cell>
          <cell r="L7608" t="str">
            <v/>
          </cell>
        </row>
        <row r="7609">
          <cell r="C7609">
            <v>162545511</v>
          </cell>
          <cell r="D7609" t="str">
            <v>人工</v>
          </cell>
          <cell r="E7609" t="str">
            <v>组合商品</v>
          </cell>
          <cell r="F7609" t="str">
            <v/>
          </cell>
          <cell r="G7609" t="str">
            <v>苏打组合商品虚拟供应商</v>
          </cell>
          <cell r="H7609" t="str">
            <v>供应链类目/年节礼包/销售专属礼包</v>
          </cell>
          <cell r="I7609" t="str">
            <v>2024-07-31</v>
          </cell>
        </row>
        <row r="7609">
          <cell r="K7609" t="str">
            <v/>
          </cell>
          <cell r="L7609" t="str">
            <v/>
          </cell>
        </row>
        <row r="7610">
          <cell r="C7610">
            <v>162543319</v>
          </cell>
          <cell r="D7610" t="str">
            <v>人工</v>
          </cell>
          <cell r="E7610" t="str">
            <v>组合商品</v>
          </cell>
          <cell r="F7610" t="str">
            <v/>
          </cell>
          <cell r="G7610" t="str">
            <v>苏打组合商品虚拟供应商</v>
          </cell>
          <cell r="H7610" t="str">
            <v>供应链类目/年节礼包/销售专属礼包</v>
          </cell>
          <cell r="I7610" t="str">
            <v>2024-07-31</v>
          </cell>
          <cell r="J7610">
            <v>163698660</v>
          </cell>
          <cell r="K7610" t="str">
            <v/>
          </cell>
          <cell r="L7610" t="str">
            <v/>
          </cell>
        </row>
        <row r="7611">
          <cell r="C7611">
            <v>162543319</v>
          </cell>
          <cell r="D7611" t="str">
            <v>人工</v>
          </cell>
          <cell r="E7611" t="str">
            <v>组合商品</v>
          </cell>
          <cell r="F7611" t="str">
            <v/>
          </cell>
          <cell r="G7611" t="str">
            <v>苏打组合商品虚拟供应商</v>
          </cell>
          <cell r="H7611" t="str">
            <v>供应链类目/年节礼包/销售专属礼包</v>
          </cell>
          <cell r="I7611" t="str">
            <v>2024-07-31</v>
          </cell>
        </row>
        <row r="7611">
          <cell r="K7611" t="str">
            <v/>
          </cell>
          <cell r="L7611" t="str">
            <v/>
          </cell>
        </row>
        <row r="7612">
          <cell r="C7612">
            <v>162543319</v>
          </cell>
          <cell r="D7612" t="str">
            <v>人工</v>
          </cell>
          <cell r="E7612" t="str">
            <v>组合商品</v>
          </cell>
          <cell r="F7612" t="str">
            <v/>
          </cell>
          <cell r="G7612" t="str">
            <v>苏打组合商品虚拟供应商</v>
          </cell>
          <cell r="H7612" t="str">
            <v>供应链类目/年节礼包/销售专属礼包</v>
          </cell>
          <cell r="I7612" t="str">
            <v>2024-07-31</v>
          </cell>
        </row>
        <row r="7612">
          <cell r="K7612" t="str">
            <v/>
          </cell>
          <cell r="L7612" t="str">
            <v/>
          </cell>
        </row>
        <row r="7613">
          <cell r="C7613">
            <v>162543319</v>
          </cell>
          <cell r="D7613" t="str">
            <v>人工</v>
          </cell>
          <cell r="E7613" t="str">
            <v>组合商品</v>
          </cell>
          <cell r="F7613" t="str">
            <v/>
          </cell>
          <cell r="G7613" t="str">
            <v>苏打组合商品虚拟供应商</v>
          </cell>
          <cell r="H7613" t="str">
            <v>供应链类目/年节礼包/销售专属礼包</v>
          </cell>
          <cell r="I7613" t="str">
            <v>2024-07-31</v>
          </cell>
        </row>
        <row r="7613">
          <cell r="K7613" t="str">
            <v/>
          </cell>
          <cell r="L7613" t="str">
            <v/>
          </cell>
        </row>
        <row r="7614">
          <cell r="C7614">
            <v>162543319</v>
          </cell>
          <cell r="D7614" t="str">
            <v>人工</v>
          </cell>
          <cell r="E7614" t="str">
            <v>组合商品</v>
          </cell>
          <cell r="F7614" t="str">
            <v/>
          </cell>
          <cell r="G7614" t="str">
            <v>苏打组合商品虚拟供应商</v>
          </cell>
          <cell r="H7614" t="str">
            <v>供应链类目/年节礼包/销售专属礼包</v>
          </cell>
          <cell r="I7614" t="str">
            <v>2024-07-31</v>
          </cell>
        </row>
        <row r="7614">
          <cell r="K7614" t="str">
            <v/>
          </cell>
          <cell r="L7614" t="str">
            <v/>
          </cell>
        </row>
        <row r="7615">
          <cell r="C7615">
            <v>162543319</v>
          </cell>
          <cell r="D7615" t="str">
            <v>人工</v>
          </cell>
          <cell r="E7615" t="str">
            <v>组合商品</v>
          </cell>
          <cell r="F7615" t="str">
            <v/>
          </cell>
          <cell r="G7615" t="str">
            <v>苏打组合商品虚拟供应商</v>
          </cell>
          <cell r="H7615" t="str">
            <v>供应链类目/年节礼包/销售专属礼包</v>
          </cell>
          <cell r="I7615" t="str">
            <v>2024-07-31</v>
          </cell>
        </row>
        <row r="7615">
          <cell r="K7615" t="str">
            <v/>
          </cell>
          <cell r="L7615" t="str">
            <v/>
          </cell>
        </row>
        <row r="7616">
          <cell r="C7616">
            <v>162543319</v>
          </cell>
          <cell r="D7616" t="str">
            <v>人工</v>
          </cell>
          <cell r="E7616" t="str">
            <v>组合商品</v>
          </cell>
          <cell r="F7616" t="str">
            <v/>
          </cell>
          <cell r="G7616" t="str">
            <v>苏打组合商品虚拟供应商</v>
          </cell>
          <cell r="H7616" t="str">
            <v>供应链类目/年节礼包/销售专属礼包</v>
          </cell>
          <cell r="I7616" t="str">
            <v>2024-07-31</v>
          </cell>
        </row>
        <row r="7616">
          <cell r="K7616" t="str">
            <v/>
          </cell>
          <cell r="L7616" t="str">
            <v/>
          </cell>
        </row>
        <row r="7617">
          <cell r="C7617">
            <v>162545464</v>
          </cell>
          <cell r="D7617" t="str">
            <v>人工</v>
          </cell>
          <cell r="E7617" t="str">
            <v>组合商品</v>
          </cell>
          <cell r="F7617" t="str">
            <v/>
          </cell>
          <cell r="G7617" t="str">
            <v>苏打组合商品虚拟供应商</v>
          </cell>
          <cell r="H7617" t="str">
            <v>供应链类目/年节礼包/销售专属礼包</v>
          </cell>
          <cell r="I7617" t="str">
            <v>2024-06-15</v>
          </cell>
          <cell r="J7617">
            <v>163703809</v>
          </cell>
          <cell r="K7617" t="str">
            <v/>
          </cell>
          <cell r="L7617" t="str">
            <v/>
          </cell>
        </row>
        <row r="7618">
          <cell r="C7618">
            <v>162545464</v>
          </cell>
          <cell r="D7618" t="str">
            <v>人工</v>
          </cell>
          <cell r="E7618" t="str">
            <v>组合商品</v>
          </cell>
          <cell r="F7618" t="str">
            <v/>
          </cell>
          <cell r="G7618" t="str">
            <v>苏打组合商品虚拟供应商</v>
          </cell>
          <cell r="H7618" t="str">
            <v>供应链类目/年节礼包/销售专属礼包</v>
          </cell>
          <cell r="I7618" t="str">
            <v>2024-06-15</v>
          </cell>
        </row>
        <row r="7618">
          <cell r="K7618" t="str">
            <v/>
          </cell>
          <cell r="L7618" t="str">
            <v/>
          </cell>
        </row>
        <row r="7619">
          <cell r="C7619">
            <v>162545464</v>
          </cell>
          <cell r="D7619" t="str">
            <v>人工</v>
          </cell>
          <cell r="E7619" t="str">
            <v>组合商品</v>
          </cell>
          <cell r="F7619" t="str">
            <v/>
          </cell>
          <cell r="G7619" t="str">
            <v>苏打组合商品虚拟供应商</v>
          </cell>
          <cell r="H7619" t="str">
            <v>供应链类目/年节礼包/销售专属礼包</v>
          </cell>
          <cell r="I7619" t="str">
            <v>2024-06-15</v>
          </cell>
        </row>
        <row r="7619">
          <cell r="K7619" t="str">
            <v/>
          </cell>
          <cell r="L7619" t="str">
            <v/>
          </cell>
        </row>
        <row r="7620">
          <cell r="C7620">
            <v>162463976</v>
          </cell>
          <cell r="D7620" t="str">
            <v>人工</v>
          </cell>
          <cell r="E7620" t="str">
            <v>组合商品</v>
          </cell>
          <cell r="F7620" t="str">
            <v/>
          </cell>
          <cell r="G7620" t="str">
            <v>苏打组合商品虚拟供应商</v>
          </cell>
          <cell r="H7620" t="str">
            <v>供应链类目/年节礼包/销售专属礼包</v>
          </cell>
          <cell r="I7620" t="str">
            <v>2024-03-31</v>
          </cell>
          <cell r="J7620">
            <v>163507731</v>
          </cell>
          <cell r="K7620" t="str">
            <v/>
          </cell>
          <cell r="L7620" t="str">
            <v/>
          </cell>
        </row>
        <row r="7621">
          <cell r="C7621">
            <v>162463976</v>
          </cell>
          <cell r="D7621" t="str">
            <v>人工</v>
          </cell>
          <cell r="E7621" t="str">
            <v>组合商品</v>
          </cell>
          <cell r="F7621" t="str">
            <v/>
          </cell>
          <cell r="G7621" t="str">
            <v>苏打组合商品虚拟供应商</v>
          </cell>
          <cell r="H7621" t="str">
            <v>供应链类目/年节礼包/销售专属礼包</v>
          </cell>
          <cell r="I7621" t="str">
            <v>2024-03-31</v>
          </cell>
        </row>
        <row r="7621">
          <cell r="K7621" t="str">
            <v/>
          </cell>
          <cell r="L7621" t="str">
            <v/>
          </cell>
        </row>
        <row r="7622">
          <cell r="C7622">
            <v>162463976</v>
          </cell>
          <cell r="D7622" t="str">
            <v>人工</v>
          </cell>
          <cell r="E7622" t="str">
            <v>组合商品</v>
          </cell>
          <cell r="F7622" t="str">
            <v/>
          </cell>
          <cell r="G7622" t="str">
            <v>苏打组合商品虚拟供应商</v>
          </cell>
          <cell r="H7622" t="str">
            <v>供应链类目/年节礼包/销售专属礼包</v>
          </cell>
          <cell r="I7622" t="str">
            <v>2024-03-31</v>
          </cell>
        </row>
        <row r="7622">
          <cell r="K7622" t="str">
            <v/>
          </cell>
          <cell r="L7622" t="str">
            <v/>
          </cell>
        </row>
        <row r="7623">
          <cell r="C7623">
            <v>162463976</v>
          </cell>
          <cell r="D7623" t="str">
            <v>人工</v>
          </cell>
          <cell r="E7623" t="str">
            <v>组合商品</v>
          </cell>
          <cell r="F7623" t="str">
            <v/>
          </cell>
          <cell r="G7623" t="str">
            <v>苏打组合商品虚拟供应商</v>
          </cell>
          <cell r="H7623" t="str">
            <v>供应链类目/年节礼包/销售专属礼包</v>
          </cell>
          <cell r="I7623" t="str">
            <v>2024-03-31</v>
          </cell>
        </row>
        <row r="7623">
          <cell r="K7623" t="str">
            <v/>
          </cell>
          <cell r="L7623" t="str">
            <v/>
          </cell>
        </row>
        <row r="7624">
          <cell r="C7624">
            <v>162463976</v>
          </cell>
          <cell r="D7624" t="str">
            <v>人工</v>
          </cell>
          <cell r="E7624" t="str">
            <v>组合商品</v>
          </cell>
          <cell r="F7624" t="str">
            <v/>
          </cell>
          <cell r="G7624" t="str">
            <v>苏打组合商品虚拟供应商</v>
          </cell>
          <cell r="H7624" t="str">
            <v>供应链类目/年节礼包/销售专属礼包</v>
          </cell>
          <cell r="I7624" t="str">
            <v>2024-03-31</v>
          </cell>
        </row>
        <row r="7624">
          <cell r="K7624" t="str">
            <v/>
          </cell>
          <cell r="L7624" t="str">
            <v/>
          </cell>
        </row>
        <row r="7625">
          <cell r="C7625">
            <v>162463976</v>
          </cell>
          <cell r="D7625" t="str">
            <v>人工</v>
          </cell>
          <cell r="E7625" t="str">
            <v>组合商品</v>
          </cell>
          <cell r="F7625" t="str">
            <v/>
          </cell>
          <cell r="G7625" t="str">
            <v>苏打组合商品虚拟供应商</v>
          </cell>
          <cell r="H7625" t="str">
            <v>供应链类目/年节礼包/销售专属礼包</v>
          </cell>
          <cell r="I7625" t="str">
            <v>2024-03-31</v>
          </cell>
        </row>
        <row r="7625">
          <cell r="K7625" t="str">
            <v/>
          </cell>
          <cell r="L7625" t="str">
            <v/>
          </cell>
        </row>
        <row r="7626">
          <cell r="C7626">
            <v>162327607</v>
          </cell>
          <cell r="D7626" t="str">
            <v>人工</v>
          </cell>
          <cell r="E7626" t="str">
            <v>实物</v>
          </cell>
          <cell r="F7626" t="str">
            <v/>
          </cell>
          <cell r="G7626" t="str">
            <v>聚优来</v>
          </cell>
          <cell r="H7626" t="str">
            <v>年节礼包/美妆护理/美妆套装</v>
          </cell>
          <cell r="I7626" t="str">
            <v>2023-10-20</v>
          </cell>
          <cell r="J7626">
            <v>163186960</v>
          </cell>
          <cell r="K7626">
            <v>20230811002</v>
          </cell>
          <cell r="L7626" t="str">
            <v/>
          </cell>
        </row>
        <row r="7627">
          <cell r="C7627">
            <v>162170493</v>
          </cell>
          <cell r="D7627" t="str">
            <v>人工</v>
          </cell>
          <cell r="E7627" t="str">
            <v>实物</v>
          </cell>
          <cell r="F7627" t="str">
            <v/>
          </cell>
          <cell r="G7627" t="str">
            <v>煜禧</v>
          </cell>
          <cell r="H7627" t="str">
            <v>年节礼包/个人护理/洗护礼包</v>
          </cell>
          <cell r="I7627" t="str">
            <v>2024-12-31</v>
          </cell>
          <cell r="J7627">
            <v>162750691</v>
          </cell>
          <cell r="K7627">
            <v>2023060601</v>
          </cell>
          <cell r="L7627" t="str">
            <v>2260ml+330g+1</v>
          </cell>
        </row>
        <row r="7628">
          <cell r="C7628">
            <v>162327938</v>
          </cell>
          <cell r="D7628" t="str">
            <v>人工</v>
          </cell>
          <cell r="E7628" t="str">
            <v>实物</v>
          </cell>
          <cell r="F7628" t="str">
            <v>测试品牌1</v>
          </cell>
          <cell r="G7628" t="str">
            <v>测试供应商</v>
          </cell>
          <cell r="H7628" t="str">
            <v>运营类目/测试类目/测试类目1</v>
          </cell>
          <cell r="I7628" t="str">
            <v>2023-08-18</v>
          </cell>
          <cell r="J7628">
            <v>163187277</v>
          </cell>
          <cell r="K7628">
            <v>1</v>
          </cell>
          <cell r="L7628" t="str">
            <v/>
          </cell>
        </row>
        <row r="7629">
          <cell r="C7629">
            <v>162327938</v>
          </cell>
          <cell r="D7629" t="str">
            <v>人工</v>
          </cell>
          <cell r="E7629" t="str">
            <v>实物</v>
          </cell>
          <cell r="F7629" t="str">
            <v>测试品牌1</v>
          </cell>
          <cell r="G7629" t="str">
            <v>测试供应商</v>
          </cell>
          <cell r="H7629" t="str">
            <v>运营类目/测试类目/测试类目1</v>
          </cell>
          <cell r="I7629" t="str">
            <v>2023-08-18</v>
          </cell>
        </row>
        <row r="7629">
          <cell r="L7629" t="str">
            <v/>
          </cell>
        </row>
        <row r="7630">
          <cell r="C7630">
            <v>162327938</v>
          </cell>
          <cell r="D7630" t="str">
            <v>人工</v>
          </cell>
          <cell r="E7630" t="str">
            <v>实物</v>
          </cell>
          <cell r="F7630" t="str">
            <v>测试品牌1</v>
          </cell>
          <cell r="G7630" t="str">
            <v>测试供应商</v>
          </cell>
          <cell r="H7630" t="str">
            <v>运营类目/测试类目/测试类目1</v>
          </cell>
          <cell r="I7630" t="str">
            <v>2023-08-18</v>
          </cell>
        </row>
        <row r="7630">
          <cell r="L7630" t="str">
            <v/>
          </cell>
        </row>
        <row r="7631">
          <cell r="C7631">
            <v>162327938</v>
          </cell>
          <cell r="D7631" t="str">
            <v>人工</v>
          </cell>
          <cell r="E7631" t="str">
            <v>实物</v>
          </cell>
          <cell r="F7631" t="str">
            <v>测试品牌1</v>
          </cell>
          <cell r="G7631" t="str">
            <v>测试供应商</v>
          </cell>
          <cell r="H7631" t="str">
            <v>运营类目/测试类目/测试类目1</v>
          </cell>
          <cell r="I7631" t="str">
            <v>2023-08-18</v>
          </cell>
        </row>
        <row r="7631">
          <cell r="L7631" t="str">
            <v/>
          </cell>
        </row>
        <row r="7632">
          <cell r="C7632">
            <v>162409171</v>
          </cell>
          <cell r="D7632" t="str">
            <v>人工</v>
          </cell>
          <cell r="E7632" t="str">
            <v>实物</v>
          </cell>
          <cell r="F7632" t="str">
            <v>新宝堂</v>
          </cell>
          <cell r="G7632" t="str">
            <v>食尚知补</v>
          </cell>
          <cell r="H7632" t="str">
            <v>年节礼包/食品/茶叶</v>
          </cell>
          <cell r="I7632" t="str">
            <v>2024-03-31</v>
          </cell>
          <cell r="J7632">
            <v>163381801</v>
          </cell>
          <cell r="K7632" t="str">
            <v/>
          </cell>
          <cell r="L7632" t="str">
            <v/>
          </cell>
        </row>
        <row r="7633">
          <cell r="C7633">
            <v>162543299</v>
          </cell>
          <cell r="D7633" t="str">
            <v>人工</v>
          </cell>
          <cell r="E7633" t="str">
            <v>组合商品</v>
          </cell>
          <cell r="F7633" t="str">
            <v/>
          </cell>
          <cell r="G7633" t="str">
            <v>苏打组合商品虚拟供应商</v>
          </cell>
          <cell r="H7633" t="str">
            <v>供应链类目/年节礼包/销售专属礼包</v>
          </cell>
          <cell r="I7633" t="str">
            <v>2024-07-31</v>
          </cell>
          <cell r="J7633">
            <v>163698640</v>
          </cell>
          <cell r="K7633" t="str">
            <v/>
          </cell>
          <cell r="L7633" t="str">
            <v/>
          </cell>
        </row>
        <row r="7634">
          <cell r="C7634">
            <v>162543299</v>
          </cell>
          <cell r="D7634" t="str">
            <v>人工</v>
          </cell>
          <cell r="E7634" t="str">
            <v>组合商品</v>
          </cell>
          <cell r="F7634" t="str">
            <v/>
          </cell>
          <cell r="G7634" t="str">
            <v>苏打组合商品虚拟供应商</v>
          </cell>
          <cell r="H7634" t="str">
            <v>供应链类目/年节礼包/销售专属礼包</v>
          </cell>
          <cell r="I7634" t="str">
            <v>2024-07-31</v>
          </cell>
        </row>
        <row r="7634">
          <cell r="K7634" t="str">
            <v/>
          </cell>
          <cell r="L7634" t="str">
            <v/>
          </cell>
        </row>
        <row r="7635">
          <cell r="C7635">
            <v>162543299</v>
          </cell>
          <cell r="D7635" t="str">
            <v>人工</v>
          </cell>
          <cell r="E7635" t="str">
            <v>组合商品</v>
          </cell>
          <cell r="F7635" t="str">
            <v/>
          </cell>
          <cell r="G7635" t="str">
            <v>苏打组合商品虚拟供应商</v>
          </cell>
          <cell r="H7635" t="str">
            <v>供应链类目/年节礼包/销售专属礼包</v>
          </cell>
          <cell r="I7635" t="str">
            <v>2024-07-31</v>
          </cell>
        </row>
        <row r="7635">
          <cell r="K7635" t="str">
            <v/>
          </cell>
          <cell r="L7635" t="str">
            <v/>
          </cell>
        </row>
        <row r="7636">
          <cell r="C7636">
            <v>162543252</v>
          </cell>
          <cell r="D7636" t="str">
            <v>人工</v>
          </cell>
          <cell r="E7636" t="str">
            <v>组合商品</v>
          </cell>
          <cell r="F7636" t="str">
            <v/>
          </cell>
          <cell r="G7636" t="str">
            <v>苏打组合商品虚拟供应商</v>
          </cell>
          <cell r="H7636" t="str">
            <v>供应链类目/年节礼包/销售专属礼包</v>
          </cell>
          <cell r="I7636" t="str">
            <v>2024-07-31</v>
          </cell>
          <cell r="J7636">
            <v>163698593</v>
          </cell>
          <cell r="K7636" t="str">
            <v/>
          </cell>
          <cell r="L7636" t="str">
            <v/>
          </cell>
        </row>
        <row r="7637">
          <cell r="C7637">
            <v>162543252</v>
          </cell>
          <cell r="D7637" t="str">
            <v>人工</v>
          </cell>
          <cell r="E7637" t="str">
            <v>组合商品</v>
          </cell>
          <cell r="F7637" t="str">
            <v/>
          </cell>
          <cell r="G7637" t="str">
            <v>苏打组合商品虚拟供应商</v>
          </cell>
          <cell r="H7637" t="str">
            <v>供应链类目/年节礼包/销售专属礼包</v>
          </cell>
          <cell r="I7637" t="str">
            <v>2024-07-31</v>
          </cell>
        </row>
        <row r="7637">
          <cell r="K7637" t="str">
            <v/>
          </cell>
          <cell r="L7637" t="str">
            <v/>
          </cell>
        </row>
        <row r="7638">
          <cell r="C7638">
            <v>162543238</v>
          </cell>
          <cell r="D7638" t="str">
            <v>人工</v>
          </cell>
          <cell r="E7638" t="str">
            <v>组合商品</v>
          </cell>
          <cell r="F7638" t="str">
            <v/>
          </cell>
          <cell r="G7638" t="str">
            <v>苏打组合商品虚拟供应商</v>
          </cell>
          <cell r="H7638" t="str">
            <v>供应链类目/年节礼包/销售专属礼包</v>
          </cell>
          <cell r="I7638" t="str">
            <v>2024-07-31</v>
          </cell>
          <cell r="J7638">
            <v>163698579</v>
          </cell>
          <cell r="K7638" t="str">
            <v/>
          </cell>
          <cell r="L7638" t="str">
            <v/>
          </cell>
        </row>
        <row r="7639">
          <cell r="C7639">
            <v>162543238</v>
          </cell>
          <cell r="D7639" t="str">
            <v>人工</v>
          </cell>
          <cell r="E7639" t="str">
            <v>组合商品</v>
          </cell>
          <cell r="F7639" t="str">
            <v/>
          </cell>
          <cell r="G7639" t="str">
            <v>苏打组合商品虚拟供应商</v>
          </cell>
          <cell r="H7639" t="str">
            <v>供应链类目/年节礼包/销售专属礼包</v>
          </cell>
          <cell r="I7639" t="str">
            <v>2024-07-31</v>
          </cell>
        </row>
        <row r="7639">
          <cell r="K7639" t="str">
            <v/>
          </cell>
          <cell r="L7639" t="str">
            <v/>
          </cell>
        </row>
        <row r="7640">
          <cell r="C7640">
            <v>162543238</v>
          </cell>
          <cell r="D7640" t="str">
            <v>人工</v>
          </cell>
          <cell r="E7640" t="str">
            <v>组合商品</v>
          </cell>
          <cell r="F7640" t="str">
            <v/>
          </cell>
          <cell r="G7640" t="str">
            <v>苏打组合商品虚拟供应商</v>
          </cell>
          <cell r="H7640" t="str">
            <v>供应链类目/年节礼包/销售专属礼包</v>
          </cell>
          <cell r="I7640" t="str">
            <v>2024-07-31</v>
          </cell>
        </row>
        <row r="7640">
          <cell r="K7640" t="str">
            <v/>
          </cell>
          <cell r="L7640" t="str">
            <v/>
          </cell>
        </row>
        <row r="7641">
          <cell r="C7641">
            <v>162543238</v>
          </cell>
          <cell r="D7641" t="str">
            <v>人工</v>
          </cell>
          <cell r="E7641" t="str">
            <v>组合商品</v>
          </cell>
          <cell r="F7641" t="str">
            <v/>
          </cell>
          <cell r="G7641" t="str">
            <v>苏打组合商品虚拟供应商</v>
          </cell>
          <cell r="H7641" t="str">
            <v>供应链类目/年节礼包/销售专属礼包</v>
          </cell>
          <cell r="I7641" t="str">
            <v>2024-07-31</v>
          </cell>
        </row>
        <row r="7641">
          <cell r="K7641" t="str">
            <v/>
          </cell>
          <cell r="L7641" t="str">
            <v/>
          </cell>
        </row>
        <row r="7642">
          <cell r="C7642">
            <v>162541404</v>
          </cell>
          <cell r="D7642" t="str">
            <v>人工</v>
          </cell>
          <cell r="E7642" t="str">
            <v>组合商品</v>
          </cell>
          <cell r="F7642" t="str">
            <v/>
          </cell>
          <cell r="G7642" t="str">
            <v>苏打组合商品虚拟供应商</v>
          </cell>
          <cell r="H7642" t="str">
            <v>供应链类目/年节礼包/销售专属礼包</v>
          </cell>
          <cell r="I7642" t="str">
            <v>2024-06-30</v>
          </cell>
          <cell r="J7642">
            <v>163696653</v>
          </cell>
          <cell r="K7642" t="str">
            <v/>
          </cell>
          <cell r="L7642" t="str">
            <v/>
          </cell>
        </row>
        <row r="7643">
          <cell r="C7643">
            <v>162541397</v>
          </cell>
          <cell r="D7643" t="str">
            <v>人工</v>
          </cell>
          <cell r="E7643" t="str">
            <v>组合商品</v>
          </cell>
          <cell r="F7643" t="str">
            <v/>
          </cell>
          <cell r="G7643" t="str">
            <v>苏打组合商品虚拟供应商</v>
          </cell>
          <cell r="H7643" t="str">
            <v>供应链类目/年节礼包/销售专属礼包</v>
          </cell>
          <cell r="I7643" t="str">
            <v>2024-07-31</v>
          </cell>
          <cell r="J7643">
            <v>163696646</v>
          </cell>
          <cell r="K7643" t="str">
            <v/>
          </cell>
          <cell r="L7643" t="str">
            <v/>
          </cell>
        </row>
        <row r="7644">
          <cell r="C7644">
            <v>162541390</v>
          </cell>
          <cell r="D7644" t="str">
            <v>人工</v>
          </cell>
          <cell r="E7644" t="str">
            <v>组合商品</v>
          </cell>
          <cell r="F7644" t="str">
            <v/>
          </cell>
          <cell r="G7644" t="str">
            <v>苏打组合商品虚拟供应商</v>
          </cell>
          <cell r="H7644" t="str">
            <v>供应链类目/年节礼包/销售专属礼包</v>
          </cell>
          <cell r="I7644" t="str">
            <v>2024-06-30</v>
          </cell>
          <cell r="J7644">
            <v>163696639</v>
          </cell>
          <cell r="K7644" t="str">
            <v/>
          </cell>
          <cell r="L7644" t="str">
            <v/>
          </cell>
        </row>
        <row r="7645">
          <cell r="C7645">
            <v>162539043</v>
          </cell>
          <cell r="D7645" t="str">
            <v>人工</v>
          </cell>
          <cell r="E7645" t="str">
            <v>组合商品</v>
          </cell>
          <cell r="F7645" t="str">
            <v/>
          </cell>
          <cell r="G7645" t="str">
            <v>苏打组合商品虚拟供应商</v>
          </cell>
          <cell r="H7645" t="str">
            <v>供应链类目/年节礼包/销售专属礼包</v>
          </cell>
          <cell r="I7645" t="str">
            <v>2024-05-27</v>
          </cell>
          <cell r="J7645">
            <v>163694182</v>
          </cell>
          <cell r="K7645" t="str">
            <v/>
          </cell>
          <cell r="L7645" t="str">
            <v/>
          </cell>
        </row>
        <row r="7646">
          <cell r="C7646">
            <v>162539043</v>
          </cell>
          <cell r="D7646" t="str">
            <v>人工</v>
          </cell>
          <cell r="E7646" t="str">
            <v>组合商品</v>
          </cell>
          <cell r="F7646" t="str">
            <v/>
          </cell>
          <cell r="G7646" t="str">
            <v>苏打组合商品虚拟供应商</v>
          </cell>
          <cell r="H7646" t="str">
            <v>供应链类目/年节礼包/销售专属礼包</v>
          </cell>
          <cell r="I7646" t="str">
            <v>2024-05-27</v>
          </cell>
        </row>
        <row r="7646">
          <cell r="K7646" t="str">
            <v/>
          </cell>
          <cell r="L7646" t="str">
            <v/>
          </cell>
        </row>
        <row r="7647">
          <cell r="C7647">
            <v>162539043</v>
          </cell>
          <cell r="D7647" t="str">
            <v>人工</v>
          </cell>
          <cell r="E7647" t="str">
            <v>组合商品</v>
          </cell>
          <cell r="F7647" t="str">
            <v/>
          </cell>
          <cell r="G7647" t="str">
            <v>苏打组合商品虚拟供应商</v>
          </cell>
          <cell r="H7647" t="str">
            <v>供应链类目/年节礼包/销售专属礼包</v>
          </cell>
          <cell r="I7647" t="str">
            <v>2024-05-27</v>
          </cell>
        </row>
        <row r="7647">
          <cell r="K7647" t="str">
            <v/>
          </cell>
          <cell r="L7647" t="str">
            <v/>
          </cell>
        </row>
        <row r="7648">
          <cell r="C7648">
            <v>162539043</v>
          </cell>
          <cell r="D7648" t="str">
            <v>人工</v>
          </cell>
          <cell r="E7648" t="str">
            <v>组合商品</v>
          </cell>
          <cell r="F7648" t="str">
            <v/>
          </cell>
          <cell r="G7648" t="str">
            <v>苏打组合商品虚拟供应商</v>
          </cell>
          <cell r="H7648" t="str">
            <v>供应链类目/年节礼包/销售专属礼包</v>
          </cell>
          <cell r="I7648" t="str">
            <v>2024-05-27</v>
          </cell>
        </row>
        <row r="7648">
          <cell r="K7648" t="str">
            <v/>
          </cell>
          <cell r="L7648" t="str">
            <v/>
          </cell>
        </row>
        <row r="7649">
          <cell r="C7649">
            <v>162539043</v>
          </cell>
          <cell r="D7649" t="str">
            <v>人工</v>
          </cell>
          <cell r="E7649" t="str">
            <v>组合商品</v>
          </cell>
          <cell r="F7649" t="str">
            <v/>
          </cell>
          <cell r="G7649" t="str">
            <v>苏打组合商品虚拟供应商</v>
          </cell>
          <cell r="H7649" t="str">
            <v>供应链类目/年节礼包/销售专属礼包</v>
          </cell>
          <cell r="I7649" t="str">
            <v>2024-05-27</v>
          </cell>
        </row>
        <row r="7649">
          <cell r="K7649" t="str">
            <v/>
          </cell>
          <cell r="L7649" t="str">
            <v/>
          </cell>
        </row>
        <row r="7650">
          <cell r="C7650">
            <v>162539043</v>
          </cell>
          <cell r="D7650" t="str">
            <v>人工</v>
          </cell>
          <cell r="E7650" t="str">
            <v>组合商品</v>
          </cell>
          <cell r="F7650" t="str">
            <v/>
          </cell>
          <cell r="G7650" t="str">
            <v>苏打组合商品虚拟供应商</v>
          </cell>
          <cell r="H7650" t="str">
            <v>供应链类目/年节礼包/销售专属礼包</v>
          </cell>
          <cell r="I7650" t="str">
            <v>2024-05-27</v>
          </cell>
        </row>
        <row r="7650">
          <cell r="K7650" t="str">
            <v/>
          </cell>
          <cell r="L7650" t="str">
            <v/>
          </cell>
        </row>
        <row r="7651">
          <cell r="C7651">
            <v>162539043</v>
          </cell>
          <cell r="D7651" t="str">
            <v>人工</v>
          </cell>
          <cell r="E7651" t="str">
            <v>组合商品</v>
          </cell>
          <cell r="F7651" t="str">
            <v/>
          </cell>
          <cell r="G7651" t="str">
            <v>苏打组合商品虚拟供应商</v>
          </cell>
          <cell r="H7651" t="str">
            <v>供应链类目/年节礼包/销售专属礼包</v>
          </cell>
          <cell r="I7651" t="str">
            <v>2024-05-27</v>
          </cell>
        </row>
        <row r="7651">
          <cell r="K7651" t="str">
            <v/>
          </cell>
          <cell r="L7651" t="str">
            <v/>
          </cell>
        </row>
        <row r="7652">
          <cell r="C7652">
            <v>162538964</v>
          </cell>
          <cell r="D7652" t="str">
            <v>人工</v>
          </cell>
          <cell r="E7652" t="str">
            <v>组合商品</v>
          </cell>
          <cell r="F7652" t="str">
            <v/>
          </cell>
          <cell r="G7652" t="str">
            <v>苏打组合商品虚拟供应商</v>
          </cell>
          <cell r="H7652" t="str">
            <v>供应链类目/年节礼包/销售专属礼包</v>
          </cell>
          <cell r="I7652" t="str">
            <v>2024-05-27</v>
          </cell>
          <cell r="J7652">
            <v>163694100</v>
          </cell>
          <cell r="K7652" t="str">
            <v/>
          </cell>
          <cell r="L7652" t="str">
            <v/>
          </cell>
        </row>
        <row r="7653">
          <cell r="C7653">
            <v>162538964</v>
          </cell>
          <cell r="D7653" t="str">
            <v>人工</v>
          </cell>
          <cell r="E7653" t="str">
            <v>组合商品</v>
          </cell>
          <cell r="F7653" t="str">
            <v/>
          </cell>
          <cell r="G7653" t="str">
            <v>苏打组合商品虚拟供应商</v>
          </cell>
          <cell r="H7653" t="str">
            <v>供应链类目/年节礼包/销售专属礼包</v>
          </cell>
          <cell r="I7653" t="str">
            <v>2024-05-27</v>
          </cell>
        </row>
        <row r="7653">
          <cell r="K7653" t="str">
            <v/>
          </cell>
          <cell r="L7653" t="str">
            <v/>
          </cell>
        </row>
        <row r="7654">
          <cell r="C7654">
            <v>162538964</v>
          </cell>
          <cell r="D7654" t="str">
            <v>人工</v>
          </cell>
          <cell r="E7654" t="str">
            <v>组合商品</v>
          </cell>
          <cell r="F7654" t="str">
            <v/>
          </cell>
          <cell r="G7654" t="str">
            <v>苏打组合商品虚拟供应商</v>
          </cell>
          <cell r="H7654" t="str">
            <v>供应链类目/年节礼包/销售专属礼包</v>
          </cell>
          <cell r="I7654" t="str">
            <v>2024-05-27</v>
          </cell>
        </row>
        <row r="7654">
          <cell r="K7654" t="str">
            <v/>
          </cell>
          <cell r="L7654" t="str">
            <v/>
          </cell>
        </row>
        <row r="7655">
          <cell r="C7655">
            <v>162538964</v>
          </cell>
          <cell r="D7655" t="str">
            <v>人工</v>
          </cell>
          <cell r="E7655" t="str">
            <v>组合商品</v>
          </cell>
          <cell r="F7655" t="str">
            <v/>
          </cell>
          <cell r="G7655" t="str">
            <v>苏打组合商品虚拟供应商</v>
          </cell>
          <cell r="H7655" t="str">
            <v>供应链类目/年节礼包/销售专属礼包</v>
          </cell>
          <cell r="I7655" t="str">
            <v>2024-05-27</v>
          </cell>
        </row>
        <row r="7655">
          <cell r="K7655" t="str">
            <v/>
          </cell>
          <cell r="L7655" t="str">
            <v/>
          </cell>
        </row>
        <row r="7656">
          <cell r="C7656">
            <v>162538964</v>
          </cell>
          <cell r="D7656" t="str">
            <v>人工</v>
          </cell>
          <cell r="E7656" t="str">
            <v>组合商品</v>
          </cell>
          <cell r="F7656" t="str">
            <v/>
          </cell>
          <cell r="G7656" t="str">
            <v>苏打组合商品虚拟供应商</v>
          </cell>
          <cell r="H7656" t="str">
            <v>供应链类目/年节礼包/销售专属礼包</v>
          </cell>
          <cell r="I7656" t="str">
            <v>2024-05-27</v>
          </cell>
        </row>
        <row r="7656">
          <cell r="K7656" t="str">
            <v/>
          </cell>
          <cell r="L7656" t="str">
            <v/>
          </cell>
        </row>
        <row r="7657">
          <cell r="C7657">
            <v>162538964</v>
          </cell>
          <cell r="D7657" t="str">
            <v>人工</v>
          </cell>
          <cell r="E7657" t="str">
            <v>组合商品</v>
          </cell>
          <cell r="F7657" t="str">
            <v/>
          </cell>
          <cell r="G7657" t="str">
            <v>苏打组合商品虚拟供应商</v>
          </cell>
          <cell r="H7657" t="str">
            <v>供应链类目/年节礼包/销售专属礼包</v>
          </cell>
          <cell r="I7657" t="str">
            <v>2024-05-27</v>
          </cell>
        </row>
        <row r="7657">
          <cell r="K7657" t="str">
            <v/>
          </cell>
          <cell r="L7657" t="str">
            <v/>
          </cell>
        </row>
        <row r="7658">
          <cell r="C7658">
            <v>162538964</v>
          </cell>
          <cell r="D7658" t="str">
            <v>人工</v>
          </cell>
          <cell r="E7658" t="str">
            <v>组合商品</v>
          </cell>
          <cell r="F7658" t="str">
            <v/>
          </cell>
          <cell r="G7658" t="str">
            <v>苏打组合商品虚拟供应商</v>
          </cell>
          <cell r="H7658" t="str">
            <v>供应链类目/年节礼包/销售专属礼包</v>
          </cell>
          <cell r="I7658" t="str">
            <v>2024-05-27</v>
          </cell>
        </row>
        <row r="7658">
          <cell r="K7658" t="str">
            <v/>
          </cell>
          <cell r="L7658" t="str">
            <v/>
          </cell>
        </row>
        <row r="7659">
          <cell r="C7659">
            <v>162513122</v>
          </cell>
          <cell r="D7659" t="str">
            <v>人工</v>
          </cell>
          <cell r="E7659" t="str">
            <v>组合商品</v>
          </cell>
          <cell r="F7659" t="str">
            <v/>
          </cell>
          <cell r="G7659" t="str">
            <v>苏打组合商品虚拟供应商</v>
          </cell>
          <cell r="H7659" t="str">
            <v>供应链类目/年节礼包/销售专属礼包</v>
          </cell>
          <cell r="I7659" t="str">
            <v>2024-04-30</v>
          </cell>
          <cell r="J7659">
            <v>163629821</v>
          </cell>
          <cell r="K7659" t="str">
            <v/>
          </cell>
          <cell r="L7659" t="str">
            <v/>
          </cell>
        </row>
        <row r="7660">
          <cell r="C7660">
            <v>162513122</v>
          </cell>
          <cell r="D7660" t="str">
            <v>人工</v>
          </cell>
          <cell r="E7660" t="str">
            <v>组合商品</v>
          </cell>
          <cell r="F7660" t="str">
            <v/>
          </cell>
          <cell r="G7660" t="str">
            <v>苏打组合商品虚拟供应商</v>
          </cell>
          <cell r="H7660" t="str">
            <v>供应链类目/年节礼包/销售专属礼包</v>
          </cell>
          <cell r="I7660" t="str">
            <v>2024-04-30</v>
          </cell>
        </row>
        <row r="7660">
          <cell r="K7660" t="str">
            <v/>
          </cell>
          <cell r="L7660" t="str">
            <v/>
          </cell>
        </row>
        <row r="7661">
          <cell r="C7661">
            <v>162513122</v>
          </cell>
          <cell r="D7661" t="str">
            <v>人工</v>
          </cell>
          <cell r="E7661" t="str">
            <v>组合商品</v>
          </cell>
          <cell r="F7661" t="str">
            <v/>
          </cell>
          <cell r="G7661" t="str">
            <v>苏打组合商品虚拟供应商</v>
          </cell>
          <cell r="H7661" t="str">
            <v>供应链类目/年节礼包/销售专属礼包</v>
          </cell>
          <cell r="I7661" t="str">
            <v>2024-04-30</v>
          </cell>
        </row>
        <row r="7661">
          <cell r="K7661" t="str">
            <v/>
          </cell>
          <cell r="L7661" t="str">
            <v/>
          </cell>
        </row>
        <row r="7662">
          <cell r="C7662">
            <v>162503982</v>
          </cell>
          <cell r="D7662" t="str">
            <v>人工</v>
          </cell>
          <cell r="E7662" t="str">
            <v>组合商品</v>
          </cell>
          <cell r="F7662" t="str">
            <v/>
          </cell>
          <cell r="G7662" t="str">
            <v>苏打组合商品虚拟供应商</v>
          </cell>
          <cell r="H7662" t="str">
            <v>供应链类目/年节礼包/销售专属礼包</v>
          </cell>
          <cell r="I7662" t="str">
            <v>2024-07-31</v>
          </cell>
          <cell r="J7662">
            <v>163603651</v>
          </cell>
          <cell r="K7662" t="str">
            <v/>
          </cell>
          <cell r="L7662" t="str">
            <v/>
          </cell>
        </row>
        <row r="7663">
          <cell r="C7663">
            <v>162503982</v>
          </cell>
          <cell r="D7663" t="str">
            <v>人工</v>
          </cell>
          <cell r="E7663" t="str">
            <v>组合商品</v>
          </cell>
          <cell r="F7663" t="str">
            <v/>
          </cell>
          <cell r="G7663" t="str">
            <v>苏打组合商品虚拟供应商</v>
          </cell>
          <cell r="H7663" t="str">
            <v>供应链类目/年节礼包/销售专属礼包</v>
          </cell>
          <cell r="I7663" t="str">
            <v>2024-07-31</v>
          </cell>
        </row>
        <row r="7663">
          <cell r="K7663" t="str">
            <v/>
          </cell>
          <cell r="L7663" t="str">
            <v/>
          </cell>
        </row>
        <row r="7664">
          <cell r="C7664">
            <v>162463975</v>
          </cell>
          <cell r="D7664" t="str">
            <v>人工</v>
          </cell>
          <cell r="E7664" t="str">
            <v>组合商品</v>
          </cell>
          <cell r="F7664" t="str">
            <v/>
          </cell>
          <cell r="G7664" t="str">
            <v>苏打组合商品虚拟供应商</v>
          </cell>
          <cell r="H7664" t="str">
            <v>供应链类目/年节礼包/销售专属礼包</v>
          </cell>
          <cell r="I7664" t="str">
            <v>2024-03-31</v>
          </cell>
          <cell r="J7664">
            <v>163507730</v>
          </cell>
          <cell r="K7664" t="str">
            <v/>
          </cell>
          <cell r="L7664" t="str">
            <v/>
          </cell>
        </row>
        <row r="7665">
          <cell r="C7665">
            <v>162463975</v>
          </cell>
          <cell r="D7665" t="str">
            <v>人工</v>
          </cell>
          <cell r="E7665" t="str">
            <v>组合商品</v>
          </cell>
          <cell r="F7665" t="str">
            <v/>
          </cell>
          <cell r="G7665" t="str">
            <v>苏打组合商品虚拟供应商</v>
          </cell>
          <cell r="H7665" t="str">
            <v>供应链类目/年节礼包/销售专属礼包</v>
          </cell>
          <cell r="I7665" t="str">
            <v>2024-03-31</v>
          </cell>
        </row>
        <row r="7665">
          <cell r="K7665" t="str">
            <v/>
          </cell>
          <cell r="L7665" t="str">
            <v/>
          </cell>
        </row>
        <row r="7666">
          <cell r="C7666">
            <v>162537783</v>
          </cell>
          <cell r="D7666" t="str">
            <v>人工</v>
          </cell>
          <cell r="E7666" t="str">
            <v>组合商品</v>
          </cell>
          <cell r="F7666" t="str">
            <v/>
          </cell>
          <cell r="G7666" t="str">
            <v>苏打组合商品虚拟供应商</v>
          </cell>
          <cell r="H7666" t="str">
            <v>供应链类目/年节礼包/销售专属礼包</v>
          </cell>
          <cell r="I7666" t="str">
            <v>2024-07-31</v>
          </cell>
          <cell r="J7666">
            <v>163692483</v>
          </cell>
          <cell r="K7666" t="str">
            <v/>
          </cell>
          <cell r="L7666" t="str">
            <v/>
          </cell>
        </row>
        <row r="7667">
          <cell r="C7667">
            <v>162537783</v>
          </cell>
          <cell r="D7667" t="str">
            <v>人工</v>
          </cell>
          <cell r="E7667" t="str">
            <v>组合商品</v>
          </cell>
          <cell r="F7667" t="str">
            <v/>
          </cell>
          <cell r="G7667" t="str">
            <v>苏打组合商品虚拟供应商</v>
          </cell>
          <cell r="H7667" t="str">
            <v>供应链类目/年节礼包/销售专属礼包</v>
          </cell>
          <cell r="I7667" t="str">
            <v>2024-07-31</v>
          </cell>
        </row>
        <row r="7667">
          <cell r="K7667" t="str">
            <v/>
          </cell>
          <cell r="L7667" t="str">
            <v/>
          </cell>
        </row>
        <row r="7668">
          <cell r="C7668">
            <v>162537783</v>
          </cell>
          <cell r="D7668" t="str">
            <v>人工</v>
          </cell>
          <cell r="E7668" t="str">
            <v>组合商品</v>
          </cell>
          <cell r="F7668" t="str">
            <v/>
          </cell>
          <cell r="G7668" t="str">
            <v>苏打组合商品虚拟供应商</v>
          </cell>
          <cell r="H7668" t="str">
            <v>供应链类目/年节礼包/销售专属礼包</v>
          </cell>
          <cell r="I7668" t="str">
            <v>2024-07-31</v>
          </cell>
        </row>
        <row r="7668">
          <cell r="K7668" t="str">
            <v/>
          </cell>
          <cell r="L7668" t="str">
            <v/>
          </cell>
        </row>
        <row r="7669">
          <cell r="C7669">
            <v>162537783</v>
          </cell>
          <cell r="D7669" t="str">
            <v>人工</v>
          </cell>
          <cell r="E7669" t="str">
            <v>组合商品</v>
          </cell>
          <cell r="F7669" t="str">
            <v/>
          </cell>
          <cell r="G7669" t="str">
            <v>苏打组合商品虚拟供应商</v>
          </cell>
          <cell r="H7669" t="str">
            <v>供应链类目/年节礼包/销售专属礼包</v>
          </cell>
          <cell r="I7669" t="str">
            <v>2024-07-31</v>
          </cell>
        </row>
        <row r="7669">
          <cell r="K7669" t="str">
            <v/>
          </cell>
          <cell r="L7669" t="str">
            <v/>
          </cell>
        </row>
        <row r="7670">
          <cell r="C7670">
            <v>162537782</v>
          </cell>
          <cell r="D7670" t="str">
            <v>人工</v>
          </cell>
          <cell r="E7670" t="str">
            <v>组合商品</v>
          </cell>
          <cell r="F7670" t="str">
            <v/>
          </cell>
          <cell r="G7670" t="str">
            <v>苏打组合商品虚拟供应商</v>
          </cell>
          <cell r="H7670" t="str">
            <v>供应链类目/年节礼包/销售专属礼包</v>
          </cell>
          <cell r="I7670" t="str">
            <v>2024-07-31</v>
          </cell>
          <cell r="J7670">
            <v>163692482</v>
          </cell>
          <cell r="K7670" t="str">
            <v/>
          </cell>
          <cell r="L7670" t="str">
            <v/>
          </cell>
        </row>
        <row r="7671">
          <cell r="C7671">
            <v>162537781</v>
          </cell>
          <cell r="D7671" t="str">
            <v>人工</v>
          </cell>
          <cell r="E7671" t="str">
            <v>组合商品</v>
          </cell>
          <cell r="F7671" t="str">
            <v/>
          </cell>
          <cell r="G7671" t="str">
            <v>苏打组合商品虚拟供应商</v>
          </cell>
          <cell r="H7671" t="str">
            <v>供应链类目/年节礼包/销售专属礼包</v>
          </cell>
          <cell r="I7671" t="str">
            <v>2024-07-31</v>
          </cell>
          <cell r="J7671">
            <v>163692481</v>
          </cell>
          <cell r="K7671" t="str">
            <v/>
          </cell>
          <cell r="L7671" t="str">
            <v/>
          </cell>
        </row>
        <row r="7672">
          <cell r="C7672">
            <v>162537780</v>
          </cell>
          <cell r="D7672" t="str">
            <v>人工</v>
          </cell>
          <cell r="E7672" t="str">
            <v>组合商品</v>
          </cell>
          <cell r="F7672" t="str">
            <v/>
          </cell>
          <cell r="G7672" t="str">
            <v>苏打组合商品虚拟供应商</v>
          </cell>
          <cell r="H7672" t="str">
            <v>供应链类目/年节礼包/销售专属礼包</v>
          </cell>
          <cell r="I7672" t="str">
            <v>2024-06-30</v>
          </cell>
          <cell r="J7672">
            <v>163692480</v>
          </cell>
          <cell r="K7672" t="str">
            <v/>
          </cell>
          <cell r="L7672" t="str">
            <v/>
          </cell>
        </row>
        <row r="7673">
          <cell r="C7673">
            <v>162537780</v>
          </cell>
          <cell r="D7673" t="str">
            <v>人工</v>
          </cell>
          <cell r="E7673" t="str">
            <v>组合商品</v>
          </cell>
          <cell r="F7673" t="str">
            <v/>
          </cell>
          <cell r="G7673" t="str">
            <v>苏打组合商品虚拟供应商</v>
          </cell>
          <cell r="H7673" t="str">
            <v>供应链类目/年节礼包/销售专属礼包</v>
          </cell>
          <cell r="I7673" t="str">
            <v>2024-06-30</v>
          </cell>
        </row>
        <row r="7673">
          <cell r="K7673" t="str">
            <v/>
          </cell>
          <cell r="L7673" t="str">
            <v/>
          </cell>
        </row>
        <row r="7674">
          <cell r="C7674">
            <v>162537780</v>
          </cell>
          <cell r="D7674" t="str">
            <v>人工</v>
          </cell>
          <cell r="E7674" t="str">
            <v>组合商品</v>
          </cell>
          <cell r="F7674" t="str">
            <v/>
          </cell>
          <cell r="G7674" t="str">
            <v>苏打组合商品虚拟供应商</v>
          </cell>
          <cell r="H7674" t="str">
            <v>供应链类目/年节礼包/销售专属礼包</v>
          </cell>
          <cell r="I7674" t="str">
            <v>2024-06-30</v>
          </cell>
        </row>
        <row r="7674">
          <cell r="K7674" t="str">
            <v/>
          </cell>
          <cell r="L7674" t="str">
            <v/>
          </cell>
        </row>
        <row r="7675">
          <cell r="C7675">
            <v>162537779</v>
          </cell>
          <cell r="D7675" t="str">
            <v>人工</v>
          </cell>
          <cell r="E7675" t="str">
            <v>组合商品</v>
          </cell>
          <cell r="F7675" t="str">
            <v/>
          </cell>
          <cell r="G7675" t="str">
            <v>苏打组合商品虚拟供应商</v>
          </cell>
          <cell r="H7675" t="str">
            <v>供应链类目/年节礼包/销售专属礼包</v>
          </cell>
          <cell r="I7675" t="str">
            <v>2024-07-31</v>
          </cell>
          <cell r="J7675">
            <v>163692479</v>
          </cell>
          <cell r="K7675" t="str">
            <v/>
          </cell>
          <cell r="L7675" t="str">
            <v/>
          </cell>
        </row>
        <row r="7676">
          <cell r="C7676">
            <v>162537779</v>
          </cell>
          <cell r="D7676" t="str">
            <v>人工</v>
          </cell>
          <cell r="E7676" t="str">
            <v>组合商品</v>
          </cell>
          <cell r="F7676" t="str">
            <v/>
          </cell>
          <cell r="G7676" t="str">
            <v>苏打组合商品虚拟供应商</v>
          </cell>
          <cell r="H7676" t="str">
            <v>供应链类目/年节礼包/销售专属礼包</v>
          </cell>
          <cell r="I7676" t="str">
            <v>2024-07-31</v>
          </cell>
        </row>
        <row r="7676">
          <cell r="K7676" t="str">
            <v/>
          </cell>
          <cell r="L7676" t="str">
            <v/>
          </cell>
        </row>
        <row r="7677">
          <cell r="C7677">
            <v>162537778</v>
          </cell>
          <cell r="D7677" t="str">
            <v>人工</v>
          </cell>
          <cell r="E7677" t="str">
            <v>组合商品</v>
          </cell>
          <cell r="F7677" t="str">
            <v/>
          </cell>
          <cell r="G7677" t="str">
            <v>苏打组合商品虚拟供应商</v>
          </cell>
          <cell r="H7677" t="str">
            <v>供应链类目/年节礼包/销售专属礼包</v>
          </cell>
          <cell r="I7677" t="str">
            <v>2024-07-31</v>
          </cell>
          <cell r="J7677">
            <v>163692478</v>
          </cell>
          <cell r="K7677" t="str">
            <v/>
          </cell>
          <cell r="L7677" t="str">
            <v/>
          </cell>
        </row>
        <row r="7678">
          <cell r="C7678">
            <v>162537778</v>
          </cell>
          <cell r="D7678" t="str">
            <v>人工</v>
          </cell>
          <cell r="E7678" t="str">
            <v>组合商品</v>
          </cell>
          <cell r="F7678" t="str">
            <v/>
          </cell>
          <cell r="G7678" t="str">
            <v>苏打组合商品虚拟供应商</v>
          </cell>
          <cell r="H7678" t="str">
            <v>供应链类目/年节礼包/销售专属礼包</v>
          </cell>
          <cell r="I7678" t="str">
            <v>2024-07-31</v>
          </cell>
        </row>
        <row r="7678">
          <cell r="K7678" t="str">
            <v/>
          </cell>
          <cell r="L7678" t="str">
            <v/>
          </cell>
        </row>
        <row r="7679">
          <cell r="C7679">
            <v>162537778</v>
          </cell>
          <cell r="D7679" t="str">
            <v>人工</v>
          </cell>
          <cell r="E7679" t="str">
            <v>组合商品</v>
          </cell>
          <cell r="F7679" t="str">
            <v/>
          </cell>
          <cell r="G7679" t="str">
            <v>苏打组合商品虚拟供应商</v>
          </cell>
          <cell r="H7679" t="str">
            <v>供应链类目/年节礼包/销售专属礼包</v>
          </cell>
          <cell r="I7679" t="str">
            <v>2024-07-31</v>
          </cell>
        </row>
        <row r="7679">
          <cell r="K7679" t="str">
            <v/>
          </cell>
          <cell r="L7679" t="str">
            <v/>
          </cell>
        </row>
        <row r="7680">
          <cell r="C7680">
            <v>162537192</v>
          </cell>
          <cell r="D7680" t="str">
            <v>人工</v>
          </cell>
          <cell r="E7680" t="str">
            <v>组合商品</v>
          </cell>
          <cell r="F7680" t="str">
            <v/>
          </cell>
          <cell r="G7680" t="str">
            <v>苏打组合商品虚拟供应商</v>
          </cell>
          <cell r="H7680" t="str">
            <v>供应链类目/年节礼包/销售专属礼包</v>
          </cell>
          <cell r="I7680" t="str">
            <v>2024-05-27</v>
          </cell>
          <cell r="J7680">
            <v>163691232</v>
          </cell>
          <cell r="K7680" t="str">
            <v/>
          </cell>
          <cell r="L7680" t="str">
            <v/>
          </cell>
        </row>
        <row r="7681">
          <cell r="C7681">
            <v>162535699</v>
          </cell>
          <cell r="D7681" t="str">
            <v>人工</v>
          </cell>
          <cell r="E7681" t="str">
            <v>组合商品</v>
          </cell>
          <cell r="F7681" t="str">
            <v/>
          </cell>
          <cell r="G7681" t="str">
            <v>苏打组合商品虚拟供应商</v>
          </cell>
          <cell r="H7681" t="str">
            <v>供应链类目/年节礼包/销售专属礼包</v>
          </cell>
          <cell r="I7681" t="str">
            <v>2024-07-31</v>
          </cell>
          <cell r="J7681">
            <v>163687599</v>
          </cell>
          <cell r="K7681" t="str">
            <v/>
          </cell>
          <cell r="L7681" t="str">
            <v/>
          </cell>
        </row>
        <row r="7682">
          <cell r="C7682">
            <v>162535699</v>
          </cell>
          <cell r="D7682" t="str">
            <v>人工</v>
          </cell>
          <cell r="E7682" t="str">
            <v>组合商品</v>
          </cell>
          <cell r="F7682" t="str">
            <v/>
          </cell>
          <cell r="G7682" t="str">
            <v>苏打组合商品虚拟供应商</v>
          </cell>
          <cell r="H7682" t="str">
            <v>供应链类目/年节礼包/销售专属礼包</v>
          </cell>
          <cell r="I7682" t="str">
            <v>2024-07-31</v>
          </cell>
        </row>
        <row r="7682">
          <cell r="K7682" t="str">
            <v/>
          </cell>
          <cell r="L7682" t="str">
            <v/>
          </cell>
        </row>
        <row r="7683">
          <cell r="C7683">
            <v>162535699</v>
          </cell>
          <cell r="D7683" t="str">
            <v>人工</v>
          </cell>
          <cell r="E7683" t="str">
            <v>组合商品</v>
          </cell>
          <cell r="F7683" t="str">
            <v/>
          </cell>
          <cell r="G7683" t="str">
            <v>苏打组合商品虚拟供应商</v>
          </cell>
          <cell r="H7683" t="str">
            <v>供应链类目/年节礼包/销售专属礼包</v>
          </cell>
          <cell r="I7683" t="str">
            <v>2024-07-31</v>
          </cell>
        </row>
        <row r="7683">
          <cell r="K7683" t="str">
            <v/>
          </cell>
          <cell r="L7683" t="str">
            <v/>
          </cell>
        </row>
        <row r="7684">
          <cell r="C7684">
            <v>162535701</v>
          </cell>
          <cell r="D7684" t="str">
            <v>人工</v>
          </cell>
          <cell r="E7684" t="str">
            <v>组合商品</v>
          </cell>
          <cell r="F7684" t="str">
            <v/>
          </cell>
          <cell r="G7684" t="str">
            <v>苏打组合商品虚拟供应商</v>
          </cell>
          <cell r="H7684" t="str">
            <v>供应链类目/年节礼包/销售专属礼包</v>
          </cell>
          <cell r="I7684" t="str">
            <v>2024-07-31</v>
          </cell>
          <cell r="J7684">
            <v>163687602</v>
          </cell>
          <cell r="K7684" t="str">
            <v/>
          </cell>
          <cell r="L7684" t="str">
            <v/>
          </cell>
        </row>
        <row r="7685">
          <cell r="C7685">
            <v>162535701</v>
          </cell>
          <cell r="D7685" t="str">
            <v>人工</v>
          </cell>
          <cell r="E7685" t="str">
            <v>组合商品</v>
          </cell>
          <cell r="F7685" t="str">
            <v/>
          </cell>
          <cell r="G7685" t="str">
            <v>苏打组合商品虚拟供应商</v>
          </cell>
          <cell r="H7685" t="str">
            <v>供应链类目/年节礼包/销售专属礼包</v>
          </cell>
          <cell r="I7685" t="str">
            <v>2024-07-31</v>
          </cell>
        </row>
        <row r="7685">
          <cell r="K7685" t="str">
            <v/>
          </cell>
          <cell r="L7685" t="str">
            <v/>
          </cell>
        </row>
        <row r="7686">
          <cell r="C7686">
            <v>162535701</v>
          </cell>
          <cell r="D7686" t="str">
            <v>人工</v>
          </cell>
          <cell r="E7686" t="str">
            <v>组合商品</v>
          </cell>
          <cell r="F7686" t="str">
            <v/>
          </cell>
          <cell r="G7686" t="str">
            <v>苏打组合商品虚拟供应商</v>
          </cell>
          <cell r="H7686" t="str">
            <v>供应链类目/年节礼包/销售专属礼包</v>
          </cell>
          <cell r="I7686" t="str">
            <v>2024-07-31</v>
          </cell>
        </row>
        <row r="7686">
          <cell r="K7686" t="str">
            <v/>
          </cell>
          <cell r="L7686" t="str">
            <v/>
          </cell>
        </row>
        <row r="7687">
          <cell r="C7687">
            <v>162535701</v>
          </cell>
          <cell r="D7687" t="str">
            <v>人工</v>
          </cell>
          <cell r="E7687" t="str">
            <v>组合商品</v>
          </cell>
          <cell r="F7687" t="str">
            <v/>
          </cell>
          <cell r="G7687" t="str">
            <v>苏打组合商品虚拟供应商</v>
          </cell>
          <cell r="H7687" t="str">
            <v>供应链类目/年节礼包/销售专属礼包</v>
          </cell>
          <cell r="I7687" t="str">
            <v>2024-07-31</v>
          </cell>
        </row>
        <row r="7687">
          <cell r="K7687" t="str">
            <v/>
          </cell>
          <cell r="L7687" t="str">
            <v/>
          </cell>
        </row>
        <row r="7688">
          <cell r="C7688">
            <v>162535701</v>
          </cell>
          <cell r="D7688" t="str">
            <v>人工</v>
          </cell>
          <cell r="E7688" t="str">
            <v>组合商品</v>
          </cell>
          <cell r="F7688" t="str">
            <v/>
          </cell>
          <cell r="G7688" t="str">
            <v>苏打组合商品虚拟供应商</v>
          </cell>
          <cell r="H7688" t="str">
            <v>供应链类目/年节礼包/销售专属礼包</v>
          </cell>
          <cell r="I7688" t="str">
            <v>2024-07-31</v>
          </cell>
        </row>
        <row r="7688">
          <cell r="K7688" t="str">
            <v/>
          </cell>
          <cell r="L7688" t="str">
            <v/>
          </cell>
        </row>
        <row r="7689">
          <cell r="C7689">
            <v>162535702</v>
          </cell>
          <cell r="D7689" t="str">
            <v>人工</v>
          </cell>
          <cell r="E7689" t="str">
            <v>组合商品</v>
          </cell>
          <cell r="F7689" t="str">
            <v/>
          </cell>
          <cell r="G7689" t="str">
            <v>苏打组合商品虚拟供应商</v>
          </cell>
          <cell r="H7689" t="str">
            <v>供应链类目/年节礼包/销售专属礼包</v>
          </cell>
          <cell r="I7689" t="str">
            <v>2024-07-31</v>
          </cell>
          <cell r="J7689">
            <v>163687603</v>
          </cell>
          <cell r="K7689" t="str">
            <v/>
          </cell>
          <cell r="L7689" t="str">
            <v/>
          </cell>
        </row>
        <row r="7690">
          <cell r="C7690">
            <v>162535702</v>
          </cell>
          <cell r="D7690" t="str">
            <v>人工</v>
          </cell>
          <cell r="E7690" t="str">
            <v>组合商品</v>
          </cell>
          <cell r="F7690" t="str">
            <v/>
          </cell>
          <cell r="G7690" t="str">
            <v>苏打组合商品虚拟供应商</v>
          </cell>
          <cell r="H7690" t="str">
            <v>供应链类目/年节礼包/销售专属礼包</v>
          </cell>
          <cell r="I7690" t="str">
            <v>2024-07-31</v>
          </cell>
        </row>
        <row r="7690">
          <cell r="K7690" t="str">
            <v/>
          </cell>
          <cell r="L7690" t="str">
            <v/>
          </cell>
        </row>
        <row r="7691">
          <cell r="C7691">
            <v>162535702</v>
          </cell>
          <cell r="D7691" t="str">
            <v>人工</v>
          </cell>
          <cell r="E7691" t="str">
            <v>组合商品</v>
          </cell>
          <cell r="F7691" t="str">
            <v/>
          </cell>
          <cell r="G7691" t="str">
            <v>苏打组合商品虚拟供应商</v>
          </cell>
          <cell r="H7691" t="str">
            <v>供应链类目/年节礼包/销售专属礼包</v>
          </cell>
          <cell r="I7691" t="str">
            <v>2024-07-31</v>
          </cell>
        </row>
        <row r="7691">
          <cell r="K7691" t="str">
            <v/>
          </cell>
          <cell r="L7691" t="str">
            <v/>
          </cell>
        </row>
        <row r="7692">
          <cell r="C7692">
            <v>162535702</v>
          </cell>
          <cell r="D7692" t="str">
            <v>人工</v>
          </cell>
          <cell r="E7692" t="str">
            <v>组合商品</v>
          </cell>
          <cell r="F7692" t="str">
            <v/>
          </cell>
          <cell r="G7692" t="str">
            <v>苏打组合商品虚拟供应商</v>
          </cell>
          <cell r="H7692" t="str">
            <v>供应链类目/年节礼包/销售专属礼包</v>
          </cell>
          <cell r="I7692" t="str">
            <v>2024-07-31</v>
          </cell>
        </row>
        <row r="7692">
          <cell r="K7692" t="str">
            <v/>
          </cell>
          <cell r="L7692" t="str">
            <v/>
          </cell>
        </row>
        <row r="7693">
          <cell r="C7693">
            <v>162535702</v>
          </cell>
          <cell r="D7693" t="str">
            <v>人工</v>
          </cell>
          <cell r="E7693" t="str">
            <v>组合商品</v>
          </cell>
          <cell r="F7693" t="str">
            <v/>
          </cell>
          <cell r="G7693" t="str">
            <v>苏打组合商品虚拟供应商</v>
          </cell>
          <cell r="H7693" t="str">
            <v>供应链类目/年节礼包/销售专属礼包</v>
          </cell>
          <cell r="I7693" t="str">
            <v>2024-07-31</v>
          </cell>
        </row>
        <row r="7693">
          <cell r="K7693" t="str">
            <v/>
          </cell>
          <cell r="L7693" t="str">
            <v/>
          </cell>
        </row>
        <row r="7694">
          <cell r="C7694">
            <v>162535703</v>
          </cell>
          <cell r="D7694" t="str">
            <v>人工</v>
          </cell>
          <cell r="E7694" t="str">
            <v>组合商品</v>
          </cell>
          <cell r="F7694" t="str">
            <v/>
          </cell>
          <cell r="G7694" t="str">
            <v>苏打组合商品虚拟供应商</v>
          </cell>
          <cell r="H7694" t="str">
            <v>供应链类目/年节礼包/销售专属礼包</v>
          </cell>
          <cell r="I7694" t="str">
            <v>2024-07-31</v>
          </cell>
          <cell r="J7694">
            <v>163687604</v>
          </cell>
          <cell r="K7694" t="str">
            <v/>
          </cell>
          <cell r="L7694" t="str">
            <v/>
          </cell>
        </row>
        <row r="7695">
          <cell r="C7695">
            <v>162535703</v>
          </cell>
          <cell r="D7695" t="str">
            <v>人工</v>
          </cell>
          <cell r="E7695" t="str">
            <v>组合商品</v>
          </cell>
          <cell r="F7695" t="str">
            <v/>
          </cell>
          <cell r="G7695" t="str">
            <v>苏打组合商品虚拟供应商</v>
          </cell>
          <cell r="H7695" t="str">
            <v>供应链类目/年节礼包/销售专属礼包</v>
          </cell>
          <cell r="I7695" t="str">
            <v>2024-07-31</v>
          </cell>
        </row>
        <row r="7695">
          <cell r="K7695" t="str">
            <v/>
          </cell>
          <cell r="L7695" t="str">
            <v/>
          </cell>
        </row>
        <row r="7696">
          <cell r="C7696">
            <v>162535703</v>
          </cell>
          <cell r="D7696" t="str">
            <v>人工</v>
          </cell>
          <cell r="E7696" t="str">
            <v>组合商品</v>
          </cell>
          <cell r="F7696" t="str">
            <v/>
          </cell>
          <cell r="G7696" t="str">
            <v>苏打组合商品虚拟供应商</v>
          </cell>
          <cell r="H7696" t="str">
            <v>供应链类目/年节礼包/销售专属礼包</v>
          </cell>
          <cell r="I7696" t="str">
            <v>2024-07-31</v>
          </cell>
        </row>
        <row r="7696">
          <cell r="K7696" t="str">
            <v/>
          </cell>
          <cell r="L7696" t="str">
            <v/>
          </cell>
        </row>
        <row r="7697">
          <cell r="C7697">
            <v>162535705</v>
          </cell>
          <cell r="D7697" t="str">
            <v>人工</v>
          </cell>
          <cell r="E7697" t="str">
            <v>组合商品</v>
          </cell>
          <cell r="F7697" t="str">
            <v/>
          </cell>
          <cell r="G7697" t="str">
            <v>苏打组合商品虚拟供应商</v>
          </cell>
          <cell r="H7697" t="str">
            <v>供应链类目/年节礼包/销售专属礼包</v>
          </cell>
          <cell r="I7697" t="str">
            <v>2024-07-31</v>
          </cell>
          <cell r="J7697">
            <v>163687606</v>
          </cell>
          <cell r="K7697" t="str">
            <v/>
          </cell>
          <cell r="L7697" t="str">
            <v/>
          </cell>
        </row>
        <row r="7698">
          <cell r="C7698">
            <v>162535705</v>
          </cell>
          <cell r="D7698" t="str">
            <v>人工</v>
          </cell>
          <cell r="E7698" t="str">
            <v>组合商品</v>
          </cell>
          <cell r="F7698" t="str">
            <v/>
          </cell>
          <cell r="G7698" t="str">
            <v>苏打组合商品虚拟供应商</v>
          </cell>
          <cell r="H7698" t="str">
            <v>供应链类目/年节礼包/销售专属礼包</v>
          </cell>
          <cell r="I7698" t="str">
            <v>2024-07-31</v>
          </cell>
        </row>
        <row r="7698">
          <cell r="K7698" t="str">
            <v/>
          </cell>
          <cell r="L7698" t="str">
            <v/>
          </cell>
        </row>
        <row r="7699">
          <cell r="C7699">
            <v>162535705</v>
          </cell>
          <cell r="D7699" t="str">
            <v>人工</v>
          </cell>
          <cell r="E7699" t="str">
            <v>组合商品</v>
          </cell>
          <cell r="F7699" t="str">
            <v/>
          </cell>
          <cell r="G7699" t="str">
            <v>苏打组合商品虚拟供应商</v>
          </cell>
          <cell r="H7699" t="str">
            <v>供应链类目/年节礼包/销售专属礼包</v>
          </cell>
          <cell r="I7699" t="str">
            <v>2024-07-31</v>
          </cell>
        </row>
        <row r="7699">
          <cell r="K7699" t="str">
            <v/>
          </cell>
          <cell r="L7699" t="str">
            <v/>
          </cell>
        </row>
        <row r="7700">
          <cell r="C7700">
            <v>162535705</v>
          </cell>
          <cell r="D7700" t="str">
            <v>人工</v>
          </cell>
          <cell r="E7700" t="str">
            <v>组合商品</v>
          </cell>
          <cell r="F7700" t="str">
            <v/>
          </cell>
          <cell r="G7700" t="str">
            <v>苏打组合商品虚拟供应商</v>
          </cell>
          <cell r="H7700" t="str">
            <v>供应链类目/年节礼包/销售专属礼包</v>
          </cell>
          <cell r="I7700" t="str">
            <v>2024-07-31</v>
          </cell>
        </row>
        <row r="7700">
          <cell r="K7700" t="str">
            <v/>
          </cell>
          <cell r="L7700" t="str">
            <v/>
          </cell>
        </row>
        <row r="7701">
          <cell r="C7701">
            <v>162535705</v>
          </cell>
          <cell r="D7701" t="str">
            <v>人工</v>
          </cell>
          <cell r="E7701" t="str">
            <v>组合商品</v>
          </cell>
          <cell r="F7701" t="str">
            <v/>
          </cell>
          <cell r="G7701" t="str">
            <v>苏打组合商品虚拟供应商</v>
          </cell>
          <cell r="H7701" t="str">
            <v>供应链类目/年节礼包/销售专属礼包</v>
          </cell>
          <cell r="I7701" t="str">
            <v>2024-07-31</v>
          </cell>
        </row>
        <row r="7701">
          <cell r="K7701" t="str">
            <v/>
          </cell>
          <cell r="L7701" t="str">
            <v/>
          </cell>
        </row>
        <row r="7702">
          <cell r="C7702">
            <v>162535705</v>
          </cell>
          <cell r="D7702" t="str">
            <v>人工</v>
          </cell>
          <cell r="E7702" t="str">
            <v>组合商品</v>
          </cell>
          <cell r="F7702" t="str">
            <v/>
          </cell>
          <cell r="G7702" t="str">
            <v>苏打组合商品虚拟供应商</v>
          </cell>
          <cell r="H7702" t="str">
            <v>供应链类目/年节礼包/销售专属礼包</v>
          </cell>
          <cell r="I7702" t="str">
            <v>2024-07-31</v>
          </cell>
        </row>
        <row r="7702">
          <cell r="K7702" t="str">
            <v/>
          </cell>
          <cell r="L7702" t="str">
            <v/>
          </cell>
        </row>
        <row r="7703">
          <cell r="C7703">
            <v>162535705</v>
          </cell>
          <cell r="D7703" t="str">
            <v>人工</v>
          </cell>
          <cell r="E7703" t="str">
            <v>组合商品</v>
          </cell>
          <cell r="F7703" t="str">
            <v/>
          </cell>
          <cell r="G7703" t="str">
            <v>苏打组合商品虚拟供应商</v>
          </cell>
          <cell r="H7703" t="str">
            <v>供应链类目/年节礼包/销售专属礼包</v>
          </cell>
          <cell r="I7703" t="str">
            <v>2024-07-31</v>
          </cell>
        </row>
        <row r="7703">
          <cell r="K7703" t="str">
            <v/>
          </cell>
          <cell r="L7703" t="str">
            <v/>
          </cell>
        </row>
        <row r="7704">
          <cell r="C7704">
            <v>162535706</v>
          </cell>
          <cell r="D7704" t="str">
            <v>人工</v>
          </cell>
          <cell r="E7704" t="str">
            <v>组合商品</v>
          </cell>
          <cell r="F7704" t="str">
            <v/>
          </cell>
          <cell r="G7704" t="str">
            <v>苏打组合商品虚拟供应商</v>
          </cell>
          <cell r="H7704" t="str">
            <v>供应链类目/年节礼包/销售专属礼包</v>
          </cell>
          <cell r="I7704" t="str">
            <v>2024-07-31</v>
          </cell>
          <cell r="J7704">
            <v>163687607</v>
          </cell>
          <cell r="K7704" t="str">
            <v/>
          </cell>
          <cell r="L7704" t="str">
            <v/>
          </cell>
        </row>
        <row r="7705">
          <cell r="C7705">
            <v>162535706</v>
          </cell>
          <cell r="D7705" t="str">
            <v>人工</v>
          </cell>
          <cell r="E7705" t="str">
            <v>组合商品</v>
          </cell>
          <cell r="F7705" t="str">
            <v/>
          </cell>
          <cell r="G7705" t="str">
            <v>苏打组合商品虚拟供应商</v>
          </cell>
          <cell r="H7705" t="str">
            <v>供应链类目/年节礼包/销售专属礼包</v>
          </cell>
          <cell r="I7705" t="str">
            <v>2024-07-31</v>
          </cell>
        </row>
        <row r="7705">
          <cell r="K7705" t="str">
            <v/>
          </cell>
          <cell r="L7705" t="str">
            <v/>
          </cell>
        </row>
        <row r="7706">
          <cell r="C7706">
            <v>162535706</v>
          </cell>
          <cell r="D7706" t="str">
            <v>人工</v>
          </cell>
          <cell r="E7706" t="str">
            <v>组合商品</v>
          </cell>
          <cell r="F7706" t="str">
            <v/>
          </cell>
          <cell r="G7706" t="str">
            <v>苏打组合商品虚拟供应商</v>
          </cell>
          <cell r="H7706" t="str">
            <v>供应链类目/年节礼包/销售专属礼包</v>
          </cell>
          <cell r="I7706" t="str">
            <v>2024-07-31</v>
          </cell>
        </row>
        <row r="7706">
          <cell r="K7706" t="str">
            <v/>
          </cell>
          <cell r="L7706" t="str">
            <v/>
          </cell>
        </row>
        <row r="7707">
          <cell r="C7707">
            <v>162535706</v>
          </cell>
          <cell r="D7707" t="str">
            <v>人工</v>
          </cell>
          <cell r="E7707" t="str">
            <v>组合商品</v>
          </cell>
          <cell r="F7707" t="str">
            <v/>
          </cell>
          <cell r="G7707" t="str">
            <v>苏打组合商品虚拟供应商</v>
          </cell>
          <cell r="H7707" t="str">
            <v>供应链类目/年节礼包/销售专属礼包</v>
          </cell>
          <cell r="I7707" t="str">
            <v>2024-07-31</v>
          </cell>
        </row>
        <row r="7707">
          <cell r="K7707" t="str">
            <v/>
          </cell>
          <cell r="L7707" t="str">
            <v/>
          </cell>
        </row>
        <row r="7708">
          <cell r="C7708">
            <v>162535706</v>
          </cell>
          <cell r="D7708" t="str">
            <v>人工</v>
          </cell>
          <cell r="E7708" t="str">
            <v>组合商品</v>
          </cell>
          <cell r="F7708" t="str">
            <v/>
          </cell>
          <cell r="G7708" t="str">
            <v>苏打组合商品虚拟供应商</v>
          </cell>
          <cell r="H7708" t="str">
            <v>供应链类目/年节礼包/销售专属礼包</v>
          </cell>
          <cell r="I7708" t="str">
            <v>2024-07-31</v>
          </cell>
        </row>
        <row r="7708">
          <cell r="K7708" t="str">
            <v/>
          </cell>
          <cell r="L7708" t="str">
            <v/>
          </cell>
        </row>
        <row r="7709">
          <cell r="C7709">
            <v>162535706</v>
          </cell>
          <cell r="D7709" t="str">
            <v>人工</v>
          </cell>
          <cell r="E7709" t="str">
            <v>组合商品</v>
          </cell>
          <cell r="F7709" t="str">
            <v/>
          </cell>
          <cell r="G7709" t="str">
            <v>苏打组合商品虚拟供应商</v>
          </cell>
          <cell r="H7709" t="str">
            <v>供应链类目/年节礼包/销售专属礼包</v>
          </cell>
          <cell r="I7709" t="str">
            <v>2024-07-31</v>
          </cell>
        </row>
        <row r="7709">
          <cell r="K7709" t="str">
            <v/>
          </cell>
          <cell r="L7709" t="str">
            <v/>
          </cell>
        </row>
        <row r="7710">
          <cell r="C7710">
            <v>162535706</v>
          </cell>
          <cell r="D7710" t="str">
            <v>人工</v>
          </cell>
          <cell r="E7710" t="str">
            <v>组合商品</v>
          </cell>
          <cell r="F7710" t="str">
            <v/>
          </cell>
          <cell r="G7710" t="str">
            <v>苏打组合商品虚拟供应商</v>
          </cell>
          <cell r="H7710" t="str">
            <v>供应链类目/年节礼包/销售专属礼包</v>
          </cell>
          <cell r="I7710" t="str">
            <v>2024-07-31</v>
          </cell>
        </row>
        <row r="7710">
          <cell r="K7710" t="str">
            <v/>
          </cell>
          <cell r="L7710" t="str">
            <v/>
          </cell>
        </row>
        <row r="7711">
          <cell r="C7711">
            <v>162535706</v>
          </cell>
          <cell r="D7711" t="str">
            <v>人工</v>
          </cell>
          <cell r="E7711" t="str">
            <v>组合商品</v>
          </cell>
          <cell r="F7711" t="str">
            <v/>
          </cell>
          <cell r="G7711" t="str">
            <v>苏打组合商品虚拟供应商</v>
          </cell>
          <cell r="H7711" t="str">
            <v>供应链类目/年节礼包/销售专属礼包</v>
          </cell>
          <cell r="I7711" t="str">
            <v>2024-07-31</v>
          </cell>
        </row>
        <row r="7711">
          <cell r="K7711" t="str">
            <v/>
          </cell>
          <cell r="L7711" t="str">
            <v/>
          </cell>
        </row>
        <row r="7712">
          <cell r="C7712">
            <v>162535706</v>
          </cell>
          <cell r="D7712" t="str">
            <v>人工</v>
          </cell>
          <cell r="E7712" t="str">
            <v>组合商品</v>
          </cell>
          <cell r="F7712" t="str">
            <v/>
          </cell>
          <cell r="G7712" t="str">
            <v>苏打组合商品虚拟供应商</v>
          </cell>
          <cell r="H7712" t="str">
            <v>供应链类目/年节礼包/销售专属礼包</v>
          </cell>
          <cell r="I7712" t="str">
            <v>2024-07-31</v>
          </cell>
        </row>
        <row r="7712">
          <cell r="K7712" t="str">
            <v/>
          </cell>
          <cell r="L7712" t="str">
            <v/>
          </cell>
        </row>
        <row r="7713">
          <cell r="C7713">
            <v>162535706</v>
          </cell>
          <cell r="D7713" t="str">
            <v>人工</v>
          </cell>
          <cell r="E7713" t="str">
            <v>组合商品</v>
          </cell>
          <cell r="F7713" t="str">
            <v/>
          </cell>
          <cell r="G7713" t="str">
            <v>苏打组合商品虚拟供应商</v>
          </cell>
          <cell r="H7713" t="str">
            <v>供应链类目/年节礼包/销售专属礼包</v>
          </cell>
          <cell r="I7713" t="str">
            <v>2024-07-31</v>
          </cell>
        </row>
        <row r="7713">
          <cell r="K7713" t="str">
            <v/>
          </cell>
          <cell r="L7713" t="str">
            <v/>
          </cell>
        </row>
        <row r="7714">
          <cell r="C7714">
            <v>162535706</v>
          </cell>
          <cell r="D7714" t="str">
            <v>人工</v>
          </cell>
          <cell r="E7714" t="str">
            <v>组合商品</v>
          </cell>
          <cell r="F7714" t="str">
            <v/>
          </cell>
          <cell r="G7714" t="str">
            <v>苏打组合商品虚拟供应商</v>
          </cell>
          <cell r="H7714" t="str">
            <v>供应链类目/年节礼包/销售专属礼包</v>
          </cell>
          <cell r="I7714" t="str">
            <v>2024-07-31</v>
          </cell>
        </row>
        <row r="7714">
          <cell r="K7714" t="str">
            <v/>
          </cell>
          <cell r="L7714" t="str">
            <v/>
          </cell>
        </row>
        <row r="7715">
          <cell r="C7715">
            <v>162535707</v>
          </cell>
          <cell r="D7715" t="str">
            <v>人工</v>
          </cell>
          <cell r="E7715" t="str">
            <v>组合商品</v>
          </cell>
          <cell r="F7715" t="str">
            <v/>
          </cell>
          <cell r="G7715" t="str">
            <v>苏打组合商品虚拟供应商</v>
          </cell>
          <cell r="H7715" t="str">
            <v>供应链类目/年节礼包/销售专属礼包</v>
          </cell>
          <cell r="I7715" t="str">
            <v>2024-07-31</v>
          </cell>
          <cell r="J7715">
            <v>163687608</v>
          </cell>
          <cell r="K7715" t="str">
            <v/>
          </cell>
          <cell r="L7715" t="str">
            <v/>
          </cell>
        </row>
        <row r="7716">
          <cell r="C7716">
            <v>162535707</v>
          </cell>
          <cell r="D7716" t="str">
            <v>人工</v>
          </cell>
          <cell r="E7716" t="str">
            <v>组合商品</v>
          </cell>
          <cell r="F7716" t="str">
            <v/>
          </cell>
          <cell r="G7716" t="str">
            <v>苏打组合商品虚拟供应商</v>
          </cell>
          <cell r="H7716" t="str">
            <v>供应链类目/年节礼包/销售专属礼包</v>
          </cell>
          <cell r="I7716" t="str">
            <v>2024-07-31</v>
          </cell>
        </row>
        <row r="7716">
          <cell r="K7716" t="str">
            <v/>
          </cell>
          <cell r="L7716" t="str">
            <v/>
          </cell>
        </row>
        <row r="7717">
          <cell r="C7717">
            <v>162535707</v>
          </cell>
          <cell r="D7717" t="str">
            <v>人工</v>
          </cell>
          <cell r="E7717" t="str">
            <v>组合商品</v>
          </cell>
          <cell r="F7717" t="str">
            <v/>
          </cell>
          <cell r="G7717" t="str">
            <v>苏打组合商品虚拟供应商</v>
          </cell>
          <cell r="H7717" t="str">
            <v>供应链类目/年节礼包/销售专属礼包</v>
          </cell>
          <cell r="I7717" t="str">
            <v>2024-07-31</v>
          </cell>
        </row>
        <row r="7717">
          <cell r="K7717" t="str">
            <v/>
          </cell>
          <cell r="L7717" t="str">
            <v/>
          </cell>
        </row>
        <row r="7718">
          <cell r="C7718">
            <v>162535707</v>
          </cell>
          <cell r="D7718" t="str">
            <v>人工</v>
          </cell>
          <cell r="E7718" t="str">
            <v>组合商品</v>
          </cell>
          <cell r="F7718" t="str">
            <v/>
          </cell>
          <cell r="G7718" t="str">
            <v>苏打组合商品虚拟供应商</v>
          </cell>
          <cell r="H7718" t="str">
            <v>供应链类目/年节礼包/销售专属礼包</v>
          </cell>
          <cell r="I7718" t="str">
            <v>2024-07-31</v>
          </cell>
        </row>
        <row r="7718">
          <cell r="K7718" t="str">
            <v/>
          </cell>
          <cell r="L7718" t="str">
            <v/>
          </cell>
        </row>
        <row r="7719">
          <cell r="C7719">
            <v>162535707</v>
          </cell>
          <cell r="D7719" t="str">
            <v>人工</v>
          </cell>
          <cell r="E7719" t="str">
            <v>组合商品</v>
          </cell>
          <cell r="F7719" t="str">
            <v/>
          </cell>
          <cell r="G7719" t="str">
            <v>苏打组合商品虚拟供应商</v>
          </cell>
          <cell r="H7719" t="str">
            <v>供应链类目/年节礼包/销售专属礼包</v>
          </cell>
          <cell r="I7719" t="str">
            <v>2024-07-31</v>
          </cell>
        </row>
        <row r="7719">
          <cell r="K7719" t="str">
            <v/>
          </cell>
          <cell r="L7719" t="str">
            <v/>
          </cell>
        </row>
        <row r="7720">
          <cell r="C7720">
            <v>162535707</v>
          </cell>
          <cell r="D7720" t="str">
            <v>人工</v>
          </cell>
          <cell r="E7720" t="str">
            <v>组合商品</v>
          </cell>
          <cell r="F7720" t="str">
            <v/>
          </cell>
          <cell r="G7720" t="str">
            <v>苏打组合商品虚拟供应商</v>
          </cell>
          <cell r="H7720" t="str">
            <v>供应链类目/年节礼包/销售专属礼包</v>
          </cell>
          <cell r="I7720" t="str">
            <v>2024-07-31</v>
          </cell>
        </row>
        <row r="7720">
          <cell r="K7720" t="str">
            <v/>
          </cell>
          <cell r="L7720" t="str">
            <v/>
          </cell>
        </row>
        <row r="7721">
          <cell r="C7721">
            <v>162535707</v>
          </cell>
          <cell r="D7721" t="str">
            <v>人工</v>
          </cell>
          <cell r="E7721" t="str">
            <v>组合商品</v>
          </cell>
          <cell r="F7721" t="str">
            <v/>
          </cell>
          <cell r="G7721" t="str">
            <v>苏打组合商品虚拟供应商</v>
          </cell>
          <cell r="H7721" t="str">
            <v>供应链类目/年节礼包/销售专属礼包</v>
          </cell>
          <cell r="I7721" t="str">
            <v>2024-07-31</v>
          </cell>
        </row>
        <row r="7721">
          <cell r="K7721" t="str">
            <v/>
          </cell>
          <cell r="L7721" t="str">
            <v/>
          </cell>
        </row>
        <row r="7722">
          <cell r="C7722">
            <v>162535707</v>
          </cell>
          <cell r="D7722" t="str">
            <v>人工</v>
          </cell>
          <cell r="E7722" t="str">
            <v>组合商品</v>
          </cell>
          <cell r="F7722" t="str">
            <v/>
          </cell>
          <cell r="G7722" t="str">
            <v>苏打组合商品虚拟供应商</v>
          </cell>
          <cell r="H7722" t="str">
            <v>供应链类目/年节礼包/销售专属礼包</v>
          </cell>
          <cell r="I7722" t="str">
            <v>2024-07-31</v>
          </cell>
        </row>
        <row r="7722">
          <cell r="K7722" t="str">
            <v/>
          </cell>
          <cell r="L7722" t="str">
            <v/>
          </cell>
        </row>
        <row r="7723">
          <cell r="C7723">
            <v>162535708</v>
          </cell>
          <cell r="D7723" t="str">
            <v>人工</v>
          </cell>
          <cell r="E7723" t="str">
            <v>组合商品</v>
          </cell>
          <cell r="F7723" t="str">
            <v/>
          </cell>
          <cell r="G7723" t="str">
            <v>苏打组合商品虚拟供应商</v>
          </cell>
          <cell r="H7723" t="str">
            <v>供应链类目/年节礼包/销售专属礼包</v>
          </cell>
          <cell r="I7723" t="str">
            <v>2024-07-31</v>
          </cell>
          <cell r="J7723">
            <v>163687609</v>
          </cell>
          <cell r="K7723" t="str">
            <v/>
          </cell>
          <cell r="L7723" t="str">
            <v/>
          </cell>
        </row>
        <row r="7724">
          <cell r="C7724">
            <v>162535708</v>
          </cell>
          <cell r="D7724" t="str">
            <v>人工</v>
          </cell>
          <cell r="E7724" t="str">
            <v>组合商品</v>
          </cell>
          <cell r="F7724" t="str">
            <v/>
          </cell>
          <cell r="G7724" t="str">
            <v>苏打组合商品虚拟供应商</v>
          </cell>
          <cell r="H7724" t="str">
            <v>供应链类目/年节礼包/销售专属礼包</v>
          </cell>
          <cell r="I7724" t="str">
            <v>2024-07-31</v>
          </cell>
        </row>
        <row r="7724">
          <cell r="K7724" t="str">
            <v/>
          </cell>
          <cell r="L7724" t="str">
            <v/>
          </cell>
        </row>
        <row r="7725">
          <cell r="C7725">
            <v>162535708</v>
          </cell>
          <cell r="D7725" t="str">
            <v>人工</v>
          </cell>
          <cell r="E7725" t="str">
            <v>组合商品</v>
          </cell>
          <cell r="F7725" t="str">
            <v/>
          </cell>
          <cell r="G7725" t="str">
            <v>苏打组合商品虚拟供应商</v>
          </cell>
          <cell r="H7725" t="str">
            <v>供应链类目/年节礼包/销售专属礼包</v>
          </cell>
          <cell r="I7725" t="str">
            <v>2024-07-31</v>
          </cell>
        </row>
        <row r="7725">
          <cell r="K7725" t="str">
            <v/>
          </cell>
          <cell r="L7725" t="str">
            <v/>
          </cell>
        </row>
        <row r="7726">
          <cell r="C7726">
            <v>162535709</v>
          </cell>
          <cell r="D7726" t="str">
            <v>人工</v>
          </cell>
          <cell r="E7726" t="str">
            <v>组合商品</v>
          </cell>
          <cell r="F7726" t="str">
            <v/>
          </cell>
          <cell r="G7726" t="str">
            <v>苏打组合商品虚拟供应商</v>
          </cell>
          <cell r="H7726" t="str">
            <v>供应链类目/年节礼包/销售专属礼包</v>
          </cell>
          <cell r="I7726" t="str">
            <v>2024-07-31</v>
          </cell>
          <cell r="J7726">
            <v>163687610</v>
          </cell>
          <cell r="K7726" t="str">
            <v/>
          </cell>
          <cell r="L7726" t="str">
            <v/>
          </cell>
        </row>
        <row r="7727">
          <cell r="C7727">
            <v>162535709</v>
          </cell>
          <cell r="D7727" t="str">
            <v>人工</v>
          </cell>
          <cell r="E7727" t="str">
            <v>组合商品</v>
          </cell>
          <cell r="F7727" t="str">
            <v/>
          </cell>
          <cell r="G7727" t="str">
            <v>苏打组合商品虚拟供应商</v>
          </cell>
          <cell r="H7727" t="str">
            <v>供应链类目/年节礼包/销售专属礼包</v>
          </cell>
          <cell r="I7727" t="str">
            <v>2024-07-31</v>
          </cell>
        </row>
        <row r="7727">
          <cell r="K7727" t="str">
            <v/>
          </cell>
          <cell r="L7727" t="str">
            <v/>
          </cell>
        </row>
        <row r="7728">
          <cell r="C7728">
            <v>162535709</v>
          </cell>
          <cell r="D7728" t="str">
            <v>人工</v>
          </cell>
          <cell r="E7728" t="str">
            <v>组合商品</v>
          </cell>
          <cell r="F7728" t="str">
            <v/>
          </cell>
          <cell r="G7728" t="str">
            <v>苏打组合商品虚拟供应商</v>
          </cell>
          <cell r="H7728" t="str">
            <v>供应链类目/年节礼包/销售专属礼包</v>
          </cell>
          <cell r="I7728" t="str">
            <v>2024-07-31</v>
          </cell>
        </row>
        <row r="7728">
          <cell r="K7728" t="str">
            <v/>
          </cell>
          <cell r="L7728" t="str">
            <v/>
          </cell>
        </row>
        <row r="7729">
          <cell r="C7729">
            <v>162535709</v>
          </cell>
          <cell r="D7729" t="str">
            <v>人工</v>
          </cell>
          <cell r="E7729" t="str">
            <v>组合商品</v>
          </cell>
          <cell r="F7729" t="str">
            <v/>
          </cell>
          <cell r="G7729" t="str">
            <v>苏打组合商品虚拟供应商</v>
          </cell>
          <cell r="H7729" t="str">
            <v>供应链类目/年节礼包/销售专属礼包</v>
          </cell>
          <cell r="I7729" t="str">
            <v>2024-07-31</v>
          </cell>
        </row>
        <row r="7729">
          <cell r="K7729" t="str">
            <v/>
          </cell>
          <cell r="L7729" t="str">
            <v/>
          </cell>
        </row>
        <row r="7730">
          <cell r="C7730">
            <v>162535709</v>
          </cell>
          <cell r="D7730" t="str">
            <v>人工</v>
          </cell>
          <cell r="E7730" t="str">
            <v>组合商品</v>
          </cell>
          <cell r="F7730" t="str">
            <v/>
          </cell>
          <cell r="G7730" t="str">
            <v>苏打组合商品虚拟供应商</v>
          </cell>
          <cell r="H7730" t="str">
            <v>供应链类目/年节礼包/销售专属礼包</v>
          </cell>
          <cell r="I7730" t="str">
            <v>2024-07-31</v>
          </cell>
        </row>
        <row r="7730">
          <cell r="K7730" t="str">
            <v/>
          </cell>
          <cell r="L7730" t="str">
            <v/>
          </cell>
        </row>
        <row r="7731">
          <cell r="C7731">
            <v>162535698</v>
          </cell>
          <cell r="D7731" t="str">
            <v>人工</v>
          </cell>
          <cell r="E7731" t="str">
            <v>组合商品</v>
          </cell>
          <cell r="F7731" t="str">
            <v/>
          </cell>
          <cell r="G7731" t="str">
            <v>苏打组合商品虚拟供应商</v>
          </cell>
          <cell r="H7731" t="str">
            <v>供应链类目/年节礼包/销售专属礼包</v>
          </cell>
          <cell r="I7731" t="str">
            <v>2024-06-30</v>
          </cell>
          <cell r="J7731">
            <v>163687598</v>
          </cell>
          <cell r="K7731" t="str">
            <v/>
          </cell>
          <cell r="L7731" t="str">
            <v/>
          </cell>
        </row>
        <row r="7732">
          <cell r="C7732">
            <v>162535698</v>
          </cell>
          <cell r="D7732" t="str">
            <v>人工</v>
          </cell>
          <cell r="E7732" t="str">
            <v>组合商品</v>
          </cell>
          <cell r="F7732" t="str">
            <v/>
          </cell>
          <cell r="G7732" t="str">
            <v>苏打组合商品虚拟供应商</v>
          </cell>
          <cell r="H7732" t="str">
            <v>供应链类目/年节礼包/销售专属礼包</v>
          </cell>
          <cell r="I7732" t="str">
            <v>2024-06-30</v>
          </cell>
        </row>
        <row r="7732">
          <cell r="K7732" t="str">
            <v/>
          </cell>
          <cell r="L7732" t="str">
            <v/>
          </cell>
        </row>
        <row r="7733">
          <cell r="C7733">
            <v>162509822</v>
          </cell>
          <cell r="D7733" t="str">
            <v>人工</v>
          </cell>
          <cell r="E7733" t="str">
            <v>组合商品</v>
          </cell>
          <cell r="F7733" t="str">
            <v/>
          </cell>
          <cell r="G7733" t="str">
            <v>苏打组合商品虚拟供应商</v>
          </cell>
          <cell r="H7733" t="str">
            <v>供应链类目/年节礼包/销售专属礼包</v>
          </cell>
          <cell r="I7733" t="str">
            <v>2024-07-31</v>
          </cell>
          <cell r="J7733">
            <v>163620406</v>
          </cell>
          <cell r="K7733" t="str">
            <v/>
          </cell>
          <cell r="L7733" t="str">
            <v/>
          </cell>
        </row>
        <row r="7734">
          <cell r="C7734">
            <v>162509822</v>
          </cell>
          <cell r="D7734" t="str">
            <v>人工</v>
          </cell>
          <cell r="E7734" t="str">
            <v>组合商品</v>
          </cell>
          <cell r="F7734" t="str">
            <v/>
          </cell>
          <cell r="G7734" t="str">
            <v>苏打组合商品虚拟供应商</v>
          </cell>
          <cell r="H7734" t="str">
            <v>供应链类目/年节礼包/销售专属礼包</v>
          </cell>
          <cell r="I7734" t="str">
            <v>2024-07-31</v>
          </cell>
        </row>
        <row r="7734">
          <cell r="K7734" t="str">
            <v/>
          </cell>
          <cell r="L7734" t="str">
            <v/>
          </cell>
        </row>
        <row r="7735">
          <cell r="C7735">
            <v>162509827</v>
          </cell>
          <cell r="D7735" t="str">
            <v>人工</v>
          </cell>
          <cell r="E7735" t="str">
            <v>组合商品</v>
          </cell>
          <cell r="F7735" t="str">
            <v/>
          </cell>
          <cell r="G7735" t="str">
            <v>苏打组合商品虚拟供应商</v>
          </cell>
          <cell r="H7735" t="str">
            <v>供应链类目/年节礼包/销售专属礼包</v>
          </cell>
          <cell r="I7735" t="str">
            <v>2024-07-31</v>
          </cell>
          <cell r="J7735">
            <v>163620411</v>
          </cell>
          <cell r="K7735" t="str">
            <v/>
          </cell>
          <cell r="L7735" t="str">
            <v/>
          </cell>
        </row>
        <row r="7736">
          <cell r="C7736">
            <v>162509825</v>
          </cell>
          <cell r="D7736" t="str">
            <v>人工</v>
          </cell>
          <cell r="E7736" t="str">
            <v>组合商品</v>
          </cell>
          <cell r="F7736" t="str">
            <v/>
          </cell>
          <cell r="G7736" t="str">
            <v>苏打组合商品虚拟供应商</v>
          </cell>
          <cell r="H7736" t="str">
            <v>供应链类目/年节礼包/销售专属礼包</v>
          </cell>
          <cell r="I7736" t="str">
            <v>2025-03-25</v>
          </cell>
          <cell r="J7736">
            <v>163620409</v>
          </cell>
          <cell r="K7736" t="str">
            <v/>
          </cell>
          <cell r="L7736" t="str">
            <v/>
          </cell>
        </row>
        <row r="7737">
          <cell r="C7737">
            <v>162509825</v>
          </cell>
          <cell r="D7737" t="str">
            <v>人工</v>
          </cell>
          <cell r="E7737" t="str">
            <v>组合商品</v>
          </cell>
          <cell r="F7737" t="str">
            <v/>
          </cell>
          <cell r="G7737" t="str">
            <v>苏打组合商品虚拟供应商</v>
          </cell>
          <cell r="H7737" t="str">
            <v>供应链类目/年节礼包/销售专属礼包</v>
          </cell>
          <cell r="I7737" t="str">
            <v>2025-03-25</v>
          </cell>
        </row>
        <row r="7737">
          <cell r="K7737" t="str">
            <v/>
          </cell>
          <cell r="L7737" t="str">
            <v/>
          </cell>
        </row>
        <row r="7738">
          <cell r="C7738">
            <v>162509825</v>
          </cell>
          <cell r="D7738" t="str">
            <v>人工</v>
          </cell>
          <cell r="E7738" t="str">
            <v>组合商品</v>
          </cell>
          <cell r="F7738" t="str">
            <v/>
          </cell>
          <cell r="G7738" t="str">
            <v>苏打组合商品虚拟供应商</v>
          </cell>
          <cell r="H7738" t="str">
            <v>供应链类目/年节礼包/销售专属礼包</v>
          </cell>
          <cell r="I7738" t="str">
            <v>2025-03-25</v>
          </cell>
        </row>
        <row r="7738">
          <cell r="K7738" t="str">
            <v/>
          </cell>
          <cell r="L7738" t="str">
            <v/>
          </cell>
        </row>
        <row r="7739">
          <cell r="C7739">
            <v>162509825</v>
          </cell>
          <cell r="D7739" t="str">
            <v>人工</v>
          </cell>
          <cell r="E7739" t="str">
            <v>组合商品</v>
          </cell>
          <cell r="F7739" t="str">
            <v/>
          </cell>
          <cell r="G7739" t="str">
            <v>苏打组合商品虚拟供应商</v>
          </cell>
          <cell r="H7739" t="str">
            <v>供应链类目/年节礼包/销售专属礼包</v>
          </cell>
          <cell r="I7739" t="str">
            <v>2025-03-25</v>
          </cell>
        </row>
        <row r="7739">
          <cell r="K7739" t="str">
            <v/>
          </cell>
          <cell r="L7739" t="str">
            <v/>
          </cell>
        </row>
        <row r="7740">
          <cell r="C7740">
            <v>162509823</v>
          </cell>
          <cell r="D7740" t="str">
            <v>人工</v>
          </cell>
          <cell r="E7740" t="str">
            <v>组合商品</v>
          </cell>
          <cell r="F7740" t="str">
            <v/>
          </cell>
          <cell r="G7740" t="str">
            <v>苏打组合商品虚拟供应商</v>
          </cell>
          <cell r="H7740" t="str">
            <v>供应链类目/年节礼包/销售专属礼包</v>
          </cell>
          <cell r="I7740" t="str">
            <v>2024-07-31</v>
          </cell>
          <cell r="J7740">
            <v>163620407</v>
          </cell>
          <cell r="K7740" t="str">
            <v/>
          </cell>
          <cell r="L7740" t="str">
            <v/>
          </cell>
        </row>
        <row r="7741">
          <cell r="C7741">
            <v>162509823</v>
          </cell>
          <cell r="D7741" t="str">
            <v>人工</v>
          </cell>
          <cell r="E7741" t="str">
            <v>组合商品</v>
          </cell>
          <cell r="F7741" t="str">
            <v/>
          </cell>
          <cell r="G7741" t="str">
            <v>苏打组合商品虚拟供应商</v>
          </cell>
          <cell r="H7741" t="str">
            <v>供应链类目/年节礼包/销售专属礼包</v>
          </cell>
          <cell r="I7741" t="str">
            <v>2024-07-31</v>
          </cell>
        </row>
        <row r="7741">
          <cell r="K7741" t="str">
            <v/>
          </cell>
          <cell r="L7741" t="str">
            <v/>
          </cell>
        </row>
        <row r="7742">
          <cell r="C7742">
            <v>162509823</v>
          </cell>
          <cell r="D7742" t="str">
            <v>人工</v>
          </cell>
          <cell r="E7742" t="str">
            <v>组合商品</v>
          </cell>
          <cell r="F7742" t="str">
            <v/>
          </cell>
          <cell r="G7742" t="str">
            <v>苏打组合商品虚拟供应商</v>
          </cell>
          <cell r="H7742" t="str">
            <v>供应链类目/年节礼包/销售专属礼包</v>
          </cell>
          <cell r="I7742" t="str">
            <v>2024-07-31</v>
          </cell>
        </row>
        <row r="7742">
          <cell r="K7742" t="str">
            <v/>
          </cell>
          <cell r="L7742" t="str">
            <v/>
          </cell>
        </row>
        <row r="7743">
          <cell r="C7743">
            <v>162509823</v>
          </cell>
          <cell r="D7743" t="str">
            <v>人工</v>
          </cell>
          <cell r="E7743" t="str">
            <v>组合商品</v>
          </cell>
          <cell r="F7743" t="str">
            <v/>
          </cell>
          <cell r="G7743" t="str">
            <v>苏打组合商品虚拟供应商</v>
          </cell>
          <cell r="H7743" t="str">
            <v>供应链类目/年节礼包/销售专属礼包</v>
          </cell>
          <cell r="I7743" t="str">
            <v>2024-07-31</v>
          </cell>
        </row>
        <row r="7743">
          <cell r="K7743" t="str">
            <v/>
          </cell>
          <cell r="L7743" t="str">
            <v/>
          </cell>
        </row>
        <row r="7744">
          <cell r="C7744">
            <v>162509823</v>
          </cell>
          <cell r="D7744" t="str">
            <v>人工</v>
          </cell>
          <cell r="E7744" t="str">
            <v>组合商品</v>
          </cell>
          <cell r="F7744" t="str">
            <v/>
          </cell>
          <cell r="G7744" t="str">
            <v>苏打组合商品虚拟供应商</v>
          </cell>
          <cell r="H7744" t="str">
            <v>供应链类目/年节礼包/销售专属礼包</v>
          </cell>
          <cell r="I7744" t="str">
            <v>2024-07-31</v>
          </cell>
        </row>
        <row r="7744">
          <cell r="K7744" t="str">
            <v/>
          </cell>
          <cell r="L7744" t="str">
            <v/>
          </cell>
        </row>
        <row r="7745">
          <cell r="C7745">
            <v>162509828</v>
          </cell>
          <cell r="D7745" t="str">
            <v>人工</v>
          </cell>
          <cell r="E7745" t="str">
            <v>组合商品</v>
          </cell>
          <cell r="F7745" t="str">
            <v/>
          </cell>
          <cell r="G7745" t="str">
            <v>苏打组合商品虚拟供应商</v>
          </cell>
          <cell r="H7745" t="str">
            <v>供应链类目/年节礼包/销售专属礼包</v>
          </cell>
          <cell r="I7745" t="str">
            <v>2024-07-31</v>
          </cell>
          <cell r="J7745">
            <v>163620412</v>
          </cell>
          <cell r="K7745" t="str">
            <v/>
          </cell>
          <cell r="L7745" t="str">
            <v/>
          </cell>
        </row>
        <row r="7746">
          <cell r="C7746">
            <v>162509826</v>
          </cell>
          <cell r="D7746" t="str">
            <v>人工</v>
          </cell>
          <cell r="E7746" t="str">
            <v>组合商品</v>
          </cell>
          <cell r="F7746" t="str">
            <v/>
          </cell>
          <cell r="G7746" t="str">
            <v>苏打组合商品虚拟供应商</v>
          </cell>
          <cell r="H7746" t="str">
            <v>供应链类目/年节礼包/销售专属礼包</v>
          </cell>
          <cell r="I7746" t="str">
            <v>2024-07-31</v>
          </cell>
          <cell r="J7746">
            <v>163620410</v>
          </cell>
          <cell r="K7746" t="str">
            <v/>
          </cell>
          <cell r="L7746" t="str">
            <v/>
          </cell>
        </row>
        <row r="7747">
          <cell r="C7747">
            <v>162509824</v>
          </cell>
          <cell r="D7747" t="str">
            <v>人工</v>
          </cell>
          <cell r="E7747" t="str">
            <v>组合商品</v>
          </cell>
          <cell r="F7747" t="str">
            <v/>
          </cell>
          <cell r="G7747" t="str">
            <v>苏打组合商品虚拟供应商</v>
          </cell>
          <cell r="H7747" t="str">
            <v>供应链类目/年节礼包/销售专属礼包</v>
          </cell>
          <cell r="I7747" t="str">
            <v>2024-07-31</v>
          </cell>
          <cell r="J7747">
            <v>163620408</v>
          </cell>
          <cell r="K7747" t="str">
            <v/>
          </cell>
          <cell r="L7747" t="str">
            <v/>
          </cell>
        </row>
        <row r="7748">
          <cell r="C7748">
            <v>162509824</v>
          </cell>
          <cell r="D7748" t="str">
            <v>人工</v>
          </cell>
          <cell r="E7748" t="str">
            <v>组合商品</v>
          </cell>
          <cell r="F7748" t="str">
            <v/>
          </cell>
          <cell r="G7748" t="str">
            <v>苏打组合商品虚拟供应商</v>
          </cell>
          <cell r="H7748" t="str">
            <v>供应链类目/年节礼包/销售专属礼包</v>
          </cell>
          <cell r="I7748" t="str">
            <v>2024-07-31</v>
          </cell>
        </row>
        <row r="7748">
          <cell r="K7748" t="str">
            <v/>
          </cell>
          <cell r="L7748" t="str">
            <v/>
          </cell>
        </row>
        <row r="7749">
          <cell r="C7749">
            <v>162509824</v>
          </cell>
          <cell r="D7749" t="str">
            <v>人工</v>
          </cell>
          <cell r="E7749" t="str">
            <v>组合商品</v>
          </cell>
          <cell r="F7749" t="str">
            <v/>
          </cell>
          <cell r="G7749" t="str">
            <v>苏打组合商品虚拟供应商</v>
          </cell>
          <cell r="H7749" t="str">
            <v>供应链类目/年节礼包/销售专属礼包</v>
          </cell>
          <cell r="I7749" t="str">
            <v>2024-07-31</v>
          </cell>
        </row>
        <row r="7749">
          <cell r="K7749" t="str">
            <v/>
          </cell>
          <cell r="L7749" t="str">
            <v/>
          </cell>
        </row>
        <row r="7750">
          <cell r="C7750">
            <v>162509824</v>
          </cell>
          <cell r="D7750" t="str">
            <v>人工</v>
          </cell>
          <cell r="E7750" t="str">
            <v>组合商品</v>
          </cell>
          <cell r="F7750" t="str">
            <v/>
          </cell>
          <cell r="G7750" t="str">
            <v>苏打组合商品虚拟供应商</v>
          </cell>
          <cell r="H7750" t="str">
            <v>供应链类目/年节礼包/销售专属礼包</v>
          </cell>
          <cell r="I7750" t="str">
            <v>2024-07-31</v>
          </cell>
        </row>
        <row r="7750">
          <cell r="K7750" t="str">
            <v/>
          </cell>
          <cell r="L7750" t="str">
            <v/>
          </cell>
        </row>
        <row r="7751">
          <cell r="C7751">
            <v>162509824</v>
          </cell>
          <cell r="D7751" t="str">
            <v>人工</v>
          </cell>
          <cell r="E7751" t="str">
            <v>组合商品</v>
          </cell>
          <cell r="F7751" t="str">
            <v/>
          </cell>
          <cell r="G7751" t="str">
            <v>苏打组合商品虚拟供应商</v>
          </cell>
          <cell r="H7751" t="str">
            <v>供应链类目/年节礼包/销售专属礼包</v>
          </cell>
          <cell r="I7751" t="str">
            <v>2024-07-31</v>
          </cell>
        </row>
        <row r="7751">
          <cell r="K7751" t="str">
            <v/>
          </cell>
          <cell r="L7751" t="str">
            <v/>
          </cell>
        </row>
        <row r="7752">
          <cell r="C7752">
            <v>162316588</v>
          </cell>
          <cell r="D7752" t="str">
            <v>人工</v>
          </cell>
          <cell r="E7752" t="str">
            <v>实物</v>
          </cell>
          <cell r="F7752" t="str">
            <v>芙丽芳丝</v>
          </cell>
          <cell r="G7752" t="str">
            <v>巨鲲</v>
          </cell>
          <cell r="H7752" t="str">
            <v>年节礼包/美妆护理/美妆套装</v>
          </cell>
          <cell r="I7752" t="str">
            <v>2024-07-31</v>
          </cell>
          <cell r="J7752">
            <v>163174565</v>
          </cell>
          <cell r="K7752" t="str">
            <v>sd4973167070628-1</v>
          </cell>
          <cell r="L7752" t="str">
            <v/>
          </cell>
        </row>
        <row r="7753">
          <cell r="C7753">
            <v>162509784</v>
          </cell>
          <cell r="D7753" t="str">
            <v>人工</v>
          </cell>
          <cell r="E7753" t="str">
            <v>组合商品</v>
          </cell>
          <cell r="F7753" t="str">
            <v/>
          </cell>
          <cell r="G7753" t="str">
            <v>苏打组合商品虚拟供应商</v>
          </cell>
          <cell r="H7753" t="str">
            <v>供应链类目/年节礼包/销售专属礼包</v>
          </cell>
          <cell r="I7753" t="str">
            <v>2024-04-30</v>
          </cell>
          <cell r="J7753">
            <v>163620354</v>
          </cell>
          <cell r="K7753" t="str">
            <v/>
          </cell>
          <cell r="L7753" t="str">
            <v/>
          </cell>
        </row>
        <row r="7754">
          <cell r="C7754">
            <v>162509784</v>
          </cell>
          <cell r="D7754" t="str">
            <v>人工</v>
          </cell>
          <cell r="E7754" t="str">
            <v>组合商品</v>
          </cell>
          <cell r="F7754" t="str">
            <v/>
          </cell>
          <cell r="G7754" t="str">
            <v>苏打组合商品虚拟供应商</v>
          </cell>
          <cell r="H7754" t="str">
            <v>供应链类目/年节礼包/销售专属礼包</v>
          </cell>
          <cell r="I7754" t="str">
            <v>2024-04-30</v>
          </cell>
        </row>
        <row r="7754">
          <cell r="K7754" t="str">
            <v/>
          </cell>
          <cell r="L7754" t="str">
            <v/>
          </cell>
        </row>
        <row r="7755">
          <cell r="C7755">
            <v>162534083</v>
          </cell>
          <cell r="D7755" t="str">
            <v>人工</v>
          </cell>
          <cell r="E7755" t="str">
            <v>组合商品</v>
          </cell>
          <cell r="F7755" t="str">
            <v/>
          </cell>
          <cell r="G7755" t="str">
            <v>苏打组合商品虚拟供应商</v>
          </cell>
          <cell r="H7755" t="str">
            <v>供应链类目/年节礼包/销售专属礼包</v>
          </cell>
          <cell r="I7755" t="str">
            <v>2024-07-31</v>
          </cell>
          <cell r="J7755">
            <v>163684561</v>
          </cell>
          <cell r="K7755" t="str">
            <v/>
          </cell>
          <cell r="L7755" t="str">
            <v/>
          </cell>
        </row>
        <row r="7756">
          <cell r="C7756">
            <v>162464513</v>
          </cell>
          <cell r="D7756" t="str">
            <v>人工</v>
          </cell>
          <cell r="E7756" t="str">
            <v>组合商品</v>
          </cell>
          <cell r="F7756" t="str">
            <v/>
          </cell>
          <cell r="G7756" t="str">
            <v>苏打组合商品虚拟供应商</v>
          </cell>
          <cell r="H7756" t="str">
            <v>供应链类目/年节礼包/销售专属礼包</v>
          </cell>
          <cell r="I7756" t="str">
            <v>2024-03-31</v>
          </cell>
          <cell r="J7756">
            <v>163508649</v>
          </cell>
          <cell r="K7756" t="str">
            <v/>
          </cell>
          <cell r="L7756" t="str">
            <v/>
          </cell>
        </row>
        <row r="7757">
          <cell r="C7757">
            <v>162464513</v>
          </cell>
          <cell r="D7757" t="str">
            <v>人工</v>
          </cell>
          <cell r="E7757" t="str">
            <v>组合商品</v>
          </cell>
          <cell r="F7757" t="str">
            <v/>
          </cell>
          <cell r="G7757" t="str">
            <v>苏打组合商品虚拟供应商</v>
          </cell>
          <cell r="H7757" t="str">
            <v>供应链类目/年节礼包/销售专属礼包</v>
          </cell>
          <cell r="I7757" t="str">
            <v>2024-03-31</v>
          </cell>
        </row>
        <row r="7757">
          <cell r="K7757" t="str">
            <v/>
          </cell>
          <cell r="L7757" t="str">
            <v/>
          </cell>
        </row>
        <row r="7758">
          <cell r="C7758">
            <v>162533531</v>
          </cell>
          <cell r="D7758" t="str">
            <v>人工</v>
          </cell>
          <cell r="E7758" t="str">
            <v>组合商品</v>
          </cell>
          <cell r="F7758" t="str">
            <v/>
          </cell>
          <cell r="G7758" t="str">
            <v>苏打组合商品虚拟供应商</v>
          </cell>
          <cell r="H7758" t="str">
            <v>供应链类目/年节礼包/销售专属礼包</v>
          </cell>
          <cell r="I7758" t="str">
            <v>2024-07-31</v>
          </cell>
          <cell r="J7758">
            <v>163683053</v>
          </cell>
          <cell r="K7758" t="str">
            <v/>
          </cell>
          <cell r="L7758" t="str">
            <v/>
          </cell>
        </row>
        <row r="7759">
          <cell r="C7759">
            <v>162533529</v>
          </cell>
          <cell r="D7759" t="str">
            <v>人工</v>
          </cell>
          <cell r="E7759" t="str">
            <v>组合商品</v>
          </cell>
          <cell r="F7759" t="str">
            <v/>
          </cell>
          <cell r="G7759" t="str">
            <v>苏打组合商品虚拟供应商</v>
          </cell>
          <cell r="H7759" t="str">
            <v>供应链类目/年节礼包/销售专属礼包</v>
          </cell>
          <cell r="I7759" t="str">
            <v>2024-06-30</v>
          </cell>
          <cell r="J7759">
            <v>163683051</v>
          </cell>
          <cell r="K7759" t="str">
            <v/>
          </cell>
          <cell r="L7759" t="str">
            <v/>
          </cell>
        </row>
        <row r="7760">
          <cell r="C7760">
            <v>162508064</v>
          </cell>
          <cell r="D7760" t="str">
            <v>人工</v>
          </cell>
          <cell r="E7760" t="str">
            <v>组合商品</v>
          </cell>
          <cell r="F7760" t="str">
            <v/>
          </cell>
          <cell r="G7760" t="str">
            <v>苏打组合商品虚拟供应商</v>
          </cell>
          <cell r="H7760" t="str">
            <v>供应链类目/年节礼包/销售专属礼包</v>
          </cell>
          <cell r="I7760" t="str">
            <v>2024-05-31</v>
          </cell>
          <cell r="J7760">
            <v>163615605</v>
          </cell>
          <cell r="K7760" t="str">
            <v/>
          </cell>
          <cell r="L7760" t="str">
            <v/>
          </cell>
        </row>
        <row r="7761">
          <cell r="C7761">
            <v>162496197</v>
          </cell>
          <cell r="D7761" t="str">
            <v>人工</v>
          </cell>
          <cell r="E7761" t="str">
            <v>组合商品</v>
          </cell>
          <cell r="F7761" t="str">
            <v/>
          </cell>
          <cell r="G7761" t="str">
            <v>苏打组合商品虚拟供应商</v>
          </cell>
          <cell r="H7761" t="str">
            <v>供应链类目/年节礼包/销售专属礼包</v>
          </cell>
          <cell r="I7761" t="str">
            <v>2024-07-31</v>
          </cell>
          <cell r="J7761">
            <v>163581896</v>
          </cell>
          <cell r="K7761" t="str">
            <v/>
          </cell>
          <cell r="L7761" t="str">
            <v/>
          </cell>
        </row>
        <row r="7762">
          <cell r="C7762">
            <v>162496197</v>
          </cell>
          <cell r="D7762" t="str">
            <v>人工</v>
          </cell>
          <cell r="E7762" t="str">
            <v>组合商品</v>
          </cell>
          <cell r="F7762" t="str">
            <v/>
          </cell>
          <cell r="G7762" t="str">
            <v>苏打组合商品虚拟供应商</v>
          </cell>
          <cell r="H7762" t="str">
            <v>供应链类目/年节礼包/销售专属礼包</v>
          </cell>
          <cell r="I7762" t="str">
            <v>2024-07-31</v>
          </cell>
        </row>
        <row r="7762">
          <cell r="K7762" t="str">
            <v/>
          </cell>
          <cell r="L7762" t="str">
            <v/>
          </cell>
        </row>
        <row r="7763">
          <cell r="C7763">
            <v>162496197</v>
          </cell>
          <cell r="D7763" t="str">
            <v>人工</v>
          </cell>
          <cell r="E7763" t="str">
            <v>组合商品</v>
          </cell>
          <cell r="F7763" t="str">
            <v/>
          </cell>
          <cell r="G7763" t="str">
            <v>苏打组合商品虚拟供应商</v>
          </cell>
          <cell r="H7763" t="str">
            <v>供应链类目/年节礼包/销售专属礼包</v>
          </cell>
          <cell r="I7763" t="str">
            <v>2024-07-31</v>
          </cell>
        </row>
        <row r="7763">
          <cell r="K7763" t="str">
            <v/>
          </cell>
          <cell r="L7763" t="str">
            <v/>
          </cell>
        </row>
        <row r="7764">
          <cell r="C7764">
            <v>162496197</v>
          </cell>
          <cell r="D7764" t="str">
            <v>人工</v>
          </cell>
          <cell r="E7764" t="str">
            <v>组合商品</v>
          </cell>
          <cell r="F7764" t="str">
            <v/>
          </cell>
          <cell r="G7764" t="str">
            <v>苏打组合商品虚拟供应商</v>
          </cell>
          <cell r="H7764" t="str">
            <v>供应链类目/年节礼包/销售专属礼包</v>
          </cell>
          <cell r="I7764" t="str">
            <v>2024-07-31</v>
          </cell>
        </row>
        <row r="7764">
          <cell r="K7764" t="str">
            <v/>
          </cell>
          <cell r="L7764" t="str">
            <v/>
          </cell>
        </row>
        <row r="7765">
          <cell r="C7765">
            <v>162496197</v>
          </cell>
          <cell r="D7765" t="str">
            <v>人工</v>
          </cell>
          <cell r="E7765" t="str">
            <v>组合商品</v>
          </cell>
          <cell r="F7765" t="str">
            <v/>
          </cell>
          <cell r="G7765" t="str">
            <v>苏打组合商品虚拟供应商</v>
          </cell>
          <cell r="H7765" t="str">
            <v>供应链类目/年节礼包/销售专属礼包</v>
          </cell>
          <cell r="I7765" t="str">
            <v>2024-07-31</v>
          </cell>
        </row>
        <row r="7765">
          <cell r="K7765" t="str">
            <v/>
          </cell>
          <cell r="L7765" t="str">
            <v/>
          </cell>
        </row>
        <row r="7766">
          <cell r="C7766">
            <v>162496197</v>
          </cell>
          <cell r="D7766" t="str">
            <v>人工</v>
          </cell>
          <cell r="E7766" t="str">
            <v>组合商品</v>
          </cell>
          <cell r="F7766" t="str">
            <v/>
          </cell>
          <cell r="G7766" t="str">
            <v>苏打组合商品虚拟供应商</v>
          </cell>
          <cell r="H7766" t="str">
            <v>供应链类目/年节礼包/销售专属礼包</v>
          </cell>
          <cell r="I7766" t="str">
            <v>2024-07-31</v>
          </cell>
        </row>
        <row r="7766">
          <cell r="K7766" t="str">
            <v/>
          </cell>
          <cell r="L7766" t="str">
            <v/>
          </cell>
        </row>
        <row r="7767">
          <cell r="C7767">
            <v>162464068</v>
          </cell>
          <cell r="D7767" t="str">
            <v>人工</v>
          </cell>
          <cell r="E7767" t="str">
            <v>组合商品</v>
          </cell>
          <cell r="F7767" t="str">
            <v/>
          </cell>
          <cell r="G7767" t="str">
            <v>苏打组合商品虚拟供应商</v>
          </cell>
          <cell r="H7767" t="str">
            <v>供应链类目/年节礼包/销售专属礼包</v>
          </cell>
          <cell r="I7767" t="str">
            <v>2024-03-31</v>
          </cell>
          <cell r="J7767">
            <v>163507922</v>
          </cell>
          <cell r="K7767" t="str">
            <v/>
          </cell>
          <cell r="L7767" t="str">
            <v/>
          </cell>
        </row>
        <row r="7768">
          <cell r="C7768">
            <v>162464068</v>
          </cell>
          <cell r="D7768" t="str">
            <v>人工</v>
          </cell>
          <cell r="E7768" t="str">
            <v>组合商品</v>
          </cell>
          <cell r="F7768" t="str">
            <v/>
          </cell>
          <cell r="G7768" t="str">
            <v>苏打组合商品虚拟供应商</v>
          </cell>
          <cell r="H7768" t="str">
            <v>供应链类目/年节礼包/销售专属礼包</v>
          </cell>
          <cell r="I7768" t="str">
            <v>2024-03-31</v>
          </cell>
        </row>
        <row r="7768">
          <cell r="K7768" t="str">
            <v/>
          </cell>
          <cell r="L7768" t="str">
            <v/>
          </cell>
        </row>
        <row r="7769">
          <cell r="C7769">
            <v>162464316</v>
          </cell>
          <cell r="D7769" t="str">
            <v>人工</v>
          </cell>
          <cell r="E7769" t="str">
            <v>组合商品</v>
          </cell>
          <cell r="F7769" t="str">
            <v/>
          </cell>
          <cell r="G7769" t="str">
            <v>苏打组合商品虚拟供应商</v>
          </cell>
          <cell r="H7769" t="str">
            <v>供应链类目/年节礼包/销售专属礼包</v>
          </cell>
          <cell r="I7769" t="str">
            <v>2024-01-31</v>
          </cell>
          <cell r="J7769">
            <v>163508363</v>
          </cell>
          <cell r="K7769" t="str">
            <v/>
          </cell>
          <cell r="L7769" t="str">
            <v/>
          </cell>
        </row>
        <row r="7770">
          <cell r="C7770">
            <v>162464316</v>
          </cell>
          <cell r="D7770" t="str">
            <v>人工</v>
          </cell>
          <cell r="E7770" t="str">
            <v>组合商品</v>
          </cell>
          <cell r="F7770" t="str">
            <v/>
          </cell>
          <cell r="G7770" t="str">
            <v>苏打组合商品虚拟供应商</v>
          </cell>
          <cell r="H7770" t="str">
            <v>供应链类目/年节礼包/销售专属礼包</v>
          </cell>
          <cell r="I7770" t="str">
            <v>2024-01-31</v>
          </cell>
        </row>
        <row r="7770">
          <cell r="K7770" t="str">
            <v/>
          </cell>
          <cell r="L7770" t="str">
            <v/>
          </cell>
        </row>
        <row r="7771">
          <cell r="C7771">
            <v>162464316</v>
          </cell>
          <cell r="D7771" t="str">
            <v>人工</v>
          </cell>
          <cell r="E7771" t="str">
            <v>组合商品</v>
          </cell>
          <cell r="F7771" t="str">
            <v/>
          </cell>
          <cell r="G7771" t="str">
            <v>苏打组合商品虚拟供应商</v>
          </cell>
          <cell r="H7771" t="str">
            <v>供应链类目/年节礼包/销售专属礼包</v>
          </cell>
          <cell r="I7771" t="str">
            <v>2024-01-31</v>
          </cell>
        </row>
        <row r="7771">
          <cell r="K7771" t="str">
            <v/>
          </cell>
          <cell r="L7771" t="str">
            <v/>
          </cell>
        </row>
        <row r="7772">
          <cell r="C7772">
            <v>162464316</v>
          </cell>
          <cell r="D7772" t="str">
            <v>人工</v>
          </cell>
          <cell r="E7772" t="str">
            <v>组合商品</v>
          </cell>
          <cell r="F7772" t="str">
            <v/>
          </cell>
          <cell r="G7772" t="str">
            <v>苏打组合商品虚拟供应商</v>
          </cell>
          <cell r="H7772" t="str">
            <v>供应链类目/年节礼包/销售专属礼包</v>
          </cell>
          <cell r="I7772" t="str">
            <v>2024-01-31</v>
          </cell>
        </row>
        <row r="7772">
          <cell r="K7772" t="str">
            <v/>
          </cell>
          <cell r="L7772" t="str">
            <v/>
          </cell>
        </row>
        <row r="7773">
          <cell r="C7773">
            <v>162530312</v>
          </cell>
          <cell r="D7773" t="str">
            <v>人工</v>
          </cell>
          <cell r="E7773" t="str">
            <v>组合商品</v>
          </cell>
          <cell r="F7773" t="str">
            <v/>
          </cell>
          <cell r="G7773" t="str">
            <v>苏打组合商品虚拟供应商</v>
          </cell>
          <cell r="H7773" t="str">
            <v>供应链类目/年节礼包/销售专属礼包</v>
          </cell>
          <cell r="I7773" t="str">
            <v>2024-05-31</v>
          </cell>
          <cell r="J7773">
            <v>163671919</v>
          </cell>
          <cell r="K7773" t="str">
            <v/>
          </cell>
          <cell r="L7773" t="str">
            <v/>
          </cell>
        </row>
        <row r="7774">
          <cell r="C7774">
            <v>162530312</v>
          </cell>
          <cell r="D7774" t="str">
            <v>人工</v>
          </cell>
          <cell r="E7774" t="str">
            <v>组合商品</v>
          </cell>
          <cell r="F7774" t="str">
            <v/>
          </cell>
          <cell r="G7774" t="str">
            <v>苏打组合商品虚拟供应商</v>
          </cell>
          <cell r="H7774" t="str">
            <v>供应链类目/年节礼包/销售专属礼包</v>
          </cell>
          <cell r="I7774" t="str">
            <v>2024-05-31</v>
          </cell>
        </row>
        <row r="7774">
          <cell r="K7774" t="str">
            <v/>
          </cell>
          <cell r="L7774" t="str">
            <v/>
          </cell>
        </row>
        <row r="7775">
          <cell r="C7775">
            <v>162530280</v>
          </cell>
          <cell r="D7775" t="str">
            <v>人工</v>
          </cell>
          <cell r="E7775" t="str">
            <v>组合商品</v>
          </cell>
          <cell r="F7775" t="str">
            <v/>
          </cell>
          <cell r="G7775" t="str">
            <v>苏打组合商品虚拟供应商</v>
          </cell>
          <cell r="H7775" t="str">
            <v>供应链类目/年节礼包/销售专属礼包</v>
          </cell>
          <cell r="I7775" t="str">
            <v>2024-07-31</v>
          </cell>
          <cell r="J7775">
            <v>163671872</v>
          </cell>
          <cell r="K7775" t="str">
            <v/>
          </cell>
          <cell r="L7775" t="str">
            <v/>
          </cell>
        </row>
        <row r="7776">
          <cell r="C7776">
            <v>162502771</v>
          </cell>
          <cell r="D7776" t="str">
            <v>人工</v>
          </cell>
          <cell r="E7776" t="str">
            <v>组合商品</v>
          </cell>
          <cell r="F7776" t="str">
            <v/>
          </cell>
          <cell r="G7776" t="str">
            <v>苏打组合商品虚拟供应商</v>
          </cell>
          <cell r="H7776" t="str">
            <v>供应链类目/年节礼包/销售专属礼包</v>
          </cell>
          <cell r="I7776" t="str">
            <v>2024-06-30</v>
          </cell>
          <cell r="J7776">
            <v>163599648</v>
          </cell>
          <cell r="K7776" t="str">
            <v/>
          </cell>
          <cell r="L7776" t="str">
            <v/>
          </cell>
        </row>
        <row r="7777">
          <cell r="C7777">
            <v>162502771</v>
          </cell>
          <cell r="D7777" t="str">
            <v>人工</v>
          </cell>
          <cell r="E7777" t="str">
            <v>组合商品</v>
          </cell>
          <cell r="F7777" t="str">
            <v/>
          </cell>
          <cell r="G7777" t="str">
            <v>苏打组合商品虚拟供应商</v>
          </cell>
          <cell r="H7777" t="str">
            <v>供应链类目/年节礼包/销售专属礼包</v>
          </cell>
          <cell r="I7777" t="str">
            <v>2024-06-30</v>
          </cell>
        </row>
        <row r="7777">
          <cell r="K7777" t="str">
            <v/>
          </cell>
          <cell r="L7777" t="str">
            <v/>
          </cell>
        </row>
        <row r="7778">
          <cell r="C7778">
            <v>162465939</v>
          </cell>
          <cell r="D7778" t="str">
            <v>人工</v>
          </cell>
          <cell r="E7778" t="str">
            <v>组合商品</v>
          </cell>
          <cell r="F7778" t="str">
            <v/>
          </cell>
          <cell r="G7778" t="str">
            <v>苏打组合商品虚拟供应商</v>
          </cell>
          <cell r="H7778" t="str">
            <v>供应链类目/年节礼包/销售专属礼包</v>
          </cell>
          <cell r="I7778" t="str">
            <v>2024-03-31</v>
          </cell>
          <cell r="J7778">
            <v>163511775</v>
          </cell>
          <cell r="K7778" t="str">
            <v/>
          </cell>
          <cell r="L7778" t="str">
            <v/>
          </cell>
        </row>
        <row r="7779">
          <cell r="C7779">
            <v>162465939</v>
          </cell>
          <cell r="D7779" t="str">
            <v>人工</v>
          </cell>
          <cell r="E7779" t="str">
            <v>组合商品</v>
          </cell>
          <cell r="F7779" t="str">
            <v/>
          </cell>
          <cell r="G7779" t="str">
            <v>苏打组合商品虚拟供应商</v>
          </cell>
          <cell r="H7779" t="str">
            <v>供应链类目/年节礼包/销售专属礼包</v>
          </cell>
          <cell r="I7779" t="str">
            <v>2024-03-31</v>
          </cell>
        </row>
        <row r="7779">
          <cell r="K7779" t="str">
            <v/>
          </cell>
          <cell r="L7779" t="str">
            <v/>
          </cell>
        </row>
        <row r="7780">
          <cell r="C7780">
            <v>162526474</v>
          </cell>
          <cell r="D7780" t="str">
            <v>人工</v>
          </cell>
          <cell r="E7780" t="str">
            <v>组合商品</v>
          </cell>
          <cell r="F7780" t="str">
            <v/>
          </cell>
          <cell r="G7780" t="str">
            <v>苏打组合商品虚拟供应商</v>
          </cell>
          <cell r="H7780" t="str">
            <v>供应链类目/年节礼包/销售专属礼包</v>
          </cell>
          <cell r="I7780" t="str">
            <v>2024-05-09</v>
          </cell>
          <cell r="J7780">
            <v>163660237</v>
          </cell>
          <cell r="K7780" t="str">
            <v/>
          </cell>
          <cell r="L7780" t="str">
            <v/>
          </cell>
        </row>
        <row r="7781">
          <cell r="C7781">
            <v>162526435</v>
          </cell>
          <cell r="D7781" t="str">
            <v>人工</v>
          </cell>
          <cell r="E7781" t="str">
            <v>组合商品</v>
          </cell>
          <cell r="F7781" t="str">
            <v/>
          </cell>
          <cell r="G7781" t="str">
            <v>苏打组合商品虚拟供应商</v>
          </cell>
          <cell r="H7781" t="str">
            <v>供应链类目/年节礼包/销售专属礼包</v>
          </cell>
          <cell r="I7781" t="str">
            <v>2024-05-31</v>
          </cell>
          <cell r="J7781">
            <v>163660196</v>
          </cell>
          <cell r="K7781" t="str">
            <v/>
          </cell>
          <cell r="L7781" t="str">
            <v/>
          </cell>
        </row>
        <row r="7782">
          <cell r="C7782">
            <v>162350858</v>
          </cell>
          <cell r="D7782" t="str">
            <v>人工</v>
          </cell>
          <cell r="E7782" t="str">
            <v>组合商品</v>
          </cell>
          <cell r="F7782" t="str">
            <v/>
          </cell>
          <cell r="G7782" t="str">
            <v>苏打组合商品虚拟供应商</v>
          </cell>
          <cell r="H7782" t="str">
            <v>供应链类目/年节礼包/销售专属礼包</v>
          </cell>
          <cell r="I7782" t="str">
            <v>2023-10-20</v>
          </cell>
          <cell r="J7782">
            <v>163218099</v>
          </cell>
          <cell r="K7782" t="str">
            <v/>
          </cell>
          <cell r="L7782" t="str">
            <v/>
          </cell>
        </row>
        <row r="7783">
          <cell r="C7783">
            <v>162501338</v>
          </cell>
          <cell r="D7783" t="str">
            <v>人工</v>
          </cell>
          <cell r="E7783" t="str">
            <v>组合商品</v>
          </cell>
          <cell r="F7783" t="str">
            <v/>
          </cell>
          <cell r="G7783" t="str">
            <v>苏打组合商品虚拟供应商</v>
          </cell>
          <cell r="H7783" t="str">
            <v>供应链类目/年节礼包/销售专属礼包</v>
          </cell>
          <cell r="I7783" t="str">
            <v>2024-07-31</v>
          </cell>
          <cell r="J7783">
            <v>163595971</v>
          </cell>
          <cell r="K7783" t="str">
            <v/>
          </cell>
          <cell r="L7783" t="str">
            <v/>
          </cell>
        </row>
        <row r="7784">
          <cell r="C7784">
            <v>162501338</v>
          </cell>
          <cell r="D7784" t="str">
            <v>人工</v>
          </cell>
          <cell r="E7784" t="str">
            <v>组合商品</v>
          </cell>
          <cell r="F7784" t="str">
            <v/>
          </cell>
          <cell r="G7784" t="str">
            <v>苏打组合商品虚拟供应商</v>
          </cell>
          <cell r="H7784" t="str">
            <v>供应链类目/年节礼包/销售专属礼包</v>
          </cell>
          <cell r="I7784" t="str">
            <v>2024-07-31</v>
          </cell>
        </row>
        <row r="7784">
          <cell r="K7784" t="str">
            <v/>
          </cell>
          <cell r="L7784" t="str">
            <v/>
          </cell>
        </row>
        <row r="7785">
          <cell r="C7785">
            <v>162463970</v>
          </cell>
          <cell r="D7785" t="str">
            <v>人工</v>
          </cell>
          <cell r="E7785" t="str">
            <v>组合商品</v>
          </cell>
          <cell r="F7785" t="str">
            <v/>
          </cell>
          <cell r="G7785" t="str">
            <v>苏打组合商品虚拟供应商</v>
          </cell>
          <cell r="H7785" t="str">
            <v>供应链类目/年节礼包/销售专属礼包</v>
          </cell>
          <cell r="I7785" t="str">
            <v>2024-03-31</v>
          </cell>
          <cell r="J7785">
            <v>163507725</v>
          </cell>
          <cell r="K7785" t="str">
            <v/>
          </cell>
          <cell r="L7785" t="str">
            <v/>
          </cell>
        </row>
        <row r="7786">
          <cell r="C7786">
            <v>162463970</v>
          </cell>
          <cell r="D7786" t="str">
            <v>人工</v>
          </cell>
          <cell r="E7786" t="str">
            <v>组合商品</v>
          </cell>
          <cell r="F7786" t="str">
            <v/>
          </cell>
          <cell r="G7786" t="str">
            <v>苏打组合商品虚拟供应商</v>
          </cell>
          <cell r="H7786" t="str">
            <v>供应链类目/年节礼包/销售专属礼包</v>
          </cell>
          <cell r="I7786" t="str">
            <v>2024-03-31</v>
          </cell>
        </row>
        <row r="7786">
          <cell r="K7786" t="str">
            <v/>
          </cell>
          <cell r="L7786" t="str">
            <v/>
          </cell>
        </row>
        <row r="7787">
          <cell r="C7787">
            <v>162522204</v>
          </cell>
          <cell r="D7787" t="str">
            <v>人工</v>
          </cell>
          <cell r="E7787" t="str">
            <v>组合商品</v>
          </cell>
          <cell r="F7787" t="str">
            <v/>
          </cell>
          <cell r="G7787" t="str">
            <v>苏打组合商品虚拟供应商</v>
          </cell>
          <cell r="H7787" t="str">
            <v>供应链类目/年节礼包/销售专属礼包</v>
          </cell>
          <cell r="I7787" t="str">
            <v>2024-03-31</v>
          </cell>
          <cell r="J7787">
            <v>163650634</v>
          </cell>
          <cell r="K7787" t="str">
            <v/>
          </cell>
          <cell r="L7787" t="str">
            <v/>
          </cell>
        </row>
        <row r="7788">
          <cell r="C7788">
            <v>162522204</v>
          </cell>
          <cell r="D7788" t="str">
            <v>人工</v>
          </cell>
          <cell r="E7788" t="str">
            <v>组合商品</v>
          </cell>
          <cell r="F7788" t="str">
            <v/>
          </cell>
          <cell r="G7788" t="str">
            <v>苏打组合商品虚拟供应商</v>
          </cell>
          <cell r="H7788" t="str">
            <v>供应链类目/年节礼包/销售专属礼包</v>
          </cell>
          <cell r="I7788" t="str">
            <v>2024-03-31</v>
          </cell>
        </row>
        <row r="7788">
          <cell r="K7788" t="str">
            <v/>
          </cell>
          <cell r="L7788" t="str">
            <v/>
          </cell>
        </row>
        <row r="7789">
          <cell r="C7789">
            <v>162522196</v>
          </cell>
          <cell r="D7789" t="str">
            <v>人工</v>
          </cell>
          <cell r="E7789" t="str">
            <v>组合商品</v>
          </cell>
          <cell r="F7789" t="str">
            <v/>
          </cell>
          <cell r="G7789" t="str">
            <v>苏打组合商品虚拟供应商</v>
          </cell>
          <cell r="H7789" t="str">
            <v>供应链类目/年节礼包/销售专属礼包</v>
          </cell>
          <cell r="I7789" t="str">
            <v>2024-03-31</v>
          </cell>
          <cell r="J7789">
            <v>163650626</v>
          </cell>
          <cell r="K7789" t="str">
            <v/>
          </cell>
          <cell r="L7789" t="str">
            <v/>
          </cell>
        </row>
        <row r="7790">
          <cell r="C7790">
            <v>162522196</v>
          </cell>
          <cell r="D7790" t="str">
            <v>人工</v>
          </cell>
          <cell r="E7790" t="str">
            <v>组合商品</v>
          </cell>
          <cell r="F7790" t="str">
            <v/>
          </cell>
          <cell r="G7790" t="str">
            <v>苏打组合商品虚拟供应商</v>
          </cell>
          <cell r="H7790" t="str">
            <v>供应链类目/年节礼包/销售专属礼包</v>
          </cell>
          <cell r="I7790" t="str">
            <v>2024-03-31</v>
          </cell>
        </row>
        <row r="7790">
          <cell r="K7790" t="str">
            <v/>
          </cell>
          <cell r="L7790" t="str">
            <v/>
          </cell>
        </row>
        <row r="7791">
          <cell r="C7791">
            <v>162522196</v>
          </cell>
          <cell r="D7791" t="str">
            <v>人工</v>
          </cell>
          <cell r="E7791" t="str">
            <v>组合商品</v>
          </cell>
          <cell r="F7791" t="str">
            <v/>
          </cell>
          <cell r="G7791" t="str">
            <v>苏打组合商品虚拟供应商</v>
          </cell>
          <cell r="H7791" t="str">
            <v>供应链类目/年节礼包/销售专属礼包</v>
          </cell>
          <cell r="I7791" t="str">
            <v>2024-03-31</v>
          </cell>
        </row>
        <row r="7791">
          <cell r="K7791" t="str">
            <v/>
          </cell>
          <cell r="L7791" t="str">
            <v/>
          </cell>
        </row>
        <row r="7792">
          <cell r="C7792">
            <v>162522196</v>
          </cell>
          <cell r="D7792" t="str">
            <v>人工</v>
          </cell>
          <cell r="E7792" t="str">
            <v>组合商品</v>
          </cell>
          <cell r="F7792" t="str">
            <v/>
          </cell>
          <cell r="G7792" t="str">
            <v>苏打组合商品虚拟供应商</v>
          </cell>
          <cell r="H7792" t="str">
            <v>供应链类目/年节礼包/销售专属礼包</v>
          </cell>
          <cell r="I7792" t="str">
            <v>2024-03-31</v>
          </cell>
        </row>
        <row r="7792">
          <cell r="K7792" t="str">
            <v/>
          </cell>
          <cell r="L7792" t="str">
            <v/>
          </cell>
        </row>
        <row r="7793">
          <cell r="C7793">
            <v>162522193</v>
          </cell>
          <cell r="D7793" t="str">
            <v>人工</v>
          </cell>
          <cell r="E7793" t="str">
            <v>组合商品</v>
          </cell>
          <cell r="F7793" t="str">
            <v/>
          </cell>
          <cell r="G7793" t="str">
            <v>苏打组合商品虚拟供应商</v>
          </cell>
          <cell r="H7793" t="str">
            <v>供应链类目/年节礼包/销售专属礼包</v>
          </cell>
          <cell r="I7793" t="str">
            <v>2024-03-31</v>
          </cell>
          <cell r="J7793">
            <v>163650623</v>
          </cell>
          <cell r="K7793" t="str">
            <v/>
          </cell>
          <cell r="L7793" t="str">
            <v/>
          </cell>
        </row>
        <row r="7794">
          <cell r="C7794">
            <v>162522193</v>
          </cell>
          <cell r="D7794" t="str">
            <v>人工</v>
          </cell>
          <cell r="E7794" t="str">
            <v>组合商品</v>
          </cell>
          <cell r="F7794" t="str">
            <v/>
          </cell>
          <cell r="G7794" t="str">
            <v>苏打组合商品虚拟供应商</v>
          </cell>
          <cell r="H7794" t="str">
            <v>供应链类目/年节礼包/销售专属礼包</v>
          </cell>
          <cell r="I7794" t="str">
            <v>2024-03-31</v>
          </cell>
        </row>
        <row r="7794">
          <cell r="K7794" t="str">
            <v/>
          </cell>
          <cell r="L7794" t="str">
            <v/>
          </cell>
        </row>
        <row r="7795">
          <cell r="C7795">
            <v>162522192</v>
          </cell>
          <cell r="D7795" t="str">
            <v>人工</v>
          </cell>
          <cell r="E7795" t="str">
            <v>组合商品</v>
          </cell>
          <cell r="F7795" t="str">
            <v/>
          </cell>
          <cell r="G7795" t="str">
            <v>苏打组合商品虚拟供应商</v>
          </cell>
          <cell r="H7795" t="str">
            <v>供应链类目/年节礼包/销售专属礼包</v>
          </cell>
          <cell r="I7795" t="str">
            <v>2024-03-31</v>
          </cell>
          <cell r="J7795">
            <v>163650622</v>
          </cell>
          <cell r="K7795" t="str">
            <v/>
          </cell>
          <cell r="L7795" t="str">
            <v/>
          </cell>
        </row>
        <row r="7796">
          <cell r="C7796">
            <v>162522192</v>
          </cell>
          <cell r="D7796" t="str">
            <v>人工</v>
          </cell>
          <cell r="E7796" t="str">
            <v>组合商品</v>
          </cell>
          <cell r="F7796" t="str">
            <v/>
          </cell>
          <cell r="G7796" t="str">
            <v>苏打组合商品虚拟供应商</v>
          </cell>
          <cell r="H7796" t="str">
            <v>供应链类目/年节礼包/销售专属礼包</v>
          </cell>
          <cell r="I7796" t="str">
            <v>2024-03-31</v>
          </cell>
        </row>
        <row r="7796">
          <cell r="K7796" t="str">
            <v/>
          </cell>
          <cell r="L7796" t="str">
            <v/>
          </cell>
        </row>
        <row r="7797">
          <cell r="C7797">
            <v>162522190</v>
          </cell>
          <cell r="D7797" t="str">
            <v>人工</v>
          </cell>
          <cell r="E7797" t="str">
            <v>组合商品</v>
          </cell>
          <cell r="F7797" t="str">
            <v/>
          </cell>
          <cell r="G7797" t="str">
            <v>苏打组合商品虚拟供应商</v>
          </cell>
          <cell r="H7797" t="str">
            <v>供应链类目/年节礼包/销售专属礼包</v>
          </cell>
          <cell r="I7797" t="str">
            <v>2024-03-31</v>
          </cell>
          <cell r="J7797">
            <v>163650620</v>
          </cell>
          <cell r="K7797" t="str">
            <v/>
          </cell>
          <cell r="L7797" t="str">
            <v/>
          </cell>
        </row>
        <row r="7798">
          <cell r="C7798">
            <v>162522190</v>
          </cell>
          <cell r="D7798" t="str">
            <v>人工</v>
          </cell>
          <cell r="E7798" t="str">
            <v>组合商品</v>
          </cell>
          <cell r="F7798" t="str">
            <v/>
          </cell>
          <cell r="G7798" t="str">
            <v>苏打组合商品虚拟供应商</v>
          </cell>
          <cell r="H7798" t="str">
            <v>供应链类目/年节礼包/销售专属礼包</v>
          </cell>
          <cell r="I7798" t="str">
            <v>2024-03-31</v>
          </cell>
        </row>
        <row r="7798">
          <cell r="K7798" t="str">
            <v/>
          </cell>
          <cell r="L7798" t="str">
            <v/>
          </cell>
        </row>
        <row r="7799">
          <cell r="C7799">
            <v>162522188</v>
          </cell>
          <cell r="D7799" t="str">
            <v>人工</v>
          </cell>
          <cell r="E7799" t="str">
            <v>组合商品</v>
          </cell>
          <cell r="F7799" t="str">
            <v/>
          </cell>
          <cell r="G7799" t="str">
            <v>苏打组合商品虚拟供应商</v>
          </cell>
          <cell r="H7799" t="str">
            <v>供应链类目/年节礼包/销售专属礼包</v>
          </cell>
          <cell r="I7799" t="str">
            <v>2023-10-31</v>
          </cell>
          <cell r="J7799">
            <v>163650618</v>
          </cell>
          <cell r="K7799" t="str">
            <v/>
          </cell>
          <cell r="L7799" t="str">
            <v/>
          </cell>
        </row>
        <row r="7800">
          <cell r="C7800">
            <v>162522182</v>
          </cell>
          <cell r="D7800" t="str">
            <v>人工</v>
          </cell>
          <cell r="E7800" t="str">
            <v>组合商品</v>
          </cell>
          <cell r="F7800" t="str">
            <v/>
          </cell>
          <cell r="G7800" t="str">
            <v>苏打组合商品虚拟供应商</v>
          </cell>
          <cell r="H7800" t="str">
            <v>供应链类目/年节礼包/销售专属礼包</v>
          </cell>
          <cell r="I7800" t="str">
            <v>2024-03-31</v>
          </cell>
          <cell r="J7800">
            <v>163650612</v>
          </cell>
          <cell r="K7800" t="str">
            <v/>
          </cell>
          <cell r="L7800" t="str">
            <v/>
          </cell>
        </row>
        <row r="7801">
          <cell r="C7801">
            <v>162522182</v>
          </cell>
          <cell r="D7801" t="str">
            <v>人工</v>
          </cell>
          <cell r="E7801" t="str">
            <v>组合商品</v>
          </cell>
          <cell r="F7801" t="str">
            <v/>
          </cell>
          <cell r="G7801" t="str">
            <v>苏打组合商品虚拟供应商</v>
          </cell>
          <cell r="H7801" t="str">
            <v>供应链类目/年节礼包/销售专属礼包</v>
          </cell>
          <cell r="I7801" t="str">
            <v>2024-03-31</v>
          </cell>
        </row>
        <row r="7801">
          <cell r="K7801" t="str">
            <v/>
          </cell>
          <cell r="L7801" t="str">
            <v/>
          </cell>
        </row>
        <row r="7802">
          <cell r="C7802">
            <v>162522180</v>
          </cell>
          <cell r="D7802" t="str">
            <v>人工</v>
          </cell>
          <cell r="E7802" t="str">
            <v>组合商品</v>
          </cell>
          <cell r="F7802" t="str">
            <v/>
          </cell>
          <cell r="G7802" t="str">
            <v>苏打组合商品虚拟供应商</v>
          </cell>
          <cell r="H7802" t="str">
            <v>供应链类目/年节礼包/销售专属礼包</v>
          </cell>
          <cell r="I7802" t="str">
            <v>2024-03-31</v>
          </cell>
          <cell r="J7802">
            <v>163650610</v>
          </cell>
          <cell r="K7802" t="str">
            <v/>
          </cell>
          <cell r="L7802" t="str">
            <v/>
          </cell>
        </row>
        <row r="7803">
          <cell r="C7803">
            <v>162522180</v>
          </cell>
          <cell r="D7803" t="str">
            <v>人工</v>
          </cell>
          <cell r="E7803" t="str">
            <v>组合商品</v>
          </cell>
          <cell r="F7803" t="str">
            <v/>
          </cell>
          <cell r="G7803" t="str">
            <v>苏打组合商品虚拟供应商</v>
          </cell>
          <cell r="H7803" t="str">
            <v>供应链类目/年节礼包/销售专属礼包</v>
          </cell>
          <cell r="I7803" t="str">
            <v>2024-03-31</v>
          </cell>
        </row>
        <row r="7803">
          <cell r="K7803" t="str">
            <v/>
          </cell>
          <cell r="L7803" t="str">
            <v/>
          </cell>
        </row>
        <row r="7804">
          <cell r="C7804">
            <v>162522175</v>
          </cell>
          <cell r="D7804" t="str">
            <v>人工</v>
          </cell>
          <cell r="E7804" t="str">
            <v>组合商品</v>
          </cell>
          <cell r="F7804" t="str">
            <v/>
          </cell>
          <cell r="G7804" t="str">
            <v>苏打组合商品虚拟供应商</v>
          </cell>
          <cell r="H7804" t="str">
            <v>供应链类目/年节礼包/销售专属礼包</v>
          </cell>
          <cell r="I7804" t="str">
            <v>2023-10-31</v>
          </cell>
          <cell r="J7804">
            <v>163650605</v>
          </cell>
          <cell r="K7804" t="str">
            <v/>
          </cell>
          <cell r="L7804" t="str">
            <v/>
          </cell>
        </row>
        <row r="7805">
          <cell r="C7805">
            <v>162522171</v>
          </cell>
          <cell r="D7805" t="str">
            <v>人工</v>
          </cell>
          <cell r="E7805" t="str">
            <v>组合商品</v>
          </cell>
          <cell r="F7805" t="str">
            <v/>
          </cell>
          <cell r="G7805" t="str">
            <v>苏打组合商品虚拟供应商</v>
          </cell>
          <cell r="H7805" t="str">
            <v>供应链类目/年节礼包/销售专属礼包</v>
          </cell>
          <cell r="I7805" t="str">
            <v>2024-03-31</v>
          </cell>
          <cell r="J7805">
            <v>163650601</v>
          </cell>
          <cell r="K7805" t="str">
            <v/>
          </cell>
          <cell r="L7805" t="str">
            <v/>
          </cell>
        </row>
        <row r="7806">
          <cell r="C7806">
            <v>162522171</v>
          </cell>
          <cell r="D7806" t="str">
            <v>人工</v>
          </cell>
          <cell r="E7806" t="str">
            <v>组合商品</v>
          </cell>
          <cell r="F7806" t="str">
            <v/>
          </cell>
          <cell r="G7806" t="str">
            <v>苏打组合商品虚拟供应商</v>
          </cell>
          <cell r="H7806" t="str">
            <v>供应链类目/年节礼包/销售专属礼包</v>
          </cell>
          <cell r="I7806" t="str">
            <v>2024-03-31</v>
          </cell>
        </row>
        <row r="7806">
          <cell r="K7806" t="str">
            <v/>
          </cell>
          <cell r="L7806" t="str">
            <v/>
          </cell>
        </row>
        <row r="7807">
          <cell r="C7807">
            <v>162500065</v>
          </cell>
          <cell r="D7807" t="str">
            <v>人工</v>
          </cell>
          <cell r="E7807" t="str">
            <v>组合商品</v>
          </cell>
          <cell r="F7807" t="str">
            <v/>
          </cell>
          <cell r="G7807" t="str">
            <v>苏打组合商品虚拟供应商</v>
          </cell>
          <cell r="H7807" t="str">
            <v>供应链类目/年节礼包/销售专属礼包</v>
          </cell>
          <cell r="I7807" t="str">
            <v>2024-06-30</v>
          </cell>
          <cell r="J7807">
            <v>163591881</v>
          </cell>
          <cell r="K7807" t="str">
            <v/>
          </cell>
          <cell r="L7807" t="str">
            <v/>
          </cell>
        </row>
        <row r="7808">
          <cell r="C7808">
            <v>162500065</v>
          </cell>
          <cell r="D7808" t="str">
            <v>人工</v>
          </cell>
          <cell r="E7808" t="str">
            <v>组合商品</v>
          </cell>
          <cell r="F7808" t="str">
            <v/>
          </cell>
          <cell r="G7808" t="str">
            <v>苏打组合商品虚拟供应商</v>
          </cell>
          <cell r="H7808" t="str">
            <v>供应链类目/年节礼包/销售专属礼包</v>
          </cell>
          <cell r="I7808" t="str">
            <v>2024-06-30</v>
          </cell>
        </row>
        <row r="7808">
          <cell r="K7808" t="str">
            <v/>
          </cell>
          <cell r="L7808" t="str">
            <v/>
          </cell>
        </row>
        <row r="7809">
          <cell r="C7809">
            <v>162500065</v>
          </cell>
          <cell r="D7809" t="str">
            <v>人工</v>
          </cell>
          <cell r="E7809" t="str">
            <v>组合商品</v>
          </cell>
          <cell r="F7809" t="str">
            <v/>
          </cell>
          <cell r="G7809" t="str">
            <v>苏打组合商品虚拟供应商</v>
          </cell>
          <cell r="H7809" t="str">
            <v>供应链类目/年节礼包/销售专属礼包</v>
          </cell>
          <cell r="I7809" t="str">
            <v>2024-06-30</v>
          </cell>
        </row>
        <row r="7809">
          <cell r="K7809" t="str">
            <v/>
          </cell>
          <cell r="L7809" t="str">
            <v/>
          </cell>
        </row>
        <row r="7810">
          <cell r="C7810">
            <v>162500065</v>
          </cell>
          <cell r="D7810" t="str">
            <v>人工</v>
          </cell>
          <cell r="E7810" t="str">
            <v>组合商品</v>
          </cell>
          <cell r="F7810" t="str">
            <v/>
          </cell>
          <cell r="G7810" t="str">
            <v>苏打组合商品虚拟供应商</v>
          </cell>
          <cell r="H7810" t="str">
            <v>供应链类目/年节礼包/销售专属礼包</v>
          </cell>
          <cell r="I7810" t="str">
            <v>2024-06-30</v>
          </cell>
        </row>
        <row r="7810">
          <cell r="K7810" t="str">
            <v/>
          </cell>
          <cell r="L7810" t="str">
            <v/>
          </cell>
        </row>
        <row r="7811">
          <cell r="C7811">
            <v>162500065</v>
          </cell>
          <cell r="D7811" t="str">
            <v>人工</v>
          </cell>
          <cell r="E7811" t="str">
            <v>组合商品</v>
          </cell>
          <cell r="F7811" t="str">
            <v/>
          </cell>
          <cell r="G7811" t="str">
            <v>苏打组合商品虚拟供应商</v>
          </cell>
          <cell r="H7811" t="str">
            <v>供应链类目/年节礼包/销售专属礼包</v>
          </cell>
          <cell r="I7811" t="str">
            <v>2024-06-30</v>
          </cell>
        </row>
        <row r="7811">
          <cell r="K7811" t="str">
            <v/>
          </cell>
          <cell r="L7811" t="str">
            <v/>
          </cell>
        </row>
        <row r="7812">
          <cell r="C7812">
            <v>162500065</v>
          </cell>
          <cell r="D7812" t="str">
            <v>人工</v>
          </cell>
          <cell r="E7812" t="str">
            <v>组合商品</v>
          </cell>
          <cell r="F7812" t="str">
            <v/>
          </cell>
          <cell r="G7812" t="str">
            <v>苏打组合商品虚拟供应商</v>
          </cell>
          <cell r="H7812" t="str">
            <v>供应链类目/年节礼包/销售专属礼包</v>
          </cell>
          <cell r="I7812" t="str">
            <v>2024-06-30</v>
          </cell>
        </row>
        <row r="7812">
          <cell r="K7812" t="str">
            <v/>
          </cell>
          <cell r="L7812" t="str">
            <v/>
          </cell>
        </row>
        <row r="7813">
          <cell r="C7813">
            <v>162500065</v>
          </cell>
          <cell r="D7813" t="str">
            <v>人工</v>
          </cell>
          <cell r="E7813" t="str">
            <v>组合商品</v>
          </cell>
          <cell r="F7813" t="str">
            <v/>
          </cell>
          <cell r="G7813" t="str">
            <v>苏打组合商品虚拟供应商</v>
          </cell>
          <cell r="H7813" t="str">
            <v>供应链类目/年节礼包/销售专属礼包</v>
          </cell>
          <cell r="I7813" t="str">
            <v>2024-06-30</v>
          </cell>
        </row>
        <row r="7813">
          <cell r="K7813" t="str">
            <v/>
          </cell>
          <cell r="L7813" t="str">
            <v/>
          </cell>
        </row>
        <row r="7814">
          <cell r="C7814">
            <v>162520648</v>
          </cell>
          <cell r="D7814" t="str">
            <v>人工</v>
          </cell>
          <cell r="E7814" t="str">
            <v>组合商品</v>
          </cell>
          <cell r="F7814" t="str">
            <v/>
          </cell>
          <cell r="G7814" t="str">
            <v>苏打组合商品虚拟供应商</v>
          </cell>
          <cell r="H7814" t="str">
            <v>供应链类目/年节礼包/销售专属礼包</v>
          </cell>
          <cell r="I7814" t="str">
            <v>2024-06-30</v>
          </cell>
          <cell r="J7814">
            <v>163646646</v>
          </cell>
          <cell r="K7814" t="str">
            <v/>
          </cell>
          <cell r="L7814" t="str">
            <v/>
          </cell>
        </row>
        <row r="7815">
          <cell r="C7815">
            <v>162520648</v>
          </cell>
          <cell r="D7815" t="str">
            <v>人工</v>
          </cell>
          <cell r="E7815" t="str">
            <v>组合商品</v>
          </cell>
          <cell r="F7815" t="str">
            <v/>
          </cell>
          <cell r="G7815" t="str">
            <v>苏打组合商品虚拟供应商</v>
          </cell>
          <cell r="H7815" t="str">
            <v>供应链类目/年节礼包/销售专属礼包</v>
          </cell>
          <cell r="I7815" t="str">
            <v>2024-06-30</v>
          </cell>
        </row>
        <row r="7815">
          <cell r="K7815" t="str">
            <v/>
          </cell>
          <cell r="L7815" t="str">
            <v/>
          </cell>
        </row>
        <row r="7816">
          <cell r="C7816">
            <v>162520598</v>
          </cell>
          <cell r="D7816" t="str">
            <v>人工</v>
          </cell>
          <cell r="E7816" t="str">
            <v>组合商品</v>
          </cell>
          <cell r="F7816" t="str">
            <v/>
          </cell>
          <cell r="G7816" t="str">
            <v>苏打组合商品虚拟供应商</v>
          </cell>
          <cell r="H7816" t="str">
            <v>供应链类目/年节礼包/销售专属礼包</v>
          </cell>
          <cell r="I7816" t="str">
            <v>2024-06-30</v>
          </cell>
          <cell r="J7816">
            <v>163646596</v>
          </cell>
          <cell r="K7816" t="str">
            <v/>
          </cell>
          <cell r="L7816" t="str">
            <v/>
          </cell>
        </row>
        <row r="7817">
          <cell r="C7817">
            <v>162459195</v>
          </cell>
          <cell r="D7817" t="str">
            <v>人工</v>
          </cell>
          <cell r="E7817" t="str">
            <v>组合商品</v>
          </cell>
          <cell r="F7817" t="str">
            <v/>
          </cell>
          <cell r="G7817" t="str">
            <v>苏打组合商品虚拟供应商</v>
          </cell>
          <cell r="H7817" t="str">
            <v>供应链类目/年节礼包/销售专属礼包</v>
          </cell>
          <cell r="I7817" t="str">
            <v>2024-03-31</v>
          </cell>
          <cell r="J7817">
            <v>163500036</v>
          </cell>
          <cell r="K7817" t="str">
            <v/>
          </cell>
          <cell r="L7817" t="str">
            <v/>
          </cell>
        </row>
        <row r="7818">
          <cell r="C7818">
            <v>162459195</v>
          </cell>
          <cell r="D7818" t="str">
            <v>人工</v>
          </cell>
          <cell r="E7818" t="str">
            <v>组合商品</v>
          </cell>
          <cell r="F7818" t="str">
            <v/>
          </cell>
          <cell r="G7818" t="str">
            <v>苏打组合商品虚拟供应商</v>
          </cell>
          <cell r="H7818" t="str">
            <v>供应链类目/年节礼包/销售专属礼包</v>
          </cell>
          <cell r="I7818" t="str">
            <v>2024-03-31</v>
          </cell>
        </row>
        <row r="7818">
          <cell r="K7818" t="str">
            <v/>
          </cell>
          <cell r="L7818" t="str">
            <v/>
          </cell>
        </row>
        <row r="7819">
          <cell r="C7819">
            <v>162463984</v>
          </cell>
          <cell r="D7819" t="str">
            <v>人工</v>
          </cell>
          <cell r="E7819" t="str">
            <v>组合商品</v>
          </cell>
          <cell r="F7819" t="str">
            <v/>
          </cell>
          <cell r="G7819" t="str">
            <v>苏打组合商品虚拟供应商</v>
          </cell>
          <cell r="H7819" t="str">
            <v>供应链类目/年节礼包/销售专属礼包</v>
          </cell>
          <cell r="I7819" t="str">
            <v>2024-03-31</v>
          </cell>
          <cell r="J7819">
            <v>163507739</v>
          </cell>
          <cell r="K7819" t="str">
            <v/>
          </cell>
          <cell r="L7819" t="str">
            <v/>
          </cell>
        </row>
        <row r="7820">
          <cell r="C7820">
            <v>162463984</v>
          </cell>
          <cell r="D7820" t="str">
            <v>人工</v>
          </cell>
          <cell r="E7820" t="str">
            <v>组合商品</v>
          </cell>
          <cell r="F7820" t="str">
            <v/>
          </cell>
          <cell r="G7820" t="str">
            <v>苏打组合商品虚拟供应商</v>
          </cell>
          <cell r="H7820" t="str">
            <v>供应链类目/年节礼包/销售专属礼包</v>
          </cell>
          <cell r="I7820" t="str">
            <v>2024-03-31</v>
          </cell>
        </row>
        <row r="7820">
          <cell r="K7820" t="str">
            <v/>
          </cell>
          <cell r="L7820" t="str">
            <v/>
          </cell>
        </row>
        <row r="7821">
          <cell r="C7821">
            <v>162405192</v>
          </cell>
          <cell r="D7821" t="str">
            <v>人工</v>
          </cell>
          <cell r="E7821" t="str">
            <v>实物</v>
          </cell>
          <cell r="F7821" t="str">
            <v/>
          </cell>
          <cell r="G7821" t="str">
            <v>聚优来</v>
          </cell>
          <cell r="H7821" t="str">
            <v>年节礼包/美妆护理/面部护理</v>
          </cell>
          <cell r="I7821" t="str">
            <v>2024-03-31</v>
          </cell>
          <cell r="J7821">
            <v>163372854</v>
          </cell>
          <cell r="K7821">
            <v>20231121019</v>
          </cell>
          <cell r="L7821" t="str">
            <v/>
          </cell>
        </row>
        <row r="7822">
          <cell r="C7822">
            <v>162463952</v>
          </cell>
          <cell r="D7822" t="str">
            <v>人工</v>
          </cell>
          <cell r="E7822" t="str">
            <v>组合商品</v>
          </cell>
          <cell r="F7822" t="str">
            <v/>
          </cell>
          <cell r="G7822" t="str">
            <v>苏打组合商品虚拟供应商</v>
          </cell>
          <cell r="H7822" t="str">
            <v>供应链类目/年节礼包/销售专属礼包</v>
          </cell>
          <cell r="I7822" t="str">
            <v>2023-10-31</v>
          </cell>
          <cell r="J7822">
            <v>163507707</v>
          </cell>
          <cell r="K7822" t="str">
            <v/>
          </cell>
          <cell r="L7822" t="str">
            <v/>
          </cell>
        </row>
        <row r="7823">
          <cell r="C7823">
            <v>162407127</v>
          </cell>
          <cell r="D7823" t="str">
            <v>人工</v>
          </cell>
          <cell r="E7823" t="str">
            <v>实物</v>
          </cell>
          <cell r="F7823" t="str">
            <v>爱华仕（OIWAS）</v>
          </cell>
          <cell r="G7823" t="str">
            <v>爱华仕</v>
          </cell>
          <cell r="H7823" t="str">
            <v>年节礼包/箱包皮具/功能箱包</v>
          </cell>
          <cell r="I7823" t="str">
            <v>2024-03-31</v>
          </cell>
          <cell r="J7823">
            <v>163376846</v>
          </cell>
          <cell r="K7823" t="str">
            <v>OCB4696010042112G</v>
          </cell>
          <cell r="L7823" t="str">
            <v/>
          </cell>
        </row>
        <row r="7824">
          <cell r="C7824">
            <v>162464490</v>
          </cell>
          <cell r="D7824" t="str">
            <v>人工</v>
          </cell>
          <cell r="E7824" t="str">
            <v>组合商品</v>
          </cell>
          <cell r="F7824" t="str">
            <v/>
          </cell>
          <cell r="G7824" t="str">
            <v>苏打组合商品虚拟供应商</v>
          </cell>
          <cell r="H7824" t="str">
            <v>供应链类目/年节礼包/销售专属礼包</v>
          </cell>
          <cell r="I7824" t="str">
            <v>2024-03-21</v>
          </cell>
          <cell r="J7824">
            <v>163508621</v>
          </cell>
          <cell r="K7824" t="str">
            <v/>
          </cell>
          <cell r="L7824" t="str">
            <v/>
          </cell>
        </row>
        <row r="7825">
          <cell r="C7825">
            <v>162464490</v>
          </cell>
          <cell r="D7825" t="str">
            <v>人工</v>
          </cell>
          <cell r="E7825" t="str">
            <v>组合商品</v>
          </cell>
          <cell r="F7825" t="str">
            <v/>
          </cell>
          <cell r="G7825" t="str">
            <v>苏打组合商品虚拟供应商</v>
          </cell>
          <cell r="H7825" t="str">
            <v>供应链类目/年节礼包/销售专属礼包</v>
          </cell>
          <cell r="I7825" t="str">
            <v>2024-03-21</v>
          </cell>
        </row>
        <row r="7825">
          <cell r="K7825" t="str">
            <v/>
          </cell>
          <cell r="L7825" t="str">
            <v/>
          </cell>
        </row>
        <row r="7826">
          <cell r="C7826">
            <v>162464490</v>
          </cell>
          <cell r="D7826" t="str">
            <v>人工</v>
          </cell>
          <cell r="E7826" t="str">
            <v>组合商品</v>
          </cell>
          <cell r="F7826" t="str">
            <v/>
          </cell>
          <cell r="G7826" t="str">
            <v>苏打组合商品虚拟供应商</v>
          </cell>
          <cell r="H7826" t="str">
            <v>供应链类目/年节礼包/销售专属礼包</v>
          </cell>
          <cell r="I7826" t="str">
            <v>2024-03-21</v>
          </cell>
        </row>
        <row r="7826">
          <cell r="K7826" t="str">
            <v/>
          </cell>
          <cell r="L7826" t="str">
            <v/>
          </cell>
        </row>
        <row r="7827">
          <cell r="C7827">
            <v>162464490</v>
          </cell>
          <cell r="D7827" t="str">
            <v>人工</v>
          </cell>
          <cell r="E7827" t="str">
            <v>组合商品</v>
          </cell>
          <cell r="F7827" t="str">
            <v/>
          </cell>
          <cell r="G7827" t="str">
            <v>苏打组合商品虚拟供应商</v>
          </cell>
          <cell r="H7827" t="str">
            <v>供应链类目/年节礼包/销售专属礼包</v>
          </cell>
          <cell r="I7827" t="str">
            <v>2024-03-21</v>
          </cell>
        </row>
        <row r="7827">
          <cell r="K7827" t="str">
            <v/>
          </cell>
          <cell r="L7827" t="str">
            <v/>
          </cell>
        </row>
        <row r="7828">
          <cell r="C7828">
            <v>162464490</v>
          </cell>
          <cell r="D7828" t="str">
            <v>人工</v>
          </cell>
          <cell r="E7828" t="str">
            <v>组合商品</v>
          </cell>
          <cell r="F7828" t="str">
            <v/>
          </cell>
          <cell r="G7828" t="str">
            <v>苏打组合商品虚拟供应商</v>
          </cell>
          <cell r="H7828" t="str">
            <v>供应链类目/年节礼包/销售专属礼包</v>
          </cell>
          <cell r="I7828" t="str">
            <v>2024-03-21</v>
          </cell>
        </row>
        <row r="7828">
          <cell r="K7828" t="str">
            <v/>
          </cell>
          <cell r="L7828" t="str">
            <v/>
          </cell>
        </row>
        <row r="7829">
          <cell r="C7829">
            <v>162464490</v>
          </cell>
          <cell r="D7829" t="str">
            <v>人工</v>
          </cell>
          <cell r="E7829" t="str">
            <v>组合商品</v>
          </cell>
          <cell r="F7829" t="str">
            <v/>
          </cell>
          <cell r="G7829" t="str">
            <v>苏打组合商品虚拟供应商</v>
          </cell>
          <cell r="H7829" t="str">
            <v>供应链类目/年节礼包/销售专属礼包</v>
          </cell>
          <cell r="I7829" t="str">
            <v>2024-03-21</v>
          </cell>
        </row>
        <row r="7829">
          <cell r="K7829" t="str">
            <v/>
          </cell>
          <cell r="L7829" t="str">
            <v/>
          </cell>
        </row>
        <row r="7830">
          <cell r="C7830">
            <v>162464490</v>
          </cell>
          <cell r="D7830" t="str">
            <v>人工</v>
          </cell>
          <cell r="E7830" t="str">
            <v>组合商品</v>
          </cell>
          <cell r="F7830" t="str">
            <v/>
          </cell>
          <cell r="G7830" t="str">
            <v>苏打组合商品虚拟供应商</v>
          </cell>
          <cell r="H7830" t="str">
            <v>供应链类目/年节礼包/销售专属礼包</v>
          </cell>
          <cell r="I7830" t="str">
            <v>2024-03-21</v>
          </cell>
        </row>
        <row r="7830">
          <cell r="K7830" t="str">
            <v/>
          </cell>
          <cell r="L7830" t="str">
            <v/>
          </cell>
        </row>
        <row r="7831">
          <cell r="C7831">
            <v>162464490</v>
          </cell>
          <cell r="D7831" t="str">
            <v>人工</v>
          </cell>
          <cell r="E7831" t="str">
            <v>组合商品</v>
          </cell>
          <cell r="F7831" t="str">
            <v/>
          </cell>
          <cell r="G7831" t="str">
            <v>苏打组合商品虚拟供应商</v>
          </cell>
          <cell r="H7831" t="str">
            <v>供应链类目/年节礼包/销售专属礼包</v>
          </cell>
          <cell r="I7831" t="str">
            <v>2024-03-21</v>
          </cell>
        </row>
        <row r="7831">
          <cell r="K7831" t="str">
            <v/>
          </cell>
          <cell r="L7831" t="str">
            <v/>
          </cell>
        </row>
        <row r="7832">
          <cell r="C7832">
            <v>162464490</v>
          </cell>
          <cell r="D7832" t="str">
            <v>人工</v>
          </cell>
          <cell r="E7832" t="str">
            <v>组合商品</v>
          </cell>
          <cell r="F7832" t="str">
            <v/>
          </cell>
          <cell r="G7832" t="str">
            <v>苏打组合商品虚拟供应商</v>
          </cell>
          <cell r="H7832" t="str">
            <v>供应链类目/年节礼包/销售专属礼包</v>
          </cell>
          <cell r="I7832" t="str">
            <v>2024-03-21</v>
          </cell>
        </row>
        <row r="7832">
          <cell r="K7832" t="str">
            <v/>
          </cell>
          <cell r="L7832" t="str">
            <v/>
          </cell>
        </row>
        <row r="7833">
          <cell r="C7833">
            <v>162464490</v>
          </cell>
          <cell r="D7833" t="str">
            <v>人工</v>
          </cell>
          <cell r="E7833" t="str">
            <v>组合商品</v>
          </cell>
          <cell r="F7833" t="str">
            <v/>
          </cell>
          <cell r="G7833" t="str">
            <v>苏打组合商品虚拟供应商</v>
          </cell>
          <cell r="H7833" t="str">
            <v>供应链类目/年节礼包/销售专属礼包</v>
          </cell>
          <cell r="I7833" t="str">
            <v>2024-03-21</v>
          </cell>
        </row>
        <row r="7833">
          <cell r="K7833" t="str">
            <v/>
          </cell>
          <cell r="L7833" t="str">
            <v/>
          </cell>
        </row>
        <row r="7834">
          <cell r="C7834">
            <v>162406579</v>
          </cell>
          <cell r="D7834" t="str">
            <v>人工</v>
          </cell>
          <cell r="E7834" t="str">
            <v>实物</v>
          </cell>
          <cell r="F7834" t="str">
            <v>超能</v>
          </cell>
          <cell r="G7834" t="str">
            <v>佳承佳续</v>
          </cell>
          <cell r="H7834" t="str">
            <v>年节礼包/家庭清洁/纸品/家庭环境清洁</v>
          </cell>
          <cell r="I7834" t="str">
            <v>2024-03-31</v>
          </cell>
          <cell r="J7834">
            <v>163376213</v>
          </cell>
          <cell r="K7834">
            <v>1110221011</v>
          </cell>
          <cell r="L7834" t="str">
            <v/>
          </cell>
        </row>
        <row r="7835">
          <cell r="C7835">
            <v>162406579</v>
          </cell>
          <cell r="D7835" t="str">
            <v>人工</v>
          </cell>
          <cell r="E7835" t="str">
            <v>实物</v>
          </cell>
          <cell r="F7835" t="str">
            <v>超能</v>
          </cell>
          <cell r="G7835" t="str">
            <v>佳承佳续</v>
          </cell>
          <cell r="H7835" t="str">
            <v>年节礼包/家庭清洁/纸品/家庭环境清洁</v>
          </cell>
          <cell r="I7835" t="str">
            <v>2024-03-31</v>
          </cell>
        </row>
        <row r="7835">
          <cell r="L7835" t="str">
            <v/>
          </cell>
        </row>
        <row r="7836">
          <cell r="C7836">
            <v>162406579</v>
          </cell>
          <cell r="D7836" t="str">
            <v>人工</v>
          </cell>
          <cell r="E7836" t="str">
            <v>实物</v>
          </cell>
          <cell r="F7836" t="str">
            <v>超能</v>
          </cell>
          <cell r="G7836" t="str">
            <v>佳承佳续</v>
          </cell>
          <cell r="H7836" t="str">
            <v>年节礼包/家庭清洁/纸品/家庭环境清洁</v>
          </cell>
          <cell r="I7836" t="str">
            <v>2024-03-31</v>
          </cell>
        </row>
        <row r="7836">
          <cell r="L7836" t="str">
            <v/>
          </cell>
        </row>
        <row r="7837">
          <cell r="C7837">
            <v>162406579</v>
          </cell>
          <cell r="D7837" t="str">
            <v>人工</v>
          </cell>
          <cell r="E7837" t="str">
            <v>实物</v>
          </cell>
          <cell r="F7837" t="str">
            <v>超能</v>
          </cell>
          <cell r="G7837" t="str">
            <v>佳承佳续</v>
          </cell>
          <cell r="H7837" t="str">
            <v>年节礼包/家庭清洁/纸品/家庭环境清洁</v>
          </cell>
          <cell r="I7837" t="str">
            <v>2024-03-31</v>
          </cell>
        </row>
        <row r="7837">
          <cell r="L7837" t="str">
            <v/>
          </cell>
        </row>
        <row r="7838">
          <cell r="C7838">
            <v>162406579</v>
          </cell>
          <cell r="D7838" t="str">
            <v>人工</v>
          </cell>
          <cell r="E7838" t="str">
            <v>实物</v>
          </cell>
          <cell r="F7838" t="str">
            <v>超能</v>
          </cell>
          <cell r="G7838" t="str">
            <v>佳承佳续</v>
          </cell>
          <cell r="H7838" t="str">
            <v>年节礼包/家庭清洁/纸品/家庭环境清洁</v>
          </cell>
          <cell r="I7838" t="str">
            <v>2024-03-31</v>
          </cell>
        </row>
        <row r="7838">
          <cell r="L7838" t="str">
            <v/>
          </cell>
        </row>
        <row r="7839">
          <cell r="C7839">
            <v>162463977</v>
          </cell>
          <cell r="D7839" t="str">
            <v>人工</v>
          </cell>
          <cell r="E7839" t="str">
            <v>组合商品</v>
          </cell>
          <cell r="F7839" t="str">
            <v/>
          </cell>
          <cell r="G7839" t="str">
            <v>苏打组合商品虚拟供应商</v>
          </cell>
          <cell r="H7839" t="str">
            <v>供应链类目/年节礼包/销售专属礼包</v>
          </cell>
          <cell r="I7839" t="str">
            <v>2024-03-31</v>
          </cell>
          <cell r="J7839">
            <v>163507732</v>
          </cell>
          <cell r="K7839" t="str">
            <v/>
          </cell>
          <cell r="L7839" t="str">
            <v/>
          </cell>
        </row>
        <row r="7840">
          <cell r="C7840">
            <v>162463977</v>
          </cell>
          <cell r="D7840" t="str">
            <v>人工</v>
          </cell>
          <cell r="E7840" t="str">
            <v>组合商品</v>
          </cell>
          <cell r="F7840" t="str">
            <v/>
          </cell>
          <cell r="G7840" t="str">
            <v>苏打组合商品虚拟供应商</v>
          </cell>
          <cell r="H7840" t="str">
            <v>供应链类目/年节礼包/销售专属礼包</v>
          </cell>
          <cell r="I7840" t="str">
            <v>2024-03-31</v>
          </cell>
        </row>
        <row r="7840">
          <cell r="K7840" t="str">
            <v/>
          </cell>
          <cell r="L7840" t="str">
            <v/>
          </cell>
        </row>
        <row r="7841">
          <cell r="C7841">
            <v>162463977</v>
          </cell>
          <cell r="D7841" t="str">
            <v>人工</v>
          </cell>
          <cell r="E7841" t="str">
            <v>组合商品</v>
          </cell>
          <cell r="F7841" t="str">
            <v/>
          </cell>
          <cell r="G7841" t="str">
            <v>苏打组合商品虚拟供应商</v>
          </cell>
          <cell r="H7841" t="str">
            <v>供应链类目/年节礼包/销售专属礼包</v>
          </cell>
          <cell r="I7841" t="str">
            <v>2024-03-31</v>
          </cell>
        </row>
        <row r="7841">
          <cell r="K7841" t="str">
            <v/>
          </cell>
          <cell r="L7841" t="str">
            <v/>
          </cell>
        </row>
        <row r="7842">
          <cell r="C7842">
            <v>162463977</v>
          </cell>
          <cell r="D7842" t="str">
            <v>人工</v>
          </cell>
          <cell r="E7842" t="str">
            <v>组合商品</v>
          </cell>
          <cell r="F7842" t="str">
            <v/>
          </cell>
          <cell r="G7842" t="str">
            <v>苏打组合商品虚拟供应商</v>
          </cell>
          <cell r="H7842" t="str">
            <v>供应链类目/年节礼包/销售专属礼包</v>
          </cell>
          <cell r="I7842" t="str">
            <v>2024-03-31</v>
          </cell>
        </row>
        <row r="7842">
          <cell r="K7842" t="str">
            <v/>
          </cell>
          <cell r="L7842" t="str">
            <v/>
          </cell>
        </row>
        <row r="7843">
          <cell r="C7843">
            <v>162463977</v>
          </cell>
          <cell r="D7843" t="str">
            <v>人工</v>
          </cell>
          <cell r="E7843" t="str">
            <v>组合商品</v>
          </cell>
          <cell r="F7843" t="str">
            <v/>
          </cell>
          <cell r="G7843" t="str">
            <v>苏打组合商品虚拟供应商</v>
          </cell>
          <cell r="H7843" t="str">
            <v>供应链类目/年节礼包/销售专属礼包</v>
          </cell>
          <cell r="I7843" t="str">
            <v>2024-03-31</v>
          </cell>
        </row>
        <row r="7843">
          <cell r="K7843" t="str">
            <v/>
          </cell>
          <cell r="L7843" t="str">
            <v/>
          </cell>
        </row>
        <row r="7844">
          <cell r="C7844">
            <v>162463977</v>
          </cell>
          <cell r="D7844" t="str">
            <v>人工</v>
          </cell>
          <cell r="E7844" t="str">
            <v>组合商品</v>
          </cell>
          <cell r="F7844" t="str">
            <v/>
          </cell>
          <cell r="G7844" t="str">
            <v>苏打组合商品虚拟供应商</v>
          </cell>
          <cell r="H7844" t="str">
            <v>供应链类目/年节礼包/销售专属礼包</v>
          </cell>
          <cell r="I7844" t="str">
            <v>2024-03-31</v>
          </cell>
        </row>
        <row r="7844">
          <cell r="K7844" t="str">
            <v/>
          </cell>
          <cell r="L7844" t="str">
            <v/>
          </cell>
        </row>
        <row r="7845">
          <cell r="C7845">
            <v>162463977</v>
          </cell>
          <cell r="D7845" t="str">
            <v>人工</v>
          </cell>
          <cell r="E7845" t="str">
            <v>组合商品</v>
          </cell>
          <cell r="F7845" t="str">
            <v/>
          </cell>
          <cell r="G7845" t="str">
            <v>苏打组合商品虚拟供应商</v>
          </cell>
          <cell r="H7845" t="str">
            <v>供应链类目/年节礼包/销售专属礼包</v>
          </cell>
          <cell r="I7845" t="str">
            <v>2024-03-31</v>
          </cell>
        </row>
        <row r="7845">
          <cell r="K7845" t="str">
            <v/>
          </cell>
          <cell r="L7845" t="str">
            <v/>
          </cell>
        </row>
        <row r="7846">
          <cell r="C7846">
            <v>162463983</v>
          </cell>
          <cell r="D7846" t="str">
            <v>人工</v>
          </cell>
          <cell r="E7846" t="str">
            <v>组合商品</v>
          </cell>
          <cell r="F7846" t="str">
            <v/>
          </cell>
          <cell r="G7846" t="str">
            <v>苏打组合商品虚拟供应商</v>
          </cell>
          <cell r="H7846" t="str">
            <v>供应链类目/年节礼包/销售专属礼包</v>
          </cell>
          <cell r="I7846" t="str">
            <v>2023-11-22</v>
          </cell>
          <cell r="J7846">
            <v>163507738</v>
          </cell>
          <cell r="K7846" t="str">
            <v/>
          </cell>
          <cell r="L7846" t="str">
            <v/>
          </cell>
        </row>
        <row r="7847">
          <cell r="C7847">
            <v>162463983</v>
          </cell>
          <cell r="D7847" t="str">
            <v>人工</v>
          </cell>
          <cell r="E7847" t="str">
            <v>组合商品</v>
          </cell>
          <cell r="F7847" t="str">
            <v/>
          </cell>
          <cell r="G7847" t="str">
            <v>苏打组合商品虚拟供应商</v>
          </cell>
          <cell r="H7847" t="str">
            <v>供应链类目/年节礼包/销售专属礼包</v>
          </cell>
          <cell r="I7847" t="str">
            <v>2023-11-22</v>
          </cell>
        </row>
        <row r="7847">
          <cell r="K7847" t="str">
            <v/>
          </cell>
          <cell r="L7847" t="str">
            <v/>
          </cell>
        </row>
        <row r="7848">
          <cell r="C7848">
            <v>162464313</v>
          </cell>
          <cell r="D7848" t="str">
            <v>人工</v>
          </cell>
          <cell r="E7848" t="str">
            <v>组合商品</v>
          </cell>
          <cell r="F7848" t="str">
            <v/>
          </cell>
          <cell r="G7848" t="str">
            <v>苏打组合商品虚拟供应商</v>
          </cell>
          <cell r="H7848" t="str">
            <v>供应链类目/年节礼包/销售专属礼包</v>
          </cell>
          <cell r="I7848" t="str">
            <v>2024-01-31</v>
          </cell>
          <cell r="J7848">
            <v>163508360</v>
          </cell>
          <cell r="K7848" t="str">
            <v/>
          </cell>
          <cell r="L7848" t="str">
            <v/>
          </cell>
        </row>
        <row r="7849">
          <cell r="C7849">
            <v>162464313</v>
          </cell>
          <cell r="D7849" t="str">
            <v>人工</v>
          </cell>
          <cell r="E7849" t="str">
            <v>组合商品</v>
          </cell>
          <cell r="F7849" t="str">
            <v/>
          </cell>
          <cell r="G7849" t="str">
            <v>苏打组合商品虚拟供应商</v>
          </cell>
          <cell r="H7849" t="str">
            <v>供应链类目/年节礼包/销售专属礼包</v>
          </cell>
          <cell r="I7849" t="str">
            <v>2024-01-31</v>
          </cell>
        </row>
        <row r="7849">
          <cell r="K7849" t="str">
            <v/>
          </cell>
          <cell r="L7849" t="str">
            <v/>
          </cell>
        </row>
        <row r="7850">
          <cell r="C7850">
            <v>162464313</v>
          </cell>
          <cell r="D7850" t="str">
            <v>人工</v>
          </cell>
          <cell r="E7850" t="str">
            <v>组合商品</v>
          </cell>
          <cell r="F7850" t="str">
            <v/>
          </cell>
          <cell r="G7850" t="str">
            <v>苏打组合商品虚拟供应商</v>
          </cell>
          <cell r="H7850" t="str">
            <v>供应链类目/年节礼包/销售专属礼包</v>
          </cell>
          <cell r="I7850" t="str">
            <v>2024-01-31</v>
          </cell>
        </row>
        <row r="7850">
          <cell r="K7850" t="str">
            <v/>
          </cell>
          <cell r="L7850" t="str">
            <v/>
          </cell>
        </row>
        <row r="7851">
          <cell r="C7851">
            <v>162464313</v>
          </cell>
          <cell r="D7851" t="str">
            <v>人工</v>
          </cell>
          <cell r="E7851" t="str">
            <v>组合商品</v>
          </cell>
          <cell r="F7851" t="str">
            <v/>
          </cell>
          <cell r="G7851" t="str">
            <v>苏打组合商品虚拟供应商</v>
          </cell>
          <cell r="H7851" t="str">
            <v>供应链类目/年节礼包/销售专属礼包</v>
          </cell>
          <cell r="I7851" t="str">
            <v>2024-01-31</v>
          </cell>
        </row>
        <row r="7851">
          <cell r="K7851" t="str">
            <v/>
          </cell>
          <cell r="L7851" t="str">
            <v/>
          </cell>
        </row>
        <row r="7852">
          <cell r="C7852">
            <v>162464313</v>
          </cell>
          <cell r="D7852" t="str">
            <v>人工</v>
          </cell>
          <cell r="E7852" t="str">
            <v>组合商品</v>
          </cell>
          <cell r="F7852" t="str">
            <v/>
          </cell>
          <cell r="G7852" t="str">
            <v>苏打组合商品虚拟供应商</v>
          </cell>
          <cell r="H7852" t="str">
            <v>供应链类目/年节礼包/销售专属礼包</v>
          </cell>
          <cell r="I7852" t="str">
            <v>2024-01-31</v>
          </cell>
        </row>
        <row r="7852">
          <cell r="K7852" t="str">
            <v/>
          </cell>
          <cell r="L7852" t="str">
            <v/>
          </cell>
        </row>
        <row r="7853">
          <cell r="C7853">
            <v>162464313</v>
          </cell>
          <cell r="D7853" t="str">
            <v>人工</v>
          </cell>
          <cell r="E7853" t="str">
            <v>组合商品</v>
          </cell>
          <cell r="F7853" t="str">
            <v/>
          </cell>
          <cell r="G7853" t="str">
            <v>苏打组合商品虚拟供应商</v>
          </cell>
          <cell r="H7853" t="str">
            <v>供应链类目/年节礼包/销售专属礼包</v>
          </cell>
          <cell r="I7853" t="str">
            <v>2024-01-31</v>
          </cell>
        </row>
        <row r="7853">
          <cell r="K7853" t="str">
            <v/>
          </cell>
          <cell r="L7853" t="str">
            <v/>
          </cell>
        </row>
        <row r="7854">
          <cell r="C7854">
            <v>162367263</v>
          </cell>
          <cell r="D7854" t="str">
            <v>人工</v>
          </cell>
          <cell r="E7854" t="str">
            <v>组合商品</v>
          </cell>
          <cell r="F7854" t="str">
            <v/>
          </cell>
          <cell r="G7854" t="str">
            <v>苏打组合商品虚拟供应商</v>
          </cell>
          <cell r="H7854" t="str">
            <v>供应链类目/年节礼包/销售专属礼包</v>
          </cell>
          <cell r="I7854" t="str">
            <v>2023-10-31</v>
          </cell>
          <cell r="J7854">
            <v>163267174</v>
          </cell>
          <cell r="K7854" t="str">
            <v/>
          </cell>
          <cell r="L7854" t="str">
            <v/>
          </cell>
        </row>
        <row r="7855">
          <cell r="C7855">
            <v>162510226</v>
          </cell>
          <cell r="D7855" t="str">
            <v>人工</v>
          </cell>
          <cell r="E7855" t="str">
            <v>组合商品</v>
          </cell>
          <cell r="F7855" t="str">
            <v/>
          </cell>
          <cell r="G7855" t="str">
            <v>苏打组合商品虚拟供应商</v>
          </cell>
          <cell r="H7855" t="str">
            <v>供应链类目/年节礼包/销售专属礼包</v>
          </cell>
          <cell r="I7855" t="str">
            <v>2024-04-01</v>
          </cell>
          <cell r="J7855">
            <v>163621104</v>
          </cell>
          <cell r="K7855" t="str">
            <v/>
          </cell>
          <cell r="L7855" t="str">
            <v/>
          </cell>
        </row>
        <row r="7856">
          <cell r="C7856">
            <v>162510226</v>
          </cell>
          <cell r="D7856" t="str">
            <v>人工</v>
          </cell>
          <cell r="E7856" t="str">
            <v>组合商品</v>
          </cell>
          <cell r="F7856" t="str">
            <v/>
          </cell>
          <cell r="G7856" t="str">
            <v>苏打组合商品虚拟供应商</v>
          </cell>
          <cell r="H7856" t="str">
            <v>供应链类目/年节礼包/销售专属礼包</v>
          </cell>
          <cell r="I7856" t="str">
            <v>2024-04-01</v>
          </cell>
        </row>
        <row r="7856">
          <cell r="K7856" t="str">
            <v/>
          </cell>
          <cell r="L7856" t="str">
            <v/>
          </cell>
        </row>
        <row r="7857">
          <cell r="C7857">
            <v>162510226</v>
          </cell>
          <cell r="D7857" t="str">
            <v>人工</v>
          </cell>
          <cell r="E7857" t="str">
            <v>组合商品</v>
          </cell>
          <cell r="F7857" t="str">
            <v/>
          </cell>
          <cell r="G7857" t="str">
            <v>苏打组合商品虚拟供应商</v>
          </cell>
          <cell r="H7857" t="str">
            <v>供应链类目/年节礼包/销售专属礼包</v>
          </cell>
          <cell r="I7857" t="str">
            <v>2024-04-01</v>
          </cell>
        </row>
        <row r="7857">
          <cell r="K7857" t="str">
            <v/>
          </cell>
          <cell r="L7857" t="str">
            <v/>
          </cell>
        </row>
        <row r="7858">
          <cell r="C7858">
            <v>162510226</v>
          </cell>
          <cell r="D7858" t="str">
            <v>人工</v>
          </cell>
          <cell r="E7858" t="str">
            <v>组合商品</v>
          </cell>
          <cell r="F7858" t="str">
            <v/>
          </cell>
          <cell r="G7858" t="str">
            <v>苏打组合商品虚拟供应商</v>
          </cell>
          <cell r="H7858" t="str">
            <v>供应链类目/年节礼包/销售专属礼包</v>
          </cell>
          <cell r="I7858" t="str">
            <v>2024-04-01</v>
          </cell>
        </row>
        <row r="7858">
          <cell r="K7858" t="str">
            <v/>
          </cell>
          <cell r="L7858" t="str">
            <v/>
          </cell>
        </row>
        <row r="7859">
          <cell r="C7859">
            <v>162510226</v>
          </cell>
          <cell r="D7859" t="str">
            <v>人工</v>
          </cell>
          <cell r="E7859" t="str">
            <v>组合商品</v>
          </cell>
          <cell r="F7859" t="str">
            <v/>
          </cell>
          <cell r="G7859" t="str">
            <v>苏打组合商品虚拟供应商</v>
          </cell>
          <cell r="H7859" t="str">
            <v>供应链类目/年节礼包/销售专属礼包</v>
          </cell>
          <cell r="I7859" t="str">
            <v>2024-04-01</v>
          </cell>
        </row>
        <row r="7859">
          <cell r="K7859" t="str">
            <v/>
          </cell>
          <cell r="L7859" t="str">
            <v/>
          </cell>
        </row>
        <row r="7860">
          <cell r="C7860">
            <v>162510226</v>
          </cell>
          <cell r="D7860" t="str">
            <v>人工</v>
          </cell>
          <cell r="E7860" t="str">
            <v>组合商品</v>
          </cell>
          <cell r="F7860" t="str">
            <v/>
          </cell>
          <cell r="G7860" t="str">
            <v>苏打组合商品虚拟供应商</v>
          </cell>
          <cell r="H7860" t="str">
            <v>供应链类目/年节礼包/销售专属礼包</v>
          </cell>
          <cell r="I7860" t="str">
            <v>2024-04-01</v>
          </cell>
        </row>
        <row r="7860">
          <cell r="K7860" t="str">
            <v/>
          </cell>
          <cell r="L7860" t="str">
            <v/>
          </cell>
        </row>
        <row r="7861">
          <cell r="C7861">
            <v>162510226</v>
          </cell>
          <cell r="D7861" t="str">
            <v>人工</v>
          </cell>
          <cell r="E7861" t="str">
            <v>组合商品</v>
          </cell>
          <cell r="F7861" t="str">
            <v/>
          </cell>
          <cell r="G7861" t="str">
            <v>苏打组合商品虚拟供应商</v>
          </cell>
          <cell r="H7861" t="str">
            <v>供应链类目/年节礼包/销售专属礼包</v>
          </cell>
          <cell r="I7861" t="str">
            <v>2024-04-01</v>
          </cell>
        </row>
        <row r="7861">
          <cell r="K7861" t="str">
            <v/>
          </cell>
          <cell r="L7861" t="str">
            <v/>
          </cell>
        </row>
        <row r="7862">
          <cell r="C7862">
            <v>162510226</v>
          </cell>
          <cell r="D7862" t="str">
            <v>人工</v>
          </cell>
          <cell r="E7862" t="str">
            <v>组合商品</v>
          </cell>
          <cell r="F7862" t="str">
            <v/>
          </cell>
          <cell r="G7862" t="str">
            <v>苏打组合商品虚拟供应商</v>
          </cell>
          <cell r="H7862" t="str">
            <v>供应链类目/年节礼包/销售专属礼包</v>
          </cell>
          <cell r="I7862" t="str">
            <v>2024-04-01</v>
          </cell>
        </row>
        <row r="7862">
          <cell r="K7862" t="str">
            <v/>
          </cell>
          <cell r="L7862" t="str">
            <v/>
          </cell>
        </row>
        <row r="7863">
          <cell r="C7863">
            <v>162510226</v>
          </cell>
          <cell r="D7863" t="str">
            <v>人工</v>
          </cell>
          <cell r="E7863" t="str">
            <v>组合商品</v>
          </cell>
          <cell r="F7863" t="str">
            <v/>
          </cell>
          <cell r="G7863" t="str">
            <v>苏打组合商品虚拟供应商</v>
          </cell>
          <cell r="H7863" t="str">
            <v>供应链类目/年节礼包/销售专属礼包</v>
          </cell>
          <cell r="I7863" t="str">
            <v>2024-04-01</v>
          </cell>
        </row>
        <row r="7863">
          <cell r="K7863" t="str">
            <v/>
          </cell>
          <cell r="L7863" t="str">
            <v/>
          </cell>
        </row>
        <row r="7864">
          <cell r="C7864">
            <v>162510226</v>
          </cell>
          <cell r="D7864" t="str">
            <v>人工</v>
          </cell>
          <cell r="E7864" t="str">
            <v>组合商品</v>
          </cell>
          <cell r="F7864" t="str">
            <v/>
          </cell>
          <cell r="G7864" t="str">
            <v>苏打组合商品虚拟供应商</v>
          </cell>
          <cell r="H7864" t="str">
            <v>供应链类目/年节礼包/销售专属礼包</v>
          </cell>
          <cell r="I7864" t="str">
            <v>2024-04-01</v>
          </cell>
        </row>
        <row r="7864">
          <cell r="K7864" t="str">
            <v/>
          </cell>
          <cell r="L7864" t="str">
            <v/>
          </cell>
        </row>
        <row r="7865">
          <cell r="C7865">
            <v>162510226</v>
          </cell>
          <cell r="D7865" t="str">
            <v>人工</v>
          </cell>
          <cell r="E7865" t="str">
            <v>组合商品</v>
          </cell>
          <cell r="F7865" t="str">
            <v/>
          </cell>
          <cell r="G7865" t="str">
            <v>苏打组合商品虚拟供应商</v>
          </cell>
          <cell r="H7865" t="str">
            <v>供应链类目/年节礼包/销售专属礼包</v>
          </cell>
          <cell r="I7865" t="str">
            <v>2024-04-01</v>
          </cell>
        </row>
        <row r="7865">
          <cell r="K7865" t="str">
            <v/>
          </cell>
          <cell r="L7865" t="str">
            <v/>
          </cell>
        </row>
        <row r="7866">
          <cell r="C7866">
            <v>162510226</v>
          </cell>
          <cell r="D7866" t="str">
            <v>人工</v>
          </cell>
          <cell r="E7866" t="str">
            <v>组合商品</v>
          </cell>
          <cell r="F7866" t="str">
            <v/>
          </cell>
          <cell r="G7866" t="str">
            <v>苏打组合商品虚拟供应商</v>
          </cell>
          <cell r="H7866" t="str">
            <v>供应链类目/年节礼包/销售专属礼包</v>
          </cell>
          <cell r="I7866" t="str">
            <v>2024-04-01</v>
          </cell>
        </row>
        <row r="7866">
          <cell r="K7866" t="str">
            <v/>
          </cell>
          <cell r="L7866" t="str">
            <v/>
          </cell>
        </row>
        <row r="7867">
          <cell r="C7867">
            <v>162510226</v>
          </cell>
          <cell r="D7867" t="str">
            <v>人工</v>
          </cell>
          <cell r="E7867" t="str">
            <v>组合商品</v>
          </cell>
          <cell r="F7867" t="str">
            <v/>
          </cell>
          <cell r="G7867" t="str">
            <v>苏打组合商品虚拟供应商</v>
          </cell>
          <cell r="H7867" t="str">
            <v>供应链类目/年节礼包/销售专属礼包</v>
          </cell>
          <cell r="I7867" t="str">
            <v>2024-04-01</v>
          </cell>
        </row>
        <row r="7867">
          <cell r="K7867" t="str">
            <v/>
          </cell>
          <cell r="L7867" t="str">
            <v/>
          </cell>
        </row>
        <row r="7868">
          <cell r="C7868">
            <v>162510226</v>
          </cell>
          <cell r="D7868" t="str">
            <v>人工</v>
          </cell>
          <cell r="E7868" t="str">
            <v>组合商品</v>
          </cell>
          <cell r="F7868" t="str">
            <v/>
          </cell>
          <cell r="G7868" t="str">
            <v>苏打组合商品虚拟供应商</v>
          </cell>
          <cell r="H7868" t="str">
            <v>供应链类目/年节礼包/销售专属礼包</v>
          </cell>
          <cell r="I7868" t="str">
            <v>2024-04-01</v>
          </cell>
        </row>
        <row r="7868">
          <cell r="K7868" t="str">
            <v/>
          </cell>
          <cell r="L7868" t="str">
            <v/>
          </cell>
        </row>
        <row r="7869">
          <cell r="C7869">
            <v>162510226</v>
          </cell>
          <cell r="D7869" t="str">
            <v>人工</v>
          </cell>
          <cell r="E7869" t="str">
            <v>组合商品</v>
          </cell>
          <cell r="F7869" t="str">
            <v/>
          </cell>
          <cell r="G7869" t="str">
            <v>苏打组合商品虚拟供应商</v>
          </cell>
          <cell r="H7869" t="str">
            <v>供应链类目/年节礼包/销售专属礼包</v>
          </cell>
          <cell r="I7869" t="str">
            <v>2024-04-01</v>
          </cell>
        </row>
        <row r="7869">
          <cell r="K7869" t="str">
            <v/>
          </cell>
          <cell r="L7869" t="str">
            <v/>
          </cell>
        </row>
        <row r="7870">
          <cell r="C7870">
            <v>162510226</v>
          </cell>
          <cell r="D7870" t="str">
            <v>人工</v>
          </cell>
          <cell r="E7870" t="str">
            <v>组合商品</v>
          </cell>
          <cell r="F7870" t="str">
            <v/>
          </cell>
          <cell r="G7870" t="str">
            <v>苏打组合商品虚拟供应商</v>
          </cell>
          <cell r="H7870" t="str">
            <v>供应链类目/年节礼包/销售专属礼包</v>
          </cell>
          <cell r="I7870" t="str">
            <v>2024-04-01</v>
          </cell>
        </row>
        <row r="7870">
          <cell r="K7870" t="str">
            <v/>
          </cell>
          <cell r="L7870" t="str">
            <v/>
          </cell>
        </row>
        <row r="7871">
          <cell r="C7871">
            <v>162510226</v>
          </cell>
          <cell r="D7871" t="str">
            <v>人工</v>
          </cell>
          <cell r="E7871" t="str">
            <v>组合商品</v>
          </cell>
          <cell r="F7871" t="str">
            <v/>
          </cell>
          <cell r="G7871" t="str">
            <v>苏打组合商品虚拟供应商</v>
          </cell>
          <cell r="H7871" t="str">
            <v>供应链类目/年节礼包/销售专属礼包</v>
          </cell>
          <cell r="I7871" t="str">
            <v>2024-04-01</v>
          </cell>
        </row>
        <row r="7871">
          <cell r="K7871" t="str">
            <v/>
          </cell>
          <cell r="L7871" t="str">
            <v/>
          </cell>
        </row>
        <row r="7872">
          <cell r="C7872">
            <v>162510226</v>
          </cell>
          <cell r="D7872" t="str">
            <v>人工</v>
          </cell>
          <cell r="E7872" t="str">
            <v>组合商品</v>
          </cell>
          <cell r="F7872" t="str">
            <v/>
          </cell>
          <cell r="G7872" t="str">
            <v>苏打组合商品虚拟供应商</v>
          </cell>
          <cell r="H7872" t="str">
            <v>供应链类目/年节礼包/销售专属礼包</v>
          </cell>
          <cell r="I7872" t="str">
            <v>2024-04-01</v>
          </cell>
        </row>
        <row r="7872">
          <cell r="K7872" t="str">
            <v/>
          </cell>
          <cell r="L7872" t="str">
            <v/>
          </cell>
        </row>
        <row r="7873">
          <cell r="C7873">
            <v>162510226</v>
          </cell>
          <cell r="D7873" t="str">
            <v>人工</v>
          </cell>
          <cell r="E7873" t="str">
            <v>组合商品</v>
          </cell>
          <cell r="F7873" t="str">
            <v/>
          </cell>
          <cell r="G7873" t="str">
            <v>苏打组合商品虚拟供应商</v>
          </cell>
          <cell r="H7873" t="str">
            <v>供应链类目/年节礼包/销售专属礼包</v>
          </cell>
          <cell r="I7873" t="str">
            <v>2024-04-01</v>
          </cell>
        </row>
        <row r="7873">
          <cell r="K7873" t="str">
            <v/>
          </cell>
          <cell r="L7873" t="str">
            <v/>
          </cell>
        </row>
        <row r="7874">
          <cell r="C7874">
            <v>162510226</v>
          </cell>
          <cell r="D7874" t="str">
            <v>人工</v>
          </cell>
          <cell r="E7874" t="str">
            <v>组合商品</v>
          </cell>
          <cell r="F7874" t="str">
            <v/>
          </cell>
          <cell r="G7874" t="str">
            <v>苏打组合商品虚拟供应商</v>
          </cell>
          <cell r="H7874" t="str">
            <v>供应链类目/年节礼包/销售专属礼包</v>
          </cell>
          <cell r="I7874" t="str">
            <v>2024-04-01</v>
          </cell>
        </row>
        <row r="7874">
          <cell r="K7874" t="str">
            <v/>
          </cell>
          <cell r="L7874" t="str">
            <v/>
          </cell>
        </row>
        <row r="7875">
          <cell r="C7875">
            <v>162510226</v>
          </cell>
          <cell r="D7875" t="str">
            <v>人工</v>
          </cell>
          <cell r="E7875" t="str">
            <v>组合商品</v>
          </cell>
          <cell r="F7875" t="str">
            <v/>
          </cell>
          <cell r="G7875" t="str">
            <v>苏打组合商品虚拟供应商</v>
          </cell>
          <cell r="H7875" t="str">
            <v>供应链类目/年节礼包/销售专属礼包</v>
          </cell>
          <cell r="I7875" t="str">
            <v>2024-04-01</v>
          </cell>
        </row>
        <row r="7875">
          <cell r="K7875" t="str">
            <v/>
          </cell>
          <cell r="L7875" t="str">
            <v/>
          </cell>
        </row>
        <row r="7876">
          <cell r="C7876">
            <v>162510226</v>
          </cell>
          <cell r="D7876" t="str">
            <v>人工</v>
          </cell>
          <cell r="E7876" t="str">
            <v>组合商品</v>
          </cell>
          <cell r="F7876" t="str">
            <v/>
          </cell>
          <cell r="G7876" t="str">
            <v>苏打组合商品虚拟供应商</v>
          </cell>
          <cell r="H7876" t="str">
            <v>供应链类目/年节礼包/销售专属礼包</v>
          </cell>
          <cell r="I7876" t="str">
            <v>2024-04-01</v>
          </cell>
        </row>
        <row r="7876">
          <cell r="K7876" t="str">
            <v/>
          </cell>
          <cell r="L7876" t="str">
            <v/>
          </cell>
        </row>
        <row r="7877">
          <cell r="C7877">
            <v>162510226</v>
          </cell>
          <cell r="D7877" t="str">
            <v>人工</v>
          </cell>
          <cell r="E7877" t="str">
            <v>组合商品</v>
          </cell>
          <cell r="F7877" t="str">
            <v/>
          </cell>
          <cell r="G7877" t="str">
            <v>苏打组合商品虚拟供应商</v>
          </cell>
          <cell r="H7877" t="str">
            <v>供应链类目/年节礼包/销售专属礼包</v>
          </cell>
          <cell r="I7877" t="str">
            <v>2024-04-01</v>
          </cell>
        </row>
        <row r="7877">
          <cell r="K7877" t="str">
            <v/>
          </cell>
          <cell r="L7877" t="str">
            <v/>
          </cell>
        </row>
        <row r="7878">
          <cell r="C7878">
            <v>162510226</v>
          </cell>
          <cell r="D7878" t="str">
            <v>人工</v>
          </cell>
          <cell r="E7878" t="str">
            <v>组合商品</v>
          </cell>
          <cell r="F7878" t="str">
            <v/>
          </cell>
          <cell r="G7878" t="str">
            <v>苏打组合商品虚拟供应商</v>
          </cell>
          <cell r="H7878" t="str">
            <v>供应链类目/年节礼包/销售专属礼包</v>
          </cell>
          <cell r="I7878" t="str">
            <v>2024-04-01</v>
          </cell>
        </row>
        <row r="7878">
          <cell r="K7878" t="str">
            <v/>
          </cell>
          <cell r="L7878" t="str">
            <v/>
          </cell>
        </row>
        <row r="7879">
          <cell r="C7879">
            <v>162510226</v>
          </cell>
          <cell r="D7879" t="str">
            <v>人工</v>
          </cell>
          <cell r="E7879" t="str">
            <v>组合商品</v>
          </cell>
          <cell r="F7879" t="str">
            <v/>
          </cell>
          <cell r="G7879" t="str">
            <v>苏打组合商品虚拟供应商</v>
          </cell>
          <cell r="H7879" t="str">
            <v>供应链类目/年节礼包/销售专属礼包</v>
          </cell>
          <cell r="I7879" t="str">
            <v>2024-04-01</v>
          </cell>
        </row>
        <row r="7879">
          <cell r="K7879" t="str">
            <v/>
          </cell>
          <cell r="L7879" t="str">
            <v/>
          </cell>
        </row>
        <row r="7880">
          <cell r="C7880">
            <v>162510226</v>
          </cell>
          <cell r="D7880" t="str">
            <v>人工</v>
          </cell>
          <cell r="E7880" t="str">
            <v>组合商品</v>
          </cell>
          <cell r="F7880" t="str">
            <v/>
          </cell>
          <cell r="G7880" t="str">
            <v>苏打组合商品虚拟供应商</v>
          </cell>
          <cell r="H7880" t="str">
            <v>供应链类目/年节礼包/销售专属礼包</v>
          </cell>
          <cell r="I7880" t="str">
            <v>2024-04-01</v>
          </cell>
        </row>
        <row r="7880">
          <cell r="K7880" t="str">
            <v/>
          </cell>
          <cell r="L7880" t="str">
            <v/>
          </cell>
        </row>
        <row r="7881">
          <cell r="C7881">
            <v>162510226</v>
          </cell>
          <cell r="D7881" t="str">
            <v>人工</v>
          </cell>
          <cell r="E7881" t="str">
            <v>组合商品</v>
          </cell>
          <cell r="F7881" t="str">
            <v/>
          </cell>
          <cell r="G7881" t="str">
            <v>苏打组合商品虚拟供应商</v>
          </cell>
          <cell r="H7881" t="str">
            <v>供应链类目/年节礼包/销售专属礼包</v>
          </cell>
          <cell r="I7881" t="str">
            <v>2024-04-01</v>
          </cell>
        </row>
        <row r="7881">
          <cell r="K7881" t="str">
            <v/>
          </cell>
          <cell r="L7881" t="str">
            <v/>
          </cell>
        </row>
        <row r="7882">
          <cell r="C7882">
            <v>162510226</v>
          </cell>
          <cell r="D7882" t="str">
            <v>人工</v>
          </cell>
          <cell r="E7882" t="str">
            <v>组合商品</v>
          </cell>
          <cell r="F7882" t="str">
            <v/>
          </cell>
          <cell r="G7882" t="str">
            <v>苏打组合商品虚拟供应商</v>
          </cell>
          <cell r="H7882" t="str">
            <v>供应链类目/年节礼包/销售专属礼包</v>
          </cell>
          <cell r="I7882" t="str">
            <v>2024-04-01</v>
          </cell>
        </row>
        <row r="7882">
          <cell r="K7882" t="str">
            <v/>
          </cell>
          <cell r="L7882" t="str">
            <v/>
          </cell>
        </row>
        <row r="7883">
          <cell r="C7883">
            <v>162510226</v>
          </cell>
          <cell r="D7883" t="str">
            <v>人工</v>
          </cell>
          <cell r="E7883" t="str">
            <v>组合商品</v>
          </cell>
          <cell r="F7883" t="str">
            <v/>
          </cell>
          <cell r="G7883" t="str">
            <v>苏打组合商品虚拟供应商</v>
          </cell>
          <cell r="H7883" t="str">
            <v>供应链类目/年节礼包/销售专属礼包</v>
          </cell>
          <cell r="I7883" t="str">
            <v>2024-04-01</v>
          </cell>
        </row>
        <row r="7883">
          <cell r="K7883" t="str">
            <v/>
          </cell>
          <cell r="L7883" t="str">
            <v/>
          </cell>
        </row>
        <row r="7884">
          <cell r="C7884">
            <v>162510226</v>
          </cell>
          <cell r="D7884" t="str">
            <v>人工</v>
          </cell>
          <cell r="E7884" t="str">
            <v>组合商品</v>
          </cell>
          <cell r="F7884" t="str">
            <v/>
          </cell>
          <cell r="G7884" t="str">
            <v>苏打组合商品虚拟供应商</v>
          </cell>
          <cell r="H7884" t="str">
            <v>供应链类目/年节礼包/销售专属礼包</v>
          </cell>
          <cell r="I7884" t="str">
            <v>2024-04-01</v>
          </cell>
        </row>
        <row r="7884">
          <cell r="K7884" t="str">
            <v/>
          </cell>
          <cell r="L7884" t="str">
            <v/>
          </cell>
        </row>
        <row r="7885">
          <cell r="C7885">
            <v>162510226</v>
          </cell>
          <cell r="D7885" t="str">
            <v>人工</v>
          </cell>
          <cell r="E7885" t="str">
            <v>组合商品</v>
          </cell>
          <cell r="F7885" t="str">
            <v/>
          </cell>
          <cell r="G7885" t="str">
            <v>苏打组合商品虚拟供应商</v>
          </cell>
          <cell r="H7885" t="str">
            <v>供应链类目/年节礼包/销售专属礼包</v>
          </cell>
          <cell r="I7885" t="str">
            <v>2024-04-01</v>
          </cell>
        </row>
        <row r="7885">
          <cell r="K7885" t="str">
            <v/>
          </cell>
          <cell r="L7885" t="str">
            <v/>
          </cell>
        </row>
        <row r="7886">
          <cell r="C7886">
            <v>162510226</v>
          </cell>
          <cell r="D7886" t="str">
            <v>人工</v>
          </cell>
          <cell r="E7886" t="str">
            <v>组合商品</v>
          </cell>
          <cell r="F7886" t="str">
            <v/>
          </cell>
          <cell r="G7886" t="str">
            <v>苏打组合商品虚拟供应商</v>
          </cell>
          <cell r="H7886" t="str">
            <v>供应链类目/年节礼包/销售专属礼包</v>
          </cell>
          <cell r="I7886" t="str">
            <v>2024-04-01</v>
          </cell>
        </row>
        <row r="7886">
          <cell r="K7886" t="str">
            <v/>
          </cell>
          <cell r="L7886" t="str">
            <v/>
          </cell>
        </row>
        <row r="7887">
          <cell r="C7887">
            <v>162510226</v>
          </cell>
          <cell r="D7887" t="str">
            <v>人工</v>
          </cell>
          <cell r="E7887" t="str">
            <v>组合商品</v>
          </cell>
          <cell r="F7887" t="str">
            <v/>
          </cell>
          <cell r="G7887" t="str">
            <v>苏打组合商品虚拟供应商</v>
          </cell>
          <cell r="H7887" t="str">
            <v>供应链类目/年节礼包/销售专属礼包</v>
          </cell>
          <cell r="I7887" t="str">
            <v>2024-04-01</v>
          </cell>
        </row>
        <row r="7887">
          <cell r="K7887" t="str">
            <v/>
          </cell>
          <cell r="L7887" t="str">
            <v/>
          </cell>
        </row>
        <row r="7888">
          <cell r="C7888">
            <v>162510226</v>
          </cell>
          <cell r="D7888" t="str">
            <v>人工</v>
          </cell>
          <cell r="E7888" t="str">
            <v>组合商品</v>
          </cell>
          <cell r="F7888" t="str">
            <v/>
          </cell>
          <cell r="G7888" t="str">
            <v>苏打组合商品虚拟供应商</v>
          </cell>
          <cell r="H7888" t="str">
            <v>供应链类目/年节礼包/销售专属礼包</v>
          </cell>
          <cell r="I7888" t="str">
            <v>2024-04-01</v>
          </cell>
        </row>
        <row r="7888">
          <cell r="K7888" t="str">
            <v/>
          </cell>
          <cell r="L7888" t="str">
            <v/>
          </cell>
        </row>
        <row r="7889">
          <cell r="C7889">
            <v>162510226</v>
          </cell>
          <cell r="D7889" t="str">
            <v>人工</v>
          </cell>
          <cell r="E7889" t="str">
            <v>组合商品</v>
          </cell>
          <cell r="F7889" t="str">
            <v/>
          </cell>
          <cell r="G7889" t="str">
            <v>苏打组合商品虚拟供应商</v>
          </cell>
          <cell r="H7889" t="str">
            <v>供应链类目/年节礼包/销售专属礼包</v>
          </cell>
          <cell r="I7889" t="str">
            <v>2024-04-01</v>
          </cell>
        </row>
        <row r="7889">
          <cell r="K7889" t="str">
            <v/>
          </cell>
          <cell r="L7889" t="str">
            <v/>
          </cell>
        </row>
        <row r="7890">
          <cell r="C7890">
            <v>162510226</v>
          </cell>
          <cell r="D7890" t="str">
            <v>人工</v>
          </cell>
          <cell r="E7890" t="str">
            <v>组合商品</v>
          </cell>
          <cell r="F7890" t="str">
            <v/>
          </cell>
          <cell r="G7890" t="str">
            <v>苏打组合商品虚拟供应商</v>
          </cell>
          <cell r="H7890" t="str">
            <v>供应链类目/年节礼包/销售专属礼包</v>
          </cell>
          <cell r="I7890" t="str">
            <v>2024-04-01</v>
          </cell>
        </row>
        <row r="7890">
          <cell r="K7890" t="str">
            <v/>
          </cell>
          <cell r="L7890" t="str">
            <v/>
          </cell>
        </row>
        <row r="7891">
          <cell r="C7891">
            <v>162510226</v>
          </cell>
          <cell r="D7891" t="str">
            <v>人工</v>
          </cell>
          <cell r="E7891" t="str">
            <v>组合商品</v>
          </cell>
          <cell r="F7891" t="str">
            <v/>
          </cell>
          <cell r="G7891" t="str">
            <v>苏打组合商品虚拟供应商</v>
          </cell>
          <cell r="H7891" t="str">
            <v>供应链类目/年节礼包/销售专属礼包</v>
          </cell>
          <cell r="I7891" t="str">
            <v>2024-04-01</v>
          </cell>
        </row>
        <row r="7891">
          <cell r="K7891" t="str">
            <v/>
          </cell>
          <cell r="L7891" t="str">
            <v/>
          </cell>
        </row>
        <row r="7892">
          <cell r="C7892">
            <v>162510226</v>
          </cell>
          <cell r="D7892" t="str">
            <v>人工</v>
          </cell>
          <cell r="E7892" t="str">
            <v>组合商品</v>
          </cell>
          <cell r="F7892" t="str">
            <v/>
          </cell>
          <cell r="G7892" t="str">
            <v>苏打组合商品虚拟供应商</v>
          </cell>
          <cell r="H7892" t="str">
            <v>供应链类目/年节礼包/销售专属礼包</v>
          </cell>
          <cell r="I7892" t="str">
            <v>2024-04-01</v>
          </cell>
        </row>
        <row r="7892">
          <cell r="K7892" t="str">
            <v/>
          </cell>
          <cell r="L7892" t="str">
            <v/>
          </cell>
        </row>
        <row r="7893">
          <cell r="C7893">
            <v>162510226</v>
          </cell>
          <cell r="D7893" t="str">
            <v>人工</v>
          </cell>
          <cell r="E7893" t="str">
            <v>组合商品</v>
          </cell>
          <cell r="F7893" t="str">
            <v/>
          </cell>
          <cell r="G7893" t="str">
            <v>苏打组合商品虚拟供应商</v>
          </cell>
          <cell r="H7893" t="str">
            <v>供应链类目/年节礼包/销售专属礼包</v>
          </cell>
          <cell r="I7893" t="str">
            <v>2024-04-01</v>
          </cell>
        </row>
        <row r="7893">
          <cell r="K7893" t="str">
            <v/>
          </cell>
          <cell r="L7893" t="str">
            <v/>
          </cell>
        </row>
        <row r="7894">
          <cell r="C7894">
            <v>162510226</v>
          </cell>
          <cell r="D7894" t="str">
            <v>人工</v>
          </cell>
          <cell r="E7894" t="str">
            <v>组合商品</v>
          </cell>
          <cell r="F7894" t="str">
            <v/>
          </cell>
          <cell r="G7894" t="str">
            <v>苏打组合商品虚拟供应商</v>
          </cell>
          <cell r="H7894" t="str">
            <v>供应链类目/年节礼包/销售专属礼包</v>
          </cell>
          <cell r="I7894" t="str">
            <v>2024-04-01</v>
          </cell>
        </row>
        <row r="7894">
          <cell r="K7894" t="str">
            <v/>
          </cell>
          <cell r="L7894" t="str">
            <v/>
          </cell>
        </row>
        <row r="7895">
          <cell r="C7895">
            <v>162510226</v>
          </cell>
          <cell r="D7895" t="str">
            <v>人工</v>
          </cell>
          <cell r="E7895" t="str">
            <v>组合商品</v>
          </cell>
          <cell r="F7895" t="str">
            <v/>
          </cell>
          <cell r="G7895" t="str">
            <v>苏打组合商品虚拟供应商</v>
          </cell>
          <cell r="H7895" t="str">
            <v>供应链类目/年节礼包/销售专属礼包</v>
          </cell>
          <cell r="I7895" t="str">
            <v>2024-04-01</v>
          </cell>
        </row>
        <row r="7895">
          <cell r="K7895" t="str">
            <v/>
          </cell>
          <cell r="L7895" t="str">
            <v/>
          </cell>
        </row>
        <row r="7896">
          <cell r="C7896">
            <v>162510226</v>
          </cell>
          <cell r="D7896" t="str">
            <v>人工</v>
          </cell>
          <cell r="E7896" t="str">
            <v>组合商品</v>
          </cell>
          <cell r="F7896" t="str">
            <v/>
          </cell>
          <cell r="G7896" t="str">
            <v>苏打组合商品虚拟供应商</v>
          </cell>
          <cell r="H7896" t="str">
            <v>供应链类目/年节礼包/销售专属礼包</v>
          </cell>
          <cell r="I7896" t="str">
            <v>2024-04-01</v>
          </cell>
        </row>
        <row r="7896">
          <cell r="K7896" t="str">
            <v/>
          </cell>
          <cell r="L7896" t="str">
            <v/>
          </cell>
        </row>
        <row r="7897">
          <cell r="C7897">
            <v>162510226</v>
          </cell>
          <cell r="D7897" t="str">
            <v>人工</v>
          </cell>
          <cell r="E7897" t="str">
            <v>组合商品</v>
          </cell>
          <cell r="F7897" t="str">
            <v/>
          </cell>
          <cell r="G7897" t="str">
            <v>苏打组合商品虚拟供应商</v>
          </cell>
          <cell r="H7897" t="str">
            <v>供应链类目/年节礼包/销售专属礼包</v>
          </cell>
          <cell r="I7897" t="str">
            <v>2024-04-01</v>
          </cell>
        </row>
        <row r="7897">
          <cell r="K7897" t="str">
            <v/>
          </cell>
          <cell r="L7897" t="str">
            <v/>
          </cell>
        </row>
        <row r="7898">
          <cell r="C7898">
            <v>162510226</v>
          </cell>
          <cell r="D7898" t="str">
            <v>人工</v>
          </cell>
          <cell r="E7898" t="str">
            <v>组合商品</v>
          </cell>
          <cell r="F7898" t="str">
            <v/>
          </cell>
          <cell r="G7898" t="str">
            <v>苏打组合商品虚拟供应商</v>
          </cell>
          <cell r="H7898" t="str">
            <v>供应链类目/年节礼包/销售专属礼包</v>
          </cell>
          <cell r="I7898" t="str">
            <v>2024-04-01</v>
          </cell>
        </row>
        <row r="7898">
          <cell r="K7898" t="str">
            <v/>
          </cell>
          <cell r="L7898" t="str">
            <v/>
          </cell>
        </row>
        <row r="7899">
          <cell r="C7899">
            <v>162510226</v>
          </cell>
          <cell r="D7899" t="str">
            <v>人工</v>
          </cell>
          <cell r="E7899" t="str">
            <v>组合商品</v>
          </cell>
          <cell r="F7899" t="str">
            <v/>
          </cell>
          <cell r="G7899" t="str">
            <v>苏打组合商品虚拟供应商</v>
          </cell>
          <cell r="H7899" t="str">
            <v>供应链类目/年节礼包/销售专属礼包</v>
          </cell>
          <cell r="I7899" t="str">
            <v>2024-04-01</v>
          </cell>
        </row>
        <row r="7899">
          <cell r="K7899" t="str">
            <v/>
          </cell>
          <cell r="L7899" t="str">
            <v/>
          </cell>
        </row>
        <row r="7900">
          <cell r="C7900">
            <v>162510226</v>
          </cell>
          <cell r="D7900" t="str">
            <v>人工</v>
          </cell>
          <cell r="E7900" t="str">
            <v>组合商品</v>
          </cell>
          <cell r="F7900" t="str">
            <v/>
          </cell>
          <cell r="G7900" t="str">
            <v>苏打组合商品虚拟供应商</v>
          </cell>
          <cell r="H7900" t="str">
            <v>供应链类目/年节礼包/销售专属礼包</v>
          </cell>
          <cell r="I7900" t="str">
            <v>2024-04-01</v>
          </cell>
        </row>
        <row r="7900">
          <cell r="K7900" t="str">
            <v/>
          </cell>
          <cell r="L7900" t="str">
            <v/>
          </cell>
        </row>
        <row r="7901">
          <cell r="C7901">
            <v>162510226</v>
          </cell>
          <cell r="D7901" t="str">
            <v>人工</v>
          </cell>
          <cell r="E7901" t="str">
            <v>组合商品</v>
          </cell>
          <cell r="F7901" t="str">
            <v/>
          </cell>
          <cell r="G7901" t="str">
            <v>苏打组合商品虚拟供应商</v>
          </cell>
          <cell r="H7901" t="str">
            <v>供应链类目/年节礼包/销售专属礼包</v>
          </cell>
          <cell r="I7901" t="str">
            <v>2024-04-01</v>
          </cell>
        </row>
        <row r="7901">
          <cell r="K7901" t="str">
            <v/>
          </cell>
          <cell r="L7901" t="str">
            <v/>
          </cell>
        </row>
        <row r="7902">
          <cell r="C7902">
            <v>162510226</v>
          </cell>
          <cell r="D7902" t="str">
            <v>人工</v>
          </cell>
          <cell r="E7902" t="str">
            <v>组合商品</v>
          </cell>
          <cell r="F7902" t="str">
            <v/>
          </cell>
          <cell r="G7902" t="str">
            <v>苏打组合商品虚拟供应商</v>
          </cell>
          <cell r="H7902" t="str">
            <v>供应链类目/年节礼包/销售专属礼包</v>
          </cell>
          <cell r="I7902" t="str">
            <v>2024-04-01</v>
          </cell>
        </row>
        <row r="7902">
          <cell r="K7902" t="str">
            <v/>
          </cell>
          <cell r="L7902" t="str">
            <v/>
          </cell>
        </row>
        <row r="7903">
          <cell r="C7903">
            <v>162510226</v>
          </cell>
          <cell r="D7903" t="str">
            <v>人工</v>
          </cell>
          <cell r="E7903" t="str">
            <v>组合商品</v>
          </cell>
          <cell r="F7903" t="str">
            <v/>
          </cell>
          <cell r="G7903" t="str">
            <v>苏打组合商品虚拟供应商</v>
          </cell>
          <cell r="H7903" t="str">
            <v>供应链类目/年节礼包/销售专属礼包</v>
          </cell>
          <cell r="I7903" t="str">
            <v>2024-04-01</v>
          </cell>
        </row>
        <row r="7903">
          <cell r="K7903" t="str">
            <v/>
          </cell>
          <cell r="L7903" t="str">
            <v/>
          </cell>
        </row>
        <row r="7904">
          <cell r="C7904">
            <v>162510226</v>
          </cell>
          <cell r="D7904" t="str">
            <v>人工</v>
          </cell>
          <cell r="E7904" t="str">
            <v>组合商品</v>
          </cell>
          <cell r="F7904" t="str">
            <v/>
          </cell>
          <cell r="G7904" t="str">
            <v>苏打组合商品虚拟供应商</v>
          </cell>
          <cell r="H7904" t="str">
            <v>供应链类目/年节礼包/销售专属礼包</v>
          </cell>
          <cell r="I7904" t="str">
            <v>2024-04-01</v>
          </cell>
        </row>
        <row r="7904">
          <cell r="K7904" t="str">
            <v/>
          </cell>
          <cell r="L7904" t="str">
            <v/>
          </cell>
        </row>
        <row r="7905">
          <cell r="C7905">
            <v>162510226</v>
          </cell>
          <cell r="D7905" t="str">
            <v>人工</v>
          </cell>
          <cell r="E7905" t="str">
            <v>组合商品</v>
          </cell>
          <cell r="F7905" t="str">
            <v/>
          </cell>
          <cell r="G7905" t="str">
            <v>苏打组合商品虚拟供应商</v>
          </cell>
          <cell r="H7905" t="str">
            <v>供应链类目/年节礼包/销售专属礼包</v>
          </cell>
          <cell r="I7905" t="str">
            <v>2024-04-01</v>
          </cell>
        </row>
        <row r="7905">
          <cell r="K7905" t="str">
            <v/>
          </cell>
          <cell r="L7905" t="str">
            <v/>
          </cell>
        </row>
        <row r="7906">
          <cell r="C7906">
            <v>162255363</v>
          </cell>
          <cell r="D7906" t="str">
            <v>人工</v>
          </cell>
          <cell r="E7906" t="str">
            <v>实物</v>
          </cell>
          <cell r="F7906" t="str">
            <v>测试品牌1</v>
          </cell>
          <cell r="G7906" t="str">
            <v>测试供应商</v>
          </cell>
          <cell r="H7906" t="str">
            <v>运营类目/测试类目/测试类目1</v>
          </cell>
          <cell r="I7906" t="str">
            <v>2025-06-30</v>
          </cell>
          <cell r="J7906">
            <v>162994924</v>
          </cell>
          <cell r="K7906" t="str">
            <v/>
          </cell>
          <cell r="L7906" t="str">
            <v/>
          </cell>
        </row>
        <row r="7907">
          <cell r="C7907">
            <v>162463980</v>
          </cell>
          <cell r="D7907" t="str">
            <v>人工</v>
          </cell>
          <cell r="E7907" t="str">
            <v>组合商品</v>
          </cell>
          <cell r="F7907" t="str">
            <v/>
          </cell>
          <cell r="G7907" t="str">
            <v>苏打组合商品虚拟供应商</v>
          </cell>
          <cell r="H7907" t="str">
            <v>供应链类目/年节礼包/销售专属礼包</v>
          </cell>
          <cell r="I7907" t="str">
            <v>2024-03-31</v>
          </cell>
          <cell r="J7907">
            <v>163507735</v>
          </cell>
          <cell r="K7907" t="str">
            <v/>
          </cell>
          <cell r="L7907" t="str">
            <v/>
          </cell>
        </row>
        <row r="7908">
          <cell r="C7908">
            <v>162463980</v>
          </cell>
          <cell r="D7908" t="str">
            <v>人工</v>
          </cell>
          <cell r="E7908" t="str">
            <v>组合商品</v>
          </cell>
          <cell r="F7908" t="str">
            <v/>
          </cell>
          <cell r="G7908" t="str">
            <v>苏打组合商品虚拟供应商</v>
          </cell>
          <cell r="H7908" t="str">
            <v>供应链类目/年节礼包/销售专属礼包</v>
          </cell>
          <cell r="I7908" t="str">
            <v>2024-03-31</v>
          </cell>
        </row>
        <row r="7908">
          <cell r="K7908" t="str">
            <v/>
          </cell>
          <cell r="L7908" t="str">
            <v/>
          </cell>
        </row>
        <row r="7909">
          <cell r="C7909">
            <v>162405158</v>
          </cell>
          <cell r="D7909" t="str">
            <v>人工</v>
          </cell>
          <cell r="E7909" t="str">
            <v>实物</v>
          </cell>
          <cell r="F7909" t="str">
            <v>韩后（Hanhoo）</v>
          </cell>
          <cell r="G7909" t="str">
            <v>启辰</v>
          </cell>
          <cell r="H7909" t="str">
            <v>年节礼包/美妆护理/美妆套装</v>
          </cell>
          <cell r="I7909" t="str">
            <v>2024-03-31</v>
          </cell>
          <cell r="J7909">
            <v>163372817</v>
          </cell>
          <cell r="K7909" t="str">
            <v/>
          </cell>
          <cell r="L7909" t="str">
            <v/>
          </cell>
        </row>
        <row r="7910">
          <cell r="C7910">
            <v>162508153</v>
          </cell>
          <cell r="D7910" t="str">
            <v>人工</v>
          </cell>
          <cell r="E7910" t="str">
            <v>组合商品</v>
          </cell>
          <cell r="F7910" t="str">
            <v/>
          </cell>
          <cell r="G7910" t="str">
            <v>苏打组合商品虚拟供应商</v>
          </cell>
          <cell r="H7910" t="str">
            <v>供应链类目/年节礼包/销售专属礼包</v>
          </cell>
          <cell r="I7910" t="str">
            <v>2023-10-31</v>
          </cell>
          <cell r="J7910">
            <v>163615724</v>
          </cell>
          <cell r="K7910" t="str">
            <v/>
          </cell>
          <cell r="L7910" t="str">
            <v/>
          </cell>
        </row>
        <row r="7911">
          <cell r="C7911">
            <v>162508153</v>
          </cell>
          <cell r="D7911" t="str">
            <v>人工</v>
          </cell>
          <cell r="E7911" t="str">
            <v>组合商品</v>
          </cell>
          <cell r="F7911" t="str">
            <v/>
          </cell>
          <cell r="G7911" t="str">
            <v>苏打组合商品虚拟供应商</v>
          </cell>
          <cell r="H7911" t="str">
            <v>供应链类目/年节礼包/销售专属礼包</v>
          </cell>
          <cell r="I7911" t="str">
            <v>2023-10-31</v>
          </cell>
        </row>
        <row r="7911">
          <cell r="K7911" t="str">
            <v/>
          </cell>
          <cell r="L7911" t="str">
            <v/>
          </cell>
        </row>
        <row r="7912">
          <cell r="C7912">
            <v>162508091</v>
          </cell>
          <cell r="D7912" t="str">
            <v>人工</v>
          </cell>
          <cell r="E7912" t="str">
            <v>组合商品</v>
          </cell>
          <cell r="F7912" t="str">
            <v/>
          </cell>
          <cell r="G7912" t="str">
            <v>苏打组合商品虚拟供应商</v>
          </cell>
          <cell r="H7912" t="str">
            <v>供应链类目/年节礼包/销售专属礼包</v>
          </cell>
          <cell r="I7912" t="str">
            <v>2023-10-31</v>
          </cell>
          <cell r="J7912">
            <v>163615632</v>
          </cell>
          <cell r="K7912" t="str">
            <v/>
          </cell>
          <cell r="L7912" t="str">
            <v/>
          </cell>
        </row>
        <row r="7913">
          <cell r="C7913">
            <v>162508091</v>
          </cell>
          <cell r="D7913" t="str">
            <v>人工</v>
          </cell>
          <cell r="E7913" t="str">
            <v>组合商品</v>
          </cell>
          <cell r="F7913" t="str">
            <v/>
          </cell>
          <cell r="G7913" t="str">
            <v>苏打组合商品虚拟供应商</v>
          </cell>
          <cell r="H7913" t="str">
            <v>供应链类目/年节礼包/销售专属礼包</v>
          </cell>
          <cell r="I7913" t="str">
            <v>2023-10-31</v>
          </cell>
        </row>
        <row r="7913">
          <cell r="K7913" t="str">
            <v/>
          </cell>
          <cell r="L7913" t="str">
            <v/>
          </cell>
        </row>
        <row r="7914">
          <cell r="C7914">
            <v>162508091</v>
          </cell>
          <cell r="D7914" t="str">
            <v>人工</v>
          </cell>
          <cell r="E7914" t="str">
            <v>组合商品</v>
          </cell>
          <cell r="F7914" t="str">
            <v/>
          </cell>
          <cell r="G7914" t="str">
            <v>苏打组合商品虚拟供应商</v>
          </cell>
          <cell r="H7914" t="str">
            <v>供应链类目/年节礼包/销售专属礼包</v>
          </cell>
          <cell r="I7914" t="str">
            <v>2023-10-31</v>
          </cell>
        </row>
        <row r="7914">
          <cell r="K7914" t="str">
            <v/>
          </cell>
          <cell r="L7914" t="str">
            <v/>
          </cell>
        </row>
        <row r="7915">
          <cell r="C7915">
            <v>162508091</v>
          </cell>
          <cell r="D7915" t="str">
            <v>人工</v>
          </cell>
          <cell r="E7915" t="str">
            <v>组合商品</v>
          </cell>
          <cell r="F7915" t="str">
            <v/>
          </cell>
          <cell r="G7915" t="str">
            <v>苏打组合商品虚拟供应商</v>
          </cell>
          <cell r="H7915" t="str">
            <v>供应链类目/年节礼包/销售专属礼包</v>
          </cell>
          <cell r="I7915" t="str">
            <v>2023-10-31</v>
          </cell>
        </row>
        <row r="7915">
          <cell r="K7915" t="str">
            <v/>
          </cell>
          <cell r="L7915" t="str">
            <v/>
          </cell>
        </row>
        <row r="7916">
          <cell r="C7916">
            <v>162508091</v>
          </cell>
          <cell r="D7916" t="str">
            <v>人工</v>
          </cell>
          <cell r="E7916" t="str">
            <v>组合商品</v>
          </cell>
          <cell r="F7916" t="str">
            <v/>
          </cell>
          <cell r="G7916" t="str">
            <v>苏打组合商品虚拟供应商</v>
          </cell>
          <cell r="H7916" t="str">
            <v>供应链类目/年节礼包/销售专属礼包</v>
          </cell>
          <cell r="I7916" t="str">
            <v>2023-10-31</v>
          </cell>
        </row>
        <row r="7916">
          <cell r="K7916" t="str">
            <v/>
          </cell>
          <cell r="L7916" t="str">
            <v/>
          </cell>
        </row>
        <row r="7917">
          <cell r="C7917">
            <v>162508091</v>
          </cell>
          <cell r="D7917" t="str">
            <v>人工</v>
          </cell>
          <cell r="E7917" t="str">
            <v>组合商品</v>
          </cell>
          <cell r="F7917" t="str">
            <v/>
          </cell>
          <cell r="G7917" t="str">
            <v>苏打组合商品虚拟供应商</v>
          </cell>
          <cell r="H7917" t="str">
            <v>供应链类目/年节礼包/销售专属礼包</v>
          </cell>
          <cell r="I7917" t="str">
            <v>2023-10-31</v>
          </cell>
        </row>
        <row r="7917">
          <cell r="K7917" t="str">
            <v/>
          </cell>
          <cell r="L7917" t="str">
            <v/>
          </cell>
        </row>
        <row r="7918">
          <cell r="C7918">
            <v>162508091</v>
          </cell>
          <cell r="D7918" t="str">
            <v>人工</v>
          </cell>
          <cell r="E7918" t="str">
            <v>组合商品</v>
          </cell>
          <cell r="F7918" t="str">
            <v/>
          </cell>
          <cell r="G7918" t="str">
            <v>苏打组合商品虚拟供应商</v>
          </cell>
          <cell r="H7918" t="str">
            <v>供应链类目/年节礼包/销售专属礼包</v>
          </cell>
          <cell r="I7918" t="str">
            <v>2023-10-31</v>
          </cell>
        </row>
        <row r="7918">
          <cell r="K7918" t="str">
            <v/>
          </cell>
          <cell r="L7918" t="str">
            <v/>
          </cell>
        </row>
        <row r="7919">
          <cell r="C7919">
            <v>162508091</v>
          </cell>
          <cell r="D7919" t="str">
            <v>人工</v>
          </cell>
          <cell r="E7919" t="str">
            <v>组合商品</v>
          </cell>
          <cell r="F7919" t="str">
            <v/>
          </cell>
          <cell r="G7919" t="str">
            <v>苏打组合商品虚拟供应商</v>
          </cell>
          <cell r="H7919" t="str">
            <v>供应链类目/年节礼包/销售专属礼包</v>
          </cell>
          <cell r="I7919" t="str">
            <v>2023-10-31</v>
          </cell>
        </row>
        <row r="7919">
          <cell r="K7919" t="str">
            <v/>
          </cell>
          <cell r="L7919" t="str">
            <v/>
          </cell>
        </row>
        <row r="7920">
          <cell r="C7920">
            <v>162508091</v>
          </cell>
          <cell r="D7920" t="str">
            <v>人工</v>
          </cell>
          <cell r="E7920" t="str">
            <v>组合商品</v>
          </cell>
          <cell r="F7920" t="str">
            <v/>
          </cell>
          <cell r="G7920" t="str">
            <v>苏打组合商品虚拟供应商</v>
          </cell>
          <cell r="H7920" t="str">
            <v>供应链类目/年节礼包/销售专属礼包</v>
          </cell>
          <cell r="I7920" t="str">
            <v>2023-10-31</v>
          </cell>
        </row>
        <row r="7920">
          <cell r="K7920" t="str">
            <v/>
          </cell>
          <cell r="L7920" t="str">
            <v/>
          </cell>
        </row>
        <row r="7921">
          <cell r="C7921">
            <v>162507886</v>
          </cell>
          <cell r="D7921" t="str">
            <v>人工</v>
          </cell>
          <cell r="E7921" t="str">
            <v>组合商品</v>
          </cell>
          <cell r="F7921" t="str">
            <v/>
          </cell>
          <cell r="G7921" t="str">
            <v>苏打组合商品虚拟供应商</v>
          </cell>
          <cell r="H7921" t="str">
            <v>供应链类目/年节礼包/销售专属礼包</v>
          </cell>
          <cell r="I7921" t="str">
            <v>2024-05-31</v>
          </cell>
          <cell r="J7921">
            <v>163615330</v>
          </cell>
          <cell r="K7921" t="str">
            <v/>
          </cell>
          <cell r="L7921" t="str">
            <v/>
          </cell>
        </row>
        <row r="7922">
          <cell r="C7922">
            <v>162405184</v>
          </cell>
          <cell r="D7922" t="str">
            <v>人工</v>
          </cell>
          <cell r="E7922" t="str">
            <v>实物</v>
          </cell>
          <cell r="F7922" t="str">
            <v>SNP</v>
          </cell>
          <cell r="G7922" t="str">
            <v>聚优来</v>
          </cell>
          <cell r="H7922" t="str">
            <v>年节礼包/美妆护理/面部护理</v>
          </cell>
          <cell r="I7922" t="str">
            <v>2024-03-31</v>
          </cell>
          <cell r="J7922">
            <v>163372846</v>
          </cell>
          <cell r="K7922">
            <v>20231121005</v>
          </cell>
          <cell r="L7922" t="str">
            <v/>
          </cell>
        </row>
        <row r="7923">
          <cell r="C7923">
            <v>162485489</v>
          </cell>
          <cell r="D7923" t="str">
            <v>人工</v>
          </cell>
          <cell r="E7923" t="str">
            <v>组合商品</v>
          </cell>
          <cell r="F7923" t="str">
            <v/>
          </cell>
          <cell r="G7923" t="str">
            <v>苏打组合商品虚拟供应商</v>
          </cell>
          <cell r="H7923" t="str">
            <v>供应链类目/年节礼包/销售专属礼包</v>
          </cell>
          <cell r="I7923" t="str">
            <v>2024-01-31</v>
          </cell>
          <cell r="J7923">
            <v>163560816</v>
          </cell>
          <cell r="K7923" t="str">
            <v/>
          </cell>
          <cell r="L7923" t="str">
            <v/>
          </cell>
        </row>
        <row r="7924">
          <cell r="C7924">
            <v>162485489</v>
          </cell>
          <cell r="D7924" t="str">
            <v>人工</v>
          </cell>
          <cell r="E7924" t="str">
            <v>组合商品</v>
          </cell>
          <cell r="F7924" t="str">
            <v/>
          </cell>
          <cell r="G7924" t="str">
            <v>苏打组合商品虚拟供应商</v>
          </cell>
          <cell r="H7924" t="str">
            <v>供应链类目/年节礼包/销售专属礼包</v>
          </cell>
          <cell r="I7924" t="str">
            <v>2024-01-31</v>
          </cell>
        </row>
        <row r="7924">
          <cell r="K7924" t="str">
            <v/>
          </cell>
          <cell r="L7924" t="str">
            <v/>
          </cell>
        </row>
        <row r="7925">
          <cell r="C7925">
            <v>162485489</v>
          </cell>
          <cell r="D7925" t="str">
            <v>人工</v>
          </cell>
          <cell r="E7925" t="str">
            <v>组合商品</v>
          </cell>
          <cell r="F7925" t="str">
            <v/>
          </cell>
          <cell r="G7925" t="str">
            <v>苏打组合商品虚拟供应商</v>
          </cell>
          <cell r="H7925" t="str">
            <v>供应链类目/年节礼包/销售专属礼包</v>
          </cell>
          <cell r="I7925" t="str">
            <v>2024-01-31</v>
          </cell>
        </row>
        <row r="7925">
          <cell r="K7925" t="str">
            <v/>
          </cell>
          <cell r="L7925" t="str">
            <v/>
          </cell>
        </row>
        <row r="7926">
          <cell r="C7926">
            <v>162485489</v>
          </cell>
          <cell r="D7926" t="str">
            <v>人工</v>
          </cell>
          <cell r="E7926" t="str">
            <v>组合商品</v>
          </cell>
          <cell r="F7926" t="str">
            <v/>
          </cell>
          <cell r="G7926" t="str">
            <v>苏打组合商品虚拟供应商</v>
          </cell>
          <cell r="H7926" t="str">
            <v>供应链类目/年节礼包/销售专属礼包</v>
          </cell>
          <cell r="I7926" t="str">
            <v>2024-01-31</v>
          </cell>
        </row>
        <row r="7926">
          <cell r="K7926" t="str">
            <v/>
          </cell>
          <cell r="L7926" t="str">
            <v/>
          </cell>
        </row>
        <row r="7927">
          <cell r="C7927">
            <v>162485489</v>
          </cell>
          <cell r="D7927" t="str">
            <v>人工</v>
          </cell>
          <cell r="E7927" t="str">
            <v>组合商品</v>
          </cell>
          <cell r="F7927" t="str">
            <v/>
          </cell>
          <cell r="G7927" t="str">
            <v>苏打组合商品虚拟供应商</v>
          </cell>
          <cell r="H7927" t="str">
            <v>供应链类目/年节礼包/销售专属礼包</v>
          </cell>
          <cell r="I7927" t="str">
            <v>2024-01-31</v>
          </cell>
        </row>
        <row r="7927">
          <cell r="K7927" t="str">
            <v/>
          </cell>
          <cell r="L7927" t="str">
            <v/>
          </cell>
        </row>
        <row r="7928">
          <cell r="C7928">
            <v>162406571</v>
          </cell>
          <cell r="D7928" t="str">
            <v>人工</v>
          </cell>
          <cell r="E7928" t="str">
            <v>实物</v>
          </cell>
          <cell r="F7928" t="str">
            <v/>
          </cell>
          <cell r="G7928" t="str">
            <v>品客易购</v>
          </cell>
          <cell r="H7928" t="str">
            <v>年节礼包/个人护理/身体护理</v>
          </cell>
          <cell r="I7928" t="str">
            <v>2024-11-01</v>
          </cell>
          <cell r="J7928">
            <v>163376205</v>
          </cell>
          <cell r="K7928">
            <v>202311222002</v>
          </cell>
          <cell r="L7928" t="str">
            <v/>
          </cell>
        </row>
        <row r="7929">
          <cell r="C7929">
            <v>162338918</v>
          </cell>
          <cell r="D7929" t="str">
            <v>人工</v>
          </cell>
          <cell r="E7929" t="str">
            <v>实物</v>
          </cell>
          <cell r="F7929" t="str">
            <v>资生堂</v>
          </cell>
          <cell r="G7929" t="str">
            <v>巨鲲</v>
          </cell>
          <cell r="H7929" t="str">
            <v>年节礼包/个人护理/洗发护发</v>
          </cell>
          <cell r="I7929" t="str">
            <v>2023-09-30</v>
          </cell>
          <cell r="J7929">
            <v>163202089</v>
          </cell>
          <cell r="K7929" t="str">
            <v>shwe4901872895830</v>
          </cell>
          <cell r="L7929" t="str">
            <v/>
          </cell>
        </row>
        <row r="7930">
          <cell r="C7930">
            <v>162504008</v>
          </cell>
          <cell r="D7930" t="str">
            <v>人工</v>
          </cell>
          <cell r="E7930" t="str">
            <v>组合商品</v>
          </cell>
          <cell r="F7930" t="str">
            <v/>
          </cell>
          <cell r="G7930" t="str">
            <v>苏打组合商品虚拟供应商</v>
          </cell>
          <cell r="H7930" t="str">
            <v>供应链类目/年节礼包/销售专属礼包</v>
          </cell>
          <cell r="I7930" t="str">
            <v>2024-07-31</v>
          </cell>
          <cell r="J7930">
            <v>163603693</v>
          </cell>
          <cell r="K7930" t="str">
            <v/>
          </cell>
          <cell r="L7930" t="str">
            <v/>
          </cell>
        </row>
        <row r="7931">
          <cell r="C7931">
            <v>162504008</v>
          </cell>
          <cell r="D7931" t="str">
            <v>人工</v>
          </cell>
          <cell r="E7931" t="str">
            <v>组合商品</v>
          </cell>
          <cell r="F7931" t="str">
            <v/>
          </cell>
          <cell r="G7931" t="str">
            <v>苏打组合商品虚拟供应商</v>
          </cell>
          <cell r="H7931" t="str">
            <v>供应链类目/年节礼包/销售专属礼包</v>
          </cell>
          <cell r="I7931" t="str">
            <v>2024-07-31</v>
          </cell>
        </row>
        <row r="7931">
          <cell r="K7931" t="str">
            <v/>
          </cell>
          <cell r="L7931" t="str">
            <v/>
          </cell>
        </row>
        <row r="7932">
          <cell r="C7932">
            <v>162504008</v>
          </cell>
          <cell r="D7932" t="str">
            <v>人工</v>
          </cell>
          <cell r="E7932" t="str">
            <v>组合商品</v>
          </cell>
          <cell r="F7932" t="str">
            <v/>
          </cell>
          <cell r="G7932" t="str">
            <v>苏打组合商品虚拟供应商</v>
          </cell>
          <cell r="H7932" t="str">
            <v>供应链类目/年节礼包/销售专属礼包</v>
          </cell>
          <cell r="I7932" t="str">
            <v>2024-07-31</v>
          </cell>
        </row>
        <row r="7932">
          <cell r="K7932" t="str">
            <v/>
          </cell>
          <cell r="L7932" t="str">
            <v/>
          </cell>
        </row>
        <row r="7933">
          <cell r="C7933">
            <v>162319520</v>
          </cell>
          <cell r="D7933" t="str">
            <v>人工</v>
          </cell>
          <cell r="E7933" t="str">
            <v>实物</v>
          </cell>
          <cell r="F7933" t="str">
            <v>苏泊尔</v>
          </cell>
          <cell r="G7933" t="str">
            <v>米盛</v>
          </cell>
          <cell r="H7933" t="str">
            <v>年节礼包/家用电器/厨房小电</v>
          </cell>
          <cell r="I7933" t="str">
            <v>2023-10-31</v>
          </cell>
          <cell r="J7933">
            <v>163178490</v>
          </cell>
          <cell r="K7933" t="str">
            <v/>
          </cell>
          <cell r="L7933" t="str">
            <v>C21-IC20</v>
          </cell>
        </row>
        <row r="7934">
          <cell r="C7934">
            <v>162464495</v>
          </cell>
          <cell r="D7934" t="str">
            <v>人工</v>
          </cell>
          <cell r="E7934" t="str">
            <v>组合商品</v>
          </cell>
          <cell r="F7934" t="str">
            <v/>
          </cell>
          <cell r="G7934" t="str">
            <v>苏打组合商品虚拟供应商</v>
          </cell>
          <cell r="H7934" t="str">
            <v>供应链类目/年节礼包/销售专属礼包</v>
          </cell>
          <cell r="I7934" t="str">
            <v>2024-02-29</v>
          </cell>
          <cell r="J7934">
            <v>163508630</v>
          </cell>
          <cell r="K7934" t="str">
            <v/>
          </cell>
          <cell r="L7934" t="str">
            <v/>
          </cell>
        </row>
        <row r="7935">
          <cell r="C7935">
            <v>162464495</v>
          </cell>
          <cell r="D7935" t="str">
            <v>人工</v>
          </cell>
          <cell r="E7935" t="str">
            <v>组合商品</v>
          </cell>
          <cell r="F7935" t="str">
            <v/>
          </cell>
          <cell r="G7935" t="str">
            <v>苏打组合商品虚拟供应商</v>
          </cell>
          <cell r="H7935" t="str">
            <v>供应链类目/年节礼包/销售专属礼包</v>
          </cell>
          <cell r="I7935" t="str">
            <v>2024-02-29</v>
          </cell>
        </row>
        <row r="7935">
          <cell r="K7935" t="str">
            <v/>
          </cell>
          <cell r="L7935" t="str">
            <v/>
          </cell>
        </row>
        <row r="7936">
          <cell r="C7936">
            <v>162463959</v>
          </cell>
          <cell r="D7936" t="str">
            <v>人工</v>
          </cell>
          <cell r="E7936" t="str">
            <v>组合商品</v>
          </cell>
          <cell r="F7936" t="str">
            <v/>
          </cell>
          <cell r="G7936" t="str">
            <v>苏打组合商品虚拟供应商</v>
          </cell>
          <cell r="H7936" t="str">
            <v>供应链类目/年节礼包/销售专属礼包</v>
          </cell>
          <cell r="I7936" t="str">
            <v>2024-03-31</v>
          </cell>
          <cell r="J7936">
            <v>163507714</v>
          </cell>
          <cell r="K7936" t="str">
            <v/>
          </cell>
          <cell r="L7936" t="str">
            <v/>
          </cell>
        </row>
        <row r="7937">
          <cell r="C7937">
            <v>162463959</v>
          </cell>
          <cell r="D7937" t="str">
            <v>人工</v>
          </cell>
          <cell r="E7937" t="str">
            <v>组合商品</v>
          </cell>
          <cell r="F7937" t="str">
            <v/>
          </cell>
          <cell r="G7937" t="str">
            <v>苏打组合商品虚拟供应商</v>
          </cell>
          <cell r="H7937" t="str">
            <v>供应链类目/年节礼包/销售专属礼包</v>
          </cell>
          <cell r="I7937" t="str">
            <v>2024-03-31</v>
          </cell>
        </row>
        <row r="7937">
          <cell r="K7937" t="str">
            <v/>
          </cell>
          <cell r="L7937" t="str">
            <v/>
          </cell>
        </row>
        <row r="7938">
          <cell r="C7938">
            <v>162463959</v>
          </cell>
          <cell r="D7938" t="str">
            <v>人工</v>
          </cell>
          <cell r="E7938" t="str">
            <v>组合商品</v>
          </cell>
          <cell r="F7938" t="str">
            <v/>
          </cell>
          <cell r="G7938" t="str">
            <v>苏打组合商品虚拟供应商</v>
          </cell>
          <cell r="H7938" t="str">
            <v>供应链类目/年节礼包/销售专属礼包</v>
          </cell>
          <cell r="I7938" t="str">
            <v>2024-03-31</v>
          </cell>
        </row>
        <row r="7938">
          <cell r="K7938" t="str">
            <v/>
          </cell>
          <cell r="L7938" t="str">
            <v/>
          </cell>
        </row>
        <row r="7939">
          <cell r="C7939">
            <v>162463959</v>
          </cell>
          <cell r="D7939" t="str">
            <v>人工</v>
          </cell>
          <cell r="E7939" t="str">
            <v>组合商品</v>
          </cell>
          <cell r="F7939" t="str">
            <v/>
          </cell>
          <cell r="G7939" t="str">
            <v>苏打组合商品虚拟供应商</v>
          </cell>
          <cell r="H7939" t="str">
            <v>供应链类目/年节礼包/销售专属礼包</v>
          </cell>
          <cell r="I7939" t="str">
            <v>2024-03-31</v>
          </cell>
        </row>
        <row r="7939">
          <cell r="K7939" t="str">
            <v/>
          </cell>
          <cell r="L7939" t="str">
            <v/>
          </cell>
        </row>
        <row r="7940">
          <cell r="C7940">
            <v>162463959</v>
          </cell>
          <cell r="D7940" t="str">
            <v>人工</v>
          </cell>
          <cell r="E7940" t="str">
            <v>组合商品</v>
          </cell>
          <cell r="F7940" t="str">
            <v/>
          </cell>
          <cell r="G7940" t="str">
            <v>苏打组合商品虚拟供应商</v>
          </cell>
          <cell r="H7940" t="str">
            <v>供应链类目/年节礼包/销售专属礼包</v>
          </cell>
          <cell r="I7940" t="str">
            <v>2024-03-31</v>
          </cell>
        </row>
        <row r="7940">
          <cell r="K7940" t="str">
            <v/>
          </cell>
          <cell r="L7940" t="str">
            <v/>
          </cell>
        </row>
        <row r="7941">
          <cell r="C7941">
            <v>162482656</v>
          </cell>
          <cell r="D7941" t="str">
            <v>人工</v>
          </cell>
          <cell r="E7941" t="str">
            <v>组合商品</v>
          </cell>
          <cell r="F7941" t="str">
            <v/>
          </cell>
          <cell r="G7941" t="str">
            <v>苏打组合商品虚拟供应商</v>
          </cell>
          <cell r="H7941" t="str">
            <v>供应链类目/年节礼包/销售专属礼包</v>
          </cell>
          <cell r="I7941" t="str">
            <v>2024-03-08</v>
          </cell>
          <cell r="J7941">
            <v>163553557</v>
          </cell>
          <cell r="K7941" t="str">
            <v/>
          </cell>
          <cell r="L7941" t="str">
            <v/>
          </cell>
        </row>
        <row r="7942">
          <cell r="C7942">
            <v>162480519</v>
          </cell>
          <cell r="D7942" t="str">
            <v>人工</v>
          </cell>
          <cell r="E7942" t="str">
            <v>组合商品</v>
          </cell>
          <cell r="F7942" t="str">
            <v/>
          </cell>
          <cell r="G7942" t="str">
            <v>苏打组合商品虚拟供应商</v>
          </cell>
          <cell r="H7942" t="str">
            <v>运营类目/福享新春/食品--档位券</v>
          </cell>
          <cell r="I7942" t="str">
            <v>2024-03-31</v>
          </cell>
          <cell r="J7942">
            <v>163546882</v>
          </cell>
          <cell r="K7942" t="str">
            <v/>
          </cell>
          <cell r="L7942" t="str">
            <v/>
          </cell>
        </row>
        <row r="7943">
          <cell r="C7943">
            <v>162480519</v>
          </cell>
          <cell r="D7943" t="str">
            <v>人工</v>
          </cell>
          <cell r="E7943" t="str">
            <v>组合商品</v>
          </cell>
          <cell r="F7943" t="str">
            <v/>
          </cell>
          <cell r="G7943" t="str">
            <v>苏打组合商品虚拟供应商</v>
          </cell>
          <cell r="H7943" t="str">
            <v>运营类目/福享新春/食品--档位券</v>
          </cell>
          <cell r="I7943" t="str">
            <v>2024-03-31</v>
          </cell>
        </row>
        <row r="7943">
          <cell r="K7943" t="str">
            <v/>
          </cell>
          <cell r="L7943" t="str">
            <v/>
          </cell>
        </row>
        <row r="7944">
          <cell r="C7944">
            <v>162480519</v>
          </cell>
          <cell r="D7944" t="str">
            <v>人工</v>
          </cell>
          <cell r="E7944" t="str">
            <v>组合商品</v>
          </cell>
          <cell r="F7944" t="str">
            <v/>
          </cell>
          <cell r="G7944" t="str">
            <v>苏打组合商品虚拟供应商</v>
          </cell>
          <cell r="H7944" t="str">
            <v>运营类目/福享新春/食品--档位券</v>
          </cell>
          <cell r="I7944" t="str">
            <v>2024-03-31</v>
          </cell>
        </row>
        <row r="7944">
          <cell r="K7944" t="str">
            <v/>
          </cell>
          <cell r="L7944" t="str">
            <v/>
          </cell>
        </row>
        <row r="7945">
          <cell r="C7945">
            <v>162482045</v>
          </cell>
          <cell r="D7945" t="str">
            <v>人工</v>
          </cell>
          <cell r="E7945" t="str">
            <v>组合商品</v>
          </cell>
          <cell r="F7945" t="str">
            <v/>
          </cell>
          <cell r="G7945" t="str">
            <v>苏打组合商品虚拟供应商</v>
          </cell>
          <cell r="H7945" t="str">
            <v>供应链类目/年节礼包/销售专属礼包</v>
          </cell>
          <cell r="I7945" t="str">
            <v>2024-06-30</v>
          </cell>
          <cell r="J7945">
            <v>163551749</v>
          </cell>
          <cell r="K7945" t="str">
            <v/>
          </cell>
          <cell r="L7945" t="str">
            <v/>
          </cell>
        </row>
        <row r="7946">
          <cell r="C7946">
            <v>162482045</v>
          </cell>
          <cell r="D7946" t="str">
            <v>人工</v>
          </cell>
          <cell r="E7946" t="str">
            <v>组合商品</v>
          </cell>
          <cell r="F7946" t="str">
            <v/>
          </cell>
          <cell r="G7946" t="str">
            <v>苏打组合商品虚拟供应商</v>
          </cell>
          <cell r="H7946" t="str">
            <v>供应链类目/年节礼包/销售专属礼包</v>
          </cell>
          <cell r="I7946" t="str">
            <v>2024-06-30</v>
          </cell>
        </row>
        <row r="7946">
          <cell r="K7946" t="str">
            <v/>
          </cell>
          <cell r="L7946" t="str">
            <v/>
          </cell>
        </row>
        <row r="7947">
          <cell r="C7947">
            <v>162482045</v>
          </cell>
          <cell r="D7947" t="str">
            <v>人工</v>
          </cell>
          <cell r="E7947" t="str">
            <v>组合商品</v>
          </cell>
          <cell r="F7947" t="str">
            <v/>
          </cell>
          <cell r="G7947" t="str">
            <v>苏打组合商品虚拟供应商</v>
          </cell>
          <cell r="H7947" t="str">
            <v>供应链类目/年节礼包/销售专属礼包</v>
          </cell>
          <cell r="I7947" t="str">
            <v>2024-06-30</v>
          </cell>
        </row>
        <row r="7947">
          <cell r="K7947" t="str">
            <v/>
          </cell>
          <cell r="L7947" t="str">
            <v/>
          </cell>
        </row>
        <row r="7948">
          <cell r="C7948">
            <v>162406800</v>
          </cell>
          <cell r="D7948" t="str">
            <v>人工</v>
          </cell>
          <cell r="E7948" t="str">
            <v>实物</v>
          </cell>
          <cell r="F7948" t="str">
            <v>潘婷</v>
          </cell>
          <cell r="G7948" t="str">
            <v>二向箔</v>
          </cell>
          <cell r="H7948" t="str">
            <v>年节礼包/个人护理/洗发护发</v>
          </cell>
          <cell r="I7948" t="str">
            <v>2024-03-31</v>
          </cell>
          <cell r="J7948">
            <v>163376495</v>
          </cell>
          <cell r="K7948" t="str">
            <v>EBHYX23040820</v>
          </cell>
          <cell r="L7948" t="str">
            <v/>
          </cell>
        </row>
        <row r="7949">
          <cell r="C7949">
            <v>162497133</v>
          </cell>
          <cell r="D7949" t="str">
            <v>人工</v>
          </cell>
          <cell r="E7949" t="str">
            <v>组合商品</v>
          </cell>
          <cell r="F7949" t="str">
            <v/>
          </cell>
          <cell r="G7949" t="str">
            <v>苏打组合商品虚拟供应商</v>
          </cell>
          <cell r="H7949" t="str">
            <v>供应链类目/年节礼包/销售专属礼包</v>
          </cell>
          <cell r="I7949" t="str">
            <v>2024-07-31</v>
          </cell>
          <cell r="J7949">
            <v>163583399</v>
          </cell>
          <cell r="K7949" t="str">
            <v/>
          </cell>
          <cell r="L7949" t="str">
            <v/>
          </cell>
        </row>
        <row r="7950">
          <cell r="C7950">
            <v>162463958</v>
          </cell>
          <cell r="D7950" t="str">
            <v>人工</v>
          </cell>
          <cell r="E7950" t="str">
            <v>组合商品</v>
          </cell>
          <cell r="F7950" t="str">
            <v/>
          </cell>
          <cell r="G7950" t="str">
            <v>苏打组合商品虚拟供应商</v>
          </cell>
          <cell r="H7950" t="str">
            <v>供应链类目/年节礼包/销售专属礼包</v>
          </cell>
          <cell r="I7950" t="str">
            <v>2023-10-31</v>
          </cell>
          <cell r="J7950">
            <v>163507713</v>
          </cell>
          <cell r="K7950" t="str">
            <v/>
          </cell>
          <cell r="L7950" t="str">
            <v/>
          </cell>
        </row>
        <row r="7951">
          <cell r="C7951">
            <v>162456282</v>
          </cell>
          <cell r="D7951" t="str">
            <v>人工</v>
          </cell>
          <cell r="E7951" t="str">
            <v>组合商品</v>
          </cell>
          <cell r="F7951" t="str">
            <v/>
          </cell>
          <cell r="G7951" t="str">
            <v>苏打组合商品虚拟供应商</v>
          </cell>
          <cell r="H7951" t="str">
            <v>供应链类目/年节礼包/销售专属礼包</v>
          </cell>
          <cell r="I7951" t="str">
            <v>2024-03-31</v>
          </cell>
          <cell r="J7951">
            <v>163493567</v>
          </cell>
          <cell r="K7951" t="str">
            <v/>
          </cell>
          <cell r="L7951" t="str">
            <v/>
          </cell>
        </row>
        <row r="7952">
          <cell r="C7952">
            <v>162456282</v>
          </cell>
          <cell r="D7952" t="str">
            <v>人工</v>
          </cell>
          <cell r="E7952" t="str">
            <v>组合商品</v>
          </cell>
          <cell r="F7952" t="str">
            <v/>
          </cell>
          <cell r="G7952" t="str">
            <v>苏打组合商品虚拟供应商</v>
          </cell>
          <cell r="H7952" t="str">
            <v>供应链类目/年节礼包/销售专属礼包</v>
          </cell>
          <cell r="I7952" t="str">
            <v>2024-03-31</v>
          </cell>
        </row>
        <row r="7952">
          <cell r="K7952" t="str">
            <v/>
          </cell>
          <cell r="L7952" t="str">
            <v/>
          </cell>
        </row>
        <row r="7953">
          <cell r="C7953">
            <v>162480025</v>
          </cell>
          <cell r="D7953" t="str">
            <v>人工</v>
          </cell>
          <cell r="E7953" t="str">
            <v>实物</v>
          </cell>
          <cell r="F7953" t="str">
            <v/>
          </cell>
          <cell r="G7953" t="str">
            <v>煜禧</v>
          </cell>
          <cell r="H7953" t="str">
            <v>年节礼包/项目专属/定制方案专属</v>
          </cell>
          <cell r="I7953" t="str">
            <v>2024-03-07</v>
          </cell>
          <cell r="J7953">
            <v>163545855</v>
          </cell>
          <cell r="K7953">
            <v>20240229</v>
          </cell>
          <cell r="L7953" t="str">
            <v/>
          </cell>
        </row>
        <row r="7954">
          <cell r="C7954">
            <v>162106775</v>
          </cell>
          <cell r="D7954" t="str">
            <v>人工</v>
          </cell>
          <cell r="E7954" t="str">
            <v>实物</v>
          </cell>
          <cell r="F7954" t="str">
            <v/>
          </cell>
          <cell r="G7954" t="str">
            <v>巨鲲</v>
          </cell>
          <cell r="H7954" t="str">
            <v>年节礼包/个人护理/沐浴护理</v>
          </cell>
          <cell r="I7954" t="str">
            <v>2023-06-30</v>
          </cell>
          <cell r="J7954">
            <v>162580595</v>
          </cell>
          <cell r="K7954">
            <v>4901872836253</v>
          </cell>
          <cell r="L7954" t="str">
            <v/>
          </cell>
        </row>
        <row r="7955">
          <cell r="C7955">
            <v>162463962</v>
          </cell>
          <cell r="D7955" t="str">
            <v>人工</v>
          </cell>
          <cell r="E7955" t="str">
            <v>组合商品</v>
          </cell>
          <cell r="F7955" t="str">
            <v/>
          </cell>
          <cell r="G7955" t="str">
            <v>苏打组合商品虚拟供应商</v>
          </cell>
          <cell r="H7955" t="str">
            <v>供应链类目/年节礼包/销售专属礼包</v>
          </cell>
          <cell r="I7955" t="str">
            <v>2024-03-31</v>
          </cell>
          <cell r="J7955">
            <v>163507717</v>
          </cell>
          <cell r="K7955" t="str">
            <v/>
          </cell>
          <cell r="L7955" t="str">
            <v/>
          </cell>
        </row>
        <row r="7956">
          <cell r="C7956">
            <v>162463962</v>
          </cell>
          <cell r="D7956" t="str">
            <v>人工</v>
          </cell>
          <cell r="E7956" t="str">
            <v>组合商品</v>
          </cell>
          <cell r="F7956" t="str">
            <v/>
          </cell>
          <cell r="G7956" t="str">
            <v>苏打组合商品虚拟供应商</v>
          </cell>
          <cell r="H7956" t="str">
            <v>供应链类目/年节礼包/销售专属礼包</v>
          </cell>
          <cell r="I7956" t="str">
            <v>2024-03-31</v>
          </cell>
        </row>
        <row r="7956">
          <cell r="K7956" t="str">
            <v/>
          </cell>
          <cell r="L7956" t="str">
            <v/>
          </cell>
        </row>
        <row r="7957">
          <cell r="C7957">
            <v>162479179</v>
          </cell>
          <cell r="D7957" t="str">
            <v>人工</v>
          </cell>
          <cell r="E7957" t="str">
            <v>组合商品</v>
          </cell>
          <cell r="F7957" t="str">
            <v/>
          </cell>
          <cell r="G7957" t="str">
            <v>苏打组合商品虚拟供应商</v>
          </cell>
          <cell r="H7957" t="str">
            <v>供应链类目/年节礼包/销售专属礼包</v>
          </cell>
          <cell r="I7957" t="str">
            <v>2024-03-31</v>
          </cell>
          <cell r="J7957">
            <v>163543681</v>
          </cell>
          <cell r="K7957" t="str">
            <v/>
          </cell>
          <cell r="L7957" t="str">
            <v/>
          </cell>
        </row>
        <row r="7958">
          <cell r="C7958">
            <v>162479179</v>
          </cell>
          <cell r="D7958" t="str">
            <v>人工</v>
          </cell>
          <cell r="E7958" t="str">
            <v>组合商品</v>
          </cell>
          <cell r="F7958" t="str">
            <v/>
          </cell>
          <cell r="G7958" t="str">
            <v>苏打组合商品虚拟供应商</v>
          </cell>
          <cell r="H7958" t="str">
            <v>供应链类目/年节礼包/销售专属礼包</v>
          </cell>
          <cell r="I7958" t="str">
            <v>2024-03-31</v>
          </cell>
        </row>
        <row r="7958">
          <cell r="K7958" t="str">
            <v/>
          </cell>
          <cell r="L7958" t="str">
            <v/>
          </cell>
        </row>
        <row r="7959">
          <cell r="C7959">
            <v>162479179</v>
          </cell>
          <cell r="D7959" t="str">
            <v>人工</v>
          </cell>
          <cell r="E7959" t="str">
            <v>组合商品</v>
          </cell>
          <cell r="F7959" t="str">
            <v/>
          </cell>
          <cell r="G7959" t="str">
            <v>苏打组合商品虚拟供应商</v>
          </cell>
          <cell r="H7959" t="str">
            <v>供应链类目/年节礼包/销售专属礼包</v>
          </cell>
          <cell r="I7959" t="str">
            <v>2024-03-31</v>
          </cell>
        </row>
        <row r="7959">
          <cell r="K7959" t="str">
            <v/>
          </cell>
          <cell r="L7959" t="str">
            <v/>
          </cell>
        </row>
        <row r="7960">
          <cell r="C7960">
            <v>162479179</v>
          </cell>
          <cell r="D7960" t="str">
            <v>人工</v>
          </cell>
          <cell r="E7960" t="str">
            <v>组合商品</v>
          </cell>
          <cell r="F7960" t="str">
            <v/>
          </cell>
          <cell r="G7960" t="str">
            <v>苏打组合商品虚拟供应商</v>
          </cell>
          <cell r="H7960" t="str">
            <v>供应链类目/年节礼包/销售专属礼包</v>
          </cell>
          <cell r="I7960" t="str">
            <v>2024-03-31</v>
          </cell>
        </row>
        <row r="7960">
          <cell r="K7960" t="str">
            <v/>
          </cell>
          <cell r="L7960" t="str">
            <v/>
          </cell>
        </row>
        <row r="7961">
          <cell r="C7961">
            <v>162463982</v>
          </cell>
          <cell r="D7961" t="str">
            <v>人工</v>
          </cell>
          <cell r="E7961" t="str">
            <v>组合商品</v>
          </cell>
          <cell r="F7961" t="str">
            <v/>
          </cell>
          <cell r="G7961" t="str">
            <v>苏打组合商品虚拟供应商</v>
          </cell>
          <cell r="H7961" t="str">
            <v>供应链类目/年节礼包/销售专属礼包</v>
          </cell>
          <cell r="I7961" t="str">
            <v>2024-03-31</v>
          </cell>
          <cell r="J7961">
            <v>163507737</v>
          </cell>
          <cell r="K7961" t="str">
            <v/>
          </cell>
          <cell r="L7961" t="str">
            <v/>
          </cell>
        </row>
        <row r="7962">
          <cell r="C7962">
            <v>162463982</v>
          </cell>
          <cell r="D7962" t="str">
            <v>人工</v>
          </cell>
          <cell r="E7962" t="str">
            <v>组合商品</v>
          </cell>
          <cell r="F7962" t="str">
            <v/>
          </cell>
          <cell r="G7962" t="str">
            <v>苏打组合商品虚拟供应商</v>
          </cell>
          <cell r="H7962" t="str">
            <v>供应链类目/年节礼包/销售专属礼包</v>
          </cell>
          <cell r="I7962" t="str">
            <v>2024-03-31</v>
          </cell>
        </row>
        <row r="7962">
          <cell r="K7962" t="str">
            <v/>
          </cell>
          <cell r="L7962" t="str">
            <v/>
          </cell>
        </row>
        <row r="7963">
          <cell r="C7963">
            <v>162339017</v>
          </cell>
          <cell r="D7963" t="str">
            <v>人工</v>
          </cell>
          <cell r="E7963" t="str">
            <v>组合商品</v>
          </cell>
          <cell r="F7963" t="str">
            <v/>
          </cell>
          <cell r="G7963" t="str">
            <v>苏打组合商品虚拟供应商</v>
          </cell>
          <cell r="H7963" t="str">
            <v>供应链类目/年节礼包/销售专属礼包</v>
          </cell>
          <cell r="I7963" t="str">
            <v>2023-10-31</v>
          </cell>
          <cell r="J7963">
            <v>163202188</v>
          </cell>
          <cell r="K7963" t="str">
            <v/>
          </cell>
          <cell r="L7963" t="str">
            <v/>
          </cell>
        </row>
        <row r="7964">
          <cell r="C7964">
            <v>162339017</v>
          </cell>
          <cell r="D7964" t="str">
            <v>人工</v>
          </cell>
          <cell r="E7964" t="str">
            <v>组合商品</v>
          </cell>
          <cell r="F7964" t="str">
            <v/>
          </cell>
          <cell r="G7964" t="str">
            <v>苏打组合商品虚拟供应商</v>
          </cell>
          <cell r="H7964" t="str">
            <v>供应链类目/年节礼包/销售专属礼包</v>
          </cell>
          <cell r="I7964" t="str">
            <v>2023-10-31</v>
          </cell>
        </row>
        <row r="7964">
          <cell r="K7964" t="str">
            <v/>
          </cell>
          <cell r="L7964" t="str">
            <v/>
          </cell>
        </row>
        <row r="7965">
          <cell r="C7965">
            <v>162339017</v>
          </cell>
          <cell r="D7965" t="str">
            <v>人工</v>
          </cell>
          <cell r="E7965" t="str">
            <v>组合商品</v>
          </cell>
          <cell r="F7965" t="str">
            <v/>
          </cell>
          <cell r="G7965" t="str">
            <v>苏打组合商品虚拟供应商</v>
          </cell>
          <cell r="H7965" t="str">
            <v>供应链类目/年节礼包/销售专属礼包</v>
          </cell>
          <cell r="I7965" t="str">
            <v>2023-10-31</v>
          </cell>
        </row>
        <row r="7965">
          <cell r="K7965" t="str">
            <v/>
          </cell>
          <cell r="L7965" t="str">
            <v/>
          </cell>
        </row>
        <row r="7966">
          <cell r="C7966">
            <v>162316918</v>
          </cell>
          <cell r="D7966" t="str">
            <v>人工</v>
          </cell>
          <cell r="E7966" t="str">
            <v>实物</v>
          </cell>
          <cell r="F7966" t="str">
            <v/>
          </cell>
          <cell r="G7966" t="str">
            <v>煜禧</v>
          </cell>
          <cell r="H7966" t="str">
            <v>年节礼包/个人护理/洗护礼包</v>
          </cell>
          <cell r="I7966" t="str">
            <v>2023-12-31</v>
          </cell>
          <cell r="J7966">
            <v>163175131</v>
          </cell>
          <cell r="K7966" t="str">
            <v>150-3</v>
          </cell>
          <cell r="L7966" t="str">
            <v/>
          </cell>
        </row>
        <row r="7967">
          <cell r="C7967">
            <v>162468730</v>
          </cell>
          <cell r="D7967" t="str">
            <v>人工</v>
          </cell>
          <cell r="E7967" t="str">
            <v>组合商品</v>
          </cell>
          <cell r="F7967" t="str">
            <v/>
          </cell>
          <cell r="G7967" t="str">
            <v>苏打组合商品虚拟供应商</v>
          </cell>
          <cell r="H7967" t="str">
            <v>供应链类目/年节礼包/销售专属礼包</v>
          </cell>
          <cell r="I7967" t="str">
            <v>2024-03-31</v>
          </cell>
          <cell r="J7967">
            <v>163518520</v>
          </cell>
          <cell r="K7967" t="str">
            <v/>
          </cell>
          <cell r="L7967" t="str">
            <v/>
          </cell>
        </row>
        <row r="7968">
          <cell r="C7968">
            <v>162339022</v>
          </cell>
          <cell r="D7968" t="str">
            <v>人工</v>
          </cell>
          <cell r="E7968" t="str">
            <v>组合商品</v>
          </cell>
          <cell r="F7968" t="str">
            <v/>
          </cell>
          <cell r="G7968" t="str">
            <v>苏打组合商品虚拟供应商</v>
          </cell>
          <cell r="H7968" t="str">
            <v>供应链类目/年节礼包/销售专属礼包</v>
          </cell>
          <cell r="I7968" t="str">
            <v>2023-10-31</v>
          </cell>
          <cell r="J7968">
            <v>163202193</v>
          </cell>
          <cell r="K7968" t="str">
            <v/>
          </cell>
          <cell r="L7968" t="str">
            <v/>
          </cell>
        </row>
        <row r="7969">
          <cell r="C7969">
            <v>162339022</v>
          </cell>
          <cell r="D7969" t="str">
            <v>人工</v>
          </cell>
          <cell r="E7969" t="str">
            <v>组合商品</v>
          </cell>
          <cell r="F7969" t="str">
            <v/>
          </cell>
          <cell r="G7969" t="str">
            <v>苏打组合商品虚拟供应商</v>
          </cell>
          <cell r="H7969" t="str">
            <v>供应链类目/年节礼包/销售专属礼包</v>
          </cell>
          <cell r="I7969" t="str">
            <v>2023-10-31</v>
          </cell>
        </row>
        <row r="7969">
          <cell r="K7969" t="str">
            <v/>
          </cell>
          <cell r="L7969" t="str">
            <v/>
          </cell>
        </row>
        <row r="7970">
          <cell r="C7970">
            <v>162473469</v>
          </cell>
          <cell r="D7970" t="str">
            <v>人工</v>
          </cell>
          <cell r="E7970" t="str">
            <v>组合商品</v>
          </cell>
          <cell r="F7970" t="str">
            <v/>
          </cell>
          <cell r="G7970" t="str">
            <v>苏打组合商品虚拟供应商</v>
          </cell>
          <cell r="H7970" t="str">
            <v>供应链类目/年节礼包/销售专属礼包</v>
          </cell>
          <cell r="I7970" t="str">
            <v>2024-02-29</v>
          </cell>
          <cell r="J7970">
            <v>163529067</v>
          </cell>
          <cell r="K7970" t="str">
            <v/>
          </cell>
          <cell r="L7970" t="str">
            <v/>
          </cell>
        </row>
        <row r="7971">
          <cell r="C7971">
            <v>162447320</v>
          </cell>
          <cell r="D7971" t="str">
            <v>人工</v>
          </cell>
          <cell r="E7971" t="str">
            <v>组合商品</v>
          </cell>
          <cell r="F7971" t="str">
            <v/>
          </cell>
          <cell r="G7971" t="str">
            <v>苏打组合商品虚拟供应商</v>
          </cell>
          <cell r="H7971" t="str">
            <v>供应链类目/年节礼包/销售专属礼包</v>
          </cell>
          <cell r="I7971" t="str">
            <v>2024-03-01</v>
          </cell>
          <cell r="J7971">
            <v>163473199</v>
          </cell>
          <cell r="K7971" t="str">
            <v/>
          </cell>
          <cell r="L7971" t="str">
            <v/>
          </cell>
        </row>
        <row r="7972">
          <cell r="C7972">
            <v>162447320</v>
          </cell>
          <cell r="D7972" t="str">
            <v>人工</v>
          </cell>
          <cell r="E7972" t="str">
            <v>组合商品</v>
          </cell>
          <cell r="F7972" t="str">
            <v/>
          </cell>
          <cell r="G7972" t="str">
            <v>苏打组合商品虚拟供应商</v>
          </cell>
          <cell r="H7972" t="str">
            <v>供应链类目/年节礼包/销售专属礼包</v>
          </cell>
          <cell r="I7972" t="str">
            <v>2024-03-01</v>
          </cell>
        </row>
        <row r="7972">
          <cell r="K7972" t="str">
            <v/>
          </cell>
          <cell r="L7972" t="str">
            <v/>
          </cell>
        </row>
        <row r="7973">
          <cell r="C7973">
            <v>162409173</v>
          </cell>
          <cell r="D7973" t="str">
            <v>人工</v>
          </cell>
          <cell r="E7973" t="str">
            <v>实物</v>
          </cell>
          <cell r="F7973" t="str">
            <v>新宝堂</v>
          </cell>
          <cell r="G7973" t="str">
            <v>食尚知补</v>
          </cell>
          <cell r="H7973" t="str">
            <v>年节礼包/食品/茶叶</v>
          </cell>
          <cell r="I7973" t="str">
            <v>2024-03-31</v>
          </cell>
          <cell r="J7973">
            <v>163381803</v>
          </cell>
          <cell r="K7973" t="str">
            <v/>
          </cell>
          <cell r="L7973" t="str">
            <v/>
          </cell>
        </row>
        <row r="7974">
          <cell r="C7974">
            <v>162467247</v>
          </cell>
          <cell r="D7974" t="str">
            <v>人工</v>
          </cell>
          <cell r="E7974" t="str">
            <v>组合商品</v>
          </cell>
          <cell r="F7974" t="str">
            <v/>
          </cell>
          <cell r="G7974" t="str">
            <v>苏打组合商品虚拟供应商</v>
          </cell>
          <cell r="H7974" t="str">
            <v>供应链类目/年节礼包/销售专属礼包</v>
          </cell>
          <cell r="I7974" t="str">
            <v>2024-03-31</v>
          </cell>
          <cell r="J7974">
            <v>163514583</v>
          </cell>
          <cell r="K7974" t="str">
            <v/>
          </cell>
          <cell r="L7974" t="str">
            <v/>
          </cell>
        </row>
        <row r="7975">
          <cell r="C7975">
            <v>162467247</v>
          </cell>
          <cell r="D7975" t="str">
            <v>人工</v>
          </cell>
          <cell r="E7975" t="str">
            <v>组合商品</v>
          </cell>
          <cell r="F7975" t="str">
            <v/>
          </cell>
          <cell r="G7975" t="str">
            <v>苏打组合商品虚拟供应商</v>
          </cell>
          <cell r="H7975" t="str">
            <v>供应链类目/年节礼包/销售专属礼包</v>
          </cell>
          <cell r="I7975" t="str">
            <v>2024-03-31</v>
          </cell>
        </row>
        <row r="7975">
          <cell r="K7975" t="str">
            <v/>
          </cell>
          <cell r="L7975" t="str">
            <v/>
          </cell>
        </row>
        <row r="7976">
          <cell r="C7976">
            <v>162463981</v>
          </cell>
          <cell r="D7976" t="str">
            <v>人工</v>
          </cell>
          <cell r="E7976" t="str">
            <v>组合商品</v>
          </cell>
          <cell r="F7976" t="str">
            <v/>
          </cell>
          <cell r="G7976" t="str">
            <v>苏打组合商品虚拟供应商</v>
          </cell>
          <cell r="H7976" t="str">
            <v>供应链类目/年节礼包/销售专属礼包</v>
          </cell>
          <cell r="I7976" t="str">
            <v>2024-03-31</v>
          </cell>
          <cell r="J7976">
            <v>163507736</v>
          </cell>
          <cell r="K7976" t="str">
            <v/>
          </cell>
          <cell r="L7976" t="str">
            <v/>
          </cell>
        </row>
        <row r="7977">
          <cell r="C7977">
            <v>162463981</v>
          </cell>
          <cell r="D7977" t="str">
            <v>人工</v>
          </cell>
          <cell r="E7977" t="str">
            <v>组合商品</v>
          </cell>
          <cell r="F7977" t="str">
            <v/>
          </cell>
          <cell r="G7977" t="str">
            <v>苏打组合商品虚拟供应商</v>
          </cell>
          <cell r="H7977" t="str">
            <v>供应链类目/年节礼包/销售专属礼包</v>
          </cell>
          <cell r="I7977" t="str">
            <v>2024-03-31</v>
          </cell>
        </row>
        <row r="7977">
          <cell r="K7977" t="str">
            <v/>
          </cell>
          <cell r="L7977" t="str">
            <v/>
          </cell>
        </row>
        <row r="7978">
          <cell r="C7978">
            <v>162465576</v>
          </cell>
          <cell r="D7978" t="str">
            <v>人工</v>
          </cell>
          <cell r="E7978" t="str">
            <v>实物</v>
          </cell>
          <cell r="F7978" t="str">
            <v>燕之坊</v>
          </cell>
          <cell r="G7978" t="str">
            <v>燕之坊</v>
          </cell>
          <cell r="H7978" t="str">
            <v>年节礼包/项目专属/定制方案专属</v>
          </cell>
          <cell r="I7978" t="str">
            <v>2024-07-31</v>
          </cell>
          <cell r="J7978">
            <v>163510909</v>
          </cell>
          <cell r="K7978" t="str">
            <v>C01070010294</v>
          </cell>
          <cell r="L7978" t="str">
            <v/>
          </cell>
        </row>
        <row r="7979">
          <cell r="C7979">
            <v>162464066</v>
          </cell>
          <cell r="D7979" t="str">
            <v>人工</v>
          </cell>
          <cell r="E7979" t="str">
            <v>组合商品</v>
          </cell>
          <cell r="F7979" t="str">
            <v/>
          </cell>
          <cell r="G7979" t="str">
            <v>苏打组合商品虚拟供应商</v>
          </cell>
          <cell r="H7979" t="str">
            <v>供应链类目/年节礼包/销售专属礼包</v>
          </cell>
          <cell r="I7979" t="str">
            <v>2024-03-31</v>
          </cell>
          <cell r="J7979">
            <v>163507920</v>
          </cell>
          <cell r="K7979" t="str">
            <v/>
          </cell>
          <cell r="L7979" t="str">
            <v/>
          </cell>
        </row>
        <row r="7980">
          <cell r="C7980">
            <v>162464066</v>
          </cell>
          <cell r="D7980" t="str">
            <v>人工</v>
          </cell>
          <cell r="E7980" t="str">
            <v>组合商品</v>
          </cell>
          <cell r="F7980" t="str">
            <v/>
          </cell>
          <cell r="G7980" t="str">
            <v>苏打组合商品虚拟供应商</v>
          </cell>
          <cell r="H7980" t="str">
            <v>供应链类目/年节礼包/销售专属礼包</v>
          </cell>
          <cell r="I7980" t="str">
            <v>2024-03-31</v>
          </cell>
        </row>
        <row r="7980">
          <cell r="K7980" t="str">
            <v/>
          </cell>
          <cell r="L7980" t="str">
            <v/>
          </cell>
        </row>
        <row r="7981">
          <cell r="C7981">
            <v>162464066</v>
          </cell>
          <cell r="D7981" t="str">
            <v>人工</v>
          </cell>
          <cell r="E7981" t="str">
            <v>组合商品</v>
          </cell>
          <cell r="F7981" t="str">
            <v/>
          </cell>
          <cell r="G7981" t="str">
            <v>苏打组合商品虚拟供应商</v>
          </cell>
          <cell r="H7981" t="str">
            <v>供应链类目/年节礼包/销售专属礼包</v>
          </cell>
          <cell r="I7981" t="str">
            <v>2024-03-31</v>
          </cell>
        </row>
        <row r="7981">
          <cell r="K7981" t="str">
            <v/>
          </cell>
          <cell r="L7981" t="str">
            <v/>
          </cell>
        </row>
        <row r="7982">
          <cell r="C7982">
            <v>162464066</v>
          </cell>
          <cell r="D7982" t="str">
            <v>人工</v>
          </cell>
          <cell r="E7982" t="str">
            <v>组合商品</v>
          </cell>
          <cell r="F7982" t="str">
            <v/>
          </cell>
          <cell r="G7982" t="str">
            <v>苏打组合商品虚拟供应商</v>
          </cell>
          <cell r="H7982" t="str">
            <v>供应链类目/年节礼包/销售专属礼包</v>
          </cell>
          <cell r="I7982" t="str">
            <v>2024-03-31</v>
          </cell>
        </row>
        <row r="7982">
          <cell r="K7982" t="str">
            <v/>
          </cell>
          <cell r="L7982" t="str">
            <v/>
          </cell>
        </row>
        <row r="7983">
          <cell r="C7983">
            <v>162464066</v>
          </cell>
          <cell r="D7983" t="str">
            <v>人工</v>
          </cell>
          <cell r="E7983" t="str">
            <v>组合商品</v>
          </cell>
          <cell r="F7983" t="str">
            <v/>
          </cell>
          <cell r="G7983" t="str">
            <v>苏打组合商品虚拟供应商</v>
          </cell>
          <cell r="H7983" t="str">
            <v>供应链类目/年节礼包/销售专属礼包</v>
          </cell>
          <cell r="I7983" t="str">
            <v>2024-03-31</v>
          </cell>
        </row>
        <row r="7983">
          <cell r="K7983" t="str">
            <v/>
          </cell>
          <cell r="L7983" t="str">
            <v/>
          </cell>
        </row>
        <row r="7984">
          <cell r="C7984">
            <v>162339034</v>
          </cell>
          <cell r="D7984" t="str">
            <v>人工</v>
          </cell>
          <cell r="E7984" t="str">
            <v>组合商品</v>
          </cell>
          <cell r="F7984" t="str">
            <v/>
          </cell>
          <cell r="G7984" t="str">
            <v>苏打组合商品虚拟供应商</v>
          </cell>
          <cell r="H7984" t="str">
            <v>供应链类目/年节礼包/销售专属礼包</v>
          </cell>
          <cell r="I7984" t="str">
            <v>2023-10-31</v>
          </cell>
          <cell r="J7984">
            <v>163202205</v>
          </cell>
          <cell r="K7984" t="str">
            <v/>
          </cell>
          <cell r="L7984" t="str">
            <v/>
          </cell>
        </row>
        <row r="7985">
          <cell r="C7985">
            <v>162339034</v>
          </cell>
          <cell r="D7985" t="str">
            <v>人工</v>
          </cell>
          <cell r="E7985" t="str">
            <v>组合商品</v>
          </cell>
          <cell r="F7985" t="str">
            <v/>
          </cell>
          <cell r="G7985" t="str">
            <v>苏打组合商品虚拟供应商</v>
          </cell>
          <cell r="H7985" t="str">
            <v>供应链类目/年节礼包/销售专属礼包</v>
          </cell>
          <cell r="I7985" t="str">
            <v>2023-10-31</v>
          </cell>
        </row>
        <row r="7985">
          <cell r="K7985" t="str">
            <v/>
          </cell>
          <cell r="L7985" t="str">
            <v/>
          </cell>
        </row>
        <row r="7986">
          <cell r="C7986">
            <v>162485474</v>
          </cell>
          <cell r="D7986" t="str">
            <v>人工</v>
          </cell>
          <cell r="E7986" t="str">
            <v>组合商品</v>
          </cell>
          <cell r="F7986" t="str">
            <v/>
          </cell>
          <cell r="G7986" t="str">
            <v>苏打组合商品虚拟供应商</v>
          </cell>
          <cell r="H7986" t="str">
            <v>供应链类目/年节礼包/销售专属礼包</v>
          </cell>
          <cell r="I7986" t="str">
            <v>2024-03-31</v>
          </cell>
          <cell r="J7986">
            <v>163560793</v>
          </cell>
          <cell r="K7986" t="str">
            <v/>
          </cell>
          <cell r="L7986" t="str">
            <v/>
          </cell>
        </row>
        <row r="7987">
          <cell r="C7987">
            <v>162485474</v>
          </cell>
          <cell r="D7987" t="str">
            <v>人工</v>
          </cell>
          <cell r="E7987" t="str">
            <v>组合商品</v>
          </cell>
          <cell r="F7987" t="str">
            <v/>
          </cell>
          <cell r="G7987" t="str">
            <v>苏打组合商品虚拟供应商</v>
          </cell>
          <cell r="H7987" t="str">
            <v>供应链类目/年节礼包/销售专属礼包</v>
          </cell>
          <cell r="I7987" t="str">
            <v>2024-03-31</v>
          </cell>
        </row>
        <row r="7987">
          <cell r="K7987" t="str">
            <v/>
          </cell>
          <cell r="L7987" t="str">
            <v/>
          </cell>
        </row>
        <row r="7988">
          <cell r="C7988">
            <v>162463967</v>
          </cell>
          <cell r="D7988" t="str">
            <v>人工</v>
          </cell>
          <cell r="E7988" t="str">
            <v>组合商品</v>
          </cell>
          <cell r="F7988" t="str">
            <v/>
          </cell>
          <cell r="G7988" t="str">
            <v>苏打组合商品虚拟供应商</v>
          </cell>
          <cell r="H7988" t="str">
            <v>供应链类目/年节礼包/销售专属礼包</v>
          </cell>
          <cell r="I7988" t="str">
            <v>2024-03-31</v>
          </cell>
          <cell r="J7988">
            <v>163507722</v>
          </cell>
          <cell r="K7988" t="str">
            <v/>
          </cell>
          <cell r="L7988" t="str">
            <v/>
          </cell>
        </row>
        <row r="7989">
          <cell r="C7989">
            <v>162463967</v>
          </cell>
          <cell r="D7989" t="str">
            <v>人工</v>
          </cell>
          <cell r="E7989" t="str">
            <v>组合商品</v>
          </cell>
          <cell r="F7989" t="str">
            <v/>
          </cell>
          <cell r="G7989" t="str">
            <v>苏打组合商品虚拟供应商</v>
          </cell>
          <cell r="H7989" t="str">
            <v>供应链类目/年节礼包/销售专属礼包</v>
          </cell>
          <cell r="I7989" t="str">
            <v>2024-03-31</v>
          </cell>
        </row>
        <row r="7989">
          <cell r="K7989" t="str">
            <v/>
          </cell>
          <cell r="L7989" t="str">
            <v/>
          </cell>
        </row>
        <row r="7990">
          <cell r="C7990">
            <v>162463953</v>
          </cell>
          <cell r="D7990" t="str">
            <v>人工</v>
          </cell>
          <cell r="E7990" t="str">
            <v>组合商品</v>
          </cell>
          <cell r="F7990" t="str">
            <v/>
          </cell>
          <cell r="G7990" t="str">
            <v>苏打组合商品虚拟供应商</v>
          </cell>
          <cell r="H7990" t="str">
            <v>供应链类目/年节礼包/销售专属礼包</v>
          </cell>
          <cell r="I7990" t="str">
            <v>2024-03-31</v>
          </cell>
          <cell r="J7990">
            <v>163507708</v>
          </cell>
          <cell r="K7990" t="str">
            <v/>
          </cell>
          <cell r="L7990" t="str">
            <v/>
          </cell>
        </row>
        <row r="7991">
          <cell r="C7991">
            <v>162463953</v>
          </cell>
          <cell r="D7991" t="str">
            <v>人工</v>
          </cell>
          <cell r="E7991" t="str">
            <v>组合商品</v>
          </cell>
          <cell r="F7991" t="str">
            <v/>
          </cell>
          <cell r="G7991" t="str">
            <v>苏打组合商品虚拟供应商</v>
          </cell>
          <cell r="H7991" t="str">
            <v>供应链类目/年节礼包/销售专属礼包</v>
          </cell>
          <cell r="I7991" t="str">
            <v>2024-03-31</v>
          </cell>
        </row>
        <row r="7991">
          <cell r="K7991" t="str">
            <v/>
          </cell>
          <cell r="L7991" t="str">
            <v/>
          </cell>
        </row>
        <row r="7992">
          <cell r="C7992">
            <v>162339032</v>
          </cell>
          <cell r="D7992" t="str">
            <v>人工</v>
          </cell>
          <cell r="E7992" t="str">
            <v>组合商品</v>
          </cell>
          <cell r="F7992" t="str">
            <v/>
          </cell>
          <cell r="G7992" t="str">
            <v>苏打组合商品虚拟供应商</v>
          </cell>
          <cell r="H7992" t="str">
            <v>供应链类目/年节礼包/销售专属礼包</v>
          </cell>
          <cell r="I7992" t="str">
            <v>2023-10-31</v>
          </cell>
          <cell r="J7992">
            <v>163202203</v>
          </cell>
          <cell r="K7992" t="str">
            <v/>
          </cell>
          <cell r="L7992" t="str">
            <v/>
          </cell>
        </row>
        <row r="7993">
          <cell r="C7993">
            <v>162463968</v>
          </cell>
          <cell r="D7993" t="str">
            <v>人工</v>
          </cell>
          <cell r="E7993" t="str">
            <v>组合商品</v>
          </cell>
          <cell r="F7993" t="str">
            <v/>
          </cell>
          <cell r="G7993" t="str">
            <v>苏打组合商品虚拟供应商</v>
          </cell>
          <cell r="H7993" t="str">
            <v>供应链类目/年节礼包/销售专属礼包</v>
          </cell>
          <cell r="I7993" t="str">
            <v>2024-03-31</v>
          </cell>
          <cell r="J7993">
            <v>163507723</v>
          </cell>
          <cell r="K7993" t="str">
            <v/>
          </cell>
          <cell r="L7993" t="str">
            <v/>
          </cell>
        </row>
        <row r="7994">
          <cell r="C7994">
            <v>162463968</v>
          </cell>
          <cell r="D7994" t="str">
            <v>人工</v>
          </cell>
          <cell r="E7994" t="str">
            <v>组合商品</v>
          </cell>
          <cell r="F7994" t="str">
            <v/>
          </cell>
          <cell r="G7994" t="str">
            <v>苏打组合商品虚拟供应商</v>
          </cell>
          <cell r="H7994" t="str">
            <v>供应链类目/年节礼包/销售专属礼包</v>
          </cell>
          <cell r="I7994" t="str">
            <v>2024-03-31</v>
          </cell>
        </row>
        <row r="7994">
          <cell r="K7994" t="str">
            <v/>
          </cell>
          <cell r="L7994" t="str">
            <v/>
          </cell>
        </row>
        <row r="7995">
          <cell r="C7995">
            <v>162480627</v>
          </cell>
          <cell r="D7995" t="str">
            <v>人工</v>
          </cell>
          <cell r="E7995" t="str">
            <v>组合商品</v>
          </cell>
          <cell r="F7995" t="str">
            <v/>
          </cell>
          <cell r="G7995" t="str">
            <v>苏打组合商品虚拟供应商</v>
          </cell>
          <cell r="H7995" t="str">
            <v>供应链类目/年节礼包/销售专属礼包</v>
          </cell>
          <cell r="I7995" t="str">
            <v>2024-03-10</v>
          </cell>
          <cell r="J7995">
            <v>163547035</v>
          </cell>
          <cell r="K7995" t="str">
            <v/>
          </cell>
          <cell r="L7995" t="str">
            <v/>
          </cell>
        </row>
        <row r="7996">
          <cell r="C7996">
            <v>162480627</v>
          </cell>
          <cell r="D7996" t="str">
            <v>人工</v>
          </cell>
          <cell r="E7996" t="str">
            <v>组合商品</v>
          </cell>
          <cell r="F7996" t="str">
            <v/>
          </cell>
          <cell r="G7996" t="str">
            <v>苏打组合商品虚拟供应商</v>
          </cell>
          <cell r="H7996" t="str">
            <v>供应链类目/年节礼包/销售专属礼包</v>
          </cell>
          <cell r="I7996" t="str">
            <v>2024-03-10</v>
          </cell>
        </row>
        <row r="7996">
          <cell r="K7996" t="str">
            <v/>
          </cell>
          <cell r="L7996" t="str">
            <v/>
          </cell>
        </row>
        <row r="7997">
          <cell r="C7997">
            <v>162480627</v>
          </cell>
          <cell r="D7997" t="str">
            <v>人工</v>
          </cell>
          <cell r="E7997" t="str">
            <v>组合商品</v>
          </cell>
          <cell r="F7997" t="str">
            <v/>
          </cell>
          <cell r="G7997" t="str">
            <v>苏打组合商品虚拟供应商</v>
          </cell>
          <cell r="H7997" t="str">
            <v>供应链类目/年节礼包/销售专属礼包</v>
          </cell>
          <cell r="I7997" t="str">
            <v>2024-03-10</v>
          </cell>
        </row>
        <row r="7997">
          <cell r="K7997" t="str">
            <v/>
          </cell>
          <cell r="L7997" t="str">
            <v/>
          </cell>
        </row>
        <row r="7998">
          <cell r="C7998">
            <v>162480627</v>
          </cell>
          <cell r="D7998" t="str">
            <v>人工</v>
          </cell>
          <cell r="E7998" t="str">
            <v>组合商品</v>
          </cell>
          <cell r="F7998" t="str">
            <v/>
          </cell>
          <cell r="G7998" t="str">
            <v>苏打组合商品虚拟供应商</v>
          </cell>
          <cell r="H7998" t="str">
            <v>供应链类目/年节礼包/销售专属礼包</v>
          </cell>
          <cell r="I7998" t="str">
            <v>2024-03-10</v>
          </cell>
        </row>
        <row r="7998">
          <cell r="K7998" t="str">
            <v/>
          </cell>
          <cell r="L7998" t="str">
            <v/>
          </cell>
        </row>
        <row r="7999">
          <cell r="C7999">
            <v>162480627</v>
          </cell>
          <cell r="D7999" t="str">
            <v>人工</v>
          </cell>
          <cell r="E7999" t="str">
            <v>组合商品</v>
          </cell>
          <cell r="F7999" t="str">
            <v/>
          </cell>
          <cell r="G7999" t="str">
            <v>苏打组合商品虚拟供应商</v>
          </cell>
          <cell r="H7999" t="str">
            <v>供应链类目/年节礼包/销售专属礼包</v>
          </cell>
          <cell r="I7999" t="str">
            <v>2024-03-10</v>
          </cell>
        </row>
        <row r="7999">
          <cell r="K7999" t="str">
            <v/>
          </cell>
          <cell r="L7999" t="str">
            <v/>
          </cell>
        </row>
        <row r="8000">
          <cell r="C8000">
            <v>162480627</v>
          </cell>
          <cell r="D8000" t="str">
            <v>人工</v>
          </cell>
          <cell r="E8000" t="str">
            <v>组合商品</v>
          </cell>
          <cell r="F8000" t="str">
            <v/>
          </cell>
          <cell r="G8000" t="str">
            <v>苏打组合商品虚拟供应商</v>
          </cell>
          <cell r="H8000" t="str">
            <v>供应链类目/年节礼包/销售专属礼包</v>
          </cell>
          <cell r="I8000" t="str">
            <v>2024-03-10</v>
          </cell>
        </row>
        <row r="8000">
          <cell r="K8000" t="str">
            <v/>
          </cell>
          <cell r="L8000" t="str">
            <v/>
          </cell>
        </row>
        <row r="8001">
          <cell r="C8001">
            <v>162480627</v>
          </cell>
          <cell r="D8001" t="str">
            <v>人工</v>
          </cell>
          <cell r="E8001" t="str">
            <v>组合商品</v>
          </cell>
          <cell r="F8001" t="str">
            <v/>
          </cell>
          <cell r="G8001" t="str">
            <v>苏打组合商品虚拟供应商</v>
          </cell>
          <cell r="H8001" t="str">
            <v>供应链类目/年节礼包/销售专属礼包</v>
          </cell>
          <cell r="I8001" t="str">
            <v>2024-03-10</v>
          </cell>
        </row>
        <row r="8001">
          <cell r="K8001" t="str">
            <v/>
          </cell>
          <cell r="L8001" t="str">
            <v/>
          </cell>
        </row>
        <row r="8002">
          <cell r="C8002">
            <v>162480627</v>
          </cell>
          <cell r="D8002" t="str">
            <v>人工</v>
          </cell>
          <cell r="E8002" t="str">
            <v>组合商品</v>
          </cell>
          <cell r="F8002" t="str">
            <v/>
          </cell>
          <cell r="G8002" t="str">
            <v>苏打组合商品虚拟供应商</v>
          </cell>
          <cell r="H8002" t="str">
            <v>供应链类目/年节礼包/销售专属礼包</v>
          </cell>
          <cell r="I8002" t="str">
            <v>2024-03-10</v>
          </cell>
        </row>
        <row r="8002">
          <cell r="K8002" t="str">
            <v/>
          </cell>
          <cell r="L8002" t="str">
            <v/>
          </cell>
        </row>
        <row r="8003">
          <cell r="C8003">
            <v>162480627</v>
          </cell>
          <cell r="D8003" t="str">
            <v>人工</v>
          </cell>
          <cell r="E8003" t="str">
            <v>组合商品</v>
          </cell>
          <cell r="F8003" t="str">
            <v/>
          </cell>
          <cell r="G8003" t="str">
            <v>苏打组合商品虚拟供应商</v>
          </cell>
          <cell r="H8003" t="str">
            <v>供应链类目/年节礼包/销售专属礼包</v>
          </cell>
          <cell r="I8003" t="str">
            <v>2024-03-10</v>
          </cell>
        </row>
        <row r="8003">
          <cell r="K8003" t="str">
            <v/>
          </cell>
          <cell r="L8003" t="str">
            <v/>
          </cell>
        </row>
        <row r="8004">
          <cell r="C8004">
            <v>162480627</v>
          </cell>
          <cell r="D8004" t="str">
            <v>人工</v>
          </cell>
          <cell r="E8004" t="str">
            <v>组合商品</v>
          </cell>
          <cell r="F8004" t="str">
            <v/>
          </cell>
          <cell r="G8004" t="str">
            <v>苏打组合商品虚拟供应商</v>
          </cell>
          <cell r="H8004" t="str">
            <v>供应链类目/年节礼包/销售专属礼包</v>
          </cell>
          <cell r="I8004" t="str">
            <v>2024-03-10</v>
          </cell>
        </row>
        <row r="8004">
          <cell r="K8004" t="str">
            <v/>
          </cell>
          <cell r="L8004" t="str">
            <v/>
          </cell>
        </row>
        <row r="8005">
          <cell r="C8005">
            <v>162480627</v>
          </cell>
          <cell r="D8005" t="str">
            <v>人工</v>
          </cell>
          <cell r="E8005" t="str">
            <v>组合商品</v>
          </cell>
          <cell r="F8005" t="str">
            <v/>
          </cell>
          <cell r="G8005" t="str">
            <v>苏打组合商品虚拟供应商</v>
          </cell>
          <cell r="H8005" t="str">
            <v>供应链类目/年节礼包/销售专属礼包</v>
          </cell>
          <cell r="I8005" t="str">
            <v>2024-03-10</v>
          </cell>
        </row>
        <row r="8005">
          <cell r="K8005" t="str">
            <v/>
          </cell>
          <cell r="L8005" t="str">
            <v/>
          </cell>
        </row>
        <row r="8006">
          <cell r="C8006">
            <v>162480627</v>
          </cell>
          <cell r="D8006" t="str">
            <v>人工</v>
          </cell>
          <cell r="E8006" t="str">
            <v>组合商品</v>
          </cell>
          <cell r="F8006" t="str">
            <v/>
          </cell>
          <cell r="G8006" t="str">
            <v>苏打组合商品虚拟供应商</v>
          </cell>
          <cell r="H8006" t="str">
            <v>供应链类目/年节礼包/销售专属礼包</v>
          </cell>
          <cell r="I8006" t="str">
            <v>2024-03-10</v>
          </cell>
        </row>
        <row r="8006">
          <cell r="K8006" t="str">
            <v/>
          </cell>
          <cell r="L8006" t="str">
            <v/>
          </cell>
        </row>
        <row r="8007">
          <cell r="C8007">
            <v>162480627</v>
          </cell>
          <cell r="D8007" t="str">
            <v>人工</v>
          </cell>
          <cell r="E8007" t="str">
            <v>组合商品</v>
          </cell>
          <cell r="F8007" t="str">
            <v/>
          </cell>
          <cell r="G8007" t="str">
            <v>苏打组合商品虚拟供应商</v>
          </cell>
          <cell r="H8007" t="str">
            <v>供应链类目/年节礼包/销售专属礼包</v>
          </cell>
          <cell r="I8007" t="str">
            <v>2024-03-10</v>
          </cell>
        </row>
        <row r="8007">
          <cell r="K8007" t="str">
            <v/>
          </cell>
          <cell r="L8007" t="str">
            <v/>
          </cell>
        </row>
        <row r="8008">
          <cell r="C8008">
            <v>162480627</v>
          </cell>
          <cell r="D8008" t="str">
            <v>人工</v>
          </cell>
          <cell r="E8008" t="str">
            <v>组合商品</v>
          </cell>
          <cell r="F8008" t="str">
            <v/>
          </cell>
          <cell r="G8008" t="str">
            <v>苏打组合商品虚拟供应商</v>
          </cell>
          <cell r="H8008" t="str">
            <v>供应链类目/年节礼包/销售专属礼包</v>
          </cell>
          <cell r="I8008" t="str">
            <v>2024-03-10</v>
          </cell>
        </row>
        <row r="8008">
          <cell r="K8008" t="str">
            <v/>
          </cell>
          <cell r="L8008" t="str">
            <v/>
          </cell>
        </row>
        <row r="8009">
          <cell r="C8009">
            <v>162480627</v>
          </cell>
          <cell r="D8009" t="str">
            <v>人工</v>
          </cell>
          <cell r="E8009" t="str">
            <v>组合商品</v>
          </cell>
          <cell r="F8009" t="str">
            <v/>
          </cell>
          <cell r="G8009" t="str">
            <v>苏打组合商品虚拟供应商</v>
          </cell>
          <cell r="H8009" t="str">
            <v>供应链类目/年节礼包/销售专属礼包</v>
          </cell>
          <cell r="I8009" t="str">
            <v>2024-03-10</v>
          </cell>
        </row>
        <row r="8009">
          <cell r="K8009" t="str">
            <v/>
          </cell>
          <cell r="L8009" t="str">
            <v/>
          </cell>
        </row>
        <row r="8010">
          <cell r="C8010">
            <v>162467712</v>
          </cell>
          <cell r="D8010" t="str">
            <v>人工</v>
          </cell>
          <cell r="E8010" t="str">
            <v>组合商品</v>
          </cell>
          <cell r="F8010" t="str">
            <v/>
          </cell>
          <cell r="G8010" t="str">
            <v>苏打组合商品虚拟供应商</v>
          </cell>
          <cell r="H8010" t="str">
            <v>供应链类目/年节礼包/销售专属礼包</v>
          </cell>
          <cell r="I8010" t="str">
            <v>2024-02-05</v>
          </cell>
          <cell r="J8010">
            <v>163515772</v>
          </cell>
          <cell r="K8010" t="str">
            <v/>
          </cell>
          <cell r="L8010" t="str">
            <v/>
          </cell>
        </row>
        <row r="8011">
          <cell r="C8011">
            <v>162467712</v>
          </cell>
          <cell r="D8011" t="str">
            <v>人工</v>
          </cell>
          <cell r="E8011" t="str">
            <v>组合商品</v>
          </cell>
          <cell r="F8011" t="str">
            <v/>
          </cell>
          <cell r="G8011" t="str">
            <v>苏打组合商品虚拟供应商</v>
          </cell>
          <cell r="H8011" t="str">
            <v>供应链类目/年节礼包/销售专属礼包</v>
          </cell>
          <cell r="I8011" t="str">
            <v>2024-02-05</v>
          </cell>
        </row>
        <row r="8011">
          <cell r="K8011" t="str">
            <v/>
          </cell>
          <cell r="L8011" t="str">
            <v/>
          </cell>
        </row>
        <row r="8012">
          <cell r="C8012">
            <v>162466328</v>
          </cell>
          <cell r="D8012" t="str">
            <v>人工</v>
          </cell>
          <cell r="E8012" t="str">
            <v>组合商品</v>
          </cell>
          <cell r="F8012" t="str">
            <v/>
          </cell>
          <cell r="G8012" t="str">
            <v>苏打组合商品虚拟供应商</v>
          </cell>
          <cell r="H8012" t="str">
            <v>供应链类目/年节礼包/销售专属礼包</v>
          </cell>
          <cell r="I8012" t="str">
            <v>2024-03-31</v>
          </cell>
          <cell r="J8012">
            <v>163512633</v>
          </cell>
          <cell r="K8012" t="str">
            <v/>
          </cell>
          <cell r="L8012" t="str">
            <v/>
          </cell>
        </row>
        <row r="8013">
          <cell r="C8013">
            <v>162466328</v>
          </cell>
          <cell r="D8013" t="str">
            <v>人工</v>
          </cell>
          <cell r="E8013" t="str">
            <v>组合商品</v>
          </cell>
          <cell r="F8013" t="str">
            <v/>
          </cell>
          <cell r="G8013" t="str">
            <v>苏打组合商品虚拟供应商</v>
          </cell>
          <cell r="H8013" t="str">
            <v>供应链类目/年节礼包/销售专属礼包</v>
          </cell>
          <cell r="I8013" t="str">
            <v>2024-03-31</v>
          </cell>
        </row>
        <row r="8013">
          <cell r="K8013" t="str">
            <v/>
          </cell>
          <cell r="L8013" t="str">
            <v/>
          </cell>
        </row>
        <row r="8014">
          <cell r="C8014">
            <v>162466323</v>
          </cell>
          <cell r="D8014" t="str">
            <v>人工</v>
          </cell>
          <cell r="E8014" t="str">
            <v>组合商品</v>
          </cell>
          <cell r="F8014" t="str">
            <v/>
          </cell>
          <cell r="G8014" t="str">
            <v>苏打组合商品虚拟供应商</v>
          </cell>
          <cell r="H8014" t="str">
            <v>供应链类目/年节礼包/销售专属礼包</v>
          </cell>
          <cell r="I8014" t="str">
            <v>2024-03-31</v>
          </cell>
          <cell r="J8014">
            <v>163512627</v>
          </cell>
          <cell r="K8014" t="str">
            <v/>
          </cell>
          <cell r="L8014" t="str">
            <v/>
          </cell>
        </row>
        <row r="8015">
          <cell r="C8015">
            <v>162466323</v>
          </cell>
          <cell r="D8015" t="str">
            <v>人工</v>
          </cell>
          <cell r="E8015" t="str">
            <v>组合商品</v>
          </cell>
          <cell r="F8015" t="str">
            <v/>
          </cell>
          <cell r="G8015" t="str">
            <v>苏打组合商品虚拟供应商</v>
          </cell>
          <cell r="H8015" t="str">
            <v>供应链类目/年节礼包/销售专属礼包</v>
          </cell>
          <cell r="I8015" t="str">
            <v>2024-03-31</v>
          </cell>
        </row>
        <row r="8015">
          <cell r="K8015" t="str">
            <v/>
          </cell>
          <cell r="L8015" t="str">
            <v/>
          </cell>
        </row>
        <row r="8016">
          <cell r="C8016">
            <v>162466274</v>
          </cell>
          <cell r="D8016" t="str">
            <v>人工</v>
          </cell>
          <cell r="E8016" t="str">
            <v>组合商品</v>
          </cell>
          <cell r="F8016" t="str">
            <v/>
          </cell>
          <cell r="G8016" t="str">
            <v>苏打组合商品虚拟供应商</v>
          </cell>
          <cell r="H8016" t="str">
            <v>供应链类目/年节礼包/销售专属礼包</v>
          </cell>
          <cell r="I8016" t="str">
            <v>2023-07-31</v>
          </cell>
          <cell r="J8016">
            <v>163512554</v>
          </cell>
          <cell r="K8016" t="str">
            <v/>
          </cell>
          <cell r="L8016" t="str">
            <v/>
          </cell>
        </row>
        <row r="8017">
          <cell r="C8017">
            <v>162466273</v>
          </cell>
          <cell r="D8017" t="str">
            <v>人工</v>
          </cell>
          <cell r="E8017" t="str">
            <v>组合商品</v>
          </cell>
          <cell r="F8017" t="str">
            <v/>
          </cell>
          <cell r="G8017" t="str">
            <v>苏打组合商品虚拟供应商</v>
          </cell>
          <cell r="H8017" t="str">
            <v>供应链类目/年节礼包/销售专属礼包</v>
          </cell>
          <cell r="I8017" t="str">
            <v>2024-01-31</v>
          </cell>
          <cell r="J8017">
            <v>163512553</v>
          </cell>
          <cell r="K8017" t="str">
            <v/>
          </cell>
          <cell r="L8017" t="str">
            <v/>
          </cell>
        </row>
        <row r="8018">
          <cell r="C8018">
            <v>162466273</v>
          </cell>
          <cell r="D8018" t="str">
            <v>人工</v>
          </cell>
          <cell r="E8018" t="str">
            <v>组合商品</v>
          </cell>
          <cell r="F8018" t="str">
            <v/>
          </cell>
          <cell r="G8018" t="str">
            <v>苏打组合商品虚拟供应商</v>
          </cell>
          <cell r="H8018" t="str">
            <v>供应链类目/年节礼包/销售专属礼包</v>
          </cell>
          <cell r="I8018" t="str">
            <v>2024-01-31</v>
          </cell>
        </row>
        <row r="8018">
          <cell r="K8018" t="str">
            <v/>
          </cell>
          <cell r="L8018" t="str">
            <v/>
          </cell>
        </row>
        <row r="8019">
          <cell r="C8019">
            <v>162465967</v>
          </cell>
          <cell r="D8019" t="str">
            <v>人工</v>
          </cell>
          <cell r="E8019" t="str">
            <v>组合商品</v>
          </cell>
          <cell r="F8019" t="str">
            <v/>
          </cell>
          <cell r="G8019" t="str">
            <v>苏打组合商品虚拟供应商</v>
          </cell>
          <cell r="H8019" t="str">
            <v>供应链类目/年节礼包/销售专属礼包</v>
          </cell>
          <cell r="I8019" t="str">
            <v>2024-01-31</v>
          </cell>
          <cell r="J8019">
            <v>163511805</v>
          </cell>
          <cell r="K8019" t="str">
            <v/>
          </cell>
          <cell r="L8019" t="str">
            <v/>
          </cell>
        </row>
        <row r="8020">
          <cell r="C8020">
            <v>162465967</v>
          </cell>
          <cell r="D8020" t="str">
            <v>人工</v>
          </cell>
          <cell r="E8020" t="str">
            <v>组合商品</v>
          </cell>
          <cell r="F8020" t="str">
            <v/>
          </cell>
          <cell r="G8020" t="str">
            <v>苏打组合商品虚拟供应商</v>
          </cell>
          <cell r="H8020" t="str">
            <v>供应链类目/年节礼包/销售专属礼包</v>
          </cell>
          <cell r="I8020" t="str">
            <v>2024-01-31</v>
          </cell>
        </row>
        <row r="8020">
          <cell r="K8020" t="str">
            <v/>
          </cell>
          <cell r="L8020" t="str">
            <v/>
          </cell>
        </row>
        <row r="8021">
          <cell r="C8021">
            <v>162465967</v>
          </cell>
          <cell r="D8021" t="str">
            <v>人工</v>
          </cell>
          <cell r="E8021" t="str">
            <v>组合商品</v>
          </cell>
          <cell r="F8021" t="str">
            <v/>
          </cell>
          <cell r="G8021" t="str">
            <v>苏打组合商品虚拟供应商</v>
          </cell>
          <cell r="H8021" t="str">
            <v>供应链类目/年节礼包/销售专属礼包</v>
          </cell>
          <cell r="I8021" t="str">
            <v>2024-01-31</v>
          </cell>
        </row>
        <row r="8021">
          <cell r="K8021" t="str">
            <v/>
          </cell>
          <cell r="L8021" t="str">
            <v/>
          </cell>
        </row>
        <row r="8022">
          <cell r="C8022">
            <v>162465967</v>
          </cell>
          <cell r="D8022" t="str">
            <v>人工</v>
          </cell>
          <cell r="E8022" t="str">
            <v>组合商品</v>
          </cell>
          <cell r="F8022" t="str">
            <v/>
          </cell>
          <cell r="G8022" t="str">
            <v>苏打组合商品虚拟供应商</v>
          </cell>
          <cell r="H8022" t="str">
            <v>供应链类目/年节礼包/销售专属礼包</v>
          </cell>
          <cell r="I8022" t="str">
            <v>2024-01-31</v>
          </cell>
        </row>
        <row r="8022">
          <cell r="K8022" t="str">
            <v/>
          </cell>
          <cell r="L8022" t="str">
            <v/>
          </cell>
        </row>
        <row r="8023">
          <cell r="C8023">
            <v>162465967</v>
          </cell>
          <cell r="D8023" t="str">
            <v>人工</v>
          </cell>
          <cell r="E8023" t="str">
            <v>组合商品</v>
          </cell>
          <cell r="F8023" t="str">
            <v/>
          </cell>
          <cell r="G8023" t="str">
            <v>苏打组合商品虚拟供应商</v>
          </cell>
          <cell r="H8023" t="str">
            <v>供应链类目/年节礼包/销售专属礼包</v>
          </cell>
          <cell r="I8023" t="str">
            <v>2024-01-31</v>
          </cell>
        </row>
        <row r="8023">
          <cell r="K8023" t="str">
            <v/>
          </cell>
          <cell r="L8023" t="str">
            <v/>
          </cell>
        </row>
        <row r="8024">
          <cell r="C8024">
            <v>162465945</v>
          </cell>
          <cell r="D8024" t="str">
            <v>人工</v>
          </cell>
          <cell r="E8024" t="str">
            <v>组合商品</v>
          </cell>
          <cell r="F8024" t="str">
            <v/>
          </cell>
          <cell r="G8024" t="str">
            <v>苏打组合商品虚拟供应商</v>
          </cell>
          <cell r="H8024" t="str">
            <v>供应链类目/年节礼包/销售专属礼包</v>
          </cell>
          <cell r="I8024" t="str">
            <v>2024-03-31</v>
          </cell>
          <cell r="J8024">
            <v>163511782</v>
          </cell>
          <cell r="K8024" t="str">
            <v/>
          </cell>
          <cell r="L8024" t="str">
            <v/>
          </cell>
        </row>
        <row r="8025">
          <cell r="C8025">
            <v>162465583</v>
          </cell>
          <cell r="D8025" t="str">
            <v>人工</v>
          </cell>
          <cell r="E8025" t="str">
            <v>组合商品</v>
          </cell>
          <cell r="F8025" t="str">
            <v/>
          </cell>
          <cell r="G8025" t="str">
            <v>苏打组合商品虚拟供应商</v>
          </cell>
          <cell r="H8025" t="str">
            <v>供应链类目/年节礼包/销售专属礼包</v>
          </cell>
          <cell r="I8025" t="str">
            <v>2024-01-27</v>
          </cell>
          <cell r="J8025">
            <v>163510916</v>
          </cell>
          <cell r="K8025" t="str">
            <v/>
          </cell>
          <cell r="L8025" t="str">
            <v/>
          </cell>
        </row>
        <row r="8026">
          <cell r="C8026">
            <v>162465583</v>
          </cell>
          <cell r="D8026" t="str">
            <v>人工</v>
          </cell>
          <cell r="E8026" t="str">
            <v>组合商品</v>
          </cell>
          <cell r="F8026" t="str">
            <v/>
          </cell>
          <cell r="G8026" t="str">
            <v>苏打组合商品虚拟供应商</v>
          </cell>
          <cell r="H8026" t="str">
            <v>供应链类目/年节礼包/销售专属礼包</v>
          </cell>
          <cell r="I8026" t="str">
            <v>2024-01-27</v>
          </cell>
        </row>
        <row r="8026">
          <cell r="K8026" t="str">
            <v/>
          </cell>
          <cell r="L8026" t="str">
            <v/>
          </cell>
        </row>
        <row r="8027">
          <cell r="C8027">
            <v>162465581</v>
          </cell>
          <cell r="D8027" t="str">
            <v>人工</v>
          </cell>
          <cell r="E8027" t="str">
            <v>组合商品</v>
          </cell>
          <cell r="F8027" t="str">
            <v/>
          </cell>
          <cell r="G8027" t="str">
            <v>苏打组合商品虚拟供应商</v>
          </cell>
          <cell r="H8027" t="str">
            <v>供应链类目/年节礼包/销售专属礼包</v>
          </cell>
          <cell r="I8027" t="str">
            <v>2024-01-27</v>
          </cell>
          <cell r="J8027">
            <v>163510914</v>
          </cell>
          <cell r="K8027" t="str">
            <v/>
          </cell>
          <cell r="L8027" t="str">
            <v/>
          </cell>
        </row>
        <row r="8028">
          <cell r="C8028">
            <v>162465581</v>
          </cell>
          <cell r="D8028" t="str">
            <v>人工</v>
          </cell>
          <cell r="E8028" t="str">
            <v>组合商品</v>
          </cell>
          <cell r="F8028" t="str">
            <v/>
          </cell>
          <cell r="G8028" t="str">
            <v>苏打组合商品虚拟供应商</v>
          </cell>
          <cell r="H8028" t="str">
            <v>供应链类目/年节礼包/销售专属礼包</v>
          </cell>
          <cell r="I8028" t="str">
            <v>2024-01-27</v>
          </cell>
        </row>
        <row r="8028">
          <cell r="K8028" t="str">
            <v/>
          </cell>
          <cell r="L8028" t="str">
            <v/>
          </cell>
        </row>
        <row r="8029">
          <cell r="C8029">
            <v>162465580</v>
          </cell>
          <cell r="D8029" t="str">
            <v>人工</v>
          </cell>
          <cell r="E8029" t="str">
            <v>组合商品</v>
          </cell>
          <cell r="F8029" t="str">
            <v/>
          </cell>
          <cell r="G8029" t="str">
            <v>苏打组合商品虚拟供应商</v>
          </cell>
          <cell r="H8029" t="str">
            <v>供应链类目/年节礼包/销售专属礼包</v>
          </cell>
          <cell r="I8029" t="str">
            <v>2024-01-27</v>
          </cell>
          <cell r="J8029">
            <v>163510913</v>
          </cell>
          <cell r="K8029" t="str">
            <v/>
          </cell>
          <cell r="L8029" t="str">
            <v/>
          </cell>
        </row>
        <row r="8030">
          <cell r="C8030">
            <v>162465580</v>
          </cell>
          <cell r="D8030" t="str">
            <v>人工</v>
          </cell>
          <cell r="E8030" t="str">
            <v>组合商品</v>
          </cell>
          <cell r="F8030" t="str">
            <v/>
          </cell>
          <cell r="G8030" t="str">
            <v>苏打组合商品虚拟供应商</v>
          </cell>
          <cell r="H8030" t="str">
            <v>供应链类目/年节礼包/销售专属礼包</v>
          </cell>
          <cell r="I8030" t="str">
            <v>2024-01-27</v>
          </cell>
        </row>
        <row r="8030">
          <cell r="K8030" t="str">
            <v/>
          </cell>
          <cell r="L8030" t="str">
            <v/>
          </cell>
        </row>
        <row r="8031">
          <cell r="C8031">
            <v>162465579</v>
          </cell>
          <cell r="D8031" t="str">
            <v>人工</v>
          </cell>
          <cell r="E8031" t="str">
            <v>组合商品</v>
          </cell>
          <cell r="F8031" t="str">
            <v/>
          </cell>
          <cell r="G8031" t="str">
            <v>苏打组合商品虚拟供应商</v>
          </cell>
          <cell r="H8031" t="str">
            <v>供应链类目/年节礼包/销售专属礼包</v>
          </cell>
          <cell r="I8031" t="str">
            <v>2024-01-27</v>
          </cell>
          <cell r="J8031">
            <v>163510912</v>
          </cell>
          <cell r="K8031" t="str">
            <v/>
          </cell>
          <cell r="L8031" t="str">
            <v/>
          </cell>
        </row>
        <row r="8032">
          <cell r="C8032">
            <v>162465579</v>
          </cell>
          <cell r="D8032" t="str">
            <v>人工</v>
          </cell>
          <cell r="E8032" t="str">
            <v>组合商品</v>
          </cell>
          <cell r="F8032" t="str">
            <v/>
          </cell>
          <cell r="G8032" t="str">
            <v>苏打组合商品虚拟供应商</v>
          </cell>
          <cell r="H8032" t="str">
            <v>供应链类目/年节礼包/销售专属礼包</v>
          </cell>
          <cell r="I8032" t="str">
            <v>2024-01-27</v>
          </cell>
        </row>
        <row r="8032">
          <cell r="K8032" t="str">
            <v/>
          </cell>
          <cell r="L8032" t="str">
            <v/>
          </cell>
        </row>
        <row r="8033">
          <cell r="C8033">
            <v>162465560</v>
          </cell>
          <cell r="D8033" t="str">
            <v>人工</v>
          </cell>
          <cell r="E8033" t="str">
            <v>组合商品</v>
          </cell>
          <cell r="F8033" t="str">
            <v/>
          </cell>
          <cell r="G8033" t="str">
            <v>苏打组合商品虚拟供应商</v>
          </cell>
          <cell r="H8033" t="str">
            <v>供应链类目/年节礼包/销售专属礼包</v>
          </cell>
          <cell r="I8033" t="str">
            <v>2024-03-31</v>
          </cell>
          <cell r="J8033">
            <v>163510892</v>
          </cell>
          <cell r="K8033" t="str">
            <v/>
          </cell>
          <cell r="L8033" t="str">
            <v/>
          </cell>
        </row>
        <row r="8034">
          <cell r="C8034">
            <v>162465560</v>
          </cell>
          <cell r="D8034" t="str">
            <v>人工</v>
          </cell>
          <cell r="E8034" t="str">
            <v>组合商品</v>
          </cell>
          <cell r="F8034" t="str">
            <v/>
          </cell>
          <cell r="G8034" t="str">
            <v>苏打组合商品虚拟供应商</v>
          </cell>
          <cell r="H8034" t="str">
            <v>供应链类目/年节礼包/销售专属礼包</v>
          </cell>
          <cell r="I8034" t="str">
            <v>2024-03-31</v>
          </cell>
        </row>
        <row r="8034">
          <cell r="K8034" t="str">
            <v/>
          </cell>
          <cell r="L8034" t="str">
            <v/>
          </cell>
        </row>
        <row r="8035">
          <cell r="C8035">
            <v>162465560</v>
          </cell>
          <cell r="D8035" t="str">
            <v>人工</v>
          </cell>
          <cell r="E8035" t="str">
            <v>组合商品</v>
          </cell>
          <cell r="F8035" t="str">
            <v/>
          </cell>
          <cell r="G8035" t="str">
            <v>苏打组合商品虚拟供应商</v>
          </cell>
          <cell r="H8035" t="str">
            <v>供应链类目/年节礼包/销售专属礼包</v>
          </cell>
          <cell r="I8035" t="str">
            <v>2024-03-31</v>
          </cell>
        </row>
        <row r="8035">
          <cell r="K8035" t="str">
            <v/>
          </cell>
          <cell r="L8035" t="str">
            <v/>
          </cell>
        </row>
        <row r="8036">
          <cell r="C8036">
            <v>162465560</v>
          </cell>
          <cell r="D8036" t="str">
            <v>人工</v>
          </cell>
          <cell r="E8036" t="str">
            <v>组合商品</v>
          </cell>
          <cell r="F8036" t="str">
            <v/>
          </cell>
          <cell r="G8036" t="str">
            <v>苏打组合商品虚拟供应商</v>
          </cell>
          <cell r="H8036" t="str">
            <v>供应链类目/年节礼包/销售专属礼包</v>
          </cell>
          <cell r="I8036" t="str">
            <v>2024-03-31</v>
          </cell>
        </row>
        <row r="8036">
          <cell r="K8036" t="str">
            <v/>
          </cell>
          <cell r="L8036" t="str">
            <v/>
          </cell>
        </row>
        <row r="8037">
          <cell r="C8037">
            <v>162465560</v>
          </cell>
          <cell r="D8037" t="str">
            <v>人工</v>
          </cell>
          <cell r="E8037" t="str">
            <v>组合商品</v>
          </cell>
          <cell r="F8037" t="str">
            <v/>
          </cell>
          <cell r="G8037" t="str">
            <v>苏打组合商品虚拟供应商</v>
          </cell>
          <cell r="H8037" t="str">
            <v>供应链类目/年节礼包/销售专属礼包</v>
          </cell>
          <cell r="I8037" t="str">
            <v>2024-03-31</v>
          </cell>
        </row>
        <row r="8037">
          <cell r="K8037" t="str">
            <v/>
          </cell>
          <cell r="L8037" t="str">
            <v/>
          </cell>
        </row>
        <row r="8038">
          <cell r="C8038">
            <v>162465560</v>
          </cell>
          <cell r="D8038" t="str">
            <v>人工</v>
          </cell>
          <cell r="E8038" t="str">
            <v>组合商品</v>
          </cell>
          <cell r="F8038" t="str">
            <v/>
          </cell>
          <cell r="G8038" t="str">
            <v>苏打组合商品虚拟供应商</v>
          </cell>
          <cell r="H8038" t="str">
            <v>供应链类目/年节礼包/销售专属礼包</v>
          </cell>
          <cell r="I8038" t="str">
            <v>2024-03-31</v>
          </cell>
        </row>
        <row r="8038">
          <cell r="K8038" t="str">
            <v/>
          </cell>
          <cell r="L8038" t="str">
            <v/>
          </cell>
        </row>
        <row r="8039">
          <cell r="C8039">
            <v>162465183</v>
          </cell>
          <cell r="D8039" t="str">
            <v>人工</v>
          </cell>
          <cell r="E8039" t="str">
            <v>组合商品</v>
          </cell>
          <cell r="F8039" t="str">
            <v/>
          </cell>
          <cell r="G8039" t="str">
            <v>苏打组合商品虚拟供应商</v>
          </cell>
          <cell r="H8039" t="str">
            <v>供应链类目/年节礼包/销售专属礼包</v>
          </cell>
          <cell r="I8039" t="str">
            <v>2024-02-02</v>
          </cell>
          <cell r="J8039">
            <v>163509977</v>
          </cell>
          <cell r="K8039" t="str">
            <v/>
          </cell>
          <cell r="L8039" t="str">
            <v/>
          </cell>
        </row>
        <row r="8040">
          <cell r="C8040">
            <v>162465183</v>
          </cell>
          <cell r="D8040" t="str">
            <v>人工</v>
          </cell>
          <cell r="E8040" t="str">
            <v>组合商品</v>
          </cell>
          <cell r="F8040" t="str">
            <v/>
          </cell>
          <cell r="G8040" t="str">
            <v>苏打组合商品虚拟供应商</v>
          </cell>
          <cell r="H8040" t="str">
            <v>供应链类目/年节礼包/销售专属礼包</v>
          </cell>
          <cell r="I8040" t="str">
            <v>2024-02-02</v>
          </cell>
        </row>
        <row r="8040">
          <cell r="K8040" t="str">
            <v/>
          </cell>
          <cell r="L8040" t="str">
            <v/>
          </cell>
        </row>
        <row r="8041">
          <cell r="C8041">
            <v>162465183</v>
          </cell>
          <cell r="D8041" t="str">
            <v>人工</v>
          </cell>
          <cell r="E8041" t="str">
            <v>组合商品</v>
          </cell>
          <cell r="F8041" t="str">
            <v/>
          </cell>
          <cell r="G8041" t="str">
            <v>苏打组合商品虚拟供应商</v>
          </cell>
          <cell r="H8041" t="str">
            <v>供应链类目/年节礼包/销售专属礼包</v>
          </cell>
          <cell r="I8041" t="str">
            <v>2024-02-02</v>
          </cell>
        </row>
        <row r="8041">
          <cell r="K8041" t="str">
            <v/>
          </cell>
          <cell r="L8041" t="str">
            <v/>
          </cell>
        </row>
        <row r="8042">
          <cell r="C8042">
            <v>162465183</v>
          </cell>
          <cell r="D8042" t="str">
            <v>人工</v>
          </cell>
          <cell r="E8042" t="str">
            <v>组合商品</v>
          </cell>
          <cell r="F8042" t="str">
            <v/>
          </cell>
          <cell r="G8042" t="str">
            <v>苏打组合商品虚拟供应商</v>
          </cell>
          <cell r="H8042" t="str">
            <v>供应链类目/年节礼包/销售专属礼包</v>
          </cell>
          <cell r="I8042" t="str">
            <v>2024-02-02</v>
          </cell>
        </row>
        <row r="8042">
          <cell r="K8042" t="str">
            <v/>
          </cell>
          <cell r="L8042" t="str">
            <v/>
          </cell>
        </row>
        <row r="8043">
          <cell r="C8043">
            <v>162465182</v>
          </cell>
          <cell r="D8043" t="str">
            <v>人工</v>
          </cell>
          <cell r="E8043" t="str">
            <v>组合商品</v>
          </cell>
          <cell r="F8043" t="str">
            <v/>
          </cell>
          <cell r="G8043" t="str">
            <v>苏打组合商品虚拟供应商</v>
          </cell>
          <cell r="H8043" t="str">
            <v>供应链类目/年节礼包/销售专属礼包</v>
          </cell>
          <cell r="I8043" t="str">
            <v>2024-01-31</v>
          </cell>
          <cell r="J8043">
            <v>163509976</v>
          </cell>
          <cell r="K8043" t="str">
            <v/>
          </cell>
          <cell r="L8043" t="str">
            <v/>
          </cell>
        </row>
        <row r="8044">
          <cell r="C8044">
            <v>162465182</v>
          </cell>
          <cell r="D8044" t="str">
            <v>人工</v>
          </cell>
          <cell r="E8044" t="str">
            <v>组合商品</v>
          </cell>
          <cell r="F8044" t="str">
            <v/>
          </cell>
          <cell r="G8044" t="str">
            <v>苏打组合商品虚拟供应商</v>
          </cell>
          <cell r="H8044" t="str">
            <v>供应链类目/年节礼包/销售专属礼包</v>
          </cell>
          <cell r="I8044" t="str">
            <v>2024-01-31</v>
          </cell>
        </row>
        <row r="8044">
          <cell r="K8044" t="str">
            <v/>
          </cell>
          <cell r="L8044" t="str">
            <v/>
          </cell>
        </row>
        <row r="8045">
          <cell r="C8045">
            <v>162465182</v>
          </cell>
          <cell r="D8045" t="str">
            <v>人工</v>
          </cell>
          <cell r="E8045" t="str">
            <v>组合商品</v>
          </cell>
          <cell r="F8045" t="str">
            <v/>
          </cell>
          <cell r="G8045" t="str">
            <v>苏打组合商品虚拟供应商</v>
          </cell>
          <cell r="H8045" t="str">
            <v>供应链类目/年节礼包/销售专属礼包</v>
          </cell>
          <cell r="I8045" t="str">
            <v>2024-01-31</v>
          </cell>
        </row>
        <row r="8045">
          <cell r="K8045" t="str">
            <v/>
          </cell>
          <cell r="L8045" t="str">
            <v/>
          </cell>
        </row>
        <row r="8046">
          <cell r="C8046">
            <v>162465182</v>
          </cell>
          <cell r="D8046" t="str">
            <v>人工</v>
          </cell>
          <cell r="E8046" t="str">
            <v>组合商品</v>
          </cell>
          <cell r="F8046" t="str">
            <v/>
          </cell>
          <cell r="G8046" t="str">
            <v>苏打组合商品虚拟供应商</v>
          </cell>
          <cell r="H8046" t="str">
            <v>供应链类目/年节礼包/销售专属礼包</v>
          </cell>
          <cell r="I8046" t="str">
            <v>2024-01-31</v>
          </cell>
        </row>
        <row r="8046">
          <cell r="K8046" t="str">
            <v/>
          </cell>
          <cell r="L8046" t="str">
            <v/>
          </cell>
        </row>
        <row r="8047">
          <cell r="C8047">
            <v>162464381</v>
          </cell>
          <cell r="D8047" t="str">
            <v>人工</v>
          </cell>
          <cell r="E8047" t="str">
            <v>组合商品</v>
          </cell>
          <cell r="F8047" t="str">
            <v/>
          </cell>
          <cell r="G8047" t="str">
            <v>苏打组合商品虚拟供应商</v>
          </cell>
          <cell r="H8047" t="str">
            <v>供应链类目/年节礼包/销售专属礼包</v>
          </cell>
          <cell r="I8047" t="str">
            <v>2024-03-31</v>
          </cell>
          <cell r="J8047">
            <v>163508487</v>
          </cell>
          <cell r="K8047" t="str">
            <v/>
          </cell>
          <cell r="L8047" t="str">
            <v/>
          </cell>
        </row>
        <row r="8048">
          <cell r="C8048">
            <v>162464381</v>
          </cell>
          <cell r="D8048" t="str">
            <v>人工</v>
          </cell>
          <cell r="E8048" t="str">
            <v>组合商品</v>
          </cell>
          <cell r="F8048" t="str">
            <v/>
          </cell>
          <cell r="G8048" t="str">
            <v>苏打组合商品虚拟供应商</v>
          </cell>
          <cell r="H8048" t="str">
            <v>供应链类目/年节礼包/销售专属礼包</v>
          </cell>
          <cell r="I8048" t="str">
            <v>2024-03-31</v>
          </cell>
        </row>
        <row r="8048">
          <cell r="K8048" t="str">
            <v/>
          </cell>
          <cell r="L8048" t="str">
            <v/>
          </cell>
        </row>
        <row r="8049">
          <cell r="C8049">
            <v>162464381</v>
          </cell>
          <cell r="D8049" t="str">
            <v>人工</v>
          </cell>
          <cell r="E8049" t="str">
            <v>组合商品</v>
          </cell>
          <cell r="F8049" t="str">
            <v/>
          </cell>
          <cell r="G8049" t="str">
            <v>苏打组合商品虚拟供应商</v>
          </cell>
          <cell r="H8049" t="str">
            <v>供应链类目/年节礼包/销售专属礼包</v>
          </cell>
          <cell r="I8049" t="str">
            <v>2024-03-31</v>
          </cell>
        </row>
        <row r="8049">
          <cell r="K8049" t="str">
            <v/>
          </cell>
          <cell r="L8049" t="str">
            <v/>
          </cell>
        </row>
        <row r="8050">
          <cell r="C8050">
            <v>162464381</v>
          </cell>
          <cell r="D8050" t="str">
            <v>人工</v>
          </cell>
          <cell r="E8050" t="str">
            <v>组合商品</v>
          </cell>
          <cell r="F8050" t="str">
            <v/>
          </cell>
          <cell r="G8050" t="str">
            <v>苏打组合商品虚拟供应商</v>
          </cell>
          <cell r="H8050" t="str">
            <v>供应链类目/年节礼包/销售专属礼包</v>
          </cell>
          <cell r="I8050" t="str">
            <v>2024-03-31</v>
          </cell>
        </row>
        <row r="8050">
          <cell r="K8050" t="str">
            <v/>
          </cell>
          <cell r="L8050" t="str">
            <v/>
          </cell>
        </row>
        <row r="8051">
          <cell r="C8051">
            <v>162464381</v>
          </cell>
          <cell r="D8051" t="str">
            <v>人工</v>
          </cell>
          <cell r="E8051" t="str">
            <v>组合商品</v>
          </cell>
          <cell r="F8051" t="str">
            <v/>
          </cell>
          <cell r="G8051" t="str">
            <v>苏打组合商品虚拟供应商</v>
          </cell>
          <cell r="H8051" t="str">
            <v>供应链类目/年节礼包/销售专属礼包</v>
          </cell>
          <cell r="I8051" t="str">
            <v>2024-03-31</v>
          </cell>
        </row>
        <row r="8051">
          <cell r="K8051" t="str">
            <v/>
          </cell>
          <cell r="L8051" t="str">
            <v/>
          </cell>
        </row>
        <row r="8052">
          <cell r="C8052">
            <v>162464349</v>
          </cell>
          <cell r="D8052" t="str">
            <v>人工</v>
          </cell>
          <cell r="E8052" t="str">
            <v>组合商品</v>
          </cell>
          <cell r="F8052" t="str">
            <v/>
          </cell>
          <cell r="G8052" t="str">
            <v>苏打组合商品虚拟供应商</v>
          </cell>
          <cell r="H8052" t="str">
            <v>供应链类目/年节礼包/销售专属礼包</v>
          </cell>
          <cell r="I8052" t="str">
            <v>2024-03-31</v>
          </cell>
          <cell r="J8052">
            <v>163508453</v>
          </cell>
          <cell r="K8052" t="str">
            <v/>
          </cell>
          <cell r="L8052" t="str">
            <v/>
          </cell>
        </row>
        <row r="8053">
          <cell r="C8053">
            <v>162464349</v>
          </cell>
          <cell r="D8053" t="str">
            <v>人工</v>
          </cell>
          <cell r="E8053" t="str">
            <v>组合商品</v>
          </cell>
          <cell r="F8053" t="str">
            <v/>
          </cell>
          <cell r="G8053" t="str">
            <v>苏打组合商品虚拟供应商</v>
          </cell>
          <cell r="H8053" t="str">
            <v>供应链类目/年节礼包/销售专属礼包</v>
          </cell>
          <cell r="I8053" t="str">
            <v>2024-03-31</v>
          </cell>
        </row>
        <row r="8053">
          <cell r="K8053" t="str">
            <v/>
          </cell>
          <cell r="L8053" t="str">
            <v/>
          </cell>
        </row>
        <row r="8054">
          <cell r="C8054">
            <v>162464349</v>
          </cell>
          <cell r="D8054" t="str">
            <v>人工</v>
          </cell>
          <cell r="E8054" t="str">
            <v>组合商品</v>
          </cell>
          <cell r="F8054" t="str">
            <v/>
          </cell>
          <cell r="G8054" t="str">
            <v>苏打组合商品虚拟供应商</v>
          </cell>
          <cell r="H8054" t="str">
            <v>供应链类目/年节礼包/销售专属礼包</v>
          </cell>
          <cell r="I8054" t="str">
            <v>2024-03-31</v>
          </cell>
        </row>
        <row r="8054">
          <cell r="K8054" t="str">
            <v/>
          </cell>
          <cell r="L8054" t="str">
            <v/>
          </cell>
        </row>
        <row r="8055">
          <cell r="C8055">
            <v>162464349</v>
          </cell>
          <cell r="D8055" t="str">
            <v>人工</v>
          </cell>
          <cell r="E8055" t="str">
            <v>组合商品</v>
          </cell>
          <cell r="F8055" t="str">
            <v/>
          </cell>
          <cell r="G8055" t="str">
            <v>苏打组合商品虚拟供应商</v>
          </cell>
          <cell r="H8055" t="str">
            <v>供应链类目/年节礼包/销售专属礼包</v>
          </cell>
          <cell r="I8055" t="str">
            <v>2024-03-31</v>
          </cell>
        </row>
        <row r="8055">
          <cell r="K8055" t="str">
            <v/>
          </cell>
          <cell r="L8055" t="str">
            <v/>
          </cell>
        </row>
        <row r="8056">
          <cell r="C8056">
            <v>162464349</v>
          </cell>
          <cell r="D8056" t="str">
            <v>人工</v>
          </cell>
          <cell r="E8056" t="str">
            <v>组合商品</v>
          </cell>
          <cell r="F8056" t="str">
            <v/>
          </cell>
          <cell r="G8056" t="str">
            <v>苏打组合商品虚拟供应商</v>
          </cell>
          <cell r="H8056" t="str">
            <v>供应链类目/年节礼包/销售专属礼包</v>
          </cell>
          <cell r="I8056" t="str">
            <v>2024-03-31</v>
          </cell>
        </row>
        <row r="8056">
          <cell r="K8056" t="str">
            <v/>
          </cell>
          <cell r="L8056" t="str">
            <v/>
          </cell>
        </row>
        <row r="8057">
          <cell r="C8057">
            <v>162464122</v>
          </cell>
          <cell r="D8057" t="str">
            <v>人工</v>
          </cell>
          <cell r="E8057" t="str">
            <v>组合商品</v>
          </cell>
          <cell r="F8057" t="str">
            <v/>
          </cell>
          <cell r="G8057" t="str">
            <v>苏打组合商品虚拟供应商</v>
          </cell>
          <cell r="H8057" t="str">
            <v>供应链类目/年节礼包/销售专属礼包</v>
          </cell>
          <cell r="I8057" t="str">
            <v>2024-03-31</v>
          </cell>
          <cell r="J8057">
            <v>163507976</v>
          </cell>
          <cell r="K8057" t="str">
            <v/>
          </cell>
          <cell r="L8057" t="str">
            <v/>
          </cell>
        </row>
        <row r="8058">
          <cell r="C8058">
            <v>162464122</v>
          </cell>
          <cell r="D8058" t="str">
            <v>人工</v>
          </cell>
          <cell r="E8058" t="str">
            <v>组合商品</v>
          </cell>
          <cell r="F8058" t="str">
            <v/>
          </cell>
          <cell r="G8058" t="str">
            <v>苏打组合商品虚拟供应商</v>
          </cell>
          <cell r="H8058" t="str">
            <v>供应链类目/年节礼包/销售专属礼包</v>
          </cell>
          <cell r="I8058" t="str">
            <v>2024-03-31</v>
          </cell>
        </row>
        <row r="8058">
          <cell r="K8058" t="str">
            <v/>
          </cell>
          <cell r="L8058" t="str">
            <v/>
          </cell>
        </row>
        <row r="8059">
          <cell r="C8059">
            <v>162464122</v>
          </cell>
          <cell r="D8059" t="str">
            <v>人工</v>
          </cell>
          <cell r="E8059" t="str">
            <v>组合商品</v>
          </cell>
          <cell r="F8059" t="str">
            <v/>
          </cell>
          <cell r="G8059" t="str">
            <v>苏打组合商品虚拟供应商</v>
          </cell>
          <cell r="H8059" t="str">
            <v>供应链类目/年节礼包/销售专属礼包</v>
          </cell>
          <cell r="I8059" t="str">
            <v>2024-03-31</v>
          </cell>
        </row>
        <row r="8059">
          <cell r="K8059" t="str">
            <v/>
          </cell>
          <cell r="L8059" t="str">
            <v/>
          </cell>
        </row>
        <row r="8060">
          <cell r="C8060">
            <v>162464121</v>
          </cell>
          <cell r="D8060" t="str">
            <v>人工</v>
          </cell>
          <cell r="E8060" t="str">
            <v>组合商品</v>
          </cell>
          <cell r="F8060" t="str">
            <v/>
          </cell>
          <cell r="G8060" t="str">
            <v>苏打组合商品虚拟供应商</v>
          </cell>
          <cell r="H8060" t="str">
            <v>供应链类目/年节礼包/销售专属礼包</v>
          </cell>
          <cell r="I8060" t="str">
            <v>2024-03-31</v>
          </cell>
          <cell r="J8060">
            <v>163507975</v>
          </cell>
          <cell r="K8060" t="str">
            <v/>
          </cell>
          <cell r="L8060" t="str">
            <v/>
          </cell>
        </row>
        <row r="8061">
          <cell r="C8061">
            <v>162464121</v>
          </cell>
          <cell r="D8061" t="str">
            <v>人工</v>
          </cell>
          <cell r="E8061" t="str">
            <v>组合商品</v>
          </cell>
          <cell r="F8061" t="str">
            <v/>
          </cell>
          <cell r="G8061" t="str">
            <v>苏打组合商品虚拟供应商</v>
          </cell>
          <cell r="H8061" t="str">
            <v>供应链类目/年节礼包/销售专属礼包</v>
          </cell>
          <cell r="I8061" t="str">
            <v>2024-03-31</v>
          </cell>
        </row>
        <row r="8061">
          <cell r="K8061" t="str">
            <v/>
          </cell>
          <cell r="L8061" t="str">
            <v/>
          </cell>
        </row>
        <row r="8062">
          <cell r="C8062">
            <v>162464121</v>
          </cell>
          <cell r="D8062" t="str">
            <v>人工</v>
          </cell>
          <cell r="E8062" t="str">
            <v>组合商品</v>
          </cell>
          <cell r="F8062" t="str">
            <v/>
          </cell>
          <cell r="G8062" t="str">
            <v>苏打组合商品虚拟供应商</v>
          </cell>
          <cell r="H8062" t="str">
            <v>供应链类目/年节礼包/销售专属礼包</v>
          </cell>
          <cell r="I8062" t="str">
            <v>2024-03-31</v>
          </cell>
        </row>
        <row r="8062">
          <cell r="K8062" t="str">
            <v/>
          </cell>
          <cell r="L8062" t="str">
            <v/>
          </cell>
        </row>
        <row r="8063">
          <cell r="C8063">
            <v>162464100</v>
          </cell>
          <cell r="D8063" t="str">
            <v>人工</v>
          </cell>
          <cell r="E8063" t="str">
            <v>组合商品</v>
          </cell>
          <cell r="F8063" t="str">
            <v/>
          </cell>
          <cell r="G8063" t="str">
            <v>苏打组合商品虚拟供应商</v>
          </cell>
          <cell r="H8063" t="str">
            <v>供应链类目/年节礼包/销售专属礼包</v>
          </cell>
          <cell r="I8063" t="str">
            <v>2024-03-31</v>
          </cell>
          <cell r="J8063">
            <v>163507954</v>
          </cell>
          <cell r="K8063" t="str">
            <v/>
          </cell>
          <cell r="L8063" t="str">
            <v/>
          </cell>
        </row>
        <row r="8064">
          <cell r="C8064">
            <v>162464100</v>
          </cell>
          <cell r="D8064" t="str">
            <v>人工</v>
          </cell>
          <cell r="E8064" t="str">
            <v>组合商品</v>
          </cell>
          <cell r="F8064" t="str">
            <v/>
          </cell>
          <cell r="G8064" t="str">
            <v>苏打组合商品虚拟供应商</v>
          </cell>
          <cell r="H8064" t="str">
            <v>供应链类目/年节礼包/销售专属礼包</v>
          </cell>
          <cell r="I8064" t="str">
            <v>2024-03-31</v>
          </cell>
        </row>
        <row r="8064">
          <cell r="K8064" t="str">
            <v/>
          </cell>
          <cell r="L8064" t="str">
            <v/>
          </cell>
        </row>
        <row r="8065">
          <cell r="C8065">
            <v>162464080</v>
          </cell>
          <cell r="D8065" t="str">
            <v>人工</v>
          </cell>
          <cell r="E8065" t="str">
            <v>组合商品</v>
          </cell>
          <cell r="F8065" t="str">
            <v/>
          </cell>
          <cell r="G8065" t="str">
            <v>苏打组合商品虚拟供应商</v>
          </cell>
          <cell r="H8065" t="str">
            <v>供应链类目/年节礼包/销售专属礼包</v>
          </cell>
          <cell r="I8065" t="str">
            <v>2024-03-31</v>
          </cell>
          <cell r="J8065">
            <v>163507934</v>
          </cell>
          <cell r="K8065" t="str">
            <v/>
          </cell>
          <cell r="L8065" t="str">
            <v/>
          </cell>
        </row>
        <row r="8066">
          <cell r="C8066">
            <v>162464080</v>
          </cell>
          <cell r="D8066" t="str">
            <v>人工</v>
          </cell>
          <cell r="E8066" t="str">
            <v>组合商品</v>
          </cell>
          <cell r="F8066" t="str">
            <v/>
          </cell>
          <cell r="G8066" t="str">
            <v>苏打组合商品虚拟供应商</v>
          </cell>
          <cell r="H8066" t="str">
            <v>供应链类目/年节礼包/销售专属礼包</v>
          </cell>
          <cell r="I8066" t="str">
            <v>2024-03-31</v>
          </cell>
        </row>
        <row r="8066">
          <cell r="K8066" t="str">
            <v/>
          </cell>
          <cell r="L8066" t="str">
            <v/>
          </cell>
        </row>
        <row r="8067">
          <cell r="C8067">
            <v>162464074</v>
          </cell>
          <cell r="D8067" t="str">
            <v>人工</v>
          </cell>
          <cell r="E8067" t="str">
            <v>组合商品</v>
          </cell>
          <cell r="F8067" t="str">
            <v/>
          </cell>
          <cell r="G8067" t="str">
            <v>苏打组合商品虚拟供应商</v>
          </cell>
          <cell r="H8067" t="str">
            <v>供应链类目/年节礼包/销售专属礼包</v>
          </cell>
          <cell r="I8067" t="str">
            <v>2024-03-31</v>
          </cell>
          <cell r="J8067">
            <v>163507928</v>
          </cell>
          <cell r="K8067" t="str">
            <v/>
          </cell>
          <cell r="L8067" t="str">
            <v/>
          </cell>
        </row>
        <row r="8068">
          <cell r="C8068">
            <v>162464074</v>
          </cell>
          <cell r="D8068" t="str">
            <v>人工</v>
          </cell>
          <cell r="E8068" t="str">
            <v>组合商品</v>
          </cell>
          <cell r="F8068" t="str">
            <v/>
          </cell>
          <cell r="G8068" t="str">
            <v>苏打组合商品虚拟供应商</v>
          </cell>
          <cell r="H8068" t="str">
            <v>供应链类目/年节礼包/销售专属礼包</v>
          </cell>
          <cell r="I8068" t="str">
            <v>2024-03-31</v>
          </cell>
        </row>
        <row r="8068">
          <cell r="K8068" t="str">
            <v/>
          </cell>
          <cell r="L8068" t="str">
            <v/>
          </cell>
        </row>
        <row r="8069">
          <cell r="C8069">
            <v>162464074</v>
          </cell>
          <cell r="D8069" t="str">
            <v>人工</v>
          </cell>
          <cell r="E8069" t="str">
            <v>组合商品</v>
          </cell>
          <cell r="F8069" t="str">
            <v/>
          </cell>
          <cell r="G8069" t="str">
            <v>苏打组合商品虚拟供应商</v>
          </cell>
          <cell r="H8069" t="str">
            <v>供应链类目/年节礼包/销售专属礼包</v>
          </cell>
          <cell r="I8069" t="str">
            <v>2024-03-31</v>
          </cell>
        </row>
        <row r="8069">
          <cell r="K8069" t="str">
            <v/>
          </cell>
          <cell r="L8069" t="str">
            <v/>
          </cell>
        </row>
        <row r="8070">
          <cell r="C8070">
            <v>162464074</v>
          </cell>
          <cell r="D8070" t="str">
            <v>人工</v>
          </cell>
          <cell r="E8070" t="str">
            <v>组合商品</v>
          </cell>
          <cell r="F8070" t="str">
            <v/>
          </cell>
          <cell r="G8070" t="str">
            <v>苏打组合商品虚拟供应商</v>
          </cell>
          <cell r="H8070" t="str">
            <v>供应链类目/年节礼包/销售专属礼包</v>
          </cell>
          <cell r="I8070" t="str">
            <v>2024-03-31</v>
          </cell>
        </row>
        <row r="8070">
          <cell r="K8070" t="str">
            <v/>
          </cell>
          <cell r="L8070" t="str">
            <v/>
          </cell>
        </row>
        <row r="8071">
          <cell r="C8071">
            <v>162464074</v>
          </cell>
          <cell r="D8071" t="str">
            <v>人工</v>
          </cell>
          <cell r="E8071" t="str">
            <v>组合商品</v>
          </cell>
          <cell r="F8071" t="str">
            <v/>
          </cell>
          <cell r="G8071" t="str">
            <v>苏打组合商品虚拟供应商</v>
          </cell>
          <cell r="H8071" t="str">
            <v>供应链类目/年节礼包/销售专属礼包</v>
          </cell>
          <cell r="I8071" t="str">
            <v>2024-03-31</v>
          </cell>
        </row>
        <row r="8071">
          <cell r="K8071" t="str">
            <v/>
          </cell>
          <cell r="L8071" t="str">
            <v/>
          </cell>
        </row>
        <row r="8072">
          <cell r="C8072">
            <v>162464063</v>
          </cell>
          <cell r="D8072" t="str">
            <v>人工</v>
          </cell>
          <cell r="E8072" t="str">
            <v>组合商品</v>
          </cell>
          <cell r="F8072" t="str">
            <v/>
          </cell>
          <cell r="G8072" t="str">
            <v>苏打组合商品虚拟供应商</v>
          </cell>
          <cell r="H8072" t="str">
            <v>供应链类目/年节礼包/销售专属礼包</v>
          </cell>
          <cell r="I8072" t="str">
            <v>2024-03-31</v>
          </cell>
          <cell r="J8072">
            <v>163507917</v>
          </cell>
          <cell r="K8072" t="str">
            <v/>
          </cell>
          <cell r="L8072" t="str">
            <v/>
          </cell>
        </row>
        <row r="8073">
          <cell r="C8073">
            <v>162464063</v>
          </cell>
          <cell r="D8073" t="str">
            <v>人工</v>
          </cell>
          <cell r="E8073" t="str">
            <v>组合商品</v>
          </cell>
          <cell r="F8073" t="str">
            <v/>
          </cell>
          <cell r="G8073" t="str">
            <v>苏打组合商品虚拟供应商</v>
          </cell>
          <cell r="H8073" t="str">
            <v>供应链类目/年节礼包/销售专属礼包</v>
          </cell>
          <cell r="I8073" t="str">
            <v>2024-03-31</v>
          </cell>
        </row>
        <row r="8073">
          <cell r="K8073" t="str">
            <v/>
          </cell>
          <cell r="L8073" t="str">
            <v/>
          </cell>
        </row>
        <row r="8074">
          <cell r="C8074">
            <v>162464062</v>
          </cell>
          <cell r="D8074" t="str">
            <v>人工</v>
          </cell>
          <cell r="E8074" t="str">
            <v>组合商品</v>
          </cell>
          <cell r="F8074" t="str">
            <v/>
          </cell>
          <cell r="G8074" t="str">
            <v>苏打组合商品虚拟供应商</v>
          </cell>
          <cell r="H8074" t="str">
            <v>供应链类目/年节礼包/销售专属礼包</v>
          </cell>
          <cell r="I8074" t="str">
            <v>2024-03-31</v>
          </cell>
          <cell r="J8074">
            <v>163507916</v>
          </cell>
          <cell r="K8074" t="str">
            <v/>
          </cell>
          <cell r="L8074" t="str">
            <v/>
          </cell>
        </row>
        <row r="8075">
          <cell r="C8075">
            <v>162464062</v>
          </cell>
          <cell r="D8075" t="str">
            <v>人工</v>
          </cell>
          <cell r="E8075" t="str">
            <v>组合商品</v>
          </cell>
          <cell r="F8075" t="str">
            <v/>
          </cell>
          <cell r="G8075" t="str">
            <v>苏打组合商品虚拟供应商</v>
          </cell>
          <cell r="H8075" t="str">
            <v>供应链类目/年节礼包/销售专属礼包</v>
          </cell>
          <cell r="I8075" t="str">
            <v>2024-03-31</v>
          </cell>
        </row>
        <row r="8075">
          <cell r="K8075" t="str">
            <v/>
          </cell>
          <cell r="L8075" t="str">
            <v/>
          </cell>
        </row>
        <row r="8076">
          <cell r="C8076">
            <v>162463993</v>
          </cell>
          <cell r="D8076" t="str">
            <v>人工</v>
          </cell>
          <cell r="E8076" t="str">
            <v>组合商品</v>
          </cell>
          <cell r="F8076" t="str">
            <v/>
          </cell>
          <cell r="G8076" t="str">
            <v>苏打组合商品虚拟供应商</v>
          </cell>
          <cell r="H8076" t="str">
            <v>供应链类目/年节礼包/销售专属礼包</v>
          </cell>
          <cell r="I8076" t="str">
            <v>2024-03-31</v>
          </cell>
          <cell r="J8076">
            <v>163507751</v>
          </cell>
          <cell r="K8076" t="str">
            <v/>
          </cell>
          <cell r="L8076" t="str">
            <v/>
          </cell>
        </row>
        <row r="8077">
          <cell r="C8077">
            <v>162463993</v>
          </cell>
          <cell r="D8077" t="str">
            <v>人工</v>
          </cell>
          <cell r="E8077" t="str">
            <v>组合商品</v>
          </cell>
          <cell r="F8077" t="str">
            <v/>
          </cell>
          <cell r="G8077" t="str">
            <v>苏打组合商品虚拟供应商</v>
          </cell>
          <cell r="H8077" t="str">
            <v>供应链类目/年节礼包/销售专属礼包</v>
          </cell>
          <cell r="I8077" t="str">
            <v>2024-03-31</v>
          </cell>
        </row>
        <row r="8077">
          <cell r="K8077" t="str">
            <v/>
          </cell>
          <cell r="L8077" t="str">
            <v/>
          </cell>
        </row>
        <row r="8078">
          <cell r="C8078">
            <v>162463993</v>
          </cell>
          <cell r="D8078" t="str">
            <v>人工</v>
          </cell>
          <cell r="E8078" t="str">
            <v>组合商品</v>
          </cell>
          <cell r="F8078" t="str">
            <v/>
          </cell>
          <cell r="G8078" t="str">
            <v>苏打组合商品虚拟供应商</v>
          </cell>
          <cell r="H8078" t="str">
            <v>供应链类目/年节礼包/销售专属礼包</v>
          </cell>
          <cell r="I8078" t="str">
            <v>2024-03-31</v>
          </cell>
        </row>
        <row r="8078">
          <cell r="K8078" t="str">
            <v/>
          </cell>
          <cell r="L8078" t="str">
            <v/>
          </cell>
        </row>
        <row r="8079">
          <cell r="C8079">
            <v>162463992</v>
          </cell>
          <cell r="D8079" t="str">
            <v>人工</v>
          </cell>
          <cell r="E8079" t="str">
            <v>组合商品</v>
          </cell>
          <cell r="F8079" t="str">
            <v/>
          </cell>
          <cell r="G8079" t="str">
            <v>苏打组合商品虚拟供应商</v>
          </cell>
          <cell r="H8079" t="str">
            <v>供应链类目/年节礼包/销售专属礼包</v>
          </cell>
          <cell r="I8079" t="str">
            <v>2024-01-24</v>
          </cell>
          <cell r="J8079">
            <v>163507750</v>
          </cell>
          <cell r="K8079" t="str">
            <v/>
          </cell>
          <cell r="L8079" t="str">
            <v/>
          </cell>
        </row>
        <row r="8080">
          <cell r="C8080">
            <v>162463992</v>
          </cell>
          <cell r="D8080" t="str">
            <v>人工</v>
          </cell>
          <cell r="E8080" t="str">
            <v>组合商品</v>
          </cell>
          <cell r="F8080" t="str">
            <v/>
          </cell>
          <cell r="G8080" t="str">
            <v>苏打组合商品虚拟供应商</v>
          </cell>
          <cell r="H8080" t="str">
            <v>供应链类目/年节礼包/销售专属礼包</v>
          </cell>
          <cell r="I8080" t="str">
            <v>2024-01-24</v>
          </cell>
        </row>
        <row r="8080">
          <cell r="K8080" t="str">
            <v/>
          </cell>
          <cell r="L8080" t="str">
            <v/>
          </cell>
        </row>
        <row r="8081">
          <cell r="C8081">
            <v>162463957</v>
          </cell>
          <cell r="D8081" t="str">
            <v>人工</v>
          </cell>
          <cell r="E8081" t="str">
            <v>组合商品</v>
          </cell>
          <cell r="F8081" t="str">
            <v/>
          </cell>
          <cell r="G8081" t="str">
            <v>苏打组合商品虚拟供应商</v>
          </cell>
          <cell r="H8081" t="str">
            <v>供应链类目/年节礼包/销售专属礼包</v>
          </cell>
          <cell r="I8081" t="str">
            <v>2024-03-31</v>
          </cell>
          <cell r="J8081">
            <v>163507712</v>
          </cell>
          <cell r="K8081" t="str">
            <v/>
          </cell>
          <cell r="L8081" t="str">
            <v/>
          </cell>
        </row>
        <row r="8082">
          <cell r="C8082">
            <v>162463957</v>
          </cell>
          <cell r="D8082" t="str">
            <v>人工</v>
          </cell>
          <cell r="E8082" t="str">
            <v>组合商品</v>
          </cell>
          <cell r="F8082" t="str">
            <v/>
          </cell>
          <cell r="G8082" t="str">
            <v>苏打组合商品虚拟供应商</v>
          </cell>
          <cell r="H8082" t="str">
            <v>供应链类目/年节礼包/销售专属礼包</v>
          </cell>
          <cell r="I8082" t="str">
            <v>2024-03-31</v>
          </cell>
        </row>
        <row r="8082">
          <cell r="K8082" t="str">
            <v/>
          </cell>
          <cell r="L8082" t="str">
            <v/>
          </cell>
        </row>
        <row r="8083">
          <cell r="C8083">
            <v>162463954</v>
          </cell>
          <cell r="D8083" t="str">
            <v>人工</v>
          </cell>
          <cell r="E8083" t="str">
            <v>组合商品</v>
          </cell>
          <cell r="F8083" t="str">
            <v/>
          </cell>
          <cell r="G8083" t="str">
            <v>苏打组合商品虚拟供应商</v>
          </cell>
          <cell r="H8083" t="str">
            <v>供应链类目/年节礼包/销售专属礼包</v>
          </cell>
          <cell r="I8083" t="str">
            <v>2023-10-31</v>
          </cell>
          <cell r="J8083">
            <v>163507709</v>
          </cell>
          <cell r="K8083" t="str">
            <v/>
          </cell>
          <cell r="L8083" t="str">
            <v/>
          </cell>
        </row>
        <row r="8084">
          <cell r="C8084">
            <v>162463954</v>
          </cell>
          <cell r="D8084" t="str">
            <v>人工</v>
          </cell>
          <cell r="E8084" t="str">
            <v>组合商品</v>
          </cell>
          <cell r="F8084" t="str">
            <v/>
          </cell>
          <cell r="G8084" t="str">
            <v>苏打组合商品虚拟供应商</v>
          </cell>
          <cell r="H8084" t="str">
            <v>供应链类目/年节礼包/销售专属礼包</v>
          </cell>
          <cell r="I8084" t="str">
            <v>2023-10-31</v>
          </cell>
        </row>
        <row r="8084">
          <cell r="K8084" t="str">
            <v/>
          </cell>
          <cell r="L8084" t="str">
            <v/>
          </cell>
        </row>
        <row r="8085">
          <cell r="C8085">
            <v>162463951</v>
          </cell>
          <cell r="D8085" t="str">
            <v>人工</v>
          </cell>
          <cell r="E8085" t="str">
            <v>组合商品</v>
          </cell>
          <cell r="F8085" t="str">
            <v/>
          </cell>
          <cell r="G8085" t="str">
            <v>苏打组合商品虚拟供应商</v>
          </cell>
          <cell r="H8085" t="str">
            <v>供应链类目/年节礼包/销售专属礼包</v>
          </cell>
          <cell r="I8085" t="str">
            <v>2024-03-31</v>
          </cell>
          <cell r="J8085">
            <v>163507706</v>
          </cell>
          <cell r="K8085" t="str">
            <v/>
          </cell>
          <cell r="L8085" t="str">
            <v/>
          </cell>
        </row>
        <row r="8086">
          <cell r="C8086">
            <v>162463951</v>
          </cell>
          <cell r="D8086" t="str">
            <v>人工</v>
          </cell>
          <cell r="E8086" t="str">
            <v>组合商品</v>
          </cell>
          <cell r="F8086" t="str">
            <v/>
          </cell>
          <cell r="G8086" t="str">
            <v>苏打组合商品虚拟供应商</v>
          </cell>
          <cell r="H8086" t="str">
            <v>供应链类目/年节礼包/销售专属礼包</v>
          </cell>
          <cell r="I8086" t="str">
            <v>2024-03-31</v>
          </cell>
        </row>
        <row r="8086">
          <cell r="K8086" t="str">
            <v/>
          </cell>
          <cell r="L8086" t="str">
            <v/>
          </cell>
        </row>
        <row r="8087">
          <cell r="C8087">
            <v>162463950</v>
          </cell>
          <cell r="D8087" t="str">
            <v>人工</v>
          </cell>
          <cell r="E8087" t="str">
            <v>组合商品</v>
          </cell>
          <cell r="F8087" t="str">
            <v/>
          </cell>
          <cell r="G8087" t="str">
            <v>苏打组合商品虚拟供应商</v>
          </cell>
          <cell r="H8087" t="str">
            <v>供应链类目/年节礼包/销售专属礼包</v>
          </cell>
          <cell r="I8087" t="str">
            <v>2024-03-31</v>
          </cell>
          <cell r="J8087">
            <v>163507705</v>
          </cell>
          <cell r="K8087" t="str">
            <v/>
          </cell>
          <cell r="L8087" t="str">
            <v/>
          </cell>
        </row>
        <row r="8088">
          <cell r="C8088">
            <v>162463950</v>
          </cell>
          <cell r="D8088" t="str">
            <v>人工</v>
          </cell>
          <cell r="E8088" t="str">
            <v>组合商品</v>
          </cell>
          <cell r="F8088" t="str">
            <v/>
          </cell>
          <cell r="G8088" t="str">
            <v>苏打组合商品虚拟供应商</v>
          </cell>
          <cell r="H8088" t="str">
            <v>供应链类目/年节礼包/销售专属礼包</v>
          </cell>
          <cell r="I8088" t="str">
            <v>2024-03-31</v>
          </cell>
        </row>
        <row r="8088">
          <cell r="K8088" t="str">
            <v/>
          </cell>
          <cell r="L8088" t="str">
            <v/>
          </cell>
        </row>
        <row r="8089">
          <cell r="C8089">
            <v>162463920</v>
          </cell>
          <cell r="D8089" t="str">
            <v>人工</v>
          </cell>
          <cell r="E8089" t="str">
            <v>组合商品</v>
          </cell>
          <cell r="F8089" t="str">
            <v/>
          </cell>
          <cell r="G8089" t="str">
            <v>苏打组合商品虚拟供应商</v>
          </cell>
          <cell r="H8089" t="str">
            <v>供应链类目/年节礼包/销售专属礼包</v>
          </cell>
          <cell r="I8089" t="str">
            <v>2024-01-31</v>
          </cell>
          <cell r="J8089">
            <v>163507650</v>
          </cell>
          <cell r="K8089" t="str">
            <v/>
          </cell>
          <cell r="L8089" t="str">
            <v/>
          </cell>
        </row>
        <row r="8090">
          <cell r="C8090">
            <v>162463920</v>
          </cell>
          <cell r="D8090" t="str">
            <v>人工</v>
          </cell>
          <cell r="E8090" t="str">
            <v>组合商品</v>
          </cell>
          <cell r="F8090" t="str">
            <v/>
          </cell>
          <cell r="G8090" t="str">
            <v>苏打组合商品虚拟供应商</v>
          </cell>
          <cell r="H8090" t="str">
            <v>供应链类目/年节礼包/销售专属礼包</v>
          </cell>
          <cell r="I8090" t="str">
            <v>2024-01-31</v>
          </cell>
        </row>
        <row r="8090">
          <cell r="K8090" t="str">
            <v/>
          </cell>
          <cell r="L8090" t="str">
            <v/>
          </cell>
        </row>
        <row r="8091">
          <cell r="C8091">
            <v>162463920</v>
          </cell>
          <cell r="D8091" t="str">
            <v>人工</v>
          </cell>
          <cell r="E8091" t="str">
            <v>组合商品</v>
          </cell>
          <cell r="F8091" t="str">
            <v/>
          </cell>
          <cell r="G8091" t="str">
            <v>苏打组合商品虚拟供应商</v>
          </cell>
          <cell r="H8091" t="str">
            <v>供应链类目/年节礼包/销售专属礼包</v>
          </cell>
          <cell r="I8091" t="str">
            <v>2024-01-31</v>
          </cell>
        </row>
        <row r="8091">
          <cell r="K8091" t="str">
            <v/>
          </cell>
          <cell r="L8091" t="str">
            <v/>
          </cell>
        </row>
        <row r="8092">
          <cell r="C8092">
            <v>162463920</v>
          </cell>
          <cell r="D8092" t="str">
            <v>人工</v>
          </cell>
          <cell r="E8092" t="str">
            <v>组合商品</v>
          </cell>
          <cell r="F8092" t="str">
            <v/>
          </cell>
          <cell r="G8092" t="str">
            <v>苏打组合商品虚拟供应商</v>
          </cell>
          <cell r="H8092" t="str">
            <v>供应链类目/年节礼包/销售专属礼包</v>
          </cell>
          <cell r="I8092" t="str">
            <v>2024-01-31</v>
          </cell>
        </row>
        <row r="8092">
          <cell r="K8092" t="str">
            <v/>
          </cell>
          <cell r="L8092" t="str">
            <v/>
          </cell>
        </row>
        <row r="8093">
          <cell r="C8093">
            <v>162463920</v>
          </cell>
          <cell r="D8093" t="str">
            <v>人工</v>
          </cell>
          <cell r="E8093" t="str">
            <v>组合商品</v>
          </cell>
          <cell r="F8093" t="str">
            <v/>
          </cell>
          <cell r="G8093" t="str">
            <v>苏打组合商品虚拟供应商</v>
          </cell>
          <cell r="H8093" t="str">
            <v>供应链类目/年节礼包/销售专属礼包</v>
          </cell>
          <cell r="I8093" t="str">
            <v>2024-01-31</v>
          </cell>
        </row>
        <row r="8093">
          <cell r="K8093" t="str">
            <v/>
          </cell>
          <cell r="L8093" t="str">
            <v/>
          </cell>
        </row>
        <row r="8094">
          <cell r="C8094">
            <v>162463890</v>
          </cell>
          <cell r="D8094" t="str">
            <v>人工</v>
          </cell>
          <cell r="E8094" t="str">
            <v>组合商品</v>
          </cell>
          <cell r="F8094" t="str">
            <v/>
          </cell>
          <cell r="G8094" t="str">
            <v>苏打组合商品虚拟供应商</v>
          </cell>
          <cell r="H8094" t="str">
            <v>供应链类目/年节礼包/销售专属礼包</v>
          </cell>
          <cell r="I8094" t="str">
            <v>2023-10-31</v>
          </cell>
          <cell r="J8094">
            <v>163507612</v>
          </cell>
          <cell r="K8094" t="str">
            <v/>
          </cell>
          <cell r="L8094" t="str">
            <v/>
          </cell>
        </row>
        <row r="8095">
          <cell r="C8095">
            <v>162463483</v>
          </cell>
          <cell r="D8095" t="str">
            <v>人工</v>
          </cell>
          <cell r="E8095" t="str">
            <v>组合商品</v>
          </cell>
          <cell r="F8095" t="str">
            <v/>
          </cell>
          <cell r="G8095" t="str">
            <v>苏打组合商品虚拟供应商</v>
          </cell>
          <cell r="H8095" t="str">
            <v>供应链类目/年节礼包/销售专属礼包</v>
          </cell>
          <cell r="I8095" t="str">
            <v>2024-03-31</v>
          </cell>
          <cell r="J8095">
            <v>163506693</v>
          </cell>
          <cell r="K8095" t="str">
            <v/>
          </cell>
          <cell r="L8095" t="str">
            <v/>
          </cell>
        </row>
        <row r="8096">
          <cell r="C8096">
            <v>162463483</v>
          </cell>
          <cell r="D8096" t="str">
            <v>人工</v>
          </cell>
          <cell r="E8096" t="str">
            <v>组合商品</v>
          </cell>
          <cell r="F8096" t="str">
            <v/>
          </cell>
          <cell r="G8096" t="str">
            <v>苏打组合商品虚拟供应商</v>
          </cell>
          <cell r="H8096" t="str">
            <v>供应链类目/年节礼包/销售专属礼包</v>
          </cell>
          <cell r="I8096" t="str">
            <v>2024-03-31</v>
          </cell>
        </row>
        <row r="8096">
          <cell r="K8096" t="str">
            <v/>
          </cell>
          <cell r="L8096" t="str">
            <v/>
          </cell>
        </row>
        <row r="8097">
          <cell r="C8097">
            <v>162463482</v>
          </cell>
          <cell r="D8097" t="str">
            <v>人工</v>
          </cell>
          <cell r="E8097" t="str">
            <v>组合商品</v>
          </cell>
          <cell r="F8097" t="str">
            <v/>
          </cell>
          <cell r="G8097" t="str">
            <v>苏打组合商品虚拟供应商</v>
          </cell>
          <cell r="H8097" t="str">
            <v>供应链类目/年节礼包/销售专属礼包</v>
          </cell>
          <cell r="I8097" t="str">
            <v>2024-03-31</v>
          </cell>
          <cell r="J8097">
            <v>163506692</v>
          </cell>
          <cell r="K8097" t="str">
            <v/>
          </cell>
          <cell r="L8097" t="str">
            <v/>
          </cell>
        </row>
        <row r="8098">
          <cell r="C8098">
            <v>162463482</v>
          </cell>
          <cell r="D8098" t="str">
            <v>人工</v>
          </cell>
          <cell r="E8098" t="str">
            <v>组合商品</v>
          </cell>
          <cell r="F8098" t="str">
            <v/>
          </cell>
          <cell r="G8098" t="str">
            <v>苏打组合商品虚拟供应商</v>
          </cell>
          <cell r="H8098" t="str">
            <v>供应链类目/年节礼包/销售专属礼包</v>
          </cell>
          <cell r="I8098" t="str">
            <v>2024-03-31</v>
          </cell>
        </row>
        <row r="8098">
          <cell r="K8098" t="str">
            <v/>
          </cell>
          <cell r="L8098" t="str">
            <v/>
          </cell>
        </row>
        <row r="8099">
          <cell r="C8099">
            <v>162463481</v>
          </cell>
          <cell r="D8099" t="str">
            <v>人工</v>
          </cell>
          <cell r="E8099" t="str">
            <v>组合商品</v>
          </cell>
          <cell r="F8099" t="str">
            <v/>
          </cell>
          <cell r="G8099" t="str">
            <v>苏打组合商品虚拟供应商</v>
          </cell>
          <cell r="H8099" t="str">
            <v>供应链类目/年节礼包/销售专属礼包</v>
          </cell>
          <cell r="I8099" t="str">
            <v>2024-03-31</v>
          </cell>
          <cell r="J8099">
            <v>163506691</v>
          </cell>
          <cell r="K8099" t="str">
            <v/>
          </cell>
          <cell r="L8099" t="str">
            <v/>
          </cell>
        </row>
        <row r="8100">
          <cell r="C8100">
            <v>162463481</v>
          </cell>
          <cell r="D8100" t="str">
            <v>人工</v>
          </cell>
          <cell r="E8100" t="str">
            <v>组合商品</v>
          </cell>
          <cell r="F8100" t="str">
            <v/>
          </cell>
          <cell r="G8100" t="str">
            <v>苏打组合商品虚拟供应商</v>
          </cell>
          <cell r="H8100" t="str">
            <v>供应链类目/年节礼包/销售专属礼包</v>
          </cell>
          <cell r="I8100" t="str">
            <v>2024-03-31</v>
          </cell>
        </row>
        <row r="8100">
          <cell r="K8100" t="str">
            <v/>
          </cell>
          <cell r="L8100" t="str">
            <v/>
          </cell>
        </row>
        <row r="8101">
          <cell r="C8101">
            <v>162463481</v>
          </cell>
          <cell r="D8101" t="str">
            <v>人工</v>
          </cell>
          <cell r="E8101" t="str">
            <v>组合商品</v>
          </cell>
          <cell r="F8101" t="str">
            <v/>
          </cell>
          <cell r="G8101" t="str">
            <v>苏打组合商品虚拟供应商</v>
          </cell>
          <cell r="H8101" t="str">
            <v>供应链类目/年节礼包/销售专属礼包</v>
          </cell>
          <cell r="I8101" t="str">
            <v>2024-03-31</v>
          </cell>
        </row>
        <row r="8101">
          <cell r="K8101" t="str">
            <v/>
          </cell>
          <cell r="L8101" t="str">
            <v/>
          </cell>
        </row>
        <row r="8102">
          <cell r="C8102">
            <v>162463481</v>
          </cell>
          <cell r="D8102" t="str">
            <v>人工</v>
          </cell>
          <cell r="E8102" t="str">
            <v>组合商品</v>
          </cell>
          <cell r="F8102" t="str">
            <v/>
          </cell>
          <cell r="G8102" t="str">
            <v>苏打组合商品虚拟供应商</v>
          </cell>
          <cell r="H8102" t="str">
            <v>供应链类目/年节礼包/销售专属礼包</v>
          </cell>
          <cell r="I8102" t="str">
            <v>2024-03-31</v>
          </cell>
        </row>
        <row r="8102">
          <cell r="K8102" t="str">
            <v/>
          </cell>
          <cell r="L8102" t="str">
            <v/>
          </cell>
        </row>
        <row r="8103">
          <cell r="C8103">
            <v>162463481</v>
          </cell>
          <cell r="D8103" t="str">
            <v>人工</v>
          </cell>
          <cell r="E8103" t="str">
            <v>组合商品</v>
          </cell>
          <cell r="F8103" t="str">
            <v/>
          </cell>
          <cell r="G8103" t="str">
            <v>苏打组合商品虚拟供应商</v>
          </cell>
          <cell r="H8103" t="str">
            <v>供应链类目/年节礼包/销售专属礼包</v>
          </cell>
          <cell r="I8103" t="str">
            <v>2024-03-31</v>
          </cell>
        </row>
        <row r="8103">
          <cell r="K8103" t="str">
            <v/>
          </cell>
          <cell r="L8103" t="str">
            <v/>
          </cell>
        </row>
        <row r="8104">
          <cell r="C8104">
            <v>162463481</v>
          </cell>
          <cell r="D8104" t="str">
            <v>人工</v>
          </cell>
          <cell r="E8104" t="str">
            <v>组合商品</v>
          </cell>
          <cell r="F8104" t="str">
            <v/>
          </cell>
          <cell r="G8104" t="str">
            <v>苏打组合商品虚拟供应商</v>
          </cell>
          <cell r="H8104" t="str">
            <v>供应链类目/年节礼包/销售专属礼包</v>
          </cell>
          <cell r="I8104" t="str">
            <v>2024-03-31</v>
          </cell>
        </row>
        <row r="8104">
          <cell r="K8104" t="str">
            <v/>
          </cell>
          <cell r="L8104" t="str">
            <v/>
          </cell>
        </row>
        <row r="8105">
          <cell r="C8105">
            <v>162463481</v>
          </cell>
          <cell r="D8105" t="str">
            <v>人工</v>
          </cell>
          <cell r="E8105" t="str">
            <v>组合商品</v>
          </cell>
          <cell r="F8105" t="str">
            <v/>
          </cell>
          <cell r="G8105" t="str">
            <v>苏打组合商品虚拟供应商</v>
          </cell>
          <cell r="H8105" t="str">
            <v>供应链类目/年节礼包/销售专属礼包</v>
          </cell>
          <cell r="I8105" t="str">
            <v>2024-03-31</v>
          </cell>
        </row>
        <row r="8105">
          <cell r="K8105" t="str">
            <v/>
          </cell>
          <cell r="L8105" t="str">
            <v/>
          </cell>
        </row>
        <row r="8106">
          <cell r="C8106">
            <v>162463480</v>
          </cell>
          <cell r="D8106" t="str">
            <v>人工</v>
          </cell>
          <cell r="E8106" t="str">
            <v>组合商品</v>
          </cell>
          <cell r="F8106" t="str">
            <v/>
          </cell>
          <cell r="G8106" t="str">
            <v>苏打组合商品虚拟供应商</v>
          </cell>
          <cell r="H8106" t="str">
            <v>供应链类目/年节礼包/销售专属礼包</v>
          </cell>
          <cell r="I8106" t="str">
            <v>2024-03-31</v>
          </cell>
          <cell r="J8106">
            <v>163506690</v>
          </cell>
          <cell r="K8106" t="str">
            <v/>
          </cell>
          <cell r="L8106" t="str">
            <v/>
          </cell>
        </row>
        <row r="8107">
          <cell r="C8107">
            <v>162463480</v>
          </cell>
          <cell r="D8107" t="str">
            <v>人工</v>
          </cell>
          <cell r="E8107" t="str">
            <v>组合商品</v>
          </cell>
          <cell r="F8107" t="str">
            <v/>
          </cell>
          <cell r="G8107" t="str">
            <v>苏打组合商品虚拟供应商</v>
          </cell>
          <cell r="H8107" t="str">
            <v>供应链类目/年节礼包/销售专属礼包</v>
          </cell>
          <cell r="I8107" t="str">
            <v>2024-03-31</v>
          </cell>
        </row>
        <row r="8107">
          <cell r="K8107" t="str">
            <v/>
          </cell>
          <cell r="L8107" t="str">
            <v/>
          </cell>
        </row>
        <row r="8108">
          <cell r="C8108">
            <v>162463480</v>
          </cell>
          <cell r="D8108" t="str">
            <v>人工</v>
          </cell>
          <cell r="E8108" t="str">
            <v>组合商品</v>
          </cell>
          <cell r="F8108" t="str">
            <v/>
          </cell>
          <cell r="G8108" t="str">
            <v>苏打组合商品虚拟供应商</v>
          </cell>
          <cell r="H8108" t="str">
            <v>供应链类目/年节礼包/销售专属礼包</v>
          </cell>
          <cell r="I8108" t="str">
            <v>2024-03-31</v>
          </cell>
        </row>
        <row r="8108">
          <cell r="K8108" t="str">
            <v/>
          </cell>
          <cell r="L8108" t="str">
            <v/>
          </cell>
        </row>
        <row r="8109">
          <cell r="C8109">
            <v>162463480</v>
          </cell>
          <cell r="D8109" t="str">
            <v>人工</v>
          </cell>
          <cell r="E8109" t="str">
            <v>组合商品</v>
          </cell>
          <cell r="F8109" t="str">
            <v/>
          </cell>
          <cell r="G8109" t="str">
            <v>苏打组合商品虚拟供应商</v>
          </cell>
          <cell r="H8109" t="str">
            <v>供应链类目/年节礼包/销售专属礼包</v>
          </cell>
          <cell r="I8109" t="str">
            <v>2024-03-31</v>
          </cell>
        </row>
        <row r="8109">
          <cell r="K8109" t="str">
            <v/>
          </cell>
          <cell r="L8109" t="str">
            <v/>
          </cell>
        </row>
        <row r="8110">
          <cell r="C8110">
            <v>162463480</v>
          </cell>
          <cell r="D8110" t="str">
            <v>人工</v>
          </cell>
          <cell r="E8110" t="str">
            <v>组合商品</v>
          </cell>
          <cell r="F8110" t="str">
            <v/>
          </cell>
          <cell r="G8110" t="str">
            <v>苏打组合商品虚拟供应商</v>
          </cell>
          <cell r="H8110" t="str">
            <v>供应链类目/年节礼包/销售专属礼包</v>
          </cell>
          <cell r="I8110" t="str">
            <v>2024-03-31</v>
          </cell>
        </row>
        <row r="8110">
          <cell r="K8110" t="str">
            <v/>
          </cell>
          <cell r="L8110" t="str">
            <v/>
          </cell>
        </row>
        <row r="8111">
          <cell r="C8111">
            <v>162463480</v>
          </cell>
          <cell r="D8111" t="str">
            <v>人工</v>
          </cell>
          <cell r="E8111" t="str">
            <v>组合商品</v>
          </cell>
          <cell r="F8111" t="str">
            <v/>
          </cell>
          <cell r="G8111" t="str">
            <v>苏打组合商品虚拟供应商</v>
          </cell>
          <cell r="H8111" t="str">
            <v>供应链类目/年节礼包/销售专属礼包</v>
          </cell>
          <cell r="I8111" t="str">
            <v>2024-03-31</v>
          </cell>
        </row>
        <row r="8111">
          <cell r="K8111" t="str">
            <v/>
          </cell>
          <cell r="L8111" t="str">
            <v/>
          </cell>
        </row>
        <row r="8112">
          <cell r="C8112">
            <v>162463479</v>
          </cell>
          <cell r="D8112" t="str">
            <v>人工</v>
          </cell>
          <cell r="E8112" t="str">
            <v>组合商品</v>
          </cell>
          <cell r="F8112" t="str">
            <v/>
          </cell>
          <cell r="G8112" t="str">
            <v>苏打组合商品虚拟供应商</v>
          </cell>
          <cell r="H8112" t="str">
            <v>供应链类目/年节礼包/销售专属礼包</v>
          </cell>
          <cell r="I8112" t="str">
            <v>2024-03-31</v>
          </cell>
          <cell r="J8112">
            <v>163506689</v>
          </cell>
          <cell r="K8112" t="str">
            <v/>
          </cell>
          <cell r="L8112" t="str">
            <v/>
          </cell>
        </row>
        <row r="8113">
          <cell r="C8113">
            <v>162463479</v>
          </cell>
          <cell r="D8113" t="str">
            <v>人工</v>
          </cell>
          <cell r="E8113" t="str">
            <v>组合商品</v>
          </cell>
          <cell r="F8113" t="str">
            <v/>
          </cell>
          <cell r="G8113" t="str">
            <v>苏打组合商品虚拟供应商</v>
          </cell>
          <cell r="H8113" t="str">
            <v>供应链类目/年节礼包/销售专属礼包</v>
          </cell>
          <cell r="I8113" t="str">
            <v>2024-03-31</v>
          </cell>
        </row>
        <row r="8113">
          <cell r="K8113" t="str">
            <v/>
          </cell>
          <cell r="L8113" t="str">
            <v/>
          </cell>
        </row>
        <row r="8114">
          <cell r="C8114">
            <v>162463478</v>
          </cell>
          <cell r="D8114" t="str">
            <v>人工</v>
          </cell>
          <cell r="E8114" t="str">
            <v>组合商品</v>
          </cell>
          <cell r="F8114" t="str">
            <v/>
          </cell>
          <cell r="G8114" t="str">
            <v>苏打组合商品虚拟供应商</v>
          </cell>
          <cell r="H8114" t="str">
            <v>供应链类目/年节礼包/销售专属礼包</v>
          </cell>
          <cell r="I8114" t="str">
            <v>2023-11-29</v>
          </cell>
          <cell r="J8114">
            <v>163506688</v>
          </cell>
          <cell r="K8114" t="str">
            <v/>
          </cell>
          <cell r="L8114" t="str">
            <v/>
          </cell>
        </row>
        <row r="8115">
          <cell r="C8115">
            <v>162463478</v>
          </cell>
          <cell r="D8115" t="str">
            <v>人工</v>
          </cell>
          <cell r="E8115" t="str">
            <v>组合商品</v>
          </cell>
          <cell r="F8115" t="str">
            <v/>
          </cell>
          <cell r="G8115" t="str">
            <v>苏打组合商品虚拟供应商</v>
          </cell>
          <cell r="H8115" t="str">
            <v>供应链类目/年节礼包/销售专属礼包</v>
          </cell>
          <cell r="I8115" t="str">
            <v>2023-11-29</v>
          </cell>
        </row>
        <row r="8115">
          <cell r="K8115" t="str">
            <v/>
          </cell>
          <cell r="L8115" t="str">
            <v/>
          </cell>
        </row>
        <row r="8116">
          <cell r="C8116">
            <v>162463476</v>
          </cell>
          <cell r="D8116" t="str">
            <v>人工</v>
          </cell>
          <cell r="E8116" t="str">
            <v>组合商品</v>
          </cell>
          <cell r="F8116" t="str">
            <v/>
          </cell>
          <cell r="G8116" t="str">
            <v>苏打组合商品虚拟供应商</v>
          </cell>
          <cell r="H8116" t="str">
            <v>供应链类目/年节礼包/销售专属礼包</v>
          </cell>
          <cell r="I8116" t="str">
            <v>2024-03-31</v>
          </cell>
          <cell r="J8116">
            <v>163506686</v>
          </cell>
          <cell r="K8116" t="str">
            <v/>
          </cell>
          <cell r="L8116" t="str">
            <v/>
          </cell>
        </row>
        <row r="8117">
          <cell r="C8117">
            <v>162463476</v>
          </cell>
          <cell r="D8117" t="str">
            <v>人工</v>
          </cell>
          <cell r="E8117" t="str">
            <v>组合商品</v>
          </cell>
          <cell r="F8117" t="str">
            <v/>
          </cell>
          <cell r="G8117" t="str">
            <v>苏打组合商品虚拟供应商</v>
          </cell>
          <cell r="H8117" t="str">
            <v>供应链类目/年节礼包/销售专属礼包</v>
          </cell>
          <cell r="I8117" t="str">
            <v>2024-03-31</v>
          </cell>
        </row>
        <row r="8117">
          <cell r="K8117" t="str">
            <v/>
          </cell>
          <cell r="L8117" t="str">
            <v/>
          </cell>
        </row>
        <row r="8118">
          <cell r="C8118">
            <v>162463473</v>
          </cell>
          <cell r="D8118" t="str">
            <v>人工</v>
          </cell>
          <cell r="E8118" t="str">
            <v>组合商品</v>
          </cell>
          <cell r="F8118" t="str">
            <v/>
          </cell>
          <cell r="G8118" t="str">
            <v>苏打组合商品虚拟供应商</v>
          </cell>
          <cell r="H8118" t="str">
            <v>供应链类目/年节礼包/销售专属礼包</v>
          </cell>
          <cell r="I8118" t="str">
            <v>2024-03-31</v>
          </cell>
          <cell r="J8118">
            <v>163506683</v>
          </cell>
          <cell r="K8118" t="str">
            <v/>
          </cell>
          <cell r="L8118" t="str">
            <v/>
          </cell>
        </row>
        <row r="8119">
          <cell r="C8119">
            <v>162463473</v>
          </cell>
          <cell r="D8119" t="str">
            <v>人工</v>
          </cell>
          <cell r="E8119" t="str">
            <v>组合商品</v>
          </cell>
          <cell r="F8119" t="str">
            <v/>
          </cell>
          <cell r="G8119" t="str">
            <v>苏打组合商品虚拟供应商</v>
          </cell>
          <cell r="H8119" t="str">
            <v>供应链类目/年节礼包/销售专属礼包</v>
          </cell>
          <cell r="I8119" t="str">
            <v>2024-03-31</v>
          </cell>
        </row>
        <row r="8119">
          <cell r="K8119" t="str">
            <v/>
          </cell>
          <cell r="L8119" t="str">
            <v/>
          </cell>
        </row>
        <row r="8120">
          <cell r="C8120">
            <v>162463472</v>
          </cell>
          <cell r="D8120" t="str">
            <v>人工</v>
          </cell>
          <cell r="E8120" t="str">
            <v>组合商品</v>
          </cell>
          <cell r="F8120" t="str">
            <v/>
          </cell>
          <cell r="G8120" t="str">
            <v>苏打组合商品虚拟供应商</v>
          </cell>
          <cell r="H8120" t="str">
            <v>供应链类目/年节礼包/销售专属礼包</v>
          </cell>
          <cell r="I8120" t="str">
            <v>2024-03-31</v>
          </cell>
          <cell r="J8120">
            <v>163506682</v>
          </cell>
          <cell r="K8120" t="str">
            <v/>
          </cell>
          <cell r="L8120" t="str">
            <v/>
          </cell>
        </row>
        <row r="8121">
          <cell r="C8121">
            <v>162463472</v>
          </cell>
          <cell r="D8121" t="str">
            <v>人工</v>
          </cell>
          <cell r="E8121" t="str">
            <v>组合商品</v>
          </cell>
          <cell r="F8121" t="str">
            <v/>
          </cell>
          <cell r="G8121" t="str">
            <v>苏打组合商品虚拟供应商</v>
          </cell>
          <cell r="H8121" t="str">
            <v>供应链类目/年节礼包/销售专属礼包</v>
          </cell>
          <cell r="I8121" t="str">
            <v>2024-03-31</v>
          </cell>
        </row>
        <row r="8121">
          <cell r="K8121" t="str">
            <v/>
          </cell>
          <cell r="L8121" t="str">
            <v/>
          </cell>
        </row>
        <row r="8122">
          <cell r="C8122">
            <v>162463471</v>
          </cell>
          <cell r="D8122" t="str">
            <v>人工</v>
          </cell>
          <cell r="E8122" t="str">
            <v>组合商品</v>
          </cell>
          <cell r="F8122" t="str">
            <v/>
          </cell>
          <cell r="G8122" t="str">
            <v>苏打组合商品虚拟供应商</v>
          </cell>
          <cell r="H8122" t="str">
            <v>供应链类目/年节礼包/销售专属礼包</v>
          </cell>
          <cell r="I8122" t="str">
            <v>2024-03-31</v>
          </cell>
          <cell r="J8122">
            <v>163506681</v>
          </cell>
          <cell r="K8122" t="str">
            <v/>
          </cell>
          <cell r="L8122" t="str">
            <v/>
          </cell>
        </row>
        <row r="8123">
          <cell r="C8123">
            <v>162463471</v>
          </cell>
          <cell r="D8123" t="str">
            <v>人工</v>
          </cell>
          <cell r="E8123" t="str">
            <v>组合商品</v>
          </cell>
          <cell r="F8123" t="str">
            <v/>
          </cell>
          <cell r="G8123" t="str">
            <v>苏打组合商品虚拟供应商</v>
          </cell>
          <cell r="H8123" t="str">
            <v>供应链类目/年节礼包/销售专属礼包</v>
          </cell>
          <cell r="I8123" t="str">
            <v>2024-03-31</v>
          </cell>
        </row>
        <row r="8123">
          <cell r="K8123" t="str">
            <v/>
          </cell>
          <cell r="L8123" t="str">
            <v/>
          </cell>
        </row>
        <row r="8124">
          <cell r="C8124">
            <v>162463470</v>
          </cell>
          <cell r="D8124" t="str">
            <v>人工</v>
          </cell>
          <cell r="E8124" t="str">
            <v>组合商品</v>
          </cell>
          <cell r="F8124" t="str">
            <v/>
          </cell>
          <cell r="G8124" t="str">
            <v>苏打组合商品虚拟供应商</v>
          </cell>
          <cell r="H8124" t="str">
            <v>供应链类目/年节礼包/销售专属礼包</v>
          </cell>
          <cell r="I8124" t="str">
            <v>2023-10-31</v>
          </cell>
          <cell r="J8124">
            <v>163506680</v>
          </cell>
          <cell r="K8124" t="str">
            <v/>
          </cell>
          <cell r="L8124" t="str">
            <v/>
          </cell>
        </row>
        <row r="8125">
          <cell r="C8125">
            <v>162463469</v>
          </cell>
          <cell r="D8125" t="str">
            <v>人工</v>
          </cell>
          <cell r="E8125" t="str">
            <v>组合商品</v>
          </cell>
          <cell r="F8125" t="str">
            <v/>
          </cell>
          <cell r="G8125" t="str">
            <v>苏打组合商品虚拟供应商</v>
          </cell>
          <cell r="H8125" t="str">
            <v>供应链类目/年节礼包/销售专属礼包</v>
          </cell>
          <cell r="I8125" t="str">
            <v>2024-03-31</v>
          </cell>
          <cell r="J8125">
            <v>163506679</v>
          </cell>
          <cell r="K8125" t="str">
            <v/>
          </cell>
          <cell r="L8125" t="str">
            <v/>
          </cell>
        </row>
        <row r="8126">
          <cell r="C8126">
            <v>162463469</v>
          </cell>
          <cell r="D8126" t="str">
            <v>人工</v>
          </cell>
          <cell r="E8126" t="str">
            <v>组合商品</v>
          </cell>
          <cell r="F8126" t="str">
            <v/>
          </cell>
          <cell r="G8126" t="str">
            <v>苏打组合商品虚拟供应商</v>
          </cell>
          <cell r="H8126" t="str">
            <v>供应链类目/年节礼包/销售专属礼包</v>
          </cell>
          <cell r="I8126" t="str">
            <v>2024-03-31</v>
          </cell>
        </row>
        <row r="8126">
          <cell r="K8126" t="str">
            <v/>
          </cell>
          <cell r="L8126" t="str">
            <v/>
          </cell>
        </row>
        <row r="8127">
          <cell r="C8127">
            <v>162463468</v>
          </cell>
          <cell r="D8127" t="str">
            <v>人工</v>
          </cell>
          <cell r="E8127" t="str">
            <v>组合商品</v>
          </cell>
          <cell r="F8127" t="str">
            <v/>
          </cell>
          <cell r="G8127" t="str">
            <v>苏打组合商品虚拟供应商</v>
          </cell>
          <cell r="H8127" t="str">
            <v>供应链类目/年节礼包/销售专属礼包</v>
          </cell>
          <cell r="I8127" t="str">
            <v>2024-03-31</v>
          </cell>
          <cell r="J8127">
            <v>163506678</v>
          </cell>
          <cell r="K8127" t="str">
            <v/>
          </cell>
          <cell r="L8127" t="str">
            <v/>
          </cell>
        </row>
        <row r="8128">
          <cell r="C8128">
            <v>162463468</v>
          </cell>
          <cell r="D8128" t="str">
            <v>人工</v>
          </cell>
          <cell r="E8128" t="str">
            <v>组合商品</v>
          </cell>
          <cell r="F8128" t="str">
            <v/>
          </cell>
          <cell r="G8128" t="str">
            <v>苏打组合商品虚拟供应商</v>
          </cell>
          <cell r="H8128" t="str">
            <v>供应链类目/年节礼包/销售专属礼包</v>
          </cell>
          <cell r="I8128" t="str">
            <v>2024-03-31</v>
          </cell>
        </row>
        <row r="8128">
          <cell r="K8128" t="str">
            <v/>
          </cell>
          <cell r="L8128" t="str">
            <v/>
          </cell>
        </row>
        <row r="8129">
          <cell r="C8129">
            <v>162463467</v>
          </cell>
          <cell r="D8129" t="str">
            <v>人工</v>
          </cell>
          <cell r="E8129" t="str">
            <v>组合商品</v>
          </cell>
          <cell r="F8129" t="str">
            <v/>
          </cell>
          <cell r="G8129" t="str">
            <v>苏打组合商品虚拟供应商</v>
          </cell>
          <cell r="H8129" t="str">
            <v>供应链类目/年节礼包/销售专属礼包</v>
          </cell>
          <cell r="I8129" t="str">
            <v>2024-03-31</v>
          </cell>
          <cell r="J8129">
            <v>163506677</v>
          </cell>
          <cell r="K8129" t="str">
            <v/>
          </cell>
          <cell r="L8129" t="str">
            <v/>
          </cell>
        </row>
        <row r="8130">
          <cell r="C8130">
            <v>162463467</v>
          </cell>
          <cell r="D8130" t="str">
            <v>人工</v>
          </cell>
          <cell r="E8130" t="str">
            <v>组合商品</v>
          </cell>
          <cell r="F8130" t="str">
            <v/>
          </cell>
          <cell r="G8130" t="str">
            <v>苏打组合商品虚拟供应商</v>
          </cell>
          <cell r="H8130" t="str">
            <v>供应链类目/年节礼包/销售专属礼包</v>
          </cell>
          <cell r="I8130" t="str">
            <v>2024-03-31</v>
          </cell>
        </row>
        <row r="8130">
          <cell r="K8130" t="str">
            <v/>
          </cell>
          <cell r="L8130" t="str">
            <v/>
          </cell>
        </row>
        <row r="8131">
          <cell r="C8131">
            <v>162463466</v>
          </cell>
          <cell r="D8131" t="str">
            <v>人工</v>
          </cell>
          <cell r="E8131" t="str">
            <v>组合商品</v>
          </cell>
          <cell r="F8131" t="str">
            <v/>
          </cell>
          <cell r="G8131" t="str">
            <v>苏打组合商品虚拟供应商</v>
          </cell>
          <cell r="H8131" t="str">
            <v>供应链类目/年节礼包/销售专属礼包</v>
          </cell>
          <cell r="I8131" t="str">
            <v>2024-03-31</v>
          </cell>
          <cell r="J8131">
            <v>163506676</v>
          </cell>
          <cell r="K8131" t="str">
            <v/>
          </cell>
          <cell r="L8131" t="str">
            <v/>
          </cell>
        </row>
        <row r="8132">
          <cell r="C8132">
            <v>162463466</v>
          </cell>
          <cell r="D8132" t="str">
            <v>人工</v>
          </cell>
          <cell r="E8132" t="str">
            <v>组合商品</v>
          </cell>
          <cell r="F8132" t="str">
            <v/>
          </cell>
          <cell r="G8132" t="str">
            <v>苏打组合商品虚拟供应商</v>
          </cell>
          <cell r="H8132" t="str">
            <v>供应链类目/年节礼包/销售专属礼包</v>
          </cell>
          <cell r="I8132" t="str">
            <v>2024-03-31</v>
          </cell>
        </row>
        <row r="8132">
          <cell r="K8132" t="str">
            <v/>
          </cell>
          <cell r="L8132" t="str">
            <v/>
          </cell>
        </row>
        <row r="8133">
          <cell r="C8133">
            <v>162463465</v>
          </cell>
          <cell r="D8133" t="str">
            <v>人工</v>
          </cell>
          <cell r="E8133" t="str">
            <v>组合商品</v>
          </cell>
          <cell r="F8133" t="str">
            <v/>
          </cell>
          <cell r="G8133" t="str">
            <v>苏打组合商品虚拟供应商</v>
          </cell>
          <cell r="H8133" t="str">
            <v>供应链类目/年节礼包/销售专属礼包</v>
          </cell>
          <cell r="I8133" t="str">
            <v>2024-03-31</v>
          </cell>
          <cell r="J8133">
            <v>163506675</v>
          </cell>
          <cell r="K8133" t="str">
            <v/>
          </cell>
          <cell r="L8133" t="str">
            <v/>
          </cell>
        </row>
        <row r="8134">
          <cell r="C8134">
            <v>162463465</v>
          </cell>
          <cell r="D8134" t="str">
            <v>人工</v>
          </cell>
          <cell r="E8134" t="str">
            <v>组合商品</v>
          </cell>
          <cell r="F8134" t="str">
            <v/>
          </cell>
          <cell r="G8134" t="str">
            <v>苏打组合商品虚拟供应商</v>
          </cell>
          <cell r="H8134" t="str">
            <v>供应链类目/年节礼包/销售专属礼包</v>
          </cell>
          <cell r="I8134" t="str">
            <v>2024-03-31</v>
          </cell>
        </row>
        <row r="8134">
          <cell r="K8134" t="str">
            <v/>
          </cell>
          <cell r="L8134" t="str">
            <v/>
          </cell>
        </row>
        <row r="8135">
          <cell r="C8135">
            <v>162463465</v>
          </cell>
          <cell r="D8135" t="str">
            <v>人工</v>
          </cell>
          <cell r="E8135" t="str">
            <v>组合商品</v>
          </cell>
          <cell r="F8135" t="str">
            <v/>
          </cell>
          <cell r="G8135" t="str">
            <v>苏打组合商品虚拟供应商</v>
          </cell>
          <cell r="H8135" t="str">
            <v>供应链类目/年节礼包/销售专属礼包</v>
          </cell>
          <cell r="I8135" t="str">
            <v>2024-03-31</v>
          </cell>
        </row>
        <row r="8135">
          <cell r="K8135" t="str">
            <v/>
          </cell>
          <cell r="L8135" t="str">
            <v/>
          </cell>
        </row>
        <row r="8136">
          <cell r="C8136">
            <v>162463465</v>
          </cell>
          <cell r="D8136" t="str">
            <v>人工</v>
          </cell>
          <cell r="E8136" t="str">
            <v>组合商品</v>
          </cell>
          <cell r="F8136" t="str">
            <v/>
          </cell>
          <cell r="G8136" t="str">
            <v>苏打组合商品虚拟供应商</v>
          </cell>
          <cell r="H8136" t="str">
            <v>供应链类目/年节礼包/销售专属礼包</v>
          </cell>
          <cell r="I8136" t="str">
            <v>2024-03-31</v>
          </cell>
        </row>
        <row r="8136">
          <cell r="K8136" t="str">
            <v/>
          </cell>
          <cell r="L8136" t="str">
            <v/>
          </cell>
        </row>
        <row r="8137">
          <cell r="C8137">
            <v>162463465</v>
          </cell>
          <cell r="D8137" t="str">
            <v>人工</v>
          </cell>
          <cell r="E8137" t="str">
            <v>组合商品</v>
          </cell>
          <cell r="F8137" t="str">
            <v/>
          </cell>
          <cell r="G8137" t="str">
            <v>苏打组合商品虚拟供应商</v>
          </cell>
          <cell r="H8137" t="str">
            <v>供应链类目/年节礼包/销售专属礼包</v>
          </cell>
          <cell r="I8137" t="str">
            <v>2024-03-31</v>
          </cell>
        </row>
        <row r="8137">
          <cell r="K8137" t="str">
            <v/>
          </cell>
          <cell r="L8137" t="str">
            <v/>
          </cell>
        </row>
        <row r="8138">
          <cell r="C8138">
            <v>162463465</v>
          </cell>
          <cell r="D8138" t="str">
            <v>人工</v>
          </cell>
          <cell r="E8138" t="str">
            <v>组合商品</v>
          </cell>
          <cell r="F8138" t="str">
            <v/>
          </cell>
          <cell r="G8138" t="str">
            <v>苏打组合商品虚拟供应商</v>
          </cell>
          <cell r="H8138" t="str">
            <v>供应链类目/年节礼包/销售专属礼包</v>
          </cell>
          <cell r="I8138" t="str">
            <v>2024-03-31</v>
          </cell>
        </row>
        <row r="8138">
          <cell r="K8138" t="str">
            <v/>
          </cell>
          <cell r="L8138" t="str">
            <v/>
          </cell>
        </row>
        <row r="8139">
          <cell r="C8139">
            <v>162463465</v>
          </cell>
          <cell r="D8139" t="str">
            <v>人工</v>
          </cell>
          <cell r="E8139" t="str">
            <v>组合商品</v>
          </cell>
          <cell r="F8139" t="str">
            <v/>
          </cell>
          <cell r="G8139" t="str">
            <v>苏打组合商品虚拟供应商</v>
          </cell>
          <cell r="H8139" t="str">
            <v>供应链类目/年节礼包/销售专属礼包</v>
          </cell>
          <cell r="I8139" t="str">
            <v>2024-03-31</v>
          </cell>
        </row>
        <row r="8139">
          <cell r="K8139" t="str">
            <v/>
          </cell>
          <cell r="L8139" t="str">
            <v/>
          </cell>
        </row>
        <row r="8140">
          <cell r="C8140">
            <v>162463465</v>
          </cell>
          <cell r="D8140" t="str">
            <v>人工</v>
          </cell>
          <cell r="E8140" t="str">
            <v>组合商品</v>
          </cell>
          <cell r="F8140" t="str">
            <v/>
          </cell>
          <cell r="G8140" t="str">
            <v>苏打组合商品虚拟供应商</v>
          </cell>
          <cell r="H8140" t="str">
            <v>供应链类目/年节礼包/销售专属礼包</v>
          </cell>
          <cell r="I8140" t="str">
            <v>2024-03-31</v>
          </cell>
        </row>
        <row r="8140">
          <cell r="K8140" t="str">
            <v/>
          </cell>
          <cell r="L8140" t="str">
            <v/>
          </cell>
        </row>
        <row r="8141">
          <cell r="C8141">
            <v>162463464</v>
          </cell>
          <cell r="D8141" t="str">
            <v>人工</v>
          </cell>
          <cell r="E8141" t="str">
            <v>组合商品</v>
          </cell>
          <cell r="F8141" t="str">
            <v/>
          </cell>
          <cell r="G8141" t="str">
            <v>苏打组合商品虚拟供应商</v>
          </cell>
          <cell r="H8141" t="str">
            <v>供应链类目/年节礼包/销售专属礼包</v>
          </cell>
          <cell r="I8141" t="str">
            <v>2024-03-31</v>
          </cell>
          <cell r="J8141">
            <v>163506674</v>
          </cell>
          <cell r="K8141" t="str">
            <v/>
          </cell>
          <cell r="L8141" t="str">
            <v/>
          </cell>
        </row>
        <row r="8142">
          <cell r="C8142">
            <v>162463464</v>
          </cell>
          <cell r="D8142" t="str">
            <v>人工</v>
          </cell>
          <cell r="E8142" t="str">
            <v>组合商品</v>
          </cell>
          <cell r="F8142" t="str">
            <v/>
          </cell>
          <cell r="G8142" t="str">
            <v>苏打组合商品虚拟供应商</v>
          </cell>
          <cell r="H8142" t="str">
            <v>供应链类目/年节礼包/销售专属礼包</v>
          </cell>
          <cell r="I8142" t="str">
            <v>2024-03-31</v>
          </cell>
        </row>
        <row r="8142">
          <cell r="K8142" t="str">
            <v/>
          </cell>
          <cell r="L8142" t="str">
            <v/>
          </cell>
        </row>
        <row r="8143">
          <cell r="C8143">
            <v>162463464</v>
          </cell>
          <cell r="D8143" t="str">
            <v>人工</v>
          </cell>
          <cell r="E8143" t="str">
            <v>组合商品</v>
          </cell>
          <cell r="F8143" t="str">
            <v/>
          </cell>
          <cell r="G8143" t="str">
            <v>苏打组合商品虚拟供应商</v>
          </cell>
          <cell r="H8143" t="str">
            <v>供应链类目/年节礼包/销售专属礼包</v>
          </cell>
          <cell r="I8143" t="str">
            <v>2024-03-31</v>
          </cell>
        </row>
        <row r="8143">
          <cell r="K8143" t="str">
            <v/>
          </cell>
          <cell r="L8143" t="str">
            <v/>
          </cell>
        </row>
        <row r="8144">
          <cell r="C8144">
            <v>162463464</v>
          </cell>
          <cell r="D8144" t="str">
            <v>人工</v>
          </cell>
          <cell r="E8144" t="str">
            <v>组合商品</v>
          </cell>
          <cell r="F8144" t="str">
            <v/>
          </cell>
          <cell r="G8144" t="str">
            <v>苏打组合商品虚拟供应商</v>
          </cell>
          <cell r="H8144" t="str">
            <v>供应链类目/年节礼包/销售专属礼包</v>
          </cell>
          <cell r="I8144" t="str">
            <v>2024-03-31</v>
          </cell>
        </row>
        <row r="8144">
          <cell r="K8144" t="str">
            <v/>
          </cell>
          <cell r="L8144" t="str">
            <v/>
          </cell>
        </row>
        <row r="8145">
          <cell r="C8145">
            <v>162463464</v>
          </cell>
          <cell r="D8145" t="str">
            <v>人工</v>
          </cell>
          <cell r="E8145" t="str">
            <v>组合商品</v>
          </cell>
          <cell r="F8145" t="str">
            <v/>
          </cell>
          <cell r="G8145" t="str">
            <v>苏打组合商品虚拟供应商</v>
          </cell>
          <cell r="H8145" t="str">
            <v>供应链类目/年节礼包/销售专属礼包</v>
          </cell>
          <cell r="I8145" t="str">
            <v>2024-03-31</v>
          </cell>
        </row>
        <row r="8145">
          <cell r="K8145" t="str">
            <v/>
          </cell>
          <cell r="L8145" t="str">
            <v/>
          </cell>
        </row>
        <row r="8146">
          <cell r="C8146">
            <v>162463464</v>
          </cell>
          <cell r="D8146" t="str">
            <v>人工</v>
          </cell>
          <cell r="E8146" t="str">
            <v>组合商品</v>
          </cell>
          <cell r="F8146" t="str">
            <v/>
          </cell>
          <cell r="G8146" t="str">
            <v>苏打组合商品虚拟供应商</v>
          </cell>
          <cell r="H8146" t="str">
            <v>供应链类目/年节礼包/销售专属礼包</v>
          </cell>
          <cell r="I8146" t="str">
            <v>2024-03-31</v>
          </cell>
        </row>
        <row r="8146">
          <cell r="K8146" t="str">
            <v/>
          </cell>
          <cell r="L8146" t="str">
            <v/>
          </cell>
        </row>
        <row r="8147">
          <cell r="C8147">
            <v>162463464</v>
          </cell>
          <cell r="D8147" t="str">
            <v>人工</v>
          </cell>
          <cell r="E8147" t="str">
            <v>组合商品</v>
          </cell>
          <cell r="F8147" t="str">
            <v/>
          </cell>
          <cell r="G8147" t="str">
            <v>苏打组合商品虚拟供应商</v>
          </cell>
          <cell r="H8147" t="str">
            <v>供应链类目/年节礼包/销售专属礼包</v>
          </cell>
          <cell r="I8147" t="str">
            <v>2024-03-31</v>
          </cell>
        </row>
        <row r="8147">
          <cell r="K8147" t="str">
            <v/>
          </cell>
          <cell r="L8147" t="str">
            <v/>
          </cell>
        </row>
        <row r="8148">
          <cell r="C8148">
            <v>162463464</v>
          </cell>
          <cell r="D8148" t="str">
            <v>人工</v>
          </cell>
          <cell r="E8148" t="str">
            <v>组合商品</v>
          </cell>
          <cell r="F8148" t="str">
            <v/>
          </cell>
          <cell r="G8148" t="str">
            <v>苏打组合商品虚拟供应商</v>
          </cell>
          <cell r="H8148" t="str">
            <v>供应链类目/年节礼包/销售专属礼包</v>
          </cell>
          <cell r="I8148" t="str">
            <v>2024-03-31</v>
          </cell>
        </row>
        <row r="8148">
          <cell r="K8148" t="str">
            <v/>
          </cell>
          <cell r="L8148" t="str">
            <v/>
          </cell>
        </row>
        <row r="8149">
          <cell r="C8149">
            <v>162463463</v>
          </cell>
          <cell r="D8149" t="str">
            <v>人工</v>
          </cell>
          <cell r="E8149" t="str">
            <v>组合商品</v>
          </cell>
          <cell r="F8149" t="str">
            <v/>
          </cell>
          <cell r="G8149" t="str">
            <v>苏打组合商品虚拟供应商</v>
          </cell>
          <cell r="H8149" t="str">
            <v>供应链类目/年节礼包/销售专属礼包</v>
          </cell>
          <cell r="I8149" t="str">
            <v>2024-03-31</v>
          </cell>
          <cell r="J8149">
            <v>163506673</v>
          </cell>
          <cell r="K8149" t="str">
            <v/>
          </cell>
          <cell r="L8149" t="str">
            <v/>
          </cell>
        </row>
        <row r="8150">
          <cell r="C8150">
            <v>162463463</v>
          </cell>
          <cell r="D8150" t="str">
            <v>人工</v>
          </cell>
          <cell r="E8150" t="str">
            <v>组合商品</v>
          </cell>
          <cell r="F8150" t="str">
            <v/>
          </cell>
          <cell r="G8150" t="str">
            <v>苏打组合商品虚拟供应商</v>
          </cell>
          <cell r="H8150" t="str">
            <v>供应链类目/年节礼包/销售专属礼包</v>
          </cell>
          <cell r="I8150" t="str">
            <v>2024-03-31</v>
          </cell>
        </row>
        <row r="8150">
          <cell r="K8150" t="str">
            <v/>
          </cell>
          <cell r="L8150" t="str">
            <v/>
          </cell>
        </row>
        <row r="8151">
          <cell r="C8151">
            <v>162463461</v>
          </cell>
          <cell r="D8151" t="str">
            <v>人工</v>
          </cell>
          <cell r="E8151" t="str">
            <v>组合商品</v>
          </cell>
          <cell r="F8151" t="str">
            <v/>
          </cell>
          <cell r="G8151" t="str">
            <v>苏打组合商品虚拟供应商</v>
          </cell>
          <cell r="H8151" t="str">
            <v>供应链类目/年节礼包/销售专属礼包</v>
          </cell>
          <cell r="I8151" t="str">
            <v>2023-10-31</v>
          </cell>
          <cell r="J8151">
            <v>163506671</v>
          </cell>
          <cell r="K8151" t="str">
            <v/>
          </cell>
          <cell r="L8151" t="str">
            <v/>
          </cell>
        </row>
        <row r="8152">
          <cell r="C8152">
            <v>162463460</v>
          </cell>
          <cell r="D8152" t="str">
            <v>人工</v>
          </cell>
          <cell r="E8152" t="str">
            <v>组合商品</v>
          </cell>
          <cell r="F8152" t="str">
            <v/>
          </cell>
          <cell r="G8152" t="str">
            <v>苏打组合商品虚拟供应商</v>
          </cell>
          <cell r="H8152" t="str">
            <v>供应链类目/年节礼包/销售专属礼包</v>
          </cell>
          <cell r="I8152" t="str">
            <v>2024-03-31</v>
          </cell>
          <cell r="J8152">
            <v>163506670</v>
          </cell>
          <cell r="K8152" t="str">
            <v/>
          </cell>
          <cell r="L8152" t="str">
            <v/>
          </cell>
        </row>
        <row r="8153">
          <cell r="C8153">
            <v>162463460</v>
          </cell>
          <cell r="D8153" t="str">
            <v>人工</v>
          </cell>
          <cell r="E8153" t="str">
            <v>组合商品</v>
          </cell>
          <cell r="F8153" t="str">
            <v/>
          </cell>
          <cell r="G8153" t="str">
            <v>苏打组合商品虚拟供应商</v>
          </cell>
          <cell r="H8153" t="str">
            <v>供应链类目/年节礼包/销售专属礼包</v>
          </cell>
          <cell r="I8153" t="str">
            <v>2024-03-31</v>
          </cell>
        </row>
        <row r="8153">
          <cell r="K8153" t="str">
            <v/>
          </cell>
          <cell r="L8153" t="str">
            <v/>
          </cell>
        </row>
        <row r="8154">
          <cell r="C8154">
            <v>162463459</v>
          </cell>
          <cell r="D8154" t="str">
            <v>人工</v>
          </cell>
          <cell r="E8154" t="str">
            <v>组合商品</v>
          </cell>
          <cell r="F8154" t="str">
            <v/>
          </cell>
          <cell r="G8154" t="str">
            <v>苏打组合商品虚拟供应商</v>
          </cell>
          <cell r="H8154" t="str">
            <v>供应链类目/年节礼包/销售专属礼包</v>
          </cell>
          <cell r="I8154" t="str">
            <v>2023-10-31</v>
          </cell>
          <cell r="J8154">
            <v>163506669</v>
          </cell>
          <cell r="K8154" t="str">
            <v/>
          </cell>
          <cell r="L8154" t="str">
            <v/>
          </cell>
        </row>
        <row r="8155">
          <cell r="C8155">
            <v>162463459</v>
          </cell>
          <cell r="D8155" t="str">
            <v>人工</v>
          </cell>
          <cell r="E8155" t="str">
            <v>组合商品</v>
          </cell>
          <cell r="F8155" t="str">
            <v/>
          </cell>
          <cell r="G8155" t="str">
            <v>苏打组合商品虚拟供应商</v>
          </cell>
          <cell r="H8155" t="str">
            <v>供应链类目/年节礼包/销售专属礼包</v>
          </cell>
          <cell r="I8155" t="str">
            <v>2023-10-31</v>
          </cell>
        </row>
        <row r="8155">
          <cell r="K8155" t="str">
            <v/>
          </cell>
          <cell r="L8155" t="str">
            <v/>
          </cell>
        </row>
        <row r="8156">
          <cell r="C8156">
            <v>162463458</v>
          </cell>
          <cell r="D8156" t="str">
            <v>人工</v>
          </cell>
          <cell r="E8156" t="str">
            <v>组合商品</v>
          </cell>
          <cell r="F8156" t="str">
            <v/>
          </cell>
          <cell r="G8156" t="str">
            <v>苏打组合商品虚拟供应商</v>
          </cell>
          <cell r="H8156" t="str">
            <v>供应链类目/年节礼包/销售专属礼包</v>
          </cell>
          <cell r="I8156" t="str">
            <v>2024-03-31</v>
          </cell>
          <cell r="J8156">
            <v>163506668</v>
          </cell>
          <cell r="K8156" t="str">
            <v/>
          </cell>
          <cell r="L8156" t="str">
            <v/>
          </cell>
        </row>
        <row r="8157">
          <cell r="C8157">
            <v>162463458</v>
          </cell>
          <cell r="D8157" t="str">
            <v>人工</v>
          </cell>
          <cell r="E8157" t="str">
            <v>组合商品</v>
          </cell>
          <cell r="F8157" t="str">
            <v/>
          </cell>
          <cell r="G8157" t="str">
            <v>苏打组合商品虚拟供应商</v>
          </cell>
          <cell r="H8157" t="str">
            <v>供应链类目/年节礼包/销售专属礼包</v>
          </cell>
          <cell r="I8157" t="str">
            <v>2024-03-31</v>
          </cell>
        </row>
        <row r="8157">
          <cell r="K8157" t="str">
            <v/>
          </cell>
          <cell r="L8157" t="str">
            <v/>
          </cell>
        </row>
        <row r="8158">
          <cell r="C8158">
            <v>162463457</v>
          </cell>
          <cell r="D8158" t="str">
            <v>人工</v>
          </cell>
          <cell r="E8158" t="str">
            <v>组合商品</v>
          </cell>
          <cell r="F8158" t="str">
            <v/>
          </cell>
          <cell r="G8158" t="str">
            <v>苏打组合商品虚拟供应商</v>
          </cell>
          <cell r="H8158" t="str">
            <v>供应链类目/年节礼包/销售专属礼包</v>
          </cell>
          <cell r="I8158" t="str">
            <v>2023-10-31</v>
          </cell>
          <cell r="J8158">
            <v>163506667</v>
          </cell>
          <cell r="K8158" t="str">
            <v/>
          </cell>
          <cell r="L8158" t="str">
            <v/>
          </cell>
        </row>
        <row r="8159">
          <cell r="C8159">
            <v>162463457</v>
          </cell>
          <cell r="D8159" t="str">
            <v>人工</v>
          </cell>
          <cell r="E8159" t="str">
            <v>组合商品</v>
          </cell>
          <cell r="F8159" t="str">
            <v/>
          </cell>
          <cell r="G8159" t="str">
            <v>苏打组合商品虚拟供应商</v>
          </cell>
          <cell r="H8159" t="str">
            <v>供应链类目/年节礼包/销售专属礼包</v>
          </cell>
          <cell r="I8159" t="str">
            <v>2023-10-31</v>
          </cell>
        </row>
        <row r="8159">
          <cell r="K8159" t="str">
            <v/>
          </cell>
          <cell r="L8159" t="str">
            <v/>
          </cell>
        </row>
        <row r="8160">
          <cell r="C8160">
            <v>162463456</v>
          </cell>
          <cell r="D8160" t="str">
            <v>人工</v>
          </cell>
          <cell r="E8160" t="str">
            <v>组合商品</v>
          </cell>
          <cell r="F8160" t="str">
            <v/>
          </cell>
          <cell r="G8160" t="str">
            <v>苏打组合商品虚拟供应商</v>
          </cell>
          <cell r="H8160" t="str">
            <v>供应链类目/年节礼包/销售专属礼包</v>
          </cell>
          <cell r="I8160" t="str">
            <v>2024-03-31</v>
          </cell>
          <cell r="J8160">
            <v>163506666</v>
          </cell>
          <cell r="K8160" t="str">
            <v/>
          </cell>
          <cell r="L8160" t="str">
            <v/>
          </cell>
        </row>
        <row r="8161">
          <cell r="C8161">
            <v>162463456</v>
          </cell>
          <cell r="D8161" t="str">
            <v>人工</v>
          </cell>
          <cell r="E8161" t="str">
            <v>组合商品</v>
          </cell>
          <cell r="F8161" t="str">
            <v/>
          </cell>
          <cell r="G8161" t="str">
            <v>苏打组合商品虚拟供应商</v>
          </cell>
          <cell r="H8161" t="str">
            <v>供应链类目/年节礼包/销售专属礼包</v>
          </cell>
          <cell r="I8161" t="str">
            <v>2024-03-31</v>
          </cell>
        </row>
        <row r="8161">
          <cell r="K8161" t="str">
            <v/>
          </cell>
          <cell r="L8161" t="str">
            <v/>
          </cell>
        </row>
        <row r="8162">
          <cell r="C8162">
            <v>162463455</v>
          </cell>
          <cell r="D8162" t="str">
            <v>人工</v>
          </cell>
          <cell r="E8162" t="str">
            <v>组合商品</v>
          </cell>
          <cell r="F8162" t="str">
            <v/>
          </cell>
          <cell r="G8162" t="str">
            <v>苏打组合商品虚拟供应商</v>
          </cell>
          <cell r="H8162" t="str">
            <v>供应链类目/年节礼包/销售专属礼包</v>
          </cell>
          <cell r="I8162" t="str">
            <v>2023-10-31</v>
          </cell>
          <cell r="J8162">
            <v>163506665</v>
          </cell>
          <cell r="K8162" t="str">
            <v/>
          </cell>
          <cell r="L8162" t="str">
            <v/>
          </cell>
        </row>
        <row r="8163">
          <cell r="C8163">
            <v>162463437</v>
          </cell>
          <cell r="D8163" t="str">
            <v>人工</v>
          </cell>
          <cell r="E8163" t="str">
            <v>组合商品</v>
          </cell>
          <cell r="F8163" t="str">
            <v/>
          </cell>
          <cell r="G8163" t="str">
            <v>苏打组合商品虚拟供应商</v>
          </cell>
          <cell r="H8163" t="str">
            <v>供应链类目/年节礼包/销售专属礼包</v>
          </cell>
          <cell r="I8163" t="str">
            <v>2024-01-31</v>
          </cell>
          <cell r="J8163">
            <v>163506647</v>
          </cell>
          <cell r="K8163" t="str">
            <v/>
          </cell>
          <cell r="L8163" t="str">
            <v/>
          </cell>
        </row>
        <row r="8164">
          <cell r="C8164">
            <v>162463437</v>
          </cell>
          <cell r="D8164" t="str">
            <v>人工</v>
          </cell>
          <cell r="E8164" t="str">
            <v>组合商品</v>
          </cell>
          <cell r="F8164" t="str">
            <v/>
          </cell>
          <cell r="G8164" t="str">
            <v>苏打组合商品虚拟供应商</v>
          </cell>
          <cell r="H8164" t="str">
            <v>供应链类目/年节礼包/销售专属礼包</v>
          </cell>
          <cell r="I8164" t="str">
            <v>2024-01-31</v>
          </cell>
        </row>
        <row r="8164">
          <cell r="K8164" t="str">
            <v/>
          </cell>
          <cell r="L8164" t="str">
            <v/>
          </cell>
        </row>
        <row r="8165">
          <cell r="C8165">
            <v>162463437</v>
          </cell>
          <cell r="D8165" t="str">
            <v>人工</v>
          </cell>
          <cell r="E8165" t="str">
            <v>组合商品</v>
          </cell>
          <cell r="F8165" t="str">
            <v/>
          </cell>
          <cell r="G8165" t="str">
            <v>苏打组合商品虚拟供应商</v>
          </cell>
          <cell r="H8165" t="str">
            <v>供应链类目/年节礼包/销售专属礼包</v>
          </cell>
          <cell r="I8165" t="str">
            <v>2024-01-31</v>
          </cell>
        </row>
        <row r="8165">
          <cell r="K8165" t="str">
            <v/>
          </cell>
          <cell r="L8165" t="str">
            <v/>
          </cell>
        </row>
        <row r="8166">
          <cell r="C8166">
            <v>162463428</v>
          </cell>
          <cell r="D8166" t="str">
            <v>人工</v>
          </cell>
          <cell r="E8166" t="str">
            <v>组合商品</v>
          </cell>
          <cell r="F8166" t="str">
            <v/>
          </cell>
          <cell r="G8166" t="str">
            <v>苏打组合商品虚拟供应商</v>
          </cell>
          <cell r="H8166" t="str">
            <v>供应链类目/年节礼包/销售专属礼包</v>
          </cell>
          <cell r="I8166" t="str">
            <v>2024-01-26</v>
          </cell>
          <cell r="J8166">
            <v>163506638</v>
          </cell>
          <cell r="K8166" t="str">
            <v/>
          </cell>
          <cell r="L8166" t="str">
            <v/>
          </cell>
        </row>
        <row r="8167">
          <cell r="C8167">
            <v>162463428</v>
          </cell>
          <cell r="D8167" t="str">
            <v>人工</v>
          </cell>
          <cell r="E8167" t="str">
            <v>组合商品</v>
          </cell>
          <cell r="F8167" t="str">
            <v/>
          </cell>
          <cell r="G8167" t="str">
            <v>苏打组合商品虚拟供应商</v>
          </cell>
          <cell r="H8167" t="str">
            <v>供应链类目/年节礼包/销售专属礼包</v>
          </cell>
          <cell r="I8167" t="str">
            <v>2024-01-26</v>
          </cell>
        </row>
        <row r="8167">
          <cell r="K8167" t="str">
            <v/>
          </cell>
          <cell r="L8167" t="str">
            <v/>
          </cell>
        </row>
        <row r="8168">
          <cell r="C8168">
            <v>162463428</v>
          </cell>
          <cell r="D8168" t="str">
            <v>人工</v>
          </cell>
          <cell r="E8168" t="str">
            <v>组合商品</v>
          </cell>
          <cell r="F8168" t="str">
            <v/>
          </cell>
          <cell r="G8168" t="str">
            <v>苏打组合商品虚拟供应商</v>
          </cell>
          <cell r="H8168" t="str">
            <v>供应链类目/年节礼包/销售专属礼包</v>
          </cell>
          <cell r="I8168" t="str">
            <v>2024-01-26</v>
          </cell>
        </row>
        <row r="8168">
          <cell r="K8168" t="str">
            <v/>
          </cell>
          <cell r="L8168" t="str">
            <v/>
          </cell>
        </row>
        <row r="8169">
          <cell r="C8169">
            <v>162463428</v>
          </cell>
          <cell r="D8169" t="str">
            <v>人工</v>
          </cell>
          <cell r="E8169" t="str">
            <v>组合商品</v>
          </cell>
          <cell r="F8169" t="str">
            <v/>
          </cell>
          <cell r="G8169" t="str">
            <v>苏打组合商品虚拟供应商</v>
          </cell>
          <cell r="H8169" t="str">
            <v>供应链类目/年节礼包/销售专属礼包</v>
          </cell>
          <cell r="I8169" t="str">
            <v>2024-01-26</v>
          </cell>
        </row>
        <row r="8169">
          <cell r="K8169" t="str">
            <v/>
          </cell>
          <cell r="L8169" t="str">
            <v/>
          </cell>
        </row>
        <row r="8170">
          <cell r="C8170">
            <v>162463417</v>
          </cell>
          <cell r="D8170" t="str">
            <v>人工</v>
          </cell>
          <cell r="E8170" t="str">
            <v>组合商品</v>
          </cell>
          <cell r="F8170" t="str">
            <v/>
          </cell>
          <cell r="G8170" t="str">
            <v>苏打组合商品虚拟供应商</v>
          </cell>
          <cell r="H8170" t="str">
            <v>供应链类目/年节礼包/销售专属礼包</v>
          </cell>
          <cell r="I8170" t="str">
            <v>2024-01-31</v>
          </cell>
          <cell r="J8170">
            <v>163506624</v>
          </cell>
          <cell r="K8170" t="str">
            <v/>
          </cell>
          <cell r="L8170" t="str">
            <v/>
          </cell>
        </row>
        <row r="8171">
          <cell r="C8171">
            <v>162463370</v>
          </cell>
          <cell r="D8171" t="str">
            <v>人工</v>
          </cell>
          <cell r="E8171" t="str">
            <v>组合商品</v>
          </cell>
          <cell r="F8171" t="str">
            <v/>
          </cell>
          <cell r="G8171" t="str">
            <v>苏打组合商品虚拟供应商</v>
          </cell>
          <cell r="H8171" t="str">
            <v>供应链类目/年节礼包/销售专属礼包</v>
          </cell>
          <cell r="I8171" t="str">
            <v>2024-03-31</v>
          </cell>
          <cell r="J8171">
            <v>163506557</v>
          </cell>
          <cell r="K8171" t="str">
            <v/>
          </cell>
          <cell r="L8171" t="str">
            <v/>
          </cell>
        </row>
        <row r="8172">
          <cell r="C8172">
            <v>162463261</v>
          </cell>
          <cell r="D8172" t="str">
            <v>人工</v>
          </cell>
          <cell r="E8172" t="str">
            <v>组合商品</v>
          </cell>
          <cell r="F8172" t="str">
            <v/>
          </cell>
          <cell r="G8172" t="str">
            <v>苏打组合商品虚拟供应商</v>
          </cell>
          <cell r="H8172" t="str">
            <v>供应链类目/年节礼包/销售专属礼包</v>
          </cell>
          <cell r="I8172" t="str">
            <v>2024-01-01</v>
          </cell>
          <cell r="J8172">
            <v>163506437</v>
          </cell>
          <cell r="K8172" t="str">
            <v/>
          </cell>
          <cell r="L8172" t="str">
            <v/>
          </cell>
        </row>
        <row r="8173">
          <cell r="C8173">
            <v>162463261</v>
          </cell>
          <cell r="D8173" t="str">
            <v>人工</v>
          </cell>
          <cell r="E8173" t="str">
            <v>组合商品</v>
          </cell>
          <cell r="F8173" t="str">
            <v/>
          </cell>
          <cell r="G8173" t="str">
            <v>苏打组合商品虚拟供应商</v>
          </cell>
          <cell r="H8173" t="str">
            <v>供应链类目/年节礼包/销售专属礼包</v>
          </cell>
          <cell r="I8173" t="str">
            <v>2024-01-01</v>
          </cell>
        </row>
        <row r="8173">
          <cell r="K8173" t="str">
            <v/>
          </cell>
          <cell r="L8173" t="str">
            <v/>
          </cell>
        </row>
        <row r="8174">
          <cell r="C8174">
            <v>162463255</v>
          </cell>
          <cell r="D8174" t="str">
            <v>人工</v>
          </cell>
          <cell r="E8174" t="str">
            <v>组合商品</v>
          </cell>
          <cell r="F8174" t="str">
            <v/>
          </cell>
          <cell r="G8174" t="str">
            <v>苏打组合商品虚拟供应商</v>
          </cell>
          <cell r="H8174" t="str">
            <v>供应链类目/年节礼包/销售专属礼包</v>
          </cell>
          <cell r="I8174" t="str">
            <v>2024-01-27</v>
          </cell>
          <cell r="J8174">
            <v>163506430</v>
          </cell>
          <cell r="K8174" t="str">
            <v/>
          </cell>
          <cell r="L8174" t="str">
            <v/>
          </cell>
        </row>
        <row r="8175">
          <cell r="C8175">
            <v>162463254</v>
          </cell>
          <cell r="D8175" t="str">
            <v>人工</v>
          </cell>
          <cell r="E8175" t="str">
            <v>组合商品</v>
          </cell>
          <cell r="F8175" t="str">
            <v/>
          </cell>
          <cell r="G8175" t="str">
            <v>苏打组合商品虚拟供应商</v>
          </cell>
          <cell r="H8175" t="str">
            <v>供应链类目/年节礼包/销售专属礼包</v>
          </cell>
          <cell r="I8175" t="str">
            <v>2024-01-26</v>
          </cell>
          <cell r="J8175">
            <v>163506429</v>
          </cell>
          <cell r="K8175" t="str">
            <v/>
          </cell>
          <cell r="L8175" t="str">
            <v/>
          </cell>
        </row>
        <row r="8176">
          <cell r="C8176">
            <v>162460314</v>
          </cell>
          <cell r="D8176" t="str">
            <v>人工</v>
          </cell>
          <cell r="E8176" t="str">
            <v>组合商品</v>
          </cell>
          <cell r="F8176" t="str">
            <v/>
          </cell>
          <cell r="G8176" t="str">
            <v>苏打组合商品虚拟供应商</v>
          </cell>
          <cell r="H8176" t="str">
            <v>供应链类目/年节礼包/销售专属礼包</v>
          </cell>
          <cell r="I8176" t="str">
            <v>2024-01-31</v>
          </cell>
          <cell r="J8176">
            <v>163501967</v>
          </cell>
          <cell r="K8176" t="str">
            <v/>
          </cell>
          <cell r="L8176" t="str">
            <v/>
          </cell>
        </row>
        <row r="8177">
          <cell r="C8177">
            <v>162459649</v>
          </cell>
          <cell r="D8177" t="str">
            <v>人工</v>
          </cell>
          <cell r="E8177" t="str">
            <v>组合商品</v>
          </cell>
          <cell r="F8177" t="str">
            <v/>
          </cell>
          <cell r="G8177" t="str">
            <v>苏打组合商品虚拟供应商</v>
          </cell>
          <cell r="H8177" t="str">
            <v>供应链类目/年节礼包/销售专属礼包</v>
          </cell>
          <cell r="I8177" t="str">
            <v>2024-12-31</v>
          </cell>
          <cell r="J8177">
            <v>163500669</v>
          </cell>
          <cell r="K8177" t="str">
            <v/>
          </cell>
          <cell r="L8177" t="str">
            <v/>
          </cell>
        </row>
        <row r="8178">
          <cell r="C8178">
            <v>162459649</v>
          </cell>
          <cell r="D8178" t="str">
            <v>人工</v>
          </cell>
          <cell r="E8178" t="str">
            <v>组合商品</v>
          </cell>
          <cell r="F8178" t="str">
            <v/>
          </cell>
          <cell r="G8178" t="str">
            <v>苏打组合商品虚拟供应商</v>
          </cell>
          <cell r="H8178" t="str">
            <v>供应链类目/年节礼包/销售专属礼包</v>
          </cell>
          <cell r="I8178" t="str">
            <v>2024-12-31</v>
          </cell>
        </row>
        <row r="8178">
          <cell r="K8178" t="str">
            <v/>
          </cell>
          <cell r="L8178" t="str">
            <v/>
          </cell>
        </row>
        <row r="8179">
          <cell r="C8179">
            <v>162456491</v>
          </cell>
          <cell r="D8179" t="str">
            <v>人工</v>
          </cell>
          <cell r="E8179" t="str">
            <v>组合商品</v>
          </cell>
          <cell r="F8179" t="str">
            <v/>
          </cell>
          <cell r="G8179" t="str">
            <v>苏打组合商品虚拟供应商</v>
          </cell>
          <cell r="H8179" t="str">
            <v>供应链类目/年节礼包/销售专属礼包</v>
          </cell>
          <cell r="I8179" t="str">
            <v>2024-01-07</v>
          </cell>
          <cell r="J8179">
            <v>163493808</v>
          </cell>
          <cell r="K8179" t="str">
            <v/>
          </cell>
          <cell r="L8179" t="str">
            <v/>
          </cell>
        </row>
        <row r="8180">
          <cell r="C8180">
            <v>162456491</v>
          </cell>
          <cell r="D8180" t="str">
            <v>人工</v>
          </cell>
          <cell r="E8180" t="str">
            <v>组合商品</v>
          </cell>
          <cell r="F8180" t="str">
            <v/>
          </cell>
          <cell r="G8180" t="str">
            <v>苏打组合商品虚拟供应商</v>
          </cell>
          <cell r="H8180" t="str">
            <v>供应链类目/年节礼包/销售专属礼包</v>
          </cell>
          <cell r="I8180" t="str">
            <v>2024-01-07</v>
          </cell>
        </row>
        <row r="8180">
          <cell r="K8180" t="str">
            <v/>
          </cell>
          <cell r="L8180" t="str">
            <v/>
          </cell>
        </row>
        <row r="8181">
          <cell r="C8181">
            <v>162456491</v>
          </cell>
          <cell r="D8181" t="str">
            <v>人工</v>
          </cell>
          <cell r="E8181" t="str">
            <v>组合商品</v>
          </cell>
          <cell r="F8181" t="str">
            <v/>
          </cell>
          <cell r="G8181" t="str">
            <v>苏打组合商品虚拟供应商</v>
          </cell>
          <cell r="H8181" t="str">
            <v>供应链类目/年节礼包/销售专属礼包</v>
          </cell>
          <cell r="I8181" t="str">
            <v>2024-01-07</v>
          </cell>
        </row>
        <row r="8181">
          <cell r="K8181" t="str">
            <v/>
          </cell>
          <cell r="L8181" t="str">
            <v/>
          </cell>
        </row>
        <row r="8182">
          <cell r="C8182">
            <v>162456491</v>
          </cell>
          <cell r="D8182" t="str">
            <v>人工</v>
          </cell>
          <cell r="E8182" t="str">
            <v>组合商品</v>
          </cell>
          <cell r="F8182" t="str">
            <v/>
          </cell>
          <cell r="G8182" t="str">
            <v>苏打组合商品虚拟供应商</v>
          </cell>
          <cell r="H8182" t="str">
            <v>供应链类目/年节礼包/销售专属礼包</v>
          </cell>
          <cell r="I8182" t="str">
            <v>2024-01-07</v>
          </cell>
        </row>
        <row r="8182">
          <cell r="K8182" t="str">
            <v/>
          </cell>
          <cell r="L8182" t="str">
            <v/>
          </cell>
        </row>
        <row r="8183">
          <cell r="C8183">
            <v>162456446</v>
          </cell>
          <cell r="D8183" t="str">
            <v>人工</v>
          </cell>
          <cell r="E8183" t="str">
            <v>组合商品</v>
          </cell>
          <cell r="F8183" t="str">
            <v/>
          </cell>
          <cell r="G8183" t="str">
            <v>苏打组合商品虚拟供应商</v>
          </cell>
          <cell r="H8183" t="str">
            <v>供应链类目/年节礼包/销售专属礼包</v>
          </cell>
          <cell r="I8183" t="str">
            <v>2024-01-14</v>
          </cell>
          <cell r="J8183">
            <v>163493763</v>
          </cell>
          <cell r="K8183" t="str">
            <v/>
          </cell>
          <cell r="L8183" t="str">
            <v/>
          </cell>
        </row>
        <row r="8184">
          <cell r="C8184">
            <v>162456446</v>
          </cell>
          <cell r="D8184" t="str">
            <v>人工</v>
          </cell>
          <cell r="E8184" t="str">
            <v>组合商品</v>
          </cell>
          <cell r="F8184" t="str">
            <v/>
          </cell>
          <cell r="G8184" t="str">
            <v>苏打组合商品虚拟供应商</v>
          </cell>
          <cell r="H8184" t="str">
            <v>供应链类目/年节礼包/销售专属礼包</v>
          </cell>
          <cell r="I8184" t="str">
            <v>2024-01-14</v>
          </cell>
        </row>
        <row r="8184">
          <cell r="K8184" t="str">
            <v/>
          </cell>
          <cell r="L8184" t="str">
            <v/>
          </cell>
        </row>
        <row r="8185">
          <cell r="C8185">
            <v>162456446</v>
          </cell>
          <cell r="D8185" t="str">
            <v>人工</v>
          </cell>
          <cell r="E8185" t="str">
            <v>组合商品</v>
          </cell>
          <cell r="F8185" t="str">
            <v/>
          </cell>
          <cell r="G8185" t="str">
            <v>苏打组合商品虚拟供应商</v>
          </cell>
          <cell r="H8185" t="str">
            <v>供应链类目/年节礼包/销售专属礼包</v>
          </cell>
          <cell r="I8185" t="str">
            <v>2024-01-14</v>
          </cell>
        </row>
        <row r="8185">
          <cell r="K8185" t="str">
            <v/>
          </cell>
          <cell r="L8185" t="str">
            <v/>
          </cell>
        </row>
        <row r="8186">
          <cell r="C8186">
            <v>162456215</v>
          </cell>
          <cell r="D8186" t="str">
            <v>人工</v>
          </cell>
          <cell r="E8186" t="str">
            <v>组合商品</v>
          </cell>
          <cell r="F8186" t="str">
            <v/>
          </cell>
          <cell r="G8186" t="str">
            <v>苏打组合商品虚拟供应商</v>
          </cell>
          <cell r="H8186" t="str">
            <v>供应链类目/年节礼包/销售专属礼包</v>
          </cell>
          <cell r="I8186" t="str">
            <v>2024-02-29</v>
          </cell>
          <cell r="J8186">
            <v>163493476</v>
          </cell>
          <cell r="K8186" t="str">
            <v/>
          </cell>
          <cell r="L8186" t="str">
            <v/>
          </cell>
        </row>
        <row r="8187">
          <cell r="C8187">
            <v>162451605</v>
          </cell>
          <cell r="D8187" t="str">
            <v>人工</v>
          </cell>
          <cell r="E8187" t="str">
            <v>组合商品</v>
          </cell>
          <cell r="F8187" t="str">
            <v/>
          </cell>
          <cell r="G8187" t="str">
            <v>苏打组合商品虚拟供应商</v>
          </cell>
          <cell r="H8187" t="str">
            <v>供应链类目/年节礼包/销售专属礼包</v>
          </cell>
          <cell r="I8187" t="str">
            <v>2024-01-07</v>
          </cell>
          <cell r="J8187">
            <v>163484583</v>
          </cell>
          <cell r="K8187" t="str">
            <v/>
          </cell>
          <cell r="L8187" t="str">
            <v/>
          </cell>
        </row>
        <row r="8188">
          <cell r="C8188">
            <v>162451605</v>
          </cell>
          <cell r="D8188" t="str">
            <v>人工</v>
          </cell>
          <cell r="E8188" t="str">
            <v>组合商品</v>
          </cell>
          <cell r="F8188" t="str">
            <v/>
          </cell>
          <cell r="G8188" t="str">
            <v>苏打组合商品虚拟供应商</v>
          </cell>
          <cell r="H8188" t="str">
            <v>供应链类目/年节礼包/销售专属礼包</v>
          </cell>
          <cell r="I8188" t="str">
            <v>2024-01-07</v>
          </cell>
        </row>
        <row r="8188">
          <cell r="K8188" t="str">
            <v/>
          </cell>
          <cell r="L8188" t="str">
            <v/>
          </cell>
        </row>
        <row r="8189">
          <cell r="C8189">
            <v>162451605</v>
          </cell>
          <cell r="D8189" t="str">
            <v>人工</v>
          </cell>
          <cell r="E8189" t="str">
            <v>组合商品</v>
          </cell>
          <cell r="F8189" t="str">
            <v/>
          </cell>
          <cell r="G8189" t="str">
            <v>苏打组合商品虚拟供应商</v>
          </cell>
          <cell r="H8189" t="str">
            <v>供应链类目/年节礼包/销售专属礼包</v>
          </cell>
          <cell r="I8189" t="str">
            <v>2024-01-07</v>
          </cell>
        </row>
        <row r="8189">
          <cell r="K8189" t="str">
            <v/>
          </cell>
          <cell r="L8189" t="str">
            <v/>
          </cell>
        </row>
        <row r="8190">
          <cell r="C8190">
            <v>162451605</v>
          </cell>
          <cell r="D8190" t="str">
            <v>人工</v>
          </cell>
          <cell r="E8190" t="str">
            <v>组合商品</v>
          </cell>
          <cell r="F8190" t="str">
            <v/>
          </cell>
          <cell r="G8190" t="str">
            <v>苏打组合商品虚拟供应商</v>
          </cell>
          <cell r="H8190" t="str">
            <v>供应链类目/年节礼包/销售专属礼包</v>
          </cell>
          <cell r="I8190" t="str">
            <v>2024-01-07</v>
          </cell>
        </row>
        <row r="8190">
          <cell r="K8190" t="str">
            <v/>
          </cell>
          <cell r="L8190" t="str">
            <v/>
          </cell>
        </row>
        <row r="8191">
          <cell r="C8191">
            <v>162451605</v>
          </cell>
          <cell r="D8191" t="str">
            <v>人工</v>
          </cell>
          <cell r="E8191" t="str">
            <v>组合商品</v>
          </cell>
          <cell r="F8191" t="str">
            <v/>
          </cell>
          <cell r="G8191" t="str">
            <v>苏打组合商品虚拟供应商</v>
          </cell>
          <cell r="H8191" t="str">
            <v>供应链类目/年节礼包/销售专属礼包</v>
          </cell>
          <cell r="I8191" t="str">
            <v>2024-01-07</v>
          </cell>
        </row>
        <row r="8191">
          <cell r="K8191" t="str">
            <v/>
          </cell>
          <cell r="L8191" t="str">
            <v/>
          </cell>
        </row>
        <row r="8192">
          <cell r="C8192">
            <v>162451605</v>
          </cell>
          <cell r="D8192" t="str">
            <v>人工</v>
          </cell>
          <cell r="E8192" t="str">
            <v>组合商品</v>
          </cell>
          <cell r="F8192" t="str">
            <v/>
          </cell>
          <cell r="G8192" t="str">
            <v>苏打组合商品虚拟供应商</v>
          </cell>
          <cell r="H8192" t="str">
            <v>供应链类目/年节礼包/销售专属礼包</v>
          </cell>
          <cell r="I8192" t="str">
            <v>2024-01-07</v>
          </cell>
        </row>
        <row r="8192">
          <cell r="K8192" t="str">
            <v/>
          </cell>
          <cell r="L8192" t="str">
            <v/>
          </cell>
        </row>
        <row r="8193">
          <cell r="C8193">
            <v>162451096</v>
          </cell>
          <cell r="D8193" t="str">
            <v>人工</v>
          </cell>
          <cell r="E8193" t="str">
            <v>组合商品</v>
          </cell>
          <cell r="F8193" t="str">
            <v/>
          </cell>
          <cell r="G8193" t="str">
            <v>苏打组合商品虚拟供应商</v>
          </cell>
          <cell r="H8193" t="str">
            <v>供应链类目/年节礼包/销售专属礼包</v>
          </cell>
          <cell r="I8193" t="str">
            <v>2024-03-31</v>
          </cell>
          <cell r="J8193">
            <v>163483232</v>
          </cell>
          <cell r="K8193" t="str">
            <v/>
          </cell>
          <cell r="L8193" t="str">
            <v/>
          </cell>
        </row>
        <row r="8194">
          <cell r="C8194">
            <v>162446277</v>
          </cell>
          <cell r="D8194" t="str">
            <v>人工</v>
          </cell>
          <cell r="E8194" t="str">
            <v>组合商品</v>
          </cell>
          <cell r="F8194" t="str">
            <v/>
          </cell>
          <cell r="G8194" t="str">
            <v>苏打组合商品虚拟供应商</v>
          </cell>
          <cell r="H8194" t="str">
            <v>供应链类目/年节礼包/销售专属礼包</v>
          </cell>
          <cell r="I8194" t="str">
            <v>2023-10-20</v>
          </cell>
          <cell r="J8194">
            <v>163471792</v>
          </cell>
          <cell r="K8194" t="str">
            <v/>
          </cell>
          <cell r="L8194" t="str">
            <v/>
          </cell>
        </row>
        <row r="8195">
          <cell r="C8195">
            <v>162446277</v>
          </cell>
          <cell r="D8195" t="str">
            <v>人工</v>
          </cell>
          <cell r="E8195" t="str">
            <v>组合商品</v>
          </cell>
          <cell r="F8195" t="str">
            <v/>
          </cell>
          <cell r="G8195" t="str">
            <v>苏打组合商品虚拟供应商</v>
          </cell>
          <cell r="H8195" t="str">
            <v>供应链类目/年节礼包/销售专属礼包</v>
          </cell>
          <cell r="I8195" t="str">
            <v>2023-10-20</v>
          </cell>
        </row>
        <row r="8195">
          <cell r="K8195" t="str">
            <v/>
          </cell>
          <cell r="L8195" t="str">
            <v/>
          </cell>
        </row>
        <row r="8196">
          <cell r="C8196">
            <v>162446276</v>
          </cell>
          <cell r="D8196" t="str">
            <v>人工</v>
          </cell>
          <cell r="E8196" t="str">
            <v>组合商品</v>
          </cell>
          <cell r="F8196" t="str">
            <v/>
          </cell>
          <cell r="G8196" t="str">
            <v>苏打组合商品虚拟供应商</v>
          </cell>
          <cell r="H8196" t="str">
            <v>供应链类目/年节礼包/销售专属礼包</v>
          </cell>
          <cell r="I8196" t="str">
            <v>2023-10-31</v>
          </cell>
          <cell r="J8196">
            <v>163471791</v>
          </cell>
          <cell r="K8196" t="str">
            <v/>
          </cell>
          <cell r="L8196" t="str">
            <v/>
          </cell>
        </row>
        <row r="8197">
          <cell r="C8197">
            <v>162446276</v>
          </cell>
          <cell r="D8197" t="str">
            <v>人工</v>
          </cell>
          <cell r="E8197" t="str">
            <v>组合商品</v>
          </cell>
          <cell r="F8197" t="str">
            <v/>
          </cell>
          <cell r="G8197" t="str">
            <v>苏打组合商品虚拟供应商</v>
          </cell>
          <cell r="H8197" t="str">
            <v>供应链类目/年节礼包/销售专属礼包</v>
          </cell>
          <cell r="I8197" t="str">
            <v>2023-10-31</v>
          </cell>
        </row>
        <row r="8197">
          <cell r="K8197" t="str">
            <v/>
          </cell>
          <cell r="L8197" t="str">
            <v/>
          </cell>
        </row>
        <row r="8198">
          <cell r="C8198">
            <v>162446276</v>
          </cell>
          <cell r="D8198" t="str">
            <v>人工</v>
          </cell>
          <cell r="E8198" t="str">
            <v>组合商品</v>
          </cell>
          <cell r="F8198" t="str">
            <v/>
          </cell>
          <cell r="G8198" t="str">
            <v>苏打组合商品虚拟供应商</v>
          </cell>
          <cell r="H8198" t="str">
            <v>供应链类目/年节礼包/销售专属礼包</v>
          </cell>
          <cell r="I8198" t="str">
            <v>2023-10-31</v>
          </cell>
        </row>
        <row r="8198">
          <cell r="K8198" t="str">
            <v/>
          </cell>
          <cell r="L8198" t="str">
            <v/>
          </cell>
        </row>
        <row r="8199">
          <cell r="C8199">
            <v>162446239</v>
          </cell>
          <cell r="D8199" t="str">
            <v>人工</v>
          </cell>
          <cell r="E8199" t="str">
            <v>组合商品</v>
          </cell>
          <cell r="F8199" t="str">
            <v/>
          </cell>
          <cell r="G8199" t="str">
            <v>苏打组合商品虚拟供应商</v>
          </cell>
          <cell r="H8199" t="str">
            <v>供应链类目/年节礼包/销售专属礼包</v>
          </cell>
          <cell r="I8199" t="str">
            <v>2024-03-31</v>
          </cell>
          <cell r="J8199">
            <v>163471742</v>
          </cell>
          <cell r="K8199" t="str">
            <v/>
          </cell>
          <cell r="L8199" t="str">
            <v/>
          </cell>
        </row>
        <row r="8200">
          <cell r="C8200">
            <v>162446239</v>
          </cell>
          <cell r="D8200" t="str">
            <v>人工</v>
          </cell>
          <cell r="E8200" t="str">
            <v>组合商品</v>
          </cell>
          <cell r="F8200" t="str">
            <v/>
          </cell>
          <cell r="G8200" t="str">
            <v>苏打组合商品虚拟供应商</v>
          </cell>
          <cell r="H8200" t="str">
            <v>供应链类目/年节礼包/销售专属礼包</v>
          </cell>
          <cell r="I8200" t="str">
            <v>2024-03-31</v>
          </cell>
        </row>
        <row r="8200">
          <cell r="K8200" t="str">
            <v/>
          </cell>
          <cell r="L8200" t="str">
            <v/>
          </cell>
        </row>
        <row r="8201">
          <cell r="C8201">
            <v>162439732</v>
          </cell>
          <cell r="D8201" t="str">
            <v>人工</v>
          </cell>
          <cell r="E8201" t="str">
            <v>组合商品</v>
          </cell>
          <cell r="F8201" t="str">
            <v/>
          </cell>
          <cell r="G8201" t="str">
            <v>苏打组合商品虚拟供应商</v>
          </cell>
          <cell r="H8201" t="str">
            <v>供应链类目/年节礼包/销售专属礼包</v>
          </cell>
          <cell r="I8201" t="str">
            <v>2023-11-29</v>
          </cell>
          <cell r="J8201">
            <v>163451488</v>
          </cell>
          <cell r="K8201" t="str">
            <v/>
          </cell>
          <cell r="L8201" t="str">
            <v/>
          </cell>
        </row>
        <row r="8202">
          <cell r="C8202">
            <v>162439732</v>
          </cell>
          <cell r="D8202" t="str">
            <v>人工</v>
          </cell>
          <cell r="E8202" t="str">
            <v>组合商品</v>
          </cell>
          <cell r="F8202" t="str">
            <v/>
          </cell>
          <cell r="G8202" t="str">
            <v>苏打组合商品虚拟供应商</v>
          </cell>
          <cell r="H8202" t="str">
            <v>供应链类目/年节礼包/销售专属礼包</v>
          </cell>
          <cell r="I8202" t="str">
            <v>2023-11-29</v>
          </cell>
        </row>
        <row r="8202">
          <cell r="K8202" t="str">
            <v/>
          </cell>
          <cell r="L8202" t="str">
            <v/>
          </cell>
        </row>
        <row r="8203">
          <cell r="C8203">
            <v>162439711</v>
          </cell>
          <cell r="D8203" t="str">
            <v>人工</v>
          </cell>
          <cell r="E8203" t="str">
            <v>组合商品</v>
          </cell>
          <cell r="F8203" t="str">
            <v/>
          </cell>
          <cell r="G8203" t="str">
            <v>苏打组合商品虚拟供应商</v>
          </cell>
          <cell r="H8203" t="str">
            <v>供应链类目/年节礼包/销售专属礼包</v>
          </cell>
          <cell r="I8203" t="str">
            <v>2024-03-31</v>
          </cell>
          <cell r="J8203">
            <v>163451467</v>
          </cell>
          <cell r="K8203" t="str">
            <v/>
          </cell>
          <cell r="L8203" t="str">
            <v/>
          </cell>
        </row>
        <row r="8204">
          <cell r="C8204">
            <v>162439711</v>
          </cell>
          <cell r="D8204" t="str">
            <v>人工</v>
          </cell>
          <cell r="E8204" t="str">
            <v>组合商品</v>
          </cell>
          <cell r="F8204" t="str">
            <v/>
          </cell>
          <cell r="G8204" t="str">
            <v>苏打组合商品虚拟供应商</v>
          </cell>
          <cell r="H8204" t="str">
            <v>供应链类目/年节礼包/销售专属礼包</v>
          </cell>
          <cell r="I8204" t="str">
            <v>2024-03-31</v>
          </cell>
        </row>
        <row r="8204">
          <cell r="K8204" t="str">
            <v/>
          </cell>
          <cell r="L8204" t="str">
            <v/>
          </cell>
        </row>
        <row r="8205">
          <cell r="C8205">
            <v>162439600</v>
          </cell>
          <cell r="D8205" t="str">
            <v>人工</v>
          </cell>
          <cell r="E8205" t="str">
            <v>组合商品</v>
          </cell>
          <cell r="F8205" t="str">
            <v/>
          </cell>
          <cell r="G8205" t="str">
            <v>苏打组合商品虚拟供应商</v>
          </cell>
          <cell r="H8205" t="str">
            <v>供应链类目/年节礼包/销售专属礼包</v>
          </cell>
          <cell r="I8205" t="str">
            <v>2023-10-31</v>
          </cell>
          <cell r="J8205">
            <v>163451339</v>
          </cell>
          <cell r="K8205" t="str">
            <v/>
          </cell>
          <cell r="L8205" t="str">
            <v/>
          </cell>
        </row>
        <row r="8206">
          <cell r="C8206">
            <v>162439600</v>
          </cell>
          <cell r="D8206" t="str">
            <v>人工</v>
          </cell>
          <cell r="E8206" t="str">
            <v>组合商品</v>
          </cell>
          <cell r="F8206" t="str">
            <v/>
          </cell>
          <cell r="G8206" t="str">
            <v>苏打组合商品虚拟供应商</v>
          </cell>
          <cell r="H8206" t="str">
            <v>供应链类目/年节礼包/销售专属礼包</v>
          </cell>
          <cell r="I8206" t="str">
            <v>2023-10-31</v>
          </cell>
        </row>
        <row r="8206">
          <cell r="K8206" t="str">
            <v/>
          </cell>
          <cell r="L8206" t="str">
            <v/>
          </cell>
        </row>
        <row r="8207">
          <cell r="C8207">
            <v>162439600</v>
          </cell>
          <cell r="D8207" t="str">
            <v>人工</v>
          </cell>
          <cell r="E8207" t="str">
            <v>组合商品</v>
          </cell>
          <cell r="F8207" t="str">
            <v/>
          </cell>
          <cell r="G8207" t="str">
            <v>苏打组合商品虚拟供应商</v>
          </cell>
          <cell r="H8207" t="str">
            <v>供应链类目/年节礼包/销售专属礼包</v>
          </cell>
          <cell r="I8207" t="str">
            <v>2023-10-31</v>
          </cell>
        </row>
        <row r="8207">
          <cell r="K8207" t="str">
            <v/>
          </cell>
          <cell r="L8207" t="str">
            <v/>
          </cell>
        </row>
        <row r="8208">
          <cell r="C8208">
            <v>162439600</v>
          </cell>
          <cell r="D8208" t="str">
            <v>人工</v>
          </cell>
          <cell r="E8208" t="str">
            <v>组合商品</v>
          </cell>
          <cell r="F8208" t="str">
            <v/>
          </cell>
          <cell r="G8208" t="str">
            <v>苏打组合商品虚拟供应商</v>
          </cell>
          <cell r="H8208" t="str">
            <v>供应链类目/年节礼包/销售专属礼包</v>
          </cell>
          <cell r="I8208" t="str">
            <v>2023-10-31</v>
          </cell>
        </row>
        <row r="8208">
          <cell r="K8208" t="str">
            <v/>
          </cell>
          <cell r="L8208" t="str">
            <v/>
          </cell>
        </row>
        <row r="8209">
          <cell r="C8209">
            <v>162439600</v>
          </cell>
          <cell r="D8209" t="str">
            <v>人工</v>
          </cell>
          <cell r="E8209" t="str">
            <v>组合商品</v>
          </cell>
          <cell r="F8209" t="str">
            <v/>
          </cell>
          <cell r="G8209" t="str">
            <v>苏打组合商品虚拟供应商</v>
          </cell>
          <cell r="H8209" t="str">
            <v>供应链类目/年节礼包/销售专属礼包</v>
          </cell>
          <cell r="I8209" t="str">
            <v>2023-10-31</v>
          </cell>
        </row>
        <row r="8209">
          <cell r="K8209" t="str">
            <v/>
          </cell>
          <cell r="L8209" t="str">
            <v/>
          </cell>
        </row>
        <row r="8210">
          <cell r="C8210">
            <v>162439600</v>
          </cell>
          <cell r="D8210" t="str">
            <v>人工</v>
          </cell>
          <cell r="E8210" t="str">
            <v>组合商品</v>
          </cell>
          <cell r="F8210" t="str">
            <v/>
          </cell>
          <cell r="G8210" t="str">
            <v>苏打组合商品虚拟供应商</v>
          </cell>
          <cell r="H8210" t="str">
            <v>供应链类目/年节礼包/销售专属礼包</v>
          </cell>
          <cell r="I8210" t="str">
            <v>2023-10-31</v>
          </cell>
        </row>
        <row r="8210">
          <cell r="K8210" t="str">
            <v/>
          </cell>
          <cell r="L8210" t="str">
            <v/>
          </cell>
        </row>
        <row r="8211">
          <cell r="C8211">
            <v>162439600</v>
          </cell>
          <cell r="D8211" t="str">
            <v>人工</v>
          </cell>
          <cell r="E8211" t="str">
            <v>组合商品</v>
          </cell>
          <cell r="F8211" t="str">
            <v/>
          </cell>
          <cell r="G8211" t="str">
            <v>苏打组合商品虚拟供应商</v>
          </cell>
          <cell r="H8211" t="str">
            <v>供应链类目/年节礼包/销售专属礼包</v>
          </cell>
          <cell r="I8211" t="str">
            <v>2023-10-31</v>
          </cell>
        </row>
        <row r="8211">
          <cell r="K8211" t="str">
            <v/>
          </cell>
          <cell r="L8211" t="str">
            <v/>
          </cell>
        </row>
        <row r="8212">
          <cell r="C8212">
            <v>162439600</v>
          </cell>
          <cell r="D8212" t="str">
            <v>人工</v>
          </cell>
          <cell r="E8212" t="str">
            <v>组合商品</v>
          </cell>
          <cell r="F8212" t="str">
            <v/>
          </cell>
          <cell r="G8212" t="str">
            <v>苏打组合商品虚拟供应商</v>
          </cell>
          <cell r="H8212" t="str">
            <v>供应链类目/年节礼包/销售专属礼包</v>
          </cell>
          <cell r="I8212" t="str">
            <v>2023-10-31</v>
          </cell>
        </row>
        <row r="8212">
          <cell r="K8212" t="str">
            <v/>
          </cell>
          <cell r="L8212" t="str">
            <v/>
          </cell>
        </row>
        <row r="8213">
          <cell r="C8213">
            <v>162439600</v>
          </cell>
          <cell r="D8213" t="str">
            <v>人工</v>
          </cell>
          <cell r="E8213" t="str">
            <v>组合商品</v>
          </cell>
          <cell r="F8213" t="str">
            <v/>
          </cell>
          <cell r="G8213" t="str">
            <v>苏打组合商品虚拟供应商</v>
          </cell>
          <cell r="H8213" t="str">
            <v>供应链类目/年节礼包/销售专属礼包</v>
          </cell>
          <cell r="I8213" t="str">
            <v>2023-10-31</v>
          </cell>
        </row>
        <row r="8213">
          <cell r="K8213" t="str">
            <v/>
          </cell>
          <cell r="L8213" t="str">
            <v/>
          </cell>
        </row>
        <row r="8214">
          <cell r="C8214">
            <v>162439600</v>
          </cell>
          <cell r="D8214" t="str">
            <v>人工</v>
          </cell>
          <cell r="E8214" t="str">
            <v>组合商品</v>
          </cell>
          <cell r="F8214" t="str">
            <v/>
          </cell>
          <cell r="G8214" t="str">
            <v>苏打组合商品虚拟供应商</v>
          </cell>
          <cell r="H8214" t="str">
            <v>供应链类目/年节礼包/销售专属礼包</v>
          </cell>
          <cell r="I8214" t="str">
            <v>2023-10-31</v>
          </cell>
        </row>
        <row r="8214">
          <cell r="K8214" t="str">
            <v/>
          </cell>
          <cell r="L8214" t="str">
            <v/>
          </cell>
        </row>
        <row r="8215">
          <cell r="C8215">
            <v>162439600</v>
          </cell>
          <cell r="D8215" t="str">
            <v>人工</v>
          </cell>
          <cell r="E8215" t="str">
            <v>组合商品</v>
          </cell>
          <cell r="F8215" t="str">
            <v/>
          </cell>
          <cell r="G8215" t="str">
            <v>苏打组合商品虚拟供应商</v>
          </cell>
          <cell r="H8215" t="str">
            <v>供应链类目/年节礼包/销售专属礼包</v>
          </cell>
          <cell r="I8215" t="str">
            <v>2023-10-31</v>
          </cell>
        </row>
        <row r="8215">
          <cell r="K8215" t="str">
            <v/>
          </cell>
          <cell r="L8215" t="str">
            <v/>
          </cell>
        </row>
        <row r="8216">
          <cell r="C8216">
            <v>162439600</v>
          </cell>
          <cell r="D8216" t="str">
            <v>人工</v>
          </cell>
          <cell r="E8216" t="str">
            <v>组合商品</v>
          </cell>
          <cell r="F8216" t="str">
            <v/>
          </cell>
          <cell r="G8216" t="str">
            <v>苏打组合商品虚拟供应商</v>
          </cell>
          <cell r="H8216" t="str">
            <v>供应链类目/年节礼包/销售专属礼包</v>
          </cell>
          <cell r="I8216" t="str">
            <v>2023-10-31</v>
          </cell>
        </row>
        <row r="8216">
          <cell r="K8216" t="str">
            <v/>
          </cell>
          <cell r="L8216" t="str">
            <v/>
          </cell>
        </row>
        <row r="8217">
          <cell r="C8217">
            <v>162439600</v>
          </cell>
          <cell r="D8217" t="str">
            <v>人工</v>
          </cell>
          <cell r="E8217" t="str">
            <v>组合商品</v>
          </cell>
          <cell r="F8217" t="str">
            <v/>
          </cell>
          <cell r="G8217" t="str">
            <v>苏打组合商品虚拟供应商</v>
          </cell>
          <cell r="H8217" t="str">
            <v>供应链类目/年节礼包/销售专属礼包</v>
          </cell>
          <cell r="I8217" t="str">
            <v>2023-10-31</v>
          </cell>
        </row>
        <row r="8217">
          <cell r="K8217" t="str">
            <v/>
          </cell>
          <cell r="L8217" t="str">
            <v/>
          </cell>
        </row>
        <row r="8218">
          <cell r="C8218">
            <v>162439600</v>
          </cell>
          <cell r="D8218" t="str">
            <v>人工</v>
          </cell>
          <cell r="E8218" t="str">
            <v>组合商品</v>
          </cell>
          <cell r="F8218" t="str">
            <v/>
          </cell>
          <cell r="G8218" t="str">
            <v>苏打组合商品虚拟供应商</v>
          </cell>
          <cell r="H8218" t="str">
            <v>供应链类目/年节礼包/销售专属礼包</v>
          </cell>
          <cell r="I8218" t="str">
            <v>2023-10-31</v>
          </cell>
        </row>
        <row r="8218">
          <cell r="K8218" t="str">
            <v/>
          </cell>
          <cell r="L8218" t="str">
            <v/>
          </cell>
        </row>
        <row r="8219">
          <cell r="C8219">
            <v>162439600</v>
          </cell>
          <cell r="D8219" t="str">
            <v>人工</v>
          </cell>
          <cell r="E8219" t="str">
            <v>组合商品</v>
          </cell>
          <cell r="F8219" t="str">
            <v/>
          </cell>
          <cell r="G8219" t="str">
            <v>苏打组合商品虚拟供应商</v>
          </cell>
          <cell r="H8219" t="str">
            <v>供应链类目/年节礼包/销售专属礼包</v>
          </cell>
          <cell r="I8219" t="str">
            <v>2023-10-31</v>
          </cell>
        </row>
        <row r="8219">
          <cell r="K8219" t="str">
            <v/>
          </cell>
          <cell r="L8219" t="str">
            <v/>
          </cell>
        </row>
        <row r="8220">
          <cell r="C8220">
            <v>162439600</v>
          </cell>
          <cell r="D8220" t="str">
            <v>人工</v>
          </cell>
          <cell r="E8220" t="str">
            <v>组合商品</v>
          </cell>
          <cell r="F8220" t="str">
            <v/>
          </cell>
          <cell r="G8220" t="str">
            <v>苏打组合商品虚拟供应商</v>
          </cell>
          <cell r="H8220" t="str">
            <v>供应链类目/年节礼包/销售专属礼包</v>
          </cell>
          <cell r="I8220" t="str">
            <v>2023-10-31</v>
          </cell>
        </row>
        <row r="8220">
          <cell r="K8220" t="str">
            <v/>
          </cell>
          <cell r="L8220" t="str">
            <v/>
          </cell>
        </row>
        <row r="8221">
          <cell r="C8221">
            <v>162439600</v>
          </cell>
          <cell r="D8221" t="str">
            <v>人工</v>
          </cell>
          <cell r="E8221" t="str">
            <v>组合商品</v>
          </cell>
          <cell r="F8221" t="str">
            <v/>
          </cell>
          <cell r="G8221" t="str">
            <v>苏打组合商品虚拟供应商</v>
          </cell>
          <cell r="H8221" t="str">
            <v>供应链类目/年节礼包/销售专属礼包</v>
          </cell>
          <cell r="I8221" t="str">
            <v>2023-10-31</v>
          </cell>
        </row>
        <row r="8221">
          <cell r="K8221" t="str">
            <v/>
          </cell>
          <cell r="L8221" t="str">
            <v/>
          </cell>
        </row>
        <row r="8222">
          <cell r="C8222">
            <v>162439600</v>
          </cell>
          <cell r="D8222" t="str">
            <v>人工</v>
          </cell>
          <cell r="E8222" t="str">
            <v>组合商品</v>
          </cell>
          <cell r="F8222" t="str">
            <v/>
          </cell>
          <cell r="G8222" t="str">
            <v>苏打组合商品虚拟供应商</v>
          </cell>
          <cell r="H8222" t="str">
            <v>供应链类目/年节礼包/销售专属礼包</v>
          </cell>
          <cell r="I8222" t="str">
            <v>2023-10-31</v>
          </cell>
        </row>
        <row r="8222">
          <cell r="K8222" t="str">
            <v/>
          </cell>
          <cell r="L8222" t="str">
            <v/>
          </cell>
        </row>
        <row r="8223">
          <cell r="C8223">
            <v>162439600</v>
          </cell>
          <cell r="D8223" t="str">
            <v>人工</v>
          </cell>
          <cell r="E8223" t="str">
            <v>组合商品</v>
          </cell>
          <cell r="F8223" t="str">
            <v/>
          </cell>
          <cell r="G8223" t="str">
            <v>苏打组合商品虚拟供应商</v>
          </cell>
          <cell r="H8223" t="str">
            <v>供应链类目/年节礼包/销售专属礼包</v>
          </cell>
          <cell r="I8223" t="str">
            <v>2023-10-31</v>
          </cell>
        </row>
        <row r="8223">
          <cell r="K8223" t="str">
            <v/>
          </cell>
          <cell r="L8223" t="str">
            <v/>
          </cell>
        </row>
        <row r="8224">
          <cell r="C8224">
            <v>162438722</v>
          </cell>
          <cell r="D8224" t="str">
            <v>人工</v>
          </cell>
          <cell r="E8224" t="str">
            <v>组合商品</v>
          </cell>
          <cell r="F8224" t="str">
            <v/>
          </cell>
          <cell r="G8224" t="str">
            <v>苏打组合商品虚拟供应商</v>
          </cell>
          <cell r="H8224" t="str">
            <v>供应链类目/年节礼包/销售专属礼包</v>
          </cell>
          <cell r="I8224" t="str">
            <v>2023-12-19</v>
          </cell>
          <cell r="J8224">
            <v>163448830</v>
          </cell>
          <cell r="K8224" t="str">
            <v/>
          </cell>
          <cell r="L8224" t="str">
            <v/>
          </cell>
        </row>
        <row r="8225">
          <cell r="C8225">
            <v>162436848</v>
          </cell>
          <cell r="D8225" t="str">
            <v>人工</v>
          </cell>
          <cell r="E8225" t="str">
            <v>组合商品</v>
          </cell>
          <cell r="F8225" t="str">
            <v/>
          </cell>
          <cell r="G8225" t="str">
            <v>苏打组合商品虚拟供应商</v>
          </cell>
          <cell r="H8225" t="str">
            <v>供应链类目/年节礼包/销售专属礼包</v>
          </cell>
          <cell r="I8225" t="str">
            <v>2023-12-31</v>
          </cell>
          <cell r="J8225">
            <v>163442963</v>
          </cell>
          <cell r="K8225" t="str">
            <v/>
          </cell>
          <cell r="L8225" t="str">
            <v/>
          </cell>
        </row>
        <row r="8226">
          <cell r="C8226">
            <v>162436848</v>
          </cell>
          <cell r="D8226" t="str">
            <v>人工</v>
          </cell>
          <cell r="E8226" t="str">
            <v>组合商品</v>
          </cell>
          <cell r="F8226" t="str">
            <v/>
          </cell>
          <cell r="G8226" t="str">
            <v>苏打组合商品虚拟供应商</v>
          </cell>
          <cell r="H8226" t="str">
            <v>供应链类目/年节礼包/销售专属礼包</v>
          </cell>
          <cell r="I8226" t="str">
            <v>2023-12-31</v>
          </cell>
        </row>
        <row r="8226">
          <cell r="K8226" t="str">
            <v/>
          </cell>
          <cell r="L8226" t="str">
            <v/>
          </cell>
        </row>
        <row r="8227">
          <cell r="C8227">
            <v>162436848</v>
          </cell>
          <cell r="D8227" t="str">
            <v>人工</v>
          </cell>
          <cell r="E8227" t="str">
            <v>组合商品</v>
          </cell>
          <cell r="F8227" t="str">
            <v/>
          </cell>
          <cell r="G8227" t="str">
            <v>苏打组合商品虚拟供应商</v>
          </cell>
          <cell r="H8227" t="str">
            <v>供应链类目/年节礼包/销售专属礼包</v>
          </cell>
          <cell r="I8227" t="str">
            <v>2023-12-31</v>
          </cell>
        </row>
        <row r="8227">
          <cell r="K8227" t="str">
            <v/>
          </cell>
          <cell r="L8227" t="str">
            <v/>
          </cell>
        </row>
        <row r="8228">
          <cell r="C8228">
            <v>162434968</v>
          </cell>
          <cell r="D8228" t="str">
            <v>人工</v>
          </cell>
          <cell r="E8228" t="str">
            <v>组合商品</v>
          </cell>
          <cell r="F8228" t="str">
            <v/>
          </cell>
          <cell r="G8228" t="str">
            <v>苏打组合商品虚拟供应商</v>
          </cell>
          <cell r="H8228" t="str">
            <v>供应链类目/年节礼包/销售专属礼包</v>
          </cell>
          <cell r="I8228" t="str">
            <v>2023-12-30</v>
          </cell>
          <cell r="J8228">
            <v>163438872</v>
          </cell>
          <cell r="K8228" t="str">
            <v/>
          </cell>
          <cell r="L8228" t="str">
            <v/>
          </cell>
        </row>
        <row r="8229">
          <cell r="C8229">
            <v>162434818</v>
          </cell>
          <cell r="D8229" t="str">
            <v>人工</v>
          </cell>
          <cell r="E8229" t="str">
            <v>组合商品</v>
          </cell>
          <cell r="F8229" t="str">
            <v/>
          </cell>
          <cell r="G8229" t="str">
            <v>苏打组合商品虚拟供应商</v>
          </cell>
          <cell r="H8229" t="str">
            <v>供应链类目/年节礼包/销售专属礼包</v>
          </cell>
          <cell r="I8229" t="str">
            <v>2023-12-13</v>
          </cell>
          <cell r="J8229">
            <v>163438622</v>
          </cell>
          <cell r="K8229" t="str">
            <v/>
          </cell>
          <cell r="L8229" t="str">
            <v/>
          </cell>
        </row>
        <row r="8230">
          <cell r="C8230">
            <v>162434818</v>
          </cell>
          <cell r="D8230" t="str">
            <v>人工</v>
          </cell>
          <cell r="E8230" t="str">
            <v>组合商品</v>
          </cell>
          <cell r="F8230" t="str">
            <v/>
          </cell>
          <cell r="G8230" t="str">
            <v>苏打组合商品虚拟供应商</v>
          </cell>
          <cell r="H8230" t="str">
            <v>供应链类目/年节礼包/销售专属礼包</v>
          </cell>
          <cell r="I8230" t="str">
            <v>2023-12-13</v>
          </cell>
        </row>
        <row r="8230">
          <cell r="K8230" t="str">
            <v/>
          </cell>
          <cell r="L8230" t="str">
            <v/>
          </cell>
        </row>
        <row r="8231">
          <cell r="C8231">
            <v>162434818</v>
          </cell>
          <cell r="D8231" t="str">
            <v>人工</v>
          </cell>
          <cell r="E8231" t="str">
            <v>组合商品</v>
          </cell>
          <cell r="F8231" t="str">
            <v/>
          </cell>
          <cell r="G8231" t="str">
            <v>苏打组合商品虚拟供应商</v>
          </cell>
          <cell r="H8231" t="str">
            <v>供应链类目/年节礼包/销售专属礼包</v>
          </cell>
          <cell r="I8231" t="str">
            <v>2023-12-13</v>
          </cell>
        </row>
        <row r="8231">
          <cell r="K8231" t="str">
            <v/>
          </cell>
          <cell r="L8231" t="str">
            <v/>
          </cell>
        </row>
        <row r="8232">
          <cell r="C8232">
            <v>162434818</v>
          </cell>
          <cell r="D8232" t="str">
            <v>人工</v>
          </cell>
          <cell r="E8232" t="str">
            <v>组合商品</v>
          </cell>
          <cell r="F8232" t="str">
            <v/>
          </cell>
          <cell r="G8232" t="str">
            <v>苏打组合商品虚拟供应商</v>
          </cell>
          <cell r="H8232" t="str">
            <v>供应链类目/年节礼包/销售专属礼包</v>
          </cell>
          <cell r="I8232" t="str">
            <v>2023-12-13</v>
          </cell>
        </row>
        <row r="8232">
          <cell r="K8232" t="str">
            <v/>
          </cell>
          <cell r="L8232" t="str">
            <v/>
          </cell>
        </row>
        <row r="8233">
          <cell r="C8233">
            <v>162434818</v>
          </cell>
          <cell r="D8233" t="str">
            <v>人工</v>
          </cell>
          <cell r="E8233" t="str">
            <v>组合商品</v>
          </cell>
          <cell r="F8233" t="str">
            <v/>
          </cell>
          <cell r="G8233" t="str">
            <v>苏打组合商品虚拟供应商</v>
          </cell>
          <cell r="H8233" t="str">
            <v>供应链类目/年节礼包/销售专属礼包</v>
          </cell>
          <cell r="I8233" t="str">
            <v>2023-12-13</v>
          </cell>
        </row>
        <row r="8233">
          <cell r="K8233" t="str">
            <v/>
          </cell>
          <cell r="L8233" t="str">
            <v/>
          </cell>
        </row>
        <row r="8234">
          <cell r="C8234">
            <v>162434818</v>
          </cell>
          <cell r="D8234" t="str">
            <v>人工</v>
          </cell>
          <cell r="E8234" t="str">
            <v>组合商品</v>
          </cell>
          <cell r="F8234" t="str">
            <v/>
          </cell>
          <cell r="G8234" t="str">
            <v>苏打组合商品虚拟供应商</v>
          </cell>
          <cell r="H8234" t="str">
            <v>供应链类目/年节礼包/销售专属礼包</v>
          </cell>
          <cell r="I8234" t="str">
            <v>2023-12-13</v>
          </cell>
        </row>
        <row r="8234">
          <cell r="K8234" t="str">
            <v/>
          </cell>
          <cell r="L8234" t="str">
            <v/>
          </cell>
        </row>
        <row r="8235">
          <cell r="C8235">
            <v>162434818</v>
          </cell>
          <cell r="D8235" t="str">
            <v>人工</v>
          </cell>
          <cell r="E8235" t="str">
            <v>组合商品</v>
          </cell>
          <cell r="F8235" t="str">
            <v/>
          </cell>
          <cell r="G8235" t="str">
            <v>苏打组合商品虚拟供应商</v>
          </cell>
          <cell r="H8235" t="str">
            <v>供应链类目/年节礼包/销售专属礼包</v>
          </cell>
          <cell r="I8235" t="str">
            <v>2023-12-13</v>
          </cell>
        </row>
        <row r="8235">
          <cell r="K8235" t="str">
            <v/>
          </cell>
          <cell r="L8235" t="str">
            <v/>
          </cell>
        </row>
        <row r="8236">
          <cell r="C8236">
            <v>162434082</v>
          </cell>
          <cell r="D8236" t="str">
            <v>人工</v>
          </cell>
          <cell r="E8236" t="str">
            <v>组合商品</v>
          </cell>
          <cell r="F8236" t="str">
            <v/>
          </cell>
          <cell r="G8236" t="str">
            <v>苏打组合商品虚拟供应商</v>
          </cell>
          <cell r="H8236" t="str">
            <v>供应链类目/年节礼包/销售专属礼包</v>
          </cell>
          <cell r="I8236" t="str">
            <v>2024-03-31</v>
          </cell>
          <cell r="J8236">
            <v>163436392</v>
          </cell>
          <cell r="K8236" t="str">
            <v/>
          </cell>
          <cell r="L8236" t="str">
            <v/>
          </cell>
        </row>
        <row r="8237">
          <cell r="C8237">
            <v>162434082</v>
          </cell>
          <cell r="D8237" t="str">
            <v>人工</v>
          </cell>
          <cell r="E8237" t="str">
            <v>组合商品</v>
          </cell>
          <cell r="F8237" t="str">
            <v/>
          </cell>
          <cell r="G8237" t="str">
            <v>苏打组合商品虚拟供应商</v>
          </cell>
          <cell r="H8237" t="str">
            <v>供应链类目/年节礼包/销售专属礼包</v>
          </cell>
          <cell r="I8237" t="str">
            <v>2024-03-31</v>
          </cell>
        </row>
        <row r="8237">
          <cell r="K8237" t="str">
            <v/>
          </cell>
          <cell r="L8237" t="str">
            <v/>
          </cell>
        </row>
        <row r="8238">
          <cell r="C8238">
            <v>162434079</v>
          </cell>
          <cell r="D8238" t="str">
            <v>人工</v>
          </cell>
          <cell r="E8238" t="str">
            <v>组合商品</v>
          </cell>
          <cell r="F8238" t="str">
            <v/>
          </cell>
          <cell r="G8238" t="str">
            <v>苏打组合商品虚拟供应商</v>
          </cell>
          <cell r="H8238" t="str">
            <v>供应链类目/年节礼包/销售专属礼包</v>
          </cell>
          <cell r="I8238" t="str">
            <v>2024-03-31</v>
          </cell>
          <cell r="J8238">
            <v>163436385</v>
          </cell>
          <cell r="K8238" t="str">
            <v/>
          </cell>
          <cell r="L8238" t="str">
            <v/>
          </cell>
        </row>
        <row r="8239">
          <cell r="C8239">
            <v>162434079</v>
          </cell>
          <cell r="D8239" t="str">
            <v>人工</v>
          </cell>
          <cell r="E8239" t="str">
            <v>组合商品</v>
          </cell>
          <cell r="F8239" t="str">
            <v/>
          </cell>
          <cell r="G8239" t="str">
            <v>苏打组合商品虚拟供应商</v>
          </cell>
          <cell r="H8239" t="str">
            <v>供应链类目/年节礼包/销售专属礼包</v>
          </cell>
          <cell r="I8239" t="str">
            <v>2024-03-31</v>
          </cell>
        </row>
        <row r="8239">
          <cell r="K8239" t="str">
            <v/>
          </cell>
          <cell r="L8239" t="str">
            <v/>
          </cell>
        </row>
        <row r="8240">
          <cell r="C8240">
            <v>162434071</v>
          </cell>
          <cell r="D8240" t="str">
            <v>人工</v>
          </cell>
          <cell r="E8240" t="str">
            <v>组合商品</v>
          </cell>
          <cell r="F8240" t="str">
            <v/>
          </cell>
          <cell r="G8240" t="str">
            <v>苏打组合商品虚拟供应商</v>
          </cell>
          <cell r="H8240" t="str">
            <v>供应链类目/年节礼包/销售专属礼包</v>
          </cell>
          <cell r="I8240" t="str">
            <v>2024-03-31</v>
          </cell>
          <cell r="J8240">
            <v>163436369</v>
          </cell>
          <cell r="K8240" t="str">
            <v/>
          </cell>
          <cell r="L8240" t="str">
            <v/>
          </cell>
        </row>
        <row r="8241">
          <cell r="C8241">
            <v>162434071</v>
          </cell>
          <cell r="D8241" t="str">
            <v>人工</v>
          </cell>
          <cell r="E8241" t="str">
            <v>组合商品</v>
          </cell>
          <cell r="F8241" t="str">
            <v/>
          </cell>
          <cell r="G8241" t="str">
            <v>苏打组合商品虚拟供应商</v>
          </cell>
          <cell r="H8241" t="str">
            <v>供应链类目/年节礼包/销售专属礼包</v>
          </cell>
          <cell r="I8241" t="str">
            <v>2024-03-31</v>
          </cell>
        </row>
        <row r="8241">
          <cell r="K8241" t="str">
            <v/>
          </cell>
          <cell r="L8241" t="str">
            <v/>
          </cell>
        </row>
        <row r="8242">
          <cell r="C8242">
            <v>162434071</v>
          </cell>
          <cell r="D8242" t="str">
            <v>人工</v>
          </cell>
          <cell r="E8242" t="str">
            <v>组合商品</v>
          </cell>
          <cell r="F8242" t="str">
            <v/>
          </cell>
          <cell r="G8242" t="str">
            <v>苏打组合商品虚拟供应商</v>
          </cell>
          <cell r="H8242" t="str">
            <v>供应链类目/年节礼包/销售专属礼包</v>
          </cell>
          <cell r="I8242" t="str">
            <v>2024-03-31</v>
          </cell>
        </row>
        <row r="8242">
          <cell r="K8242" t="str">
            <v/>
          </cell>
          <cell r="L8242" t="str">
            <v/>
          </cell>
        </row>
        <row r="8243">
          <cell r="C8243">
            <v>162434065</v>
          </cell>
          <cell r="D8243" t="str">
            <v>人工</v>
          </cell>
          <cell r="E8243" t="str">
            <v>组合商品</v>
          </cell>
          <cell r="F8243" t="str">
            <v/>
          </cell>
          <cell r="G8243" t="str">
            <v>苏打组合商品虚拟供应商</v>
          </cell>
          <cell r="H8243" t="str">
            <v>供应链类目/年节礼包/销售专属礼包</v>
          </cell>
          <cell r="I8243" t="str">
            <v>2024-03-31</v>
          </cell>
          <cell r="J8243">
            <v>163436363</v>
          </cell>
          <cell r="K8243" t="str">
            <v/>
          </cell>
          <cell r="L8243" t="str">
            <v/>
          </cell>
        </row>
        <row r="8244">
          <cell r="C8244">
            <v>162434065</v>
          </cell>
          <cell r="D8244" t="str">
            <v>人工</v>
          </cell>
          <cell r="E8244" t="str">
            <v>组合商品</v>
          </cell>
          <cell r="F8244" t="str">
            <v/>
          </cell>
          <cell r="G8244" t="str">
            <v>苏打组合商品虚拟供应商</v>
          </cell>
          <cell r="H8244" t="str">
            <v>供应链类目/年节礼包/销售专属礼包</v>
          </cell>
          <cell r="I8244" t="str">
            <v>2024-03-31</v>
          </cell>
        </row>
        <row r="8244">
          <cell r="K8244" t="str">
            <v/>
          </cell>
          <cell r="L8244" t="str">
            <v/>
          </cell>
        </row>
        <row r="8245">
          <cell r="C8245">
            <v>162434065</v>
          </cell>
          <cell r="D8245" t="str">
            <v>人工</v>
          </cell>
          <cell r="E8245" t="str">
            <v>组合商品</v>
          </cell>
          <cell r="F8245" t="str">
            <v/>
          </cell>
          <cell r="G8245" t="str">
            <v>苏打组合商品虚拟供应商</v>
          </cell>
          <cell r="H8245" t="str">
            <v>供应链类目/年节礼包/销售专属礼包</v>
          </cell>
          <cell r="I8245" t="str">
            <v>2024-03-31</v>
          </cell>
        </row>
        <row r="8245">
          <cell r="K8245" t="str">
            <v/>
          </cell>
          <cell r="L8245" t="str">
            <v/>
          </cell>
        </row>
        <row r="8246">
          <cell r="C8246">
            <v>162397828</v>
          </cell>
          <cell r="D8246" t="str">
            <v>人工</v>
          </cell>
          <cell r="E8246" t="str">
            <v>组合商品</v>
          </cell>
          <cell r="F8246" t="str">
            <v/>
          </cell>
          <cell r="G8246" t="str">
            <v>苏打组合商品虚拟供应商</v>
          </cell>
          <cell r="H8246" t="str">
            <v>供应链类目/年节礼包/销售专属礼包</v>
          </cell>
          <cell r="I8246" t="str">
            <v>2023-11-30</v>
          </cell>
          <cell r="J8246">
            <v>163354484</v>
          </cell>
          <cell r="K8246" t="str">
            <v/>
          </cell>
          <cell r="L8246" t="str">
            <v/>
          </cell>
        </row>
        <row r="8247">
          <cell r="C8247">
            <v>162397828</v>
          </cell>
          <cell r="D8247" t="str">
            <v>人工</v>
          </cell>
          <cell r="E8247" t="str">
            <v>组合商品</v>
          </cell>
          <cell r="F8247" t="str">
            <v/>
          </cell>
          <cell r="G8247" t="str">
            <v>苏打组合商品虚拟供应商</v>
          </cell>
          <cell r="H8247" t="str">
            <v>供应链类目/年节礼包/销售专属礼包</v>
          </cell>
          <cell r="I8247" t="str">
            <v>2023-11-30</v>
          </cell>
        </row>
        <row r="8247">
          <cell r="K8247" t="str">
            <v/>
          </cell>
          <cell r="L8247" t="str">
            <v/>
          </cell>
        </row>
        <row r="8248">
          <cell r="C8248">
            <v>162397828</v>
          </cell>
          <cell r="D8248" t="str">
            <v>人工</v>
          </cell>
          <cell r="E8248" t="str">
            <v>组合商品</v>
          </cell>
          <cell r="F8248" t="str">
            <v/>
          </cell>
          <cell r="G8248" t="str">
            <v>苏打组合商品虚拟供应商</v>
          </cell>
          <cell r="H8248" t="str">
            <v>供应链类目/年节礼包/销售专属礼包</v>
          </cell>
          <cell r="I8248" t="str">
            <v>2023-11-30</v>
          </cell>
        </row>
        <row r="8248">
          <cell r="K8248" t="str">
            <v/>
          </cell>
          <cell r="L8248" t="str">
            <v/>
          </cell>
        </row>
        <row r="8249">
          <cell r="C8249">
            <v>162397828</v>
          </cell>
          <cell r="D8249" t="str">
            <v>人工</v>
          </cell>
          <cell r="E8249" t="str">
            <v>组合商品</v>
          </cell>
          <cell r="F8249" t="str">
            <v/>
          </cell>
          <cell r="G8249" t="str">
            <v>苏打组合商品虚拟供应商</v>
          </cell>
          <cell r="H8249" t="str">
            <v>供应链类目/年节礼包/销售专属礼包</v>
          </cell>
          <cell r="I8249" t="str">
            <v>2023-11-30</v>
          </cell>
        </row>
        <row r="8249">
          <cell r="K8249" t="str">
            <v/>
          </cell>
          <cell r="L8249" t="str">
            <v/>
          </cell>
        </row>
        <row r="8250">
          <cell r="C8250">
            <v>162397828</v>
          </cell>
          <cell r="D8250" t="str">
            <v>人工</v>
          </cell>
          <cell r="E8250" t="str">
            <v>组合商品</v>
          </cell>
          <cell r="F8250" t="str">
            <v/>
          </cell>
          <cell r="G8250" t="str">
            <v>苏打组合商品虚拟供应商</v>
          </cell>
          <cell r="H8250" t="str">
            <v>供应链类目/年节礼包/销售专属礼包</v>
          </cell>
          <cell r="I8250" t="str">
            <v>2023-11-30</v>
          </cell>
        </row>
        <row r="8250">
          <cell r="K8250" t="str">
            <v/>
          </cell>
          <cell r="L8250" t="str">
            <v/>
          </cell>
        </row>
        <row r="8251">
          <cell r="C8251">
            <v>162367261</v>
          </cell>
          <cell r="D8251" t="str">
            <v>人工</v>
          </cell>
          <cell r="E8251" t="str">
            <v>组合商品</v>
          </cell>
          <cell r="F8251" t="str">
            <v/>
          </cell>
          <cell r="G8251" t="str">
            <v>苏打组合商品虚拟供应商</v>
          </cell>
          <cell r="H8251" t="str">
            <v>供应链类目/年节礼包/销售专属礼包</v>
          </cell>
          <cell r="I8251" t="str">
            <v>2023-10-31</v>
          </cell>
          <cell r="J8251">
            <v>163267172</v>
          </cell>
          <cell r="K8251" t="str">
            <v/>
          </cell>
          <cell r="L8251" t="str">
            <v/>
          </cell>
        </row>
        <row r="8252">
          <cell r="C8252">
            <v>162365629</v>
          </cell>
          <cell r="D8252" t="str">
            <v>人工</v>
          </cell>
          <cell r="E8252" t="str">
            <v>组合商品</v>
          </cell>
          <cell r="F8252" t="str">
            <v/>
          </cell>
          <cell r="G8252" t="str">
            <v>苏打组合商品虚拟供应商</v>
          </cell>
          <cell r="H8252" t="str">
            <v>供应链类目/年节礼包/销售专属礼包</v>
          </cell>
          <cell r="I8252" t="str">
            <v>2023-10-31</v>
          </cell>
          <cell r="J8252">
            <v>163261774</v>
          </cell>
          <cell r="K8252" t="str">
            <v/>
          </cell>
          <cell r="L8252" t="str">
            <v/>
          </cell>
        </row>
        <row r="8253">
          <cell r="C8253">
            <v>162365629</v>
          </cell>
          <cell r="D8253" t="str">
            <v>人工</v>
          </cell>
          <cell r="E8253" t="str">
            <v>组合商品</v>
          </cell>
          <cell r="F8253" t="str">
            <v/>
          </cell>
          <cell r="G8253" t="str">
            <v>苏打组合商品虚拟供应商</v>
          </cell>
          <cell r="H8253" t="str">
            <v>供应链类目/年节礼包/销售专属礼包</v>
          </cell>
          <cell r="I8253" t="str">
            <v>2023-10-31</v>
          </cell>
        </row>
        <row r="8253">
          <cell r="K8253" t="str">
            <v/>
          </cell>
          <cell r="L8253" t="str">
            <v/>
          </cell>
        </row>
        <row r="8254">
          <cell r="C8254">
            <v>162364166</v>
          </cell>
          <cell r="D8254" t="str">
            <v>人工</v>
          </cell>
          <cell r="E8254" t="str">
            <v>组合商品</v>
          </cell>
          <cell r="F8254" t="str">
            <v/>
          </cell>
          <cell r="G8254" t="str">
            <v>苏打组合商品虚拟供应商</v>
          </cell>
          <cell r="H8254" t="str">
            <v>供应链类目/年节礼包/销售专属礼包</v>
          </cell>
          <cell r="I8254" t="str">
            <v>2023-10-20</v>
          </cell>
          <cell r="J8254">
            <v>163259260</v>
          </cell>
          <cell r="K8254" t="str">
            <v/>
          </cell>
          <cell r="L8254" t="str">
            <v/>
          </cell>
        </row>
        <row r="8255">
          <cell r="C8255">
            <v>162359289</v>
          </cell>
          <cell r="D8255" t="str">
            <v>人工</v>
          </cell>
          <cell r="E8255" t="str">
            <v>组合商品</v>
          </cell>
          <cell r="F8255" t="str">
            <v/>
          </cell>
          <cell r="G8255" t="str">
            <v>苏打组合商品虚拟供应商</v>
          </cell>
          <cell r="H8255" t="str">
            <v>供应链类目/年节礼包/销售专属礼包</v>
          </cell>
          <cell r="I8255" t="str">
            <v>2023-12-31</v>
          </cell>
          <cell r="J8255">
            <v>163244294</v>
          </cell>
          <cell r="K8255" t="str">
            <v/>
          </cell>
          <cell r="L8255" t="str">
            <v/>
          </cell>
        </row>
        <row r="8256">
          <cell r="C8256">
            <v>162359289</v>
          </cell>
          <cell r="D8256" t="str">
            <v>人工</v>
          </cell>
          <cell r="E8256" t="str">
            <v>组合商品</v>
          </cell>
          <cell r="F8256" t="str">
            <v/>
          </cell>
          <cell r="G8256" t="str">
            <v>苏打组合商品虚拟供应商</v>
          </cell>
          <cell r="H8256" t="str">
            <v>供应链类目/年节礼包/销售专属礼包</v>
          </cell>
          <cell r="I8256" t="str">
            <v>2023-12-31</v>
          </cell>
        </row>
        <row r="8256">
          <cell r="K8256" t="str">
            <v/>
          </cell>
          <cell r="L8256" t="str">
            <v/>
          </cell>
        </row>
        <row r="8257">
          <cell r="C8257">
            <v>162359289</v>
          </cell>
          <cell r="D8257" t="str">
            <v>人工</v>
          </cell>
          <cell r="E8257" t="str">
            <v>组合商品</v>
          </cell>
          <cell r="F8257" t="str">
            <v/>
          </cell>
          <cell r="G8257" t="str">
            <v>苏打组合商品虚拟供应商</v>
          </cell>
          <cell r="H8257" t="str">
            <v>供应链类目/年节礼包/销售专属礼包</v>
          </cell>
          <cell r="I8257" t="str">
            <v>2023-12-31</v>
          </cell>
        </row>
        <row r="8257">
          <cell r="K8257" t="str">
            <v/>
          </cell>
          <cell r="L8257" t="str">
            <v/>
          </cell>
        </row>
        <row r="8258">
          <cell r="C8258">
            <v>162359289</v>
          </cell>
          <cell r="D8258" t="str">
            <v>人工</v>
          </cell>
          <cell r="E8258" t="str">
            <v>组合商品</v>
          </cell>
          <cell r="F8258" t="str">
            <v/>
          </cell>
          <cell r="G8258" t="str">
            <v>苏打组合商品虚拟供应商</v>
          </cell>
          <cell r="H8258" t="str">
            <v>供应链类目/年节礼包/销售专属礼包</v>
          </cell>
          <cell r="I8258" t="str">
            <v>2023-12-31</v>
          </cell>
        </row>
        <row r="8258">
          <cell r="K8258" t="str">
            <v/>
          </cell>
          <cell r="L8258" t="str">
            <v/>
          </cell>
        </row>
        <row r="8259">
          <cell r="C8259">
            <v>162359289</v>
          </cell>
          <cell r="D8259" t="str">
            <v>人工</v>
          </cell>
          <cell r="E8259" t="str">
            <v>组合商品</v>
          </cell>
          <cell r="F8259" t="str">
            <v/>
          </cell>
          <cell r="G8259" t="str">
            <v>苏打组合商品虚拟供应商</v>
          </cell>
          <cell r="H8259" t="str">
            <v>供应链类目/年节礼包/销售专属礼包</v>
          </cell>
          <cell r="I8259" t="str">
            <v>2023-12-31</v>
          </cell>
        </row>
        <row r="8259">
          <cell r="K8259" t="str">
            <v/>
          </cell>
          <cell r="L8259" t="str">
            <v/>
          </cell>
        </row>
        <row r="8260">
          <cell r="C8260">
            <v>162359289</v>
          </cell>
          <cell r="D8260" t="str">
            <v>人工</v>
          </cell>
          <cell r="E8260" t="str">
            <v>组合商品</v>
          </cell>
          <cell r="F8260" t="str">
            <v/>
          </cell>
          <cell r="G8260" t="str">
            <v>苏打组合商品虚拟供应商</v>
          </cell>
          <cell r="H8260" t="str">
            <v>供应链类目/年节礼包/销售专属礼包</v>
          </cell>
          <cell r="I8260" t="str">
            <v>2023-12-31</v>
          </cell>
        </row>
        <row r="8260">
          <cell r="K8260" t="str">
            <v/>
          </cell>
          <cell r="L8260" t="str">
            <v/>
          </cell>
        </row>
        <row r="8261">
          <cell r="C8261">
            <v>162350913</v>
          </cell>
          <cell r="D8261" t="str">
            <v>人工</v>
          </cell>
          <cell r="E8261" t="str">
            <v>组合商品</v>
          </cell>
          <cell r="F8261" t="str">
            <v/>
          </cell>
          <cell r="G8261" t="str">
            <v>苏打组合商品虚拟供应商</v>
          </cell>
          <cell r="H8261" t="str">
            <v>供应链类目/年节礼包/销售专属礼包</v>
          </cell>
          <cell r="I8261" t="str">
            <v>2023-12-31</v>
          </cell>
          <cell r="J8261">
            <v>163218163</v>
          </cell>
          <cell r="K8261" t="str">
            <v/>
          </cell>
          <cell r="L8261" t="str">
            <v/>
          </cell>
        </row>
        <row r="8262">
          <cell r="C8262">
            <v>162350913</v>
          </cell>
          <cell r="D8262" t="str">
            <v>人工</v>
          </cell>
          <cell r="E8262" t="str">
            <v>组合商品</v>
          </cell>
          <cell r="F8262" t="str">
            <v/>
          </cell>
          <cell r="G8262" t="str">
            <v>苏打组合商品虚拟供应商</v>
          </cell>
          <cell r="H8262" t="str">
            <v>供应链类目/年节礼包/销售专属礼包</v>
          </cell>
          <cell r="I8262" t="str">
            <v>2023-12-31</v>
          </cell>
        </row>
        <row r="8262">
          <cell r="K8262" t="str">
            <v/>
          </cell>
          <cell r="L8262" t="str">
            <v/>
          </cell>
        </row>
        <row r="8263">
          <cell r="C8263">
            <v>162350913</v>
          </cell>
          <cell r="D8263" t="str">
            <v>人工</v>
          </cell>
          <cell r="E8263" t="str">
            <v>组合商品</v>
          </cell>
          <cell r="F8263" t="str">
            <v/>
          </cell>
          <cell r="G8263" t="str">
            <v>苏打组合商品虚拟供应商</v>
          </cell>
          <cell r="H8263" t="str">
            <v>供应链类目/年节礼包/销售专属礼包</v>
          </cell>
          <cell r="I8263" t="str">
            <v>2023-12-31</v>
          </cell>
        </row>
        <row r="8263">
          <cell r="K8263" t="str">
            <v/>
          </cell>
          <cell r="L8263" t="str">
            <v/>
          </cell>
        </row>
        <row r="8264">
          <cell r="C8264">
            <v>162350910</v>
          </cell>
          <cell r="D8264" t="str">
            <v>人工</v>
          </cell>
          <cell r="E8264" t="str">
            <v>组合商品</v>
          </cell>
          <cell r="F8264" t="str">
            <v/>
          </cell>
          <cell r="G8264" t="str">
            <v>苏打组合商品虚拟供应商</v>
          </cell>
          <cell r="H8264" t="str">
            <v>供应链类目/年节礼包/销售专属礼包</v>
          </cell>
          <cell r="I8264" t="str">
            <v>2023-12-31</v>
          </cell>
          <cell r="J8264">
            <v>163218160</v>
          </cell>
          <cell r="K8264" t="str">
            <v/>
          </cell>
          <cell r="L8264" t="str">
            <v/>
          </cell>
        </row>
        <row r="8265">
          <cell r="C8265">
            <v>162350910</v>
          </cell>
          <cell r="D8265" t="str">
            <v>人工</v>
          </cell>
          <cell r="E8265" t="str">
            <v>组合商品</v>
          </cell>
          <cell r="F8265" t="str">
            <v/>
          </cell>
          <cell r="G8265" t="str">
            <v>苏打组合商品虚拟供应商</v>
          </cell>
          <cell r="H8265" t="str">
            <v>供应链类目/年节礼包/销售专属礼包</v>
          </cell>
          <cell r="I8265" t="str">
            <v>2023-12-31</v>
          </cell>
        </row>
        <row r="8265">
          <cell r="K8265" t="str">
            <v/>
          </cell>
          <cell r="L8265" t="str">
            <v/>
          </cell>
        </row>
        <row r="8266">
          <cell r="C8266">
            <v>162350910</v>
          </cell>
          <cell r="D8266" t="str">
            <v>人工</v>
          </cell>
          <cell r="E8266" t="str">
            <v>组合商品</v>
          </cell>
          <cell r="F8266" t="str">
            <v/>
          </cell>
          <cell r="G8266" t="str">
            <v>苏打组合商品虚拟供应商</v>
          </cell>
          <cell r="H8266" t="str">
            <v>供应链类目/年节礼包/销售专属礼包</v>
          </cell>
          <cell r="I8266" t="str">
            <v>2023-12-31</v>
          </cell>
        </row>
        <row r="8266">
          <cell r="K8266" t="str">
            <v/>
          </cell>
          <cell r="L8266" t="str">
            <v/>
          </cell>
        </row>
        <row r="8267">
          <cell r="C8267">
            <v>162350860</v>
          </cell>
          <cell r="D8267" t="str">
            <v>人工</v>
          </cell>
          <cell r="E8267" t="str">
            <v>组合商品</v>
          </cell>
          <cell r="F8267" t="str">
            <v/>
          </cell>
          <cell r="G8267" t="str">
            <v>苏打组合商品虚拟供应商</v>
          </cell>
          <cell r="H8267" t="str">
            <v>供应链类目/年节礼包/销售专属礼包</v>
          </cell>
          <cell r="I8267" t="str">
            <v>2023-12-31</v>
          </cell>
          <cell r="J8267">
            <v>163218101</v>
          </cell>
          <cell r="K8267" t="str">
            <v/>
          </cell>
          <cell r="L8267" t="str">
            <v/>
          </cell>
        </row>
        <row r="8268">
          <cell r="C8268">
            <v>162350860</v>
          </cell>
          <cell r="D8268" t="str">
            <v>人工</v>
          </cell>
          <cell r="E8268" t="str">
            <v>组合商品</v>
          </cell>
          <cell r="F8268" t="str">
            <v/>
          </cell>
          <cell r="G8268" t="str">
            <v>苏打组合商品虚拟供应商</v>
          </cell>
          <cell r="H8268" t="str">
            <v>供应链类目/年节礼包/销售专属礼包</v>
          </cell>
          <cell r="I8268" t="str">
            <v>2023-12-31</v>
          </cell>
        </row>
        <row r="8268">
          <cell r="K8268" t="str">
            <v/>
          </cell>
          <cell r="L8268" t="str">
            <v/>
          </cell>
        </row>
        <row r="8269">
          <cell r="C8269">
            <v>162350857</v>
          </cell>
          <cell r="D8269" t="str">
            <v>人工</v>
          </cell>
          <cell r="E8269" t="str">
            <v>组合商品</v>
          </cell>
          <cell r="F8269" t="str">
            <v/>
          </cell>
          <cell r="G8269" t="str">
            <v>苏打组合商品虚拟供应商</v>
          </cell>
          <cell r="H8269" t="str">
            <v>供应链类目/年节礼包/销售专属礼包</v>
          </cell>
          <cell r="I8269" t="str">
            <v>2023-12-31</v>
          </cell>
          <cell r="J8269">
            <v>163218098</v>
          </cell>
          <cell r="K8269" t="str">
            <v/>
          </cell>
          <cell r="L8269" t="str">
            <v/>
          </cell>
        </row>
        <row r="8270">
          <cell r="C8270">
            <v>162350857</v>
          </cell>
          <cell r="D8270" t="str">
            <v>人工</v>
          </cell>
          <cell r="E8270" t="str">
            <v>组合商品</v>
          </cell>
          <cell r="F8270" t="str">
            <v/>
          </cell>
          <cell r="G8270" t="str">
            <v>苏打组合商品虚拟供应商</v>
          </cell>
          <cell r="H8270" t="str">
            <v>供应链类目/年节礼包/销售专属礼包</v>
          </cell>
          <cell r="I8270" t="str">
            <v>2023-12-31</v>
          </cell>
        </row>
        <row r="8270">
          <cell r="K8270" t="str">
            <v/>
          </cell>
          <cell r="L8270" t="str">
            <v/>
          </cell>
        </row>
        <row r="8271">
          <cell r="C8271">
            <v>162350856</v>
          </cell>
          <cell r="D8271" t="str">
            <v>人工</v>
          </cell>
          <cell r="E8271" t="str">
            <v>组合商品</v>
          </cell>
          <cell r="F8271" t="str">
            <v/>
          </cell>
          <cell r="G8271" t="str">
            <v>苏打组合商品虚拟供应商</v>
          </cell>
          <cell r="H8271" t="str">
            <v>供应链类目/年节礼包/销售专属礼包</v>
          </cell>
          <cell r="I8271" t="str">
            <v>2023-10-31</v>
          </cell>
          <cell r="J8271">
            <v>163218097</v>
          </cell>
          <cell r="K8271" t="str">
            <v/>
          </cell>
          <cell r="L8271" t="str">
            <v/>
          </cell>
        </row>
        <row r="8272">
          <cell r="C8272">
            <v>162350856</v>
          </cell>
          <cell r="D8272" t="str">
            <v>人工</v>
          </cell>
          <cell r="E8272" t="str">
            <v>组合商品</v>
          </cell>
          <cell r="F8272" t="str">
            <v/>
          </cell>
          <cell r="G8272" t="str">
            <v>苏打组合商品虚拟供应商</v>
          </cell>
          <cell r="H8272" t="str">
            <v>供应链类目/年节礼包/销售专属礼包</v>
          </cell>
          <cell r="I8272" t="str">
            <v>2023-10-31</v>
          </cell>
        </row>
        <row r="8272">
          <cell r="K8272" t="str">
            <v/>
          </cell>
          <cell r="L8272" t="str">
            <v/>
          </cell>
        </row>
        <row r="8273">
          <cell r="C8273">
            <v>162349568</v>
          </cell>
          <cell r="D8273" t="str">
            <v>人工</v>
          </cell>
          <cell r="E8273" t="str">
            <v>组合商品</v>
          </cell>
          <cell r="F8273" t="str">
            <v/>
          </cell>
          <cell r="G8273" t="str">
            <v>苏打组合商品虚拟供应商</v>
          </cell>
          <cell r="H8273" t="str">
            <v>供应链类目/年节礼包/销售专属礼包</v>
          </cell>
          <cell r="I8273" t="str">
            <v>2023-10-31</v>
          </cell>
          <cell r="J8273">
            <v>163216416</v>
          </cell>
          <cell r="K8273" t="str">
            <v/>
          </cell>
          <cell r="L8273" t="str">
            <v/>
          </cell>
        </row>
        <row r="8274">
          <cell r="C8274">
            <v>162349568</v>
          </cell>
          <cell r="D8274" t="str">
            <v>人工</v>
          </cell>
          <cell r="E8274" t="str">
            <v>组合商品</v>
          </cell>
          <cell r="F8274" t="str">
            <v/>
          </cell>
          <cell r="G8274" t="str">
            <v>苏打组合商品虚拟供应商</v>
          </cell>
          <cell r="H8274" t="str">
            <v>供应链类目/年节礼包/销售专属礼包</v>
          </cell>
          <cell r="I8274" t="str">
            <v>2023-10-31</v>
          </cell>
        </row>
        <row r="8274">
          <cell r="K8274" t="str">
            <v/>
          </cell>
          <cell r="L8274" t="str">
            <v/>
          </cell>
        </row>
        <row r="8275">
          <cell r="C8275">
            <v>162339150</v>
          </cell>
          <cell r="D8275" t="str">
            <v>人工</v>
          </cell>
          <cell r="E8275" t="str">
            <v>组合商品</v>
          </cell>
          <cell r="F8275" t="str">
            <v/>
          </cell>
          <cell r="G8275" t="str">
            <v>苏打组合商品虚拟供应商</v>
          </cell>
          <cell r="H8275" t="str">
            <v>供应链类目/年节礼包/销售专属礼包</v>
          </cell>
          <cell r="I8275" t="str">
            <v>2023-12-31</v>
          </cell>
          <cell r="J8275">
            <v>163202313</v>
          </cell>
          <cell r="K8275" t="str">
            <v/>
          </cell>
          <cell r="L8275" t="str">
            <v/>
          </cell>
        </row>
        <row r="8276">
          <cell r="C8276">
            <v>162339150</v>
          </cell>
          <cell r="D8276" t="str">
            <v>人工</v>
          </cell>
          <cell r="E8276" t="str">
            <v>组合商品</v>
          </cell>
          <cell r="F8276" t="str">
            <v/>
          </cell>
          <cell r="G8276" t="str">
            <v>苏打组合商品虚拟供应商</v>
          </cell>
          <cell r="H8276" t="str">
            <v>供应链类目/年节礼包/销售专属礼包</v>
          </cell>
          <cell r="I8276" t="str">
            <v>2023-12-31</v>
          </cell>
        </row>
        <row r="8276">
          <cell r="K8276" t="str">
            <v/>
          </cell>
          <cell r="L8276" t="str">
            <v/>
          </cell>
        </row>
        <row r="8277">
          <cell r="C8277">
            <v>162339033</v>
          </cell>
          <cell r="D8277" t="str">
            <v>人工</v>
          </cell>
          <cell r="E8277" t="str">
            <v>组合商品</v>
          </cell>
          <cell r="F8277" t="str">
            <v/>
          </cell>
          <cell r="G8277" t="str">
            <v>苏打组合商品虚拟供应商</v>
          </cell>
          <cell r="H8277" t="str">
            <v>供应链类目/年节礼包/销售专属礼包</v>
          </cell>
          <cell r="I8277" t="str">
            <v>2023-10-31</v>
          </cell>
          <cell r="J8277">
            <v>163202204</v>
          </cell>
          <cell r="K8277" t="str">
            <v/>
          </cell>
          <cell r="L8277" t="str">
            <v/>
          </cell>
        </row>
        <row r="8278">
          <cell r="C8278">
            <v>162339029</v>
          </cell>
          <cell r="D8278" t="str">
            <v>人工</v>
          </cell>
          <cell r="E8278" t="str">
            <v>组合商品</v>
          </cell>
          <cell r="F8278" t="str">
            <v/>
          </cell>
          <cell r="G8278" t="str">
            <v>苏打组合商品虚拟供应商</v>
          </cell>
          <cell r="H8278" t="str">
            <v>供应链类目/年节礼包/销售专属礼包</v>
          </cell>
          <cell r="I8278" t="str">
            <v>2024-03-31</v>
          </cell>
          <cell r="J8278">
            <v>163202200</v>
          </cell>
          <cell r="K8278" t="str">
            <v/>
          </cell>
          <cell r="L8278" t="str">
            <v/>
          </cell>
        </row>
        <row r="8279">
          <cell r="C8279">
            <v>162339029</v>
          </cell>
          <cell r="D8279" t="str">
            <v>人工</v>
          </cell>
          <cell r="E8279" t="str">
            <v>组合商品</v>
          </cell>
          <cell r="F8279" t="str">
            <v/>
          </cell>
          <cell r="G8279" t="str">
            <v>苏打组合商品虚拟供应商</v>
          </cell>
          <cell r="H8279" t="str">
            <v>供应链类目/年节礼包/销售专属礼包</v>
          </cell>
          <cell r="I8279" t="str">
            <v>2024-03-31</v>
          </cell>
        </row>
        <row r="8279">
          <cell r="K8279" t="str">
            <v/>
          </cell>
          <cell r="L8279" t="str">
            <v/>
          </cell>
        </row>
        <row r="8280">
          <cell r="C8280">
            <v>162339019</v>
          </cell>
          <cell r="D8280" t="str">
            <v>人工</v>
          </cell>
          <cell r="E8280" t="str">
            <v>组合商品</v>
          </cell>
          <cell r="F8280" t="str">
            <v/>
          </cell>
          <cell r="G8280" t="str">
            <v>苏打组合商品虚拟供应商</v>
          </cell>
          <cell r="H8280" t="str">
            <v>供应链类目/年节礼包/销售专属礼包</v>
          </cell>
          <cell r="I8280" t="str">
            <v>2023-10-31</v>
          </cell>
          <cell r="J8280">
            <v>163202190</v>
          </cell>
          <cell r="K8280" t="str">
            <v/>
          </cell>
          <cell r="L8280" t="str">
            <v/>
          </cell>
        </row>
        <row r="8281">
          <cell r="C8281">
            <v>162339013</v>
          </cell>
          <cell r="D8281" t="str">
            <v>人工</v>
          </cell>
          <cell r="E8281" t="str">
            <v>组合商品</v>
          </cell>
          <cell r="F8281" t="str">
            <v/>
          </cell>
          <cell r="G8281" t="str">
            <v>苏打组合商品虚拟供应商</v>
          </cell>
          <cell r="H8281" t="str">
            <v>年节礼包/家用电器/生活小电</v>
          </cell>
          <cell r="I8281" t="str">
            <v>2023-12-31</v>
          </cell>
          <cell r="J8281">
            <v>163202184</v>
          </cell>
          <cell r="K8281" t="str">
            <v/>
          </cell>
          <cell r="L8281" t="str">
            <v/>
          </cell>
        </row>
        <row r="8282">
          <cell r="C8282">
            <v>162339013</v>
          </cell>
          <cell r="D8282" t="str">
            <v>人工</v>
          </cell>
          <cell r="E8282" t="str">
            <v>组合商品</v>
          </cell>
          <cell r="F8282" t="str">
            <v/>
          </cell>
          <cell r="G8282" t="str">
            <v>苏打组合商品虚拟供应商</v>
          </cell>
          <cell r="H8282" t="str">
            <v>年节礼包/家用电器/生活小电</v>
          </cell>
          <cell r="I8282" t="str">
            <v>2023-12-31</v>
          </cell>
        </row>
        <row r="8282">
          <cell r="K8282" t="str">
            <v/>
          </cell>
          <cell r="L8282" t="str">
            <v/>
          </cell>
        </row>
        <row r="8283">
          <cell r="C8283">
            <v>162338940</v>
          </cell>
          <cell r="D8283" t="str">
            <v>人工</v>
          </cell>
          <cell r="E8283" t="str">
            <v>组合商品</v>
          </cell>
          <cell r="F8283" t="str">
            <v/>
          </cell>
          <cell r="G8283" t="str">
            <v>苏打组合商品虚拟供应商</v>
          </cell>
          <cell r="H8283" t="str">
            <v>供应链类目/年节礼包/销售专属礼包</v>
          </cell>
          <cell r="I8283" t="str">
            <v>2023-09-28</v>
          </cell>
          <cell r="J8283">
            <v>163202111</v>
          </cell>
          <cell r="K8283" t="str">
            <v/>
          </cell>
          <cell r="L8283" t="str">
            <v/>
          </cell>
        </row>
        <row r="8284">
          <cell r="C8284">
            <v>162338626</v>
          </cell>
          <cell r="D8284" t="str">
            <v>人工</v>
          </cell>
          <cell r="E8284" t="str">
            <v>组合商品</v>
          </cell>
          <cell r="F8284" t="str">
            <v/>
          </cell>
          <cell r="G8284" t="str">
            <v>苏打组合商品虚拟供应商</v>
          </cell>
          <cell r="H8284" t="str">
            <v>供应链类目/年节礼包/销售专属礼包</v>
          </cell>
          <cell r="I8284" t="str">
            <v>2023-10-31</v>
          </cell>
          <cell r="J8284">
            <v>163201788</v>
          </cell>
          <cell r="K8284" t="str">
            <v/>
          </cell>
          <cell r="L8284" t="str">
            <v/>
          </cell>
        </row>
        <row r="8285">
          <cell r="C8285">
            <v>162338626</v>
          </cell>
          <cell r="D8285" t="str">
            <v>人工</v>
          </cell>
          <cell r="E8285" t="str">
            <v>组合商品</v>
          </cell>
          <cell r="F8285" t="str">
            <v/>
          </cell>
          <cell r="G8285" t="str">
            <v>苏打组合商品虚拟供应商</v>
          </cell>
          <cell r="H8285" t="str">
            <v>供应链类目/年节礼包/销售专属礼包</v>
          </cell>
          <cell r="I8285" t="str">
            <v>2023-10-31</v>
          </cell>
        </row>
        <row r="8285">
          <cell r="K8285" t="str">
            <v/>
          </cell>
          <cell r="L8285" t="str">
            <v/>
          </cell>
        </row>
        <row r="8286">
          <cell r="C8286">
            <v>162338626</v>
          </cell>
          <cell r="D8286" t="str">
            <v>人工</v>
          </cell>
          <cell r="E8286" t="str">
            <v>组合商品</v>
          </cell>
          <cell r="F8286" t="str">
            <v/>
          </cell>
          <cell r="G8286" t="str">
            <v>苏打组合商品虚拟供应商</v>
          </cell>
          <cell r="H8286" t="str">
            <v>供应链类目/年节礼包/销售专属礼包</v>
          </cell>
          <cell r="I8286" t="str">
            <v>2023-10-31</v>
          </cell>
        </row>
        <row r="8286">
          <cell r="K8286" t="str">
            <v/>
          </cell>
          <cell r="L8286" t="str">
            <v/>
          </cell>
        </row>
        <row r="8287">
          <cell r="C8287">
            <v>162338625</v>
          </cell>
          <cell r="D8287" t="str">
            <v>人工</v>
          </cell>
          <cell r="E8287" t="str">
            <v>组合商品</v>
          </cell>
          <cell r="F8287" t="str">
            <v/>
          </cell>
          <cell r="G8287" t="str">
            <v>苏打组合商品虚拟供应商</v>
          </cell>
          <cell r="H8287" t="str">
            <v>供应链类目/年节礼包/销售专属礼包</v>
          </cell>
          <cell r="I8287" t="str">
            <v>2023-10-31</v>
          </cell>
          <cell r="J8287">
            <v>163201787</v>
          </cell>
          <cell r="K8287" t="str">
            <v/>
          </cell>
          <cell r="L8287" t="str">
            <v/>
          </cell>
        </row>
        <row r="8288">
          <cell r="C8288">
            <v>162338624</v>
          </cell>
          <cell r="D8288" t="str">
            <v>人工</v>
          </cell>
          <cell r="E8288" t="str">
            <v>组合商品</v>
          </cell>
          <cell r="F8288" t="str">
            <v/>
          </cell>
          <cell r="G8288" t="str">
            <v>苏打组合商品虚拟供应商</v>
          </cell>
          <cell r="H8288" t="str">
            <v>供应链类目/年节礼包/销售专属礼包</v>
          </cell>
          <cell r="I8288" t="str">
            <v>2023-10-31</v>
          </cell>
          <cell r="J8288">
            <v>163201786</v>
          </cell>
          <cell r="K8288" t="str">
            <v/>
          </cell>
          <cell r="L8288" t="str">
            <v/>
          </cell>
        </row>
        <row r="8289">
          <cell r="C8289">
            <v>162338624</v>
          </cell>
          <cell r="D8289" t="str">
            <v>人工</v>
          </cell>
          <cell r="E8289" t="str">
            <v>组合商品</v>
          </cell>
          <cell r="F8289" t="str">
            <v/>
          </cell>
          <cell r="G8289" t="str">
            <v>苏打组合商品虚拟供应商</v>
          </cell>
          <cell r="H8289" t="str">
            <v>供应链类目/年节礼包/销售专属礼包</v>
          </cell>
          <cell r="I8289" t="str">
            <v>2023-10-31</v>
          </cell>
        </row>
        <row r="8289">
          <cell r="K8289" t="str">
            <v/>
          </cell>
          <cell r="L8289" t="str">
            <v/>
          </cell>
        </row>
        <row r="8290">
          <cell r="C8290">
            <v>162338623</v>
          </cell>
          <cell r="D8290" t="str">
            <v>人工</v>
          </cell>
          <cell r="E8290" t="str">
            <v>组合商品</v>
          </cell>
          <cell r="F8290" t="str">
            <v/>
          </cell>
          <cell r="G8290" t="str">
            <v>苏打组合商品虚拟供应商</v>
          </cell>
          <cell r="H8290" t="str">
            <v>供应链类目/年节礼包/销售专属礼包</v>
          </cell>
          <cell r="I8290" t="str">
            <v>2023-10-31</v>
          </cell>
          <cell r="J8290">
            <v>163201785</v>
          </cell>
          <cell r="K8290" t="str">
            <v/>
          </cell>
          <cell r="L8290" t="str">
            <v/>
          </cell>
        </row>
        <row r="8291">
          <cell r="C8291">
            <v>162338623</v>
          </cell>
          <cell r="D8291" t="str">
            <v>人工</v>
          </cell>
          <cell r="E8291" t="str">
            <v>组合商品</v>
          </cell>
          <cell r="F8291" t="str">
            <v/>
          </cell>
          <cell r="G8291" t="str">
            <v>苏打组合商品虚拟供应商</v>
          </cell>
          <cell r="H8291" t="str">
            <v>供应链类目/年节礼包/销售专属礼包</v>
          </cell>
          <cell r="I8291" t="str">
            <v>2023-10-31</v>
          </cell>
        </row>
        <row r="8291">
          <cell r="K8291" t="str">
            <v/>
          </cell>
          <cell r="L8291" t="str">
            <v/>
          </cell>
        </row>
        <row r="8292">
          <cell r="C8292">
            <v>162338621</v>
          </cell>
          <cell r="D8292" t="str">
            <v>人工</v>
          </cell>
          <cell r="E8292" t="str">
            <v>组合商品</v>
          </cell>
          <cell r="F8292" t="str">
            <v/>
          </cell>
          <cell r="G8292" t="str">
            <v>苏打组合商品虚拟供应商</v>
          </cell>
          <cell r="H8292" t="str">
            <v>供应链类目/年节礼包/销售专属礼包</v>
          </cell>
          <cell r="I8292" t="str">
            <v>2023-10-31</v>
          </cell>
          <cell r="J8292">
            <v>163201783</v>
          </cell>
          <cell r="K8292" t="str">
            <v/>
          </cell>
          <cell r="L8292" t="str">
            <v/>
          </cell>
        </row>
        <row r="8293">
          <cell r="C8293">
            <v>162338621</v>
          </cell>
          <cell r="D8293" t="str">
            <v>人工</v>
          </cell>
          <cell r="E8293" t="str">
            <v>组合商品</v>
          </cell>
          <cell r="F8293" t="str">
            <v/>
          </cell>
          <cell r="G8293" t="str">
            <v>苏打组合商品虚拟供应商</v>
          </cell>
          <cell r="H8293" t="str">
            <v>供应链类目/年节礼包/销售专属礼包</v>
          </cell>
          <cell r="I8293" t="str">
            <v>2023-10-31</v>
          </cell>
        </row>
        <row r="8293">
          <cell r="K8293" t="str">
            <v/>
          </cell>
          <cell r="L8293" t="str">
            <v/>
          </cell>
        </row>
        <row r="8294">
          <cell r="C8294">
            <v>162338621</v>
          </cell>
          <cell r="D8294" t="str">
            <v>人工</v>
          </cell>
          <cell r="E8294" t="str">
            <v>组合商品</v>
          </cell>
          <cell r="F8294" t="str">
            <v/>
          </cell>
          <cell r="G8294" t="str">
            <v>苏打组合商品虚拟供应商</v>
          </cell>
          <cell r="H8294" t="str">
            <v>供应链类目/年节礼包/销售专属礼包</v>
          </cell>
          <cell r="I8294" t="str">
            <v>2023-10-31</v>
          </cell>
        </row>
        <row r="8294">
          <cell r="K8294" t="str">
            <v/>
          </cell>
          <cell r="L8294" t="str">
            <v/>
          </cell>
        </row>
        <row r="8295">
          <cell r="C8295">
            <v>162338619</v>
          </cell>
          <cell r="D8295" t="str">
            <v>人工</v>
          </cell>
          <cell r="E8295" t="str">
            <v>组合商品</v>
          </cell>
          <cell r="F8295" t="str">
            <v/>
          </cell>
          <cell r="G8295" t="str">
            <v>苏打组合商品虚拟供应商</v>
          </cell>
          <cell r="H8295" t="str">
            <v>供应链类目/年节礼包/销售专属礼包</v>
          </cell>
          <cell r="I8295" t="str">
            <v>2023-10-31</v>
          </cell>
          <cell r="J8295">
            <v>163201781</v>
          </cell>
          <cell r="K8295" t="str">
            <v/>
          </cell>
          <cell r="L8295" t="str">
            <v/>
          </cell>
        </row>
        <row r="8296">
          <cell r="C8296">
            <v>162338619</v>
          </cell>
          <cell r="D8296" t="str">
            <v>人工</v>
          </cell>
          <cell r="E8296" t="str">
            <v>组合商品</v>
          </cell>
          <cell r="F8296" t="str">
            <v/>
          </cell>
          <cell r="G8296" t="str">
            <v>苏打组合商品虚拟供应商</v>
          </cell>
          <cell r="H8296" t="str">
            <v>供应链类目/年节礼包/销售专属礼包</v>
          </cell>
          <cell r="I8296" t="str">
            <v>2023-10-31</v>
          </cell>
        </row>
        <row r="8296">
          <cell r="K8296" t="str">
            <v/>
          </cell>
          <cell r="L8296" t="str">
            <v/>
          </cell>
        </row>
        <row r="8297">
          <cell r="C8297">
            <v>162338617</v>
          </cell>
          <cell r="D8297" t="str">
            <v>人工</v>
          </cell>
          <cell r="E8297" t="str">
            <v>组合商品</v>
          </cell>
          <cell r="F8297" t="str">
            <v/>
          </cell>
          <cell r="G8297" t="str">
            <v>苏打组合商品虚拟供应商</v>
          </cell>
          <cell r="H8297" t="str">
            <v>供应链类目/年节礼包/销售专属礼包</v>
          </cell>
          <cell r="I8297" t="str">
            <v>2023-10-31</v>
          </cell>
          <cell r="J8297">
            <v>163201779</v>
          </cell>
          <cell r="K8297" t="str">
            <v/>
          </cell>
          <cell r="L8297" t="str">
            <v/>
          </cell>
        </row>
        <row r="8298">
          <cell r="C8298">
            <v>162338617</v>
          </cell>
          <cell r="D8298" t="str">
            <v>人工</v>
          </cell>
          <cell r="E8298" t="str">
            <v>组合商品</v>
          </cell>
          <cell r="F8298" t="str">
            <v/>
          </cell>
          <cell r="G8298" t="str">
            <v>苏打组合商品虚拟供应商</v>
          </cell>
          <cell r="H8298" t="str">
            <v>供应链类目/年节礼包/销售专属礼包</v>
          </cell>
          <cell r="I8298" t="str">
            <v>2023-10-31</v>
          </cell>
        </row>
        <row r="8298">
          <cell r="K8298" t="str">
            <v/>
          </cell>
          <cell r="L8298" t="str">
            <v/>
          </cell>
        </row>
        <row r="8299">
          <cell r="C8299">
            <v>162338617</v>
          </cell>
          <cell r="D8299" t="str">
            <v>人工</v>
          </cell>
          <cell r="E8299" t="str">
            <v>组合商品</v>
          </cell>
          <cell r="F8299" t="str">
            <v/>
          </cell>
          <cell r="G8299" t="str">
            <v>苏打组合商品虚拟供应商</v>
          </cell>
          <cell r="H8299" t="str">
            <v>供应链类目/年节礼包/销售专属礼包</v>
          </cell>
          <cell r="I8299" t="str">
            <v>2023-10-31</v>
          </cell>
        </row>
        <row r="8299">
          <cell r="K8299" t="str">
            <v/>
          </cell>
          <cell r="L8299" t="str">
            <v/>
          </cell>
        </row>
        <row r="8300">
          <cell r="C8300">
            <v>162338614</v>
          </cell>
          <cell r="D8300" t="str">
            <v>人工</v>
          </cell>
          <cell r="E8300" t="str">
            <v>组合商品</v>
          </cell>
          <cell r="F8300" t="str">
            <v/>
          </cell>
          <cell r="G8300" t="str">
            <v>苏打组合商品虚拟供应商</v>
          </cell>
          <cell r="H8300" t="str">
            <v>供应链类目/年节礼包/销售专属礼包</v>
          </cell>
          <cell r="I8300" t="str">
            <v>2023-10-31</v>
          </cell>
          <cell r="J8300">
            <v>163201776</v>
          </cell>
          <cell r="K8300" t="str">
            <v/>
          </cell>
          <cell r="L8300" t="str">
            <v/>
          </cell>
        </row>
        <row r="8301">
          <cell r="C8301">
            <v>162338613</v>
          </cell>
          <cell r="D8301" t="str">
            <v>人工</v>
          </cell>
          <cell r="E8301" t="str">
            <v>组合商品</v>
          </cell>
          <cell r="F8301" t="str">
            <v/>
          </cell>
          <cell r="G8301" t="str">
            <v>苏打组合商品虚拟供应商</v>
          </cell>
          <cell r="H8301" t="str">
            <v>供应链类目/年节礼包/销售专属礼包</v>
          </cell>
          <cell r="I8301" t="str">
            <v>2023-10-31</v>
          </cell>
          <cell r="J8301">
            <v>163201775</v>
          </cell>
          <cell r="K8301" t="str">
            <v/>
          </cell>
          <cell r="L8301" t="str">
            <v/>
          </cell>
        </row>
        <row r="8302">
          <cell r="C8302">
            <v>162338613</v>
          </cell>
          <cell r="D8302" t="str">
            <v>人工</v>
          </cell>
          <cell r="E8302" t="str">
            <v>组合商品</v>
          </cell>
          <cell r="F8302" t="str">
            <v/>
          </cell>
          <cell r="G8302" t="str">
            <v>苏打组合商品虚拟供应商</v>
          </cell>
          <cell r="H8302" t="str">
            <v>供应链类目/年节礼包/销售专属礼包</v>
          </cell>
          <cell r="I8302" t="str">
            <v>2023-10-31</v>
          </cell>
        </row>
        <row r="8302">
          <cell r="K8302" t="str">
            <v/>
          </cell>
          <cell r="L8302" t="str">
            <v/>
          </cell>
        </row>
        <row r="8303">
          <cell r="C8303">
            <v>162338609</v>
          </cell>
          <cell r="D8303" t="str">
            <v>人工</v>
          </cell>
          <cell r="E8303" t="str">
            <v>组合商品</v>
          </cell>
          <cell r="F8303" t="str">
            <v/>
          </cell>
          <cell r="G8303" t="str">
            <v>苏打组合商品虚拟供应商</v>
          </cell>
          <cell r="H8303" t="str">
            <v>供应链类目/年节礼包/销售专属礼包</v>
          </cell>
          <cell r="I8303" t="str">
            <v>2023-10-31</v>
          </cell>
          <cell r="J8303">
            <v>163201771</v>
          </cell>
          <cell r="K8303" t="str">
            <v/>
          </cell>
          <cell r="L8303" t="str">
            <v/>
          </cell>
        </row>
        <row r="8304">
          <cell r="C8304">
            <v>162338471</v>
          </cell>
          <cell r="D8304" t="str">
            <v>人工</v>
          </cell>
          <cell r="E8304" t="str">
            <v>组合商品</v>
          </cell>
          <cell r="F8304" t="str">
            <v/>
          </cell>
          <cell r="G8304" t="str">
            <v>苏打组合商品虚拟供应商</v>
          </cell>
          <cell r="H8304" t="str">
            <v>供应链类目/年节礼包/销售专属礼包</v>
          </cell>
          <cell r="I8304" t="str">
            <v>2023-10-31</v>
          </cell>
          <cell r="J8304">
            <v>163201535</v>
          </cell>
          <cell r="K8304" t="str">
            <v/>
          </cell>
          <cell r="L8304" t="str">
            <v/>
          </cell>
        </row>
        <row r="8305">
          <cell r="C8305">
            <v>162338471</v>
          </cell>
          <cell r="D8305" t="str">
            <v>人工</v>
          </cell>
          <cell r="E8305" t="str">
            <v>组合商品</v>
          </cell>
          <cell r="F8305" t="str">
            <v/>
          </cell>
          <cell r="G8305" t="str">
            <v>苏打组合商品虚拟供应商</v>
          </cell>
          <cell r="H8305" t="str">
            <v>供应链类目/年节礼包/销售专属礼包</v>
          </cell>
          <cell r="I8305" t="str">
            <v>2023-10-31</v>
          </cell>
        </row>
        <row r="8305">
          <cell r="K8305" t="str">
            <v/>
          </cell>
          <cell r="L8305" t="str">
            <v/>
          </cell>
        </row>
        <row r="8306">
          <cell r="C8306">
            <v>162337905</v>
          </cell>
          <cell r="D8306" t="str">
            <v>人工</v>
          </cell>
          <cell r="E8306" t="str">
            <v>组合商品</v>
          </cell>
          <cell r="F8306" t="str">
            <v/>
          </cell>
          <cell r="G8306" t="str">
            <v>苏打组合商品虚拟供应商</v>
          </cell>
          <cell r="H8306" t="str">
            <v>供应链类目/年节礼包/销售专属礼包</v>
          </cell>
          <cell r="I8306" t="str">
            <v>2023-10-31</v>
          </cell>
          <cell r="J8306">
            <v>163200845</v>
          </cell>
          <cell r="K8306" t="str">
            <v/>
          </cell>
          <cell r="L8306" t="str">
            <v/>
          </cell>
        </row>
        <row r="8307">
          <cell r="C8307">
            <v>162337905</v>
          </cell>
          <cell r="D8307" t="str">
            <v>人工</v>
          </cell>
          <cell r="E8307" t="str">
            <v>组合商品</v>
          </cell>
          <cell r="F8307" t="str">
            <v/>
          </cell>
          <cell r="G8307" t="str">
            <v>苏打组合商品虚拟供应商</v>
          </cell>
          <cell r="H8307" t="str">
            <v>供应链类目/年节礼包/销售专属礼包</v>
          </cell>
          <cell r="I8307" t="str">
            <v>2023-10-31</v>
          </cell>
        </row>
        <row r="8307">
          <cell r="K8307" t="str">
            <v/>
          </cell>
          <cell r="L8307" t="str">
            <v/>
          </cell>
        </row>
        <row r="8308">
          <cell r="C8308">
            <v>162336585</v>
          </cell>
          <cell r="D8308" t="str">
            <v>人工</v>
          </cell>
          <cell r="E8308" t="str">
            <v>组合商品</v>
          </cell>
          <cell r="F8308" t="str">
            <v/>
          </cell>
          <cell r="G8308" t="str">
            <v>苏打组合商品虚拟供应商</v>
          </cell>
          <cell r="H8308" t="str">
            <v>供应链类目/年节礼包/销售专属礼包</v>
          </cell>
          <cell r="I8308" t="str">
            <v>2023-10-31</v>
          </cell>
          <cell r="J8308">
            <v>163197828</v>
          </cell>
          <cell r="K8308" t="str">
            <v/>
          </cell>
          <cell r="L8308" t="str">
            <v/>
          </cell>
        </row>
        <row r="8309">
          <cell r="C8309">
            <v>162336572</v>
          </cell>
          <cell r="D8309" t="str">
            <v>人工</v>
          </cell>
          <cell r="E8309" t="str">
            <v>组合商品</v>
          </cell>
          <cell r="F8309" t="str">
            <v/>
          </cell>
          <cell r="G8309" t="str">
            <v>苏打组合商品虚拟供应商</v>
          </cell>
          <cell r="H8309" t="str">
            <v>供应链类目/年节礼包/销售专属礼包</v>
          </cell>
          <cell r="I8309" t="str">
            <v>2023-10-31</v>
          </cell>
          <cell r="J8309">
            <v>163197811</v>
          </cell>
          <cell r="K8309" t="str">
            <v/>
          </cell>
          <cell r="L8309" t="str">
            <v/>
          </cell>
        </row>
        <row r="8310">
          <cell r="C8310">
            <v>162336572</v>
          </cell>
          <cell r="D8310" t="str">
            <v>人工</v>
          </cell>
          <cell r="E8310" t="str">
            <v>组合商品</v>
          </cell>
          <cell r="F8310" t="str">
            <v/>
          </cell>
          <cell r="G8310" t="str">
            <v>苏打组合商品虚拟供应商</v>
          </cell>
          <cell r="H8310" t="str">
            <v>供应链类目/年节礼包/销售专属礼包</v>
          </cell>
          <cell r="I8310" t="str">
            <v>2023-10-31</v>
          </cell>
        </row>
        <row r="8310">
          <cell r="K8310" t="str">
            <v/>
          </cell>
          <cell r="L8310" t="str">
            <v/>
          </cell>
        </row>
        <row r="8311">
          <cell r="C8311">
            <v>162336566</v>
          </cell>
          <cell r="D8311" t="str">
            <v>人工</v>
          </cell>
          <cell r="E8311" t="str">
            <v>组合商品</v>
          </cell>
          <cell r="F8311" t="str">
            <v/>
          </cell>
          <cell r="G8311" t="str">
            <v>苏打组合商品虚拟供应商</v>
          </cell>
          <cell r="H8311" t="str">
            <v>供应链类目/年节礼包/销售专属礼包</v>
          </cell>
          <cell r="I8311" t="str">
            <v>2023-10-31</v>
          </cell>
          <cell r="J8311">
            <v>163197805</v>
          </cell>
          <cell r="K8311" t="str">
            <v/>
          </cell>
          <cell r="L8311" t="str">
            <v/>
          </cell>
        </row>
        <row r="8312">
          <cell r="C8312">
            <v>162336544</v>
          </cell>
          <cell r="D8312" t="str">
            <v>人工</v>
          </cell>
          <cell r="E8312" t="str">
            <v>组合商品</v>
          </cell>
          <cell r="F8312" t="str">
            <v/>
          </cell>
          <cell r="G8312" t="str">
            <v>苏打组合商品虚拟供应商</v>
          </cell>
          <cell r="H8312" t="str">
            <v>供应链类目/年节礼包/销售专属礼包</v>
          </cell>
          <cell r="I8312" t="str">
            <v>2023-10-31</v>
          </cell>
          <cell r="J8312">
            <v>163197783</v>
          </cell>
          <cell r="K8312" t="str">
            <v/>
          </cell>
          <cell r="L8312" t="str">
            <v/>
          </cell>
        </row>
        <row r="8313">
          <cell r="C8313">
            <v>162336533</v>
          </cell>
          <cell r="D8313" t="str">
            <v>人工</v>
          </cell>
          <cell r="E8313" t="str">
            <v>组合商品</v>
          </cell>
          <cell r="F8313" t="str">
            <v/>
          </cell>
          <cell r="G8313" t="str">
            <v>苏打组合商品虚拟供应商</v>
          </cell>
          <cell r="H8313" t="str">
            <v>供应链类目/年节礼包/销售专属礼包</v>
          </cell>
          <cell r="I8313" t="str">
            <v>2023-09-25</v>
          </cell>
          <cell r="J8313">
            <v>163197765</v>
          </cell>
          <cell r="K8313" t="str">
            <v/>
          </cell>
          <cell r="L8313" t="str">
            <v/>
          </cell>
        </row>
        <row r="8314">
          <cell r="C8314">
            <v>162334788</v>
          </cell>
          <cell r="D8314" t="str">
            <v>人工</v>
          </cell>
          <cell r="E8314" t="str">
            <v>组合商品</v>
          </cell>
          <cell r="F8314" t="str">
            <v/>
          </cell>
          <cell r="G8314" t="str">
            <v>苏打组合商品虚拟供应商</v>
          </cell>
          <cell r="H8314" t="str">
            <v>供应链类目/年节礼包/销售专属礼包</v>
          </cell>
          <cell r="I8314" t="str">
            <v>2023-09-11</v>
          </cell>
          <cell r="J8314">
            <v>163195164</v>
          </cell>
          <cell r="K8314" t="str">
            <v/>
          </cell>
          <cell r="L8314" t="str">
            <v/>
          </cell>
        </row>
        <row r="8315">
          <cell r="C8315">
            <v>162334788</v>
          </cell>
          <cell r="D8315" t="str">
            <v>人工</v>
          </cell>
          <cell r="E8315" t="str">
            <v>组合商品</v>
          </cell>
          <cell r="F8315" t="str">
            <v/>
          </cell>
          <cell r="G8315" t="str">
            <v>苏打组合商品虚拟供应商</v>
          </cell>
          <cell r="H8315" t="str">
            <v>供应链类目/年节礼包/销售专属礼包</v>
          </cell>
          <cell r="I8315" t="str">
            <v>2023-09-11</v>
          </cell>
        </row>
        <row r="8315">
          <cell r="K8315" t="str">
            <v/>
          </cell>
          <cell r="L8315" t="str">
            <v/>
          </cell>
        </row>
        <row r="8316">
          <cell r="C8316">
            <v>162334788</v>
          </cell>
          <cell r="D8316" t="str">
            <v>人工</v>
          </cell>
          <cell r="E8316" t="str">
            <v>组合商品</v>
          </cell>
          <cell r="F8316" t="str">
            <v/>
          </cell>
          <cell r="G8316" t="str">
            <v>苏打组合商品虚拟供应商</v>
          </cell>
          <cell r="H8316" t="str">
            <v>供应链类目/年节礼包/销售专属礼包</v>
          </cell>
          <cell r="I8316" t="str">
            <v>2023-09-11</v>
          </cell>
        </row>
        <row r="8316">
          <cell r="K8316" t="str">
            <v/>
          </cell>
          <cell r="L8316" t="str">
            <v/>
          </cell>
        </row>
        <row r="8317">
          <cell r="C8317">
            <v>162334788</v>
          </cell>
          <cell r="D8317" t="str">
            <v>人工</v>
          </cell>
          <cell r="E8317" t="str">
            <v>组合商品</v>
          </cell>
          <cell r="F8317" t="str">
            <v/>
          </cell>
          <cell r="G8317" t="str">
            <v>苏打组合商品虚拟供应商</v>
          </cell>
          <cell r="H8317" t="str">
            <v>供应链类目/年节礼包/销售专属礼包</v>
          </cell>
          <cell r="I8317" t="str">
            <v>2023-09-11</v>
          </cell>
        </row>
        <row r="8317">
          <cell r="K8317" t="str">
            <v/>
          </cell>
          <cell r="L8317" t="str">
            <v/>
          </cell>
        </row>
        <row r="8318">
          <cell r="C8318">
            <v>162334788</v>
          </cell>
          <cell r="D8318" t="str">
            <v>人工</v>
          </cell>
          <cell r="E8318" t="str">
            <v>组合商品</v>
          </cell>
          <cell r="F8318" t="str">
            <v/>
          </cell>
          <cell r="G8318" t="str">
            <v>苏打组合商品虚拟供应商</v>
          </cell>
          <cell r="H8318" t="str">
            <v>供应链类目/年节礼包/销售专属礼包</v>
          </cell>
          <cell r="I8318" t="str">
            <v>2023-09-11</v>
          </cell>
        </row>
        <row r="8318">
          <cell r="K8318" t="str">
            <v/>
          </cell>
          <cell r="L8318" t="str">
            <v/>
          </cell>
        </row>
        <row r="8319">
          <cell r="C8319">
            <v>162334788</v>
          </cell>
          <cell r="D8319" t="str">
            <v>人工</v>
          </cell>
          <cell r="E8319" t="str">
            <v>组合商品</v>
          </cell>
          <cell r="F8319" t="str">
            <v/>
          </cell>
          <cell r="G8319" t="str">
            <v>苏打组合商品虚拟供应商</v>
          </cell>
          <cell r="H8319" t="str">
            <v>供应链类目/年节礼包/销售专属礼包</v>
          </cell>
          <cell r="I8319" t="str">
            <v>2023-09-11</v>
          </cell>
        </row>
        <row r="8319">
          <cell r="K8319" t="str">
            <v/>
          </cell>
          <cell r="L8319" t="str">
            <v/>
          </cell>
        </row>
        <row r="8320">
          <cell r="C8320">
            <v>162334788</v>
          </cell>
          <cell r="D8320" t="str">
            <v>人工</v>
          </cell>
          <cell r="E8320" t="str">
            <v>组合商品</v>
          </cell>
          <cell r="F8320" t="str">
            <v/>
          </cell>
          <cell r="G8320" t="str">
            <v>苏打组合商品虚拟供应商</v>
          </cell>
          <cell r="H8320" t="str">
            <v>供应链类目/年节礼包/销售专属礼包</v>
          </cell>
          <cell r="I8320" t="str">
            <v>2023-09-11</v>
          </cell>
        </row>
        <row r="8320">
          <cell r="K8320" t="str">
            <v/>
          </cell>
          <cell r="L8320" t="str">
            <v/>
          </cell>
        </row>
        <row r="8321">
          <cell r="C8321">
            <v>162334788</v>
          </cell>
          <cell r="D8321" t="str">
            <v>人工</v>
          </cell>
          <cell r="E8321" t="str">
            <v>组合商品</v>
          </cell>
          <cell r="F8321" t="str">
            <v/>
          </cell>
          <cell r="G8321" t="str">
            <v>苏打组合商品虚拟供应商</v>
          </cell>
          <cell r="H8321" t="str">
            <v>供应链类目/年节礼包/销售专属礼包</v>
          </cell>
          <cell r="I8321" t="str">
            <v>2023-09-11</v>
          </cell>
        </row>
        <row r="8321">
          <cell r="K8321" t="str">
            <v/>
          </cell>
          <cell r="L8321" t="str">
            <v/>
          </cell>
        </row>
        <row r="8322">
          <cell r="C8322">
            <v>162334788</v>
          </cell>
          <cell r="D8322" t="str">
            <v>人工</v>
          </cell>
          <cell r="E8322" t="str">
            <v>组合商品</v>
          </cell>
          <cell r="F8322" t="str">
            <v/>
          </cell>
          <cell r="G8322" t="str">
            <v>苏打组合商品虚拟供应商</v>
          </cell>
          <cell r="H8322" t="str">
            <v>供应链类目/年节礼包/销售专属礼包</v>
          </cell>
          <cell r="I8322" t="str">
            <v>2023-09-11</v>
          </cell>
        </row>
        <row r="8322">
          <cell r="K8322" t="str">
            <v/>
          </cell>
          <cell r="L8322" t="str">
            <v/>
          </cell>
        </row>
        <row r="8323">
          <cell r="C8323">
            <v>162334788</v>
          </cell>
          <cell r="D8323" t="str">
            <v>人工</v>
          </cell>
          <cell r="E8323" t="str">
            <v>组合商品</v>
          </cell>
          <cell r="F8323" t="str">
            <v/>
          </cell>
          <cell r="G8323" t="str">
            <v>苏打组合商品虚拟供应商</v>
          </cell>
          <cell r="H8323" t="str">
            <v>供应链类目/年节礼包/销售专属礼包</v>
          </cell>
          <cell r="I8323" t="str">
            <v>2023-09-11</v>
          </cell>
        </row>
        <row r="8323">
          <cell r="K8323" t="str">
            <v/>
          </cell>
          <cell r="L8323" t="str">
            <v/>
          </cell>
        </row>
        <row r="8324">
          <cell r="C8324">
            <v>162334776</v>
          </cell>
          <cell r="D8324" t="str">
            <v>人工</v>
          </cell>
          <cell r="E8324" t="str">
            <v>组合商品</v>
          </cell>
          <cell r="F8324" t="str">
            <v/>
          </cell>
          <cell r="G8324" t="str">
            <v>苏打组合商品虚拟供应商</v>
          </cell>
          <cell r="H8324" t="str">
            <v>供应链类目/年节礼包/销售专属礼包</v>
          </cell>
          <cell r="I8324" t="str">
            <v>2023-09-11</v>
          </cell>
          <cell r="J8324">
            <v>163195149</v>
          </cell>
          <cell r="K8324" t="str">
            <v/>
          </cell>
          <cell r="L8324" t="str">
            <v/>
          </cell>
        </row>
        <row r="8325">
          <cell r="C8325">
            <v>162334776</v>
          </cell>
          <cell r="D8325" t="str">
            <v>人工</v>
          </cell>
          <cell r="E8325" t="str">
            <v>组合商品</v>
          </cell>
          <cell r="F8325" t="str">
            <v/>
          </cell>
          <cell r="G8325" t="str">
            <v>苏打组合商品虚拟供应商</v>
          </cell>
          <cell r="H8325" t="str">
            <v>供应链类目/年节礼包/销售专属礼包</v>
          </cell>
          <cell r="I8325" t="str">
            <v>2023-09-11</v>
          </cell>
        </row>
        <row r="8325">
          <cell r="K8325" t="str">
            <v/>
          </cell>
          <cell r="L8325" t="str">
            <v/>
          </cell>
        </row>
        <row r="8326">
          <cell r="C8326">
            <v>162334776</v>
          </cell>
          <cell r="D8326" t="str">
            <v>人工</v>
          </cell>
          <cell r="E8326" t="str">
            <v>组合商品</v>
          </cell>
          <cell r="F8326" t="str">
            <v/>
          </cell>
          <cell r="G8326" t="str">
            <v>苏打组合商品虚拟供应商</v>
          </cell>
          <cell r="H8326" t="str">
            <v>供应链类目/年节礼包/销售专属礼包</v>
          </cell>
          <cell r="I8326" t="str">
            <v>2023-09-11</v>
          </cell>
        </row>
        <row r="8326">
          <cell r="K8326" t="str">
            <v/>
          </cell>
          <cell r="L8326" t="str">
            <v/>
          </cell>
        </row>
        <row r="8327">
          <cell r="C8327">
            <v>162334776</v>
          </cell>
          <cell r="D8327" t="str">
            <v>人工</v>
          </cell>
          <cell r="E8327" t="str">
            <v>组合商品</v>
          </cell>
          <cell r="F8327" t="str">
            <v/>
          </cell>
          <cell r="G8327" t="str">
            <v>苏打组合商品虚拟供应商</v>
          </cell>
          <cell r="H8327" t="str">
            <v>供应链类目/年节礼包/销售专属礼包</v>
          </cell>
          <cell r="I8327" t="str">
            <v>2023-09-11</v>
          </cell>
        </row>
        <row r="8327">
          <cell r="K8327" t="str">
            <v/>
          </cell>
          <cell r="L8327" t="str">
            <v/>
          </cell>
        </row>
        <row r="8328">
          <cell r="C8328">
            <v>162334776</v>
          </cell>
          <cell r="D8328" t="str">
            <v>人工</v>
          </cell>
          <cell r="E8328" t="str">
            <v>组合商品</v>
          </cell>
          <cell r="F8328" t="str">
            <v/>
          </cell>
          <cell r="G8328" t="str">
            <v>苏打组合商品虚拟供应商</v>
          </cell>
          <cell r="H8328" t="str">
            <v>供应链类目/年节礼包/销售专属礼包</v>
          </cell>
          <cell r="I8328" t="str">
            <v>2023-09-11</v>
          </cell>
        </row>
        <row r="8328">
          <cell r="K8328" t="str">
            <v/>
          </cell>
          <cell r="L8328" t="str">
            <v/>
          </cell>
        </row>
        <row r="8329">
          <cell r="C8329">
            <v>162334776</v>
          </cell>
          <cell r="D8329" t="str">
            <v>人工</v>
          </cell>
          <cell r="E8329" t="str">
            <v>组合商品</v>
          </cell>
          <cell r="F8329" t="str">
            <v/>
          </cell>
          <cell r="G8329" t="str">
            <v>苏打组合商品虚拟供应商</v>
          </cell>
          <cell r="H8329" t="str">
            <v>供应链类目/年节礼包/销售专属礼包</v>
          </cell>
          <cell r="I8329" t="str">
            <v>2023-09-11</v>
          </cell>
        </row>
        <row r="8329">
          <cell r="K8329" t="str">
            <v/>
          </cell>
          <cell r="L8329" t="str">
            <v/>
          </cell>
        </row>
        <row r="8330">
          <cell r="C8330">
            <v>162334776</v>
          </cell>
          <cell r="D8330" t="str">
            <v>人工</v>
          </cell>
          <cell r="E8330" t="str">
            <v>组合商品</v>
          </cell>
          <cell r="F8330" t="str">
            <v/>
          </cell>
          <cell r="G8330" t="str">
            <v>苏打组合商品虚拟供应商</v>
          </cell>
          <cell r="H8330" t="str">
            <v>供应链类目/年节礼包/销售专属礼包</v>
          </cell>
          <cell r="I8330" t="str">
            <v>2023-09-11</v>
          </cell>
        </row>
        <row r="8330">
          <cell r="K8330" t="str">
            <v/>
          </cell>
          <cell r="L8330" t="str">
            <v/>
          </cell>
        </row>
        <row r="8331">
          <cell r="C8331">
            <v>162334776</v>
          </cell>
          <cell r="D8331" t="str">
            <v>人工</v>
          </cell>
          <cell r="E8331" t="str">
            <v>组合商品</v>
          </cell>
          <cell r="F8331" t="str">
            <v/>
          </cell>
          <cell r="G8331" t="str">
            <v>苏打组合商品虚拟供应商</v>
          </cell>
          <cell r="H8331" t="str">
            <v>供应链类目/年节礼包/销售专属礼包</v>
          </cell>
          <cell r="I8331" t="str">
            <v>2023-09-11</v>
          </cell>
        </row>
        <row r="8331">
          <cell r="K8331" t="str">
            <v/>
          </cell>
          <cell r="L8331" t="str">
            <v/>
          </cell>
        </row>
        <row r="8332">
          <cell r="C8332">
            <v>162334776</v>
          </cell>
          <cell r="D8332" t="str">
            <v>人工</v>
          </cell>
          <cell r="E8332" t="str">
            <v>组合商品</v>
          </cell>
          <cell r="F8332" t="str">
            <v/>
          </cell>
          <cell r="G8332" t="str">
            <v>苏打组合商品虚拟供应商</v>
          </cell>
          <cell r="H8332" t="str">
            <v>供应链类目/年节礼包/销售专属礼包</v>
          </cell>
          <cell r="I8332" t="str">
            <v>2023-09-11</v>
          </cell>
        </row>
        <row r="8332">
          <cell r="K8332" t="str">
            <v/>
          </cell>
          <cell r="L8332" t="str">
            <v/>
          </cell>
        </row>
        <row r="8333">
          <cell r="C8333">
            <v>162334776</v>
          </cell>
          <cell r="D8333" t="str">
            <v>人工</v>
          </cell>
          <cell r="E8333" t="str">
            <v>组合商品</v>
          </cell>
          <cell r="F8333" t="str">
            <v/>
          </cell>
          <cell r="G8333" t="str">
            <v>苏打组合商品虚拟供应商</v>
          </cell>
          <cell r="H8333" t="str">
            <v>供应链类目/年节礼包/销售专属礼包</v>
          </cell>
          <cell r="I8333" t="str">
            <v>2023-09-11</v>
          </cell>
        </row>
        <row r="8333">
          <cell r="K8333" t="str">
            <v/>
          </cell>
          <cell r="L8333" t="str">
            <v/>
          </cell>
        </row>
        <row r="8334">
          <cell r="C8334">
            <v>162334476</v>
          </cell>
          <cell r="D8334" t="str">
            <v>人工</v>
          </cell>
          <cell r="E8334" t="str">
            <v>组合商品</v>
          </cell>
          <cell r="F8334" t="str">
            <v/>
          </cell>
          <cell r="G8334" t="str">
            <v>苏打组合商品虚拟供应商</v>
          </cell>
          <cell r="H8334" t="str">
            <v>供应链类目/年节礼包/销售专属礼包</v>
          </cell>
          <cell r="I8334" t="str">
            <v>2023-10-31</v>
          </cell>
          <cell r="J8334">
            <v>163194732</v>
          </cell>
          <cell r="K8334" t="str">
            <v/>
          </cell>
          <cell r="L8334" t="str">
            <v/>
          </cell>
        </row>
        <row r="8335">
          <cell r="C8335">
            <v>162334233</v>
          </cell>
          <cell r="D8335" t="str">
            <v>人工</v>
          </cell>
          <cell r="E8335" t="str">
            <v>组合商品</v>
          </cell>
          <cell r="F8335" t="str">
            <v/>
          </cell>
          <cell r="G8335" t="str">
            <v>苏打组合商品虚拟供应商</v>
          </cell>
          <cell r="H8335" t="str">
            <v>供应链类目/年节礼包/销售专属礼包</v>
          </cell>
          <cell r="I8335" t="str">
            <v>2023-10-31</v>
          </cell>
          <cell r="J8335">
            <v>163194493</v>
          </cell>
          <cell r="K8335" t="str">
            <v/>
          </cell>
          <cell r="L8335" t="str">
            <v/>
          </cell>
        </row>
        <row r="8336">
          <cell r="C8336">
            <v>162334211</v>
          </cell>
          <cell r="D8336" t="str">
            <v>人工</v>
          </cell>
          <cell r="E8336" t="str">
            <v>组合商品</v>
          </cell>
          <cell r="F8336" t="str">
            <v/>
          </cell>
          <cell r="G8336" t="str">
            <v>苏打组合商品虚拟供应商</v>
          </cell>
          <cell r="H8336" t="str">
            <v>供应链类目/年节礼包/销售专属礼包</v>
          </cell>
          <cell r="I8336" t="str">
            <v>2023-10-31</v>
          </cell>
          <cell r="J8336">
            <v>163194458</v>
          </cell>
          <cell r="K8336" t="str">
            <v/>
          </cell>
          <cell r="L8336" t="str">
            <v/>
          </cell>
        </row>
        <row r="8337">
          <cell r="C8337">
            <v>162334211</v>
          </cell>
          <cell r="D8337" t="str">
            <v>人工</v>
          </cell>
          <cell r="E8337" t="str">
            <v>组合商品</v>
          </cell>
          <cell r="F8337" t="str">
            <v/>
          </cell>
          <cell r="G8337" t="str">
            <v>苏打组合商品虚拟供应商</v>
          </cell>
          <cell r="H8337" t="str">
            <v>供应链类目/年节礼包/销售专属礼包</v>
          </cell>
          <cell r="I8337" t="str">
            <v>2023-10-31</v>
          </cell>
        </row>
        <row r="8337">
          <cell r="K8337" t="str">
            <v/>
          </cell>
          <cell r="L8337" t="str">
            <v/>
          </cell>
        </row>
        <row r="8338">
          <cell r="C8338">
            <v>162334211</v>
          </cell>
          <cell r="D8338" t="str">
            <v>人工</v>
          </cell>
          <cell r="E8338" t="str">
            <v>组合商品</v>
          </cell>
          <cell r="F8338" t="str">
            <v/>
          </cell>
          <cell r="G8338" t="str">
            <v>苏打组合商品虚拟供应商</v>
          </cell>
          <cell r="H8338" t="str">
            <v>供应链类目/年节礼包/销售专属礼包</v>
          </cell>
          <cell r="I8338" t="str">
            <v>2023-10-31</v>
          </cell>
        </row>
        <row r="8338">
          <cell r="K8338" t="str">
            <v/>
          </cell>
          <cell r="L8338" t="str">
            <v/>
          </cell>
        </row>
        <row r="8339">
          <cell r="C8339">
            <v>162334206</v>
          </cell>
          <cell r="D8339" t="str">
            <v>人工</v>
          </cell>
          <cell r="E8339" t="str">
            <v>组合商品</v>
          </cell>
          <cell r="F8339" t="str">
            <v/>
          </cell>
          <cell r="G8339" t="str">
            <v>苏打组合商品虚拟供应商</v>
          </cell>
          <cell r="H8339" t="str">
            <v>供应链类目/年节礼包/销售专属礼包</v>
          </cell>
          <cell r="I8339" t="str">
            <v>2023-09-30</v>
          </cell>
          <cell r="J8339">
            <v>163194446</v>
          </cell>
          <cell r="K8339" t="str">
            <v/>
          </cell>
          <cell r="L8339" t="str">
            <v/>
          </cell>
        </row>
        <row r="8340">
          <cell r="C8340">
            <v>162334205</v>
          </cell>
          <cell r="D8340" t="str">
            <v>人工</v>
          </cell>
          <cell r="E8340" t="str">
            <v>组合商品</v>
          </cell>
          <cell r="F8340" t="str">
            <v/>
          </cell>
          <cell r="G8340" t="str">
            <v>苏打组合商品虚拟供应商</v>
          </cell>
          <cell r="H8340" t="str">
            <v>供应链类目/年节礼包/销售专属礼包</v>
          </cell>
          <cell r="I8340" t="str">
            <v>2023-10-31</v>
          </cell>
          <cell r="J8340">
            <v>163194445</v>
          </cell>
          <cell r="K8340" t="str">
            <v/>
          </cell>
          <cell r="L8340" t="str">
            <v/>
          </cell>
        </row>
        <row r="8341">
          <cell r="C8341">
            <v>162334205</v>
          </cell>
          <cell r="D8341" t="str">
            <v>人工</v>
          </cell>
          <cell r="E8341" t="str">
            <v>组合商品</v>
          </cell>
          <cell r="F8341" t="str">
            <v/>
          </cell>
          <cell r="G8341" t="str">
            <v>苏打组合商品虚拟供应商</v>
          </cell>
          <cell r="H8341" t="str">
            <v>供应链类目/年节礼包/销售专属礼包</v>
          </cell>
          <cell r="I8341" t="str">
            <v>2023-10-31</v>
          </cell>
        </row>
        <row r="8341">
          <cell r="K8341" t="str">
            <v/>
          </cell>
          <cell r="L8341" t="str">
            <v/>
          </cell>
        </row>
        <row r="8342">
          <cell r="C8342">
            <v>162334205</v>
          </cell>
          <cell r="D8342" t="str">
            <v>人工</v>
          </cell>
          <cell r="E8342" t="str">
            <v>组合商品</v>
          </cell>
          <cell r="F8342" t="str">
            <v/>
          </cell>
          <cell r="G8342" t="str">
            <v>苏打组合商品虚拟供应商</v>
          </cell>
          <cell r="H8342" t="str">
            <v>供应链类目/年节礼包/销售专属礼包</v>
          </cell>
          <cell r="I8342" t="str">
            <v>2023-10-31</v>
          </cell>
        </row>
        <row r="8342">
          <cell r="K8342" t="str">
            <v/>
          </cell>
          <cell r="L8342" t="str">
            <v/>
          </cell>
        </row>
        <row r="8343">
          <cell r="C8343">
            <v>162334172</v>
          </cell>
          <cell r="D8343" t="str">
            <v>人工</v>
          </cell>
          <cell r="E8343" t="str">
            <v>组合商品</v>
          </cell>
          <cell r="F8343" t="str">
            <v/>
          </cell>
          <cell r="G8343" t="str">
            <v>苏打组合商品虚拟供应商</v>
          </cell>
          <cell r="H8343" t="str">
            <v>供应链类目/年节礼包/销售专属礼包</v>
          </cell>
          <cell r="I8343" t="str">
            <v>2023-10-31</v>
          </cell>
          <cell r="J8343">
            <v>163194412</v>
          </cell>
          <cell r="K8343" t="str">
            <v/>
          </cell>
          <cell r="L8343" t="str">
            <v/>
          </cell>
        </row>
        <row r="8344">
          <cell r="C8344">
            <v>162334171</v>
          </cell>
          <cell r="D8344" t="str">
            <v>人工</v>
          </cell>
          <cell r="E8344" t="str">
            <v>组合商品</v>
          </cell>
          <cell r="F8344" t="str">
            <v/>
          </cell>
          <cell r="G8344" t="str">
            <v>苏打组合商品虚拟供应商</v>
          </cell>
          <cell r="H8344" t="str">
            <v>供应链类目/年节礼包/销售专属礼包</v>
          </cell>
          <cell r="I8344" t="str">
            <v>2023-09-28</v>
          </cell>
          <cell r="J8344">
            <v>163194411</v>
          </cell>
          <cell r="K8344" t="str">
            <v/>
          </cell>
          <cell r="L8344" t="str">
            <v/>
          </cell>
        </row>
        <row r="8345">
          <cell r="C8345">
            <v>162334168</v>
          </cell>
          <cell r="D8345" t="str">
            <v>人工</v>
          </cell>
          <cell r="E8345" t="str">
            <v>组合商品</v>
          </cell>
          <cell r="F8345" t="str">
            <v/>
          </cell>
          <cell r="G8345" t="str">
            <v>苏打组合商品虚拟供应商</v>
          </cell>
          <cell r="H8345" t="str">
            <v>供应链类目/年节礼包/销售专属礼包</v>
          </cell>
          <cell r="I8345" t="str">
            <v>2023-10-31</v>
          </cell>
          <cell r="J8345">
            <v>163194407</v>
          </cell>
          <cell r="K8345" t="str">
            <v/>
          </cell>
          <cell r="L8345" t="str">
            <v/>
          </cell>
        </row>
        <row r="8346">
          <cell r="C8346">
            <v>162334162</v>
          </cell>
          <cell r="D8346" t="str">
            <v>人工</v>
          </cell>
          <cell r="E8346" t="str">
            <v>组合商品</v>
          </cell>
          <cell r="F8346" t="str">
            <v/>
          </cell>
          <cell r="G8346" t="str">
            <v>苏打组合商品虚拟供应商</v>
          </cell>
          <cell r="H8346" t="str">
            <v>供应链类目/年节礼包/销售专属礼包</v>
          </cell>
          <cell r="I8346" t="str">
            <v>2023-10-31</v>
          </cell>
          <cell r="J8346">
            <v>163194401</v>
          </cell>
          <cell r="K8346" t="str">
            <v/>
          </cell>
          <cell r="L8346" t="str">
            <v/>
          </cell>
        </row>
        <row r="8347">
          <cell r="C8347">
            <v>162334161</v>
          </cell>
          <cell r="D8347" t="str">
            <v>人工</v>
          </cell>
          <cell r="E8347" t="str">
            <v>组合商品</v>
          </cell>
          <cell r="F8347" t="str">
            <v/>
          </cell>
          <cell r="G8347" t="str">
            <v>苏打组合商品虚拟供应商</v>
          </cell>
          <cell r="H8347" t="str">
            <v>供应链类目/年节礼包/销售专属礼包</v>
          </cell>
          <cell r="I8347" t="str">
            <v>2023-10-31</v>
          </cell>
          <cell r="J8347">
            <v>163194400</v>
          </cell>
          <cell r="K8347" t="str">
            <v/>
          </cell>
          <cell r="L8347" t="str">
            <v/>
          </cell>
        </row>
        <row r="8348">
          <cell r="C8348">
            <v>162334161</v>
          </cell>
          <cell r="D8348" t="str">
            <v>人工</v>
          </cell>
          <cell r="E8348" t="str">
            <v>组合商品</v>
          </cell>
          <cell r="F8348" t="str">
            <v/>
          </cell>
          <cell r="G8348" t="str">
            <v>苏打组合商品虚拟供应商</v>
          </cell>
          <cell r="H8348" t="str">
            <v>供应链类目/年节礼包/销售专属礼包</v>
          </cell>
          <cell r="I8348" t="str">
            <v>2023-10-31</v>
          </cell>
        </row>
        <row r="8348">
          <cell r="K8348" t="str">
            <v/>
          </cell>
          <cell r="L8348" t="str">
            <v/>
          </cell>
        </row>
        <row r="8349">
          <cell r="C8349">
            <v>162334161</v>
          </cell>
          <cell r="D8349" t="str">
            <v>人工</v>
          </cell>
          <cell r="E8349" t="str">
            <v>组合商品</v>
          </cell>
          <cell r="F8349" t="str">
            <v/>
          </cell>
          <cell r="G8349" t="str">
            <v>苏打组合商品虚拟供应商</v>
          </cell>
          <cell r="H8349" t="str">
            <v>供应链类目/年节礼包/销售专属礼包</v>
          </cell>
          <cell r="I8349" t="str">
            <v>2023-10-31</v>
          </cell>
        </row>
        <row r="8349">
          <cell r="K8349" t="str">
            <v/>
          </cell>
          <cell r="L8349" t="str">
            <v/>
          </cell>
        </row>
        <row r="8350">
          <cell r="C8350">
            <v>162334153</v>
          </cell>
          <cell r="D8350" t="str">
            <v>人工</v>
          </cell>
          <cell r="E8350" t="str">
            <v>组合商品</v>
          </cell>
          <cell r="F8350" t="str">
            <v/>
          </cell>
          <cell r="G8350" t="str">
            <v>苏打组合商品虚拟供应商</v>
          </cell>
          <cell r="H8350" t="str">
            <v>供应链类目/年节礼包/销售专属礼包</v>
          </cell>
          <cell r="I8350" t="str">
            <v>2023-09-28</v>
          </cell>
          <cell r="J8350">
            <v>163194369</v>
          </cell>
          <cell r="K8350" t="str">
            <v/>
          </cell>
          <cell r="L8350" t="str">
            <v/>
          </cell>
        </row>
        <row r="8351">
          <cell r="C8351">
            <v>162334153</v>
          </cell>
          <cell r="D8351" t="str">
            <v>人工</v>
          </cell>
          <cell r="E8351" t="str">
            <v>组合商品</v>
          </cell>
          <cell r="F8351" t="str">
            <v/>
          </cell>
          <cell r="G8351" t="str">
            <v>苏打组合商品虚拟供应商</v>
          </cell>
          <cell r="H8351" t="str">
            <v>供应链类目/年节礼包/销售专属礼包</v>
          </cell>
          <cell r="I8351" t="str">
            <v>2023-09-28</v>
          </cell>
        </row>
        <row r="8351">
          <cell r="K8351" t="str">
            <v/>
          </cell>
          <cell r="L8351" t="str">
            <v/>
          </cell>
        </row>
        <row r="8352">
          <cell r="C8352">
            <v>162333086</v>
          </cell>
          <cell r="D8352" t="str">
            <v>人工</v>
          </cell>
          <cell r="E8352" t="str">
            <v>组合商品</v>
          </cell>
          <cell r="F8352" t="str">
            <v/>
          </cell>
          <cell r="G8352" t="str">
            <v>苏打组合商品虚拟供应商</v>
          </cell>
          <cell r="H8352" t="str">
            <v>供应链类目/年节礼包/销售专属礼包</v>
          </cell>
          <cell r="I8352" t="str">
            <v>2023-10-31</v>
          </cell>
          <cell r="J8352">
            <v>163192866</v>
          </cell>
          <cell r="K8352" t="str">
            <v/>
          </cell>
          <cell r="L8352" t="str">
            <v/>
          </cell>
        </row>
        <row r="8353">
          <cell r="C8353">
            <v>162333086</v>
          </cell>
          <cell r="D8353" t="str">
            <v>人工</v>
          </cell>
          <cell r="E8353" t="str">
            <v>组合商品</v>
          </cell>
          <cell r="F8353" t="str">
            <v/>
          </cell>
          <cell r="G8353" t="str">
            <v>苏打组合商品虚拟供应商</v>
          </cell>
          <cell r="H8353" t="str">
            <v>供应链类目/年节礼包/销售专属礼包</v>
          </cell>
          <cell r="I8353" t="str">
            <v>2023-10-31</v>
          </cell>
        </row>
        <row r="8353">
          <cell r="K8353" t="str">
            <v/>
          </cell>
          <cell r="L8353" t="str">
            <v/>
          </cell>
        </row>
        <row r="8354">
          <cell r="C8354">
            <v>162333086</v>
          </cell>
          <cell r="D8354" t="str">
            <v>人工</v>
          </cell>
          <cell r="E8354" t="str">
            <v>组合商品</v>
          </cell>
          <cell r="F8354" t="str">
            <v/>
          </cell>
          <cell r="G8354" t="str">
            <v>苏打组合商品虚拟供应商</v>
          </cell>
          <cell r="H8354" t="str">
            <v>供应链类目/年节礼包/销售专属礼包</v>
          </cell>
          <cell r="I8354" t="str">
            <v>2023-10-31</v>
          </cell>
        </row>
        <row r="8354">
          <cell r="K8354" t="str">
            <v/>
          </cell>
          <cell r="L8354" t="str">
            <v/>
          </cell>
        </row>
        <row r="8355">
          <cell r="C8355">
            <v>162331270</v>
          </cell>
          <cell r="D8355" t="str">
            <v>人工</v>
          </cell>
          <cell r="E8355" t="str">
            <v>组合商品</v>
          </cell>
          <cell r="F8355" t="str">
            <v/>
          </cell>
          <cell r="G8355" t="str">
            <v>苏打组合商品虚拟供应商</v>
          </cell>
          <cell r="H8355" t="str">
            <v>供应链类目/年节礼包/销售专属礼包</v>
          </cell>
          <cell r="I8355" t="str">
            <v>2023-12-31</v>
          </cell>
          <cell r="J8355">
            <v>163190548</v>
          </cell>
          <cell r="K8355" t="str">
            <v/>
          </cell>
          <cell r="L8355" t="str">
            <v/>
          </cell>
        </row>
        <row r="8356">
          <cell r="C8356">
            <v>162331270</v>
          </cell>
          <cell r="D8356" t="str">
            <v>人工</v>
          </cell>
          <cell r="E8356" t="str">
            <v>组合商品</v>
          </cell>
          <cell r="F8356" t="str">
            <v/>
          </cell>
          <cell r="G8356" t="str">
            <v>苏打组合商品虚拟供应商</v>
          </cell>
          <cell r="H8356" t="str">
            <v>供应链类目/年节礼包/销售专属礼包</v>
          </cell>
          <cell r="I8356" t="str">
            <v>2023-12-31</v>
          </cell>
        </row>
        <row r="8356">
          <cell r="K8356" t="str">
            <v/>
          </cell>
          <cell r="L8356" t="str">
            <v/>
          </cell>
        </row>
        <row r="8357">
          <cell r="C8357">
            <v>162331270</v>
          </cell>
          <cell r="D8357" t="str">
            <v>人工</v>
          </cell>
          <cell r="E8357" t="str">
            <v>组合商品</v>
          </cell>
          <cell r="F8357" t="str">
            <v/>
          </cell>
          <cell r="G8357" t="str">
            <v>苏打组合商品虚拟供应商</v>
          </cell>
          <cell r="H8357" t="str">
            <v>供应链类目/年节礼包/销售专属礼包</v>
          </cell>
          <cell r="I8357" t="str">
            <v>2023-12-31</v>
          </cell>
        </row>
        <row r="8357">
          <cell r="K8357" t="str">
            <v/>
          </cell>
          <cell r="L8357" t="str">
            <v/>
          </cell>
        </row>
        <row r="8358">
          <cell r="C8358">
            <v>162331270</v>
          </cell>
          <cell r="D8358" t="str">
            <v>人工</v>
          </cell>
          <cell r="E8358" t="str">
            <v>组合商品</v>
          </cell>
          <cell r="F8358" t="str">
            <v/>
          </cell>
          <cell r="G8358" t="str">
            <v>苏打组合商品虚拟供应商</v>
          </cell>
          <cell r="H8358" t="str">
            <v>供应链类目/年节礼包/销售专属礼包</v>
          </cell>
          <cell r="I8358" t="str">
            <v>2023-12-31</v>
          </cell>
        </row>
        <row r="8358">
          <cell r="K8358" t="str">
            <v/>
          </cell>
          <cell r="L8358" t="str">
            <v/>
          </cell>
        </row>
        <row r="8359">
          <cell r="C8359">
            <v>162331270</v>
          </cell>
          <cell r="D8359" t="str">
            <v>人工</v>
          </cell>
          <cell r="E8359" t="str">
            <v>组合商品</v>
          </cell>
          <cell r="F8359" t="str">
            <v/>
          </cell>
          <cell r="G8359" t="str">
            <v>苏打组合商品虚拟供应商</v>
          </cell>
          <cell r="H8359" t="str">
            <v>供应链类目/年节礼包/销售专属礼包</v>
          </cell>
          <cell r="I8359" t="str">
            <v>2023-12-31</v>
          </cell>
        </row>
        <row r="8359">
          <cell r="K8359" t="str">
            <v/>
          </cell>
          <cell r="L8359" t="str">
            <v/>
          </cell>
        </row>
        <row r="8360">
          <cell r="C8360">
            <v>162331270</v>
          </cell>
          <cell r="D8360" t="str">
            <v>人工</v>
          </cell>
          <cell r="E8360" t="str">
            <v>组合商品</v>
          </cell>
          <cell r="F8360" t="str">
            <v/>
          </cell>
          <cell r="G8360" t="str">
            <v>苏打组合商品虚拟供应商</v>
          </cell>
          <cell r="H8360" t="str">
            <v>供应链类目/年节礼包/销售专属礼包</v>
          </cell>
          <cell r="I8360" t="str">
            <v>2023-12-31</v>
          </cell>
        </row>
        <row r="8360">
          <cell r="K8360" t="str">
            <v/>
          </cell>
          <cell r="L8360" t="str">
            <v/>
          </cell>
        </row>
        <row r="8361">
          <cell r="C8361">
            <v>162331270</v>
          </cell>
          <cell r="D8361" t="str">
            <v>人工</v>
          </cell>
          <cell r="E8361" t="str">
            <v>组合商品</v>
          </cell>
          <cell r="F8361" t="str">
            <v/>
          </cell>
          <cell r="G8361" t="str">
            <v>苏打组合商品虚拟供应商</v>
          </cell>
          <cell r="H8361" t="str">
            <v>供应链类目/年节礼包/销售专属礼包</v>
          </cell>
          <cell r="I8361" t="str">
            <v>2023-12-31</v>
          </cell>
        </row>
        <row r="8361">
          <cell r="K8361" t="str">
            <v/>
          </cell>
          <cell r="L8361" t="str">
            <v/>
          </cell>
        </row>
        <row r="8362">
          <cell r="C8362">
            <v>162331270</v>
          </cell>
          <cell r="D8362" t="str">
            <v>人工</v>
          </cell>
          <cell r="E8362" t="str">
            <v>组合商品</v>
          </cell>
          <cell r="F8362" t="str">
            <v/>
          </cell>
          <cell r="G8362" t="str">
            <v>苏打组合商品虚拟供应商</v>
          </cell>
          <cell r="H8362" t="str">
            <v>供应链类目/年节礼包/销售专属礼包</v>
          </cell>
          <cell r="I8362" t="str">
            <v>2023-12-31</v>
          </cell>
        </row>
        <row r="8362">
          <cell r="K8362" t="str">
            <v/>
          </cell>
          <cell r="L8362" t="str">
            <v/>
          </cell>
        </row>
        <row r="8363">
          <cell r="C8363">
            <v>162331270</v>
          </cell>
          <cell r="D8363" t="str">
            <v>人工</v>
          </cell>
          <cell r="E8363" t="str">
            <v>组合商品</v>
          </cell>
          <cell r="F8363" t="str">
            <v/>
          </cell>
          <cell r="G8363" t="str">
            <v>苏打组合商品虚拟供应商</v>
          </cell>
          <cell r="H8363" t="str">
            <v>供应链类目/年节礼包/销售专属礼包</v>
          </cell>
          <cell r="I8363" t="str">
            <v>2023-12-31</v>
          </cell>
        </row>
        <row r="8363">
          <cell r="K8363" t="str">
            <v/>
          </cell>
          <cell r="L8363" t="str">
            <v/>
          </cell>
        </row>
        <row r="8364">
          <cell r="C8364">
            <v>162331270</v>
          </cell>
          <cell r="D8364" t="str">
            <v>人工</v>
          </cell>
          <cell r="E8364" t="str">
            <v>组合商品</v>
          </cell>
          <cell r="F8364" t="str">
            <v/>
          </cell>
          <cell r="G8364" t="str">
            <v>苏打组合商品虚拟供应商</v>
          </cell>
          <cell r="H8364" t="str">
            <v>供应链类目/年节礼包/销售专属礼包</v>
          </cell>
          <cell r="I8364" t="str">
            <v>2023-12-31</v>
          </cell>
        </row>
        <row r="8364">
          <cell r="K8364" t="str">
            <v/>
          </cell>
          <cell r="L8364" t="str">
            <v/>
          </cell>
        </row>
        <row r="8365">
          <cell r="C8365">
            <v>162331270</v>
          </cell>
          <cell r="D8365" t="str">
            <v>人工</v>
          </cell>
          <cell r="E8365" t="str">
            <v>组合商品</v>
          </cell>
          <cell r="F8365" t="str">
            <v/>
          </cell>
          <cell r="G8365" t="str">
            <v>苏打组合商品虚拟供应商</v>
          </cell>
          <cell r="H8365" t="str">
            <v>供应链类目/年节礼包/销售专属礼包</v>
          </cell>
          <cell r="I8365" t="str">
            <v>2023-12-31</v>
          </cell>
        </row>
        <row r="8365">
          <cell r="K8365" t="str">
            <v/>
          </cell>
          <cell r="L8365" t="str">
            <v/>
          </cell>
        </row>
        <row r="8366">
          <cell r="C8366">
            <v>162331270</v>
          </cell>
          <cell r="D8366" t="str">
            <v>人工</v>
          </cell>
          <cell r="E8366" t="str">
            <v>组合商品</v>
          </cell>
          <cell r="F8366" t="str">
            <v/>
          </cell>
          <cell r="G8366" t="str">
            <v>苏打组合商品虚拟供应商</v>
          </cell>
          <cell r="H8366" t="str">
            <v>供应链类目/年节礼包/销售专属礼包</v>
          </cell>
          <cell r="I8366" t="str">
            <v>2023-12-31</v>
          </cell>
        </row>
        <row r="8366">
          <cell r="K8366" t="str">
            <v/>
          </cell>
          <cell r="L8366" t="str">
            <v/>
          </cell>
        </row>
        <row r="8367">
          <cell r="C8367">
            <v>162331270</v>
          </cell>
          <cell r="D8367" t="str">
            <v>人工</v>
          </cell>
          <cell r="E8367" t="str">
            <v>组合商品</v>
          </cell>
          <cell r="F8367" t="str">
            <v/>
          </cell>
          <cell r="G8367" t="str">
            <v>苏打组合商品虚拟供应商</v>
          </cell>
          <cell r="H8367" t="str">
            <v>供应链类目/年节礼包/销售专属礼包</v>
          </cell>
          <cell r="I8367" t="str">
            <v>2023-12-31</v>
          </cell>
        </row>
        <row r="8367">
          <cell r="K8367" t="str">
            <v/>
          </cell>
          <cell r="L8367" t="str">
            <v/>
          </cell>
        </row>
        <row r="8368">
          <cell r="C8368">
            <v>162331270</v>
          </cell>
          <cell r="D8368" t="str">
            <v>人工</v>
          </cell>
          <cell r="E8368" t="str">
            <v>组合商品</v>
          </cell>
          <cell r="F8368" t="str">
            <v/>
          </cell>
          <cell r="G8368" t="str">
            <v>苏打组合商品虚拟供应商</v>
          </cell>
          <cell r="H8368" t="str">
            <v>供应链类目/年节礼包/销售专属礼包</v>
          </cell>
          <cell r="I8368" t="str">
            <v>2023-12-31</v>
          </cell>
        </row>
        <row r="8368">
          <cell r="K8368" t="str">
            <v/>
          </cell>
          <cell r="L8368" t="str">
            <v/>
          </cell>
        </row>
        <row r="8369">
          <cell r="C8369">
            <v>162331270</v>
          </cell>
          <cell r="D8369" t="str">
            <v>人工</v>
          </cell>
          <cell r="E8369" t="str">
            <v>组合商品</v>
          </cell>
          <cell r="F8369" t="str">
            <v/>
          </cell>
          <cell r="G8369" t="str">
            <v>苏打组合商品虚拟供应商</v>
          </cell>
          <cell r="H8369" t="str">
            <v>供应链类目/年节礼包/销售专属礼包</v>
          </cell>
          <cell r="I8369" t="str">
            <v>2023-12-31</v>
          </cell>
        </row>
        <row r="8369">
          <cell r="K8369" t="str">
            <v/>
          </cell>
          <cell r="L8369" t="str">
            <v/>
          </cell>
        </row>
        <row r="8370">
          <cell r="C8370">
            <v>162331270</v>
          </cell>
          <cell r="D8370" t="str">
            <v>人工</v>
          </cell>
          <cell r="E8370" t="str">
            <v>组合商品</v>
          </cell>
          <cell r="F8370" t="str">
            <v/>
          </cell>
          <cell r="G8370" t="str">
            <v>苏打组合商品虚拟供应商</v>
          </cell>
          <cell r="H8370" t="str">
            <v>供应链类目/年节礼包/销售专属礼包</v>
          </cell>
          <cell r="I8370" t="str">
            <v>2023-12-31</v>
          </cell>
        </row>
        <row r="8370">
          <cell r="K8370" t="str">
            <v/>
          </cell>
          <cell r="L8370" t="str">
            <v/>
          </cell>
        </row>
        <row r="8371">
          <cell r="C8371">
            <v>162331270</v>
          </cell>
          <cell r="D8371" t="str">
            <v>人工</v>
          </cell>
          <cell r="E8371" t="str">
            <v>组合商品</v>
          </cell>
          <cell r="F8371" t="str">
            <v/>
          </cell>
          <cell r="G8371" t="str">
            <v>苏打组合商品虚拟供应商</v>
          </cell>
          <cell r="H8371" t="str">
            <v>供应链类目/年节礼包/销售专属礼包</v>
          </cell>
          <cell r="I8371" t="str">
            <v>2023-12-31</v>
          </cell>
        </row>
        <row r="8371">
          <cell r="K8371" t="str">
            <v/>
          </cell>
          <cell r="L8371" t="str">
            <v/>
          </cell>
        </row>
        <row r="8372">
          <cell r="C8372">
            <v>162331270</v>
          </cell>
          <cell r="D8372" t="str">
            <v>人工</v>
          </cell>
          <cell r="E8372" t="str">
            <v>组合商品</v>
          </cell>
          <cell r="F8372" t="str">
            <v/>
          </cell>
          <cell r="G8372" t="str">
            <v>苏打组合商品虚拟供应商</v>
          </cell>
          <cell r="H8372" t="str">
            <v>供应链类目/年节礼包/销售专属礼包</v>
          </cell>
          <cell r="I8372" t="str">
            <v>2023-12-31</v>
          </cell>
        </row>
        <row r="8372">
          <cell r="K8372" t="str">
            <v/>
          </cell>
          <cell r="L8372" t="str">
            <v/>
          </cell>
        </row>
        <row r="8373">
          <cell r="C8373">
            <v>162331270</v>
          </cell>
          <cell r="D8373" t="str">
            <v>人工</v>
          </cell>
          <cell r="E8373" t="str">
            <v>组合商品</v>
          </cell>
          <cell r="F8373" t="str">
            <v/>
          </cell>
          <cell r="G8373" t="str">
            <v>苏打组合商品虚拟供应商</v>
          </cell>
          <cell r="H8373" t="str">
            <v>供应链类目/年节礼包/销售专属礼包</v>
          </cell>
          <cell r="I8373" t="str">
            <v>2023-12-31</v>
          </cell>
        </row>
        <row r="8373">
          <cell r="K8373" t="str">
            <v/>
          </cell>
          <cell r="L8373" t="str">
            <v/>
          </cell>
        </row>
        <row r="8374">
          <cell r="C8374">
            <v>162331270</v>
          </cell>
          <cell r="D8374" t="str">
            <v>人工</v>
          </cell>
          <cell r="E8374" t="str">
            <v>组合商品</v>
          </cell>
          <cell r="F8374" t="str">
            <v/>
          </cell>
          <cell r="G8374" t="str">
            <v>苏打组合商品虚拟供应商</v>
          </cell>
          <cell r="H8374" t="str">
            <v>供应链类目/年节礼包/销售专属礼包</v>
          </cell>
          <cell r="I8374" t="str">
            <v>2023-12-31</v>
          </cell>
        </row>
        <row r="8374">
          <cell r="K8374" t="str">
            <v/>
          </cell>
          <cell r="L8374" t="str">
            <v/>
          </cell>
        </row>
        <row r="8375">
          <cell r="C8375">
            <v>162327059</v>
          </cell>
          <cell r="D8375" t="str">
            <v>人工</v>
          </cell>
          <cell r="E8375" t="str">
            <v>组合商品</v>
          </cell>
          <cell r="F8375" t="str">
            <v/>
          </cell>
          <cell r="G8375" t="str">
            <v>苏打组合商品虚拟供应商</v>
          </cell>
          <cell r="H8375" t="str">
            <v>供应链类目/年节礼包/销售专属礼包</v>
          </cell>
          <cell r="I8375" t="str">
            <v>2023-07-31</v>
          </cell>
          <cell r="J8375">
            <v>163186569</v>
          </cell>
          <cell r="K8375" t="str">
            <v/>
          </cell>
          <cell r="L8375" t="str">
            <v/>
          </cell>
        </row>
        <row r="8376">
          <cell r="C8376">
            <v>162324780</v>
          </cell>
          <cell r="D8376" t="str">
            <v>人工</v>
          </cell>
          <cell r="E8376" t="str">
            <v>组合商品</v>
          </cell>
          <cell r="F8376" t="str">
            <v/>
          </cell>
          <cell r="G8376" t="str">
            <v>苏打组合商品虚拟供应商</v>
          </cell>
          <cell r="H8376" t="str">
            <v>供应链类目/年节礼包/销售专属礼包</v>
          </cell>
          <cell r="I8376" t="str">
            <v>2023-10-31</v>
          </cell>
          <cell r="J8376">
            <v>163184617</v>
          </cell>
          <cell r="K8376" t="str">
            <v/>
          </cell>
          <cell r="L8376" t="str">
            <v/>
          </cell>
        </row>
        <row r="8377">
          <cell r="C8377">
            <v>162324778</v>
          </cell>
          <cell r="D8377" t="str">
            <v>人工</v>
          </cell>
          <cell r="E8377" t="str">
            <v>组合商品</v>
          </cell>
          <cell r="F8377" t="str">
            <v/>
          </cell>
          <cell r="G8377" t="str">
            <v>苏打组合商品虚拟供应商</v>
          </cell>
          <cell r="H8377" t="str">
            <v>供应链类目/年节礼包/销售专属礼包</v>
          </cell>
          <cell r="I8377" t="str">
            <v>2023-10-20</v>
          </cell>
          <cell r="J8377">
            <v>163184615</v>
          </cell>
          <cell r="K8377" t="str">
            <v/>
          </cell>
          <cell r="L8377" t="str">
            <v/>
          </cell>
        </row>
        <row r="8378">
          <cell r="C8378">
            <v>162317416</v>
          </cell>
          <cell r="D8378" t="str">
            <v>人工</v>
          </cell>
          <cell r="E8378" t="str">
            <v>组合商品</v>
          </cell>
          <cell r="F8378" t="str">
            <v/>
          </cell>
          <cell r="G8378" t="str">
            <v>苏打组合商品虚拟供应商</v>
          </cell>
          <cell r="H8378" t="str">
            <v>年节礼包/食品/食品礼包</v>
          </cell>
          <cell r="I8378" t="str">
            <v>2023-12-31</v>
          </cell>
          <cell r="J8378">
            <v>163175819</v>
          </cell>
          <cell r="K8378" t="str">
            <v/>
          </cell>
          <cell r="L8378" t="str">
            <v/>
          </cell>
        </row>
        <row r="8379">
          <cell r="C8379">
            <v>162315974</v>
          </cell>
          <cell r="D8379" t="str">
            <v>人工</v>
          </cell>
          <cell r="E8379" t="str">
            <v>组合商品</v>
          </cell>
          <cell r="F8379" t="str">
            <v/>
          </cell>
          <cell r="G8379" t="str">
            <v>苏打组合商品虚拟供应商</v>
          </cell>
          <cell r="H8379" t="str">
            <v>供应链类目/年节礼包/销售专属礼包</v>
          </cell>
          <cell r="I8379" t="str">
            <v>2023-07-31</v>
          </cell>
          <cell r="J8379">
            <v>163173811</v>
          </cell>
          <cell r="K8379" t="str">
            <v/>
          </cell>
          <cell r="L8379" t="str">
            <v/>
          </cell>
        </row>
        <row r="8380">
          <cell r="C8380">
            <v>162256534</v>
          </cell>
          <cell r="D8380" t="str">
            <v>人工</v>
          </cell>
          <cell r="E8380" t="str">
            <v>组合商品</v>
          </cell>
          <cell r="F8380" t="str">
            <v/>
          </cell>
          <cell r="G8380" t="str">
            <v>苏打组合商品虚拟供应商</v>
          </cell>
          <cell r="H8380" t="str">
            <v>供应链类目/年节礼包/销售专属礼包</v>
          </cell>
          <cell r="I8380" t="str">
            <v>2023-06-16</v>
          </cell>
          <cell r="J8380">
            <v>162996254</v>
          </cell>
          <cell r="K8380" t="str">
            <v/>
          </cell>
          <cell r="L8380" t="str">
            <v/>
          </cell>
        </row>
        <row r="8381">
          <cell r="C8381">
            <v>162226888</v>
          </cell>
          <cell r="D8381" t="str">
            <v>人工</v>
          </cell>
          <cell r="E8381" t="str">
            <v>组合商品</v>
          </cell>
          <cell r="F8381" t="str">
            <v/>
          </cell>
          <cell r="G8381" t="str">
            <v>苏打组合商品虚拟供应商</v>
          </cell>
          <cell r="H8381" t="str">
            <v>供应链类目/年节礼包/销售专属礼包</v>
          </cell>
          <cell r="I8381" t="str">
            <v>2023-06-12</v>
          </cell>
          <cell r="J8381">
            <v>162898447</v>
          </cell>
          <cell r="K8381" t="str">
            <v/>
          </cell>
          <cell r="L8381" t="str">
            <v/>
          </cell>
        </row>
        <row r="8382">
          <cell r="C8382">
            <v>162226885</v>
          </cell>
          <cell r="D8382" t="str">
            <v>人工</v>
          </cell>
          <cell r="E8382" t="str">
            <v>组合商品</v>
          </cell>
          <cell r="F8382" t="str">
            <v/>
          </cell>
          <cell r="G8382" t="str">
            <v>苏打组合商品虚拟供应商</v>
          </cell>
          <cell r="H8382" t="str">
            <v>供应链类目/年节礼包/销售专属礼包</v>
          </cell>
          <cell r="I8382" t="str">
            <v>2023-06-12</v>
          </cell>
          <cell r="J8382">
            <v>162898444</v>
          </cell>
          <cell r="K8382" t="str">
            <v/>
          </cell>
          <cell r="L8382" t="str">
            <v/>
          </cell>
        </row>
        <row r="8383">
          <cell r="C8383">
            <v>162226848</v>
          </cell>
          <cell r="D8383" t="str">
            <v>人工</v>
          </cell>
          <cell r="E8383" t="str">
            <v>组合商品</v>
          </cell>
          <cell r="F8383" t="str">
            <v/>
          </cell>
          <cell r="G8383" t="str">
            <v>苏打组合商品虚拟供应商</v>
          </cell>
          <cell r="H8383" t="str">
            <v>供应链类目/年节礼包/销售专属礼包</v>
          </cell>
          <cell r="I8383" t="str">
            <v>2023-06-12</v>
          </cell>
          <cell r="J8383">
            <v>162898379</v>
          </cell>
          <cell r="K8383" t="str">
            <v/>
          </cell>
          <cell r="L8383" t="str">
            <v/>
          </cell>
        </row>
        <row r="8384">
          <cell r="C8384">
            <v>162226846</v>
          </cell>
          <cell r="D8384" t="str">
            <v>人工</v>
          </cell>
          <cell r="E8384" t="str">
            <v>组合商品</v>
          </cell>
          <cell r="F8384" t="str">
            <v/>
          </cell>
          <cell r="G8384" t="str">
            <v>苏打组合商品虚拟供应商</v>
          </cell>
          <cell r="H8384" t="str">
            <v>供应链类目/年节礼包/销售专属礼包</v>
          </cell>
          <cell r="I8384" t="str">
            <v>2023-06-12</v>
          </cell>
          <cell r="J8384">
            <v>162898374</v>
          </cell>
          <cell r="K8384" t="str">
            <v/>
          </cell>
          <cell r="L8384" t="str">
            <v/>
          </cell>
        </row>
        <row r="8385">
          <cell r="C8385">
            <v>162226811</v>
          </cell>
          <cell r="D8385" t="str">
            <v>人工</v>
          </cell>
          <cell r="E8385" t="str">
            <v>组合商品</v>
          </cell>
          <cell r="F8385" t="str">
            <v/>
          </cell>
          <cell r="G8385" t="str">
            <v>苏打组合商品虚拟供应商</v>
          </cell>
          <cell r="H8385" t="str">
            <v>供应链类目/年节礼包/销售专属礼包</v>
          </cell>
          <cell r="I8385" t="str">
            <v>2023-06-12</v>
          </cell>
          <cell r="J8385">
            <v>162898275</v>
          </cell>
          <cell r="K8385" t="str">
            <v/>
          </cell>
          <cell r="L8385" t="str">
            <v/>
          </cell>
        </row>
        <row r="8386">
          <cell r="C8386">
            <v>162124547</v>
          </cell>
          <cell r="D8386" t="str">
            <v>人工</v>
          </cell>
          <cell r="E8386" t="str">
            <v>组合商品</v>
          </cell>
          <cell r="F8386" t="str">
            <v/>
          </cell>
          <cell r="G8386" t="str">
            <v>苏打组合商品虚拟供应商</v>
          </cell>
          <cell r="H8386" t="str">
            <v>供应链类目/年节礼包/销售专属礼包</v>
          </cell>
          <cell r="I8386" t="str">
            <v>2023-05-30</v>
          </cell>
          <cell r="J8386">
            <v>162618749</v>
          </cell>
          <cell r="K8386" t="str">
            <v/>
          </cell>
          <cell r="L8386" t="str">
            <v/>
          </cell>
        </row>
        <row r="8387">
          <cell r="C8387">
            <v>162124547</v>
          </cell>
          <cell r="D8387" t="str">
            <v>人工</v>
          </cell>
          <cell r="E8387" t="str">
            <v>组合商品</v>
          </cell>
          <cell r="F8387" t="str">
            <v/>
          </cell>
          <cell r="G8387" t="str">
            <v>苏打组合商品虚拟供应商</v>
          </cell>
          <cell r="H8387" t="str">
            <v>供应链类目/年节礼包/销售专属礼包</v>
          </cell>
          <cell r="I8387" t="str">
            <v>2023-05-30</v>
          </cell>
        </row>
        <row r="8387">
          <cell r="K8387" t="str">
            <v/>
          </cell>
          <cell r="L8387" t="str">
            <v/>
          </cell>
        </row>
        <row r="8388">
          <cell r="C8388">
            <v>162124547</v>
          </cell>
          <cell r="D8388" t="str">
            <v>人工</v>
          </cell>
          <cell r="E8388" t="str">
            <v>组合商品</v>
          </cell>
          <cell r="F8388" t="str">
            <v/>
          </cell>
          <cell r="G8388" t="str">
            <v>苏打组合商品虚拟供应商</v>
          </cell>
          <cell r="H8388" t="str">
            <v>供应链类目/年节礼包/销售专属礼包</v>
          </cell>
          <cell r="I8388" t="str">
            <v>2023-05-30</v>
          </cell>
        </row>
        <row r="8388">
          <cell r="K8388" t="str">
            <v/>
          </cell>
          <cell r="L8388" t="str">
            <v/>
          </cell>
        </row>
        <row r="8389">
          <cell r="C8389">
            <v>162124547</v>
          </cell>
          <cell r="D8389" t="str">
            <v>人工</v>
          </cell>
          <cell r="E8389" t="str">
            <v>组合商品</v>
          </cell>
          <cell r="F8389" t="str">
            <v/>
          </cell>
          <cell r="G8389" t="str">
            <v>苏打组合商品虚拟供应商</v>
          </cell>
          <cell r="H8389" t="str">
            <v>供应链类目/年节礼包/销售专属礼包</v>
          </cell>
          <cell r="I8389" t="str">
            <v>2023-05-30</v>
          </cell>
        </row>
        <row r="8389">
          <cell r="K8389" t="str">
            <v/>
          </cell>
          <cell r="L8389" t="str">
            <v/>
          </cell>
        </row>
        <row r="8390">
          <cell r="C8390">
            <v>162124547</v>
          </cell>
          <cell r="D8390" t="str">
            <v>人工</v>
          </cell>
          <cell r="E8390" t="str">
            <v>组合商品</v>
          </cell>
          <cell r="F8390" t="str">
            <v/>
          </cell>
          <cell r="G8390" t="str">
            <v>苏打组合商品虚拟供应商</v>
          </cell>
          <cell r="H8390" t="str">
            <v>供应链类目/年节礼包/销售专属礼包</v>
          </cell>
          <cell r="I8390" t="str">
            <v>2023-05-30</v>
          </cell>
        </row>
        <row r="8390">
          <cell r="K8390" t="str">
            <v/>
          </cell>
          <cell r="L8390" t="str">
            <v/>
          </cell>
        </row>
        <row r="8391">
          <cell r="C8391">
            <v>162115591</v>
          </cell>
          <cell r="D8391" t="str">
            <v>人工</v>
          </cell>
          <cell r="E8391" t="str">
            <v>组合商品</v>
          </cell>
          <cell r="F8391" t="str">
            <v/>
          </cell>
          <cell r="G8391" t="str">
            <v>苏打组合商品虚拟供应商</v>
          </cell>
          <cell r="H8391" t="str">
            <v>供应链类目/年节礼包/销售专属礼包</v>
          </cell>
          <cell r="I8391" t="str">
            <v>2023-05-19</v>
          </cell>
          <cell r="J8391">
            <v>162602103</v>
          </cell>
          <cell r="K8391" t="str">
            <v/>
          </cell>
          <cell r="L8391" t="str">
            <v/>
          </cell>
        </row>
        <row r="8392">
          <cell r="C8392">
            <v>162114888</v>
          </cell>
          <cell r="D8392" t="str">
            <v>人工</v>
          </cell>
          <cell r="E8392" t="str">
            <v>组合商品</v>
          </cell>
          <cell r="F8392" t="str">
            <v/>
          </cell>
          <cell r="G8392" t="str">
            <v>苏打组合商品虚拟供应商</v>
          </cell>
          <cell r="H8392" t="str">
            <v>供应链类目/年节礼包/销售专属礼包</v>
          </cell>
          <cell r="I8392" t="str">
            <v>2023-05-19</v>
          </cell>
          <cell r="J8392">
            <v>162601105</v>
          </cell>
          <cell r="K8392" t="str">
            <v/>
          </cell>
          <cell r="L8392" t="str">
            <v/>
          </cell>
        </row>
        <row r="8393">
          <cell r="C8393">
            <v>162110926</v>
          </cell>
          <cell r="D8393" t="str">
            <v>人工</v>
          </cell>
          <cell r="E8393" t="str">
            <v>组合商品</v>
          </cell>
          <cell r="F8393" t="str">
            <v/>
          </cell>
          <cell r="G8393" t="str">
            <v>苏打组合商品虚拟供应商</v>
          </cell>
          <cell r="H8393" t="str">
            <v>供应链类目/年节礼包/销售专属礼包</v>
          </cell>
          <cell r="I8393" t="str">
            <v>2023-05-31</v>
          </cell>
          <cell r="J8393">
            <v>162591127</v>
          </cell>
          <cell r="K8393" t="str">
            <v/>
          </cell>
          <cell r="L8393" t="str">
            <v/>
          </cell>
        </row>
        <row r="8394">
          <cell r="C8394">
            <v>162110926</v>
          </cell>
          <cell r="D8394" t="str">
            <v>人工</v>
          </cell>
          <cell r="E8394" t="str">
            <v>组合商品</v>
          </cell>
          <cell r="F8394" t="str">
            <v/>
          </cell>
          <cell r="G8394" t="str">
            <v>苏打组合商品虚拟供应商</v>
          </cell>
          <cell r="H8394" t="str">
            <v>供应链类目/年节礼包/销售专属礼包</v>
          </cell>
          <cell r="I8394" t="str">
            <v>2023-05-31</v>
          </cell>
        </row>
        <row r="8394">
          <cell r="K8394" t="str">
            <v/>
          </cell>
          <cell r="L8394" t="str">
            <v/>
          </cell>
        </row>
        <row r="8395">
          <cell r="C8395">
            <v>162107795</v>
          </cell>
          <cell r="D8395" t="str">
            <v>人工</v>
          </cell>
          <cell r="E8395" t="str">
            <v>组合商品</v>
          </cell>
          <cell r="F8395" t="str">
            <v/>
          </cell>
          <cell r="G8395" t="str">
            <v>苏打组合商品虚拟供应商</v>
          </cell>
          <cell r="H8395" t="str">
            <v>供应链类目/年节礼包/销售专属礼包</v>
          </cell>
          <cell r="I8395" t="str">
            <v>2023-05-26</v>
          </cell>
          <cell r="J8395">
            <v>162582029</v>
          </cell>
          <cell r="K8395" t="str">
            <v/>
          </cell>
          <cell r="L8395" t="str">
            <v/>
          </cell>
        </row>
        <row r="8396">
          <cell r="C8396">
            <v>162463971</v>
          </cell>
          <cell r="D8396" t="str">
            <v>人工</v>
          </cell>
          <cell r="E8396" t="str">
            <v>组合商品</v>
          </cell>
          <cell r="F8396" t="str">
            <v/>
          </cell>
          <cell r="G8396" t="str">
            <v>苏打组合商品虚拟供应商</v>
          </cell>
          <cell r="H8396" t="str">
            <v>供应链类目/年节礼包/销售专属礼包</v>
          </cell>
          <cell r="I8396" t="str">
            <v>2024-03-31</v>
          </cell>
          <cell r="J8396">
            <v>163507726</v>
          </cell>
          <cell r="K8396" t="str">
            <v/>
          </cell>
          <cell r="L8396" t="str">
            <v/>
          </cell>
        </row>
        <row r="8397">
          <cell r="C8397">
            <v>162463971</v>
          </cell>
          <cell r="D8397" t="str">
            <v>人工</v>
          </cell>
          <cell r="E8397" t="str">
            <v>组合商品</v>
          </cell>
          <cell r="F8397" t="str">
            <v/>
          </cell>
          <cell r="G8397" t="str">
            <v>苏打组合商品虚拟供应商</v>
          </cell>
          <cell r="H8397" t="str">
            <v>供应链类目/年节礼包/销售专属礼包</v>
          </cell>
          <cell r="I8397" t="str">
            <v>2024-03-31</v>
          </cell>
        </row>
        <row r="8397">
          <cell r="K8397" t="str">
            <v/>
          </cell>
          <cell r="L8397" t="str">
            <v/>
          </cell>
        </row>
        <row r="8398">
          <cell r="C8398">
            <v>162464061</v>
          </cell>
          <cell r="D8398" t="str">
            <v>人工</v>
          </cell>
          <cell r="E8398" t="str">
            <v>组合商品</v>
          </cell>
          <cell r="F8398" t="str">
            <v/>
          </cell>
          <cell r="G8398" t="str">
            <v>苏打组合商品虚拟供应商</v>
          </cell>
          <cell r="H8398" t="str">
            <v>供应链类目/年节礼包/销售专属礼包</v>
          </cell>
          <cell r="I8398" t="str">
            <v>2024-03-31</v>
          </cell>
          <cell r="J8398">
            <v>163507915</v>
          </cell>
          <cell r="K8398" t="str">
            <v/>
          </cell>
          <cell r="L8398" t="str">
            <v/>
          </cell>
        </row>
        <row r="8399">
          <cell r="C8399">
            <v>162464061</v>
          </cell>
          <cell r="D8399" t="str">
            <v>人工</v>
          </cell>
          <cell r="E8399" t="str">
            <v>组合商品</v>
          </cell>
          <cell r="F8399" t="str">
            <v/>
          </cell>
          <cell r="G8399" t="str">
            <v>苏打组合商品虚拟供应商</v>
          </cell>
          <cell r="H8399" t="str">
            <v>供应链类目/年节礼包/销售专属礼包</v>
          </cell>
          <cell r="I8399" t="str">
            <v>2024-03-31</v>
          </cell>
        </row>
        <row r="8399">
          <cell r="K8399" t="str">
            <v/>
          </cell>
          <cell r="L8399" t="str">
            <v/>
          </cell>
        </row>
        <row r="8400">
          <cell r="C8400">
            <v>162482641</v>
          </cell>
          <cell r="D8400" t="str">
            <v>人工</v>
          </cell>
          <cell r="E8400" t="str">
            <v>组合商品</v>
          </cell>
          <cell r="F8400" t="str">
            <v/>
          </cell>
          <cell r="G8400" t="str">
            <v>苏打组合商品虚拟供应商</v>
          </cell>
          <cell r="H8400" t="str">
            <v>供应链类目/年节礼包/销售专属礼包</v>
          </cell>
          <cell r="I8400" t="str">
            <v>2024-03-08</v>
          </cell>
          <cell r="J8400">
            <v>163553533</v>
          </cell>
          <cell r="K8400" t="str">
            <v/>
          </cell>
          <cell r="L8400" t="str">
            <v/>
          </cell>
        </row>
        <row r="8401">
          <cell r="C8401">
            <v>162482558</v>
          </cell>
          <cell r="D8401" t="str">
            <v>人工</v>
          </cell>
          <cell r="E8401" t="str">
            <v>组合商品</v>
          </cell>
          <cell r="F8401" t="str">
            <v/>
          </cell>
          <cell r="G8401" t="str">
            <v>苏打组合商品虚拟供应商</v>
          </cell>
          <cell r="H8401" t="str">
            <v>供应链类目/年节礼包/销售专属礼包</v>
          </cell>
          <cell r="I8401" t="str">
            <v>2024-03-31</v>
          </cell>
          <cell r="J8401">
            <v>163553402</v>
          </cell>
          <cell r="K8401" t="str">
            <v/>
          </cell>
          <cell r="L8401" t="str">
            <v/>
          </cell>
        </row>
        <row r="8402">
          <cell r="C8402">
            <v>162451098</v>
          </cell>
          <cell r="D8402" t="str">
            <v>人工</v>
          </cell>
          <cell r="E8402" t="str">
            <v>实物</v>
          </cell>
          <cell r="F8402" t="str">
            <v>太粮</v>
          </cell>
          <cell r="G8402" t="str">
            <v>盛源隆</v>
          </cell>
          <cell r="H8402" t="str">
            <v>年节礼包/项目专属/投标项目专属</v>
          </cell>
          <cell r="I8402" t="str">
            <v>2024-03-31</v>
          </cell>
          <cell r="J8402">
            <v>163483234</v>
          </cell>
          <cell r="K8402">
            <v>6927096516465</v>
          </cell>
          <cell r="L8402" t="str">
            <v/>
          </cell>
        </row>
        <row r="8403">
          <cell r="C8403">
            <v>162466343</v>
          </cell>
          <cell r="D8403" t="str">
            <v>人工</v>
          </cell>
          <cell r="E8403" t="str">
            <v>组合商品</v>
          </cell>
          <cell r="F8403" t="str">
            <v/>
          </cell>
          <cell r="G8403" t="str">
            <v>苏打组合商品虚拟供应商</v>
          </cell>
          <cell r="H8403" t="str">
            <v>供应链类目/年节礼包/销售专属礼包</v>
          </cell>
          <cell r="I8403" t="str">
            <v>2024-01-31</v>
          </cell>
          <cell r="J8403">
            <v>163512654</v>
          </cell>
          <cell r="K8403" t="str">
            <v/>
          </cell>
          <cell r="L8403" t="str">
            <v/>
          </cell>
        </row>
        <row r="8404">
          <cell r="C8404">
            <v>162466343</v>
          </cell>
          <cell r="D8404" t="str">
            <v>人工</v>
          </cell>
          <cell r="E8404" t="str">
            <v>组合商品</v>
          </cell>
          <cell r="F8404" t="str">
            <v/>
          </cell>
          <cell r="G8404" t="str">
            <v>苏打组合商品虚拟供应商</v>
          </cell>
          <cell r="H8404" t="str">
            <v>供应链类目/年节礼包/销售专属礼包</v>
          </cell>
          <cell r="I8404" t="str">
            <v>2024-01-31</v>
          </cell>
        </row>
        <row r="8404">
          <cell r="K8404" t="str">
            <v/>
          </cell>
          <cell r="L8404" t="str">
            <v/>
          </cell>
        </row>
        <row r="8405">
          <cell r="C8405">
            <v>162466343</v>
          </cell>
          <cell r="D8405" t="str">
            <v>人工</v>
          </cell>
          <cell r="E8405" t="str">
            <v>组合商品</v>
          </cell>
          <cell r="F8405" t="str">
            <v/>
          </cell>
          <cell r="G8405" t="str">
            <v>苏打组合商品虚拟供应商</v>
          </cell>
          <cell r="H8405" t="str">
            <v>供应链类目/年节礼包/销售专属礼包</v>
          </cell>
          <cell r="I8405" t="str">
            <v>2024-01-31</v>
          </cell>
        </row>
        <row r="8405">
          <cell r="K8405" t="str">
            <v/>
          </cell>
          <cell r="L8405" t="str">
            <v/>
          </cell>
        </row>
        <row r="8406">
          <cell r="C8406">
            <v>162464380</v>
          </cell>
          <cell r="D8406" t="str">
            <v>人工</v>
          </cell>
          <cell r="E8406" t="str">
            <v>组合商品</v>
          </cell>
          <cell r="F8406" t="str">
            <v/>
          </cell>
          <cell r="G8406" t="str">
            <v>苏打组合商品虚拟供应商</v>
          </cell>
          <cell r="H8406" t="str">
            <v>供应链类目/年节礼包/销售专属礼包</v>
          </cell>
          <cell r="I8406" t="str">
            <v>2023-10-31</v>
          </cell>
          <cell r="J8406">
            <v>163508486</v>
          </cell>
          <cell r="K8406" t="str">
            <v/>
          </cell>
          <cell r="L8406" t="str">
            <v/>
          </cell>
        </row>
        <row r="8407">
          <cell r="C8407">
            <v>162464380</v>
          </cell>
          <cell r="D8407" t="str">
            <v>人工</v>
          </cell>
          <cell r="E8407" t="str">
            <v>组合商品</v>
          </cell>
          <cell r="F8407" t="str">
            <v/>
          </cell>
          <cell r="G8407" t="str">
            <v>苏打组合商品虚拟供应商</v>
          </cell>
          <cell r="H8407" t="str">
            <v>供应链类目/年节礼包/销售专属礼包</v>
          </cell>
          <cell r="I8407" t="str">
            <v>2023-10-31</v>
          </cell>
        </row>
        <row r="8407">
          <cell r="K8407" t="str">
            <v/>
          </cell>
          <cell r="L8407" t="str">
            <v/>
          </cell>
        </row>
        <row r="8408">
          <cell r="C8408">
            <v>162464385</v>
          </cell>
          <cell r="D8408" t="str">
            <v>人工</v>
          </cell>
          <cell r="E8408" t="str">
            <v>组合商品</v>
          </cell>
          <cell r="F8408" t="str">
            <v/>
          </cell>
          <cell r="G8408" t="str">
            <v>苏打组合商品虚拟供应商</v>
          </cell>
          <cell r="H8408" t="str">
            <v>供应链类目/年节礼包/销售专属礼包</v>
          </cell>
          <cell r="I8408" t="str">
            <v>2024-03-31</v>
          </cell>
          <cell r="J8408">
            <v>163508491</v>
          </cell>
          <cell r="K8408" t="str">
            <v/>
          </cell>
          <cell r="L8408" t="str">
            <v/>
          </cell>
        </row>
        <row r="8409">
          <cell r="C8409">
            <v>162464385</v>
          </cell>
          <cell r="D8409" t="str">
            <v>人工</v>
          </cell>
          <cell r="E8409" t="str">
            <v>组合商品</v>
          </cell>
          <cell r="F8409" t="str">
            <v/>
          </cell>
          <cell r="G8409" t="str">
            <v>苏打组合商品虚拟供应商</v>
          </cell>
          <cell r="H8409" t="str">
            <v>供应链类目/年节礼包/销售专属礼包</v>
          </cell>
          <cell r="I8409" t="str">
            <v>2024-03-31</v>
          </cell>
        </row>
        <row r="8409">
          <cell r="K8409" t="str">
            <v/>
          </cell>
          <cell r="L8409" t="str">
            <v/>
          </cell>
        </row>
        <row r="8410">
          <cell r="C8410">
            <v>162464384</v>
          </cell>
          <cell r="D8410" t="str">
            <v>人工</v>
          </cell>
          <cell r="E8410" t="str">
            <v>组合商品</v>
          </cell>
          <cell r="F8410" t="str">
            <v/>
          </cell>
          <cell r="G8410" t="str">
            <v>苏打组合商品虚拟供应商</v>
          </cell>
          <cell r="H8410" t="str">
            <v>供应链类目/年节礼包/销售专属礼包</v>
          </cell>
          <cell r="I8410" t="str">
            <v>2024-03-31</v>
          </cell>
          <cell r="J8410">
            <v>163508490</v>
          </cell>
          <cell r="K8410" t="str">
            <v/>
          </cell>
          <cell r="L8410" t="str">
            <v/>
          </cell>
        </row>
        <row r="8411">
          <cell r="C8411">
            <v>162464384</v>
          </cell>
          <cell r="D8411" t="str">
            <v>人工</v>
          </cell>
          <cell r="E8411" t="str">
            <v>组合商品</v>
          </cell>
          <cell r="F8411" t="str">
            <v/>
          </cell>
          <cell r="G8411" t="str">
            <v>苏打组合商品虚拟供应商</v>
          </cell>
          <cell r="H8411" t="str">
            <v>供应链类目/年节礼包/销售专属礼包</v>
          </cell>
          <cell r="I8411" t="str">
            <v>2024-03-31</v>
          </cell>
        </row>
        <row r="8411">
          <cell r="K8411" t="str">
            <v/>
          </cell>
          <cell r="L8411" t="str">
            <v/>
          </cell>
        </row>
        <row r="8412">
          <cell r="C8412">
            <v>162464384</v>
          </cell>
          <cell r="D8412" t="str">
            <v>人工</v>
          </cell>
          <cell r="E8412" t="str">
            <v>组合商品</v>
          </cell>
          <cell r="F8412" t="str">
            <v/>
          </cell>
          <cell r="G8412" t="str">
            <v>苏打组合商品虚拟供应商</v>
          </cell>
          <cell r="H8412" t="str">
            <v>供应链类目/年节礼包/销售专属礼包</v>
          </cell>
          <cell r="I8412" t="str">
            <v>2024-03-31</v>
          </cell>
        </row>
        <row r="8412">
          <cell r="K8412" t="str">
            <v/>
          </cell>
          <cell r="L8412" t="str">
            <v/>
          </cell>
        </row>
        <row r="8413">
          <cell r="C8413">
            <v>162464384</v>
          </cell>
          <cell r="D8413" t="str">
            <v>人工</v>
          </cell>
          <cell r="E8413" t="str">
            <v>组合商品</v>
          </cell>
          <cell r="F8413" t="str">
            <v/>
          </cell>
          <cell r="G8413" t="str">
            <v>苏打组合商品虚拟供应商</v>
          </cell>
          <cell r="H8413" t="str">
            <v>供应链类目/年节礼包/销售专属礼包</v>
          </cell>
          <cell r="I8413" t="str">
            <v>2024-03-31</v>
          </cell>
        </row>
        <row r="8413">
          <cell r="K8413" t="str">
            <v/>
          </cell>
          <cell r="L8413" t="str">
            <v/>
          </cell>
        </row>
        <row r="8414">
          <cell r="C8414">
            <v>162464384</v>
          </cell>
          <cell r="D8414" t="str">
            <v>人工</v>
          </cell>
          <cell r="E8414" t="str">
            <v>组合商品</v>
          </cell>
          <cell r="F8414" t="str">
            <v/>
          </cell>
          <cell r="G8414" t="str">
            <v>苏打组合商品虚拟供应商</v>
          </cell>
          <cell r="H8414" t="str">
            <v>供应链类目/年节礼包/销售专属礼包</v>
          </cell>
          <cell r="I8414" t="str">
            <v>2024-03-31</v>
          </cell>
        </row>
        <row r="8414">
          <cell r="K8414" t="str">
            <v/>
          </cell>
          <cell r="L8414" t="str">
            <v/>
          </cell>
        </row>
        <row r="8415">
          <cell r="C8415">
            <v>162464384</v>
          </cell>
          <cell r="D8415" t="str">
            <v>人工</v>
          </cell>
          <cell r="E8415" t="str">
            <v>组合商品</v>
          </cell>
          <cell r="F8415" t="str">
            <v/>
          </cell>
          <cell r="G8415" t="str">
            <v>苏打组合商品虚拟供应商</v>
          </cell>
          <cell r="H8415" t="str">
            <v>供应链类目/年节礼包/销售专属礼包</v>
          </cell>
          <cell r="I8415" t="str">
            <v>2024-03-31</v>
          </cell>
        </row>
        <row r="8415">
          <cell r="K8415" t="str">
            <v/>
          </cell>
          <cell r="L8415" t="str">
            <v/>
          </cell>
        </row>
        <row r="8416">
          <cell r="C8416">
            <v>162480619</v>
          </cell>
          <cell r="D8416" t="str">
            <v>人工</v>
          </cell>
          <cell r="E8416" t="str">
            <v>组合商品</v>
          </cell>
          <cell r="F8416" t="str">
            <v/>
          </cell>
          <cell r="G8416" t="str">
            <v>苏打组合商品虚拟供应商</v>
          </cell>
          <cell r="H8416" t="str">
            <v>供应链类目/年节礼包/销售专属礼包</v>
          </cell>
          <cell r="I8416" t="str">
            <v>2024-03-31</v>
          </cell>
          <cell r="J8416">
            <v>163547027</v>
          </cell>
          <cell r="K8416" t="str">
            <v/>
          </cell>
          <cell r="L8416" t="str">
            <v/>
          </cell>
        </row>
        <row r="8417">
          <cell r="C8417">
            <v>162480619</v>
          </cell>
          <cell r="D8417" t="str">
            <v>人工</v>
          </cell>
          <cell r="E8417" t="str">
            <v>组合商品</v>
          </cell>
          <cell r="F8417" t="str">
            <v/>
          </cell>
          <cell r="G8417" t="str">
            <v>苏打组合商品虚拟供应商</v>
          </cell>
          <cell r="H8417" t="str">
            <v>供应链类目/年节礼包/销售专属礼包</v>
          </cell>
          <cell r="I8417" t="str">
            <v>2024-03-31</v>
          </cell>
        </row>
        <row r="8417">
          <cell r="K8417" t="str">
            <v/>
          </cell>
          <cell r="L8417" t="str">
            <v/>
          </cell>
        </row>
        <row r="8418">
          <cell r="C8418">
            <v>162480618</v>
          </cell>
          <cell r="D8418" t="str">
            <v>人工</v>
          </cell>
          <cell r="E8418" t="str">
            <v>组合商品</v>
          </cell>
          <cell r="F8418" t="str">
            <v/>
          </cell>
          <cell r="G8418" t="str">
            <v>苏打组合商品虚拟供应商</v>
          </cell>
          <cell r="H8418" t="str">
            <v>供应链类目/年节礼包/销售专属礼包</v>
          </cell>
          <cell r="I8418" t="str">
            <v>2023-06-30</v>
          </cell>
          <cell r="J8418">
            <v>163547026</v>
          </cell>
          <cell r="K8418" t="str">
            <v/>
          </cell>
          <cell r="L8418" t="str">
            <v/>
          </cell>
        </row>
        <row r="8419">
          <cell r="C8419">
            <v>162480467</v>
          </cell>
          <cell r="D8419" t="str">
            <v>人工</v>
          </cell>
          <cell r="E8419" t="str">
            <v>组合商品</v>
          </cell>
          <cell r="F8419" t="str">
            <v/>
          </cell>
          <cell r="G8419" t="str">
            <v>苏打组合商品虚拟供应商</v>
          </cell>
          <cell r="H8419" t="str">
            <v>供应链类目/年节礼包/销售专属礼包</v>
          </cell>
          <cell r="I8419" t="str">
            <v>2024-03-07</v>
          </cell>
          <cell r="J8419">
            <v>163546748</v>
          </cell>
          <cell r="K8419" t="str">
            <v/>
          </cell>
          <cell r="L8419" t="str">
            <v/>
          </cell>
        </row>
        <row r="8420">
          <cell r="C8420">
            <v>162446252</v>
          </cell>
          <cell r="D8420" t="str">
            <v>人工</v>
          </cell>
          <cell r="E8420" t="str">
            <v>组合商品</v>
          </cell>
          <cell r="F8420" t="str">
            <v/>
          </cell>
          <cell r="G8420" t="str">
            <v>苏打组合商品虚拟供应商</v>
          </cell>
          <cell r="H8420" t="str">
            <v>供应链类目/年节礼包/销售专属礼包</v>
          </cell>
          <cell r="I8420" t="str">
            <v>2024-03-31</v>
          </cell>
          <cell r="J8420">
            <v>163471762</v>
          </cell>
          <cell r="K8420" t="str">
            <v/>
          </cell>
          <cell r="L8420" t="str">
            <v/>
          </cell>
        </row>
        <row r="8421">
          <cell r="C8421">
            <v>162446252</v>
          </cell>
          <cell r="D8421" t="str">
            <v>人工</v>
          </cell>
          <cell r="E8421" t="str">
            <v>组合商品</v>
          </cell>
          <cell r="F8421" t="str">
            <v/>
          </cell>
          <cell r="G8421" t="str">
            <v>苏打组合商品虚拟供应商</v>
          </cell>
          <cell r="H8421" t="str">
            <v>供应链类目/年节礼包/销售专属礼包</v>
          </cell>
          <cell r="I8421" t="str">
            <v>2024-03-31</v>
          </cell>
        </row>
        <row r="8421">
          <cell r="K8421" t="str">
            <v/>
          </cell>
          <cell r="L8421" t="str">
            <v/>
          </cell>
        </row>
        <row r="8422">
          <cell r="C8422">
            <v>162446252</v>
          </cell>
          <cell r="D8422" t="str">
            <v>人工</v>
          </cell>
          <cell r="E8422" t="str">
            <v>组合商品</v>
          </cell>
          <cell r="F8422" t="str">
            <v/>
          </cell>
          <cell r="G8422" t="str">
            <v>苏打组合商品虚拟供应商</v>
          </cell>
          <cell r="H8422" t="str">
            <v>供应链类目/年节礼包/销售专属礼包</v>
          </cell>
          <cell r="I8422" t="str">
            <v>2024-03-31</v>
          </cell>
        </row>
        <row r="8422">
          <cell r="K8422" t="str">
            <v/>
          </cell>
          <cell r="L8422" t="str">
            <v/>
          </cell>
        </row>
        <row r="8423">
          <cell r="C8423">
            <v>162446252</v>
          </cell>
          <cell r="D8423" t="str">
            <v>人工</v>
          </cell>
          <cell r="E8423" t="str">
            <v>组合商品</v>
          </cell>
          <cell r="F8423" t="str">
            <v/>
          </cell>
          <cell r="G8423" t="str">
            <v>苏打组合商品虚拟供应商</v>
          </cell>
          <cell r="H8423" t="str">
            <v>供应链类目/年节礼包/销售专属礼包</v>
          </cell>
          <cell r="I8423" t="str">
            <v>2024-03-31</v>
          </cell>
        </row>
        <row r="8423">
          <cell r="K8423" t="str">
            <v/>
          </cell>
          <cell r="L8423" t="str">
            <v/>
          </cell>
        </row>
        <row r="8424">
          <cell r="C8424">
            <v>162446252</v>
          </cell>
          <cell r="D8424" t="str">
            <v>人工</v>
          </cell>
          <cell r="E8424" t="str">
            <v>组合商品</v>
          </cell>
          <cell r="F8424" t="str">
            <v/>
          </cell>
          <cell r="G8424" t="str">
            <v>苏打组合商品虚拟供应商</v>
          </cell>
          <cell r="H8424" t="str">
            <v>供应链类目/年节礼包/销售专属礼包</v>
          </cell>
          <cell r="I8424" t="str">
            <v>2024-03-31</v>
          </cell>
        </row>
        <row r="8424">
          <cell r="K8424" t="str">
            <v/>
          </cell>
          <cell r="L8424" t="str">
            <v/>
          </cell>
        </row>
        <row r="8425">
          <cell r="C8425">
            <v>162446252</v>
          </cell>
          <cell r="D8425" t="str">
            <v>人工</v>
          </cell>
          <cell r="E8425" t="str">
            <v>组合商品</v>
          </cell>
          <cell r="F8425" t="str">
            <v/>
          </cell>
          <cell r="G8425" t="str">
            <v>苏打组合商品虚拟供应商</v>
          </cell>
          <cell r="H8425" t="str">
            <v>供应链类目/年节礼包/销售专属礼包</v>
          </cell>
          <cell r="I8425" t="str">
            <v>2024-03-31</v>
          </cell>
        </row>
        <row r="8425">
          <cell r="K8425" t="str">
            <v/>
          </cell>
          <cell r="L8425" t="str">
            <v/>
          </cell>
        </row>
        <row r="8426">
          <cell r="C8426">
            <v>162407160</v>
          </cell>
          <cell r="D8426" t="str">
            <v>人工</v>
          </cell>
          <cell r="E8426" t="str">
            <v>实物</v>
          </cell>
          <cell r="F8426" t="str">
            <v>茶马世家</v>
          </cell>
          <cell r="G8426" t="str">
            <v>中惠优选</v>
          </cell>
          <cell r="H8426" t="str">
            <v>年节礼包/食品/茶叶</v>
          </cell>
          <cell r="I8426" t="str">
            <v>2024-03-31</v>
          </cell>
          <cell r="J8426">
            <v>163376882</v>
          </cell>
          <cell r="K8426" t="str">
            <v>茶马世家福鼎2017贡眉白茶枣香老白茶1kg</v>
          </cell>
          <cell r="L8426" t="str">
            <v/>
          </cell>
        </row>
        <row r="8427">
          <cell r="C8427">
            <v>162333319</v>
          </cell>
          <cell r="D8427" t="str">
            <v>人工</v>
          </cell>
          <cell r="E8427" t="str">
            <v>组合商品</v>
          </cell>
          <cell r="F8427" t="str">
            <v/>
          </cell>
          <cell r="G8427" t="str">
            <v>苏打组合商品虚拟供应商</v>
          </cell>
          <cell r="H8427" t="str">
            <v>年节礼包/家庭清洁/纸品/纸品礼包</v>
          </cell>
          <cell r="I8427" t="str">
            <v>2023-12-31</v>
          </cell>
          <cell r="J8427">
            <v>163193135</v>
          </cell>
          <cell r="K8427" t="str">
            <v/>
          </cell>
          <cell r="L8427" t="str">
            <v/>
          </cell>
        </row>
        <row r="8428">
          <cell r="C8428">
            <v>162333319</v>
          </cell>
          <cell r="D8428" t="str">
            <v>人工</v>
          </cell>
          <cell r="E8428" t="str">
            <v>组合商品</v>
          </cell>
          <cell r="F8428" t="str">
            <v/>
          </cell>
          <cell r="G8428" t="str">
            <v>苏打组合商品虚拟供应商</v>
          </cell>
          <cell r="H8428" t="str">
            <v>年节礼包/家庭清洁/纸品/纸品礼包</v>
          </cell>
          <cell r="I8428" t="str">
            <v>2023-12-31</v>
          </cell>
        </row>
        <row r="8428">
          <cell r="K8428" t="str">
            <v/>
          </cell>
          <cell r="L8428" t="str">
            <v/>
          </cell>
        </row>
        <row r="8429">
          <cell r="C8429">
            <v>162480088</v>
          </cell>
          <cell r="D8429" t="str">
            <v>人工</v>
          </cell>
          <cell r="E8429" t="str">
            <v>组合商品</v>
          </cell>
          <cell r="F8429" t="str">
            <v/>
          </cell>
          <cell r="G8429" t="str">
            <v>苏打组合商品虚拟供应商</v>
          </cell>
          <cell r="H8429" t="str">
            <v>供应链类目/年节礼包/销售专属礼包</v>
          </cell>
          <cell r="I8429" t="str">
            <v>2024-03-31</v>
          </cell>
          <cell r="J8429">
            <v>163545950</v>
          </cell>
          <cell r="K8429" t="str">
            <v/>
          </cell>
          <cell r="L8429" t="str">
            <v/>
          </cell>
        </row>
        <row r="8430">
          <cell r="C8430">
            <v>162480088</v>
          </cell>
          <cell r="D8430" t="str">
            <v>人工</v>
          </cell>
          <cell r="E8430" t="str">
            <v>组合商品</v>
          </cell>
          <cell r="F8430" t="str">
            <v/>
          </cell>
          <cell r="G8430" t="str">
            <v>苏打组合商品虚拟供应商</v>
          </cell>
          <cell r="H8430" t="str">
            <v>供应链类目/年节礼包/销售专属礼包</v>
          </cell>
          <cell r="I8430" t="str">
            <v>2024-03-31</v>
          </cell>
        </row>
        <row r="8430">
          <cell r="K8430" t="str">
            <v/>
          </cell>
          <cell r="L8430" t="str">
            <v/>
          </cell>
        </row>
        <row r="8431">
          <cell r="C8431">
            <v>162480088</v>
          </cell>
          <cell r="D8431" t="str">
            <v>人工</v>
          </cell>
          <cell r="E8431" t="str">
            <v>组合商品</v>
          </cell>
          <cell r="F8431" t="str">
            <v/>
          </cell>
          <cell r="G8431" t="str">
            <v>苏打组合商品虚拟供应商</v>
          </cell>
          <cell r="H8431" t="str">
            <v>供应链类目/年节礼包/销售专属礼包</v>
          </cell>
          <cell r="I8431" t="str">
            <v>2024-03-31</v>
          </cell>
        </row>
        <row r="8431">
          <cell r="K8431" t="str">
            <v/>
          </cell>
          <cell r="L8431" t="str">
            <v/>
          </cell>
        </row>
        <row r="8432">
          <cell r="C8432">
            <v>162465199</v>
          </cell>
          <cell r="D8432" t="str">
            <v>人工</v>
          </cell>
          <cell r="E8432" t="str">
            <v>组合商品</v>
          </cell>
          <cell r="F8432" t="str">
            <v/>
          </cell>
          <cell r="G8432" t="str">
            <v>苏打组合商品虚拟供应商</v>
          </cell>
          <cell r="H8432" t="str">
            <v>供应链类目/年节礼包/销售专属礼包</v>
          </cell>
          <cell r="I8432" t="str">
            <v>2023-10-31</v>
          </cell>
          <cell r="J8432">
            <v>163509993</v>
          </cell>
          <cell r="K8432" t="str">
            <v/>
          </cell>
          <cell r="L8432" t="str">
            <v/>
          </cell>
        </row>
        <row r="8433">
          <cell r="C8433">
            <v>162339030</v>
          </cell>
          <cell r="D8433" t="str">
            <v>人工</v>
          </cell>
          <cell r="E8433" t="str">
            <v>组合商品</v>
          </cell>
          <cell r="F8433" t="str">
            <v/>
          </cell>
          <cell r="G8433" t="str">
            <v>苏打组合商品虚拟供应商</v>
          </cell>
          <cell r="H8433" t="str">
            <v>供应链类目/年节礼包/销售专属礼包</v>
          </cell>
          <cell r="I8433" t="str">
            <v>2023-10-31</v>
          </cell>
          <cell r="J8433">
            <v>163202201</v>
          </cell>
          <cell r="K8433" t="str">
            <v/>
          </cell>
          <cell r="L8433" t="str">
            <v/>
          </cell>
        </row>
        <row r="8434">
          <cell r="C8434">
            <v>162339030</v>
          </cell>
          <cell r="D8434" t="str">
            <v>人工</v>
          </cell>
          <cell r="E8434" t="str">
            <v>组合商品</v>
          </cell>
          <cell r="F8434" t="str">
            <v/>
          </cell>
          <cell r="G8434" t="str">
            <v>苏打组合商品虚拟供应商</v>
          </cell>
          <cell r="H8434" t="str">
            <v>供应链类目/年节礼包/销售专属礼包</v>
          </cell>
          <cell r="I8434" t="str">
            <v>2023-10-31</v>
          </cell>
        </row>
        <row r="8434">
          <cell r="K8434" t="str">
            <v/>
          </cell>
          <cell r="L8434" t="str">
            <v/>
          </cell>
        </row>
        <row r="8435">
          <cell r="C8435">
            <v>162454742</v>
          </cell>
          <cell r="D8435" t="str">
            <v>人工</v>
          </cell>
          <cell r="E8435" t="str">
            <v>组合商品</v>
          </cell>
          <cell r="F8435" t="str">
            <v/>
          </cell>
          <cell r="G8435" t="str">
            <v>苏打组合商品虚拟供应商</v>
          </cell>
          <cell r="H8435" t="str">
            <v>供应链类目/年节礼包/销售专属礼包</v>
          </cell>
          <cell r="I8435" t="str">
            <v>2024-03-31</v>
          </cell>
          <cell r="J8435">
            <v>163490112</v>
          </cell>
          <cell r="K8435" t="str">
            <v/>
          </cell>
          <cell r="L8435" t="str">
            <v/>
          </cell>
        </row>
        <row r="8436">
          <cell r="C8436">
            <v>162464114</v>
          </cell>
          <cell r="D8436" t="str">
            <v>人工</v>
          </cell>
          <cell r="E8436" t="str">
            <v>组合商品</v>
          </cell>
          <cell r="F8436" t="str">
            <v/>
          </cell>
          <cell r="G8436" t="str">
            <v>苏打组合商品虚拟供应商</v>
          </cell>
          <cell r="H8436" t="str">
            <v>供应链类目/年节礼包/销售专属礼包</v>
          </cell>
          <cell r="I8436" t="str">
            <v>2024-03-31</v>
          </cell>
          <cell r="J8436">
            <v>163507968</v>
          </cell>
          <cell r="K8436" t="str">
            <v/>
          </cell>
          <cell r="L8436" t="str">
            <v/>
          </cell>
        </row>
        <row r="8437">
          <cell r="C8437">
            <v>162464114</v>
          </cell>
          <cell r="D8437" t="str">
            <v>人工</v>
          </cell>
          <cell r="E8437" t="str">
            <v>组合商品</v>
          </cell>
          <cell r="F8437" t="str">
            <v/>
          </cell>
          <cell r="G8437" t="str">
            <v>苏打组合商品虚拟供应商</v>
          </cell>
          <cell r="H8437" t="str">
            <v>供应链类目/年节礼包/销售专属礼包</v>
          </cell>
          <cell r="I8437" t="str">
            <v>2024-03-31</v>
          </cell>
        </row>
        <row r="8437">
          <cell r="K8437" t="str">
            <v/>
          </cell>
          <cell r="L8437" t="str">
            <v/>
          </cell>
        </row>
        <row r="8438">
          <cell r="C8438">
            <v>162465198</v>
          </cell>
          <cell r="D8438" t="str">
            <v>人工</v>
          </cell>
          <cell r="E8438" t="str">
            <v>组合商品</v>
          </cell>
          <cell r="F8438" t="str">
            <v/>
          </cell>
          <cell r="G8438" t="str">
            <v>苏打组合商品虚拟供应商</v>
          </cell>
          <cell r="H8438" t="str">
            <v>供应链类目/年节礼包/销售专属礼包</v>
          </cell>
          <cell r="I8438" t="str">
            <v>2024-03-31</v>
          </cell>
          <cell r="J8438">
            <v>163509992</v>
          </cell>
          <cell r="K8438" t="str">
            <v/>
          </cell>
          <cell r="L8438" t="str">
            <v/>
          </cell>
        </row>
        <row r="8439">
          <cell r="C8439">
            <v>162464107</v>
          </cell>
          <cell r="D8439" t="str">
            <v>人工</v>
          </cell>
          <cell r="E8439" t="str">
            <v>组合商品</v>
          </cell>
          <cell r="F8439" t="str">
            <v/>
          </cell>
          <cell r="G8439" t="str">
            <v>苏打组合商品虚拟供应商</v>
          </cell>
          <cell r="H8439" t="str">
            <v>供应链类目/年节礼包/销售专属礼包</v>
          </cell>
          <cell r="I8439" t="str">
            <v>2024-03-31</v>
          </cell>
          <cell r="J8439">
            <v>163507961</v>
          </cell>
          <cell r="K8439" t="str">
            <v/>
          </cell>
          <cell r="L8439" t="str">
            <v/>
          </cell>
        </row>
        <row r="8440">
          <cell r="C8440">
            <v>162464107</v>
          </cell>
          <cell r="D8440" t="str">
            <v>人工</v>
          </cell>
          <cell r="E8440" t="str">
            <v>组合商品</v>
          </cell>
          <cell r="F8440" t="str">
            <v/>
          </cell>
          <cell r="G8440" t="str">
            <v>苏打组合商品虚拟供应商</v>
          </cell>
          <cell r="H8440" t="str">
            <v>供应链类目/年节礼包/销售专属礼包</v>
          </cell>
          <cell r="I8440" t="str">
            <v>2024-03-31</v>
          </cell>
        </row>
        <row r="8440">
          <cell r="K8440" t="str">
            <v/>
          </cell>
          <cell r="L8440" t="str">
            <v/>
          </cell>
        </row>
        <row r="8441">
          <cell r="C8441">
            <v>162465184</v>
          </cell>
          <cell r="D8441" t="str">
            <v>人工</v>
          </cell>
          <cell r="E8441" t="str">
            <v>组合商品</v>
          </cell>
          <cell r="F8441" t="str">
            <v/>
          </cell>
          <cell r="G8441" t="str">
            <v>苏打组合商品虚拟供应商</v>
          </cell>
          <cell r="H8441" t="str">
            <v>供应链类目/年节礼包/销售专属礼包</v>
          </cell>
          <cell r="I8441" t="str">
            <v>2024-03-31</v>
          </cell>
          <cell r="J8441">
            <v>163509978</v>
          </cell>
          <cell r="K8441" t="str">
            <v/>
          </cell>
          <cell r="L8441" t="str">
            <v/>
          </cell>
        </row>
        <row r="8442">
          <cell r="C8442">
            <v>162458756</v>
          </cell>
          <cell r="D8442" t="str">
            <v>人工</v>
          </cell>
          <cell r="E8442" t="str">
            <v>组合商品</v>
          </cell>
          <cell r="F8442" t="str">
            <v/>
          </cell>
          <cell r="G8442" t="str">
            <v>苏打组合商品虚拟供应商</v>
          </cell>
          <cell r="H8442" t="str">
            <v>供应链类目/年节礼包/销售专属礼包</v>
          </cell>
          <cell r="I8442" t="str">
            <v>2024-03-31</v>
          </cell>
          <cell r="J8442">
            <v>163499119</v>
          </cell>
          <cell r="K8442" t="str">
            <v/>
          </cell>
          <cell r="L8442" t="str">
            <v/>
          </cell>
        </row>
        <row r="8443">
          <cell r="C8443">
            <v>162339119</v>
          </cell>
          <cell r="D8443" t="str">
            <v>人工</v>
          </cell>
          <cell r="E8443" t="str">
            <v>组合商品</v>
          </cell>
          <cell r="F8443" t="str">
            <v/>
          </cell>
          <cell r="G8443" t="str">
            <v>苏打组合商品虚拟供应商</v>
          </cell>
          <cell r="H8443" t="str">
            <v>年节礼包/个人护理/沐浴护理</v>
          </cell>
          <cell r="I8443" t="str">
            <v>2023-12-31</v>
          </cell>
          <cell r="J8443">
            <v>163202282</v>
          </cell>
          <cell r="K8443" t="str">
            <v/>
          </cell>
          <cell r="L8443" t="str">
            <v/>
          </cell>
        </row>
        <row r="8444">
          <cell r="C8444">
            <v>162339321</v>
          </cell>
          <cell r="D8444" t="str">
            <v>人工</v>
          </cell>
          <cell r="E8444" t="str">
            <v>组合商品</v>
          </cell>
          <cell r="F8444" t="str">
            <v/>
          </cell>
          <cell r="G8444" t="str">
            <v>苏打组合商品虚拟供应商</v>
          </cell>
          <cell r="H8444" t="str">
            <v>年节礼包/食品/食品礼包</v>
          </cell>
          <cell r="I8444" t="str">
            <v>2023-12-31</v>
          </cell>
          <cell r="J8444">
            <v>163202491</v>
          </cell>
          <cell r="K8444" t="str">
            <v/>
          </cell>
          <cell r="L8444" t="str">
            <v/>
          </cell>
        </row>
        <row r="8445">
          <cell r="C8445">
            <v>162339321</v>
          </cell>
          <cell r="D8445" t="str">
            <v>人工</v>
          </cell>
          <cell r="E8445" t="str">
            <v>组合商品</v>
          </cell>
          <cell r="F8445" t="str">
            <v/>
          </cell>
          <cell r="G8445" t="str">
            <v>苏打组合商品虚拟供应商</v>
          </cell>
          <cell r="H8445" t="str">
            <v>年节礼包/食品/食品礼包</v>
          </cell>
          <cell r="I8445" t="str">
            <v>2023-12-31</v>
          </cell>
        </row>
        <row r="8445">
          <cell r="K8445" t="str">
            <v/>
          </cell>
          <cell r="L8445" t="str">
            <v/>
          </cell>
        </row>
        <row r="8446">
          <cell r="C8446">
            <v>162464314</v>
          </cell>
          <cell r="D8446" t="str">
            <v>人工</v>
          </cell>
          <cell r="E8446" t="str">
            <v>组合商品</v>
          </cell>
          <cell r="F8446" t="str">
            <v/>
          </cell>
          <cell r="G8446" t="str">
            <v>苏打组合商品虚拟供应商</v>
          </cell>
          <cell r="H8446" t="str">
            <v>供应链类目/年节礼包/销售专属礼包</v>
          </cell>
          <cell r="I8446" t="str">
            <v>2024-03-31</v>
          </cell>
          <cell r="J8446">
            <v>163508361</v>
          </cell>
          <cell r="K8446" t="str">
            <v/>
          </cell>
          <cell r="L8446" t="str">
            <v/>
          </cell>
        </row>
        <row r="8447">
          <cell r="C8447">
            <v>162464383</v>
          </cell>
          <cell r="D8447" t="str">
            <v>人工</v>
          </cell>
          <cell r="E8447" t="str">
            <v>组合商品</v>
          </cell>
          <cell r="F8447" t="str">
            <v/>
          </cell>
          <cell r="G8447" t="str">
            <v>苏打组合商品虚拟供应商</v>
          </cell>
          <cell r="H8447" t="str">
            <v>供应链类目/年节礼包/销售专属礼包</v>
          </cell>
          <cell r="I8447" t="str">
            <v>2024-03-21</v>
          </cell>
          <cell r="J8447">
            <v>163508489</v>
          </cell>
          <cell r="K8447" t="str">
            <v/>
          </cell>
          <cell r="L8447" t="str">
            <v/>
          </cell>
        </row>
        <row r="8448">
          <cell r="C8448">
            <v>162464383</v>
          </cell>
          <cell r="D8448" t="str">
            <v>人工</v>
          </cell>
          <cell r="E8448" t="str">
            <v>组合商品</v>
          </cell>
          <cell r="F8448" t="str">
            <v/>
          </cell>
          <cell r="G8448" t="str">
            <v>苏打组合商品虚拟供应商</v>
          </cell>
          <cell r="H8448" t="str">
            <v>供应链类目/年节礼包/销售专属礼包</v>
          </cell>
          <cell r="I8448" t="str">
            <v>2024-03-21</v>
          </cell>
        </row>
        <row r="8448">
          <cell r="K8448" t="str">
            <v/>
          </cell>
          <cell r="L8448" t="str">
            <v/>
          </cell>
        </row>
        <row r="8449">
          <cell r="C8449">
            <v>162464383</v>
          </cell>
          <cell r="D8449" t="str">
            <v>人工</v>
          </cell>
          <cell r="E8449" t="str">
            <v>组合商品</v>
          </cell>
          <cell r="F8449" t="str">
            <v/>
          </cell>
          <cell r="G8449" t="str">
            <v>苏打组合商品虚拟供应商</v>
          </cell>
          <cell r="H8449" t="str">
            <v>供应链类目/年节礼包/销售专属礼包</v>
          </cell>
          <cell r="I8449" t="str">
            <v>2024-03-21</v>
          </cell>
        </row>
        <row r="8449">
          <cell r="K8449" t="str">
            <v/>
          </cell>
          <cell r="L8449" t="str">
            <v/>
          </cell>
        </row>
        <row r="8450">
          <cell r="C8450">
            <v>162464383</v>
          </cell>
          <cell r="D8450" t="str">
            <v>人工</v>
          </cell>
          <cell r="E8450" t="str">
            <v>组合商品</v>
          </cell>
          <cell r="F8450" t="str">
            <v/>
          </cell>
          <cell r="G8450" t="str">
            <v>苏打组合商品虚拟供应商</v>
          </cell>
          <cell r="H8450" t="str">
            <v>供应链类目/年节礼包/销售专属礼包</v>
          </cell>
          <cell r="I8450" t="str">
            <v>2024-03-21</v>
          </cell>
        </row>
        <row r="8450">
          <cell r="K8450" t="str">
            <v/>
          </cell>
          <cell r="L8450" t="str">
            <v/>
          </cell>
        </row>
        <row r="8451">
          <cell r="C8451">
            <v>162464383</v>
          </cell>
          <cell r="D8451" t="str">
            <v>人工</v>
          </cell>
          <cell r="E8451" t="str">
            <v>组合商品</v>
          </cell>
          <cell r="F8451" t="str">
            <v/>
          </cell>
          <cell r="G8451" t="str">
            <v>苏打组合商品虚拟供应商</v>
          </cell>
          <cell r="H8451" t="str">
            <v>供应链类目/年节礼包/销售专属礼包</v>
          </cell>
          <cell r="I8451" t="str">
            <v>2024-03-21</v>
          </cell>
        </row>
        <row r="8451">
          <cell r="K8451" t="str">
            <v/>
          </cell>
          <cell r="L8451" t="str">
            <v/>
          </cell>
        </row>
        <row r="8452">
          <cell r="C8452">
            <v>162464383</v>
          </cell>
          <cell r="D8452" t="str">
            <v>人工</v>
          </cell>
          <cell r="E8452" t="str">
            <v>组合商品</v>
          </cell>
          <cell r="F8452" t="str">
            <v/>
          </cell>
          <cell r="G8452" t="str">
            <v>苏打组合商品虚拟供应商</v>
          </cell>
          <cell r="H8452" t="str">
            <v>供应链类目/年节礼包/销售专属礼包</v>
          </cell>
          <cell r="I8452" t="str">
            <v>2024-03-21</v>
          </cell>
        </row>
        <row r="8452">
          <cell r="K8452" t="str">
            <v/>
          </cell>
          <cell r="L8452" t="str">
            <v/>
          </cell>
        </row>
        <row r="8453">
          <cell r="C8453">
            <v>162464383</v>
          </cell>
          <cell r="D8453" t="str">
            <v>人工</v>
          </cell>
          <cell r="E8453" t="str">
            <v>组合商品</v>
          </cell>
          <cell r="F8453" t="str">
            <v/>
          </cell>
          <cell r="G8453" t="str">
            <v>苏打组合商品虚拟供应商</v>
          </cell>
          <cell r="H8453" t="str">
            <v>供应链类目/年节礼包/销售专属礼包</v>
          </cell>
          <cell r="I8453" t="str">
            <v>2024-03-21</v>
          </cell>
        </row>
        <row r="8453">
          <cell r="K8453" t="str">
            <v/>
          </cell>
          <cell r="L8453" t="str">
            <v/>
          </cell>
        </row>
        <row r="8454">
          <cell r="C8454">
            <v>162464383</v>
          </cell>
          <cell r="D8454" t="str">
            <v>人工</v>
          </cell>
          <cell r="E8454" t="str">
            <v>组合商品</v>
          </cell>
          <cell r="F8454" t="str">
            <v/>
          </cell>
          <cell r="G8454" t="str">
            <v>苏打组合商品虚拟供应商</v>
          </cell>
          <cell r="H8454" t="str">
            <v>供应链类目/年节礼包/销售专属礼包</v>
          </cell>
          <cell r="I8454" t="str">
            <v>2024-03-21</v>
          </cell>
        </row>
        <row r="8454">
          <cell r="K8454" t="str">
            <v/>
          </cell>
          <cell r="L8454" t="str">
            <v/>
          </cell>
        </row>
        <row r="8455">
          <cell r="C8455">
            <v>162464383</v>
          </cell>
          <cell r="D8455" t="str">
            <v>人工</v>
          </cell>
          <cell r="E8455" t="str">
            <v>组合商品</v>
          </cell>
          <cell r="F8455" t="str">
            <v/>
          </cell>
          <cell r="G8455" t="str">
            <v>苏打组合商品虚拟供应商</v>
          </cell>
          <cell r="H8455" t="str">
            <v>供应链类目/年节礼包/销售专属礼包</v>
          </cell>
          <cell r="I8455" t="str">
            <v>2024-03-21</v>
          </cell>
        </row>
        <row r="8455">
          <cell r="K8455" t="str">
            <v/>
          </cell>
          <cell r="L8455" t="str">
            <v/>
          </cell>
        </row>
        <row r="8456">
          <cell r="C8456">
            <v>162464383</v>
          </cell>
          <cell r="D8456" t="str">
            <v>人工</v>
          </cell>
          <cell r="E8456" t="str">
            <v>组合商品</v>
          </cell>
          <cell r="F8456" t="str">
            <v/>
          </cell>
          <cell r="G8456" t="str">
            <v>苏打组合商品虚拟供应商</v>
          </cell>
          <cell r="H8456" t="str">
            <v>供应链类目/年节礼包/销售专属礼包</v>
          </cell>
          <cell r="I8456" t="str">
            <v>2024-03-21</v>
          </cell>
        </row>
        <row r="8456">
          <cell r="K8456" t="str">
            <v/>
          </cell>
          <cell r="L8456" t="str">
            <v/>
          </cell>
        </row>
        <row r="8457">
          <cell r="C8457">
            <v>162463442</v>
          </cell>
          <cell r="D8457" t="str">
            <v>人工</v>
          </cell>
          <cell r="E8457" t="str">
            <v>组合商品</v>
          </cell>
          <cell r="F8457" t="str">
            <v/>
          </cell>
          <cell r="G8457" t="str">
            <v>苏打组合商品虚拟供应商</v>
          </cell>
          <cell r="H8457" t="str">
            <v>供应链类目/年节礼包/销售专属礼包</v>
          </cell>
          <cell r="I8457" t="str">
            <v>2024-01-31</v>
          </cell>
          <cell r="J8457">
            <v>163506652</v>
          </cell>
          <cell r="K8457" t="str">
            <v/>
          </cell>
          <cell r="L8457" t="str">
            <v/>
          </cell>
        </row>
        <row r="8458">
          <cell r="C8458">
            <v>162463442</v>
          </cell>
          <cell r="D8458" t="str">
            <v>人工</v>
          </cell>
          <cell r="E8458" t="str">
            <v>组合商品</v>
          </cell>
          <cell r="F8458" t="str">
            <v/>
          </cell>
          <cell r="G8458" t="str">
            <v>苏打组合商品虚拟供应商</v>
          </cell>
          <cell r="H8458" t="str">
            <v>供应链类目/年节礼包/销售专属礼包</v>
          </cell>
          <cell r="I8458" t="str">
            <v>2024-01-31</v>
          </cell>
        </row>
        <row r="8458">
          <cell r="K8458" t="str">
            <v/>
          </cell>
          <cell r="L8458" t="str">
            <v/>
          </cell>
        </row>
        <row r="8459">
          <cell r="C8459">
            <v>162463442</v>
          </cell>
          <cell r="D8459" t="str">
            <v>人工</v>
          </cell>
          <cell r="E8459" t="str">
            <v>组合商品</v>
          </cell>
          <cell r="F8459" t="str">
            <v/>
          </cell>
          <cell r="G8459" t="str">
            <v>苏打组合商品虚拟供应商</v>
          </cell>
          <cell r="H8459" t="str">
            <v>供应链类目/年节礼包/销售专属礼包</v>
          </cell>
          <cell r="I8459" t="str">
            <v>2024-01-31</v>
          </cell>
        </row>
        <row r="8459">
          <cell r="K8459" t="str">
            <v/>
          </cell>
          <cell r="L8459" t="str">
            <v/>
          </cell>
        </row>
        <row r="8460">
          <cell r="C8460">
            <v>162389879</v>
          </cell>
          <cell r="D8460" t="str">
            <v>人工</v>
          </cell>
          <cell r="E8460" t="str">
            <v>实物</v>
          </cell>
          <cell r="F8460" t="str">
            <v>欧莱雅</v>
          </cell>
          <cell r="G8460" t="str">
            <v>羽娜</v>
          </cell>
          <cell r="H8460" t="str">
            <v>年节礼包/个人护理/洗护礼包</v>
          </cell>
          <cell r="I8460" t="str">
            <v>2023-11-13</v>
          </cell>
          <cell r="J8460">
            <v>163330807</v>
          </cell>
          <cell r="K8460" t="str">
            <v>3990+3969</v>
          </cell>
          <cell r="L8460" t="str">
            <v>洗发露440ml+润发乳440ml</v>
          </cell>
        </row>
        <row r="8461">
          <cell r="C8461">
            <v>162375157</v>
          </cell>
          <cell r="D8461" t="str">
            <v>人工</v>
          </cell>
          <cell r="E8461" t="str">
            <v>实物</v>
          </cell>
          <cell r="F8461" t="str">
            <v/>
          </cell>
          <cell r="G8461" t="str">
            <v>二向箔</v>
          </cell>
          <cell r="H8461" t="str">
            <v>年节礼包/个人护理/身体护理</v>
          </cell>
          <cell r="I8461" t="str">
            <v>2024-10-27</v>
          </cell>
          <cell r="J8461">
            <v>163283867</v>
          </cell>
          <cell r="K8461" t="str">
            <v>EBHYX23040810</v>
          </cell>
          <cell r="L8461" t="str">
            <v/>
          </cell>
        </row>
        <row r="8462">
          <cell r="C8462">
            <v>162390813</v>
          </cell>
          <cell r="D8462" t="str">
            <v>人工</v>
          </cell>
          <cell r="E8462" t="str">
            <v>组合商品</v>
          </cell>
          <cell r="F8462" t="str">
            <v/>
          </cell>
          <cell r="G8462" t="str">
            <v>苏打组合商品虚拟供应商</v>
          </cell>
          <cell r="H8462" t="str">
            <v>供应链类目/年节礼包/销售专属礼包</v>
          </cell>
          <cell r="I8462" t="str">
            <v>2023-11-13</v>
          </cell>
          <cell r="J8462">
            <v>163332366</v>
          </cell>
          <cell r="K8462" t="str">
            <v/>
          </cell>
          <cell r="L8462" t="str">
            <v/>
          </cell>
        </row>
        <row r="8463">
          <cell r="C8463">
            <v>162390813</v>
          </cell>
          <cell r="D8463" t="str">
            <v>人工</v>
          </cell>
          <cell r="E8463" t="str">
            <v>组合商品</v>
          </cell>
          <cell r="F8463" t="str">
            <v/>
          </cell>
          <cell r="G8463" t="str">
            <v>苏打组合商品虚拟供应商</v>
          </cell>
          <cell r="H8463" t="str">
            <v>供应链类目/年节礼包/销售专属礼包</v>
          </cell>
          <cell r="I8463" t="str">
            <v>2023-11-13</v>
          </cell>
        </row>
        <row r="8463">
          <cell r="K8463" t="str">
            <v/>
          </cell>
          <cell r="L8463" t="str">
            <v/>
          </cell>
        </row>
        <row r="8464">
          <cell r="C8464">
            <v>162390813</v>
          </cell>
          <cell r="D8464" t="str">
            <v>人工</v>
          </cell>
          <cell r="E8464" t="str">
            <v>组合商品</v>
          </cell>
          <cell r="F8464" t="str">
            <v/>
          </cell>
          <cell r="G8464" t="str">
            <v>苏打组合商品虚拟供应商</v>
          </cell>
          <cell r="H8464" t="str">
            <v>供应链类目/年节礼包/销售专属礼包</v>
          </cell>
          <cell r="I8464" t="str">
            <v>2023-11-13</v>
          </cell>
        </row>
        <row r="8464">
          <cell r="K8464" t="str">
            <v/>
          </cell>
          <cell r="L8464" t="str">
            <v/>
          </cell>
        </row>
        <row r="8465">
          <cell r="C8465">
            <v>162390813</v>
          </cell>
          <cell r="D8465" t="str">
            <v>人工</v>
          </cell>
          <cell r="E8465" t="str">
            <v>组合商品</v>
          </cell>
          <cell r="F8465" t="str">
            <v/>
          </cell>
          <cell r="G8465" t="str">
            <v>苏打组合商品虚拟供应商</v>
          </cell>
          <cell r="H8465" t="str">
            <v>供应链类目/年节礼包/销售专属礼包</v>
          </cell>
          <cell r="I8465" t="str">
            <v>2023-11-13</v>
          </cell>
        </row>
        <row r="8465">
          <cell r="K8465" t="str">
            <v/>
          </cell>
          <cell r="L8465" t="str">
            <v/>
          </cell>
        </row>
        <row r="8466">
          <cell r="C8466">
            <v>162406628</v>
          </cell>
          <cell r="D8466" t="str">
            <v>人工</v>
          </cell>
          <cell r="E8466" t="str">
            <v>实物</v>
          </cell>
          <cell r="F8466" t="str">
            <v>惠润</v>
          </cell>
          <cell r="G8466" t="str">
            <v>巨鲲</v>
          </cell>
          <cell r="H8466" t="str">
            <v>年节礼包/个人护理/洗护礼包</v>
          </cell>
          <cell r="I8466" t="str">
            <v>2024-03-31</v>
          </cell>
          <cell r="J8466">
            <v>163376270</v>
          </cell>
          <cell r="K8466" t="str">
            <v>sd4901872831197-1</v>
          </cell>
          <cell r="L8466" t="str">
            <v/>
          </cell>
        </row>
        <row r="8467">
          <cell r="C8467">
            <v>162406628</v>
          </cell>
          <cell r="D8467" t="str">
            <v>人工</v>
          </cell>
          <cell r="E8467" t="str">
            <v>实物</v>
          </cell>
          <cell r="F8467" t="str">
            <v>惠润</v>
          </cell>
          <cell r="G8467" t="str">
            <v>巨鲲</v>
          </cell>
          <cell r="H8467" t="str">
            <v>年节礼包/个人护理/洗护礼包</v>
          </cell>
          <cell r="I8467" t="str">
            <v>2024-03-31</v>
          </cell>
        </row>
        <row r="8467">
          <cell r="K8467" t="str">
            <v>sd4901872831197-1</v>
          </cell>
          <cell r="L8467" t="str">
            <v/>
          </cell>
        </row>
        <row r="8468">
          <cell r="C8468">
            <v>162406628</v>
          </cell>
          <cell r="D8468" t="str">
            <v>人工</v>
          </cell>
          <cell r="E8468" t="str">
            <v>实物</v>
          </cell>
          <cell r="F8468" t="str">
            <v>惠润</v>
          </cell>
          <cell r="G8468" t="str">
            <v>巨鲲</v>
          </cell>
          <cell r="H8468" t="str">
            <v>年节礼包/个人护理/洗护礼包</v>
          </cell>
          <cell r="I8468" t="str">
            <v>2024-03-31</v>
          </cell>
        </row>
        <row r="8468">
          <cell r="K8468" t="str">
            <v>sd4901872831197-1</v>
          </cell>
          <cell r="L8468" t="str">
            <v/>
          </cell>
        </row>
        <row r="8469">
          <cell r="C8469">
            <v>162406628</v>
          </cell>
          <cell r="D8469" t="str">
            <v>人工</v>
          </cell>
          <cell r="E8469" t="str">
            <v>实物</v>
          </cell>
          <cell r="F8469" t="str">
            <v>惠润</v>
          </cell>
          <cell r="G8469" t="str">
            <v>巨鲲</v>
          </cell>
          <cell r="H8469" t="str">
            <v>年节礼包/个人护理/洗护礼包</v>
          </cell>
          <cell r="I8469" t="str">
            <v>2024-03-31</v>
          </cell>
        </row>
        <row r="8469">
          <cell r="K8469" t="str">
            <v>sd4901872831197-1</v>
          </cell>
          <cell r="L8469" t="str">
            <v/>
          </cell>
        </row>
        <row r="8470">
          <cell r="C8470">
            <v>162406628</v>
          </cell>
          <cell r="D8470" t="str">
            <v>人工</v>
          </cell>
          <cell r="E8470" t="str">
            <v>实物</v>
          </cell>
          <cell r="F8470" t="str">
            <v>惠润</v>
          </cell>
          <cell r="G8470" t="str">
            <v>巨鲲</v>
          </cell>
          <cell r="H8470" t="str">
            <v>年节礼包/个人护理/洗护礼包</v>
          </cell>
          <cell r="I8470" t="str">
            <v>2024-03-31</v>
          </cell>
        </row>
        <row r="8470">
          <cell r="K8470" t="str">
            <v>sd4901872831197-1</v>
          </cell>
          <cell r="L8470" t="str">
            <v/>
          </cell>
        </row>
        <row r="8471">
          <cell r="C8471">
            <v>162406628</v>
          </cell>
          <cell r="D8471" t="str">
            <v>人工</v>
          </cell>
          <cell r="E8471" t="str">
            <v>实物</v>
          </cell>
          <cell r="F8471" t="str">
            <v>惠润</v>
          </cell>
          <cell r="G8471" t="str">
            <v>巨鲲</v>
          </cell>
          <cell r="H8471" t="str">
            <v>年节礼包/个人护理/洗护礼包</v>
          </cell>
          <cell r="I8471" t="str">
            <v>2024-03-31</v>
          </cell>
        </row>
        <row r="8471">
          <cell r="K8471" t="str">
            <v>sd4901872831197-1</v>
          </cell>
          <cell r="L8471" t="str">
            <v/>
          </cell>
        </row>
        <row r="8472">
          <cell r="C8472">
            <v>162406628</v>
          </cell>
          <cell r="D8472" t="str">
            <v>人工</v>
          </cell>
          <cell r="E8472" t="str">
            <v>实物</v>
          </cell>
          <cell r="F8472" t="str">
            <v>惠润</v>
          </cell>
          <cell r="G8472" t="str">
            <v>巨鲲</v>
          </cell>
          <cell r="H8472" t="str">
            <v>年节礼包/个人护理/洗护礼包</v>
          </cell>
          <cell r="I8472" t="str">
            <v>2024-03-31</v>
          </cell>
        </row>
        <row r="8472">
          <cell r="K8472" t="str">
            <v>sd4901872831197-1</v>
          </cell>
          <cell r="L8472" t="str">
            <v/>
          </cell>
        </row>
        <row r="8473">
          <cell r="C8473">
            <v>162339026</v>
          </cell>
          <cell r="D8473" t="str">
            <v>人工</v>
          </cell>
          <cell r="E8473" t="str">
            <v>组合商品</v>
          </cell>
          <cell r="F8473" t="str">
            <v/>
          </cell>
          <cell r="G8473" t="str">
            <v>苏打组合商品虚拟供应商</v>
          </cell>
          <cell r="H8473" t="str">
            <v>供应链类目/年节礼包/销售专属礼包</v>
          </cell>
          <cell r="I8473" t="str">
            <v>2023-10-31</v>
          </cell>
          <cell r="J8473">
            <v>163202197</v>
          </cell>
          <cell r="K8473" t="str">
            <v/>
          </cell>
          <cell r="L8473" t="str">
            <v/>
          </cell>
        </row>
        <row r="8474">
          <cell r="C8474">
            <v>162339026</v>
          </cell>
          <cell r="D8474" t="str">
            <v>人工</v>
          </cell>
          <cell r="E8474" t="str">
            <v>组合商品</v>
          </cell>
          <cell r="F8474" t="str">
            <v/>
          </cell>
          <cell r="G8474" t="str">
            <v>苏打组合商品虚拟供应商</v>
          </cell>
          <cell r="H8474" t="str">
            <v>供应链类目/年节礼包/销售专属礼包</v>
          </cell>
          <cell r="I8474" t="str">
            <v>2023-10-31</v>
          </cell>
        </row>
        <row r="8474">
          <cell r="K8474" t="str">
            <v/>
          </cell>
          <cell r="L8474" t="str">
            <v/>
          </cell>
        </row>
        <row r="8475">
          <cell r="C8475">
            <v>162339026</v>
          </cell>
          <cell r="D8475" t="str">
            <v>人工</v>
          </cell>
          <cell r="E8475" t="str">
            <v>组合商品</v>
          </cell>
          <cell r="F8475" t="str">
            <v/>
          </cell>
          <cell r="G8475" t="str">
            <v>苏打组合商品虚拟供应商</v>
          </cell>
          <cell r="H8475" t="str">
            <v>供应链类目/年节礼包/销售专属礼包</v>
          </cell>
          <cell r="I8475" t="str">
            <v>2023-10-31</v>
          </cell>
        </row>
        <row r="8475">
          <cell r="K8475" t="str">
            <v/>
          </cell>
          <cell r="L8475" t="str">
            <v/>
          </cell>
        </row>
        <row r="8476">
          <cell r="C8476">
            <v>162339026</v>
          </cell>
          <cell r="D8476" t="str">
            <v>人工</v>
          </cell>
          <cell r="E8476" t="str">
            <v>组合商品</v>
          </cell>
          <cell r="F8476" t="str">
            <v/>
          </cell>
          <cell r="G8476" t="str">
            <v>苏打组合商品虚拟供应商</v>
          </cell>
          <cell r="H8476" t="str">
            <v>供应链类目/年节礼包/销售专属礼包</v>
          </cell>
          <cell r="I8476" t="str">
            <v>2023-10-31</v>
          </cell>
        </row>
        <row r="8476">
          <cell r="K8476" t="str">
            <v/>
          </cell>
          <cell r="L8476" t="str">
            <v/>
          </cell>
        </row>
        <row r="8477">
          <cell r="C8477">
            <v>162339026</v>
          </cell>
          <cell r="D8477" t="str">
            <v>人工</v>
          </cell>
          <cell r="E8477" t="str">
            <v>组合商品</v>
          </cell>
          <cell r="F8477" t="str">
            <v/>
          </cell>
          <cell r="G8477" t="str">
            <v>苏打组合商品虚拟供应商</v>
          </cell>
          <cell r="H8477" t="str">
            <v>供应链类目/年节礼包/销售专属礼包</v>
          </cell>
          <cell r="I8477" t="str">
            <v>2023-10-31</v>
          </cell>
        </row>
        <row r="8477">
          <cell r="K8477" t="str">
            <v/>
          </cell>
          <cell r="L8477" t="str">
            <v/>
          </cell>
        </row>
        <row r="8478">
          <cell r="C8478">
            <v>162339026</v>
          </cell>
          <cell r="D8478" t="str">
            <v>人工</v>
          </cell>
          <cell r="E8478" t="str">
            <v>组合商品</v>
          </cell>
          <cell r="F8478" t="str">
            <v/>
          </cell>
          <cell r="G8478" t="str">
            <v>苏打组合商品虚拟供应商</v>
          </cell>
          <cell r="H8478" t="str">
            <v>供应链类目/年节礼包/销售专属礼包</v>
          </cell>
          <cell r="I8478" t="str">
            <v>2023-10-31</v>
          </cell>
        </row>
        <row r="8478">
          <cell r="K8478" t="str">
            <v/>
          </cell>
          <cell r="L8478" t="str">
            <v/>
          </cell>
        </row>
        <row r="8479">
          <cell r="C8479">
            <v>162457794</v>
          </cell>
          <cell r="D8479" t="str">
            <v>人工</v>
          </cell>
          <cell r="E8479" t="str">
            <v>实物</v>
          </cell>
          <cell r="F8479" t="str">
            <v/>
          </cell>
          <cell r="G8479" t="str">
            <v>品客易购</v>
          </cell>
          <cell r="H8479" t="str">
            <v>年节礼包/项目专属/定制方案专属</v>
          </cell>
          <cell r="I8479" t="str">
            <v>2024-03-31</v>
          </cell>
          <cell r="J8479">
            <v>163496918</v>
          </cell>
          <cell r="K8479">
            <v>202311221002</v>
          </cell>
          <cell r="L8479" t="str">
            <v/>
          </cell>
        </row>
        <row r="8480">
          <cell r="C8480">
            <v>162458775</v>
          </cell>
          <cell r="D8480" t="str">
            <v>人工</v>
          </cell>
          <cell r="E8480" t="str">
            <v>组合商品</v>
          </cell>
          <cell r="F8480" t="str">
            <v/>
          </cell>
          <cell r="G8480" t="str">
            <v>苏打组合商品虚拟供应商</v>
          </cell>
          <cell r="H8480" t="str">
            <v>供应链类目/年节礼包/销售专属礼包</v>
          </cell>
          <cell r="I8480" t="str">
            <v>2024-03-31</v>
          </cell>
          <cell r="J8480">
            <v>163499138</v>
          </cell>
          <cell r="K8480" t="str">
            <v/>
          </cell>
          <cell r="L8480" t="str">
            <v/>
          </cell>
        </row>
        <row r="8481">
          <cell r="C8481">
            <v>162446950</v>
          </cell>
          <cell r="D8481" t="str">
            <v>人工</v>
          </cell>
          <cell r="E8481" t="str">
            <v>组合商品</v>
          </cell>
          <cell r="F8481" t="str">
            <v/>
          </cell>
          <cell r="G8481" t="str">
            <v>苏打组合商品虚拟供应商</v>
          </cell>
          <cell r="H8481" t="str">
            <v>供应链类目/年节礼包/销售专属礼包</v>
          </cell>
          <cell r="I8481" t="str">
            <v>2025-11-30</v>
          </cell>
          <cell r="J8481">
            <v>163472636</v>
          </cell>
          <cell r="K8481" t="str">
            <v/>
          </cell>
          <cell r="L8481" t="str">
            <v/>
          </cell>
        </row>
        <row r="8482">
          <cell r="C8482">
            <v>162446950</v>
          </cell>
          <cell r="D8482" t="str">
            <v>人工</v>
          </cell>
          <cell r="E8482" t="str">
            <v>组合商品</v>
          </cell>
          <cell r="F8482" t="str">
            <v/>
          </cell>
          <cell r="G8482" t="str">
            <v>苏打组合商品虚拟供应商</v>
          </cell>
          <cell r="H8482" t="str">
            <v>供应链类目/年节礼包/销售专属礼包</v>
          </cell>
          <cell r="I8482" t="str">
            <v>2025-11-30</v>
          </cell>
        </row>
        <row r="8482">
          <cell r="K8482" t="str">
            <v/>
          </cell>
          <cell r="L8482" t="str">
            <v/>
          </cell>
        </row>
        <row r="8483">
          <cell r="C8483">
            <v>162446950</v>
          </cell>
          <cell r="D8483" t="str">
            <v>人工</v>
          </cell>
          <cell r="E8483" t="str">
            <v>组合商品</v>
          </cell>
          <cell r="F8483" t="str">
            <v/>
          </cell>
          <cell r="G8483" t="str">
            <v>苏打组合商品虚拟供应商</v>
          </cell>
          <cell r="H8483" t="str">
            <v>供应链类目/年节礼包/销售专属礼包</v>
          </cell>
          <cell r="I8483" t="str">
            <v>2025-11-30</v>
          </cell>
        </row>
        <row r="8483">
          <cell r="K8483" t="str">
            <v/>
          </cell>
          <cell r="L8483" t="str">
            <v/>
          </cell>
        </row>
        <row r="8484">
          <cell r="C8484">
            <v>162446950</v>
          </cell>
          <cell r="D8484" t="str">
            <v>人工</v>
          </cell>
          <cell r="E8484" t="str">
            <v>组合商品</v>
          </cell>
          <cell r="F8484" t="str">
            <v/>
          </cell>
          <cell r="G8484" t="str">
            <v>苏打组合商品虚拟供应商</v>
          </cell>
          <cell r="H8484" t="str">
            <v>供应链类目/年节礼包/销售专属礼包</v>
          </cell>
          <cell r="I8484" t="str">
            <v>2025-11-30</v>
          </cell>
        </row>
        <row r="8484">
          <cell r="K8484" t="str">
            <v/>
          </cell>
          <cell r="L8484" t="str">
            <v/>
          </cell>
        </row>
        <row r="8485">
          <cell r="C8485">
            <v>162288261</v>
          </cell>
          <cell r="D8485" t="str">
            <v>人工</v>
          </cell>
          <cell r="E8485" t="str">
            <v>礼包</v>
          </cell>
          <cell r="F8485" t="str">
            <v/>
          </cell>
          <cell r="G8485" t="str">
            <v>【测试】支持在线签约11</v>
          </cell>
          <cell r="H8485" t="str">
            <v>测试/测试-yanny/测试3-1</v>
          </cell>
          <cell r="I8485" t="str">
            <v>2023-07-28</v>
          </cell>
          <cell r="J8485">
            <v>163089258</v>
          </cell>
          <cell r="K8485" t="str">
            <v/>
          </cell>
          <cell r="L8485" t="str">
            <v/>
          </cell>
        </row>
        <row r="8486">
          <cell r="C8486">
            <v>162458774</v>
          </cell>
          <cell r="D8486" t="str">
            <v>人工</v>
          </cell>
          <cell r="E8486" t="str">
            <v>组合商品</v>
          </cell>
          <cell r="F8486" t="str">
            <v/>
          </cell>
          <cell r="G8486" t="str">
            <v>苏打组合商品虚拟供应商</v>
          </cell>
          <cell r="H8486" t="str">
            <v>供应链类目/年节礼包/销售专属礼包</v>
          </cell>
          <cell r="I8486" t="str">
            <v>2023-10-31</v>
          </cell>
          <cell r="J8486">
            <v>163499137</v>
          </cell>
          <cell r="K8486" t="str">
            <v/>
          </cell>
          <cell r="L8486" t="str">
            <v/>
          </cell>
        </row>
        <row r="8487">
          <cell r="C8487">
            <v>162458765</v>
          </cell>
          <cell r="D8487" t="str">
            <v>人工</v>
          </cell>
          <cell r="E8487" t="str">
            <v>组合商品</v>
          </cell>
          <cell r="F8487" t="str">
            <v/>
          </cell>
          <cell r="G8487" t="str">
            <v>苏打组合商品虚拟供应商</v>
          </cell>
          <cell r="H8487" t="str">
            <v>供应链类目/年节礼包/销售专属礼包</v>
          </cell>
          <cell r="I8487" t="str">
            <v>2023-10-31</v>
          </cell>
          <cell r="J8487">
            <v>163499128</v>
          </cell>
          <cell r="K8487" t="str">
            <v/>
          </cell>
          <cell r="L8487" t="str">
            <v/>
          </cell>
        </row>
        <row r="8488">
          <cell r="C8488">
            <v>162436839</v>
          </cell>
          <cell r="D8488" t="str">
            <v>人工</v>
          </cell>
          <cell r="E8488" t="str">
            <v>组合商品</v>
          </cell>
          <cell r="F8488" t="str">
            <v/>
          </cell>
          <cell r="G8488" t="str">
            <v>苏打组合商品虚拟供应商</v>
          </cell>
          <cell r="H8488" t="str">
            <v>供应链类目/年节礼包/销售专属礼包</v>
          </cell>
          <cell r="I8488" t="str">
            <v>2024-03-31</v>
          </cell>
          <cell r="J8488">
            <v>163442950</v>
          </cell>
          <cell r="K8488" t="str">
            <v/>
          </cell>
          <cell r="L8488" t="str">
            <v/>
          </cell>
        </row>
        <row r="8489">
          <cell r="C8489">
            <v>162436839</v>
          </cell>
          <cell r="D8489" t="str">
            <v>人工</v>
          </cell>
          <cell r="E8489" t="str">
            <v>组合商品</v>
          </cell>
          <cell r="F8489" t="str">
            <v/>
          </cell>
          <cell r="G8489" t="str">
            <v>苏打组合商品虚拟供应商</v>
          </cell>
          <cell r="H8489" t="str">
            <v>供应链类目/年节礼包/销售专属礼包</v>
          </cell>
          <cell r="I8489" t="str">
            <v>2024-03-31</v>
          </cell>
        </row>
        <row r="8489">
          <cell r="K8489" t="str">
            <v/>
          </cell>
          <cell r="L8489" t="str">
            <v/>
          </cell>
        </row>
        <row r="8490">
          <cell r="C8490">
            <v>162456339</v>
          </cell>
          <cell r="D8490" t="str">
            <v>人工</v>
          </cell>
          <cell r="E8490" t="str">
            <v>组合商品</v>
          </cell>
          <cell r="F8490" t="str">
            <v/>
          </cell>
          <cell r="G8490" t="str">
            <v>苏打组合商品虚拟供应商</v>
          </cell>
          <cell r="H8490" t="str">
            <v>供应链类目/年节礼包/销售专属礼包</v>
          </cell>
          <cell r="I8490" t="str">
            <v>2024-03-31</v>
          </cell>
          <cell r="J8490">
            <v>163493638</v>
          </cell>
          <cell r="K8490" t="str">
            <v/>
          </cell>
          <cell r="L8490" t="str">
            <v/>
          </cell>
        </row>
        <row r="8491">
          <cell r="C8491">
            <v>162456339</v>
          </cell>
          <cell r="D8491" t="str">
            <v>人工</v>
          </cell>
          <cell r="E8491" t="str">
            <v>组合商品</v>
          </cell>
          <cell r="F8491" t="str">
            <v/>
          </cell>
          <cell r="G8491" t="str">
            <v>苏打组合商品虚拟供应商</v>
          </cell>
          <cell r="H8491" t="str">
            <v>供应链类目/年节礼包/销售专属礼包</v>
          </cell>
          <cell r="I8491" t="str">
            <v>2024-03-31</v>
          </cell>
        </row>
        <row r="8491">
          <cell r="K8491" t="str">
            <v/>
          </cell>
          <cell r="L8491" t="str">
            <v/>
          </cell>
        </row>
        <row r="8492">
          <cell r="C8492">
            <v>162339021</v>
          </cell>
          <cell r="D8492" t="str">
            <v>人工</v>
          </cell>
          <cell r="E8492" t="str">
            <v>组合商品</v>
          </cell>
          <cell r="F8492" t="str">
            <v/>
          </cell>
          <cell r="G8492" t="str">
            <v>苏打组合商品虚拟供应商</v>
          </cell>
          <cell r="H8492" t="str">
            <v>供应链类目/年节礼包/销售专属礼包</v>
          </cell>
          <cell r="I8492" t="str">
            <v>2023-10-31</v>
          </cell>
          <cell r="J8492">
            <v>163202192</v>
          </cell>
          <cell r="K8492" t="str">
            <v/>
          </cell>
          <cell r="L8492" t="str">
            <v/>
          </cell>
        </row>
        <row r="8493">
          <cell r="C8493">
            <v>162339021</v>
          </cell>
          <cell r="D8493" t="str">
            <v>人工</v>
          </cell>
          <cell r="E8493" t="str">
            <v>组合商品</v>
          </cell>
          <cell r="F8493" t="str">
            <v/>
          </cell>
          <cell r="G8493" t="str">
            <v>苏打组合商品虚拟供应商</v>
          </cell>
          <cell r="H8493" t="str">
            <v>供应链类目/年节礼包/销售专属礼包</v>
          </cell>
          <cell r="I8493" t="str">
            <v>2023-10-31</v>
          </cell>
        </row>
        <row r="8493">
          <cell r="K8493" t="str">
            <v/>
          </cell>
          <cell r="L8493" t="str">
            <v/>
          </cell>
        </row>
        <row r="8494">
          <cell r="C8494">
            <v>162391750</v>
          </cell>
          <cell r="D8494" t="str">
            <v>人工</v>
          </cell>
          <cell r="E8494" t="str">
            <v>组合商品</v>
          </cell>
          <cell r="F8494" t="str">
            <v/>
          </cell>
          <cell r="G8494" t="str">
            <v>苏打组合商品虚拟供应商</v>
          </cell>
          <cell r="H8494" t="str">
            <v>供应链类目/年节礼包/销售专属礼包</v>
          </cell>
          <cell r="I8494" t="str">
            <v>2024-01-31</v>
          </cell>
          <cell r="J8494">
            <v>163334781</v>
          </cell>
          <cell r="K8494" t="str">
            <v/>
          </cell>
          <cell r="L8494" t="str">
            <v/>
          </cell>
        </row>
        <row r="8495">
          <cell r="C8495">
            <v>162391750</v>
          </cell>
          <cell r="D8495" t="str">
            <v>人工</v>
          </cell>
          <cell r="E8495" t="str">
            <v>组合商品</v>
          </cell>
          <cell r="F8495" t="str">
            <v/>
          </cell>
          <cell r="G8495" t="str">
            <v>苏打组合商品虚拟供应商</v>
          </cell>
          <cell r="H8495" t="str">
            <v>供应链类目/年节礼包/销售专属礼包</v>
          </cell>
          <cell r="I8495" t="str">
            <v>2024-01-31</v>
          </cell>
        </row>
        <row r="8495">
          <cell r="K8495" t="str">
            <v/>
          </cell>
          <cell r="L8495" t="str">
            <v/>
          </cell>
        </row>
        <row r="8496">
          <cell r="C8496">
            <v>162391750</v>
          </cell>
          <cell r="D8496" t="str">
            <v>人工</v>
          </cell>
          <cell r="E8496" t="str">
            <v>组合商品</v>
          </cell>
          <cell r="F8496" t="str">
            <v/>
          </cell>
          <cell r="G8496" t="str">
            <v>苏打组合商品虚拟供应商</v>
          </cell>
          <cell r="H8496" t="str">
            <v>供应链类目/年节礼包/销售专属礼包</v>
          </cell>
          <cell r="I8496" t="str">
            <v>2024-01-31</v>
          </cell>
        </row>
        <row r="8496">
          <cell r="K8496" t="str">
            <v/>
          </cell>
          <cell r="L8496" t="str">
            <v/>
          </cell>
        </row>
        <row r="8497">
          <cell r="C8497">
            <v>162391750</v>
          </cell>
          <cell r="D8497" t="str">
            <v>人工</v>
          </cell>
          <cell r="E8497" t="str">
            <v>组合商品</v>
          </cell>
          <cell r="F8497" t="str">
            <v/>
          </cell>
          <cell r="G8497" t="str">
            <v>苏打组合商品虚拟供应商</v>
          </cell>
          <cell r="H8497" t="str">
            <v>供应链类目/年节礼包/销售专属礼包</v>
          </cell>
          <cell r="I8497" t="str">
            <v>2024-01-31</v>
          </cell>
        </row>
        <row r="8497">
          <cell r="K8497" t="str">
            <v/>
          </cell>
          <cell r="L8497" t="str">
            <v/>
          </cell>
        </row>
        <row r="8498">
          <cell r="C8498">
            <v>162455577</v>
          </cell>
          <cell r="D8498" t="str">
            <v>人工</v>
          </cell>
          <cell r="E8498" t="str">
            <v>组合商品</v>
          </cell>
          <cell r="F8498" t="str">
            <v/>
          </cell>
          <cell r="G8498" t="str">
            <v>苏打组合商品虚拟供应商</v>
          </cell>
          <cell r="H8498" t="str">
            <v>供应链类目/年节礼包/销售专属礼包</v>
          </cell>
          <cell r="I8498" t="str">
            <v>2024-03-31</v>
          </cell>
          <cell r="J8498">
            <v>163492476</v>
          </cell>
          <cell r="K8498" t="str">
            <v/>
          </cell>
          <cell r="L8498" t="str">
            <v/>
          </cell>
        </row>
        <row r="8499">
          <cell r="C8499">
            <v>162455577</v>
          </cell>
          <cell r="D8499" t="str">
            <v>人工</v>
          </cell>
          <cell r="E8499" t="str">
            <v>组合商品</v>
          </cell>
          <cell r="F8499" t="str">
            <v/>
          </cell>
          <cell r="G8499" t="str">
            <v>苏打组合商品虚拟供应商</v>
          </cell>
          <cell r="H8499" t="str">
            <v>供应链类目/年节礼包/销售专属礼包</v>
          </cell>
          <cell r="I8499" t="str">
            <v>2024-03-31</v>
          </cell>
        </row>
        <row r="8499">
          <cell r="K8499" t="str">
            <v/>
          </cell>
          <cell r="L8499" t="str">
            <v/>
          </cell>
        </row>
        <row r="8500">
          <cell r="C8500">
            <v>162334630</v>
          </cell>
          <cell r="D8500" t="str">
            <v>人工</v>
          </cell>
          <cell r="E8500" t="str">
            <v>实物</v>
          </cell>
          <cell r="F8500" t="str">
            <v/>
          </cell>
          <cell r="G8500" t="str">
            <v>品客易购</v>
          </cell>
          <cell r="H8500" t="str">
            <v>年节礼包/家庭清洁/纸品/清洁纸品</v>
          </cell>
          <cell r="I8500" t="str">
            <v>2023-12-31</v>
          </cell>
          <cell r="J8500">
            <v>163194995</v>
          </cell>
          <cell r="K8500" t="str">
            <v/>
          </cell>
          <cell r="L8500" t="str">
            <v>花王乐而雅22.5cm*10片装*5包+30cm*8片片装*2包+花王 乐而雅宠爱肌35cm*8片/包*1包</v>
          </cell>
        </row>
        <row r="8501">
          <cell r="C8501">
            <v>162334789</v>
          </cell>
          <cell r="D8501" t="str">
            <v>人工</v>
          </cell>
          <cell r="E8501" t="str">
            <v>组合商品</v>
          </cell>
          <cell r="F8501" t="str">
            <v/>
          </cell>
          <cell r="G8501" t="str">
            <v>苏打组合商品虚拟供应商</v>
          </cell>
          <cell r="H8501" t="str">
            <v>年节礼包/家庭清洁/纸品/清洁纸品</v>
          </cell>
          <cell r="I8501" t="str">
            <v>2023-12-31</v>
          </cell>
          <cell r="J8501">
            <v>163195165</v>
          </cell>
          <cell r="K8501" t="str">
            <v/>
          </cell>
          <cell r="L8501" t="str">
            <v/>
          </cell>
        </row>
        <row r="8502">
          <cell r="C8502">
            <v>162334789</v>
          </cell>
          <cell r="D8502" t="str">
            <v>人工</v>
          </cell>
          <cell r="E8502" t="str">
            <v>组合商品</v>
          </cell>
          <cell r="F8502" t="str">
            <v/>
          </cell>
          <cell r="G8502" t="str">
            <v>苏打组合商品虚拟供应商</v>
          </cell>
          <cell r="H8502" t="str">
            <v>年节礼包/家庭清洁/纸品/清洁纸品</v>
          </cell>
          <cell r="I8502" t="str">
            <v>2023-12-31</v>
          </cell>
        </row>
        <row r="8502">
          <cell r="K8502" t="str">
            <v/>
          </cell>
          <cell r="L8502" t="str">
            <v/>
          </cell>
        </row>
        <row r="8503">
          <cell r="C8503">
            <v>162090384</v>
          </cell>
          <cell r="D8503" t="str">
            <v>人工</v>
          </cell>
          <cell r="E8503" t="str">
            <v>组合商品</v>
          </cell>
          <cell r="F8503" t="str">
            <v/>
          </cell>
          <cell r="G8503" t="str">
            <v>苏打组合商品虚拟供应商</v>
          </cell>
          <cell r="H8503" t="str">
            <v>年节礼包/家庭清洁/纸品/清洁纸品</v>
          </cell>
          <cell r="I8503" t="str">
            <v>2023-10-01</v>
          </cell>
          <cell r="J8503">
            <v>162542781</v>
          </cell>
          <cell r="K8503" t="str">
            <v/>
          </cell>
          <cell r="L8503" t="str">
            <v/>
          </cell>
        </row>
        <row r="8504">
          <cell r="C8504">
            <v>162467233</v>
          </cell>
          <cell r="D8504" t="str">
            <v>人工</v>
          </cell>
          <cell r="E8504" t="str">
            <v>组合商品</v>
          </cell>
          <cell r="F8504" t="str">
            <v/>
          </cell>
          <cell r="G8504" t="str">
            <v>苏打组合商品虚拟供应商</v>
          </cell>
          <cell r="H8504" t="str">
            <v>供应链类目/年节礼包/销售专属礼包</v>
          </cell>
          <cell r="I8504" t="str">
            <v>2024-03-31</v>
          </cell>
          <cell r="J8504">
            <v>163514569</v>
          </cell>
          <cell r="K8504" t="str">
            <v/>
          </cell>
          <cell r="L8504" t="str">
            <v/>
          </cell>
        </row>
        <row r="8505">
          <cell r="C8505">
            <v>162467233</v>
          </cell>
          <cell r="D8505" t="str">
            <v>人工</v>
          </cell>
          <cell r="E8505" t="str">
            <v>组合商品</v>
          </cell>
          <cell r="F8505" t="str">
            <v/>
          </cell>
          <cell r="G8505" t="str">
            <v>苏打组合商品虚拟供应商</v>
          </cell>
          <cell r="H8505" t="str">
            <v>供应链类目/年节礼包/销售专属礼包</v>
          </cell>
          <cell r="I8505" t="str">
            <v>2024-03-31</v>
          </cell>
        </row>
        <row r="8505">
          <cell r="K8505" t="str">
            <v/>
          </cell>
          <cell r="L8505" t="str">
            <v/>
          </cell>
        </row>
        <row r="8506">
          <cell r="C8506">
            <v>162467225</v>
          </cell>
          <cell r="D8506" t="str">
            <v>人工</v>
          </cell>
          <cell r="E8506" t="str">
            <v>组合商品</v>
          </cell>
          <cell r="F8506" t="str">
            <v/>
          </cell>
          <cell r="G8506" t="str">
            <v>苏打组合商品虚拟供应商</v>
          </cell>
          <cell r="H8506" t="str">
            <v>供应链类目/年节礼包/销售专属礼包</v>
          </cell>
          <cell r="I8506" t="str">
            <v>2024-03-31</v>
          </cell>
          <cell r="J8506">
            <v>163514561</v>
          </cell>
          <cell r="K8506" t="str">
            <v/>
          </cell>
          <cell r="L8506" t="str">
            <v/>
          </cell>
        </row>
        <row r="8507">
          <cell r="C8507">
            <v>162467225</v>
          </cell>
          <cell r="D8507" t="str">
            <v>人工</v>
          </cell>
          <cell r="E8507" t="str">
            <v>组合商品</v>
          </cell>
          <cell r="F8507" t="str">
            <v/>
          </cell>
          <cell r="G8507" t="str">
            <v>苏打组合商品虚拟供应商</v>
          </cell>
          <cell r="H8507" t="str">
            <v>供应链类目/年节礼包/销售专属礼包</v>
          </cell>
          <cell r="I8507" t="str">
            <v>2024-03-31</v>
          </cell>
        </row>
        <row r="8507">
          <cell r="K8507" t="str">
            <v/>
          </cell>
          <cell r="L8507" t="str">
            <v/>
          </cell>
        </row>
        <row r="8508">
          <cell r="C8508">
            <v>162446235</v>
          </cell>
          <cell r="D8508" t="str">
            <v>人工</v>
          </cell>
          <cell r="E8508" t="str">
            <v>组合商品</v>
          </cell>
          <cell r="F8508" t="str">
            <v/>
          </cell>
          <cell r="G8508" t="str">
            <v>苏打组合商品虚拟供应商</v>
          </cell>
          <cell r="H8508" t="str">
            <v>供应链类目/年节礼包/销售专属礼包</v>
          </cell>
          <cell r="I8508" t="str">
            <v>2024-03-31</v>
          </cell>
          <cell r="J8508">
            <v>163471735</v>
          </cell>
          <cell r="K8508" t="str">
            <v/>
          </cell>
          <cell r="L8508" t="str">
            <v/>
          </cell>
        </row>
        <row r="8509">
          <cell r="C8509">
            <v>162446235</v>
          </cell>
          <cell r="D8509" t="str">
            <v>人工</v>
          </cell>
          <cell r="E8509" t="str">
            <v>组合商品</v>
          </cell>
          <cell r="F8509" t="str">
            <v/>
          </cell>
          <cell r="G8509" t="str">
            <v>苏打组合商品虚拟供应商</v>
          </cell>
          <cell r="H8509" t="str">
            <v>供应链类目/年节礼包/销售专属礼包</v>
          </cell>
          <cell r="I8509" t="str">
            <v>2024-03-31</v>
          </cell>
        </row>
        <row r="8509">
          <cell r="K8509" t="str">
            <v/>
          </cell>
          <cell r="L8509" t="str">
            <v/>
          </cell>
        </row>
        <row r="8510">
          <cell r="C8510">
            <v>162337860</v>
          </cell>
          <cell r="D8510" t="str">
            <v>人工</v>
          </cell>
          <cell r="E8510" t="str">
            <v>组合商品</v>
          </cell>
          <cell r="F8510" t="str">
            <v/>
          </cell>
          <cell r="G8510" t="str">
            <v>苏打组合商品虚拟供应商</v>
          </cell>
          <cell r="H8510" t="str">
            <v>供应链类目/年节礼包/销售专属礼包</v>
          </cell>
          <cell r="I8510" t="str">
            <v>2023-07-31</v>
          </cell>
          <cell r="J8510">
            <v>163200782</v>
          </cell>
          <cell r="K8510" t="str">
            <v/>
          </cell>
          <cell r="L8510" t="str">
            <v/>
          </cell>
        </row>
        <row r="8511">
          <cell r="C8511">
            <v>162337860</v>
          </cell>
          <cell r="D8511" t="str">
            <v>人工</v>
          </cell>
          <cell r="E8511" t="str">
            <v>组合商品</v>
          </cell>
          <cell r="F8511" t="str">
            <v/>
          </cell>
          <cell r="G8511" t="str">
            <v>苏打组合商品虚拟供应商</v>
          </cell>
          <cell r="H8511" t="str">
            <v>供应链类目/年节礼包/销售专属礼包</v>
          </cell>
          <cell r="I8511" t="str">
            <v>2023-07-31</v>
          </cell>
        </row>
        <row r="8511">
          <cell r="K8511" t="str">
            <v/>
          </cell>
          <cell r="L8511" t="str">
            <v/>
          </cell>
        </row>
        <row r="8512">
          <cell r="C8512">
            <v>162339020</v>
          </cell>
          <cell r="D8512" t="str">
            <v>人工</v>
          </cell>
          <cell r="E8512" t="str">
            <v>组合商品</v>
          </cell>
          <cell r="F8512" t="str">
            <v/>
          </cell>
          <cell r="G8512" t="str">
            <v>苏打组合商品虚拟供应商</v>
          </cell>
          <cell r="H8512" t="str">
            <v>供应链类目/年节礼包/销售专属礼包</v>
          </cell>
          <cell r="I8512" t="str">
            <v>2023-10-31</v>
          </cell>
          <cell r="J8512">
            <v>163202191</v>
          </cell>
          <cell r="K8512" t="str">
            <v/>
          </cell>
          <cell r="L8512" t="str">
            <v/>
          </cell>
        </row>
        <row r="8513">
          <cell r="C8513">
            <v>162339020</v>
          </cell>
          <cell r="D8513" t="str">
            <v>人工</v>
          </cell>
          <cell r="E8513" t="str">
            <v>组合商品</v>
          </cell>
          <cell r="F8513" t="str">
            <v/>
          </cell>
          <cell r="G8513" t="str">
            <v>苏打组合商品虚拟供应商</v>
          </cell>
          <cell r="H8513" t="str">
            <v>供应链类目/年节礼包/销售专属礼包</v>
          </cell>
          <cell r="I8513" t="str">
            <v>2023-10-31</v>
          </cell>
        </row>
        <row r="8513">
          <cell r="K8513" t="str">
            <v/>
          </cell>
          <cell r="L8513" t="str">
            <v/>
          </cell>
        </row>
        <row r="8514">
          <cell r="C8514">
            <v>162336568</v>
          </cell>
          <cell r="D8514" t="str">
            <v>人工</v>
          </cell>
          <cell r="E8514" t="str">
            <v>组合商品</v>
          </cell>
          <cell r="F8514" t="str">
            <v/>
          </cell>
          <cell r="G8514" t="str">
            <v>苏打组合商品虚拟供应商</v>
          </cell>
          <cell r="H8514" t="str">
            <v>供应链类目/年节礼包/销售专属礼包</v>
          </cell>
          <cell r="I8514" t="str">
            <v>2023-10-31</v>
          </cell>
          <cell r="J8514">
            <v>163197807</v>
          </cell>
          <cell r="K8514" t="str">
            <v/>
          </cell>
          <cell r="L8514" t="str">
            <v/>
          </cell>
        </row>
        <row r="8515">
          <cell r="C8515">
            <v>162336540</v>
          </cell>
          <cell r="D8515" t="str">
            <v>人工</v>
          </cell>
          <cell r="E8515" t="str">
            <v>组合商品</v>
          </cell>
          <cell r="F8515" t="str">
            <v/>
          </cell>
          <cell r="G8515" t="str">
            <v>苏打组合商品虚拟供应商</v>
          </cell>
          <cell r="H8515" t="str">
            <v>供应链类目/年节礼包/销售专属礼包</v>
          </cell>
          <cell r="I8515" t="str">
            <v>2023-10-31</v>
          </cell>
          <cell r="J8515">
            <v>163197779</v>
          </cell>
          <cell r="K8515" t="str">
            <v/>
          </cell>
          <cell r="L8515" t="str">
            <v/>
          </cell>
        </row>
        <row r="8516">
          <cell r="C8516">
            <v>162336540</v>
          </cell>
          <cell r="D8516" t="str">
            <v>人工</v>
          </cell>
          <cell r="E8516" t="str">
            <v>组合商品</v>
          </cell>
          <cell r="F8516" t="str">
            <v/>
          </cell>
          <cell r="G8516" t="str">
            <v>苏打组合商品虚拟供应商</v>
          </cell>
          <cell r="H8516" t="str">
            <v>供应链类目/年节礼包/销售专属礼包</v>
          </cell>
          <cell r="I8516" t="str">
            <v>2023-10-31</v>
          </cell>
        </row>
        <row r="8516">
          <cell r="K8516" t="str">
            <v/>
          </cell>
          <cell r="L8516" t="str">
            <v/>
          </cell>
        </row>
        <row r="8517">
          <cell r="C8517">
            <v>162336569</v>
          </cell>
          <cell r="D8517" t="str">
            <v>人工</v>
          </cell>
          <cell r="E8517" t="str">
            <v>组合商品</v>
          </cell>
          <cell r="F8517" t="str">
            <v/>
          </cell>
          <cell r="G8517" t="str">
            <v>苏打组合商品虚拟供应商</v>
          </cell>
          <cell r="H8517" t="str">
            <v>供应链类目/年节礼包/销售专属礼包</v>
          </cell>
          <cell r="I8517" t="str">
            <v>2023-10-31</v>
          </cell>
          <cell r="J8517">
            <v>163197808</v>
          </cell>
          <cell r="K8517" t="str">
            <v/>
          </cell>
          <cell r="L8517" t="str">
            <v/>
          </cell>
        </row>
        <row r="8518">
          <cell r="C8518">
            <v>162446280</v>
          </cell>
          <cell r="D8518" t="str">
            <v>人工</v>
          </cell>
          <cell r="E8518" t="str">
            <v>组合商品</v>
          </cell>
          <cell r="F8518" t="str">
            <v/>
          </cell>
          <cell r="G8518" t="str">
            <v>苏打组合商品虚拟供应商</v>
          </cell>
          <cell r="H8518" t="str">
            <v>供应链类目/年节礼包/销售专属礼包</v>
          </cell>
          <cell r="I8518" t="str">
            <v>2023-09-30</v>
          </cell>
          <cell r="J8518">
            <v>163471795</v>
          </cell>
          <cell r="K8518" t="str">
            <v/>
          </cell>
          <cell r="L8518" t="str">
            <v/>
          </cell>
        </row>
        <row r="8519">
          <cell r="C8519">
            <v>162446280</v>
          </cell>
          <cell r="D8519" t="str">
            <v>人工</v>
          </cell>
          <cell r="E8519" t="str">
            <v>组合商品</v>
          </cell>
          <cell r="F8519" t="str">
            <v/>
          </cell>
          <cell r="G8519" t="str">
            <v>苏打组合商品虚拟供应商</v>
          </cell>
          <cell r="H8519" t="str">
            <v>供应链类目/年节礼包/销售专属礼包</v>
          </cell>
          <cell r="I8519" t="str">
            <v>2023-09-30</v>
          </cell>
        </row>
        <row r="8519">
          <cell r="K8519" t="str">
            <v/>
          </cell>
          <cell r="L8519" t="str">
            <v/>
          </cell>
        </row>
        <row r="8520">
          <cell r="C8520">
            <v>162446280</v>
          </cell>
          <cell r="D8520" t="str">
            <v>人工</v>
          </cell>
          <cell r="E8520" t="str">
            <v>组合商品</v>
          </cell>
          <cell r="F8520" t="str">
            <v/>
          </cell>
          <cell r="G8520" t="str">
            <v>苏打组合商品虚拟供应商</v>
          </cell>
          <cell r="H8520" t="str">
            <v>供应链类目/年节礼包/销售专属礼包</v>
          </cell>
          <cell r="I8520" t="str">
            <v>2023-09-30</v>
          </cell>
        </row>
        <row r="8520">
          <cell r="K8520" t="str">
            <v/>
          </cell>
          <cell r="L8520" t="str">
            <v/>
          </cell>
        </row>
        <row r="8521">
          <cell r="C8521">
            <v>162446268</v>
          </cell>
          <cell r="D8521" t="str">
            <v>人工</v>
          </cell>
          <cell r="E8521" t="str">
            <v>组合商品</v>
          </cell>
          <cell r="F8521" t="str">
            <v/>
          </cell>
          <cell r="G8521" t="str">
            <v>苏打组合商品虚拟供应商</v>
          </cell>
          <cell r="H8521" t="str">
            <v>供应链类目/年节礼包/销售专属礼包</v>
          </cell>
          <cell r="I8521" t="str">
            <v>2024-03-31</v>
          </cell>
          <cell r="J8521">
            <v>163471783</v>
          </cell>
          <cell r="K8521" t="str">
            <v/>
          </cell>
          <cell r="L8521" t="str">
            <v/>
          </cell>
        </row>
        <row r="8522">
          <cell r="C8522">
            <v>162446268</v>
          </cell>
          <cell r="D8522" t="str">
            <v>人工</v>
          </cell>
          <cell r="E8522" t="str">
            <v>组合商品</v>
          </cell>
          <cell r="F8522" t="str">
            <v/>
          </cell>
          <cell r="G8522" t="str">
            <v>苏打组合商品虚拟供应商</v>
          </cell>
          <cell r="H8522" t="str">
            <v>供应链类目/年节礼包/销售专属礼包</v>
          </cell>
          <cell r="I8522" t="str">
            <v>2024-03-31</v>
          </cell>
        </row>
        <row r="8522">
          <cell r="K8522" t="str">
            <v/>
          </cell>
          <cell r="L8522" t="str">
            <v/>
          </cell>
        </row>
        <row r="8523">
          <cell r="C8523">
            <v>162336567</v>
          </cell>
          <cell r="D8523" t="str">
            <v>人工</v>
          </cell>
          <cell r="E8523" t="str">
            <v>组合商品</v>
          </cell>
          <cell r="F8523" t="str">
            <v/>
          </cell>
          <cell r="G8523" t="str">
            <v>苏打组合商品虚拟供应商</v>
          </cell>
          <cell r="H8523" t="str">
            <v>供应链类目/年节礼包/销售专属礼包</v>
          </cell>
          <cell r="I8523" t="str">
            <v>2023-10-31</v>
          </cell>
          <cell r="J8523">
            <v>163197806</v>
          </cell>
          <cell r="K8523" t="str">
            <v/>
          </cell>
          <cell r="L8523" t="str">
            <v/>
          </cell>
        </row>
        <row r="8524">
          <cell r="C8524">
            <v>162446266</v>
          </cell>
          <cell r="D8524" t="str">
            <v>人工</v>
          </cell>
          <cell r="E8524" t="str">
            <v>组合商品</v>
          </cell>
          <cell r="F8524" t="str">
            <v/>
          </cell>
          <cell r="G8524" t="str">
            <v>苏打组合商品虚拟供应商</v>
          </cell>
          <cell r="H8524" t="str">
            <v>供应链类目/年节礼包/销售专属礼包</v>
          </cell>
          <cell r="I8524" t="str">
            <v>2024-03-31</v>
          </cell>
          <cell r="J8524">
            <v>163471781</v>
          </cell>
          <cell r="K8524" t="str">
            <v/>
          </cell>
          <cell r="L8524" t="str">
            <v/>
          </cell>
        </row>
        <row r="8525">
          <cell r="C8525">
            <v>162446266</v>
          </cell>
          <cell r="D8525" t="str">
            <v>人工</v>
          </cell>
          <cell r="E8525" t="str">
            <v>组合商品</v>
          </cell>
          <cell r="F8525" t="str">
            <v/>
          </cell>
          <cell r="G8525" t="str">
            <v>苏打组合商品虚拟供应商</v>
          </cell>
          <cell r="H8525" t="str">
            <v>供应链类目/年节礼包/销售专属礼包</v>
          </cell>
          <cell r="I8525" t="str">
            <v>2024-03-31</v>
          </cell>
        </row>
        <row r="8525">
          <cell r="K8525" t="str">
            <v/>
          </cell>
          <cell r="L8525" t="str">
            <v/>
          </cell>
        </row>
        <row r="8526">
          <cell r="C8526">
            <v>162446270</v>
          </cell>
          <cell r="D8526" t="str">
            <v>人工</v>
          </cell>
          <cell r="E8526" t="str">
            <v>组合商品</v>
          </cell>
          <cell r="F8526" t="str">
            <v/>
          </cell>
          <cell r="G8526" t="str">
            <v>苏打组合商品虚拟供应商</v>
          </cell>
          <cell r="H8526" t="str">
            <v>供应链类目/年节礼包/销售专属礼包</v>
          </cell>
          <cell r="I8526" t="str">
            <v>2024-03-31</v>
          </cell>
          <cell r="J8526">
            <v>163471785</v>
          </cell>
          <cell r="K8526" t="str">
            <v/>
          </cell>
          <cell r="L8526" t="str">
            <v/>
          </cell>
        </row>
        <row r="8527">
          <cell r="C8527">
            <v>162446270</v>
          </cell>
          <cell r="D8527" t="str">
            <v>人工</v>
          </cell>
          <cell r="E8527" t="str">
            <v>组合商品</v>
          </cell>
          <cell r="F8527" t="str">
            <v/>
          </cell>
          <cell r="G8527" t="str">
            <v>苏打组合商品虚拟供应商</v>
          </cell>
          <cell r="H8527" t="str">
            <v>供应链类目/年节礼包/销售专属礼包</v>
          </cell>
          <cell r="I8527" t="str">
            <v>2024-03-31</v>
          </cell>
        </row>
        <row r="8527">
          <cell r="K8527" t="str">
            <v/>
          </cell>
          <cell r="L8527" t="str">
            <v/>
          </cell>
        </row>
        <row r="8528">
          <cell r="C8528">
            <v>162446278</v>
          </cell>
          <cell r="D8528" t="str">
            <v>人工</v>
          </cell>
          <cell r="E8528" t="str">
            <v>组合商品</v>
          </cell>
          <cell r="F8528" t="str">
            <v/>
          </cell>
          <cell r="G8528" t="str">
            <v>苏打组合商品虚拟供应商</v>
          </cell>
          <cell r="H8528" t="str">
            <v>供应链类目/年节礼包/销售专属礼包</v>
          </cell>
          <cell r="I8528" t="str">
            <v>2023-07-31</v>
          </cell>
          <cell r="J8528">
            <v>163471793</v>
          </cell>
          <cell r="K8528" t="str">
            <v/>
          </cell>
          <cell r="L8528" t="str">
            <v/>
          </cell>
        </row>
        <row r="8529">
          <cell r="C8529">
            <v>162446278</v>
          </cell>
          <cell r="D8529" t="str">
            <v>人工</v>
          </cell>
          <cell r="E8529" t="str">
            <v>组合商品</v>
          </cell>
          <cell r="F8529" t="str">
            <v/>
          </cell>
          <cell r="G8529" t="str">
            <v>苏打组合商品虚拟供应商</v>
          </cell>
          <cell r="H8529" t="str">
            <v>供应链类目/年节礼包/销售专属礼包</v>
          </cell>
          <cell r="I8529" t="str">
            <v>2023-07-31</v>
          </cell>
        </row>
        <row r="8529">
          <cell r="K8529" t="str">
            <v/>
          </cell>
          <cell r="L8529" t="str">
            <v/>
          </cell>
        </row>
        <row r="8530">
          <cell r="C8530">
            <v>162446278</v>
          </cell>
          <cell r="D8530" t="str">
            <v>人工</v>
          </cell>
          <cell r="E8530" t="str">
            <v>组合商品</v>
          </cell>
          <cell r="F8530" t="str">
            <v/>
          </cell>
          <cell r="G8530" t="str">
            <v>苏打组合商品虚拟供应商</v>
          </cell>
          <cell r="H8530" t="str">
            <v>供应链类目/年节礼包/销售专属礼包</v>
          </cell>
          <cell r="I8530" t="str">
            <v>2023-07-31</v>
          </cell>
        </row>
        <row r="8530">
          <cell r="K8530" t="str">
            <v/>
          </cell>
          <cell r="L8530" t="str">
            <v/>
          </cell>
        </row>
        <row r="8531">
          <cell r="C8531">
            <v>162446278</v>
          </cell>
          <cell r="D8531" t="str">
            <v>人工</v>
          </cell>
          <cell r="E8531" t="str">
            <v>组合商品</v>
          </cell>
          <cell r="F8531" t="str">
            <v/>
          </cell>
          <cell r="G8531" t="str">
            <v>苏打组合商品虚拟供应商</v>
          </cell>
          <cell r="H8531" t="str">
            <v>供应链类目/年节礼包/销售专属礼包</v>
          </cell>
          <cell r="I8531" t="str">
            <v>2023-07-31</v>
          </cell>
        </row>
        <row r="8531">
          <cell r="K8531" t="str">
            <v/>
          </cell>
          <cell r="L8531" t="str">
            <v/>
          </cell>
        </row>
        <row r="8532">
          <cell r="C8532">
            <v>162446278</v>
          </cell>
          <cell r="D8532" t="str">
            <v>人工</v>
          </cell>
          <cell r="E8532" t="str">
            <v>组合商品</v>
          </cell>
          <cell r="F8532" t="str">
            <v/>
          </cell>
          <cell r="G8532" t="str">
            <v>苏打组合商品虚拟供应商</v>
          </cell>
          <cell r="H8532" t="str">
            <v>供应链类目/年节礼包/销售专属礼包</v>
          </cell>
          <cell r="I8532" t="str">
            <v>2023-07-31</v>
          </cell>
        </row>
        <row r="8532">
          <cell r="K8532" t="str">
            <v/>
          </cell>
          <cell r="L8532" t="str">
            <v/>
          </cell>
        </row>
        <row r="8533">
          <cell r="C8533">
            <v>162446278</v>
          </cell>
          <cell r="D8533" t="str">
            <v>人工</v>
          </cell>
          <cell r="E8533" t="str">
            <v>组合商品</v>
          </cell>
          <cell r="F8533" t="str">
            <v/>
          </cell>
          <cell r="G8533" t="str">
            <v>苏打组合商品虚拟供应商</v>
          </cell>
          <cell r="H8533" t="str">
            <v>供应链类目/年节礼包/销售专属礼包</v>
          </cell>
          <cell r="I8533" t="str">
            <v>2023-07-31</v>
          </cell>
        </row>
        <row r="8533">
          <cell r="K8533" t="str">
            <v/>
          </cell>
          <cell r="L8533" t="str">
            <v/>
          </cell>
        </row>
        <row r="8534">
          <cell r="C8534">
            <v>162446278</v>
          </cell>
          <cell r="D8534" t="str">
            <v>人工</v>
          </cell>
          <cell r="E8534" t="str">
            <v>组合商品</v>
          </cell>
          <cell r="F8534" t="str">
            <v/>
          </cell>
          <cell r="G8534" t="str">
            <v>苏打组合商品虚拟供应商</v>
          </cell>
          <cell r="H8534" t="str">
            <v>供应链类目/年节礼包/销售专属礼包</v>
          </cell>
          <cell r="I8534" t="str">
            <v>2023-07-31</v>
          </cell>
        </row>
        <row r="8534">
          <cell r="K8534" t="str">
            <v/>
          </cell>
          <cell r="L8534" t="str">
            <v/>
          </cell>
        </row>
        <row r="8535">
          <cell r="C8535">
            <v>162446278</v>
          </cell>
          <cell r="D8535" t="str">
            <v>人工</v>
          </cell>
          <cell r="E8535" t="str">
            <v>组合商品</v>
          </cell>
          <cell r="F8535" t="str">
            <v/>
          </cell>
          <cell r="G8535" t="str">
            <v>苏打组合商品虚拟供应商</v>
          </cell>
          <cell r="H8535" t="str">
            <v>供应链类目/年节礼包/销售专属礼包</v>
          </cell>
          <cell r="I8535" t="str">
            <v>2023-07-31</v>
          </cell>
        </row>
        <row r="8535">
          <cell r="K8535" t="str">
            <v/>
          </cell>
          <cell r="L8535" t="str">
            <v/>
          </cell>
        </row>
        <row r="8536">
          <cell r="C8536">
            <v>162431339</v>
          </cell>
          <cell r="D8536" t="str">
            <v>人工</v>
          </cell>
          <cell r="E8536" t="str">
            <v>组合商品</v>
          </cell>
          <cell r="F8536" t="str">
            <v/>
          </cell>
          <cell r="G8536" t="str">
            <v>苏打组合商品虚拟供应商</v>
          </cell>
          <cell r="H8536" t="str">
            <v>年节礼包/食品/食品礼包</v>
          </cell>
          <cell r="I8536" t="str">
            <v>2024-12-31</v>
          </cell>
          <cell r="J8536">
            <v>163429289</v>
          </cell>
          <cell r="K8536" t="str">
            <v/>
          </cell>
          <cell r="L8536" t="str">
            <v/>
          </cell>
        </row>
        <row r="8537">
          <cell r="C8537">
            <v>162431339</v>
          </cell>
          <cell r="D8537" t="str">
            <v>人工</v>
          </cell>
          <cell r="E8537" t="str">
            <v>组合商品</v>
          </cell>
          <cell r="F8537" t="str">
            <v/>
          </cell>
          <cell r="G8537" t="str">
            <v>苏打组合商品虚拟供应商</v>
          </cell>
          <cell r="H8537" t="str">
            <v>年节礼包/食品/食品礼包</v>
          </cell>
          <cell r="I8537" t="str">
            <v>2024-12-31</v>
          </cell>
        </row>
        <row r="8537">
          <cell r="K8537" t="str">
            <v/>
          </cell>
          <cell r="L8537" t="str">
            <v/>
          </cell>
        </row>
        <row r="8538">
          <cell r="C8538">
            <v>162431339</v>
          </cell>
          <cell r="D8538" t="str">
            <v>人工</v>
          </cell>
          <cell r="E8538" t="str">
            <v>组合商品</v>
          </cell>
          <cell r="F8538" t="str">
            <v/>
          </cell>
          <cell r="G8538" t="str">
            <v>苏打组合商品虚拟供应商</v>
          </cell>
          <cell r="H8538" t="str">
            <v>年节礼包/食品/食品礼包</v>
          </cell>
          <cell r="I8538" t="str">
            <v>2024-12-31</v>
          </cell>
        </row>
        <row r="8538">
          <cell r="K8538" t="str">
            <v/>
          </cell>
          <cell r="L8538" t="str">
            <v/>
          </cell>
        </row>
        <row r="8539">
          <cell r="C8539">
            <v>162445581</v>
          </cell>
          <cell r="D8539" t="str">
            <v>人工</v>
          </cell>
          <cell r="E8539" t="str">
            <v>组合商品</v>
          </cell>
          <cell r="F8539" t="str">
            <v/>
          </cell>
          <cell r="G8539" t="str">
            <v>苏打组合商品虚拟供应商</v>
          </cell>
          <cell r="H8539" t="str">
            <v>供应链类目/年节礼包/销售专属礼包</v>
          </cell>
          <cell r="I8539" t="str">
            <v>2023-12-31</v>
          </cell>
          <cell r="J8539">
            <v>163470553</v>
          </cell>
          <cell r="K8539" t="str">
            <v/>
          </cell>
          <cell r="L8539" t="str">
            <v/>
          </cell>
        </row>
        <row r="8540">
          <cell r="C8540">
            <v>162446275</v>
          </cell>
          <cell r="D8540" t="str">
            <v>人工</v>
          </cell>
          <cell r="E8540" t="str">
            <v>组合商品</v>
          </cell>
          <cell r="F8540" t="str">
            <v/>
          </cell>
          <cell r="G8540" t="str">
            <v>苏打组合商品虚拟供应商</v>
          </cell>
          <cell r="H8540" t="str">
            <v>供应链类目/年节礼包/销售专属礼包</v>
          </cell>
          <cell r="I8540" t="str">
            <v>2023-10-20</v>
          </cell>
          <cell r="J8540">
            <v>163471790</v>
          </cell>
          <cell r="K8540" t="str">
            <v/>
          </cell>
          <cell r="L8540" t="str">
            <v/>
          </cell>
        </row>
        <row r="8541">
          <cell r="C8541">
            <v>162446275</v>
          </cell>
          <cell r="D8541" t="str">
            <v>人工</v>
          </cell>
          <cell r="E8541" t="str">
            <v>组合商品</v>
          </cell>
          <cell r="F8541" t="str">
            <v/>
          </cell>
          <cell r="G8541" t="str">
            <v>苏打组合商品虚拟供应商</v>
          </cell>
          <cell r="H8541" t="str">
            <v>供应链类目/年节礼包/销售专属礼包</v>
          </cell>
          <cell r="I8541" t="str">
            <v>2023-10-20</v>
          </cell>
        </row>
        <row r="8541">
          <cell r="K8541" t="str">
            <v/>
          </cell>
          <cell r="L8541" t="str">
            <v/>
          </cell>
        </row>
        <row r="8542">
          <cell r="C8542">
            <v>162465595</v>
          </cell>
          <cell r="D8542" t="str">
            <v>人工</v>
          </cell>
          <cell r="E8542" t="str">
            <v>组合商品</v>
          </cell>
          <cell r="F8542" t="str">
            <v/>
          </cell>
          <cell r="G8542" t="str">
            <v>苏打组合商品虚拟供应商</v>
          </cell>
          <cell r="H8542" t="str">
            <v>供应链类目/年节礼包/销售专属礼包</v>
          </cell>
          <cell r="I8542" t="str">
            <v>2024-03-31</v>
          </cell>
          <cell r="J8542">
            <v>163510970</v>
          </cell>
          <cell r="K8542" t="str">
            <v/>
          </cell>
          <cell r="L8542" t="str">
            <v/>
          </cell>
        </row>
        <row r="8543">
          <cell r="C8543">
            <v>162465595</v>
          </cell>
          <cell r="D8543" t="str">
            <v>人工</v>
          </cell>
          <cell r="E8543" t="str">
            <v>组合商品</v>
          </cell>
          <cell r="F8543" t="str">
            <v/>
          </cell>
          <cell r="G8543" t="str">
            <v>苏打组合商品虚拟供应商</v>
          </cell>
          <cell r="H8543" t="str">
            <v>供应链类目/年节礼包/销售专属礼包</v>
          </cell>
          <cell r="I8543" t="str">
            <v>2024-03-31</v>
          </cell>
        </row>
        <row r="8543">
          <cell r="K8543" t="str">
            <v/>
          </cell>
          <cell r="L8543" t="str">
            <v/>
          </cell>
        </row>
        <row r="8544">
          <cell r="C8544">
            <v>162465595</v>
          </cell>
          <cell r="D8544" t="str">
            <v>人工</v>
          </cell>
          <cell r="E8544" t="str">
            <v>组合商品</v>
          </cell>
          <cell r="F8544" t="str">
            <v/>
          </cell>
          <cell r="G8544" t="str">
            <v>苏打组合商品虚拟供应商</v>
          </cell>
          <cell r="H8544" t="str">
            <v>供应链类目/年节礼包/销售专属礼包</v>
          </cell>
          <cell r="I8544" t="str">
            <v>2024-03-31</v>
          </cell>
        </row>
        <row r="8544">
          <cell r="K8544" t="str">
            <v/>
          </cell>
          <cell r="L8544" t="str">
            <v/>
          </cell>
        </row>
        <row r="8545">
          <cell r="C8545">
            <v>162465595</v>
          </cell>
          <cell r="D8545" t="str">
            <v>人工</v>
          </cell>
          <cell r="E8545" t="str">
            <v>组合商品</v>
          </cell>
          <cell r="F8545" t="str">
            <v/>
          </cell>
          <cell r="G8545" t="str">
            <v>苏打组合商品虚拟供应商</v>
          </cell>
          <cell r="H8545" t="str">
            <v>供应链类目/年节礼包/销售专属礼包</v>
          </cell>
          <cell r="I8545" t="str">
            <v>2024-03-31</v>
          </cell>
        </row>
        <row r="8545">
          <cell r="K8545" t="str">
            <v/>
          </cell>
          <cell r="L8545" t="str">
            <v/>
          </cell>
        </row>
        <row r="8546">
          <cell r="C8546">
            <v>162465578</v>
          </cell>
          <cell r="D8546" t="str">
            <v>人工</v>
          </cell>
          <cell r="E8546" t="str">
            <v>组合商品</v>
          </cell>
          <cell r="F8546" t="str">
            <v/>
          </cell>
          <cell r="G8546" t="str">
            <v>苏打组合商品虚拟供应商</v>
          </cell>
          <cell r="H8546" t="str">
            <v>供应链类目/年节礼包/销售专属礼包</v>
          </cell>
          <cell r="I8546" t="str">
            <v>2024-07-31</v>
          </cell>
          <cell r="J8546">
            <v>163510911</v>
          </cell>
          <cell r="K8546" t="str">
            <v/>
          </cell>
          <cell r="L8546" t="str">
            <v/>
          </cell>
        </row>
        <row r="8547">
          <cell r="C8547">
            <v>162339031</v>
          </cell>
          <cell r="D8547" t="str">
            <v>人工</v>
          </cell>
          <cell r="E8547" t="str">
            <v>组合商品</v>
          </cell>
          <cell r="F8547" t="str">
            <v/>
          </cell>
          <cell r="G8547" t="str">
            <v>苏打组合商品虚拟供应商</v>
          </cell>
          <cell r="H8547" t="str">
            <v>供应链类目/年节礼包/销售专属礼包</v>
          </cell>
          <cell r="I8547" t="str">
            <v>2023-10-31</v>
          </cell>
          <cell r="J8547">
            <v>163202202</v>
          </cell>
          <cell r="K8547" t="str">
            <v/>
          </cell>
          <cell r="L8547" t="str">
            <v/>
          </cell>
        </row>
        <row r="8548">
          <cell r="C8548">
            <v>162070008</v>
          </cell>
          <cell r="D8548" t="str">
            <v>人工</v>
          </cell>
          <cell r="E8548" t="str">
            <v>实物</v>
          </cell>
          <cell r="F8548" t="str">
            <v>膳魔师</v>
          </cell>
          <cell r="G8548" t="str">
            <v>测试供应商</v>
          </cell>
          <cell r="H8548" t="str">
            <v>运营类目/测试类目/测试类目1</v>
          </cell>
          <cell r="I8548" t="str">
            <v>2023-05-20</v>
          </cell>
          <cell r="J8548">
            <v>162506446</v>
          </cell>
          <cell r="K8548" t="str">
            <v/>
          </cell>
          <cell r="L8548" t="str">
            <v/>
          </cell>
        </row>
        <row r="8549">
          <cell r="C8549">
            <v>162367264</v>
          </cell>
          <cell r="D8549" t="str">
            <v>人工</v>
          </cell>
          <cell r="E8549" t="str">
            <v>组合商品</v>
          </cell>
          <cell r="F8549" t="str">
            <v/>
          </cell>
          <cell r="G8549" t="str">
            <v>苏打组合商品虚拟供应商</v>
          </cell>
          <cell r="H8549" t="str">
            <v>供应链类目/年节礼包/销售专属礼包</v>
          </cell>
          <cell r="I8549" t="str">
            <v>2023-10-31</v>
          </cell>
          <cell r="J8549">
            <v>163267175</v>
          </cell>
          <cell r="K8549" t="str">
            <v/>
          </cell>
          <cell r="L8549" t="str">
            <v/>
          </cell>
        </row>
        <row r="8550">
          <cell r="C8550">
            <v>162367264</v>
          </cell>
          <cell r="D8550" t="str">
            <v>人工</v>
          </cell>
          <cell r="E8550" t="str">
            <v>组合商品</v>
          </cell>
          <cell r="F8550" t="str">
            <v/>
          </cell>
          <cell r="G8550" t="str">
            <v>苏打组合商品虚拟供应商</v>
          </cell>
          <cell r="H8550" t="str">
            <v>供应链类目/年节礼包/销售专属礼包</v>
          </cell>
          <cell r="I8550" t="str">
            <v>2023-10-31</v>
          </cell>
        </row>
        <row r="8550">
          <cell r="K8550" t="str">
            <v/>
          </cell>
          <cell r="L8550" t="str">
            <v/>
          </cell>
        </row>
        <row r="8551">
          <cell r="C8551">
            <v>162339114</v>
          </cell>
          <cell r="D8551" t="str">
            <v>人工</v>
          </cell>
          <cell r="E8551" t="str">
            <v>组合商品</v>
          </cell>
          <cell r="F8551" t="str">
            <v/>
          </cell>
          <cell r="G8551" t="str">
            <v>苏打组合商品虚拟供应商</v>
          </cell>
          <cell r="H8551" t="str">
            <v>供应链类目/年节礼包/销售专属礼包</v>
          </cell>
          <cell r="I8551" t="str">
            <v>2023-10-31</v>
          </cell>
          <cell r="J8551">
            <v>163202276</v>
          </cell>
          <cell r="K8551" t="str">
            <v/>
          </cell>
          <cell r="L8551" t="str">
            <v/>
          </cell>
        </row>
        <row r="8552">
          <cell r="C8552">
            <v>162464389</v>
          </cell>
          <cell r="D8552" t="str">
            <v>人工</v>
          </cell>
          <cell r="E8552" t="str">
            <v>组合商品</v>
          </cell>
          <cell r="F8552" t="str">
            <v/>
          </cell>
          <cell r="G8552" t="str">
            <v>苏打组合商品虚拟供应商</v>
          </cell>
          <cell r="H8552" t="str">
            <v>供应链类目/年节礼包/销售专属礼包</v>
          </cell>
          <cell r="I8552" t="str">
            <v>2023-12-31</v>
          </cell>
          <cell r="J8552">
            <v>163508495</v>
          </cell>
          <cell r="K8552" t="str">
            <v/>
          </cell>
          <cell r="L8552" t="str">
            <v/>
          </cell>
        </row>
        <row r="8553">
          <cell r="C8553">
            <v>162464389</v>
          </cell>
          <cell r="D8553" t="str">
            <v>人工</v>
          </cell>
          <cell r="E8553" t="str">
            <v>组合商品</v>
          </cell>
          <cell r="F8553" t="str">
            <v/>
          </cell>
          <cell r="G8553" t="str">
            <v>苏打组合商品虚拟供应商</v>
          </cell>
          <cell r="H8553" t="str">
            <v>供应链类目/年节礼包/销售专属礼包</v>
          </cell>
          <cell r="I8553" t="str">
            <v>2023-12-31</v>
          </cell>
        </row>
        <row r="8553">
          <cell r="K8553" t="str">
            <v/>
          </cell>
          <cell r="L8553" t="str">
            <v/>
          </cell>
        </row>
        <row r="8554">
          <cell r="C8554">
            <v>162464388</v>
          </cell>
          <cell r="D8554" t="str">
            <v>人工</v>
          </cell>
          <cell r="E8554" t="str">
            <v>组合商品</v>
          </cell>
          <cell r="F8554" t="str">
            <v/>
          </cell>
          <cell r="G8554" t="str">
            <v>苏打组合商品虚拟供应商</v>
          </cell>
          <cell r="H8554" t="str">
            <v>供应链类目/年节礼包/销售专属礼包</v>
          </cell>
          <cell r="I8554" t="str">
            <v>2024-03-31</v>
          </cell>
          <cell r="J8554">
            <v>163508494</v>
          </cell>
          <cell r="K8554" t="str">
            <v/>
          </cell>
          <cell r="L8554" t="str">
            <v/>
          </cell>
        </row>
        <row r="8555">
          <cell r="C8555">
            <v>162464388</v>
          </cell>
          <cell r="D8555" t="str">
            <v>人工</v>
          </cell>
          <cell r="E8555" t="str">
            <v>组合商品</v>
          </cell>
          <cell r="F8555" t="str">
            <v/>
          </cell>
          <cell r="G8555" t="str">
            <v>苏打组合商品虚拟供应商</v>
          </cell>
          <cell r="H8555" t="str">
            <v>供应链类目/年节礼包/销售专属礼包</v>
          </cell>
          <cell r="I8555" t="str">
            <v>2024-03-31</v>
          </cell>
        </row>
        <row r="8555">
          <cell r="K8555" t="str">
            <v/>
          </cell>
          <cell r="L8555" t="str">
            <v/>
          </cell>
        </row>
        <row r="8556">
          <cell r="C8556">
            <v>162464363</v>
          </cell>
          <cell r="D8556" t="str">
            <v>人工</v>
          </cell>
          <cell r="E8556" t="str">
            <v>组合商品</v>
          </cell>
          <cell r="F8556" t="str">
            <v/>
          </cell>
          <cell r="G8556" t="str">
            <v>苏打组合商品虚拟供应商</v>
          </cell>
          <cell r="H8556" t="str">
            <v>供应链类目/年节礼包/销售专属礼包</v>
          </cell>
          <cell r="I8556" t="str">
            <v>2024-03-31</v>
          </cell>
          <cell r="J8556">
            <v>163508467</v>
          </cell>
          <cell r="K8556" t="str">
            <v/>
          </cell>
          <cell r="L8556" t="str">
            <v/>
          </cell>
        </row>
        <row r="8557">
          <cell r="C8557">
            <v>162464362</v>
          </cell>
          <cell r="D8557" t="str">
            <v>人工</v>
          </cell>
          <cell r="E8557" t="str">
            <v>组合商品</v>
          </cell>
          <cell r="F8557" t="str">
            <v/>
          </cell>
          <cell r="G8557" t="str">
            <v>苏打组合商品虚拟供应商</v>
          </cell>
          <cell r="H8557" t="str">
            <v>供应链类目/年节礼包/销售专属礼包</v>
          </cell>
          <cell r="I8557" t="str">
            <v>2024-03-31</v>
          </cell>
          <cell r="J8557">
            <v>163508466</v>
          </cell>
          <cell r="K8557" t="str">
            <v/>
          </cell>
          <cell r="L8557" t="str">
            <v/>
          </cell>
        </row>
        <row r="8558">
          <cell r="C8558">
            <v>162464357</v>
          </cell>
          <cell r="D8558" t="str">
            <v>人工</v>
          </cell>
          <cell r="E8558" t="str">
            <v>组合商品</v>
          </cell>
          <cell r="F8558" t="str">
            <v/>
          </cell>
          <cell r="G8558" t="str">
            <v>苏打组合商品虚拟供应商</v>
          </cell>
          <cell r="H8558" t="str">
            <v>供应链类目/年节礼包/销售专属礼包</v>
          </cell>
          <cell r="I8558" t="str">
            <v>2024-04-05</v>
          </cell>
          <cell r="J8558">
            <v>163508461</v>
          </cell>
          <cell r="K8558" t="str">
            <v/>
          </cell>
          <cell r="L8558" t="str">
            <v/>
          </cell>
        </row>
        <row r="8559">
          <cell r="C8559">
            <v>162464115</v>
          </cell>
          <cell r="D8559" t="str">
            <v>人工</v>
          </cell>
          <cell r="E8559" t="str">
            <v>组合商品</v>
          </cell>
          <cell r="F8559" t="str">
            <v/>
          </cell>
          <cell r="G8559" t="str">
            <v>苏打组合商品虚拟供应商</v>
          </cell>
          <cell r="H8559" t="str">
            <v>供应链类目/年节礼包/销售专属礼包</v>
          </cell>
          <cell r="I8559" t="str">
            <v>2024-03-31</v>
          </cell>
          <cell r="J8559">
            <v>163507969</v>
          </cell>
          <cell r="K8559" t="str">
            <v/>
          </cell>
          <cell r="L8559" t="str">
            <v/>
          </cell>
        </row>
        <row r="8560">
          <cell r="C8560">
            <v>162464115</v>
          </cell>
          <cell r="D8560" t="str">
            <v>人工</v>
          </cell>
          <cell r="E8560" t="str">
            <v>组合商品</v>
          </cell>
          <cell r="F8560" t="str">
            <v/>
          </cell>
          <cell r="G8560" t="str">
            <v>苏打组合商品虚拟供应商</v>
          </cell>
          <cell r="H8560" t="str">
            <v>供应链类目/年节礼包/销售专属礼包</v>
          </cell>
          <cell r="I8560" t="str">
            <v>2024-03-31</v>
          </cell>
        </row>
        <row r="8560">
          <cell r="K8560" t="str">
            <v/>
          </cell>
          <cell r="L8560" t="str">
            <v/>
          </cell>
        </row>
        <row r="8561">
          <cell r="C8561">
            <v>162464077</v>
          </cell>
          <cell r="D8561" t="str">
            <v>人工</v>
          </cell>
          <cell r="E8561" t="str">
            <v>组合商品</v>
          </cell>
          <cell r="F8561" t="str">
            <v/>
          </cell>
          <cell r="G8561" t="str">
            <v>苏打组合商品虚拟供应商</v>
          </cell>
          <cell r="H8561" t="str">
            <v>供应链类目/年节礼包/销售专属礼包</v>
          </cell>
          <cell r="I8561" t="str">
            <v>2024-03-31</v>
          </cell>
          <cell r="J8561">
            <v>163507931</v>
          </cell>
          <cell r="K8561" t="str">
            <v/>
          </cell>
          <cell r="L8561" t="str">
            <v/>
          </cell>
        </row>
        <row r="8562">
          <cell r="C8562">
            <v>162464077</v>
          </cell>
          <cell r="D8562" t="str">
            <v>人工</v>
          </cell>
          <cell r="E8562" t="str">
            <v>组合商品</v>
          </cell>
          <cell r="F8562" t="str">
            <v/>
          </cell>
          <cell r="G8562" t="str">
            <v>苏打组合商品虚拟供应商</v>
          </cell>
          <cell r="H8562" t="str">
            <v>供应链类目/年节礼包/销售专属礼包</v>
          </cell>
          <cell r="I8562" t="str">
            <v>2024-03-31</v>
          </cell>
        </row>
        <row r="8562">
          <cell r="K8562" t="str">
            <v/>
          </cell>
          <cell r="L8562" t="str">
            <v/>
          </cell>
        </row>
        <row r="8563">
          <cell r="C8563">
            <v>162463972</v>
          </cell>
          <cell r="D8563" t="str">
            <v>人工</v>
          </cell>
          <cell r="E8563" t="str">
            <v>组合商品</v>
          </cell>
          <cell r="F8563" t="str">
            <v/>
          </cell>
          <cell r="G8563" t="str">
            <v>苏打组合商品虚拟供应商</v>
          </cell>
          <cell r="H8563" t="str">
            <v>供应链类目/年节礼包/销售专属礼包</v>
          </cell>
          <cell r="I8563" t="str">
            <v>2024-03-31</v>
          </cell>
          <cell r="J8563">
            <v>163507727</v>
          </cell>
          <cell r="K8563" t="str">
            <v/>
          </cell>
          <cell r="L8563" t="str">
            <v/>
          </cell>
        </row>
        <row r="8564">
          <cell r="C8564">
            <v>162463972</v>
          </cell>
          <cell r="D8564" t="str">
            <v>人工</v>
          </cell>
          <cell r="E8564" t="str">
            <v>组合商品</v>
          </cell>
          <cell r="F8564" t="str">
            <v/>
          </cell>
          <cell r="G8564" t="str">
            <v>苏打组合商品虚拟供应商</v>
          </cell>
          <cell r="H8564" t="str">
            <v>供应链类目/年节礼包/销售专属礼包</v>
          </cell>
          <cell r="I8564" t="str">
            <v>2024-03-31</v>
          </cell>
        </row>
        <row r="8564">
          <cell r="K8564" t="str">
            <v/>
          </cell>
          <cell r="L8564" t="str">
            <v/>
          </cell>
        </row>
        <row r="8565">
          <cell r="C8565">
            <v>162463484</v>
          </cell>
          <cell r="D8565" t="str">
            <v>人工</v>
          </cell>
          <cell r="E8565" t="str">
            <v>组合商品</v>
          </cell>
          <cell r="F8565" t="str">
            <v/>
          </cell>
          <cell r="G8565" t="str">
            <v>苏打组合商品虚拟供应商</v>
          </cell>
          <cell r="H8565" t="str">
            <v>供应链类目/年节礼包/销售专属礼包</v>
          </cell>
          <cell r="I8565" t="str">
            <v>2023-11-22</v>
          </cell>
          <cell r="J8565">
            <v>163506694</v>
          </cell>
          <cell r="K8565" t="str">
            <v/>
          </cell>
          <cell r="L8565" t="str">
            <v/>
          </cell>
        </row>
        <row r="8566">
          <cell r="C8566">
            <v>162463484</v>
          </cell>
          <cell r="D8566" t="str">
            <v>人工</v>
          </cell>
          <cell r="E8566" t="str">
            <v>组合商品</v>
          </cell>
          <cell r="F8566" t="str">
            <v/>
          </cell>
          <cell r="G8566" t="str">
            <v>苏打组合商品虚拟供应商</v>
          </cell>
          <cell r="H8566" t="str">
            <v>供应链类目/年节礼包/销售专属礼包</v>
          </cell>
          <cell r="I8566" t="str">
            <v>2023-11-22</v>
          </cell>
        </row>
        <row r="8566">
          <cell r="K8566" t="str">
            <v/>
          </cell>
          <cell r="L8566" t="str">
            <v/>
          </cell>
        </row>
        <row r="8567">
          <cell r="C8567">
            <v>162463477</v>
          </cell>
          <cell r="D8567" t="str">
            <v>人工</v>
          </cell>
          <cell r="E8567" t="str">
            <v>组合商品</v>
          </cell>
          <cell r="F8567" t="str">
            <v/>
          </cell>
          <cell r="G8567" t="str">
            <v>苏打组合商品虚拟供应商</v>
          </cell>
          <cell r="H8567" t="str">
            <v>供应链类目/年节礼包/销售专属礼包</v>
          </cell>
          <cell r="I8567" t="str">
            <v>2024-03-31</v>
          </cell>
          <cell r="J8567">
            <v>163506687</v>
          </cell>
          <cell r="K8567" t="str">
            <v/>
          </cell>
          <cell r="L8567" t="str">
            <v/>
          </cell>
        </row>
        <row r="8568">
          <cell r="C8568">
            <v>162463477</v>
          </cell>
          <cell r="D8568" t="str">
            <v>人工</v>
          </cell>
          <cell r="E8568" t="str">
            <v>组合商品</v>
          </cell>
          <cell r="F8568" t="str">
            <v/>
          </cell>
          <cell r="G8568" t="str">
            <v>苏打组合商品虚拟供应商</v>
          </cell>
          <cell r="H8568" t="str">
            <v>供应链类目/年节礼包/销售专属礼包</v>
          </cell>
          <cell r="I8568" t="str">
            <v>2024-03-31</v>
          </cell>
        </row>
        <row r="8568">
          <cell r="K8568" t="str">
            <v/>
          </cell>
          <cell r="L8568" t="str">
            <v/>
          </cell>
        </row>
        <row r="8569">
          <cell r="C8569">
            <v>162463477</v>
          </cell>
          <cell r="D8569" t="str">
            <v>人工</v>
          </cell>
          <cell r="E8569" t="str">
            <v>组合商品</v>
          </cell>
          <cell r="F8569" t="str">
            <v/>
          </cell>
          <cell r="G8569" t="str">
            <v>苏打组合商品虚拟供应商</v>
          </cell>
          <cell r="H8569" t="str">
            <v>供应链类目/年节礼包/销售专属礼包</v>
          </cell>
          <cell r="I8569" t="str">
            <v>2024-03-31</v>
          </cell>
        </row>
        <row r="8569">
          <cell r="K8569" t="str">
            <v/>
          </cell>
          <cell r="L8569" t="str">
            <v/>
          </cell>
        </row>
        <row r="8570">
          <cell r="C8570">
            <v>162463477</v>
          </cell>
          <cell r="D8570" t="str">
            <v>人工</v>
          </cell>
          <cell r="E8570" t="str">
            <v>组合商品</v>
          </cell>
          <cell r="F8570" t="str">
            <v/>
          </cell>
          <cell r="G8570" t="str">
            <v>苏打组合商品虚拟供应商</v>
          </cell>
          <cell r="H8570" t="str">
            <v>供应链类目/年节礼包/销售专属礼包</v>
          </cell>
          <cell r="I8570" t="str">
            <v>2024-03-31</v>
          </cell>
        </row>
        <row r="8570">
          <cell r="K8570" t="str">
            <v/>
          </cell>
          <cell r="L8570" t="str">
            <v/>
          </cell>
        </row>
        <row r="8571">
          <cell r="C8571">
            <v>162463475</v>
          </cell>
          <cell r="D8571" t="str">
            <v>人工</v>
          </cell>
          <cell r="E8571" t="str">
            <v>组合商品</v>
          </cell>
          <cell r="F8571" t="str">
            <v/>
          </cell>
          <cell r="G8571" t="str">
            <v>苏打组合商品虚拟供应商</v>
          </cell>
          <cell r="H8571" t="str">
            <v>供应链类目/年节礼包/销售专属礼包</v>
          </cell>
          <cell r="I8571" t="str">
            <v>2024-03-31</v>
          </cell>
          <cell r="J8571">
            <v>163506685</v>
          </cell>
          <cell r="K8571" t="str">
            <v/>
          </cell>
          <cell r="L8571" t="str">
            <v/>
          </cell>
        </row>
        <row r="8572">
          <cell r="C8572">
            <v>162463475</v>
          </cell>
          <cell r="D8572" t="str">
            <v>人工</v>
          </cell>
          <cell r="E8572" t="str">
            <v>组合商品</v>
          </cell>
          <cell r="F8572" t="str">
            <v/>
          </cell>
          <cell r="G8572" t="str">
            <v>苏打组合商品虚拟供应商</v>
          </cell>
          <cell r="H8572" t="str">
            <v>供应链类目/年节礼包/销售专属礼包</v>
          </cell>
          <cell r="I8572" t="str">
            <v>2024-03-31</v>
          </cell>
        </row>
        <row r="8572">
          <cell r="K8572" t="str">
            <v/>
          </cell>
          <cell r="L8572" t="str">
            <v/>
          </cell>
        </row>
        <row r="8573">
          <cell r="C8573">
            <v>162463474</v>
          </cell>
          <cell r="D8573" t="str">
            <v>人工</v>
          </cell>
          <cell r="E8573" t="str">
            <v>组合商品</v>
          </cell>
          <cell r="F8573" t="str">
            <v/>
          </cell>
          <cell r="G8573" t="str">
            <v>苏打组合商品虚拟供应商</v>
          </cell>
          <cell r="H8573" t="str">
            <v>供应链类目/年节礼包/销售专属礼包</v>
          </cell>
          <cell r="I8573" t="str">
            <v>2024-03-31</v>
          </cell>
          <cell r="J8573">
            <v>163506684</v>
          </cell>
          <cell r="K8573" t="str">
            <v/>
          </cell>
          <cell r="L8573" t="str">
            <v/>
          </cell>
        </row>
        <row r="8574">
          <cell r="C8574">
            <v>162463474</v>
          </cell>
          <cell r="D8574" t="str">
            <v>人工</v>
          </cell>
          <cell r="E8574" t="str">
            <v>组合商品</v>
          </cell>
          <cell r="F8574" t="str">
            <v/>
          </cell>
          <cell r="G8574" t="str">
            <v>苏打组合商品虚拟供应商</v>
          </cell>
          <cell r="H8574" t="str">
            <v>供应链类目/年节礼包/销售专属礼包</v>
          </cell>
          <cell r="I8574" t="str">
            <v>2024-03-31</v>
          </cell>
        </row>
        <row r="8574">
          <cell r="K8574" t="str">
            <v/>
          </cell>
          <cell r="L8574" t="str">
            <v/>
          </cell>
        </row>
        <row r="8575">
          <cell r="C8575">
            <v>162463462</v>
          </cell>
          <cell r="D8575" t="str">
            <v>人工</v>
          </cell>
          <cell r="E8575" t="str">
            <v>组合商品</v>
          </cell>
          <cell r="F8575" t="str">
            <v/>
          </cell>
          <cell r="G8575" t="str">
            <v>苏打组合商品虚拟供应商</v>
          </cell>
          <cell r="H8575" t="str">
            <v>供应链类目/年节礼包/销售专属礼包</v>
          </cell>
          <cell r="I8575" t="str">
            <v>2024-03-31</v>
          </cell>
          <cell r="J8575">
            <v>163506672</v>
          </cell>
          <cell r="K8575" t="str">
            <v/>
          </cell>
          <cell r="L8575" t="str">
            <v/>
          </cell>
        </row>
        <row r="8576">
          <cell r="C8576">
            <v>162463462</v>
          </cell>
          <cell r="D8576" t="str">
            <v>人工</v>
          </cell>
          <cell r="E8576" t="str">
            <v>组合商品</v>
          </cell>
          <cell r="F8576" t="str">
            <v/>
          </cell>
          <cell r="G8576" t="str">
            <v>苏打组合商品虚拟供应商</v>
          </cell>
          <cell r="H8576" t="str">
            <v>供应链类目/年节礼包/销售专属礼包</v>
          </cell>
          <cell r="I8576" t="str">
            <v>2024-03-31</v>
          </cell>
        </row>
        <row r="8576">
          <cell r="K8576" t="str">
            <v/>
          </cell>
          <cell r="L8576" t="str">
            <v/>
          </cell>
        </row>
        <row r="8577">
          <cell r="C8577">
            <v>162463462</v>
          </cell>
          <cell r="D8577" t="str">
            <v>人工</v>
          </cell>
          <cell r="E8577" t="str">
            <v>组合商品</v>
          </cell>
          <cell r="F8577" t="str">
            <v/>
          </cell>
          <cell r="G8577" t="str">
            <v>苏打组合商品虚拟供应商</v>
          </cell>
          <cell r="H8577" t="str">
            <v>供应链类目/年节礼包/销售专属礼包</v>
          </cell>
          <cell r="I8577" t="str">
            <v>2024-03-31</v>
          </cell>
        </row>
        <row r="8577">
          <cell r="K8577" t="str">
            <v/>
          </cell>
          <cell r="L8577" t="str">
            <v/>
          </cell>
        </row>
        <row r="8578">
          <cell r="C8578">
            <v>162463462</v>
          </cell>
          <cell r="D8578" t="str">
            <v>人工</v>
          </cell>
          <cell r="E8578" t="str">
            <v>组合商品</v>
          </cell>
          <cell r="F8578" t="str">
            <v/>
          </cell>
          <cell r="G8578" t="str">
            <v>苏打组合商品虚拟供应商</v>
          </cell>
          <cell r="H8578" t="str">
            <v>供应链类目/年节礼包/销售专属礼包</v>
          </cell>
          <cell r="I8578" t="str">
            <v>2024-03-31</v>
          </cell>
        </row>
        <row r="8578">
          <cell r="K8578" t="str">
            <v/>
          </cell>
          <cell r="L8578" t="str">
            <v/>
          </cell>
        </row>
        <row r="8579">
          <cell r="C8579">
            <v>162463462</v>
          </cell>
          <cell r="D8579" t="str">
            <v>人工</v>
          </cell>
          <cell r="E8579" t="str">
            <v>组合商品</v>
          </cell>
          <cell r="F8579" t="str">
            <v/>
          </cell>
          <cell r="G8579" t="str">
            <v>苏打组合商品虚拟供应商</v>
          </cell>
          <cell r="H8579" t="str">
            <v>供应链类目/年节礼包/销售专属礼包</v>
          </cell>
          <cell r="I8579" t="str">
            <v>2024-03-31</v>
          </cell>
        </row>
        <row r="8579">
          <cell r="K8579" t="str">
            <v/>
          </cell>
          <cell r="L8579" t="str">
            <v/>
          </cell>
        </row>
        <row r="8580">
          <cell r="C8580">
            <v>162442715</v>
          </cell>
          <cell r="D8580" t="str">
            <v>人工</v>
          </cell>
          <cell r="E8580" t="str">
            <v>组合商品</v>
          </cell>
          <cell r="F8580" t="str">
            <v/>
          </cell>
          <cell r="G8580" t="str">
            <v>苏打组合商品虚拟供应商</v>
          </cell>
          <cell r="H8580" t="str">
            <v>供应链类目/年节礼包/销售专属礼包</v>
          </cell>
          <cell r="I8580" t="str">
            <v>2023-12-30</v>
          </cell>
          <cell r="J8580">
            <v>163461206</v>
          </cell>
          <cell r="K8580" t="str">
            <v/>
          </cell>
          <cell r="L8580" t="str">
            <v/>
          </cell>
        </row>
        <row r="8581">
          <cell r="C8581">
            <v>162252305</v>
          </cell>
          <cell r="D8581" t="str">
            <v>人工</v>
          </cell>
          <cell r="E8581" t="str">
            <v>组合商品</v>
          </cell>
          <cell r="F8581" t="str">
            <v/>
          </cell>
          <cell r="G8581" t="str">
            <v>苏打组合商品虚拟供应商</v>
          </cell>
          <cell r="H8581" t="str">
            <v>年节礼包/食品/食品礼包</v>
          </cell>
          <cell r="I8581" t="str">
            <v>2023-12-31</v>
          </cell>
          <cell r="J8581">
            <v>162985031</v>
          </cell>
          <cell r="K8581" t="str">
            <v/>
          </cell>
          <cell r="L8581" t="str">
            <v/>
          </cell>
        </row>
        <row r="8582">
          <cell r="C8582">
            <v>162232093</v>
          </cell>
          <cell r="D8582" t="str">
            <v>人工</v>
          </cell>
          <cell r="E8582" t="str">
            <v>组合商品</v>
          </cell>
          <cell r="F8582" t="str">
            <v/>
          </cell>
          <cell r="G8582" t="str">
            <v>苏打组合商品虚拟供应商</v>
          </cell>
          <cell r="H8582" t="str">
            <v>供应链类目/年节礼包/销售专属礼包</v>
          </cell>
          <cell r="I8582" t="str">
            <v>2023-07-31</v>
          </cell>
          <cell r="J8582">
            <v>162910883</v>
          </cell>
          <cell r="K8582" t="str">
            <v/>
          </cell>
          <cell r="L8582" t="str">
            <v/>
          </cell>
        </row>
        <row r="8583">
          <cell r="C8583">
            <v>162331209</v>
          </cell>
          <cell r="D8583" t="str">
            <v>人工</v>
          </cell>
          <cell r="E8583" t="str">
            <v>实物</v>
          </cell>
          <cell r="F8583" t="str">
            <v>苏泊尔</v>
          </cell>
          <cell r="G8583" t="str">
            <v>米盛</v>
          </cell>
          <cell r="H8583" t="str">
            <v>年节礼包/家用电器/厨房小电</v>
          </cell>
          <cell r="I8583" t="str">
            <v>2023-12-31</v>
          </cell>
          <cell r="J8583">
            <v>163190472</v>
          </cell>
          <cell r="K8583" t="str">
            <v/>
          </cell>
          <cell r="L8583" t="str">
            <v>SP71R</v>
          </cell>
        </row>
        <row r="8584">
          <cell r="C8584">
            <v>162338980</v>
          </cell>
          <cell r="D8584" t="str">
            <v>人工</v>
          </cell>
          <cell r="E8584" t="str">
            <v>组合商品</v>
          </cell>
          <cell r="F8584" t="str">
            <v/>
          </cell>
          <cell r="G8584" t="str">
            <v>苏打组合商品虚拟供应商</v>
          </cell>
          <cell r="H8584" t="str">
            <v>供应链类目/年节礼包/销售专属礼包</v>
          </cell>
          <cell r="I8584" t="str">
            <v>2023-10-31</v>
          </cell>
          <cell r="J8584">
            <v>163202151</v>
          </cell>
          <cell r="K8584" t="str">
            <v/>
          </cell>
          <cell r="L8584" t="str">
            <v/>
          </cell>
        </row>
        <row r="8585">
          <cell r="C8585">
            <v>162456250</v>
          </cell>
          <cell r="D8585" t="str">
            <v>人工</v>
          </cell>
          <cell r="E8585" t="str">
            <v>组合商品</v>
          </cell>
          <cell r="F8585" t="str">
            <v/>
          </cell>
          <cell r="G8585" t="str">
            <v>苏打组合商品虚拟供应商</v>
          </cell>
          <cell r="H8585" t="str">
            <v>供应链类目/年节礼包/销售专属礼包</v>
          </cell>
          <cell r="I8585" t="str">
            <v>2024-03-31</v>
          </cell>
          <cell r="J8585">
            <v>163493511</v>
          </cell>
          <cell r="K8585" t="str">
            <v/>
          </cell>
          <cell r="L8585" t="str">
            <v/>
          </cell>
        </row>
        <row r="8586">
          <cell r="C8586">
            <v>162456250</v>
          </cell>
          <cell r="D8586" t="str">
            <v>人工</v>
          </cell>
          <cell r="E8586" t="str">
            <v>组合商品</v>
          </cell>
          <cell r="F8586" t="str">
            <v/>
          </cell>
          <cell r="G8586" t="str">
            <v>苏打组合商品虚拟供应商</v>
          </cell>
          <cell r="H8586" t="str">
            <v>供应链类目/年节礼包/销售专属礼包</v>
          </cell>
          <cell r="I8586" t="str">
            <v>2024-03-31</v>
          </cell>
        </row>
        <row r="8586">
          <cell r="K8586" t="str">
            <v/>
          </cell>
          <cell r="L8586" t="str">
            <v/>
          </cell>
        </row>
        <row r="8587">
          <cell r="C8587">
            <v>162339027</v>
          </cell>
          <cell r="D8587" t="str">
            <v>人工</v>
          </cell>
          <cell r="E8587" t="str">
            <v>组合商品</v>
          </cell>
          <cell r="F8587" t="str">
            <v/>
          </cell>
          <cell r="G8587" t="str">
            <v>苏打组合商品虚拟供应商</v>
          </cell>
          <cell r="H8587" t="str">
            <v>供应链类目/年节礼包/销售专属礼包</v>
          </cell>
          <cell r="I8587" t="str">
            <v>2023-10-31</v>
          </cell>
          <cell r="J8587">
            <v>163202198</v>
          </cell>
          <cell r="K8587" t="str">
            <v/>
          </cell>
          <cell r="L8587" t="str">
            <v/>
          </cell>
        </row>
        <row r="8588">
          <cell r="C8588">
            <v>162455628</v>
          </cell>
          <cell r="D8588" t="str">
            <v>人工</v>
          </cell>
          <cell r="E8588" t="str">
            <v>组合商品</v>
          </cell>
          <cell r="F8588" t="str">
            <v/>
          </cell>
          <cell r="G8588" t="str">
            <v>苏打组合商品虚拟供应商</v>
          </cell>
          <cell r="H8588" t="str">
            <v>供应链类目/年节礼包/销售专属礼包</v>
          </cell>
          <cell r="I8588" t="str">
            <v>2024-03-31</v>
          </cell>
          <cell r="J8588">
            <v>163492527</v>
          </cell>
          <cell r="K8588" t="str">
            <v/>
          </cell>
          <cell r="L8588" t="str">
            <v/>
          </cell>
        </row>
        <row r="8589">
          <cell r="C8589">
            <v>162455628</v>
          </cell>
          <cell r="D8589" t="str">
            <v>人工</v>
          </cell>
          <cell r="E8589" t="str">
            <v>组合商品</v>
          </cell>
          <cell r="F8589" t="str">
            <v/>
          </cell>
          <cell r="G8589" t="str">
            <v>苏打组合商品虚拟供应商</v>
          </cell>
          <cell r="H8589" t="str">
            <v>供应链类目/年节礼包/销售专属礼包</v>
          </cell>
          <cell r="I8589" t="str">
            <v>2024-03-31</v>
          </cell>
        </row>
        <row r="8589">
          <cell r="K8589" t="str">
            <v/>
          </cell>
          <cell r="L8589" t="str">
            <v/>
          </cell>
        </row>
        <row r="8590">
          <cell r="C8590">
            <v>162455628</v>
          </cell>
          <cell r="D8590" t="str">
            <v>人工</v>
          </cell>
          <cell r="E8590" t="str">
            <v>组合商品</v>
          </cell>
          <cell r="F8590" t="str">
            <v/>
          </cell>
          <cell r="G8590" t="str">
            <v>苏打组合商品虚拟供应商</v>
          </cell>
          <cell r="H8590" t="str">
            <v>供应链类目/年节礼包/销售专属礼包</v>
          </cell>
          <cell r="I8590" t="str">
            <v>2024-03-31</v>
          </cell>
        </row>
        <row r="8590">
          <cell r="K8590" t="str">
            <v/>
          </cell>
          <cell r="L8590" t="str">
            <v/>
          </cell>
        </row>
        <row r="8591">
          <cell r="C8591">
            <v>162339024</v>
          </cell>
          <cell r="D8591" t="str">
            <v>人工</v>
          </cell>
          <cell r="E8591" t="str">
            <v>组合商品</v>
          </cell>
          <cell r="F8591" t="str">
            <v/>
          </cell>
          <cell r="G8591" t="str">
            <v>苏打组合商品虚拟供应商</v>
          </cell>
          <cell r="H8591" t="str">
            <v>供应链类目/年节礼包/销售专属礼包</v>
          </cell>
          <cell r="I8591" t="str">
            <v>2023-10-31</v>
          </cell>
          <cell r="J8591">
            <v>163202195</v>
          </cell>
          <cell r="K8591" t="str">
            <v/>
          </cell>
          <cell r="L8591" t="str">
            <v/>
          </cell>
        </row>
        <row r="8592">
          <cell r="C8592">
            <v>162339024</v>
          </cell>
          <cell r="D8592" t="str">
            <v>人工</v>
          </cell>
          <cell r="E8592" t="str">
            <v>组合商品</v>
          </cell>
          <cell r="F8592" t="str">
            <v/>
          </cell>
          <cell r="G8592" t="str">
            <v>苏打组合商品虚拟供应商</v>
          </cell>
          <cell r="H8592" t="str">
            <v>供应链类目/年节礼包/销售专属礼包</v>
          </cell>
          <cell r="I8592" t="str">
            <v>2023-10-31</v>
          </cell>
        </row>
        <row r="8592">
          <cell r="K8592" t="str">
            <v/>
          </cell>
          <cell r="L8592" t="str">
            <v/>
          </cell>
        </row>
        <row r="8593">
          <cell r="C8593">
            <v>162339018</v>
          </cell>
          <cell r="D8593" t="str">
            <v>人工</v>
          </cell>
          <cell r="E8593" t="str">
            <v>组合商品</v>
          </cell>
          <cell r="F8593" t="str">
            <v/>
          </cell>
          <cell r="G8593" t="str">
            <v>苏打组合商品虚拟供应商</v>
          </cell>
          <cell r="H8593" t="str">
            <v>供应链类目/年节礼包/销售专属礼包</v>
          </cell>
          <cell r="I8593" t="str">
            <v>2023-10-31</v>
          </cell>
          <cell r="J8593">
            <v>163202189</v>
          </cell>
          <cell r="K8593" t="str">
            <v/>
          </cell>
          <cell r="L8593" t="str">
            <v/>
          </cell>
        </row>
        <row r="8594">
          <cell r="C8594">
            <v>162339018</v>
          </cell>
          <cell r="D8594" t="str">
            <v>人工</v>
          </cell>
          <cell r="E8594" t="str">
            <v>组合商品</v>
          </cell>
          <cell r="F8594" t="str">
            <v/>
          </cell>
          <cell r="G8594" t="str">
            <v>苏打组合商品虚拟供应商</v>
          </cell>
          <cell r="H8594" t="str">
            <v>供应链类目/年节礼包/销售专属礼包</v>
          </cell>
          <cell r="I8594" t="str">
            <v>2023-10-31</v>
          </cell>
        </row>
        <row r="8594">
          <cell r="K8594" t="str">
            <v/>
          </cell>
          <cell r="L8594" t="str">
            <v/>
          </cell>
        </row>
        <row r="8595">
          <cell r="C8595">
            <v>162339023</v>
          </cell>
          <cell r="D8595" t="str">
            <v>人工</v>
          </cell>
          <cell r="E8595" t="str">
            <v>组合商品</v>
          </cell>
          <cell r="F8595" t="str">
            <v/>
          </cell>
          <cell r="G8595" t="str">
            <v>苏打组合商品虚拟供应商</v>
          </cell>
          <cell r="H8595" t="str">
            <v>供应链类目/年节礼包/销售专属礼包</v>
          </cell>
          <cell r="I8595" t="str">
            <v>2023-12-31</v>
          </cell>
          <cell r="J8595">
            <v>163202194</v>
          </cell>
          <cell r="K8595" t="str">
            <v/>
          </cell>
          <cell r="L8595" t="str">
            <v/>
          </cell>
        </row>
        <row r="8596">
          <cell r="C8596">
            <v>162339023</v>
          </cell>
          <cell r="D8596" t="str">
            <v>人工</v>
          </cell>
          <cell r="E8596" t="str">
            <v>组合商品</v>
          </cell>
          <cell r="F8596" t="str">
            <v/>
          </cell>
          <cell r="G8596" t="str">
            <v>苏打组合商品虚拟供应商</v>
          </cell>
          <cell r="H8596" t="str">
            <v>供应链类目/年节礼包/销售专属礼包</v>
          </cell>
          <cell r="I8596" t="str">
            <v>2023-12-31</v>
          </cell>
        </row>
        <row r="8596">
          <cell r="K8596" t="str">
            <v/>
          </cell>
          <cell r="L8596" t="str">
            <v/>
          </cell>
        </row>
        <row r="8597">
          <cell r="C8597">
            <v>162339025</v>
          </cell>
          <cell r="D8597" t="str">
            <v>人工</v>
          </cell>
          <cell r="E8597" t="str">
            <v>组合商品</v>
          </cell>
          <cell r="F8597" t="str">
            <v/>
          </cell>
          <cell r="G8597" t="str">
            <v>苏打组合商品虚拟供应商</v>
          </cell>
          <cell r="H8597" t="str">
            <v>供应链类目/年节礼包/销售专属礼包</v>
          </cell>
          <cell r="I8597" t="str">
            <v>2023-10-31</v>
          </cell>
          <cell r="J8597">
            <v>163202196</v>
          </cell>
          <cell r="K8597" t="str">
            <v/>
          </cell>
          <cell r="L8597" t="str">
            <v/>
          </cell>
        </row>
        <row r="8598">
          <cell r="C8598">
            <v>162339025</v>
          </cell>
          <cell r="D8598" t="str">
            <v>人工</v>
          </cell>
          <cell r="E8598" t="str">
            <v>组合商品</v>
          </cell>
          <cell r="F8598" t="str">
            <v/>
          </cell>
          <cell r="G8598" t="str">
            <v>苏打组合商品虚拟供应商</v>
          </cell>
          <cell r="H8598" t="str">
            <v>供应链类目/年节礼包/销售专属礼包</v>
          </cell>
          <cell r="I8598" t="str">
            <v>2023-10-31</v>
          </cell>
        </row>
        <row r="8598">
          <cell r="K8598" t="str">
            <v/>
          </cell>
          <cell r="L8598" t="str">
            <v/>
          </cell>
        </row>
        <row r="8599">
          <cell r="C8599">
            <v>162454681</v>
          </cell>
          <cell r="D8599" t="str">
            <v>人工</v>
          </cell>
          <cell r="E8599" t="str">
            <v>组合商品</v>
          </cell>
          <cell r="F8599" t="str">
            <v/>
          </cell>
          <cell r="G8599" t="str">
            <v>苏打组合商品虚拟供应商</v>
          </cell>
          <cell r="H8599" t="str">
            <v>供应链类目/年节礼包/销售专属礼包</v>
          </cell>
          <cell r="I8599" t="str">
            <v>2024-01-15</v>
          </cell>
          <cell r="J8599">
            <v>163490045</v>
          </cell>
          <cell r="K8599" t="str">
            <v/>
          </cell>
          <cell r="L8599" t="str">
            <v/>
          </cell>
        </row>
        <row r="8600">
          <cell r="C8600">
            <v>162454191</v>
          </cell>
          <cell r="D8600" t="str">
            <v>人工</v>
          </cell>
          <cell r="E8600" t="str">
            <v>组合商品</v>
          </cell>
          <cell r="F8600" t="str">
            <v/>
          </cell>
          <cell r="G8600" t="str">
            <v>苏打组合商品虚拟供应商</v>
          </cell>
          <cell r="H8600" t="str">
            <v>供应链类目/年节礼包/销售专属礼包</v>
          </cell>
          <cell r="I8600" t="str">
            <v>2024-03-31</v>
          </cell>
          <cell r="J8600">
            <v>163489304</v>
          </cell>
          <cell r="K8600" t="str">
            <v/>
          </cell>
          <cell r="L8600" t="str">
            <v/>
          </cell>
        </row>
        <row r="8601">
          <cell r="C8601">
            <v>162454191</v>
          </cell>
          <cell r="D8601" t="str">
            <v>人工</v>
          </cell>
          <cell r="E8601" t="str">
            <v>组合商品</v>
          </cell>
          <cell r="F8601" t="str">
            <v/>
          </cell>
          <cell r="G8601" t="str">
            <v>苏打组合商品虚拟供应商</v>
          </cell>
          <cell r="H8601" t="str">
            <v>供应链类目/年节礼包/销售专属礼包</v>
          </cell>
          <cell r="I8601" t="str">
            <v>2024-03-31</v>
          </cell>
        </row>
        <row r="8601">
          <cell r="K8601" t="str">
            <v/>
          </cell>
          <cell r="L8601" t="str">
            <v/>
          </cell>
        </row>
        <row r="8602">
          <cell r="C8602">
            <v>162454191</v>
          </cell>
          <cell r="D8602" t="str">
            <v>人工</v>
          </cell>
          <cell r="E8602" t="str">
            <v>组合商品</v>
          </cell>
          <cell r="F8602" t="str">
            <v/>
          </cell>
          <cell r="G8602" t="str">
            <v>苏打组合商品虚拟供应商</v>
          </cell>
          <cell r="H8602" t="str">
            <v>供应链类目/年节礼包/销售专属礼包</v>
          </cell>
          <cell r="I8602" t="str">
            <v>2024-03-31</v>
          </cell>
        </row>
        <row r="8602">
          <cell r="K8602" t="str">
            <v/>
          </cell>
          <cell r="L8602" t="str">
            <v/>
          </cell>
        </row>
        <row r="8603">
          <cell r="C8603">
            <v>162454150</v>
          </cell>
          <cell r="D8603" t="str">
            <v>人工</v>
          </cell>
          <cell r="E8603" t="str">
            <v>组合商品</v>
          </cell>
          <cell r="F8603" t="str">
            <v/>
          </cell>
          <cell r="G8603" t="str">
            <v>苏打组合商品虚拟供应商</v>
          </cell>
          <cell r="H8603" t="str">
            <v>供应链类目/年节礼包/销售专属礼包</v>
          </cell>
          <cell r="I8603" t="str">
            <v>2024-03-31</v>
          </cell>
          <cell r="J8603">
            <v>163489256</v>
          </cell>
          <cell r="K8603" t="str">
            <v/>
          </cell>
          <cell r="L8603" t="str">
            <v/>
          </cell>
        </row>
        <row r="8604">
          <cell r="C8604">
            <v>162336564</v>
          </cell>
          <cell r="D8604" t="str">
            <v>人工</v>
          </cell>
          <cell r="E8604" t="str">
            <v>组合商品</v>
          </cell>
          <cell r="F8604" t="str">
            <v/>
          </cell>
          <cell r="G8604" t="str">
            <v>苏打组合商品虚拟供应商</v>
          </cell>
          <cell r="H8604" t="str">
            <v>供应链类目/年节礼包/销售专属礼包</v>
          </cell>
          <cell r="I8604" t="str">
            <v>2023-10-31</v>
          </cell>
          <cell r="J8604">
            <v>163197803</v>
          </cell>
          <cell r="K8604" t="str">
            <v/>
          </cell>
          <cell r="L8604" t="str">
            <v/>
          </cell>
        </row>
        <row r="8605">
          <cell r="C8605">
            <v>162406803</v>
          </cell>
          <cell r="D8605" t="str">
            <v>人工</v>
          </cell>
          <cell r="E8605" t="str">
            <v>组合商品</v>
          </cell>
          <cell r="F8605" t="str">
            <v/>
          </cell>
          <cell r="G8605" t="str">
            <v>苏打组合商品虚拟供应商</v>
          </cell>
          <cell r="H8605" t="str">
            <v>供应链类目/年节礼包/销售专属礼包</v>
          </cell>
          <cell r="I8605" t="str">
            <v>2023-08-18</v>
          </cell>
          <cell r="J8605">
            <v>163376498</v>
          </cell>
          <cell r="K8605" t="str">
            <v/>
          </cell>
          <cell r="L8605" t="str">
            <v/>
          </cell>
        </row>
        <row r="8606">
          <cell r="C8606">
            <v>162406803</v>
          </cell>
          <cell r="D8606" t="str">
            <v>人工</v>
          </cell>
          <cell r="E8606" t="str">
            <v>组合商品</v>
          </cell>
          <cell r="F8606" t="str">
            <v/>
          </cell>
          <cell r="G8606" t="str">
            <v>苏打组合商品虚拟供应商</v>
          </cell>
          <cell r="H8606" t="str">
            <v>供应链类目/年节礼包/销售专属礼包</v>
          </cell>
          <cell r="I8606" t="str">
            <v>2023-08-18</v>
          </cell>
        </row>
        <row r="8606">
          <cell r="K8606" t="str">
            <v/>
          </cell>
          <cell r="L8606" t="str">
            <v/>
          </cell>
        </row>
        <row r="8607">
          <cell r="C8607">
            <v>162406803</v>
          </cell>
          <cell r="D8607" t="str">
            <v>人工</v>
          </cell>
          <cell r="E8607" t="str">
            <v>组合商品</v>
          </cell>
          <cell r="F8607" t="str">
            <v/>
          </cell>
          <cell r="G8607" t="str">
            <v>苏打组合商品虚拟供应商</v>
          </cell>
          <cell r="H8607" t="str">
            <v>供应链类目/年节礼包/销售专属礼包</v>
          </cell>
          <cell r="I8607" t="str">
            <v>2023-08-18</v>
          </cell>
        </row>
        <row r="8607">
          <cell r="K8607" t="str">
            <v/>
          </cell>
          <cell r="L8607" t="str">
            <v/>
          </cell>
        </row>
        <row r="8608">
          <cell r="C8608">
            <v>162406803</v>
          </cell>
          <cell r="D8608" t="str">
            <v>人工</v>
          </cell>
          <cell r="E8608" t="str">
            <v>组合商品</v>
          </cell>
          <cell r="F8608" t="str">
            <v/>
          </cell>
          <cell r="G8608" t="str">
            <v>苏打组合商品虚拟供应商</v>
          </cell>
          <cell r="H8608" t="str">
            <v>供应链类目/年节礼包/销售专属礼包</v>
          </cell>
          <cell r="I8608" t="str">
            <v>2023-08-18</v>
          </cell>
        </row>
        <row r="8608">
          <cell r="K8608" t="str">
            <v/>
          </cell>
          <cell r="L8608" t="str">
            <v/>
          </cell>
        </row>
        <row r="8609">
          <cell r="C8609">
            <v>162339060</v>
          </cell>
          <cell r="D8609" t="str">
            <v>人工</v>
          </cell>
          <cell r="E8609" t="str">
            <v>组合商品</v>
          </cell>
          <cell r="F8609" t="str">
            <v/>
          </cell>
          <cell r="G8609" t="str">
            <v>苏打组合商品虚拟供应商</v>
          </cell>
          <cell r="H8609" t="str">
            <v>供应链类目/年节礼包/销售专属礼包</v>
          </cell>
          <cell r="I8609" t="str">
            <v>2023-10-31</v>
          </cell>
          <cell r="J8609">
            <v>163202218</v>
          </cell>
          <cell r="K8609" t="str">
            <v/>
          </cell>
          <cell r="L8609" t="str">
            <v/>
          </cell>
        </row>
        <row r="8610">
          <cell r="C8610">
            <v>162451254</v>
          </cell>
          <cell r="D8610" t="str">
            <v>人工</v>
          </cell>
          <cell r="E8610" t="str">
            <v>实物</v>
          </cell>
          <cell r="F8610" t="str">
            <v/>
          </cell>
          <cell r="G8610" t="str">
            <v>品客易购</v>
          </cell>
          <cell r="H8610" t="str">
            <v>年节礼包/家庭清洁/纸品/纸品礼包</v>
          </cell>
          <cell r="I8610" t="str">
            <v>2024-06-30</v>
          </cell>
          <cell r="J8610">
            <v>163483456</v>
          </cell>
          <cell r="K8610">
            <v>20230103003</v>
          </cell>
          <cell r="L8610" t="str">
            <v/>
          </cell>
        </row>
        <row r="8611">
          <cell r="C8611">
            <v>162451097</v>
          </cell>
          <cell r="D8611" t="str">
            <v>人工</v>
          </cell>
          <cell r="E8611" t="str">
            <v>组合商品</v>
          </cell>
          <cell r="F8611" t="str">
            <v/>
          </cell>
          <cell r="G8611" t="str">
            <v>苏打组合商品虚拟供应商</v>
          </cell>
          <cell r="H8611" t="str">
            <v>供应链类目/年节礼包/销售专属礼包</v>
          </cell>
          <cell r="I8611" t="str">
            <v>2024-03-31</v>
          </cell>
          <cell r="J8611">
            <v>163483233</v>
          </cell>
          <cell r="K8611" t="str">
            <v/>
          </cell>
          <cell r="L8611" t="str">
            <v/>
          </cell>
        </row>
        <row r="8612">
          <cell r="C8612">
            <v>162451095</v>
          </cell>
          <cell r="D8612" t="str">
            <v>人工</v>
          </cell>
          <cell r="E8612" t="str">
            <v>组合商品</v>
          </cell>
          <cell r="F8612" t="str">
            <v/>
          </cell>
          <cell r="G8612" t="str">
            <v>苏打组合商品虚拟供应商</v>
          </cell>
          <cell r="H8612" t="str">
            <v>供应链类目/年节礼包/销售专属礼包</v>
          </cell>
          <cell r="I8612" t="str">
            <v>2024-04-30</v>
          </cell>
          <cell r="J8612">
            <v>163483231</v>
          </cell>
          <cell r="K8612" t="str">
            <v/>
          </cell>
          <cell r="L8612" t="str">
            <v/>
          </cell>
        </row>
        <row r="8613">
          <cell r="C8613">
            <v>162338977</v>
          </cell>
          <cell r="D8613" t="str">
            <v>人工</v>
          </cell>
          <cell r="E8613" t="str">
            <v>组合商品</v>
          </cell>
          <cell r="F8613" t="str">
            <v/>
          </cell>
          <cell r="G8613" t="str">
            <v>苏打组合商品虚拟供应商</v>
          </cell>
          <cell r="H8613" t="str">
            <v>供应链类目/年节礼包/销售专属礼包</v>
          </cell>
          <cell r="I8613" t="str">
            <v>2023-10-20</v>
          </cell>
          <cell r="J8613">
            <v>163202148</v>
          </cell>
          <cell r="K8613" t="str">
            <v/>
          </cell>
          <cell r="L8613" t="str">
            <v/>
          </cell>
        </row>
        <row r="8614">
          <cell r="C8614">
            <v>162367260</v>
          </cell>
          <cell r="D8614" t="str">
            <v>人工</v>
          </cell>
          <cell r="E8614" t="str">
            <v>组合商品</v>
          </cell>
          <cell r="F8614" t="str">
            <v/>
          </cell>
          <cell r="G8614" t="str">
            <v>苏打组合商品虚拟供应商</v>
          </cell>
          <cell r="H8614" t="str">
            <v>供应链类目/年节礼包/销售专属礼包</v>
          </cell>
          <cell r="I8614" t="str">
            <v>2023-10-20</v>
          </cell>
          <cell r="J8614">
            <v>163267171</v>
          </cell>
          <cell r="K8614" t="str">
            <v/>
          </cell>
          <cell r="L8614" t="str">
            <v/>
          </cell>
        </row>
        <row r="8615">
          <cell r="C8615">
            <v>162367260</v>
          </cell>
          <cell r="D8615" t="str">
            <v>人工</v>
          </cell>
          <cell r="E8615" t="str">
            <v>组合商品</v>
          </cell>
          <cell r="F8615" t="str">
            <v/>
          </cell>
          <cell r="G8615" t="str">
            <v>苏打组合商品虚拟供应商</v>
          </cell>
          <cell r="H8615" t="str">
            <v>供应链类目/年节礼包/销售专属礼包</v>
          </cell>
          <cell r="I8615" t="str">
            <v>2023-10-20</v>
          </cell>
        </row>
        <row r="8615">
          <cell r="K8615" t="str">
            <v/>
          </cell>
          <cell r="L8615" t="str">
            <v/>
          </cell>
        </row>
        <row r="8616">
          <cell r="C8616">
            <v>162367260</v>
          </cell>
          <cell r="D8616" t="str">
            <v>人工</v>
          </cell>
          <cell r="E8616" t="str">
            <v>组合商品</v>
          </cell>
          <cell r="F8616" t="str">
            <v/>
          </cell>
          <cell r="G8616" t="str">
            <v>苏打组合商品虚拟供应商</v>
          </cell>
          <cell r="H8616" t="str">
            <v>供应链类目/年节礼包/销售专属礼包</v>
          </cell>
          <cell r="I8616" t="str">
            <v>2023-10-20</v>
          </cell>
        </row>
        <row r="8616">
          <cell r="K8616" t="str">
            <v/>
          </cell>
          <cell r="L8616" t="str">
            <v/>
          </cell>
        </row>
        <row r="8617">
          <cell r="C8617">
            <v>162450375</v>
          </cell>
          <cell r="D8617" t="str">
            <v>人工</v>
          </cell>
          <cell r="E8617" t="str">
            <v>实物</v>
          </cell>
          <cell r="F8617" t="str">
            <v/>
          </cell>
          <cell r="G8617" t="str">
            <v>尾货清仓（华宇讯）</v>
          </cell>
          <cell r="H8617" t="str">
            <v>年节礼包/家庭清洁/纸品/衣物清洁礼包</v>
          </cell>
          <cell r="I8617" t="str">
            <v>2024-01-31</v>
          </cell>
          <cell r="J8617">
            <v>163482037</v>
          </cell>
          <cell r="K8617" t="str">
            <v/>
          </cell>
          <cell r="L8617" t="str">
            <v/>
          </cell>
        </row>
        <row r="8618">
          <cell r="C8618">
            <v>162425777</v>
          </cell>
          <cell r="D8618" t="str">
            <v>人工</v>
          </cell>
          <cell r="E8618" t="str">
            <v>组合商品</v>
          </cell>
          <cell r="F8618" t="str">
            <v/>
          </cell>
          <cell r="G8618" t="str">
            <v>苏打组合商品虚拟供应商</v>
          </cell>
          <cell r="H8618" t="str">
            <v>供应链类目/年节礼包/销售专属礼包</v>
          </cell>
          <cell r="I8618" t="str">
            <v>2023-12-30</v>
          </cell>
          <cell r="J8618">
            <v>163416229</v>
          </cell>
          <cell r="K8618" t="str">
            <v/>
          </cell>
          <cell r="L8618" t="str">
            <v/>
          </cell>
        </row>
        <row r="8619">
          <cell r="C8619">
            <v>162425777</v>
          </cell>
          <cell r="D8619" t="str">
            <v>人工</v>
          </cell>
          <cell r="E8619" t="str">
            <v>组合商品</v>
          </cell>
          <cell r="F8619" t="str">
            <v/>
          </cell>
          <cell r="G8619" t="str">
            <v>苏打组合商品虚拟供应商</v>
          </cell>
          <cell r="H8619" t="str">
            <v>供应链类目/年节礼包/销售专属礼包</v>
          </cell>
          <cell r="I8619" t="str">
            <v>2023-12-30</v>
          </cell>
        </row>
        <row r="8619">
          <cell r="K8619" t="str">
            <v/>
          </cell>
          <cell r="L8619" t="str">
            <v/>
          </cell>
        </row>
        <row r="8620">
          <cell r="C8620">
            <v>162425777</v>
          </cell>
          <cell r="D8620" t="str">
            <v>人工</v>
          </cell>
          <cell r="E8620" t="str">
            <v>组合商品</v>
          </cell>
          <cell r="F8620" t="str">
            <v/>
          </cell>
          <cell r="G8620" t="str">
            <v>苏打组合商品虚拟供应商</v>
          </cell>
          <cell r="H8620" t="str">
            <v>供应链类目/年节礼包/销售专属礼包</v>
          </cell>
          <cell r="I8620" t="str">
            <v>2023-12-30</v>
          </cell>
        </row>
        <row r="8620">
          <cell r="K8620" t="str">
            <v/>
          </cell>
          <cell r="L8620" t="str">
            <v/>
          </cell>
        </row>
        <row r="8621">
          <cell r="C8621">
            <v>162425777</v>
          </cell>
          <cell r="D8621" t="str">
            <v>人工</v>
          </cell>
          <cell r="E8621" t="str">
            <v>组合商品</v>
          </cell>
          <cell r="F8621" t="str">
            <v/>
          </cell>
          <cell r="G8621" t="str">
            <v>苏打组合商品虚拟供应商</v>
          </cell>
          <cell r="H8621" t="str">
            <v>供应链类目/年节礼包/销售专属礼包</v>
          </cell>
          <cell r="I8621" t="str">
            <v>2023-12-30</v>
          </cell>
        </row>
        <row r="8621">
          <cell r="K8621" t="str">
            <v/>
          </cell>
          <cell r="L8621" t="str">
            <v/>
          </cell>
        </row>
        <row r="8622">
          <cell r="C8622">
            <v>162425777</v>
          </cell>
          <cell r="D8622" t="str">
            <v>人工</v>
          </cell>
          <cell r="E8622" t="str">
            <v>组合商品</v>
          </cell>
          <cell r="F8622" t="str">
            <v/>
          </cell>
          <cell r="G8622" t="str">
            <v>苏打组合商品虚拟供应商</v>
          </cell>
          <cell r="H8622" t="str">
            <v>供应链类目/年节礼包/销售专属礼包</v>
          </cell>
          <cell r="I8622" t="str">
            <v>2023-12-30</v>
          </cell>
        </row>
        <row r="8622">
          <cell r="K8622" t="str">
            <v/>
          </cell>
          <cell r="L8622" t="str">
            <v/>
          </cell>
        </row>
        <row r="8623">
          <cell r="C8623">
            <v>162425777</v>
          </cell>
          <cell r="D8623" t="str">
            <v>人工</v>
          </cell>
          <cell r="E8623" t="str">
            <v>组合商品</v>
          </cell>
          <cell r="F8623" t="str">
            <v/>
          </cell>
          <cell r="G8623" t="str">
            <v>苏打组合商品虚拟供应商</v>
          </cell>
          <cell r="H8623" t="str">
            <v>供应链类目/年节礼包/销售专属礼包</v>
          </cell>
          <cell r="I8623" t="str">
            <v>2023-12-30</v>
          </cell>
        </row>
        <row r="8623">
          <cell r="K8623" t="str">
            <v/>
          </cell>
          <cell r="L8623" t="str">
            <v/>
          </cell>
        </row>
        <row r="8624">
          <cell r="C8624">
            <v>162411303</v>
          </cell>
          <cell r="D8624" t="str">
            <v>人工</v>
          </cell>
          <cell r="E8624" t="str">
            <v>组合商品</v>
          </cell>
          <cell r="F8624" t="str">
            <v/>
          </cell>
          <cell r="G8624" t="str">
            <v>苏打组合商品虚拟供应商</v>
          </cell>
          <cell r="H8624" t="str">
            <v>供应链类目/年节礼包/销售专属礼包</v>
          </cell>
          <cell r="I8624" t="str">
            <v>2023-08-18</v>
          </cell>
          <cell r="J8624">
            <v>163387749</v>
          </cell>
          <cell r="K8624" t="str">
            <v/>
          </cell>
          <cell r="L8624" t="str">
            <v/>
          </cell>
        </row>
        <row r="8625">
          <cell r="C8625">
            <v>162411303</v>
          </cell>
          <cell r="D8625" t="str">
            <v>人工</v>
          </cell>
          <cell r="E8625" t="str">
            <v>组合商品</v>
          </cell>
          <cell r="F8625" t="str">
            <v/>
          </cell>
          <cell r="G8625" t="str">
            <v>苏打组合商品虚拟供应商</v>
          </cell>
          <cell r="H8625" t="str">
            <v>供应链类目/年节礼包/销售专属礼包</v>
          </cell>
          <cell r="I8625" t="str">
            <v>2023-08-18</v>
          </cell>
        </row>
        <row r="8625">
          <cell r="K8625" t="str">
            <v/>
          </cell>
          <cell r="L8625" t="str">
            <v/>
          </cell>
        </row>
        <row r="8626">
          <cell r="C8626">
            <v>162411303</v>
          </cell>
          <cell r="D8626" t="str">
            <v>人工</v>
          </cell>
          <cell r="E8626" t="str">
            <v>组合商品</v>
          </cell>
          <cell r="F8626" t="str">
            <v/>
          </cell>
          <cell r="G8626" t="str">
            <v>苏打组合商品虚拟供应商</v>
          </cell>
          <cell r="H8626" t="str">
            <v>供应链类目/年节礼包/销售专属礼包</v>
          </cell>
          <cell r="I8626" t="str">
            <v>2023-08-18</v>
          </cell>
        </row>
        <row r="8626">
          <cell r="K8626" t="str">
            <v/>
          </cell>
          <cell r="L8626" t="str">
            <v/>
          </cell>
        </row>
        <row r="8627">
          <cell r="C8627">
            <v>162411303</v>
          </cell>
          <cell r="D8627" t="str">
            <v>人工</v>
          </cell>
          <cell r="E8627" t="str">
            <v>组合商品</v>
          </cell>
          <cell r="F8627" t="str">
            <v/>
          </cell>
          <cell r="G8627" t="str">
            <v>苏打组合商品虚拟供应商</v>
          </cell>
          <cell r="H8627" t="str">
            <v>供应链类目/年节礼包/销售专属礼包</v>
          </cell>
          <cell r="I8627" t="str">
            <v>2023-08-18</v>
          </cell>
        </row>
        <row r="8627">
          <cell r="K8627" t="str">
            <v/>
          </cell>
          <cell r="L8627" t="str">
            <v/>
          </cell>
        </row>
        <row r="8628">
          <cell r="C8628">
            <v>162412184</v>
          </cell>
          <cell r="D8628" t="str">
            <v>人工</v>
          </cell>
          <cell r="E8628" t="str">
            <v>组合商品</v>
          </cell>
          <cell r="F8628" t="str">
            <v/>
          </cell>
          <cell r="G8628" t="str">
            <v>苏打组合商品虚拟供应商</v>
          </cell>
          <cell r="H8628" t="str">
            <v>供应链类目/年节礼包/销售专属礼包</v>
          </cell>
          <cell r="I8628" t="str">
            <v>2023-07-01</v>
          </cell>
          <cell r="J8628">
            <v>163389547</v>
          </cell>
          <cell r="K8628" t="str">
            <v/>
          </cell>
          <cell r="L8628" t="str">
            <v/>
          </cell>
        </row>
        <row r="8629">
          <cell r="C8629">
            <v>162412184</v>
          </cell>
          <cell r="D8629" t="str">
            <v>人工</v>
          </cell>
          <cell r="E8629" t="str">
            <v>组合商品</v>
          </cell>
          <cell r="F8629" t="str">
            <v/>
          </cell>
          <cell r="G8629" t="str">
            <v>苏打组合商品虚拟供应商</v>
          </cell>
          <cell r="H8629" t="str">
            <v>供应链类目/年节礼包/销售专属礼包</v>
          </cell>
          <cell r="I8629" t="str">
            <v>2023-07-01</v>
          </cell>
        </row>
        <row r="8629">
          <cell r="K8629" t="str">
            <v/>
          </cell>
          <cell r="L8629" t="str">
            <v/>
          </cell>
        </row>
        <row r="8630">
          <cell r="C8630">
            <v>162412184</v>
          </cell>
          <cell r="D8630" t="str">
            <v>人工</v>
          </cell>
          <cell r="E8630" t="str">
            <v>组合商品</v>
          </cell>
          <cell r="F8630" t="str">
            <v/>
          </cell>
          <cell r="G8630" t="str">
            <v>苏打组合商品虚拟供应商</v>
          </cell>
          <cell r="H8630" t="str">
            <v>供应链类目/年节礼包/销售专属礼包</v>
          </cell>
          <cell r="I8630" t="str">
            <v>2023-07-01</v>
          </cell>
        </row>
        <row r="8630">
          <cell r="K8630" t="str">
            <v/>
          </cell>
          <cell r="L8630" t="str">
            <v/>
          </cell>
        </row>
        <row r="8631">
          <cell r="C8631">
            <v>162412184</v>
          </cell>
          <cell r="D8631" t="str">
            <v>人工</v>
          </cell>
          <cell r="E8631" t="str">
            <v>组合商品</v>
          </cell>
          <cell r="F8631" t="str">
            <v/>
          </cell>
          <cell r="G8631" t="str">
            <v>苏打组合商品虚拟供应商</v>
          </cell>
          <cell r="H8631" t="str">
            <v>供应链类目/年节礼包/销售专属礼包</v>
          </cell>
          <cell r="I8631" t="str">
            <v>2023-07-01</v>
          </cell>
        </row>
        <row r="8631">
          <cell r="K8631" t="str">
            <v/>
          </cell>
          <cell r="L8631" t="str">
            <v/>
          </cell>
        </row>
        <row r="8632">
          <cell r="C8632">
            <v>162412184</v>
          </cell>
          <cell r="D8632" t="str">
            <v>人工</v>
          </cell>
          <cell r="E8632" t="str">
            <v>组合商品</v>
          </cell>
          <cell r="F8632" t="str">
            <v/>
          </cell>
          <cell r="G8632" t="str">
            <v>苏打组合商品虚拟供应商</v>
          </cell>
          <cell r="H8632" t="str">
            <v>供应链类目/年节礼包/销售专属礼包</v>
          </cell>
          <cell r="I8632" t="str">
            <v>2023-07-01</v>
          </cell>
        </row>
        <row r="8632">
          <cell r="K8632" t="str">
            <v/>
          </cell>
          <cell r="L8632" t="str">
            <v/>
          </cell>
        </row>
        <row r="8633">
          <cell r="C8633">
            <v>162412184</v>
          </cell>
          <cell r="D8633" t="str">
            <v>人工</v>
          </cell>
          <cell r="E8633" t="str">
            <v>组合商品</v>
          </cell>
          <cell r="F8633" t="str">
            <v/>
          </cell>
          <cell r="G8633" t="str">
            <v>苏打组合商品虚拟供应商</v>
          </cell>
          <cell r="H8633" t="str">
            <v>供应链类目/年节礼包/销售专属礼包</v>
          </cell>
          <cell r="I8633" t="str">
            <v>2023-07-01</v>
          </cell>
        </row>
        <row r="8633">
          <cell r="K8633" t="str">
            <v/>
          </cell>
          <cell r="L8633" t="str">
            <v/>
          </cell>
        </row>
        <row r="8634">
          <cell r="C8634">
            <v>162339008</v>
          </cell>
          <cell r="D8634" t="str">
            <v>人工</v>
          </cell>
          <cell r="E8634" t="str">
            <v>组合商品</v>
          </cell>
          <cell r="F8634" t="str">
            <v/>
          </cell>
          <cell r="G8634" t="str">
            <v>苏打组合商品虚拟供应商</v>
          </cell>
          <cell r="H8634" t="str">
            <v>年节礼包/餐厨/烹饪锅具</v>
          </cell>
          <cell r="I8634" t="str">
            <v>2023-12-31</v>
          </cell>
          <cell r="J8634">
            <v>163202179</v>
          </cell>
          <cell r="K8634" t="str">
            <v/>
          </cell>
          <cell r="L8634" t="str">
            <v/>
          </cell>
        </row>
        <row r="8635">
          <cell r="C8635">
            <v>162338953</v>
          </cell>
          <cell r="D8635" t="str">
            <v>人工</v>
          </cell>
          <cell r="E8635" t="str">
            <v>组合商品</v>
          </cell>
          <cell r="F8635" t="str">
            <v/>
          </cell>
          <cell r="G8635" t="str">
            <v>苏打组合商品虚拟供应商</v>
          </cell>
          <cell r="H8635" t="str">
            <v>供应链类目/年节礼包/销售专属礼包</v>
          </cell>
          <cell r="I8635" t="str">
            <v>2023-10-31</v>
          </cell>
          <cell r="J8635">
            <v>163202124</v>
          </cell>
          <cell r="K8635" t="str">
            <v/>
          </cell>
          <cell r="L8635" t="str">
            <v/>
          </cell>
        </row>
        <row r="8636">
          <cell r="C8636">
            <v>162338953</v>
          </cell>
          <cell r="D8636" t="str">
            <v>人工</v>
          </cell>
          <cell r="E8636" t="str">
            <v>组合商品</v>
          </cell>
          <cell r="F8636" t="str">
            <v/>
          </cell>
          <cell r="G8636" t="str">
            <v>苏打组合商品虚拟供应商</v>
          </cell>
          <cell r="H8636" t="str">
            <v>供应链类目/年节礼包/销售专属礼包</v>
          </cell>
          <cell r="I8636" t="str">
            <v>2023-10-31</v>
          </cell>
        </row>
        <row r="8636">
          <cell r="K8636" t="str">
            <v/>
          </cell>
          <cell r="L8636" t="str">
            <v/>
          </cell>
        </row>
        <row r="8637">
          <cell r="C8637">
            <v>162336539</v>
          </cell>
          <cell r="D8637" t="str">
            <v>人工</v>
          </cell>
          <cell r="E8637" t="str">
            <v>组合商品</v>
          </cell>
          <cell r="F8637" t="str">
            <v/>
          </cell>
          <cell r="G8637" t="str">
            <v>苏打组合商品虚拟供应商</v>
          </cell>
          <cell r="H8637" t="str">
            <v>供应链类目/年节礼包/销售专属礼包</v>
          </cell>
          <cell r="I8637" t="str">
            <v>2023-10-31</v>
          </cell>
          <cell r="J8637">
            <v>163197778</v>
          </cell>
          <cell r="K8637" t="str">
            <v/>
          </cell>
          <cell r="L8637" t="str">
            <v/>
          </cell>
        </row>
        <row r="8638">
          <cell r="C8638">
            <v>162336539</v>
          </cell>
          <cell r="D8638" t="str">
            <v>人工</v>
          </cell>
          <cell r="E8638" t="str">
            <v>组合商品</v>
          </cell>
          <cell r="F8638" t="str">
            <v/>
          </cell>
          <cell r="G8638" t="str">
            <v>苏打组合商品虚拟供应商</v>
          </cell>
          <cell r="H8638" t="str">
            <v>供应链类目/年节礼包/销售专属礼包</v>
          </cell>
          <cell r="I8638" t="str">
            <v>2023-10-31</v>
          </cell>
        </row>
        <row r="8638">
          <cell r="K8638" t="str">
            <v/>
          </cell>
          <cell r="L8638" t="str">
            <v/>
          </cell>
        </row>
        <row r="8639">
          <cell r="C8639">
            <v>162316590</v>
          </cell>
          <cell r="D8639" t="str">
            <v>人工</v>
          </cell>
          <cell r="E8639" t="str">
            <v>实物</v>
          </cell>
          <cell r="F8639" t="str">
            <v>花王</v>
          </cell>
          <cell r="G8639" t="str">
            <v>品客易购</v>
          </cell>
          <cell r="H8639" t="str">
            <v>年节礼包/家庭清洁/纸品/衣物清洁礼包</v>
          </cell>
          <cell r="I8639" t="str">
            <v>2026-07-31</v>
          </cell>
          <cell r="J8639">
            <v>163174567</v>
          </cell>
          <cell r="K8639">
            <v>2023061202</v>
          </cell>
          <cell r="L8639" t="str">
            <v/>
          </cell>
        </row>
        <row r="8640">
          <cell r="C8640">
            <v>162445517</v>
          </cell>
          <cell r="D8640" t="str">
            <v>人工</v>
          </cell>
          <cell r="E8640" t="str">
            <v>组合商品</v>
          </cell>
          <cell r="F8640" t="str">
            <v/>
          </cell>
          <cell r="G8640" t="str">
            <v>苏打组合商品虚拟供应商</v>
          </cell>
          <cell r="H8640" t="str">
            <v>年节礼包/食品/零食礼包</v>
          </cell>
          <cell r="I8640" t="str">
            <v>2023-12-31</v>
          </cell>
          <cell r="J8640">
            <v>163470478</v>
          </cell>
          <cell r="K8640" t="str">
            <v/>
          </cell>
          <cell r="L8640" t="str">
            <v/>
          </cell>
        </row>
        <row r="8641">
          <cell r="C8641">
            <v>162445517</v>
          </cell>
          <cell r="D8641" t="str">
            <v>人工</v>
          </cell>
          <cell r="E8641" t="str">
            <v>组合商品</v>
          </cell>
          <cell r="F8641" t="str">
            <v/>
          </cell>
          <cell r="G8641" t="str">
            <v>苏打组合商品虚拟供应商</v>
          </cell>
          <cell r="H8641" t="str">
            <v>年节礼包/食品/零食礼包</v>
          </cell>
          <cell r="I8641" t="str">
            <v>2023-12-31</v>
          </cell>
        </row>
        <row r="8641">
          <cell r="K8641" t="str">
            <v/>
          </cell>
          <cell r="L8641" t="str">
            <v/>
          </cell>
        </row>
        <row r="8642">
          <cell r="C8642">
            <v>162445517</v>
          </cell>
          <cell r="D8642" t="str">
            <v>人工</v>
          </cell>
          <cell r="E8642" t="str">
            <v>组合商品</v>
          </cell>
          <cell r="F8642" t="str">
            <v/>
          </cell>
          <cell r="G8642" t="str">
            <v>苏打组合商品虚拟供应商</v>
          </cell>
          <cell r="H8642" t="str">
            <v>年节礼包/食品/零食礼包</v>
          </cell>
          <cell r="I8642" t="str">
            <v>2023-12-31</v>
          </cell>
        </row>
        <row r="8642">
          <cell r="K8642" t="str">
            <v/>
          </cell>
          <cell r="L8642" t="str">
            <v/>
          </cell>
        </row>
        <row r="8643">
          <cell r="C8643">
            <v>162445517</v>
          </cell>
          <cell r="D8643" t="str">
            <v>人工</v>
          </cell>
          <cell r="E8643" t="str">
            <v>组合商品</v>
          </cell>
          <cell r="F8643" t="str">
            <v/>
          </cell>
          <cell r="G8643" t="str">
            <v>苏打组合商品虚拟供应商</v>
          </cell>
          <cell r="H8643" t="str">
            <v>年节礼包/食品/零食礼包</v>
          </cell>
          <cell r="I8643" t="str">
            <v>2023-12-31</v>
          </cell>
        </row>
        <row r="8643">
          <cell r="K8643" t="str">
            <v/>
          </cell>
          <cell r="L8643" t="str">
            <v/>
          </cell>
        </row>
        <row r="8644">
          <cell r="C8644">
            <v>162445517</v>
          </cell>
          <cell r="D8644" t="str">
            <v>人工</v>
          </cell>
          <cell r="E8644" t="str">
            <v>组合商品</v>
          </cell>
          <cell r="F8644" t="str">
            <v/>
          </cell>
          <cell r="G8644" t="str">
            <v>苏打组合商品虚拟供应商</v>
          </cell>
          <cell r="H8644" t="str">
            <v>年节礼包/食品/零食礼包</v>
          </cell>
          <cell r="I8644" t="str">
            <v>2023-12-31</v>
          </cell>
        </row>
        <row r="8644">
          <cell r="K8644" t="str">
            <v/>
          </cell>
          <cell r="L8644" t="str">
            <v/>
          </cell>
        </row>
        <row r="8645">
          <cell r="C8645">
            <v>162445517</v>
          </cell>
          <cell r="D8645" t="str">
            <v>人工</v>
          </cell>
          <cell r="E8645" t="str">
            <v>组合商品</v>
          </cell>
          <cell r="F8645" t="str">
            <v/>
          </cell>
          <cell r="G8645" t="str">
            <v>苏打组合商品虚拟供应商</v>
          </cell>
          <cell r="H8645" t="str">
            <v>年节礼包/食品/零食礼包</v>
          </cell>
          <cell r="I8645" t="str">
            <v>2023-12-31</v>
          </cell>
        </row>
        <row r="8645">
          <cell r="K8645" t="str">
            <v/>
          </cell>
          <cell r="L8645" t="str">
            <v/>
          </cell>
        </row>
        <row r="8646">
          <cell r="C8646">
            <v>162445517</v>
          </cell>
          <cell r="D8646" t="str">
            <v>人工</v>
          </cell>
          <cell r="E8646" t="str">
            <v>组合商品</v>
          </cell>
          <cell r="F8646" t="str">
            <v/>
          </cell>
          <cell r="G8646" t="str">
            <v>苏打组合商品虚拟供应商</v>
          </cell>
          <cell r="H8646" t="str">
            <v>年节礼包/食品/零食礼包</v>
          </cell>
          <cell r="I8646" t="str">
            <v>2023-12-31</v>
          </cell>
        </row>
        <row r="8646">
          <cell r="K8646" t="str">
            <v/>
          </cell>
          <cell r="L8646" t="str">
            <v/>
          </cell>
        </row>
        <row r="8647">
          <cell r="C8647">
            <v>162445513</v>
          </cell>
          <cell r="D8647" t="str">
            <v>人工</v>
          </cell>
          <cell r="E8647" t="str">
            <v>组合商品</v>
          </cell>
          <cell r="F8647" t="str">
            <v/>
          </cell>
          <cell r="G8647" t="str">
            <v>苏打组合商品虚拟供应商</v>
          </cell>
          <cell r="H8647" t="str">
            <v>年节礼包/食品/零食礼包</v>
          </cell>
          <cell r="I8647" t="str">
            <v>2023-12-31</v>
          </cell>
          <cell r="J8647">
            <v>163470474</v>
          </cell>
          <cell r="K8647" t="str">
            <v/>
          </cell>
          <cell r="L8647" t="str">
            <v/>
          </cell>
        </row>
        <row r="8648">
          <cell r="C8648">
            <v>162445513</v>
          </cell>
          <cell r="D8648" t="str">
            <v>人工</v>
          </cell>
          <cell r="E8648" t="str">
            <v>组合商品</v>
          </cell>
          <cell r="F8648" t="str">
            <v/>
          </cell>
          <cell r="G8648" t="str">
            <v>苏打组合商品虚拟供应商</v>
          </cell>
          <cell r="H8648" t="str">
            <v>年节礼包/食品/零食礼包</v>
          </cell>
          <cell r="I8648" t="str">
            <v>2023-12-31</v>
          </cell>
        </row>
        <row r="8648">
          <cell r="K8648" t="str">
            <v/>
          </cell>
          <cell r="L8648" t="str">
            <v/>
          </cell>
        </row>
        <row r="8649">
          <cell r="C8649">
            <v>162445513</v>
          </cell>
          <cell r="D8649" t="str">
            <v>人工</v>
          </cell>
          <cell r="E8649" t="str">
            <v>组合商品</v>
          </cell>
          <cell r="F8649" t="str">
            <v/>
          </cell>
          <cell r="G8649" t="str">
            <v>苏打组合商品虚拟供应商</v>
          </cell>
          <cell r="H8649" t="str">
            <v>年节礼包/食品/零食礼包</v>
          </cell>
          <cell r="I8649" t="str">
            <v>2023-12-31</v>
          </cell>
        </row>
        <row r="8649">
          <cell r="K8649" t="str">
            <v/>
          </cell>
          <cell r="L8649" t="str">
            <v/>
          </cell>
        </row>
        <row r="8650">
          <cell r="C8650">
            <v>162445513</v>
          </cell>
          <cell r="D8650" t="str">
            <v>人工</v>
          </cell>
          <cell r="E8650" t="str">
            <v>组合商品</v>
          </cell>
          <cell r="F8650" t="str">
            <v/>
          </cell>
          <cell r="G8650" t="str">
            <v>苏打组合商品虚拟供应商</v>
          </cell>
          <cell r="H8650" t="str">
            <v>年节礼包/食品/零食礼包</v>
          </cell>
          <cell r="I8650" t="str">
            <v>2023-12-31</v>
          </cell>
        </row>
        <row r="8650">
          <cell r="K8650" t="str">
            <v/>
          </cell>
          <cell r="L8650" t="str">
            <v/>
          </cell>
        </row>
        <row r="8651">
          <cell r="C8651">
            <v>162445513</v>
          </cell>
          <cell r="D8651" t="str">
            <v>人工</v>
          </cell>
          <cell r="E8651" t="str">
            <v>组合商品</v>
          </cell>
          <cell r="F8651" t="str">
            <v/>
          </cell>
          <cell r="G8651" t="str">
            <v>苏打组合商品虚拟供应商</v>
          </cell>
          <cell r="H8651" t="str">
            <v>年节礼包/食品/零食礼包</v>
          </cell>
          <cell r="I8651" t="str">
            <v>2023-12-31</v>
          </cell>
        </row>
        <row r="8651">
          <cell r="K8651" t="str">
            <v/>
          </cell>
          <cell r="L8651" t="str">
            <v/>
          </cell>
        </row>
        <row r="8652">
          <cell r="C8652">
            <v>162445513</v>
          </cell>
          <cell r="D8652" t="str">
            <v>人工</v>
          </cell>
          <cell r="E8652" t="str">
            <v>组合商品</v>
          </cell>
          <cell r="F8652" t="str">
            <v/>
          </cell>
          <cell r="G8652" t="str">
            <v>苏打组合商品虚拟供应商</v>
          </cell>
          <cell r="H8652" t="str">
            <v>年节礼包/食品/零食礼包</v>
          </cell>
          <cell r="I8652" t="str">
            <v>2023-12-31</v>
          </cell>
        </row>
        <row r="8652">
          <cell r="K8652" t="str">
            <v/>
          </cell>
          <cell r="L8652" t="str">
            <v/>
          </cell>
        </row>
        <row r="8653">
          <cell r="C8653">
            <v>162445513</v>
          </cell>
          <cell r="D8653" t="str">
            <v>人工</v>
          </cell>
          <cell r="E8653" t="str">
            <v>组合商品</v>
          </cell>
          <cell r="F8653" t="str">
            <v/>
          </cell>
          <cell r="G8653" t="str">
            <v>苏打组合商品虚拟供应商</v>
          </cell>
          <cell r="H8653" t="str">
            <v>年节礼包/食品/零食礼包</v>
          </cell>
          <cell r="I8653" t="str">
            <v>2023-12-31</v>
          </cell>
        </row>
        <row r="8653">
          <cell r="K8653" t="str">
            <v/>
          </cell>
          <cell r="L8653" t="str">
            <v/>
          </cell>
        </row>
        <row r="8654">
          <cell r="C8654">
            <v>162315969</v>
          </cell>
          <cell r="D8654" t="str">
            <v>人工</v>
          </cell>
          <cell r="E8654" t="str">
            <v>实物</v>
          </cell>
          <cell r="F8654" t="str">
            <v>资生堂</v>
          </cell>
          <cell r="G8654" t="str">
            <v>恒合信</v>
          </cell>
          <cell r="H8654" t="str">
            <v>年节礼包/个人护理/洗发护发</v>
          </cell>
          <cell r="I8654" t="str">
            <v>2023-10-20</v>
          </cell>
          <cell r="J8654">
            <v>163173806</v>
          </cell>
          <cell r="K8654" t="str">
            <v>SP000517</v>
          </cell>
          <cell r="L8654" t="str">
            <v/>
          </cell>
        </row>
        <row r="8655">
          <cell r="C8655">
            <v>162404325</v>
          </cell>
          <cell r="D8655" t="str">
            <v>人工</v>
          </cell>
          <cell r="E8655" t="str">
            <v>组合商品</v>
          </cell>
          <cell r="F8655" t="str">
            <v/>
          </cell>
          <cell r="G8655" t="str">
            <v>苏打组合商品虚拟供应商</v>
          </cell>
          <cell r="H8655" t="str">
            <v>供应链类目/年节礼包/销售专属礼包</v>
          </cell>
          <cell r="I8655" t="str">
            <v>2024-03-31</v>
          </cell>
          <cell r="J8655">
            <v>163371834</v>
          </cell>
          <cell r="K8655" t="str">
            <v/>
          </cell>
          <cell r="L8655" t="str">
            <v/>
          </cell>
        </row>
        <row r="8656">
          <cell r="C8656">
            <v>162404325</v>
          </cell>
          <cell r="D8656" t="str">
            <v>人工</v>
          </cell>
          <cell r="E8656" t="str">
            <v>组合商品</v>
          </cell>
          <cell r="F8656" t="str">
            <v/>
          </cell>
          <cell r="G8656" t="str">
            <v>苏打组合商品虚拟供应商</v>
          </cell>
          <cell r="H8656" t="str">
            <v>供应链类目/年节礼包/销售专属礼包</v>
          </cell>
          <cell r="I8656" t="str">
            <v>2024-03-31</v>
          </cell>
        </row>
        <row r="8656">
          <cell r="K8656" t="str">
            <v/>
          </cell>
          <cell r="L8656" t="str">
            <v/>
          </cell>
        </row>
        <row r="8657">
          <cell r="C8657">
            <v>162404299</v>
          </cell>
          <cell r="D8657" t="str">
            <v>人工</v>
          </cell>
          <cell r="E8657" t="str">
            <v>组合商品</v>
          </cell>
          <cell r="F8657" t="str">
            <v/>
          </cell>
          <cell r="G8657" t="str">
            <v>苏打组合商品虚拟供应商</v>
          </cell>
          <cell r="H8657" t="str">
            <v>供应链类目/年节礼包/销售专属礼包</v>
          </cell>
          <cell r="I8657" t="str">
            <v>2024-03-31</v>
          </cell>
          <cell r="J8657">
            <v>163371806</v>
          </cell>
          <cell r="K8657" t="str">
            <v/>
          </cell>
          <cell r="L8657" t="str">
            <v/>
          </cell>
        </row>
        <row r="8658">
          <cell r="C8658">
            <v>162404299</v>
          </cell>
          <cell r="D8658" t="str">
            <v>人工</v>
          </cell>
          <cell r="E8658" t="str">
            <v>组合商品</v>
          </cell>
          <cell r="F8658" t="str">
            <v/>
          </cell>
          <cell r="G8658" t="str">
            <v>苏打组合商品虚拟供应商</v>
          </cell>
          <cell r="H8658" t="str">
            <v>供应链类目/年节礼包/销售专属礼包</v>
          </cell>
          <cell r="I8658" t="str">
            <v>2024-03-31</v>
          </cell>
        </row>
        <row r="8658">
          <cell r="K8658" t="str">
            <v/>
          </cell>
          <cell r="L8658" t="str">
            <v/>
          </cell>
        </row>
        <row r="8659">
          <cell r="C8659">
            <v>162404299</v>
          </cell>
          <cell r="D8659" t="str">
            <v>人工</v>
          </cell>
          <cell r="E8659" t="str">
            <v>组合商品</v>
          </cell>
          <cell r="F8659" t="str">
            <v/>
          </cell>
          <cell r="G8659" t="str">
            <v>苏打组合商品虚拟供应商</v>
          </cell>
          <cell r="H8659" t="str">
            <v>供应链类目/年节礼包/销售专属礼包</v>
          </cell>
          <cell r="I8659" t="str">
            <v>2024-03-31</v>
          </cell>
        </row>
        <row r="8659">
          <cell r="K8659" t="str">
            <v/>
          </cell>
          <cell r="L8659" t="str">
            <v/>
          </cell>
        </row>
        <row r="8660">
          <cell r="C8660">
            <v>162404299</v>
          </cell>
          <cell r="D8660" t="str">
            <v>人工</v>
          </cell>
          <cell r="E8660" t="str">
            <v>组合商品</v>
          </cell>
          <cell r="F8660" t="str">
            <v/>
          </cell>
          <cell r="G8660" t="str">
            <v>苏打组合商品虚拟供应商</v>
          </cell>
          <cell r="H8660" t="str">
            <v>供应链类目/年节礼包/销售专属礼包</v>
          </cell>
          <cell r="I8660" t="str">
            <v>2024-03-31</v>
          </cell>
        </row>
        <row r="8660">
          <cell r="K8660" t="str">
            <v/>
          </cell>
          <cell r="L8660" t="str">
            <v/>
          </cell>
        </row>
        <row r="8661">
          <cell r="C8661">
            <v>162401100</v>
          </cell>
          <cell r="D8661" t="str">
            <v>人工</v>
          </cell>
          <cell r="E8661" t="str">
            <v>组合商品</v>
          </cell>
          <cell r="F8661" t="str">
            <v/>
          </cell>
          <cell r="G8661" t="str">
            <v>苏打组合商品虚拟供应商</v>
          </cell>
          <cell r="H8661" t="str">
            <v>供应链类目/年节礼包/销售专属礼包</v>
          </cell>
          <cell r="I8661" t="str">
            <v>2023-12-31</v>
          </cell>
          <cell r="J8661">
            <v>163364123</v>
          </cell>
          <cell r="K8661" t="str">
            <v/>
          </cell>
          <cell r="L8661" t="str">
            <v/>
          </cell>
        </row>
        <row r="8662">
          <cell r="C8662">
            <v>162401100</v>
          </cell>
          <cell r="D8662" t="str">
            <v>人工</v>
          </cell>
          <cell r="E8662" t="str">
            <v>组合商品</v>
          </cell>
          <cell r="F8662" t="str">
            <v/>
          </cell>
          <cell r="G8662" t="str">
            <v>苏打组合商品虚拟供应商</v>
          </cell>
          <cell r="H8662" t="str">
            <v>供应链类目/年节礼包/销售专属礼包</v>
          </cell>
          <cell r="I8662" t="str">
            <v>2023-12-31</v>
          </cell>
        </row>
        <row r="8662">
          <cell r="K8662" t="str">
            <v/>
          </cell>
          <cell r="L8662" t="str">
            <v/>
          </cell>
        </row>
        <row r="8663">
          <cell r="C8663">
            <v>162305064</v>
          </cell>
          <cell r="D8663" t="str">
            <v>人工</v>
          </cell>
          <cell r="E8663" t="str">
            <v>组合商品</v>
          </cell>
          <cell r="F8663" t="str">
            <v/>
          </cell>
          <cell r="G8663" t="str">
            <v>苏打组合商品虚拟供应商</v>
          </cell>
          <cell r="H8663" t="str">
            <v>供应链类目/年节礼包/销售专属礼包</v>
          </cell>
          <cell r="I8663" t="str">
            <v>2023-07-31</v>
          </cell>
          <cell r="J8663">
            <v>163151137</v>
          </cell>
          <cell r="K8663" t="str">
            <v/>
          </cell>
          <cell r="L8663" t="str">
            <v/>
          </cell>
        </row>
        <row r="8664">
          <cell r="C8664">
            <v>162439733</v>
          </cell>
          <cell r="D8664" t="str">
            <v>人工</v>
          </cell>
          <cell r="E8664" t="str">
            <v>组合商品</v>
          </cell>
          <cell r="F8664" t="str">
            <v/>
          </cell>
          <cell r="G8664" t="str">
            <v>苏打组合商品虚拟供应商</v>
          </cell>
          <cell r="H8664" t="str">
            <v>供应链类目/年节礼包/销售专属礼包</v>
          </cell>
          <cell r="I8664" t="str">
            <v>2024-03-31</v>
          </cell>
          <cell r="J8664">
            <v>163451489</v>
          </cell>
          <cell r="K8664" t="str">
            <v/>
          </cell>
          <cell r="L8664" t="str">
            <v/>
          </cell>
        </row>
        <row r="8665">
          <cell r="C8665">
            <v>162439733</v>
          </cell>
          <cell r="D8665" t="str">
            <v>人工</v>
          </cell>
          <cell r="E8665" t="str">
            <v>组合商品</v>
          </cell>
          <cell r="F8665" t="str">
            <v/>
          </cell>
          <cell r="G8665" t="str">
            <v>苏打组合商品虚拟供应商</v>
          </cell>
          <cell r="H8665" t="str">
            <v>供应链类目/年节礼包/销售专属礼包</v>
          </cell>
          <cell r="I8665" t="str">
            <v>2024-03-31</v>
          </cell>
        </row>
        <row r="8665">
          <cell r="K8665" t="str">
            <v/>
          </cell>
          <cell r="L8665" t="str">
            <v/>
          </cell>
        </row>
        <row r="8666">
          <cell r="C8666">
            <v>162315968</v>
          </cell>
          <cell r="D8666" t="str">
            <v>人工</v>
          </cell>
          <cell r="E8666" t="str">
            <v>实物</v>
          </cell>
          <cell r="F8666" t="str">
            <v>润百颜</v>
          </cell>
          <cell r="G8666" t="str">
            <v>恒合信</v>
          </cell>
          <cell r="H8666" t="str">
            <v>年节礼包/美妆护理/面部护理</v>
          </cell>
          <cell r="I8666" t="str">
            <v>2023-10-20</v>
          </cell>
          <cell r="J8666">
            <v>163173805</v>
          </cell>
          <cell r="K8666" t="str">
            <v>SP000589</v>
          </cell>
          <cell r="L8666" t="str">
            <v/>
          </cell>
        </row>
        <row r="8667">
          <cell r="C8667">
            <v>162349559</v>
          </cell>
          <cell r="D8667" t="str">
            <v>人工</v>
          </cell>
          <cell r="E8667" t="str">
            <v>组合商品</v>
          </cell>
          <cell r="F8667" t="str">
            <v/>
          </cell>
          <cell r="G8667" t="str">
            <v>苏打组合商品虚拟供应商</v>
          </cell>
          <cell r="H8667" t="str">
            <v>供应链类目/年节礼包/销售专属礼包</v>
          </cell>
          <cell r="I8667" t="str">
            <v>2023-10-20</v>
          </cell>
          <cell r="J8667">
            <v>163216404</v>
          </cell>
          <cell r="K8667" t="str">
            <v/>
          </cell>
          <cell r="L8667" t="str">
            <v/>
          </cell>
        </row>
        <row r="8668">
          <cell r="C8668">
            <v>162338978</v>
          </cell>
          <cell r="D8668" t="str">
            <v>人工</v>
          </cell>
          <cell r="E8668" t="str">
            <v>组合商品</v>
          </cell>
          <cell r="F8668" t="str">
            <v/>
          </cell>
          <cell r="G8668" t="str">
            <v>苏打组合商品虚拟供应商</v>
          </cell>
          <cell r="H8668" t="str">
            <v>供应链类目/年节礼包/销售专属礼包</v>
          </cell>
          <cell r="I8668" t="str">
            <v>2023-10-31</v>
          </cell>
          <cell r="J8668">
            <v>163202149</v>
          </cell>
          <cell r="K8668" t="str">
            <v/>
          </cell>
          <cell r="L8668" t="str">
            <v/>
          </cell>
        </row>
        <row r="8669">
          <cell r="C8669">
            <v>162338978</v>
          </cell>
          <cell r="D8669" t="str">
            <v>人工</v>
          </cell>
          <cell r="E8669" t="str">
            <v>组合商品</v>
          </cell>
          <cell r="F8669" t="str">
            <v/>
          </cell>
          <cell r="G8669" t="str">
            <v>苏打组合商品虚拟供应商</v>
          </cell>
          <cell r="H8669" t="str">
            <v>供应链类目/年节礼包/销售专属礼包</v>
          </cell>
          <cell r="I8669" t="str">
            <v>2023-10-31</v>
          </cell>
        </row>
        <row r="8669">
          <cell r="K8669" t="str">
            <v/>
          </cell>
          <cell r="L8669" t="str">
            <v/>
          </cell>
        </row>
        <row r="8670">
          <cell r="C8670">
            <v>162338978</v>
          </cell>
          <cell r="D8670" t="str">
            <v>人工</v>
          </cell>
          <cell r="E8670" t="str">
            <v>组合商品</v>
          </cell>
          <cell r="F8670" t="str">
            <v/>
          </cell>
          <cell r="G8670" t="str">
            <v>苏打组合商品虚拟供应商</v>
          </cell>
          <cell r="H8670" t="str">
            <v>供应链类目/年节礼包/销售专属礼包</v>
          </cell>
          <cell r="I8670" t="str">
            <v>2023-10-31</v>
          </cell>
        </row>
        <row r="8670">
          <cell r="K8670" t="str">
            <v/>
          </cell>
          <cell r="L8670" t="str">
            <v/>
          </cell>
        </row>
        <row r="8671">
          <cell r="C8671">
            <v>162436849</v>
          </cell>
          <cell r="D8671" t="str">
            <v>人工</v>
          </cell>
          <cell r="E8671" t="str">
            <v>组合商品</v>
          </cell>
          <cell r="F8671" t="str">
            <v/>
          </cell>
          <cell r="G8671" t="str">
            <v>苏打组合商品虚拟供应商</v>
          </cell>
          <cell r="H8671" t="str">
            <v>供应链类目/年节礼包/销售专属礼包</v>
          </cell>
          <cell r="I8671" t="str">
            <v>2023-10-31</v>
          </cell>
          <cell r="J8671">
            <v>163442964</v>
          </cell>
          <cell r="K8671" t="str">
            <v/>
          </cell>
          <cell r="L8671" t="str">
            <v/>
          </cell>
        </row>
        <row r="8672">
          <cell r="C8672">
            <v>162436849</v>
          </cell>
          <cell r="D8672" t="str">
            <v>人工</v>
          </cell>
          <cell r="E8672" t="str">
            <v>组合商品</v>
          </cell>
          <cell r="F8672" t="str">
            <v/>
          </cell>
          <cell r="G8672" t="str">
            <v>苏打组合商品虚拟供应商</v>
          </cell>
          <cell r="H8672" t="str">
            <v>供应链类目/年节礼包/销售专属礼包</v>
          </cell>
          <cell r="I8672" t="str">
            <v>2023-10-31</v>
          </cell>
        </row>
        <row r="8672">
          <cell r="K8672" t="str">
            <v/>
          </cell>
          <cell r="L8672" t="str">
            <v/>
          </cell>
        </row>
        <row r="8673">
          <cell r="C8673">
            <v>162436787</v>
          </cell>
          <cell r="D8673" t="str">
            <v>人工</v>
          </cell>
          <cell r="E8673" t="str">
            <v>组合商品</v>
          </cell>
          <cell r="F8673" t="str">
            <v/>
          </cell>
          <cell r="G8673" t="str">
            <v>苏打组合商品虚拟供应商</v>
          </cell>
          <cell r="H8673" t="str">
            <v>供应链类目/年节礼包/销售专属礼包</v>
          </cell>
          <cell r="I8673" t="str">
            <v>2023-12-31</v>
          </cell>
          <cell r="J8673">
            <v>163442862</v>
          </cell>
          <cell r="K8673" t="str">
            <v/>
          </cell>
          <cell r="L8673" t="str">
            <v/>
          </cell>
        </row>
        <row r="8674">
          <cell r="C8674">
            <v>162436787</v>
          </cell>
          <cell r="D8674" t="str">
            <v>人工</v>
          </cell>
          <cell r="E8674" t="str">
            <v>组合商品</v>
          </cell>
          <cell r="F8674" t="str">
            <v/>
          </cell>
          <cell r="G8674" t="str">
            <v>苏打组合商品虚拟供应商</v>
          </cell>
          <cell r="H8674" t="str">
            <v>供应链类目/年节礼包/销售专属礼包</v>
          </cell>
          <cell r="I8674" t="str">
            <v>2023-12-31</v>
          </cell>
        </row>
        <row r="8674">
          <cell r="K8674" t="str">
            <v/>
          </cell>
          <cell r="L8674" t="str">
            <v/>
          </cell>
        </row>
        <row r="8675">
          <cell r="C8675">
            <v>162436784</v>
          </cell>
          <cell r="D8675" t="str">
            <v>人工</v>
          </cell>
          <cell r="E8675" t="str">
            <v>组合商品</v>
          </cell>
          <cell r="F8675" t="str">
            <v/>
          </cell>
          <cell r="G8675" t="str">
            <v>苏打组合商品虚拟供应商</v>
          </cell>
          <cell r="H8675" t="str">
            <v>供应链类目/年节礼包/销售专属礼包</v>
          </cell>
          <cell r="I8675" t="str">
            <v>2024-03-01</v>
          </cell>
          <cell r="J8675">
            <v>163442856</v>
          </cell>
          <cell r="K8675" t="str">
            <v/>
          </cell>
          <cell r="L8675" t="str">
            <v/>
          </cell>
        </row>
        <row r="8676">
          <cell r="C8676">
            <v>162436784</v>
          </cell>
          <cell r="D8676" t="str">
            <v>人工</v>
          </cell>
          <cell r="E8676" t="str">
            <v>组合商品</v>
          </cell>
          <cell r="F8676" t="str">
            <v/>
          </cell>
          <cell r="G8676" t="str">
            <v>苏打组合商品虚拟供应商</v>
          </cell>
          <cell r="H8676" t="str">
            <v>供应链类目/年节礼包/销售专属礼包</v>
          </cell>
          <cell r="I8676" t="str">
            <v>2024-03-01</v>
          </cell>
        </row>
        <row r="8676">
          <cell r="K8676" t="str">
            <v/>
          </cell>
          <cell r="L8676" t="str">
            <v/>
          </cell>
        </row>
        <row r="8677">
          <cell r="C8677">
            <v>162436783</v>
          </cell>
          <cell r="D8677" t="str">
            <v>人工</v>
          </cell>
          <cell r="E8677" t="str">
            <v>组合商品</v>
          </cell>
          <cell r="F8677" t="str">
            <v/>
          </cell>
          <cell r="G8677" t="str">
            <v>苏打组合商品虚拟供应商</v>
          </cell>
          <cell r="H8677" t="str">
            <v>供应链类目/年节礼包/销售专属礼包</v>
          </cell>
          <cell r="I8677" t="str">
            <v>2024-03-31</v>
          </cell>
          <cell r="J8677">
            <v>163442855</v>
          </cell>
          <cell r="K8677" t="str">
            <v/>
          </cell>
          <cell r="L8677" t="str">
            <v/>
          </cell>
        </row>
        <row r="8678">
          <cell r="C8678">
            <v>162436783</v>
          </cell>
          <cell r="D8678" t="str">
            <v>人工</v>
          </cell>
          <cell r="E8678" t="str">
            <v>组合商品</v>
          </cell>
          <cell r="F8678" t="str">
            <v/>
          </cell>
          <cell r="G8678" t="str">
            <v>苏打组合商品虚拟供应商</v>
          </cell>
          <cell r="H8678" t="str">
            <v>供应链类目/年节礼包/销售专属礼包</v>
          </cell>
          <cell r="I8678" t="str">
            <v>2024-03-31</v>
          </cell>
        </row>
        <row r="8678">
          <cell r="K8678" t="str">
            <v/>
          </cell>
          <cell r="L8678" t="str">
            <v/>
          </cell>
        </row>
        <row r="8679">
          <cell r="C8679">
            <v>162436773</v>
          </cell>
          <cell r="D8679" t="str">
            <v>人工</v>
          </cell>
          <cell r="E8679" t="str">
            <v>组合商品</v>
          </cell>
          <cell r="F8679" t="str">
            <v/>
          </cell>
          <cell r="G8679" t="str">
            <v>苏打组合商品虚拟供应商</v>
          </cell>
          <cell r="H8679" t="str">
            <v>供应链类目/年节礼包/销售专属礼包</v>
          </cell>
          <cell r="I8679" t="str">
            <v>2023-12-31</v>
          </cell>
          <cell r="J8679">
            <v>163442843</v>
          </cell>
          <cell r="K8679" t="str">
            <v/>
          </cell>
          <cell r="L8679" t="str">
            <v/>
          </cell>
        </row>
        <row r="8680">
          <cell r="C8680">
            <v>162436773</v>
          </cell>
          <cell r="D8680" t="str">
            <v>人工</v>
          </cell>
          <cell r="E8680" t="str">
            <v>组合商品</v>
          </cell>
          <cell r="F8680" t="str">
            <v/>
          </cell>
          <cell r="G8680" t="str">
            <v>苏打组合商品虚拟供应商</v>
          </cell>
          <cell r="H8680" t="str">
            <v>供应链类目/年节礼包/销售专属礼包</v>
          </cell>
          <cell r="I8680" t="str">
            <v>2023-12-31</v>
          </cell>
        </row>
        <row r="8680">
          <cell r="K8680" t="str">
            <v/>
          </cell>
          <cell r="L8680" t="str">
            <v/>
          </cell>
        </row>
        <row r="8681">
          <cell r="C8681">
            <v>162436750</v>
          </cell>
          <cell r="D8681" t="str">
            <v>人工</v>
          </cell>
          <cell r="E8681" t="str">
            <v>组合商品</v>
          </cell>
          <cell r="F8681" t="str">
            <v/>
          </cell>
          <cell r="G8681" t="str">
            <v>苏打组合商品虚拟供应商</v>
          </cell>
          <cell r="H8681" t="str">
            <v>供应链类目/年节礼包/销售专属礼包</v>
          </cell>
          <cell r="I8681" t="str">
            <v>2024-03-01</v>
          </cell>
          <cell r="J8681">
            <v>163442809</v>
          </cell>
          <cell r="K8681" t="str">
            <v/>
          </cell>
          <cell r="L8681" t="str">
            <v/>
          </cell>
        </row>
        <row r="8682">
          <cell r="C8682">
            <v>162436750</v>
          </cell>
          <cell r="D8682" t="str">
            <v>人工</v>
          </cell>
          <cell r="E8682" t="str">
            <v>组合商品</v>
          </cell>
          <cell r="F8682" t="str">
            <v/>
          </cell>
          <cell r="G8682" t="str">
            <v>苏打组合商品虚拟供应商</v>
          </cell>
          <cell r="H8682" t="str">
            <v>供应链类目/年节礼包/销售专属礼包</v>
          </cell>
          <cell r="I8682" t="str">
            <v>2024-03-01</v>
          </cell>
        </row>
        <row r="8682">
          <cell r="K8682" t="str">
            <v/>
          </cell>
          <cell r="L8682" t="str">
            <v/>
          </cell>
        </row>
        <row r="8683">
          <cell r="C8683">
            <v>162436699</v>
          </cell>
          <cell r="D8683" t="str">
            <v>人工</v>
          </cell>
          <cell r="E8683" t="str">
            <v>组合商品</v>
          </cell>
          <cell r="F8683" t="str">
            <v/>
          </cell>
          <cell r="G8683" t="str">
            <v>苏打组合商品虚拟供应商</v>
          </cell>
          <cell r="H8683" t="str">
            <v>供应链类目/年节礼包/销售专属礼包</v>
          </cell>
          <cell r="I8683" t="str">
            <v>2024-03-31</v>
          </cell>
          <cell r="J8683">
            <v>163442695</v>
          </cell>
          <cell r="K8683" t="str">
            <v/>
          </cell>
          <cell r="L8683" t="str">
            <v/>
          </cell>
        </row>
        <row r="8684">
          <cell r="C8684">
            <v>162436699</v>
          </cell>
          <cell r="D8684" t="str">
            <v>人工</v>
          </cell>
          <cell r="E8684" t="str">
            <v>组合商品</v>
          </cell>
          <cell r="F8684" t="str">
            <v/>
          </cell>
          <cell r="G8684" t="str">
            <v>苏打组合商品虚拟供应商</v>
          </cell>
          <cell r="H8684" t="str">
            <v>供应链类目/年节礼包/销售专属礼包</v>
          </cell>
          <cell r="I8684" t="str">
            <v>2024-03-31</v>
          </cell>
        </row>
        <row r="8684">
          <cell r="K8684" t="str">
            <v/>
          </cell>
          <cell r="L8684" t="str">
            <v/>
          </cell>
        </row>
        <row r="8685">
          <cell r="C8685">
            <v>162338968</v>
          </cell>
          <cell r="D8685" t="str">
            <v>人工</v>
          </cell>
          <cell r="E8685" t="str">
            <v>组合商品</v>
          </cell>
          <cell r="F8685" t="str">
            <v/>
          </cell>
          <cell r="G8685" t="str">
            <v>苏打组合商品虚拟供应商</v>
          </cell>
          <cell r="H8685" t="str">
            <v>供应链类目/年节礼包/销售专属礼包</v>
          </cell>
          <cell r="I8685" t="str">
            <v>2023-07-31</v>
          </cell>
          <cell r="J8685">
            <v>163202139</v>
          </cell>
          <cell r="K8685" t="str">
            <v/>
          </cell>
          <cell r="L8685" t="str">
            <v/>
          </cell>
        </row>
        <row r="8686">
          <cell r="C8686">
            <v>162432454</v>
          </cell>
          <cell r="D8686" t="str">
            <v>人工</v>
          </cell>
          <cell r="E8686" t="str">
            <v>组合商品</v>
          </cell>
          <cell r="F8686" t="str">
            <v/>
          </cell>
          <cell r="G8686" t="str">
            <v>苏打组合商品虚拟供应商</v>
          </cell>
          <cell r="H8686" t="str">
            <v>供应链类目/年节礼包/销售专属礼包</v>
          </cell>
          <cell r="I8686" t="str">
            <v>2024-01-15</v>
          </cell>
          <cell r="J8686">
            <v>163431854</v>
          </cell>
          <cell r="K8686" t="str">
            <v/>
          </cell>
          <cell r="L8686" t="str">
            <v/>
          </cell>
        </row>
        <row r="8687">
          <cell r="C8687">
            <v>162432454</v>
          </cell>
          <cell r="D8687" t="str">
            <v>人工</v>
          </cell>
          <cell r="E8687" t="str">
            <v>组合商品</v>
          </cell>
          <cell r="F8687" t="str">
            <v/>
          </cell>
          <cell r="G8687" t="str">
            <v>苏打组合商品虚拟供应商</v>
          </cell>
          <cell r="H8687" t="str">
            <v>供应链类目/年节礼包/销售专属礼包</v>
          </cell>
          <cell r="I8687" t="str">
            <v>2024-01-15</v>
          </cell>
        </row>
        <row r="8687">
          <cell r="K8687" t="str">
            <v/>
          </cell>
          <cell r="L8687" t="str">
            <v/>
          </cell>
        </row>
        <row r="8688">
          <cell r="C8688">
            <v>162427107</v>
          </cell>
          <cell r="D8688" t="str">
            <v>人工</v>
          </cell>
          <cell r="E8688" t="str">
            <v>组合商品</v>
          </cell>
          <cell r="F8688" t="str">
            <v/>
          </cell>
          <cell r="G8688" t="str">
            <v>苏打组合商品虚拟供应商</v>
          </cell>
          <cell r="H8688" t="str">
            <v>供应链类目/年节礼包/销售专属礼包</v>
          </cell>
          <cell r="I8688" t="str">
            <v>2023-08-18</v>
          </cell>
          <cell r="J8688">
            <v>163419596</v>
          </cell>
          <cell r="K8688" t="str">
            <v/>
          </cell>
          <cell r="L8688" t="str">
            <v/>
          </cell>
        </row>
        <row r="8689">
          <cell r="C8689">
            <v>162427107</v>
          </cell>
          <cell r="D8689" t="str">
            <v>人工</v>
          </cell>
          <cell r="E8689" t="str">
            <v>组合商品</v>
          </cell>
          <cell r="F8689" t="str">
            <v/>
          </cell>
          <cell r="G8689" t="str">
            <v>苏打组合商品虚拟供应商</v>
          </cell>
          <cell r="H8689" t="str">
            <v>供应链类目/年节礼包/销售专属礼包</v>
          </cell>
          <cell r="I8689" t="str">
            <v>2023-08-18</v>
          </cell>
        </row>
        <row r="8689">
          <cell r="K8689" t="str">
            <v/>
          </cell>
          <cell r="L8689" t="str">
            <v/>
          </cell>
        </row>
        <row r="8690">
          <cell r="C8690">
            <v>162427107</v>
          </cell>
          <cell r="D8690" t="str">
            <v>人工</v>
          </cell>
          <cell r="E8690" t="str">
            <v>组合商品</v>
          </cell>
          <cell r="F8690" t="str">
            <v/>
          </cell>
          <cell r="G8690" t="str">
            <v>苏打组合商品虚拟供应商</v>
          </cell>
          <cell r="H8690" t="str">
            <v>供应链类目/年节礼包/销售专属礼包</v>
          </cell>
          <cell r="I8690" t="str">
            <v>2023-08-18</v>
          </cell>
        </row>
        <row r="8690">
          <cell r="K8690" t="str">
            <v/>
          </cell>
          <cell r="L8690" t="str">
            <v/>
          </cell>
        </row>
        <row r="8691">
          <cell r="C8691">
            <v>162427107</v>
          </cell>
          <cell r="D8691" t="str">
            <v>人工</v>
          </cell>
          <cell r="E8691" t="str">
            <v>组合商品</v>
          </cell>
          <cell r="F8691" t="str">
            <v/>
          </cell>
          <cell r="G8691" t="str">
            <v>苏打组合商品虚拟供应商</v>
          </cell>
          <cell r="H8691" t="str">
            <v>供应链类目/年节礼包/销售专属礼包</v>
          </cell>
          <cell r="I8691" t="str">
            <v>2023-08-18</v>
          </cell>
        </row>
        <row r="8691">
          <cell r="K8691" t="str">
            <v/>
          </cell>
          <cell r="L8691" t="str">
            <v/>
          </cell>
        </row>
        <row r="8692">
          <cell r="C8692">
            <v>162427107</v>
          </cell>
          <cell r="D8692" t="str">
            <v>人工</v>
          </cell>
          <cell r="E8692" t="str">
            <v>组合商品</v>
          </cell>
          <cell r="F8692" t="str">
            <v/>
          </cell>
          <cell r="G8692" t="str">
            <v>苏打组合商品虚拟供应商</v>
          </cell>
          <cell r="H8692" t="str">
            <v>供应链类目/年节礼包/销售专属礼包</v>
          </cell>
          <cell r="I8692" t="str">
            <v>2023-08-18</v>
          </cell>
        </row>
        <row r="8692">
          <cell r="K8692" t="str">
            <v/>
          </cell>
          <cell r="L8692" t="str">
            <v/>
          </cell>
        </row>
        <row r="8693">
          <cell r="C8693">
            <v>162427107</v>
          </cell>
          <cell r="D8693" t="str">
            <v>人工</v>
          </cell>
          <cell r="E8693" t="str">
            <v>组合商品</v>
          </cell>
          <cell r="F8693" t="str">
            <v/>
          </cell>
          <cell r="G8693" t="str">
            <v>苏打组合商品虚拟供应商</v>
          </cell>
          <cell r="H8693" t="str">
            <v>供应链类目/年节礼包/销售专属礼包</v>
          </cell>
          <cell r="I8693" t="str">
            <v>2023-08-18</v>
          </cell>
        </row>
        <row r="8693">
          <cell r="K8693" t="str">
            <v/>
          </cell>
          <cell r="L8693" t="str">
            <v/>
          </cell>
        </row>
        <row r="8694">
          <cell r="C8694">
            <v>162427107</v>
          </cell>
          <cell r="D8694" t="str">
            <v>人工</v>
          </cell>
          <cell r="E8694" t="str">
            <v>组合商品</v>
          </cell>
          <cell r="F8694" t="str">
            <v/>
          </cell>
          <cell r="G8694" t="str">
            <v>苏打组合商品虚拟供应商</v>
          </cell>
          <cell r="H8694" t="str">
            <v>供应链类目/年节礼包/销售专属礼包</v>
          </cell>
          <cell r="I8694" t="str">
            <v>2023-08-18</v>
          </cell>
        </row>
        <row r="8694">
          <cell r="K8694" t="str">
            <v/>
          </cell>
          <cell r="L8694" t="str">
            <v/>
          </cell>
        </row>
        <row r="8695">
          <cell r="C8695">
            <v>162427107</v>
          </cell>
          <cell r="D8695" t="str">
            <v>人工</v>
          </cell>
          <cell r="E8695" t="str">
            <v>组合商品</v>
          </cell>
          <cell r="F8695" t="str">
            <v/>
          </cell>
          <cell r="G8695" t="str">
            <v>苏打组合商品虚拟供应商</v>
          </cell>
          <cell r="H8695" t="str">
            <v>供应链类目/年节礼包/销售专属礼包</v>
          </cell>
          <cell r="I8695" t="str">
            <v>2023-08-18</v>
          </cell>
        </row>
        <row r="8695">
          <cell r="K8695" t="str">
            <v/>
          </cell>
          <cell r="L8695" t="str">
            <v/>
          </cell>
        </row>
        <row r="8696">
          <cell r="C8696">
            <v>162427107</v>
          </cell>
          <cell r="D8696" t="str">
            <v>人工</v>
          </cell>
          <cell r="E8696" t="str">
            <v>组合商品</v>
          </cell>
          <cell r="F8696" t="str">
            <v/>
          </cell>
          <cell r="G8696" t="str">
            <v>苏打组合商品虚拟供应商</v>
          </cell>
          <cell r="H8696" t="str">
            <v>供应链类目/年节礼包/销售专属礼包</v>
          </cell>
          <cell r="I8696" t="str">
            <v>2023-08-18</v>
          </cell>
        </row>
        <row r="8696">
          <cell r="K8696" t="str">
            <v/>
          </cell>
          <cell r="L8696" t="str">
            <v/>
          </cell>
        </row>
        <row r="8697">
          <cell r="C8697">
            <v>162427107</v>
          </cell>
          <cell r="D8697" t="str">
            <v>人工</v>
          </cell>
          <cell r="E8697" t="str">
            <v>组合商品</v>
          </cell>
          <cell r="F8697" t="str">
            <v/>
          </cell>
          <cell r="G8697" t="str">
            <v>苏打组合商品虚拟供应商</v>
          </cell>
          <cell r="H8697" t="str">
            <v>供应链类目/年节礼包/销售专属礼包</v>
          </cell>
          <cell r="I8697" t="str">
            <v>2023-08-18</v>
          </cell>
        </row>
        <row r="8697">
          <cell r="K8697" t="str">
            <v/>
          </cell>
          <cell r="L8697" t="str">
            <v/>
          </cell>
        </row>
        <row r="8698">
          <cell r="C8698">
            <v>162427107</v>
          </cell>
          <cell r="D8698" t="str">
            <v>人工</v>
          </cell>
          <cell r="E8698" t="str">
            <v>组合商品</v>
          </cell>
          <cell r="F8698" t="str">
            <v/>
          </cell>
          <cell r="G8698" t="str">
            <v>苏打组合商品虚拟供应商</v>
          </cell>
          <cell r="H8698" t="str">
            <v>供应链类目/年节礼包/销售专属礼包</v>
          </cell>
          <cell r="I8698" t="str">
            <v>2023-08-18</v>
          </cell>
        </row>
        <row r="8698">
          <cell r="K8698" t="str">
            <v/>
          </cell>
          <cell r="L8698" t="str">
            <v/>
          </cell>
        </row>
        <row r="8699">
          <cell r="C8699">
            <v>162427107</v>
          </cell>
          <cell r="D8699" t="str">
            <v>人工</v>
          </cell>
          <cell r="E8699" t="str">
            <v>组合商品</v>
          </cell>
          <cell r="F8699" t="str">
            <v/>
          </cell>
          <cell r="G8699" t="str">
            <v>苏打组合商品虚拟供应商</v>
          </cell>
          <cell r="H8699" t="str">
            <v>供应链类目/年节礼包/销售专属礼包</v>
          </cell>
          <cell r="I8699" t="str">
            <v>2023-08-18</v>
          </cell>
        </row>
        <row r="8699">
          <cell r="K8699" t="str">
            <v/>
          </cell>
          <cell r="L8699" t="str">
            <v/>
          </cell>
        </row>
        <row r="8700">
          <cell r="C8700">
            <v>162327386</v>
          </cell>
          <cell r="D8700" t="str">
            <v>人工</v>
          </cell>
          <cell r="E8700" t="str">
            <v>电子卡券</v>
          </cell>
          <cell r="F8700" t="str">
            <v>平台测试4</v>
          </cell>
          <cell r="G8700" t="str">
            <v>测试供应商</v>
          </cell>
          <cell r="H8700" t="str">
            <v>运营类目/测试类目/测试虚拟卡密</v>
          </cell>
          <cell r="I8700" t="str">
            <v>2023-08-17</v>
          </cell>
          <cell r="J8700">
            <v>163186888</v>
          </cell>
          <cell r="K8700" t="str">
            <v/>
          </cell>
          <cell r="L8700" t="str">
            <v/>
          </cell>
        </row>
        <row r="8701">
          <cell r="C8701">
            <v>162327386</v>
          </cell>
          <cell r="D8701" t="str">
            <v>人工</v>
          </cell>
          <cell r="E8701" t="str">
            <v>电子卡券</v>
          </cell>
          <cell r="F8701" t="str">
            <v>平台测试4</v>
          </cell>
          <cell r="G8701" t="str">
            <v>测试供应商</v>
          </cell>
          <cell r="H8701" t="str">
            <v>运营类目/测试类目/测试虚拟卡密</v>
          </cell>
          <cell r="I8701" t="str">
            <v>2023-08-17</v>
          </cell>
        </row>
        <row r="8701">
          <cell r="K8701" t="str">
            <v/>
          </cell>
          <cell r="L8701" t="str">
            <v/>
          </cell>
        </row>
        <row r="8702">
          <cell r="C8702">
            <v>162327386</v>
          </cell>
          <cell r="D8702" t="str">
            <v>人工</v>
          </cell>
          <cell r="E8702" t="str">
            <v>电子卡券</v>
          </cell>
          <cell r="F8702" t="str">
            <v>平台测试4</v>
          </cell>
          <cell r="G8702" t="str">
            <v>测试供应商</v>
          </cell>
          <cell r="H8702" t="str">
            <v>运营类目/测试类目/测试虚拟卡密</v>
          </cell>
          <cell r="I8702" t="str">
            <v>2023-08-17</v>
          </cell>
        </row>
        <row r="8702">
          <cell r="K8702" t="str">
            <v/>
          </cell>
          <cell r="L8702" t="str">
            <v/>
          </cell>
        </row>
        <row r="8703">
          <cell r="C8703">
            <v>162327386</v>
          </cell>
          <cell r="D8703" t="str">
            <v>人工</v>
          </cell>
          <cell r="E8703" t="str">
            <v>电子卡券</v>
          </cell>
          <cell r="F8703" t="str">
            <v>平台测试4</v>
          </cell>
          <cell r="G8703" t="str">
            <v>测试供应商</v>
          </cell>
          <cell r="H8703" t="str">
            <v>运营类目/测试类目/测试虚拟卡密</v>
          </cell>
          <cell r="I8703" t="str">
            <v>2023-08-17</v>
          </cell>
        </row>
        <row r="8703">
          <cell r="K8703" t="str">
            <v/>
          </cell>
          <cell r="L8703" t="str">
            <v/>
          </cell>
        </row>
        <row r="8704">
          <cell r="C8704">
            <v>162327386</v>
          </cell>
          <cell r="D8704" t="str">
            <v>人工</v>
          </cell>
          <cell r="E8704" t="str">
            <v>电子卡券</v>
          </cell>
          <cell r="F8704" t="str">
            <v>平台测试4</v>
          </cell>
          <cell r="G8704" t="str">
            <v>测试供应商</v>
          </cell>
          <cell r="H8704" t="str">
            <v>运营类目/测试类目/测试虚拟卡密</v>
          </cell>
          <cell r="I8704" t="str">
            <v>2023-08-17</v>
          </cell>
        </row>
        <row r="8704">
          <cell r="K8704" t="str">
            <v/>
          </cell>
          <cell r="L8704" t="str">
            <v/>
          </cell>
        </row>
        <row r="8705">
          <cell r="C8705">
            <v>162182179</v>
          </cell>
          <cell r="D8705" t="str">
            <v>人工</v>
          </cell>
          <cell r="E8705" t="str">
            <v>实物</v>
          </cell>
          <cell r="F8705" t="str">
            <v>膳魔师</v>
          </cell>
          <cell r="G8705" t="str">
            <v>测试供应商</v>
          </cell>
          <cell r="H8705" t="str">
            <v>运营类目/测试类目/测试类目1</v>
          </cell>
          <cell r="I8705" t="str">
            <v>2023-06-08</v>
          </cell>
          <cell r="J8705">
            <v>162791166</v>
          </cell>
          <cell r="K8705">
            <v>0.35</v>
          </cell>
          <cell r="L8705" t="str">
            <v/>
          </cell>
        </row>
        <row r="8706">
          <cell r="C8706">
            <v>162327641</v>
          </cell>
          <cell r="D8706" t="str">
            <v>人工</v>
          </cell>
          <cell r="E8706" t="str">
            <v>虚拟</v>
          </cell>
          <cell r="F8706" t="str">
            <v>测试品牌1</v>
          </cell>
          <cell r="G8706" t="str">
            <v>测试供应商</v>
          </cell>
          <cell r="H8706" t="str">
            <v>运营类目/测试类目/测试虚拟卡密</v>
          </cell>
          <cell r="I8706" t="str">
            <v>2025-08-27</v>
          </cell>
          <cell r="J8706">
            <v>163186995</v>
          </cell>
          <cell r="K8706" t="str">
            <v/>
          </cell>
          <cell r="L8706" t="str">
            <v/>
          </cell>
        </row>
        <row r="8707">
          <cell r="C8707">
            <v>162183175</v>
          </cell>
          <cell r="D8707" t="str">
            <v>人工</v>
          </cell>
          <cell r="E8707" t="str">
            <v>实物</v>
          </cell>
          <cell r="F8707" t="str">
            <v/>
          </cell>
          <cell r="G8707" t="str">
            <v>测试供应商</v>
          </cell>
          <cell r="H8707" t="str">
            <v>运营类目/测试类目/测试类目1</v>
          </cell>
          <cell r="I8707" t="str">
            <v>2024-06-30</v>
          </cell>
          <cell r="J8707">
            <v>162792365</v>
          </cell>
          <cell r="K8707">
            <v>3654</v>
          </cell>
          <cell r="L8707" t="str">
            <v/>
          </cell>
        </row>
        <row r="8708">
          <cell r="C8708">
            <v>162251725</v>
          </cell>
          <cell r="D8708" t="str">
            <v>人工</v>
          </cell>
          <cell r="E8708" t="str">
            <v>组合商品</v>
          </cell>
          <cell r="F8708" t="str">
            <v/>
          </cell>
          <cell r="G8708" t="str">
            <v>苏打组合商品虚拟供应商</v>
          </cell>
          <cell r="H8708" t="str">
            <v>年节礼包/美妆护理/防晒</v>
          </cell>
          <cell r="I8708" t="str">
            <v>2023-12-31</v>
          </cell>
          <cell r="J8708">
            <v>162982602</v>
          </cell>
          <cell r="K8708" t="str">
            <v/>
          </cell>
          <cell r="L8708" t="str">
            <v/>
          </cell>
        </row>
        <row r="8709">
          <cell r="C8709">
            <v>162424535</v>
          </cell>
          <cell r="D8709" t="str">
            <v>人工</v>
          </cell>
          <cell r="E8709" t="str">
            <v>组合商品</v>
          </cell>
          <cell r="F8709" t="str">
            <v/>
          </cell>
          <cell r="G8709" t="str">
            <v>苏打组合商品虚拟供应商</v>
          </cell>
          <cell r="H8709" t="str">
            <v>供应链类目/年节礼包/销售专属礼包</v>
          </cell>
          <cell r="I8709" t="str">
            <v>2024-11-30</v>
          </cell>
          <cell r="J8709">
            <v>163413885</v>
          </cell>
          <cell r="K8709" t="str">
            <v/>
          </cell>
          <cell r="L8709" t="str">
            <v/>
          </cell>
        </row>
        <row r="8710">
          <cell r="C8710">
            <v>162424535</v>
          </cell>
          <cell r="D8710" t="str">
            <v>人工</v>
          </cell>
          <cell r="E8710" t="str">
            <v>组合商品</v>
          </cell>
          <cell r="F8710" t="str">
            <v/>
          </cell>
          <cell r="G8710" t="str">
            <v>苏打组合商品虚拟供应商</v>
          </cell>
          <cell r="H8710" t="str">
            <v>供应链类目/年节礼包/销售专属礼包</v>
          </cell>
          <cell r="I8710" t="str">
            <v>2024-11-30</v>
          </cell>
        </row>
        <row r="8710">
          <cell r="K8710" t="str">
            <v/>
          </cell>
          <cell r="L8710" t="str">
            <v/>
          </cell>
        </row>
        <row r="8711">
          <cell r="C8711">
            <v>162424535</v>
          </cell>
          <cell r="D8711" t="str">
            <v>人工</v>
          </cell>
          <cell r="E8711" t="str">
            <v>组合商品</v>
          </cell>
          <cell r="F8711" t="str">
            <v/>
          </cell>
          <cell r="G8711" t="str">
            <v>苏打组合商品虚拟供应商</v>
          </cell>
          <cell r="H8711" t="str">
            <v>供应链类目/年节礼包/销售专属礼包</v>
          </cell>
          <cell r="I8711" t="str">
            <v>2024-11-30</v>
          </cell>
        </row>
        <row r="8711">
          <cell r="K8711" t="str">
            <v/>
          </cell>
          <cell r="L8711" t="str">
            <v/>
          </cell>
        </row>
        <row r="8712">
          <cell r="C8712">
            <v>162424535</v>
          </cell>
          <cell r="D8712" t="str">
            <v>人工</v>
          </cell>
          <cell r="E8712" t="str">
            <v>组合商品</v>
          </cell>
          <cell r="F8712" t="str">
            <v/>
          </cell>
          <cell r="G8712" t="str">
            <v>苏打组合商品虚拟供应商</v>
          </cell>
          <cell r="H8712" t="str">
            <v>供应链类目/年节礼包/销售专属礼包</v>
          </cell>
          <cell r="I8712" t="str">
            <v>2024-11-30</v>
          </cell>
        </row>
        <row r="8712">
          <cell r="K8712" t="str">
            <v/>
          </cell>
          <cell r="L8712" t="str">
            <v/>
          </cell>
        </row>
        <row r="8713">
          <cell r="C8713">
            <v>162424535</v>
          </cell>
          <cell r="D8713" t="str">
            <v>人工</v>
          </cell>
          <cell r="E8713" t="str">
            <v>组合商品</v>
          </cell>
          <cell r="F8713" t="str">
            <v/>
          </cell>
          <cell r="G8713" t="str">
            <v>苏打组合商品虚拟供应商</v>
          </cell>
          <cell r="H8713" t="str">
            <v>供应链类目/年节礼包/销售专属礼包</v>
          </cell>
          <cell r="I8713" t="str">
            <v>2024-11-30</v>
          </cell>
        </row>
        <row r="8713">
          <cell r="K8713" t="str">
            <v/>
          </cell>
          <cell r="L8713" t="str">
            <v/>
          </cell>
        </row>
        <row r="8714">
          <cell r="C8714">
            <v>162305063</v>
          </cell>
          <cell r="D8714" t="str">
            <v>人工</v>
          </cell>
          <cell r="E8714" t="str">
            <v>组合商品</v>
          </cell>
          <cell r="F8714" t="str">
            <v/>
          </cell>
          <cell r="G8714" t="str">
            <v>苏打组合商品虚拟供应商</v>
          </cell>
          <cell r="H8714" t="str">
            <v>供应链类目/年节礼包/销售专属礼包</v>
          </cell>
          <cell r="I8714" t="str">
            <v>2023-12-31</v>
          </cell>
          <cell r="J8714">
            <v>163151136</v>
          </cell>
          <cell r="K8714" t="str">
            <v/>
          </cell>
          <cell r="L8714" t="str">
            <v/>
          </cell>
        </row>
        <row r="8715">
          <cell r="C8715">
            <v>162088860</v>
          </cell>
          <cell r="D8715" t="str">
            <v>人工</v>
          </cell>
          <cell r="E8715" t="str">
            <v>组合商品</v>
          </cell>
          <cell r="F8715" t="str">
            <v/>
          </cell>
          <cell r="G8715" t="str">
            <v>苏打组合商品虚拟供应商</v>
          </cell>
          <cell r="H8715" t="str">
            <v>供应链类目/年节礼包/销售专属礼包</v>
          </cell>
          <cell r="I8715" t="str">
            <v>2023-05-20</v>
          </cell>
          <cell r="J8715">
            <v>162540686</v>
          </cell>
          <cell r="K8715" t="str">
            <v/>
          </cell>
          <cell r="L8715" t="str">
            <v/>
          </cell>
        </row>
        <row r="8716">
          <cell r="C8716">
            <v>162088860</v>
          </cell>
          <cell r="D8716" t="str">
            <v>人工</v>
          </cell>
          <cell r="E8716" t="str">
            <v>组合商品</v>
          </cell>
          <cell r="F8716" t="str">
            <v/>
          </cell>
          <cell r="G8716" t="str">
            <v>苏打组合商品虚拟供应商</v>
          </cell>
          <cell r="H8716" t="str">
            <v>供应链类目/年节礼包/销售专属礼包</v>
          </cell>
          <cell r="I8716" t="str">
            <v>2023-05-20</v>
          </cell>
        </row>
        <row r="8716">
          <cell r="K8716" t="str">
            <v/>
          </cell>
          <cell r="L8716" t="str">
            <v/>
          </cell>
        </row>
        <row r="8717">
          <cell r="C8717">
            <v>162422606</v>
          </cell>
          <cell r="D8717" t="str">
            <v>人工</v>
          </cell>
          <cell r="E8717" t="str">
            <v>组合商品</v>
          </cell>
          <cell r="F8717" t="str">
            <v/>
          </cell>
          <cell r="G8717" t="str">
            <v>苏打组合商品虚拟供应商</v>
          </cell>
          <cell r="H8717" t="str">
            <v>供应链类目/年节礼包/销售专属礼包</v>
          </cell>
          <cell r="I8717" t="str">
            <v>2023-08-18</v>
          </cell>
          <cell r="J8717">
            <v>163410489</v>
          </cell>
          <cell r="K8717" t="str">
            <v/>
          </cell>
          <cell r="L8717" t="str">
            <v/>
          </cell>
        </row>
        <row r="8718">
          <cell r="C8718">
            <v>162422606</v>
          </cell>
          <cell r="D8718" t="str">
            <v>人工</v>
          </cell>
          <cell r="E8718" t="str">
            <v>组合商品</v>
          </cell>
          <cell r="F8718" t="str">
            <v/>
          </cell>
          <cell r="G8718" t="str">
            <v>苏打组合商品虚拟供应商</v>
          </cell>
          <cell r="H8718" t="str">
            <v>供应链类目/年节礼包/销售专属礼包</v>
          </cell>
          <cell r="I8718" t="str">
            <v>2023-08-18</v>
          </cell>
        </row>
        <row r="8718">
          <cell r="K8718" t="str">
            <v/>
          </cell>
          <cell r="L8718" t="str">
            <v/>
          </cell>
        </row>
        <row r="8719">
          <cell r="C8719">
            <v>162422606</v>
          </cell>
          <cell r="D8719" t="str">
            <v>人工</v>
          </cell>
          <cell r="E8719" t="str">
            <v>组合商品</v>
          </cell>
          <cell r="F8719" t="str">
            <v/>
          </cell>
          <cell r="G8719" t="str">
            <v>苏打组合商品虚拟供应商</v>
          </cell>
          <cell r="H8719" t="str">
            <v>供应链类目/年节礼包/销售专属礼包</v>
          </cell>
          <cell r="I8719" t="str">
            <v>2023-08-18</v>
          </cell>
        </row>
        <row r="8719">
          <cell r="K8719" t="str">
            <v/>
          </cell>
          <cell r="L8719" t="str">
            <v/>
          </cell>
        </row>
        <row r="8720">
          <cell r="C8720">
            <v>162422606</v>
          </cell>
          <cell r="D8720" t="str">
            <v>人工</v>
          </cell>
          <cell r="E8720" t="str">
            <v>组合商品</v>
          </cell>
          <cell r="F8720" t="str">
            <v/>
          </cell>
          <cell r="G8720" t="str">
            <v>苏打组合商品虚拟供应商</v>
          </cell>
          <cell r="H8720" t="str">
            <v>供应链类目/年节礼包/销售专属礼包</v>
          </cell>
          <cell r="I8720" t="str">
            <v>2023-08-18</v>
          </cell>
        </row>
        <row r="8720">
          <cell r="K8720" t="str">
            <v/>
          </cell>
          <cell r="L8720" t="str">
            <v/>
          </cell>
        </row>
        <row r="8721">
          <cell r="C8721">
            <v>162422606</v>
          </cell>
          <cell r="D8721" t="str">
            <v>人工</v>
          </cell>
          <cell r="E8721" t="str">
            <v>组合商品</v>
          </cell>
          <cell r="F8721" t="str">
            <v/>
          </cell>
          <cell r="G8721" t="str">
            <v>苏打组合商品虚拟供应商</v>
          </cell>
          <cell r="H8721" t="str">
            <v>供应链类目/年节礼包/销售专属礼包</v>
          </cell>
          <cell r="I8721" t="str">
            <v>2023-08-18</v>
          </cell>
        </row>
        <row r="8721">
          <cell r="K8721" t="str">
            <v/>
          </cell>
          <cell r="L8721" t="str">
            <v/>
          </cell>
        </row>
        <row r="8722">
          <cell r="C8722">
            <v>162422606</v>
          </cell>
          <cell r="D8722" t="str">
            <v>人工</v>
          </cell>
          <cell r="E8722" t="str">
            <v>组合商品</v>
          </cell>
          <cell r="F8722" t="str">
            <v/>
          </cell>
          <cell r="G8722" t="str">
            <v>苏打组合商品虚拟供应商</v>
          </cell>
          <cell r="H8722" t="str">
            <v>供应链类目/年节礼包/销售专属礼包</v>
          </cell>
          <cell r="I8722" t="str">
            <v>2023-08-18</v>
          </cell>
        </row>
        <row r="8722">
          <cell r="K8722" t="str">
            <v/>
          </cell>
          <cell r="L8722" t="str">
            <v/>
          </cell>
        </row>
        <row r="8723">
          <cell r="C8723">
            <v>162422606</v>
          </cell>
          <cell r="D8723" t="str">
            <v>人工</v>
          </cell>
          <cell r="E8723" t="str">
            <v>组合商品</v>
          </cell>
          <cell r="F8723" t="str">
            <v/>
          </cell>
          <cell r="G8723" t="str">
            <v>苏打组合商品虚拟供应商</v>
          </cell>
          <cell r="H8723" t="str">
            <v>供应链类目/年节礼包/销售专属礼包</v>
          </cell>
          <cell r="I8723" t="str">
            <v>2023-08-18</v>
          </cell>
        </row>
        <row r="8723">
          <cell r="K8723" t="str">
            <v/>
          </cell>
          <cell r="L8723" t="str">
            <v/>
          </cell>
        </row>
        <row r="8724">
          <cell r="C8724">
            <v>162422606</v>
          </cell>
          <cell r="D8724" t="str">
            <v>人工</v>
          </cell>
          <cell r="E8724" t="str">
            <v>组合商品</v>
          </cell>
          <cell r="F8724" t="str">
            <v/>
          </cell>
          <cell r="G8724" t="str">
            <v>苏打组合商品虚拟供应商</v>
          </cell>
          <cell r="H8724" t="str">
            <v>供应链类目/年节礼包/销售专属礼包</v>
          </cell>
          <cell r="I8724" t="str">
            <v>2023-08-18</v>
          </cell>
        </row>
        <row r="8724">
          <cell r="K8724" t="str">
            <v/>
          </cell>
          <cell r="L8724" t="str">
            <v/>
          </cell>
        </row>
        <row r="8725">
          <cell r="C8725">
            <v>162422606</v>
          </cell>
          <cell r="D8725" t="str">
            <v>人工</v>
          </cell>
          <cell r="E8725" t="str">
            <v>组合商品</v>
          </cell>
          <cell r="F8725" t="str">
            <v/>
          </cell>
          <cell r="G8725" t="str">
            <v>苏打组合商品虚拟供应商</v>
          </cell>
          <cell r="H8725" t="str">
            <v>供应链类目/年节礼包/销售专属礼包</v>
          </cell>
          <cell r="I8725" t="str">
            <v>2023-08-18</v>
          </cell>
        </row>
        <row r="8725">
          <cell r="K8725" t="str">
            <v/>
          </cell>
          <cell r="L8725" t="str">
            <v/>
          </cell>
        </row>
        <row r="8726">
          <cell r="C8726">
            <v>162422606</v>
          </cell>
          <cell r="D8726" t="str">
            <v>人工</v>
          </cell>
          <cell r="E8726" t="str">
            <v>组合商品</v>
          </cell>
          <cell r="F8726" t="str">
            <v/>
          </cell>
          <cell r="G8726" t="str">
            <v>苏打组合商品虚拟供应商</v>
          </cell>
          <cell r="H8726" t="str">
            <v>供应链类目/年节礼包/销售专属礼包</v>
          </cell>
          <cell r="I8726" t="str">
            <v>2023-08-18</v>
          </cell>
        </row>
        <row r="8726">
          <cell r="K8726" t="str">
            <v/>
          </cell>
          <cell r="L8726" t="str">
            <v/>
          </cell>
        </row>
        <row r="8727">
          <cell r="C8727">
            <v>162422606</v>
          </cell>
          <cell r="D8727" t="str">
            <v>人工</v>
          </cell>
          <cell r="E8727" t="str">
            <v>组合商品</v>
          </cell>
          <cell r="F8727" t="str">
            <v/>
          </cell>
          <cell r="G8727" t="str">
            <v>苏打组合商品虚拟供应商</v>
          </cell>
          <cell r="H8727" t="str">
            <v>供应链类目/年节礼包/销售专属礼包</v>
          </cell>
          <cell r="I8727" t="str">
            <v>2023-08-18</v>
          </cell>
        </row>
        <row r="8727">
          <cell r="K8727" t="str">
            <v/>
          </cell>
          <cell r="L8727" t="str">
            <v/>
          </cell>
        </row>
        <row r="8728">
          <cell r="C8728">
            <v>162422606</v>
          </cell>
          <cell r="D8728" t="str">
            <v>人工</v>
          </cell>
          <cell r="E8728" t="str">
            <v>组合商品</v>
          </cell>
          <cell r="F8728" t="str">
            <v/>
          </cell>
          <cell r="G8728" t="str">
            <v>苏打组合商品虚拟供应商</v>
          </cell>
          <cell r="H8728" t="str">
            <v>供应链类目/年节礼包/销售专属礼包</v>
          </cell>
          <cell r="I8728" t="str">
            <v>2023-08-18</v>
          </cell>
        </row>
        <row r="8728">
          <cell r="K8728" t="str">
            <v/>
          </cell>
          <cell r="L8728" t="str">
            <v/>
          </cell>
        </row>
        <row r="8729">
          <cell r="C8729">
            <v>162422542</v>
          </cell>
          <cell r="D8729" t="str">
            <v>人工</v>
          </cell>
          <cell r="E8729" t="str">
            <v>组合商品</v>
          </cell>
          <cell r="F8729" t="str">
            <v/>
          </cell>
          <cell r="G8729" t="str">
            <v>苏打组合商品虚拟供应商</v>
          </cell>
          <cell r="H8729" t="str">
            <v>供应链类目/年节礼包/销售专属礼包</v>
          </cell>
          <cell r="I8729" t="str">
            <v>2023-12-31</v>
          </cell>
          <cell r="J8729">
            <v>163410379</v>
          </cell>
          <cell r="K8729" t="str">
            <v/>
          </cell>
          <cell r="L8729" t="str">
            <v/>
          </cell>
        </row>
        <row r="8730">
          <cell r="C8730">
            <v>162422542</v>
          </cell>
          <cell r="D8730" t="str">
            <v>人工</v>
          </cell>
          <cell r="E8730" t="str">
            <v>组合商品</v>
          </cell>
          <cell r="F8730" t="str">
            <v/>
          </cell>
          <cell r="G8730" t="str">
            <v>苏打组合商品虚拟供应商</v>
          </cell>
          <cell r="H8730" t="str">
            <v>供应链类目/年节礼包/销售专属礼包</v>
          </cell>
          <cell r="I8730" t="str">
            <v>2023-12-31</v>
          </cell>
        </row>
        <row r="8730">
          <cell r="K8730" t="str">
            <v/>
          </cell>
          <cell r="L8730" t="str">
            <v/>
          </cell>
        </row>
        <row r="8731">
          <cell r="C8731">
            <v>162422542</v>
          </cell>
          <cell r="D8731" t="str">
            <v>人工</v>
          </cell>
          <cell r="E8731" t="str">
            <v>组合商品</v>
          </cell>
          <cell r="F8731" t="str">
            <v/>
          </cell>
          <cell r="G8731" t="str">
            <v>苏打组合商品虚拟供应商</v>
          </cell>
          <cell r="H8731" t="str">
            <v>供应链类目/年节礼包/销售专属礼包</v>
          </cell>
          <cell r="I8731" t="str">
            <v>2023-12-31</v>
          </cell>
        </row>
        <row r="8731">
          <cell r="K8731" t="str">
            <v/>
          </cell>
          <cell r="L8731" t="str">
            <v/>
          </cell>
        </row>
        <row r="8732">
          <cell r="C8732">
            <v>162422542</v>
          </cell>
          <cell r="D8732" t="str">
            <v>人工</v>
          </cell>
          <cell r="E8732" t="str">
            <v>组合商品</v>
          </cell>
          <cell r="F8732" t="str">
            <v/>
          </cell>
          <cell r="G8732" t="str">
            <v>苏打组合商品虚拟供应商</v>
          </cell>
          <cell r="H8732" t="str">
            <v>供应链类目/年节礼包/销售专属礼包</v>
          </cell>
          <cell r="I8732" t="str">
            <v>2023-12-31</v>
          </cell>
        </row>
        <row r="8732">
          <cell r="K8732" t="str">
            <v/>
          </cell>
          <cell r="L8732" t="str">
            <v/>
          </cell>
        </row>
        <row r="8733">
          <cell r="C8733">
            <v>162422542</v>
          </cell>
          <cell r="D8733" t="str">
            <v>人工</v>
          </cell>
          <cell r="E8733" t="str">
            <v>组合商品</v>
          </cell>
          <cell r="F8733" t="str">
            <v/>
          </cell>
          <cell r="G8733" t="str">
            <v>苏打组合商品虚拟供应商</v>
          </cell>
          <cell r="H8733" t="str">
            <v>供应链类目/年节礼包/销售专属礼包</v>
          </cell>
          <cell r="I8733" t="str">
            <v>2023-12-31</v>
          </cell>
        </row>
        <row r="8733">
          <cell r="K8733" t="str">
            <v/>
          </cell>
          <cell r="L8733" t="str">
            <v/>
          </cell>
        </row>
        <row r="8734">
          <cell r="C8734">
            <v>162418373</v>
          </cell>
          <cell r="D8734" t="str">
            <v>人工</v>
          </cell>
          <cell r="E8734" t="str">
            <v>组合商品</v>
          </cell>
          <cell r="F8734" t="str">
            <v/>
          </cell>
          <cell r="G8734" t="str">
            <v>苏打组合商品虚拟供应商</v>
          </cell>
          <cell r="H8734" t="str">
            <v>供应链类目/年节礼包/销售专属礼包</v>
          </cell>
          <cell r="I8734" t="str">
            <v>2023-12-31</v>
          </cell>
          <cell r="J8734">
            <v>163401359</v>
          </cell>
          <cell r="K8734" t="str">
            <v/>
          </cell>
          <cell r="L8734" t="str">
            <v/>
          </cell>
        </row>
        <row r="8735">
          <cell r="C8735">
            <v>162418373</v>
          </cell>
          <cell r="D8735" t="str">
            <v>人工</v>
          </cell>
          <cell r="E8735" t="str">
            <v>组合商品</v>
          </cell>
          <cell r="F8735" t="str">
            <v/>
          </cell>
          <cell r="G8735" t="str">
            <v>苏打组合商品虚拟供应商</v>
          </cell>
          <cell r="H8735" t="str">
            <v>供应链类目/年节礼包/销售专属礼包</v>
          </cell>
          <cell r="I8735" t="str">
            <v>2023-12-31</v>
          </cell>
        </row>
        <row r="8735">
          <cell r="K8735" t="str">
            <v/>
          </cell>
          <cell r="L8735" t="str">
            <v/>
          </cell>
        </row>
        <row r="8736">
          <cell r="C8736">
            <v>162418373</v>
          </cell>
          <cell r="D8736" t="str">
            <v>人工</v>
          </cell>
          <cell r="E8736" t="str">
            <v>组合商品</v>
          </cell>
          <cell r="F8736" t="str">
            <v/>
          </cell>
          <cell r="G8736" t="str">
            <v>苏打组合商品虚拟供应商</v>
          </cell>
          <cell r="H8736" t="str">
            <v>供应链类目/年节礼包/销售专属礼包</v>
          </cell>
          <cell r="I8736" t="str">
            <v>2023-12-31</v>
          </cell>
        </row>
        <row r="8736">
          <cell r="K8736" t="str">
            <v/>
          </cell>
          <cell r="L8736" t="str">
            <v/>
          </cell>
        </row>
        <row r="8737">
          <cell r="C8737">
            <v>162418373</v>
          </cell>
          <cell r="D8737" t="str">
            <v>人工</v>
          </cell>
          <cell r="E8737" t="str">
            <v>组合商品</v>
          </cell>
          <cell r="F8737" t="str">
            <v/>
          </cell>
          <cell r="G8737" t="str">
            <v>苏打组合商品虚拟供应商</v>
          </cell>
          <cell r="H8737" t="str">
            <v>供应链类目/年节礼包/销售专属礼包</v>
          </cell>
          <cell r="I8737" t="str">
            <v>2023-12-31</v>
          </cell>
        </row>
        <row r="8737">
          <cell r="K8737" t="str">
            <v/>
          </cell>
          <cell r="L8737" t="str">
            <v/>
          </cell>
        </row>
        <row r="8738">
          <cell r="C8738">
            <v>162418373</v>
          </cell>
          <cell r="D8738" t="str">
            <v>人工</v>
          </cell>
          <cell r="E8738" t="str">
            <v>组合商品</v>
          </cell>
          <cell r="F8738" t="str">
            <v/>
          </cell>
          <cell r="G8738" t="str">
            <v>苏打组合商品虚拟供应商</v>
          </cell>
          <cell r="H8738" t="str">
            <v>供应链类目/年节礼包/销售专属礼包</v>
          </cell>
          <cell r="I8738" t="str">
            <v>2023-12-31</v>
          </cell>
        </row>
        <row r="8738">
          <cell r="K8738" t="str">
            <v/>
          </cell>
          <cell r="L8738" t="str">
            <v/>
          </cell>
        </row>
        <row r="8739">
          <cell r="C8739">
            <v>162418373</v>
          </cell>
          <cell r="D8739" t="str">
            <v>人工</v>
          </cell>
          <cell r="E8739" t="str">
            <v>组合商品</v>
          </cell>
          <cell r="F8739" t="str">
            <v/>
          </cell>
          <cell r="G8739" t="str">
            <v>苏打组合商品虚拟供应商</v>
          </cell>
          <cell r="H8739" t="str">
            <v>供应链类目/年节礼包/销售专属礼包</v>
          </cell>
          <cell r="I8739" t="str">
            <v>2023-12-31</v>
          </cell>
        </row>
        <row r="8739">
          <cell r="K8739" t="str">
            <v/>
          </cell>
          <cell r="L8739" t="str">
            <v/>
          </cell>
        </row>
        <row r="8740">
          <cell r="C8740">
            <v>162418373</v>
          </cell>
          <cell r="D8740" t="str">
            <v>人工</v>
          </cell>
          <cell r="E8740" t="str">
            <v>组合商品</v>
          </cell>
          <cell r="F8740" t="str">
            <v/>
          </cell>
          <cell r="G8740" t="str">
            <v>苏打组合商品虚拟供应商</v>
          </cell>
          <cell r="H8740" t="str">
            <v>供应链类目/年节礼包/销售专属礼包</v>
          </cell>
          <cell r="I8740" t="str">
            <v>2023-12-31</v>
          </cell>
        </row>
        <row r="8740">
          <cell r="K8740" t="str">
            <v/>
          </cell>
          <cell r="L8740" t="str">
            <v/>
          </cell>
        </row>
        <row r="8741">
          <cell r="C8741">
            <v>162418373</v>
          </cell>
          <cell r="D8741" t="str">
            <v>人工</v>
          </cell>
          <cell r="E8741" t="str">
            <v>组合商品</v>
          </cell>
          <cell r="F8741" t="str">
            <v/>
          </cell>
          <cell r="G8741" t="str">
            <v>苏打组合商品虚拟供应商</v>
          </cell>
          <cell r="H8741" t="str">
            <v>供应链类目/年节礼包/销售专属礼包</v>
          </cell>
          <cell r="I8741" t="str">
            <v>2023-12-31</v>
          </cell>
        </row>
        <row r="8741">
          <cell r="K8741" t="str">
            <v/>
          </cell>
          <cell r="L8741" t="str">
            <v/>
          </cell>
        </row>
        <row r="8742">
          <cell r="C8742">
            <v>162418373</v>
          </cell>
          <cell r="D8742" t="str">
            <v>人工</v>
          </cell>
          <cell r="E8742" t="str">
            <v>组合商品</v>
          </cell>
          <cell r="F8742" t="str">
            <v/>
          </cell>
          <cell r="G8742" t="str">
            <v>苏打组合商品虚拟供应商</v>
          </cell>
          <cell r="H8742" t="str">
            <v>供应链类目/年节礼包/销售专属礼包</v>
          </cell>
          <cell r="I8742" t="str">
            <v>2023-12-31</v>
          </cell>
        </row>
        <row r="8742">
          <cell r="K8742" t="str">
            <v/>
          </cell>
          <cell r="L8742" t="str">
            <v/>
          </cell>
        </row>
        <row r="8743">
          <cell r="C8743">
            <v>162418373</v>
          </cell>
          <cell r="D8743" t="str">
            <v>人工</v>
          </cell>
          <cell r="E8743" t="str">
            <v>组合商品</v>
          </cell>
          <cell r="F8743" t="str">
            <v/>
          </cell>
          <cell r="G8743" t="str">
            <v>苏打组合商品虚拟供应商</v>
          </cell>
          <cell r="H8743" t="str">
            <v>供应链类目/年节礼包/销售专属礼包</v>
          </cell>
          <cell r="I8743" t="str">
            <v>2023-12-31</v>
          </cell>
        </row>
        <row r="8743">
          <cell r="K8743" t="str">
            <v/>
          </cell>
          <cell r="L8743" t="str">
            <v/>
          </cell>
        </row>
        <row r="8744">
          <cell r="C8744">
            <v>162418373</v>
          </cell>
          <cell r="D8744" t="str">
            <v>人工</v>
          </cell>
          <cell r="E8744" t="str">
            <v>组合商品</v>
          </cell>
          <cell r="F8744" t="str">
            <v/>
          </cell>
          <cell r="G8744" t="str">
            <v>苏打组合商品虚拟供应商</v>
          </cell>
          <cell r="H8744" t="str">
            <v>供应链类目/年节礼包/销售专属礼包</v>
          </cell>
          <cell r="I8744" t="str">
            <v>2023-12-31</v>
          </cell>
        </row>
        <row r="8744">
          <cell r="K8744" t="str">
            <v/>
          </cell>
          <cell r="L8744" t="str">
            <v/>
          </cell>
        </row>
        <row r="8745">
          <cell r="C8745">
            <v>162418366</v>
          </cell>
          <cell r="D8745" t="str">
            <v>人工</v>
          </cell>
          <cell r="E8745" t="str">
            <v>组合商品</v>
          </cell>
          <cell r="F8745" t="str">
            <v/>
          </cell>
          <cell r="G8745" t="str">
            <v>苏打组合商品虚拟供应商</v>
          </cell>
          <cell r="H8745" t="str">
            <v>供应链类目/年节礼包/销售专属礼包</v>
          </cell>
          <cell r="I8745" t="str">
            <v>2023-08-18</v>
          </cell>
          <cell r="J8745">
            <v>163401310</v>
          </cell>
          <cell r="K8745" t="str">
            <v/>
          </cell>
          <cell r="L8745" t="str">
            <v/>
          </cell>
        </row>
        <row r="8746">
          <cell r="C8746">
            <v>162418366</v>
          </cell>
          <cell r="D8746" t="str">
            <v>人工</v>
          </cell>
          <cell r="E8746" t="str">
            <v>组合商品</v>
          </cell>
          <cell r="F8746" t="str">
            <v/>
          </cell>
          <cell r="G8746" t="str">
            <v>苏打组合商品虚拟供应商</v>
          </cell>
          <cell r="H8746" t="str">
            <v>供应链类目/年节礼包/销售专属礼包</v>
          </cell>
          <cell r="I8746" t="str">
            <v>2023-08-18</v>
          </cell>
        </row>
        <row r="8746">
          <cell r="K8746" t="str">
            <v/>
          </cell>
          <cell r="L8746" t="str">
            <v/>
          </cell>
        </row>
        <row r="8747">
          <cell r="C8747">
            <v>162418366</v>
          </cell>
          <cell r="D8747" t="str">
            <v>人工</v>
          </cell>
          <cell r="E8747" t="str">
            <v>组合商品</v>
          </cell>
          <cell r="F8747" t="str">
            <v/>
          </cell>
          <cell r="G8747" t="str">
            <v>苏打组合商品虚拟供应商</v>
          </cell>
          <cell r="H8747" t="str">
            <v>供应链类目/年节礼包/销售专属礼包</v>
          </cell>
          <cell r="I8747" t="str">
            <v>2023-08-18</v>
          </cell>
        </row>
        <row r="8747">
          <cell r="K8747" t="str">
            <v/>
          </cell>
          <cell r="L8747" t="str">
            <v/>
          </cell>
        </row>
        <row r="8748">
          <cell r="C8748">
            <v>162418366</v>
          </cell>
          <cell r="D8748" t="str">
            <v>人工</v>
          </cell>
          <cell r="E8748" t="str">
            <v>组合商品</v>
          </cell>
          <cell r="F8748" t="str">
            <v/>
          </cell>
          <cell r="G8748" t="str">
            <v>苏打组合商品虚拟供应商</v>
          </cell>
          <cell r="H8748" t="str">
            <v>供应链类目/年节礼包/销售专属礼包</v>
          </cell>
          <cell r="I8748" t="str">
            <v>2023-08-18</v>
          </cell>
        </row>
        <row r="8748">
          <cell r="K8748" t="str">
            <v/>
          </cell>
          <cell r="L8748" t="str">
            <v/>
          </cell>
        </row>
        <row r="8749">
          <cell r="C8749">
            <v>162418366</v>
          </cell>
          <cell r="D8749" t="str">
            <v>人工</v>
          </cell>
          <cell r="E8749" t="str">
            <v>组合商品</v>
          </cell>
          <cell r="F8749" t="str">
            <v/>
          </cell>
          <cell r="G8749" t="str">
            <v>苏打组合商品虚拟供应商</v>
          </cell>
          <cell r="H8749" t="str">
            <v>供应链类目/年节礼包/销售专属礼包</v>
          </cell>
          <cell r="I8749" t="str">
            <v>2023-08-18</v>
          </cell>
        </row>
        <row r="8749">
          <cell r="K8749" t="str">
            <v/>
          </cell>
          <cell r="L8749" t="str">
            <v/>
          </cell>
        </row>
        <row r="8750">
          <cell r="C8750">
            <v>162418366</v>
          </cell>
          <cell r="D8750" t="str">
            <v>人工</v>
          </cell>
          <cell r="E8750" t="str">
            <v>组合商品</v>
          </cell>
          <cell r="F8750" t="str">
            <v/>
          </cell>
          <cell r="G8750" t="str">
            <v>苏打组合商品虚拟供应商</v>
          </cell>
          <cell r="H8750" t="str">
            <v>供应链类目/年节礼包/销售专属礼包</v>
          </cell>
          <cell r="I8750" t="str">
            <v>2023-08-18</v>
          </cell>
        </row>
        <row r="8750">
          <cell r="K8750" t="str">
            <v/>
          </cell>
          <cell r="L8750" t="str">
            <v/>
          </cell>
        </row>
        <row r="8751">
          <cell r="C8751">
            <v>162418366</v>
          </cell>
          <cell r="D8751" t="str">
            <v>人工</v>
          </cell>
          <cell r="E8751" t="str">
            <v>组合商品</v>
          </cell>
          <cell r="F8751" t="str">
            <v/>
          </cell>
          <cell r="G8751" t="str">
            <v>苏打组合商品虚拟供应商</v>
          </cell>
          <cell r="H8751" t="str">
            <v>供应链类目/年节礼包/销售专属礼包</v>
          </cell>
          <cell r="I8751" t="str">
            <v>2023-08-18</v>
          </cell>
        </row>
        <row r="8751">
          <cell r="K8751" t="str">
            <v/>
          </cell>
          <cell r="L8751" t="str">
            <v/>
          </cell>
        </row>
        <row r="8752">
          <cell r="C8752">
            <v>162418366</v>
          </cell>
          <cell r="D8752" t="str">
            <v>人工</v>
          </cell>
          <cell r="E8752" t="str">
            <v>组合商品</v>
          </cell>
          <cell r="F8752" t="str">
            <v/>
          </cell>
          <cell r="G8752" t="str">
            <v>苏打组合商品虚拟供应商</v>
          </cell>
          <cell r="H8752" t="str">
            <v>供应链类目/年节礼包/销售专属礼包</v>
          </cell>
          <cell r="I8752" t="str">
            <v>2023-08-18</v>
          </cell>
        </row>
        <row r="8752">
          <cell r="K8752" t="str">
            <v/>
          </cell>
          <cell r="L8752" t="str">
            <v/>
          </cell>
        </row>
        <row r="8753">
          <cell r="C8753">
            <v>162418366</v>
          </cell>
          <cell r="D8753" t="str">
            <v>人工</v>
          </cell>
          <cell r="E8753" t="str">
            <v>组合商品</v>
          </cell>
          <cell r="F8753" t="str">
            <v/>
          </cell>
          <cell r="G8753" t="str">
            <v>苏打组合商品虚拟供应商</v>
          </cell>
          <cell r="H8753" t="str">
            <v>供应链类目/年节礼包/销售专属礼包</v>
          </cell>
          <cell r="I8753" t="str">
            <v>2023-08-18</v>
          </cell>
        </row>
        <row r="8753">
          <cell r="K8753" t="str">
            <v/>
          </cell>
          <cell r="L8753" t="str">
            <v/>
          </cell>
        </row>
        <row r="8754">
          <cell r="C8754">
            <v>162418366</v>
          </cell>
          <cell r="D8754" t="str">
            <v>人工</v>
          </cell>
          <cell r="E8754" t="str">
            <v>组合商品</v>
          </cell>
          <cell r="F8754" t="str">
            <v/>
          </cell>
          <cell r="G8754" t="str">
            <v>苏打组合商品虚拟供应商</v>
          </cell>
          <cell r="H8754" t="str">
            <v>供应链类目/年节礼包/销售专属礼包</v>
          </cell>
          <cell r="I8754" t="str">
            <v>2023-08-18</v>
          </cell>
        </row>
        <row r="8754">
          <cell r="K8754" t="str">
            <v/>
          </cell>
          <cell r="L8754" t="str">
            <v/>
          </cell>
        </row>
        <row r="8755">
          <cell r="C8755">
            <v>162418366</v>
          </cell>
          <cell r="D8755" t="str">
            <v>人工</v>
          </cell>
          <cell r="E8755" t="str">
            <v>组合商品</v>
          </cell>
          <cell r="F8755" t="str">
            <v/>
          </cell>
          <cell r="G8755" t="str">
            <v>苏打组合商品虚拟供应商</v>
          </cell>
          <cell r="H8755" t="str">
            <v>供应链类目/年节礼包/销售专属礼包</v>
          </cell>
          <cell r="I8755" t="str">
            <v>2023-08-18</v>
          </cell>
        </row>
        <row r="8755">
          <cell r="K8755" t="str">
            <v/>
          </cell>
          <cell r="L8755" t="str">
            <v/>
          </cell>
        </row>
        <row r="8756">
          <cell r="C8756">
            <v>162418366</v>
          </cell>
          <cell r="D8756" t="str">
            <v>人工</v>
          </cell>
          <cell r="E8756" t="str">
            <v>组合商品</v>
          </cell>
          <cell r="F8756" t="str">
            <v/>
          </cell>
          <cell r="G8756" t="str">
            <v>苏打组合商品虚拟供应商</v>
          </cell>
          <cell r="H8756" t="str">
            <v>供应链类目/年节礼包/销售专属礼包</v>
          </cell>
          <cell r="I8756" t="str">
            <v>2023-08-18</v>
          </cell>
        </row>
        <row r="8756">
          <cell r="K8756" t="str">
            <v/>
          </cell>
          <cell r="L8756" t="str">
            <v/>
          </cell>
        </row>
        <row r="8757">
          <cell r="C8757">
            <v>162418366</v>
          </cell>
          <cell r="D8757" t="str">
            <v>人工</v>
          </cell>
          <cell r="E8757" t="str">
            <v>组合商品</v>
          </cell>
          <cell r="F8757" t="str">
            <v/>
          </cell>
          <cell r="G8757" t="str">
            <v>苏打组合商品虚拟供应商</v>
          </cell>
          <cell r="H8757" t="str">
            <v>供应链类目/年节礼包/销售专属礼包</v>
          </cell>
          <cell r="I8757" t="str">
            <v>2023-08-18</v>
          </cell>
        </row>
        <row r="8757">
          <cell r="K8757" t="str">
            <v/>
          </cell>
          <cell r="L8757" t="str">
            <v/>
          </cell>
        </row>
        <row r="8758">
          <cell r="C8758">
            <v>162418366</v>
          </cell>
          <cell r="D8758" t="str">
            <v>人工</v>
          </cell>
          <cell r="E8758" t="str">
            <v>组合商品</v>
          </cell>
          <cell r="F8758" t="str">
            <v/>
          </cell>
          <cell r="G8758" t="str">
            <v>苏打组合商品虚拟供应商</v>
          </cell>
          <cell r="H8758" t="str">
            <v>供应链类目/年节礼包/销售专属礼包</v>
          </cell>
          <cell r="I8758" t="str">
            <v>2023-08-18</v>
          </cell>
        </row>
        <row r="8758">
          <cell r="K8758" t="str">
            <v/>
          </cell>
          <cell r="L8758" t="str">
            <v/>
          </cell>
        </row>
        <row r="8759">
          <cell r="C8759">
            <v>162418366</v>
          </cell>
          <cell r="D8759" t="str">
            <v>人工</v>
          </cell>
          <cell r="E8759" t="str">
            <v>组合商品</v>
          </cell>
          <cell r="F8759" t="str">
            <v/>
          </cell>
          <cell r="G8759" t="str">
            <v>苏打组合商品虚拟供应商</v>
          </cell>
          <cell r="H8759" t="str">
            <v>供应链类目/年节礼包/销售专属礼包</v>
          </cell>
          <cell r="I8759" t="str">
            <v>2023-08-18</v>
          </cell>
        </row>
        <row r="8759">
          <cell r="K8759" t="str">
            <v/>
          </cell>
          <cell r="L8759" t="str">
            <v/>
          </cell>
        </row>
        <row r="8760">
          <cell r="C8760">
            <v>162418366</v>
          </cell>
          <cell r="D8760" t="str">
            <v>人工</v>
          </cell>
          <cell r="E8760" t="str">
            <v>组合商品</v>
          </cell>
          <cell r="F8760" t="str">
            <v/>
          </cell>
          <cell r="G8760" t="str">
            <v>苏打组合商品虚拟供应商</v>
          </cell>
          <cell r="H8760" t="str">
            <v>供应链类目/年节礼包/销售专属礼包</v>
          </cell>
          <cell r="I8760" t="str">
            <v>2023-08-18</v>
          </cell>
        </row>
        <row r="8760">
          <cell r="K8760" t="str">
            <v/>
          </cell>
          <cell r="L8760" t="str">
            <v/>
          </cell>
        </row>
        <row r="8761">
          <cell r="C8761">
            <v>162418366</v>
          </cell>
          <cell r="D8761" t="str">
            <v>人工</v>
          </cell>
          <cell r="E8761" t="str">
            <v>组合商品</v>
          </cell>
          <cell r="F8761" t="str">
            <v/>
          </cell>
          <cell r="G8761" t="str">
            <v>苏打组合商品虚拟供应商</v>
          </cell>
          <cell r="H8761" t="str">
            <v>供应链类目/年节礼包/销售专属礼包</v>
          </cell>
          <cell r="I8761" t="str">
            <v>2023-08-18</v>
          </cell>
        </row>
        <row r="8761">
          <cell r="K8761" t="str">
            <v/>
          </cell>
          <cell r="L8761" t="str">
            <v/>
          </cell>
        </row>
        <row r="8762">
          <cell r="C8762">
            <v>162418366</v>
          </cell>
          <cell r="D8762" t="str">
            <v>人工</v>
          </cell>
          <cell r="E8762" t="str">
            <v>组合商品</v>
          </cell>
          <cell r="F8762" t="str">
            <v/>
          </cell>
          <cell r="G8762" t="str">
            <v>苏打组合商品虚拟供应商</v>
          </cell>
          <cell r="H8762" t="str">
            <v>供应链类目/年节礼包/销售专属礼包</v>
          </cell>
          <cell r="I8762" t="str">
            <v>2023-08-18</v>
          </cell>
        </row>
        <row r="8762">
          <cell r="K8762" t="str">
            <v/>
          </cell>
          <cell r="L8762" t="str">
            <v/>
          </cell>
        </row>
        <row r="8763">
          <cell r="C8763">
            <v>162418366</v>
          </cell>
          <cell r="D8763" t="str">
            <v>人工</v>
          </cell>
          <cell r="E8763" t="str">
            <v>组合商品</v>
          </cell>
          <cell r="F8763" t="str">
            <v/>
          </cell>
          <cell r="G8763" t="str">
            <v>苏打组合商品虚拟供应商</v>
          </cell>
          <cell r="H8763" t="str">
            <v>供应链类目/年节礼包/销售专属礼包</v>
          </cell>
          <cell r="I8763" t="str">
            <v>2023-08-18</v>
          </cell>
        </row>
        <row r="8763">
          <cell r="K8763" t="str">
            <v/>
          </cell>
          <cell r="L8763" t="str">
            <v/>
          </cell>
        </row>
        <row r="8764">
          <cell r="C8764">
            <v>162418366</v>
          </cell>
          <cell r="D8764" t="str">
            <v>人工</v>
          </cell>
          <cell r="E8764" t="str">
            <v>组合商品</v>
          </cell>
          <cell r="F8764" t="str">
            <v/>
          </cell>
          <cell r="G8764" t="str">
            <v>苏打组合商品虚拟供应商</v>
          </cell>
          <cell r="H8764" t="str">
            <v>供应链类目/年节礼包/销售专属礼包</v>
          </cell>
          <cell r="I8764" t="str">
            <v>2023-08-18</v>
          </cell>
        </row>
        <row r="8764">
          <cell r="K8764" t="str">
            <v/>
          </cell>
          <cell r="L8764" t="str">
            <v/>
          </cell>
        </row>
        <row r="8765">
          <cell r="C8765">
            <v>162418366</v>
          </cell>
          <cell r="D8765" t="str">
            <v>人工</v>
          </cell>
          <cell r="E8765" t="str">
            <v>组合商品</v>
          </cell>
          <cell r="F8765" t="str">
            <v/>
          </cell>
          <cell r="G8765" t="str">
            <v>苏打组合商品虚拟供应商</v>
          </cell>
          <cell r="H8765" t="str">
            <v>供应链类目/年节礼包/销售专属礼包</v>
          </cell>
          <cell r="I8765" t="str">
            <v>2023-08-18</v>
          </cell>
        </row>
        <row r="8765">
          <cell r="K8765" t="str">
            <v/>
          </cell>
          <cell r="L8765" t="str">
            <v/>
          </cell>
        </row>
        <row r="8766">
          <cell r="C8766">
            <v>162418366</v>
          </cell>
          <cell r="D8766" t="str">
            <v>人工</v>
          </cell>
          <cell r="E8766" t="str">
            <v>组合商品</v>
          </cell>
          <cell r="F8766" t="str">
            <v/>
          </cell>
          <cell r="G8766" t="str">
            <v>苏打组合商品虚拟供应商</v>
          </cell>
          <cell r="H8766" t="str">
            <v>供应链类目/年节礼包/销售专属礼包</v>
          </cell>
          <cell r="I8766" t="str">
            <v>2023-08-18</v>
          </cell>
        </row>
        <row r="8766">
          <cell r="K8766" t="str">
            <v/>
          </cell>
          <cell r="L8766" t="str">
            <v/>
          </cell>
        </row>
        <row r="8767">
          <cell r="C8767">
            <v>162418366</v>
          </cell>
          <cell r="D8767" t="str">
            <v>人工</v>
          </cell>
          <cell r="E8767" t="str">
            <v>组合商品</v>
          </cell>
          <cell r="F8767" t="str">
            <v/>
          </cell>
          <cell r="G8767" t="str">
            <v>苏打组合商品虚拟供应商</v>
          </cell>
          <cell r="H8767" t="str">
            <v>供应链类目/年节礼包/销售专属礼包</v>
          </cell>
          <cell r="I8767" t="str">
            <v>2023-08-18</v>
          </cell>
        </row>
        <row r="8767">
          <cell r="K8767" t="str">
            <v/>
          </cell>
          <cell r="L8767" t="str">
            <v/>
          </cell>
        </row>
        <row r="8768">
          <cell r="C8768">
            <v>162418366</v>
          </cell>
          <cell r="D8768" t="str">
            <v>人工</v>
          </cell>
          <cell r="E8768" t="str">
            <v>组合商品</v>
          </cell>
          <cell r="F8768" t="str">
            <v/>
          </cell>
          <cell r="G8768" t="str">
            <v>苏打组合商品虚拟供应商</v>
          </cell>
          <cell r="H8768" t="str">
            <v>供应链类目/年节礼包/销售专属礼包</v>
          </cell>
          <cell r="I8768" t="str">
            <v>2023-08-18</v>
          </cell>
        </row>
        <row r="8768">
          <cell r="K8768" t="str">
            <v/>
          </cell>
          <cell r="L8768" t="str">
            <v/>
          </cell>
        </row>
        <row r="8769">
          <cell r="C8769">
            <v>162418366</v>
          </cell>
          <cell r="D8769" t="str">
            <v>人工</v>
          </cell>
          <cell r="E8769" t="str">
            <v>组合商品</v>
          </cell>
          <cell r="F8769" t="str">
            <v/>
          </cell>
          <cell r="G8769" t="str">
            <v>苏打组合商品虚拟供应商</v>
          </cell>
          <cell r="H8769" t="str">
            <v>供应链类目/年节礼包/销售专属礼包</v>
          </cell>
          <cell r="I8769" t="str">
            <v>2023-08-18</v>
          </cell>
        </row>
        <row r="8769">
          <cell r="K8769" t="str">
            <v/>
          </cell>
          <cell r="L8769" t="str">
            <v/>
          </cell>
        </row>
        <row r="8770">
          <cell r="C8770">
            <v>162334631</v>
          </cell>
          <cell r="D8770" t="str">
            <v>人工</v>
          </cell>
          <cell r="E8770" t="str">
            <v>组合商品</v>
          </cell>
          <cell r="F8770" t="str">
            <v/>
          </cell>
          <cell r="G8770" t="str">
            <v>苏打组合商品虚拟供应商</v>
          </cell>
          <cell r="H8770" t="str">
            <v>年节礼包/食品/食品礼包</v>
          </cell>
          <cell r="I8770" t="str">
            <v>2023-10-31</v>
          </cell>
          <cell r="J8770">
            <v>163194996</v>
          </cell>
          <cell r="K8770" t="str">
            <v/>
          </cell>
          <cell r="L8770" t="str">
            <v/>
          </cell>
        </row>
        <row r="8771">
          <cell r="C8771">
            <v>162334631</v>
          </cell>
          <cell r="D8771" t="str">
            <v>人工</v>
          </cell>
          <cell r="E8771" t="str">
            <v>组合商品</v>
          </cell>
          <cell r="F8771" t="str">
            <v/>
          </cell>
          <cell r="G8771" t="str">
            <v>苏打组合商品虚拟供应商</v>
          </cell>
          <cell r="H8771" t="str">
            <v>年节礼包/食品/食品礼包</v>
          </cell>
          <cell r="I8771" t="str">
            <v>2023-10-31</v>
          </cell>
        </row>
        <row r="8771">
          <cell r="K8771" t="str">
            <v/>
          </cell>
          <cell r="L8771" t="str">
            <v/>
          </cell>
        </row>
        <row r="8772">
          <cell r="C8772">
            <v>162334631</v>
          </cell>
          <cell r="D8772" t="str">
            <v>人工</v>
          </cell>
          <cell r="E8772" t="str">
            <v>组合商品</v>
          </cell>
          <cell r="F8772" t="str">
            <v/>
          </cell>
          <cell r="G8772" t="str">
            <v>苏打组合商品虚拟供应商</v>
          </cell>
          <cell r="H8772" t="str">
            <v>年节礼包/食品/食品礼包</v>
          </cell>
          <cell r="I8772" t="str">
            <v>2023-10-31</v>
          </cell>
        </row>
        <row r="8772">
          <cell r="K8772" t="str">
            <v/>
          </cell>
          <cell r="L8772" t="str">
            <v/>
          </cell>
        </row>
        <row r="8773">
          <cell r="C8773">
            <v>162412145</v>
          </cell>
          <cell r="D8773" t="str">
            <v>人工</v>
          </cell>
          <cell r="E8773" t="str">
            <v>组合商品</v>
          </cell>
          <cell r="F8773" t="str">
            <v/>
          </cell>
          <cell r="G8773" t="str">
            <v>苏打组合商品虚拟供应商</v>
          </cell>
          <cell r="H8773" t="str">
            <v>供应链类目/年节礼包/销售专属礼包</v>
          </cell>
          <cell r="I8773" t="str">
            <v>2024-03-31</v>
          </cell>
          <cell r="J8773">
            <v>163389476</v>
          </cell>
          <cell r="K8773" t="str">
            <v/>
          </cell>
          <cell r="L8773" t="str">
            <v/>
          </cell>
        </row>
        <row r="8774">
          <cell r="C8774">
            <v>162412145</v>
          </cell>
          <cell r="D8774" t="str">
            <v>人工</v>
          </cell>
          <cell r="E8774" t="str">
            <v>组合商品</v>
          </cell>
          <cell r="F8774" t="str">
            <v/>
          </cell>
          <cell r="G8774" t="str">
            <v>苏打组合商品虚拟供应商</v>
          </cell>
          <cell r="H8774" t="str">
            <v>供应链类目/年节礼包/销售专属礼包</v>
          </cell>
          <cell r="I8774" t="str">
            <v>2024-03-31</v>
          </cell>
        </row>
        <row r="8774">
          <cell r="K8774" t="str">
            <v/>
          </cell>
          <cell r="L8774" t="str">
            <v/>
          </cell>
        </row>
        <row r="8775">
          <cell r="C8775">
            <v>162412114</v>
          </cell>
          <cell r="D8775" t="str">
            <v>人工</v>
          </cell>
          <cell r="E8775" t="str">
            <v>组合商品</v>
          </cell>
          <cell r="F8775" t="str">
            <v/>
          </cell>
          <cell r="G8775" t="str">
            <v>苏打组合商品虚拟供应商</v>
          </cell>
          <cell r="H8775" t="str">
            <v>供应链类目/年节礼包/销售专属礼包</v>
          </cell>
          <cell r="I8775" t="str">
            <v>2024-03-31</v>
          </cell>
          <cell r="J8775">
            <v>163389421</v>
          </cell>
          <cell r="K8775" t="str">
            <v/>
          </cell>
          <cell r="L8775" t="str">
            <v/>
          </cell>
        </row>
        <row r="8776">
          <cell r="C8776">
            <v>162412114</v>
          </cell>
          <cell r="D8776" t="str">
            <v>人工</v>
          </cell>
          <cell r="E8776" t="str">
            <v>组合商品</v>
          </cell>
          <cell r="F8776" t="str">
            <v/>
          </cell>
          <cell r="G8776" t="str">
            <v>苏打组合商品虚拟供应商</v>
          </cell>
          <cell r="H8776" t="str">
            <v>供应链类目/年节礼包/销售专属礼包</v>
          </cell>
          <cell r="I8776" t="str">
            <v>2024-03-31</v>
          </cell>
        </row>
        <row r="8776">
          <cell r="K8776" t="str">
            <v/>
          </cell>
          <cell r="L8776" t="str">
            <v/>
          </cell>
        </row>
        <row r="8777">
          <cell r="C8777">
            <v>162412114</v>
          </cell>
          <cell r="D8777" t="str">
            <v>人工</v>
          </cell>
          <cell r="E8777" t="str">
            <v>组合商品</v>
          </cell>
          <cell r="F8777" t="str">
            <v/>
          </cell>
          <cell r="G8777" t="str">
            <v>苏打组合商品虚拟供应商</v>
          </cell>
          <cell r="H8777" t="str">
            <v>供应链类目/年节礼包/销售专属礼包</v>
          </cell>
          <cell r="I8777" t="str">
            <v>2024-03-31</v>
          </cell>
        </row>
        <row r="8777">
          <cell r="K8777" t="str">
            <v/>
          </cell>
          <cell r="L8777" t="str">
            <v/>
          </cell>
        </row>
        <row r="8778">
          <cell r="C8778">
            <v>162412114</v>
          </cell>
          <cell r="D8778" t="str">
            <v>人工</v>
          </cell>
          <cell r="E8778" t="str">
            <v>组合商品</v>
          </cell>
          <cell r="F8778" t="str">
            <v/>
          </cell>
          <cell r="G8778" t="str">
            <v>苏打组合商品虚拟供应商</v>
          </cell>
          <cell r="H8778" t="str">
            <v>供应链类目/年节礼包/销售专属礼包</v>
          </cell>
          <cell r="I8778" t="str">
            <v>2024-03-31</v>
          </cell>
        </row>
        <row r="8778">
          <cell r="K8778" t="str">
            <v/>
          </cell>
          <cell r="L8778" t="str">
            <v/>
          </cell>
        </row>
        <row r="8779">
          <cell r="C8779">
            <v>162338972</v>
          </cell>
          <cell r="D8779" t="str">
            <v>人工</v>
          </cell>
          <cell r="E8779" t="str">
            <v>组合商品</v>
          </cell>
          <cell r="F8779" t="str">
            <v/>
          </cell>
          <cell r="G8779" t="str">
            <v>苏打组合商品虚拟供应商</v>
          </cell>
          <cell r="H8779" t="str">
            <v>供应链类目/年节礼包/销售专属礼包</v>
          </cell>
          <cell r="I8779" t="str">
            <v>2023-10-31</v>
          </cell>
          <cell r="J8779">
            <v>163202143</v>
          </cell>
          <cell r="K8779" t="str">
            <v/>
          </cell>
          <cell r="L8779" t="str">
            <v/>
          </cell>
        </row>
        <row r="8780">
          <cell r="C8780">
            <v>162411338</v>
          </cell>
          <cell r="D8780" t="str">
            <v>人工</v>
          </cell>
          <cell r="E8780" t="str">
            <v>组合商品</v>
          </cell>
          <cell r="F8780" t="str">
            <v/>
          </cell>
          <cell r="G8780" t="str">
            <v>苏打组合商品虚拟供应商</v>
          </cell>
          <cell r="H8780" t="str">
            <v>供应链类目/年节礼包/销售专属礼包</v>
          </cell>
          <cell r="I8780" t="str">
            <v>2023-07-01</v>
          </cell>
          <cell r="J8780">
            <v>163387820</v>
          </cell>
          <cell r="K8780" t="str">
            <v/>
          </cell>
          <cell r="L8780" t="str">
            <v/>
          </cell>
        </row>
        <row r="8781">
          <cell r="C8781">
            <v>162411338</v>
          </cell>
          <cell r="D8781" t="str">
            <v>人工</v>
          </cell>
          <cell r="E8781" t="str">
            <v>组合商品</v>
          </cell>
          <cell r="F8781" t="str">
            <v/>
          </cell>
          <cell r="G8781" t="str">
            <v>苏打组合商品虚拟供应商</v>
          </cell>
          <cell r="H8781" t="str">
            <v>供应链类目/年节礼包/销售专属礼包</v>
          </cell>
          <cell r="I8781" t="str">
            <v>2023-07-01</v>
          </cell>
        </row>
        <row r="8781">
          <cell r="K8781" t="str">
            <v/>
          </cell>
          <cell r="L8781" t="str">
            <v/>
          </cell>
        </row>
        <row r="8782">
          <cell r="C8782">
            <v>162338879</v>
          </cell>
          <cell r="D8782" t="str">
            <v>人工</v>
          </cell>
          <cell r="E8782" t="str">
            <v>组合商品</v>
          </cell>
          <cell r="F8782" t="str">
            <v/>
          </cell>
          <cell r="G8782" t="str">
            <v>苏打组合商品虚拟供应商</v>
          </cell>
          <cell r="H8782" t="str">
            <v>供应链类目/年节礼包/销售专属礼包</v>
          </cell>
          <cell r="I8782" t="str">
            <v>2023-10-31</v>
          </cell>
          <cell r="J8782">
            <v>163202044</v>
          </cell>
          <cell r="K8782" t="str">
            <v/>
          </cell>
          <cell r="L8782" t="str">
            <v/>
          </cell>
        </row>
        <row r="8783">
          <cell r="C8783">
            <v>162338879</v>
          </cell>
          <cell r="D8783" t="str">
            <v>人工</v>
          </cell>
          <cell r="E8783" t="str">
            <v>组合商品</v>
          </cell>
          <cell r="F8783" t="str">
            <v/>
          </cell>
          <cell r="G8783" t="str">
            <v>苏打组合商品虚拟供应商</v>
          </cell>
          <cell r="H8783" t="str">
            <v>供应链类目/年节礼包/销售专属礼包</v>
          </cell>
          <cell r="I8783" t="str">
            <v>2023-10-31</v>
          </cell>
        </row>
        <row r="8783">
          <cell r="K8783" t="str">
            <v/>
          </cell>
          <cell r="L8783" t="str">
            <v/>
          </cell>
        </row>
        <row r="8784">
          <cell r="C8784">
            <v>162338879</v>
          </cell>
          <cell r="D8784" t="str">
            <v>人工</v>
          </cell>
          <cell r="E8784" t="str">
            <v>组合商品</v>
          </cell>
          <cell r="F8784" t="str">
            <v/>
          </cell>
          <cell r="G8784" t="str">
            <v>苏打组合商品虚拟供应商</v>
          </cell>
          <cell r="H8784" t="str">
            <v>供应链类目/年节礼包/销售专属礼包</v>
          </cell>
          <cell r="I8784" t="str">
            <v>2023-10-31</v>
          </cell>
        </row>
        <row r="8784">
          <cell r="K8784" t="str">
            <v/>
          </cell>
          <cell r="L8784" t="str">
            <v/>
          </cell>
        </row>
        <row r="8785">
          <cell r="C8785">
            <v>162349569</v>
          </cell>
          <cell r="D8785" t="str">
            <v>人工</v>
          </cell>
          <cell r="E8785" t="str">
            <v>组合商品</v>
          </cell>
          <cell r="F8785" t="str">
            <v/>
          </cell>
          <cell r="G8785" t="str">
            <v>苏打组合商品虚拟供应商</v>
          </cell>
          <cell r="H8785" t="str">
            <v>供应链类目/年节礼包/销售专属礼包</v>
          </cell>
          <cell r="I8785" t="str">
            <v>2023-10-20</v>
          </cell>
          <cell r="J8785">
            <v>163216417</v>
          </cell>
          <cell r="K8785" t="str">
            <v/>
          </cell>
          <cell r="L8785" t="str">
            <v/>
          </cell>
        </row>
        <row r="8786">
          <cell r="C8786">
            <v>162349569</v>
          </cell>
          <cell r="D8786" t="str">
            <v>人工</v>
          </cell>
          <cell r="E8786" t="str">
            <v>组合商品</v>
          </cell>
          <cell r="F8786" t="str">
            <v/>
          </cell>
          <cell r="G8786" t="str">
            <v>苏打组合商品虚拟供应商</v>
          </cell>
          <cell r="H8786" t="str">
            <v>供应链类目/年节礼包/销售专属礼包</v>
          </cell>
          <cell r="I8786" t="str">
            <v>2023-10-20</v>
          </cell>
        </row>
        <row r="8786">
          <cell r="K8786" t="str">
            <v/>
          </cell>
          <cell r="L8786" t="str">
            <v/>
          </cell>
        </row>
        <row r="8787">
          <cell r="C8787">
            <v>162338608</v>
          </cell>
          <cell r="D8787" t="str">
            <v>人工</v>
          </cell>
          <cell r="E8787" t="str">
            <v>组合商品</v>
          </cell>
          <cell r="F8787" t="str">
            <v/>
          </cell>
          <cell r="G8787" t="str">
            <v>苏打组合商品虚拟供应商</v>
          </cell>
          <cell r="H8787" t="str">
            <v>供应链类目/年节礼包/销售专属礼包</v>
          </cell>
          <cell r="I8787" t="str">
            <v>2023-07-31</v>
          </cell>
          <cell r="J8787">
            <v>163201770</v>
          </cell>
          <cell r="K8787" t="str">
            <v/>
          </cell>
          <cell r="L8787" t="str">
            <v/>
          </cell>
        </row>
        <row r="8788">
          <cell r="C8788">
            <v>162338608</v>
          </cell>
          <cell r="D8788" t="str">
            <v>人工</v>
          </cell>
          <cell r="E8788" t="str">
            <v>组合商品</v>
          </cell>
          <cell r="F8788" t="str">
            <v/>
          </cell>
          <cell r="G8788" t="str">
            <v>苏打组合商品虚拟供应商</v>
          </cell>
          <cell r="H8788" t="str">
            <v>供应链类目/年节礼包/销售专属礼包</v>
          </cell>
          <cell r="I8788" t="str">
            <v>2023-07-31</v>
          </cell>
        </row>
        <row r="8788">
          <cell r="K8788" t="str">
            <v/>
          </cell>
          <cell r="L8788" t="str">
            <v/>
          </cell>
        </row>
        <row r="8789">
          <cell r="C8789">
            <v>162338608</v>
          </cell>
          <cell r="D8789" t="str">
            <v>人工</v>
          </cell>
          <cell r="E8789" t="str">
            <v>组合商品</v>
          </cell>
          <cell r="F8789" t="str">
            <v/>
          </cell>
          <cell r="G8789" t="str">
            <v>苏打组合商品虚拟供应商</v>
          </cell>
          <cell r="H8789" t="str">
            <v>供应链类目/年节礼包/销售专属礼包</v>
          </cell>
          <cell r="I8789" t="str">
            <v>2023-07-31</v>
          </cell>
        </row>
        <row r="8789">
          <cell r="K8789" t="str">
            <v/>
          </cell>
          <cell r="L8789" t="str">
            <v/>
          </cell>
        </row>
        <row r="8790">
          <cell r="C8790">
            <v>162409190</v>
          </cell>
          <cell r="D8790" t="str">
            <v>人工</v>
          </cell>
          <cell r="E8790" t="str">
            <v>实物</v>
          </cell>
          <cell r="F8790" t="str">
            <v>茶马世家</v>
          </cell>
          <cell r="G8790" t="str">
            <v>中惠优选</v>
          </cell>
          <cell r="H8790" t="str">
            <v>年节礼包/食品/茶叶</v>
          </cell>
          <cell r="I8790" t="str">
            <v>2024-03-31</v>
          </cell>
          <cell r="J8790">
            <v>163381822</v>
          </cell>
          <cell r="K8790" t="str">
            <v>茶马世家双饼普洱茶礼盒装714g</v>
          </cell>
          <cell r="L8790" t="str">
            <v/>
          </cell>
        </row>
        <row r="8791">
          <cell r="C8791">
            <v>162406970</v>
          </cell>
          <cell r="D8791" t="str">
            <v>人工</v>
          </cell>
          <cell r="E8791" t="str">
            <v>组合商品</v>
          </cell>
          <cell r="F8791" t="str">
            <v/>
          </cell>
          <cell r="G8791" t="str">
            <v>苏打组合商品虚拟供应商</v>
          </cell>
          <cell r="H8791" t="str">
            <v>供应链类目/年节礼包/销售专属礼包</v>
          </cell>
          <cell r="I8791" t="str">
            <v>2024-03-31</v>
          </cell>
          <cell r="J8791">
            <v>163376683</v>
          </cell>
          <cell r="K8791" t="str">
            <v/>
          </cell>
          <cell r="L8791" t="str">
            <v/>
          </cell>
        </row>
        <row r="8792">
          <cell r="C8792">
            <v>162406970</v>
          </cell>
          <cell r="D8792" t="str">
            <v>人工</v>
          </cell>
          <cell r="E8792" t="str">
            <v>组合商品</v>
          </cell>
          <cell r="F8792" t="str">
            <v/>
          </cell>
          <cell r="G8792" t="str">
            <v>苏打组合商品虚拟供应商</v>
          </cell>
          <cell r="H8792" t="str">
            <v>供应链类目/年节礼包/销售专属礼包</v>
          </cell>
          <cell r="I8792" t="str">
            <v>2024-03-31</v>
          </cell>
        </row>
        <row r="8792">
          <cell r="K8792" t="str">
            <v/>
          </cell>
          <cell r="L8792" t="str">
            <v/>
          </cell>
        </row>
        <row r="8793">
          <cell r="C8793">
            <v>162406970</v>
          </cell>
          <cell r="D8793" t="str">
            <v>人工</v>
          </cell>
          <cell r="E8793" t="str">
            <v>组合商品</v>
          </cell>
          <cell r="F8793" t="str">
            <v/>
          </cell>
          <cell r="G8793" t="str">
            <v>苏打组合商品虚拟供应商</v>
          </cell>
          <cell r="H8793" t="str">
            <v>供应链类目/年节礼包/销售专属礼包</v>
          </cell>
          <cell r="I8793" t="str">
            <v>2024-03-31</v>
          </cell>
        </row>
        <row r="8793">
          <cell r="K8793" t="str">
            <v/>
          </cell>
          <cell r="L8793" t="str">
            <v/>
          </cell>
        </row>
        <row r="8794">
          <cell r="C8794">
            <v>162406970</v>
          </cell>
          <cell r="D8794" t="str">
            <v>人工</v>
          </cell>
          <cell r="E8794" t="str">
            <v>组合商品</v>
          </cell>
          <cell r="F8794" t="str">
            <v/>
          </cell>
          <cell r="G8794" t="str">
            <v>苏打组合商品虚拟供应商</v>
          </cell>
          <cell r="H8794" t="str">
            <v>供应链类目/年节礼包/销售专属礼包</v>
          </cell>
          <cell r="I8794" t="str">
            <v>2024-03-31</v>
          </cell>
        </row>
        <row r="8794">
          <cell r="K8794" t="str">
            <v/>
          </cell>
          <cell r="L8794" t="str">
            <v/>
          </cell>
        </row>
        <row r="8795">
          <cell r="C8795">
            <v>162406970</v>
          </cell>
          <cell r="D8795" t="str">
            <v>人工</v>
          </cell>
          <cell r="E8795" t="str">
            <v>组合商品</v>
          </cell>
          <cell r="F8795" t="str">
            <v/>
          </cell>
          <cell r="G8795" t="str">
            <v>苏打组合商品虚拟供应商</v>
          </cell>
          <cell r="H8795" t="str">
            <v>供应链类目/年节礼包/销售专属礼包</v>
          </cell>
          <cell r="I8795" t="str">
            <v>2024-03-31</v>
          </cell>
        </row>
        <row r="8795">
          <cell r="K8795" t="str">
            <v/>
          </cell>
          <cell r="L8795" t="str">
            <v/>
          </cell>
        </row>
        <row r="8796">
          <cell r="C8796">
            <v>162406970</v>
          </cell>
          <cell r="D8796" t="str">
            <v>人工</v>
          </cell>
          <cell r="E8796" t="str">
            <v>组合商品</v>
          </cell>
          <cell r="F8796" t="str">
            <v/>
          </cell>
          <cell r="G8796" t="str">
            <v>苏打组合商品虚拟供应商</v>
          </cell>
          <cell r="H8796" t="str">
            <v>供应链类目/年节礼包/销售专属礼包</v>
          </cell>
          <cell r="I8796" t="str">
            <v>2024-03-31</v>
          </cell>
        </row>
        <row r="8796">
          <cell r="K8796" t="str">
            <v/>
          </cell>
          <cell r="L8796" t="str">
            <v/>
          </cell>
        </row>
        <row r="8797">
          <cell r="C8797">
            <v>162406970</v>
          </cell>
          <cell r="D8797" t="str">
            <v>人工</v>
          </cell>
          <cell r="E8797" t="str">
            <v>组合商品</v>
          </cell>
          <cell r="F8797" t="str">
            <v/>
          </cell>
          <cell r="G8797" t="str">
            <v>苏打组合商品虚拟供应商</v>
          </cell>
          <cell r="H8797" t="str">
            <v>供应链类目/年节礼包/销售专属礼包</v>
          </cell>
          <cell r="I8797" t="str">
            <v>2024-03-31</v>
          </cell>
        </row>
        <row r="8797">
          <cell r="K8797" t="str">
            <v/>
          </cell>
          <cell r="L8797" t="str">
            <v/>
          </cell>
        </row>
        <row r="8798">
          <cell r="C8798">
            <v>162406970</v>
          </cell>
          <cell r="D8798" t="str">
            <v>人工</v>
          </cell>
          <cell r="E8798" t="str">
            <v>组合商品</v>
          </cell>
          <cell r="F8798" t="str">
            <v/>
          </cell>
          <cell r="G8798" t="str">
            <v>苏打组合商品虚拟供应商</v>
          </cell>
          <cell r="H8798" t="str">
            <v>供应链类目/年节礼包/销售专属礼包</v>
          </cell>
          <cell r="I8798" t="str">
            <v>2024-03-31</v>
          </cell>
        </row>
        <row r="8798">
          <cell r="K8798" t="str">
            <v/>
          </cell>
          <cell r="L8798" t="str">
            <v/>
          </cell>
        </row>
        <row r="8799">
          <cell r="C8799">
            <v>162406970</v>
          </cell>
          <cell r="D8799" t="str">
            <v>人工</v>
          </cell>
          <cell r="E8799" t="str">
            <v>组合商品</v>
          </cell>
          <cell r="F8799" t="str">
            <v/>
          </cell>
          <cell r="G8799" t="str">
            <v>苏打组合商品虚拟供应商</v>
          </cell>
          <cell r="H8799" t="str">
            <v>供应链类目/年节礼包/销售专属礼包</v>
          </cell>
          <cell r="I8799" t="str">
            <v>2024-03-31</v>
          </cell>
        </row>
        <row r="8799">
          <cell r="K8799" t="str">
            <v/>
          </cell>
          <cell r="L8799" t="str">
            <v/>
          </cell>
        </row>
        <row r="8800">
          <cell r="C8800">
            <v>162406824</v>
          </cell>
          <cell r="D8800" t="str">
            <v>人工</v>
          </cell>
          <cell r="E8800" t="str">
            <v>组合商品</v>
          </cell>
          <cell r="F8800" t="str">
            <v/>
          </cell>
          <cell r="G8800" t="str">
            <v>苏打组合商品虚拟供应商</v>
          </cell>
          <cell r="H8800" t="str">
            <v>供应链类目/年节礼包/销售专属礼包</v>
          </cell>
          <cell r="I8800" t="str">
            <v>2024-03-31</v>
          </cell>
          <cell r="J8800">
            <v>163376521</v>
          </cell>
          <cell r="K8800" t="str">
            <v/>
          </cell>
          <cell r="L8800" t="str">
            <v/>
          </cell>
        </row>
        <row r="8801">
          <cell r="C8801">
            <v>162406824</v>
          </cell>
          <cell r="D8801" t="str">
            <v>人工</v>
          </cell>
          <cell r="E8801" t="str">
            <v>组合商品</v>
          </cell>
          <cell r="F8801" t="str">
            <v/>
          </cell>
          <cell r="G8801" t="str">
            <v>苏打组合商品虚拟供应商</v>
          </cell>
          <cell r="H8801" t="str">
            <v>供应链类目/年节礼包/销售专属礼包</v>
          </cell>
          <cell r="I8801" t="str">
            <v>2024-03-31</v>
          </cell>
        </row>
        <row r="8801">
          <cell r="K8801" t="str">
            <v/>
          </cell>
          <cell r="L8801" t="str">
            <v/>
          </cell>
        </row>
        <row r="8802">
          <cell r="C8802">
            <v>162406824</v>
          </cell>
          <cell r="D8802" t="str">
            <v>人工</v>
          </cell>
          <cell r="E8802" t="str">
            <v>组合商品</v>
          </cell>
          <cell r="F8802" t="str">
            <v/>
          </cell>
          <cell r="G8802" t="str">
            <v>苏打组合商品虚拟供应商</v>
          </cell>
          <cell r="H8802" t="str">
            <v>供应链类目/年节礼包/销售专属礼包</v>
          </cell>
          <cell r="I8802" t="str">
            <v>2024-03-31</v>
          </cell>
        </row>
        <row r="8802">
          <cell r="K8802" t="str">
            <v/>
          </cell>
          <cell r="L8802" t="str">
            <v/>
          </cell>
        </row>
        <row r="8803">
          <cell r="C8803">
            <v>162406796</v>
          </cell>
          <cell r="D8803" t="str">
            <v>人工</v>
          </cell>
          <cell r="E8803" t="str">
            <v>组合商品</v>
          </cell>
          <cell r="F8803" t="str">
            <v/>
          </cell>
          <cell r="G8803" t="str">
            <v>苏打组合商品虚拟供应商</v>
          </cell>
          <cell r="H8803" t="str">
            <v>供应链类目/年节礼包/销售专属礼包</v>
          </cell>
          <cell r="I8803" t="str">
            <v>2024-03-31</v>
          </cell>
          <cell r="J8803">
            <v>163376491</v>
          </cell>
          <cell r="K8803" t="str">
            <v/>
          </cell>
          <cell r="L8803" t="str">
            <v/>
          </cell>
        </row>
        <row r="8804">
          <cell r="C8804">
            <v>162406796</v>
          </cell>
          <cell r="D8804" t="str">
            <v>人工</v>
          </cell>
          <cell r="E8804" t="str">
            <v>组合商品</v>
          </cell>
          <cell r="F8804" t="str">
            <v/>
          </cell>
          <cell r="G8804" t="str">
            <v>苏打组合商品虚拟供应商</v>
          </cell>
          <cell r="H8804" t="str">
            <v>供应链类目/年节礼包/销售专属礼包</v>
          </cell>
          <cell r="I8804" t="str">
            <v>2024-03-31</v>
          </cell>
        </row>
        <row r="8804">
          <cell r="K8804" t="str">
            <v/>
          </cell>
          <cell r="L8804" t="str">
            <v/>
          </cell>
        </row>
        <row r="8805">
          <cell r="C8805">
            <v>162406796</v>
          </cell>
          <cell r="D8805" t="str">
            <v>人工</v>
          </cell>
          <cell r="E8805" t="str">
            <v>组合商品</v>
          </cell>
          <cell r="F8805" t="str">
            <v/>
          </cell>
          <cell r="G8805" t="str">
            <v>苏打组合商品虚拟供应商</v>
          </cell>
          <cell r="H8805" t="str">
            <v>供应链类目/年节礼包/销售专属礼包</v>
          </cell>
          <cell r="I8805" t="str">
            <v>2024-03-31</v>
          </cell>
        </row>
        <row r="8805">
          <cell r="K8805" t="str">
            <v/>
          </cell>
          <cell r="L8805" t="str">
            <v/>
          </cell>
        </row>
        <row r="8806">
          <cell r="C8806">
            <v>162406753</v>
          </cell>
          <cell r="D8806" t="str">
            <v>人工</v>
          </cell>
          <cell r="E8806" t="str">
            <v>组合商品</v>
          </cell>
          <cell r="F8806" t="str">
            <v/>
          </cell>
          <cell r="G8806" t="str">
            <v>苏打组合商品虚拟供应商</v>
          </cell>
          <cell r="H8806" t="str">
            <v>供应链类目/年节礼包/销售专属礼包</v>
          </cell>
          <cell r="I8806" t="str">
            <v>2024-03-31</v>
          </cell>
          <cell r="J8806">
            <v>163376446</v>
          </cell>
          <cell r="K8806" t="str">
            <v/>
          </cell>
          <cell r="L8806" t="str">
            <v/>
          </cell>
        </row>
        <row r="8807">
          <cell r="C8807">
            <v>162406753</v>
          </cell>
          <cell r="D8807" t="str">
            <v>人工</v>
          </cell>
          <cell r="E8807" t="str">
            <v>组合商品</v>
          </cell>
          <cell r="F8807" t="str">
            <v/>
          </cell>
          <cell r="G8807" t="str">
            <v>苏打组合商品虚拟供应商</v>
          </cell>
          <cell r="H8807" t="str">
            <v>供应链类目/年节礼包/销售专属礼包</v>
          </cell>
          <cell r="I8807" t="str">
            <v>2024-03-31</v>
          </cell>
        </row>
        <row r="8807">
          <cell r="K8807" t="str">
            <v/>
          </cell>
          <cell r="L8807" t="str">
            <v/>
          </cell>
        </row>
        <row r="8808">
          <cell r="C8808">
            <v>162406753</v>
          </cell>
          <cell r="D8808" t="str">
            <v>人工</v>
          </cell>
          <cell r="E8808" t="str">
            <v>组合商品</v>
          </cell>
          <cell r="F8808" t="str">
            <v/>
          </cell>
          <cell r="G8808" t="str">
            <v>苏打组合商品虚拟供应商</v>
          </cell>
          <cell r="H8808" t="str">
            <v>供应链类目/年节礼包/销售专属礼包</v>
          </cell>
          <cell r="I8808" t="str">
            <v>2024-03-31</v>
          </cell>
        </row>
        <row r="8808">
          <cell r="K8808" t="str">
            <v/>
          </cell>
          <cell r="L8808" t="str">
            <v/>
          </cell>
        </row>
        <row r="8809">
          <cell r="C8809">
            <v>162406753</v>
          </cell>
          <cell r="D8809" t="str">
            <v>人工</v>
          </cell>
          <cell r="E8809" t="str">
            <v>组合商品</v>
          </cell>
          <cell r="F8809" t="str">
            <v/>
          </cell>
          <cell r="G8809" t="str">
            <v>苏打组合商品虚拟供应商</v>
          </cell>
          <cell r="H8809" t="str">
            <v>供应链类目/年节礼包/销售专属礼包</v>
          </cell>
          <cell r="I8809" t="str">
            <v>2024-03-31</v>
          </cell>
        </row>
        <row r="8809">
          <cell r="K8809" t="str">
            <v/>
          </cell>
          <cell r="L8809" t="str">
            <v/>
          </cell>
        </row>
        <row r="8810">
          <cell r="C8810">
            <v>162406753</v>
          </cell>
          <cell r="D8810" t="str">
            <v>人工</v>
          </cell>
          <cell r="E8810" t="str">
            <v>组合商品</v>
          </cell>
          <cell r="F8810" t="str">
            <v/>
          </cell>
          <cell r="G8810" t="str">
            <v>苏打组合商品虚拟供应商</v>
          </cell>
          <cell r="H8810" t="str">
            <v>供应链类目/年节礼包/销售专属礼包</v>
          </cell>
          <cell r="I8810" t="str">
            <v>2024-03-31</v>
          </cell>
        </row>
        <row r="8810">
          <cell r="K8810" t="str">
            <v/>
          </cell>
          <cell r="L8810" t="str">
            <v/>
          </cell>
        </row>
        <row r="8811">
          <cell r="C8811">
            <v>162406753</v>
          </cell>
          <cell r="D8811" t="str">
            <v>人工</v>
          </cell>
          <cell r="E8811" t="str">
            <v>组合商品</v>
          </cell>
          <cell r="F8811" t="str">
            <v/>
          </cell>
          <cell r="G8811" t="str">
            <v>苏打组合商品虚拟供应商</v>
          </cell>
          <cell r="H8811" t="str">
            <v>供应链类目/年节礼包/销售专属礼包</v>
          </cell>
          <cell r="I8811" t="str">
            <v>2024-03-31</v>
          </cell>
        </row>
        <row r="8811">
          <cell r="K8811" t="str">
            <v/>
          </cell>
          <cell r="L8811" t="str">
            <v/>
          </cell>
        </row>
        <row r="8812">
          <cell r="C8812">
            <v>162406753</v>
          </cell>
          <cell r="D8812" t="str">
            <v>人工</v>
          </cell>
          <cell r="E8812" t="str">
            <v>组合商品</v>
          </cell>
          <cell r="F8812" t="str">
            <v/>
          </cell>
          <cell r="G8812" t="str">
            <v>苏打组合商品虚拟供应商</v>
          </cell>
          <cell r="H8812" t="str">
            <v>供应链类目/年节礼包/销售专属礼包</v>
          </cell>
          <cell r="I8812" t="str">
            <v>2024-03-31</v>
          </cell>
        </row>
        <row r="8812">
          <cell r="K8812" t="str">
            <v/>
          </cell>
          <cell r="L8812" t="str">
            <v/>
          </cell>
        </row>
        <row r="8813">
          <cell r="C8813">
            <v>162406753</v>
          </cell>
          <cell r="D8813" t="str">
            <v>人工</v>
          </cell>
          <cell r="E8813" t="str">
            <v>组合商品</v>
          </cell>
          <cell r="F8813" t="str">
            <v/>
          </cell>
          <cell r="G8813" t="str">
            <v>苏打组合商品虚拟供应商</v>
          </cell>
          <cell r="H8813" t="str">
            <v>供应链类目/年节礼包/销售专属礼包</v>
          </cell>
          <cell r="I8813" t="str">
            <v>2024-03-31</v>
          </cell>
        </row>
        <row r="8813">
          <cell r="K8813" t="str">
            <v/>
          </cell>
          <cell r="L8813" t="str">
            <v/>
          </cell>
        </row>
        <row r="8814">
          <cell r="C8814">
            <v>162406753</v>
          </cell>
          <cell r="D8814" t="str">
            <v>人工</v>
          </cell>
          <cell r="E8814" t="str">
            <v>组合商品</v>
          </cell>
          <cell r="F8814" t="str">
            <v/>
          </cell>
          <cell r="G8814" t="str">
            <v>苏打组合商品虚拟供应商</v>
          </cell>
          <cell r="H8814" t="str">
            <v>供应链类目/年节礼包/销售专属礼包</v>
          </cell>
          <cell r="I8814" t="str">
            <v>2024-03-31</v>
          </cell>
        </row>
        <row r="8814">
          <cell r="K8814" t="str">
            <v/>
          </cell>
          <cell r="L8814" t="str">
            <v/>
          </cell>
        </row>
        <row r="8815">
          <cell r="C8815">
            <v>162406753</v>
          </cell>
          <cell r="D8815" t="str">
            <v>人工</v>
          </cell>
          <cell r="E8815" t="str">
            <v>组合商品</v>
          </cell>
          <cell r="F8815" t="str">
            <v/>
          </cell>
          <cell r="G8815" t="str">
            <v>苏打组合商品虚拟供应商</v>
          </cell>
          <cell r="H8815" t="str">
            <v>供应链类目/年节礼包/销售专属礼包</v>
          </cell>
          <cell r="I8815" t="str">
            <v>2024-03-31</v>
          </cell>
        </row>
        <row r="8815">
          <cell r="K8815" t="str">
            <v/>
          </cell>
          <cell r="L8815" t="str">
            <v/>
          </cell>
        </row>
        <row r="8816">
          <cell r="C8816">
            <v>162397917</v>
          </cell>
          <cell r="D8816" t="str">
            <v>人工</v>
          </cell>
          <cell r="E8816" t="str">
            <v>组合商品</v>
          </cell>
          <cell r="F8816" t="str">
            <v/>
          </cell>
          <cell r="G8816" t="str">
            <v>苏打组合商品虚拟供应商</v>
          </cell>
          <cell r="H8816" t="str">
            <v>供应链类目/年节礼包/销售专属礼包</v>
          </cell>
          <cell r="I8816" t="str">
            <v>2023-11-30</v>
          </cell>
          <cell r="J8816">
            <v>163354589</v>
          </cell>
          <cell r="K8816" t="str">
            <v/>
          </cell>
          <cell r="L8816" t="str">
            <v/>
          </cell>
        </row>
        <row r="8817">
          <cell r="C8817">
            <v>162397917</v>
          </cell>
          <cell r="D8817" t="str">
            <v>人工</v>
          </cell>
          <cell r="E8817" t="str">
            <v>组合商品</v>
          </cell>
          <cell r="F8817" t="str">
            <v/>
          </cell>
          <cell r="G8817" t="str">
            <v>苏打组合商品虚拟供应商</v>
          </cell>
          <cell r="H8817" t="str">
            <v>供应链类目/年节礼包/销售专属礼包</v>
          </cell>
          <cell r="I8817" t="str">
            <v>2023-11-30</v>
          </cell>
        </row>
        <row r="8817">
          <cell r="K8817" t="str">
            <v/>
          </cell>
          <cell r="L8817" t="str">
            <v/>
          </cell>
        </row>
        <row r="8818">
          <cell r="C8818">
            <v>162372063</v>
          </cell>
          <cell r="D8818" t="str">
            <v>人工</v>
          </cell>
          <cell r="E8818" t="str">
            <v>组合商品</v>
          </cell>
          <cell r="F8818" t="str">
            <v/>
          </cell>
          <cell r="G8818" t="str">
            <v>苏打组合商品虚拟供应商</v>
          </cell>
          <cell r="H8818" t="str">
            <v>供应链类目/年节礼包/销售专属礼包</v>
          </cell>
          <cell r="I8818" t="str">
            <v>2023-10-31</v>
          </cell>
          <cell r="J8818">
            <v>163276355</v>
          </cell>
          <cell r="K8818" t="str">
            <v/>
          </cell>
          <cell r="L8818" t="str">
            <v/>
          </cell>
        </row>
        <row r="8819">
          <cell r="C8819">
            <v>162372063</v>
          </cell>
          <cell r="D8819" t="str">
            <v>人工</v>
          </cell>
          <cell r="E8819" t="str">
            <v>组合商品</v>
          </cell>
          <cell r="F8819" t="str">
            <v/>
          </cell>
          <cell r="G8819" t="str">
            <v>苏打组合商品虚拟供应商</v>
          </cell>
          <cell r="H8819" t="str">
            <v>供应链类目/年节礼包/销售专属礼包</v>
          </cell>
          <cell r="I8819" t="str">
            <v>2023-10-31</v>
          </cell>
        </row>
        <row r="8819">
          <cell r="K8819" t="str">
            <v/>
          </cell>
          <cell r="L8819" t="str">
            <v/>
          </cell>
        </row>
        <row r="8820">
          <cell r="C8820">
            <v>162372063</v>
          </cell>
          <cell r="D8820" t="str">
            <v>人工</v>
          </cell>
          <cell r="E8820" t="str">
            <v>组合商品</v>
          </cell>
          <cell r="F8820" t="str">
            <v/>
          </cell>
          <cell r="G8820" t="str">
            <v>苏打组合商品虚拟供应商</v>
          </cell>
          <cell r="H8820" t="str">
            <v>供应链类目/年节礼包/销售专属礼包</v>
          </cell>
          <cell r="I8820" t="str">
            <v>2023-10-31</v>
          </cell>
        </row>
        <row r="8820">
          <cell r="K8820" t="str">
            <v/>
          </cell>
          <cell r="L8820" t="str">
            <v/>
          </cell>
        </row>
        <row r="8821">
          <cell r="C8821">
            <v>162336542</v>
          </cell>
          <cell r="D8821" t="str">
            <v>人工</v>
          </cell>
          <cell r="E8821" t="str">
            <v>组合商品</v>
          </cell>
          <cell r="F8821" t="str">
            <v/>
          </cell>
          <cell r="G8821" t="str">
            <v>苏打组合商品虚拟供应商</v>
          </cell>
          <cell r="H8821" t="str">
            <v>供应链类目/年节礼包/销售专属礼包</v>
          </cell>
          <cell r="I8821" t="str">
            <v>2023-10-31</v>
          </cell>
          <cell r="J8821">
            <v>163197781</v>
          </cell>
          <cell r="K8821" t="str">
            <v/>
          </cell>
          <cell r="L8821" t="str">
            <v/>
          </cell>
        </row>
        <row r="8822">
          <cell r="C8822">
            <v>162336542</v>
          </cell>
          <cell r="D8822" t="str">
            <v>人工</v>
          </cell>
          <cell r="E8822" t="str">
            <v>组合商品</v>
          </cell>
          <cell r="F8822" t="str">
            <v/>
          </cell>
          <cell r="G8822" t="str">
            <v>苏打组合商品虚拟供应商</v>
          </cell>
          <cell r="H8822" t="str">
            <v>供应链类目/年节礼包/销售专属礼包</v>
          </cell>
          <cell r="I8822" t="str">
            <v>2023-10-31</v>
          </cell>
        </row>
        <row r="8822">
          <cell r="K8822" t="str">
            <v/>
          </cell>
          <cell r="L8822" t="str">
            <v/>
          </cell>
        </row>
        <row r="8823">
          <cell r="C8823">
            <v>162400908</v>
          </cell>
          <cell r="D8823" t="str">
            <v>人工</v>
          </cell>
          <cell r="E8823" t="str">
            <v>组合商品</v>
          </cell>
          <cell r="F8823" t="str">
            <v/>
          </cell>
          <cell r="G8823" t="str">
            <v>苏打组合商品虚拟供应商</v>
          </cell>
          <cell r="H8823" t="str">
            <v>供应链类目/年节礼包/销售专属礼包</v>
          </cell>
          <cell r="I8823" t="str">
            <v>2023-12-31</v>
          </cell>
          <cell r="J8823">
            <v>163363778</v>
          </cell>
          <cell r="K8823" t="str">
            <v/>
          </cell>
          <cell r="L8823" t="str">
            <v/>
          </cell>
        </row>
        <row r="8824">
          <cell r="C8824">
            <v>162400908</v>
          </cell>
          <cell r="D8824" t="str">
            <v>人工</v>
          </cell>
          <cell r="E8824" t="str">
            <v>组合商品</v>
          </cell>
          <cell r="F8824" t="str">
            <v/>
          </cell>
          <cell r="G8824" t="str">
            <v>苏打组合商品虚拟供应商</v>
          </cell>
          <cell r="H8824" t="str">
            <v>供应链类目/年节礼包/销售专属礼包</v>
          </cell>
          <cell r="I8824" t="str">
            <v>2023-12-31</v>
          </cell>
        </row>
        <row r="8824">
          <cell r="K8824" t="str">
            <v/>
          </cell>
          <cell r="L8824" t="str">
            <v/>
          </cell>
        </row>
        <row r="8825">
          <cell r="C8825">
            <v>162401046</v>
          </cell>
          <cell r="D8825" t="str">
            <v>人工</v>
          </cell>
          <cell r="E8825" t="str">
            <v>组合商品</v>
          </cell>
          <cell r="F8825" t="str">
            <v/>
          </cell>
          <cell r="G8825" t="str">
            <v>苏打组合商品虚拟供应商</v>
          </cell>
          <cell r="H8825" t="str">
            <v>供应链类目/年节礼包/销售专属礼包</v>
          </cell>
          <cell r="I8825" t="str">
            <v>2023-12-31</v>
          </cell>
          <cell r="J8825">
            <v>163363938</v>
          </cell>
          <cell r="K8825" t="str">
            <v/>
          </cell>
          <cell r="L8825" t="str">
            <v/>
          </cell>
        </row>
        <row r="8826">
          <cell r="C8826">
            <v>162401046</v>
          </cell>
          <cell r="D8826" t="str">
            <v>人工</v>
          </cell>
          <cell r="E8826" t="str">
            <v>组合商品</v>
          </cell>
          <cell r="F8826" t="str">
            <v/>
          </cell>
          <cell r="G8826" t="str">
            <v>苏打组合商品虚拟供应商</v>
          </cell>
          <cell r="H8826" t="str">
            <v>供应链类目/年节礼包/销售专属礼包</v>
          </cell>
          <cell r="I8826" t="str">
            <v>2023-12-31</v>
          </cell>
        </row>
        <row r="8826">
          <cell r="K8826" t="str">
            <v/>
          </cell>
          <cell r="L8826" t="str">
            <v/>
          </cell>
        </row>
        <row r="8827">
          <cell r="C8827">
            <v>162336562</v>
          </cell>
          <cell r="D8827" t="str">
            <v>人工</v>
          </cell>
          <cell r="E8827" t="str">
            <v>组合商品</v>
          </cell>
          <cell r="F8827" t="str">
            <v/>
          </cell>
          <cell r="G8827" t="str">
            <v>苏打组合商品虚拟供应商</v>
          </cell>
          <cell r="H8827" t="str">
            <v>供应链类目/年节礼包/销售专属礼包</v>
          </cell>
          <cell r="I8827" t="str">
            <v>2023-10-31</v>
          </cell>
          <cell r="J8827">
            <v>163197801</v>
          </cell>
          <cell r="K8827" t="str">
            <v/>
          </cell>
          <cell r="L8827" t="str">
            <v/>
          </cell>
        </row>
        <row r="8828">
          <cell r="C8828">
            <v>162336562</v>
          </cell>
          <cell r="D8828" t="str">
            <v>人工</v>
          </cell>
          <cell r="E8828" t="str">
            <v>组合商品</v>
          </cell>
          <cell r="F8828" t="str">
            <v/>
          </cell>
          <cell r="G8828" t="str">
            <v>苏打组合商品虚拟供应商</v>
          </cell>
          <cell r="H8828" t="str">
            <v>供应链类目/年节礼包/销售专属礼包</v>
          </cell>
          <cell r="I8828" t="str">
            <v>2023-10-31</v>
          </cell>
        </row>
        <row r="8828">
          <cell r="K8828" t="str">
            <v/>
          </cell>
          <cell r="L8828" t="str">
            <v/>
          </cell>
        </row>
        <row r="8829">
          <cell r="C8829">
            <v>162391803</v>
          </cell>
          <cell r="D8829" t="str">
            <v>人工</v>
          </cell>
          <cell r="E8829" t="str">
            <v>组合商品</v>
          </cell>
          <cell r="F8829" t="str">
            <v/>
          </cell>
          <cell r="G8829" t="str">
            <v>苏打组合商品虚拟供应商</v>
          </cell>
          <cell r="H8829" t="str">
            <v>供应链类目/年节礼包/销售专属礼包</v>
          </cell>
          <cell r="I8829" t="str">
            <v>2023-12-31</v>
          </cell>
          <cell r="J8829">
            <v>163334836</v>
          </cell>
          <cell r="K8829" t="str">
            <v/>
          </cell>
          <cell r="L8829" t="str">
            <v/>
          </cell>
        </row>
        <row r="8830">
          <cell r="C8830">
            <v>162382311</v>
          </cell>
          <cell r="D8830" t="str">
            <v>人工</v>
          </cell>
          <cell r="E8830" t="str">
            <v>组合商品</v>
          </cell>
          <cell r="F8830" t="str">
            <v/>
          </cell>
          <cell r="G8830" t="str">
            <v>苏打组合商品虚拟供应商</v>
          </cell>
          <cell r="H8830" t="str">
            <v>供应链类目/年节礼包/销售专属礼包</v>
          </cell>
          <cell r="I8830" t="str">
            <v>2023-12-31</v>
          </cell>
          <cell r="J8830">
            <v>163304534</v>
          </cell>
          <cell r="K8830" t="str">
            <v/>
          </cell>
          <cell r="L8830" t="str">
            <v/>
          </cell>
        </row>
        <row r="8831">
          <cell r="C8831">
            <v>162382309</v>
          </cell>
          <cell r="D8831" t="str">
            <v>人工</v>
          </cell>
          <cell r="E8831" t="str">
            <v>组合商品</v>
          </cell>
          <cell r="F8831" t="str">
            <v/>
          </cell>
          <cell r="G8831" t="str">
            <v>苏打组合商品虚拟供应商</v>
          </cell>
          <cell r="H8831" t="str">
            <v>供应链类目/年节礼包/销售专属礼包</v>
          </cell>
          <cell r="I8831" t="str">
            <v>2023-10-31</v>
          </cell>
          <cell r="J8831">
            <v>163304532</v>
          </cell>
          <cell r="K8831" t="str">
            <v/>
          </cell>
          <cell r="L8831" t="str">
            <v/>
          </cell>
        </row>
        <row r="8832">
          <cell r="C8832">
            <v>162378434</v>
          </cell>
          <cell r="D8832" t="str">
            <v>人工</v>
          </cell>
          <cell r="E8832" t="str">
            <v>组合商品</v>
          </cell>
          <cell r="F8832" t="str">
            <v/>
          </cell>
          <cell r="G8832" t="str">
            <v>苏打组合商品虚拟供应商</v>
          </cell>
          <cell r="H8832" t="str">
            <v>供应链类目/年节礼包/销售专属礼包</v>
          </cell>
          <cell r="I8832" t="str">
            <v>2023-10-31</v>
          </cell>
          <cell r="J8832">
            <v>163291716</v>
          </cell>
          <cell r="K8832" t="str">
            <v/>
          </cell>
          <cell r="L8832" t="str">
            <v/>
          </cell>
        </row>
        <row r="8833">
          <cell r="C8833">
            <v>162378434</v>
          </cell>
          <cell r="D8833" t="str">
            <v>人工</v>
          </cell>
          <cell r="E8833" t="str">
            <v>组合商品</v>
          </cell>
          <cell r="F8833" t="str">
            <v/>
          </cell>
          <cell r="G8833" t="str">
            <v>苏打组合商品虚拟供应商</v>
          </cell>
          <cell r="H8833" t="str">
            <v>供应链类目/年节礼包/销售专属礼包</v>
          </cell>
          <cell r="I8833" t="str">
            <v>2023-10-31</v>
          </cell>
        </row>
        <row r="8833">
          <cell r="K8833" t="str">
            <v/>
          </cell>
          <cell r="L8833" t="str">
            <v/>
          </cell>
        </row>
        <row r="8834">
          <cell r="C8834">
            <v>162375167</v>
          </cell>
          <cell r="D8834" t="str">
            <v>人工</v>
          </cell>
          <cell r="E8834" t="str">
            <v>组合商品</v>
          </cell>
          <cell r="F8834" t="str">
            <v/>
          </cell>
          <cell r="G8834" t="str">
            <v>苏打组合商品虚拟供应商</v>
          </cell>
          <cell r="H8834" t="str">
            <v>供应链类目/年节礼包/销售专属礼包</v>
          </cell>
          <cell r="I8834" t="str">
            <v>2023-12-31</v>
          </cell>
          <cell r="J8834">
            <v>163283914</v>
          </cell>
          <cell r="K8834" t="str">
            <v/>
          </cell>
          <cell r="L8834" t="str">
            <v/>
          </cell>
        </row>
        <row r="8835">
          <cell r="C8835">
            <v>162364309</v>
          </cell>
          <cell r="D8835" t="str">
            <v>人工</v>
          </cell>
          <cell r="E8835" t="str">
            <v>组合商品</v>
          </cell>
          <cell r="F8835" t="str">
            <v/>
          </cell>
          <cell r="G8835" t="str">
            <v>苏打组合商品虚拟供应商</v>
          </cell>
          <cell r="H8835" t="str">
            <v>供应链类目/年节礼包/销售专属礼包</v>
          </cell>
          <cell r="I8835" t="str">
            <v>2023-10-31</v>
          </cell>
          <cell r="J8835">
            <v>163259447</v>
          </cell>
          <cell r="K8835" t="str">
            <v/>
          </cell>
          <cell r="L8835" t="str">
            <v/>
          </cell>
        </row>
        <row r="8836">
          <cell r="C8836">
            <v>162364309</v>
          </cell>
          <cell r="D8836" t="str">
            <v>人工</v>
          </cell>
          <cell r="E8836" t="str">
            <v>组合商品</v>
          </cell>
          <cell r="F8836" t="str">
            <v/>
          </cell>
          <cell r="G8836" t="str">
            <v>苏打组合商品虚拟供应商</v>
          </cell>
          <cell r="H8836" t="str">
            <v>供应链类目/年节礼包/销售专属礼包</v>
          </cell>
          <cell r="I8836" t="str">
            <v>2023-10-31</v>
          </cell>
        </row>
        <row r="8836">
          <cell r="K8836" t="str">
            <v/>
          </cell>
          <cell r="L8836" t="str">
            <v/>
          </cell>
        </row>
        <row r="8837">
          <cell r="C8837">
            <v>162364165</v>
          </cell>
          <cell r="D8837" t="str">
            <v>人工</v>
          </cell>
          <cell r="E8837" t="str">
            <v>组合商品</v>
          </cell>
          <cell r="F8837" t="str">
            <v/>
          </cell>
          <cell r="G8837" t="str">
            <v>苏打组合商品虚拟供应商</v>
          </cell>
          <cell r="H8837" t="str">
            <v>供应链类目/年节礼包/销售专属礼包</v>
          </cell>
          <cell r="I8837" t="str">
            <v>2023-10-31</v>
          </cell>
          <cell r="J8837">
            <v>163259259</v>
          </cell>
          <cell r="K8837" t="str">
            <v/>
          </cell>
          <cell r="L8837" t="str">
            <v/>
          </cell>
        </row>
        <row r="8838">
          <cell r="C8838">
            <v>162364163</v>
          </cell>
          <cell r="D8838" t="str">
            <v>人工</v>
          </cell>
          <cell r="E8838" t="str">
            <v>组合商品</v>
          </cell>
          <cell r="F8838" t="str">
            <v/>
          </cell>
          <cell r="G8838" t="str">
            <v>苏打组合商品虚拟供应商</v>
          </cell>
          <cell r="H8838" t="str">
            <v>供应链类目/年节礼包/销售专属礼包</v>
          </cell>
          <cell r="I8838" t="str">
            <v>2023-10-20</v>
          </cell>
          <cell r="J8838">
            <v>163259257</v>
          </cell>
          <cell r="K8838" t="str">
            <v/>
          </cell>
          <cell r="L8838" t="str">
            <v/>
          </cell>
        </row>
        <row r="8839">
          <cell r="C8839">
            <v>162364162</v>
          </cell>
          <cell r="D8839" t="str">
            <v>人工</v>
          </cell>
          <cell r="E8839" t="str">
            <v>组合商品</v>
          </cell>
          <cell r="F8839" t="str">
            <v/>
          </cell>
          <cell r="G8839" t="str">
            <v>苏打组合商品虚拟供应商</v>
          </cell>
          <cell r="H8839" t="str">
            <v>供应链类目/年节礼包/销售专属礼包</v>
          </cell>
          <cell r="I8839" t="str">
            <v>2023-10-20</v>
          </cell>
          <cell r="J8839">
            <v>163259256</v>
          </cell>
          <cell r="K8839" t="str">
            <v/>
          </cell>
          <cell r="L8839" t="str">
            <v/>
          </cell>
        </row>
        <row r="8840">
          <cell r="C8840">
            <v>162363696</v>
          </cell>
          <cell r="D8840" t="str">
            <v>人工</v>
          </cell>
          <cell r="E8840" t="str">
            <v>组合商品</v>
          </cell>
          <cell r="F8840" t="str">
            <v/>
          </cell>
          <cell r="G8840" t="str">
            <v>苏打组合商品虚拟供应商</v>
          </cell>
          <cell r="H8840" t="str">
            <v>供应链类目/年节礼包/销售专属礼包</v>
          </cell>
          <cell r="I8840" t="str">
            <v>2023-10-20</v>
          </cell>
          <cell r="J8840">
            <v>163258333</v>
          </cell>
          <cell r="K8840" t="str">
            <v/>
          </cell>
          <cell r="L8840" t="str">
            <v/>
          </cell>
        </row>
        <row r="8841">
          <cell r="C8841">
            <v>162352629</v>
          </cell>
          <cell r="D8841" t="str">
            <v>人工</v>
          </cell>
          <cell r="E8841" t="str">
            <v>组合商品</v>
          </cell>
          <cell r="F8841" t="str">
            <v/>
          </cell>
          <cell r="G8841" t="str">
            <v>苏打组合商品虚拟供应商</v>
          </cell>
          <cell r="H8841" t="str">
            <v>供应链类目/年节礼包/销售专属礼包</v>
          </cell>
          <cell r="I8841" t="str">
            <v>2023-10-31</v>
          </cell>
          <cell r="J8841">
            <v>163221935</v>
          </cell>
          <cell r="K8841" t="str">
            <v/>
          </cell>
          <cell r="L8841" t="str">
            <v/>
          </cell>
        </row>
        <row r="8842">
          <cell r="C8842">
            <v>162352627</v>
          </cell>
          <cell r="D8842" t="str">
            <v>人工</v>
          </cell>
          <cell r="E8842" t="str">
            <v>组合商品</v>
          </cell>
          <cell r="F8842" t="str">
            <v/>
          </cell>
          <cell r="G8842" t="str">
            <v>苏打组合商品虚拟供应商</v>
          </cell>
          <cell r="H8842" t="str">
            <v>供应链类目/年节礼包/销售专属礼包</v>
          </cell>
          <cell r="I8842" t="str">
            <v>2023-10-31</v>
          </cell>
          <cell r="J8842">
            <v>163221933</v>
          </cell>
          <cell r="K8842" t="str">
            <v/>
          </cell>
          <cell r="L8842" t="str">
            <v/>
          </cell>
        </row>
        <row r="8843">
          <cell r="C8843">
            <v>162350924</v>
          </cell>
          <cell r="D8843" t="str">
            <v>人工</v>
          </cell>
          <cell r="E8843" t="str">
            <v>组合商品</v>
          </cell>
          <cell r="F8843" t="str">
            <v/>
          </cell>
          <cell r="G8843" t="str">
            <v>苏打组合商品虚拟供应商</v>
          </cell>
          <cell r="H8843" t="str">
            <v>供应链类目/年节礼包/销售专属礼包</v>
          </cell>
          <cell r="I8843" t="str">
            <v>2023-12-31</v>
          </cell>
          <cell r="J8843">
            <v>163218174</v>
          </cell>
          <cell r="K8843" t="str">
            <v/>
          </cell>
          <cell r="L8843" t="str">
            <v/>
          </cell>
        </row>
        <row r="8844">
          <cell r="C8844">
            <v>162350924</v>
          </cell>
          <cell r="D8844" t="str">
            <v>人工</v>
          </cell>
          <cell r="E8844" t="str">
            <v>组合商品</v>
          </cell>
          <cell r="F8844" t="str">
            <v/>
          </cell>
          <cell r="G8844" t="str">
            <v>苏打组合商品虚拟供应商</v>
          </cell>
          <cell r="H8844" t="str">
            <v>供应链类目/年节礼包/销售专属礼包</v>
          </cell>
          <cell r="I8844" t="str">
            <v>2023-12-31</v>
          </cell>
        </row>
        <row r="8844">
          <cell r="K8844" t="str">
            <v/>
          </cell>
          <cell r="L8844" t="str">
            <v/>
          </cell>
        </row>
        <row r="8845">
          <cell r="C8845">
            <v>162350916</v>
          </cell>
          <cell r="D8845" t="str">
            <v>人工</v>
          </cell>
          <cell r="E8845" t="str">
            <v>组合商品</v>
          </cell>
          <cell r="F8845" t="str">
            <v/>
          </cell>
          <cell r="G8845" t="str">
            <v>苏打组合商品虚拟供应商</v>
          </cell>
          <cell r="H8845" t="str">
            <v>供应链类目/年节礼包/销售专属礼包</v>
          </cell>
          <cell r="I8845" t="str">
            <v>2023-12-31</v>
          </cell>
          <cell r="J8845">
            <v>163218166</v>
          </cell>
          <cell r="K8845" t="str">
            <v/>
          </cell>
          <cell r="L8845" t="str">
            <v/>
          </cell>
        </row>
        <row r="8846">
          <cell r="C8846">
            <v>162350916</v>
          </cell>
          <cell r="D8846" t="str">
            <v>人工</v>
          </cell>
          <cell r="E8846" t="str">
            <v>组合商品</v>
          </cell>
          <cell r="F8846" t="str">
            <v/>
          </cell>
          <cell r="G8846" t="str">
            <v>苏打组合商品虚拟供应商</v>
          </cell>
          <cell r="H8846" t="str">
            <v>供应链类目/年节礼包/销售专属礼包</v>
          </cell>
          <cell r="I8846" t="str">
            <v>2023-12-31</v>
          </cell>
        </row>
        <row r="8846">
          <cell r="K8846" t="str">
            <v/>
          </cell>
          <cell r="L8846" t="str">
            <v/>
          </cell>
        </row>
        <row r="8847">
          <cell r="C8847">
            <v>162350914</v>
          </cell>
          <cell r="D8847" t="str">
            <v>人工</v>
          </cell>
          <cell r="E8847" t="str">
            <v>组合商品</v>
          </cell>
          <cell r="F8847" t="str">
            <v/>
          </cell>
          <cell r="G8847" t="str">
            <v>苏打组合商品虚拟供应商</v>
          </cell>
          <cell r="H8847" t="str">
            <v>供应链类目/年节礼包/销售专属礼包</v>
          </cell>
          <cell r="I8847" t="str">
            <v>2023-12-31</v>
          </cell>
          <cell r="J8847">
            <v>163218164</v>
          </cell>
          <cell r="K8847" t="str">
            <v/>
          </cell>
          <cell r="L8847" t="str">
            <v/>
          </cell>
        </row>
        <row r="8848">
          <cell r="C8848">
            <v>162350914</v>
          </cell>
          <cell r="D8848" t="str">
            <v>人工</v>
          </cell>
          <cell r="E8848" t="str">
            <v>组合商品</v>
          </cell>
          <cell r="F8848" t="str">
            <v/>
          </cell>
          <cell r="G8848" t="str">
            <v>苏打组合商品虚拟供应商</v>
          </cell>
          <cell r="H8848" t="str">
            <v>供应链类目/年节礼包/销售专属礼包</v>
          </cell>
          <cell r="I8848" t="str">
            <v>2023-12-31</v>
          </cell>
        </row>
        <row r="8848">
          <cell r="K8848" t="str">
            <v/>
          </cell>
          <cell r="L8848" t="str">
            <v/>
          </cell>
        </row>
        <row r="8849">
          <cell r="C8849">
            <v>162350909</v>
          </cell>
          <cell r="D8849" t="str">
            <v>人工</v>
          </cell>
          <cell r="E8849" t="str">
            <v>组合商品</v>
          </cell>
          <cell r="F8849" t="str">
            <v/>
          </cell>
          <cell r="G8849" t="str">
            <v>苏打组合商品虚拟供应商</v>
          </cell>
          <cell r="H8849" t="str">
            <v>供应链类目/年节礼包/销售专属礼包</v>
          </cell>
          <cell r="I8849" t="str">
            <v>2023-12-31</v>
          </cell>
          <cell r="J8849">
            <v>163218159</v>
          </cell>
          <cell r="K8849" t="str">
            <v/>
          </cell>
          <cell r="L8849" t="str">
            <v/>
          </cell>
        </row>
        <row r="8850">
          <cell r="C8850">
            <v>162350907</v>
          </cell>
          <cell r="D8850" t="str">
            <v>人工</v>
          </cell>
          <cell r="E8850" t="str">
            <v>组合商品</v>
          </cell>
          <cell r="F8850" t="str">
            <v/>
          </cell>
          <cell r="G8850" t="str">
            <v>苏打组合商品虚拟供应商</v>
          </cell>
          <cell r="H8850" t="str">
            <v>供应链类目/年节礼包/销售专属礼包</v>
          </cell>
          <cell r="I8850" t="str">
            <v>2023-12-31</v>
          </cell>
          <cell r="J8850">
            <v>163218157</v>
          </cell>
          <cell r="K8850" t="str">
            <v/>
          </cell>
          <cell r="L8850" t="str">
            <v/>
          </cell>
        </row>
        <row r="8851">
          <cell r="C8851">
            <v>162339357</v>
          </cell>
          <cell r="D8851" t="str">
            <v>人工</v>
          </cell>
          <cell r="E8851" t="str">
            <v>组合商品</v>
          </cell>
          <cell r="F8851" t="str">
            <v/>
          </cell>
          <cell r="G8851" t="str">
            <v>苏打组合商品虚拟供应商</v>
          </cell>
          <cell r="H8851" t="str">
            <v>供应链类目/年节礼包/销售专属礼包</v>
          </cell>
          <cell r="I8851" t="str">
            <v>2023-10-01</v>
          </cell>
          <cell r="J8851">
            <v>163202527</v>
          </cell>
          <cell r="K8851" t="str">
            <v/>
          </cell>
          <cell r="L8851" t="str">
            <v/>
          </cell>
        </row>
        <row r="8852">
          <cell r="C8852">
            <v>162339357</v>
          </cell>
          <cell r="D8852" t="str">
            <v>人工</v>
          </cell>
          <cell r="E8852" t="str">
            <v>组合商品</v>
          </cell>
          <cell r="F8852" t="str">
            <v/>
          </cell>
          <cell r="G8852" t="str">
            <v>苏打组合商品虚拟供应商</v>
          </cell>
          <cell r="H8852" t="str">
            <v>供应链类目/年节礼包/销售专属礼包</v>
          </cell>
          <cell r="I8852" t="str">
            <v>2023-10-01</v>
          </cell>
        </row>
        <row r="8852">
          <cell r="K8852" t="str">
            <v/>
          </cell>
          <cell r="L8852" t="str">
            <v/>
          </cell>
        </row>
        <row r="8853">
          <cell r="C8853">
            <v>162339357</v>
          </cell>
          <cell r="D8853" t="str">
            <v>人工</v>
          </cell>
          <cell r="E8853" t="str">
            <v>组合商品</v>
          </cell>
          <cell r="F8853" t="str">
            <v/>
          </cell>
          <cell r="G8853" t="str">
            <v>苏打组合商品虚拟供应商</v>
          </cell>
          <cell r="H8853" t="str">
            <v>供应链类目/年节礼包/销售专属礼包</v>
          </cell>
          <cell r="I8853" t="str">
            <v>2023-10-01</v>
          </cell>
        </row>
        <row r="8853">
          <cell r="K8853" t="str">
            <v/>
          </cell>
          <cell r="L8853" t="str">
            <v/>
          </cell>
        </row>
        <row r="8854">
          <cell r="C8854">
            <v>162339352</v>
          </cell>
          <cell r="D8854" t="str">
            <v>人工</v>
          </cell>
          <cell r="E8854" t="str">
            <v>组合商品</v>
          </cell>
          <cell r="F8854" t="str">
            <v/>
          </cell>
          <cell r="G8854" t="str">
            <v>苏打组合商品虚拟供应商</v>
          </cell>
          <cell r="H8854" t="str">
            <v>供应链类目/年节礼包/销售专属礼包</v>
          </cell>
          <cell r="I8854" t="str">
            <v>2023-10-01</v>
          </cell>
          <cell r="J8854">
            <v>163202522</v>
          </cell>
          <cell r="K8854" t="str">
            <v/>
          </cell>
          <cell r="L8854" t="str">
            <v/>
          </cell>
        </row>
        <row r="8855">
          <cell r="C8855">
            <v>162339352</v>
          </cell>
          <cell r="D8855" t="str">
            <v>人工</v>
          </cell>
          <cell r="E8855" t="str">
            <v>组合商品</v>
          </cell>
          <cell r="F8855" t="str">
            <v/>
          </cell>
          <cell r="G8855" t="str">
            <v>苏打组合商品虚拟供应商</v>
          </cell>
          <cell r="H8855" t="str">
            <v>供应链类目/年节礼包/销售专属礼包</v>
          </cell>
          <cell r="I8855" t="str">
            <v>2023-10-01</v>
          </cell>
        </row>
        <row r="8855">
          <cell r="K8855" t="str">
            <v/>
          </cell>
          <cell r="L8855" t="str">
            <v/>
          </cell>
        </row>
        <row r="8856">
          <cell r="C8856">
            <v>162339352</v>
          </cell>
          <cell r="D8856" t="str">
            <v>人工</v>
          </cell>
          <cell r="E8856" t="str">
            <v>组合商品</v>
          </cell>
          <cell r="F8856" t="str">
            <v/>
          </cell>
          <cell r="G8856" t="str">
            <v>苏打组合商品虚拟供应商</v>
          </cell>
          <cell r="H8856" t="str">
            <v>供应链类目/年节礼包/销售专属礼包</v>
          </cell>
          <cell r="I8856" t="str">
            <v>2023-10-01</v>
          </cell>
        </row>
        <row r="8856">
          <cell r="K8856" t="str">
            <v/>
          </cell>
          <cell r="L8856" t="str">
            <v/>
          </cell>
        </row>
        <row r="8857">
          <cell r="C8857">
            <v>162339226</v>
          </cell>
          <cell r="D8857" t="str">
            <v>人工</v>
          </cell>
          <cell r="E8857" t="str">
            <v>组合商品</v>
          </cell>
          <cell r="F8857" t="str">
            <v/>
          </cell>
          <cell r="G8857" t="str">
            <v>苏打组合商品虚拟供应商</v>
          </cell>
          <cell r="H8857" t="str">
            <v>供应链类目/年节礼包/销售专属礼包</v>
          </cell>
          <cell r="I8857" t="str">
            <v>2023-10-31</v>
          </cell>
          <cell r="J8857">
            <v>163202402</v>
          </cell>
          <cell r="K8857" t="str">
            <v/>
          </cell>
          <cell r="L8857" t="str">
            <v/>
          </cell>
        </row>
        <row r="8858">
          <cell r="C8858">
            <v>162339225</v>
          </cell>
          <cell r="D8858" t="str">
            <v>人工</v>
          </cell>
          <cell r="E8858" t="str">
            <v>组合商品</v>
          </cell>
          <cell r="F8858" t="str">
            <v/>
          </cell>
          <cell r="G8858" t="str">
            <v>苏打组合商品虚拟供应商</v>
          </cell>
          <cell r="H8858" t="str">
            <v>供应链类目/年节礼包/销售专属礼包</v>
          </cell>
          <cell r="I8858" t="str">
            <v>2023-09-29</v>
          </cell>
          <cell r="J8858">
            <v>163202401</v>
          </cell>
          <cell r="K8858" t="str">
            <v/>
          </cell>
          <cell r="L8858" t="str">
            <v/>
          </cell>
        </row>
        <row r="8859">
          <cell r="C8859">
            <v>162339094</v>
          </cell>
          <cell r="D8859" t="str">
            <v>人工</v>
          </cell>
          <cell r="E8859" t="str">
            <v>组合商品</v>
          </cell>
          <cell r="F8859" t="str">
            <v/>
          </cell>
          <cell r="G8859" t="str">
            <v>苏打组合商品虚拟供应商</v>
          </cell>
          <cell r="H8859" t="str">
            <v>供应链类目/年节礼包/销售专属礼包</v>
          </cell>
          <cell r="I8859" t="str">
            <v>2023-10-31</v>
          </cell>
          <cell r="J8859">
            <v>163202256</v>
          </cell>
          <cell r="K8859" t="str">
            <v/>
          </cell>
          <cell r="L8859" t="str">
            <v/>
          </cell>
        </row>
        <row r="8860">
          <cell r="C8860">
            <v>162339082</v>
          </cell>
          <cell r="D8860" t="str">
            <v>人工</v>
          </cell>
          <cell r="E8860" t="str">
            <v>组合商品</v>
          </cell>
          <cell r="F8860" t="str">
            <v/>
          </cell>
          <cell r="G8860" t="str">
            <v>苏打组合商品虚拟供应商</v>
          </cell>
          <cell r="H8860" t="str">
            <v>供应链类目/年节礼包/销售专属礼包</v>
          </cell>
          <cell r="I8860" t="str">
            <v>2023-10-31</v>
          </cell>
          <cell r="J8860">
            <v>163202240</v>
          </cell>
          <cell r="K8860" t="str">
            <v/>
          </cell>
          <cell r="L8860" t="str">
            <v/>
          </cell>
        </row>
        <row r="8861">
          <cell r="C8861">
            <v>162339063</v>
          </cell>
          <cell r="D8861" t="str">
            <v>人工</v>
          </cell>
          <cell r="E8861" t="str">
            <v>组合商品</v>
          </cell>
          <cell r="F8861" t="str">
            <v/>
          </cell>
          <cell r="G8861" t="str">
            <v>苏打组合商品虚拟供应商</v>
          </cell>
          <cell r="H8861" t="str">
            <v>供应链类目/年节礼包/销售专属礼包</v>
          </cell>
          <cell r="I8861" t="str">
            <v>2023-10-31</v>
          </cell>
          <cell r="J8861">
            <v>163202221</v>
          </cell>
          <cell r="K8861" t="str">
            <v/>
          </cell>
          <cell r="L8861" t="str">
            <v/>
          </cell>
        </row>
        <row r="8862">
          <cell r="C8862">
            <v>162339063</v>
          </cell>
          <cell r="D8862" t="str">
            <v>人工</v>
          </cell>
          <cell r="E8862" t="str">
            <v>组合商品</v>
          </cell>
          <cell r="F8862" t="str">
            <v/>
          </cell>
          <cell r="G8862" t="str">
            <v>苏打组合商品虚拟供应商</v>
          </cell>
          <cell r="H8862" t="str">
            <v>供应链类目/年节礼包/销售专属礼包</v>
          </cell>
          <cell r="I8862" t="str">
            <v>2023-10-31</v>
          </cell>
        </row>
        <row r="8862">
          <cell r="K8862" t="str">
            <v/>
          </cell>
          <cell r="L8862" t="str">
            <v/>
          </cell>
        </row>
        <row r="8863">
          <cell r="C8863">
            <v>162339063</v>
          </cell>
          <cell r="D8863" t="str">
            <v>人工</v>
          </cell>
          <cell r="E8863" t="str">
            <v>组合商品</v>
          </cell>
          <cell r="F8863" t="str">
            <v/>
          </cell>
          <cell r="G8863" t="str">
            <v>苏打组合商品虚拟供应商</v>
          </cell>
          <cell r="H8863" t="str">
            <v>供应链类目/年节礼包/销售专属礼包</v>
          </cell>
          <cell r="I8863" t="str">
            <v>2023-10-31</v>
          </cell>
        </row>
        <row r="8863">
          <cell r="K8863" t="str">
            <v/>
          </cell>
          <cell r="L8863" t="str">
            <v/>
          </cell>
        </row>
        <row r="8864">
          <cell r="C8864">
            <v>162339059</v>
          </cell>
          <cell r="D8864" t="str">
            <v>人工</v>
          </cell>
          <cell r="E8864" t="str">
            <v>组合商品</v>
          </cell>
          <cell r="F8864" t="str">
            <v/>
          </cell>
          <cell r="G8864" t="str">
            <v>苏打组合商品虚拟供应商</v>
          </cell>
          <cell r="H8864" t="str">
            <v>供应链类目/年节礼包/销售专属礼包</v>
          </cell>
          <cell r="I8864" t="str">
            <v>2023-10-31</v>
          </cell>
          <cell r="J8864">
            <v>163202217</v>
          </cell>
          <cell r="K8864" t="str">
            <v/>
          </cell>
          <cell r="L8864" t="str">
            <v/>
          </cell>
        </row>
        <row r="8865">
          <cell r="C8865">
            <v>162339058</v>
          </cell>
          <cell r="D8865" t="str">
            <v>人工</v>
          </cell>
          <cell r="E8865" t="str">
            <v>组合商品</v>
          </cell>
          <cell r="F8865" t="str">
            <v/>
          </cell>
          <cell r="G8865" t="str">
            <v>苏打组合商品虚拟供应商</v>
          </cell>
          <cell r="H8865" t="str">
            <v>供应链类目/年节礼包/销售专属礼包</v>
          </cell>
          <cell r="I8865" t="str">
            <v>2023-10-31</v>
          </cell>
          <cell r="J8865">
            <v>163202216</v>
          </cell>
          <cell r="K8865" t="str">
            <v/>
          </cell>
          <cell r="L8865" t="str">
            <v/>
          </cell>
        </row>
        <row r="8866">
          <cell r="C8866">
            <v>162339028</v>
          </cell>
          <cell r="D8866" t="str">
            <v>人工</v>
          </cell>
          <cell r="E8866" t="str">
            <v>组合商品</v>
          </cell>
          <cell r="F8866" t="str">
            <v/>
          </cell>
          <cell r="G8866" t="str">
            <v>苏打组合商品虚拟供应商</v>
          </cell>
          <cell r="H8866" t="str">
            <v>供应链类目/年节礼包/销售专属礼包</v>
          </cell>
          <cell r="I8866" t="str">
            <v>2023-10-31</v>
          </cell>
          <cell r="J8866">
            <v>163202199</v>
          </cell>
          <cell r="K8866" t="str">
            <v/>
          </cell>
          <cell r="L8866" t="str">
            <v/>
          </cell>
        </row>
        <row r="8867">
          <cell r="C8867">
            <v>162339028</v>
          </cell>
          <cell r="D8867" t="str">
            <v>人工</v>
          </cell>
          <cell r="E8867" t="str">
            <v>组合商品</v>
          </cell>
          <cell r="F8867" t="str">
            <v/>
          </cell>
          <cell r="G8867" t="str">
            <v>苏打组合商品虚拟供应商</v>
          </cell>
          <cell r="H8867" t="str">
            <v>供应链类目/年节礼包/销售专属礼包</v>
          </cell>
          <cell r="I8867" t="str">
            <v>2023-10-31</v>
          </cell>
        </row>
        <row r="8867">
          <cell r="K8867" t="str">
            <v/>
          </cell>
          <cell r="L8867" t="str">
            <v/>
          </cell>
        </row>
        <row r="8868">
          <cell r="C8868">
            <v>162338986</v>
          </cell>
          <cell r="D8868" t="str">
            <v>人工</v>
          </cell>
          <cell r="E8868" t="str">
            <v>组合商品</v>
          </cell>
          <cell r="F8868" t="str">
            <v/>
          </cell>
          <cell r="G8868" t="str">
            <v>苏打组合商品虚拟供应商</v>
          </cell>
          <cell r="H8868" t="str">
            <v>供应链类目/年节礼包/销售专属礼包</v>
          </cell>
          <cell r="I8868" t="str">
            <v>2023-10-31</v>
          </cell>
          <cell r="J8868">
            <v>163202157</v>
          </cell>
          <cell r="K8868" t="str">
            <v/>
          </cell>
          <cell r="L8868" t="str">
            <v/>
          </cell>
        </row>
        <row r="8869">
          <cell r="C8869">
            <v>162338984</v>
          </cell>
          <cell r="D8869" t="str">
            <v>人工</v>
          </cell>
          <cell r="E8869" t="str">
            <v>组合商品</v>
          </cell>
          <cell r="F8869" t="str">
            <v/>
          </cell>
          <cell r="G8869" t="str">
            <v>苏打组合商品虚拟供应商</v>
          </cell>
          <cell r="H8869" t="str">
            <v>供应链类目/年节礼包/销售专属礼包</v>
          </cell>
          <cell r="I8869" t="str">
            <v>2023-10-31</v>
          </cell>
          <cell r="J8869">
            <v>163202155</v>
          </cell>
          <cell r="K8869" t="str">
            <v/>
          </cell>
          <cell r="L8869" t="str">
            <v/>
          </cell>
        </row>
        <row r="8870">
          <cell r="C8870">
            <v>162338981</v>
          </cell>
          <cell r="D8870" t="str">
            <v>人工</v>
          </cell>
          <cell r="E8870" t="str">
            <v>组合商品</v>
          </cell>
          <cell r="F8870" t="str">
            <v/>
          </cell>
          <cell r="G8870" t="str">
            <v>苏打组合商品虚拟供应商</v>
          </cell>
          <cell r="H8870" t="str">
            <v>供应链类目/年节礼包/销售专属礼包</v>
          </cell>
          <cell r="I8870" t="str">
            <v>2023-10-31</v>
          </cell>
          <cell r="J8870">
            <v>163202152</v>
          </cell>
          <cell r="K8870" t="str">
            <v/>
          </cell>
          <cell r="L8870" t="str">
            <v/>
          </cell>
        </row>
        <row r="8871">
          <cell r="C8871">
            <v>162338975</v>
          </cell>
          <cell r="D8871" t="str">
            <v>人工</v>
          </cell>
          <cell r="E8871" t="str">
            <v>组合商品</v>
          </cell>
          <cell r="F8871" t="str">
            <v/>
          </cell>
          <cell r="G8871" t="str">
            <v>苏打组合商品虚拟供应商</v>
          </cell>
          <cell r="H8871" t="str">
            <v>供应链类目/年节礼包/销售专属礼包</v>
          </cell>
          <cell r="I8871" t="str">
            <v>2023-10-20</v>
          </cell>
          <cell r="J8871">
            <v>163202146</v>
          </cell>
          <cell r="K8871" t="str">
            <v/>
          </cell>
          <cell r="L8871" t="str">
            <v/>
          </cell>
        </row>
        <row r="8872">
          <cell r="C8872">
            <v>162338974</v>
          </cell>
          <cell r="D8872" t="str">
            <v>人工</v>
          </cell>
          <cell r="E8872" t="str">
            <v>组合商品</v>
          </cell>
          <cell r="F8872" t="str">
            <v/>
          </cell>
          <cell r="G8872" t="str">
            <v>苏打组合商品虚拟供应商</v>
          </cell>
          <cell r="H8872" t="str">
            <v>供应链类目/年节礼包/销售专属礼包</v>
          </cell>
          <cell r="I8872" t="str">
            <v>2023-10-20</v>
          </cell>
          <cell r="J8872">
            <v>163202145</v>
          </cell>
          <cell r="K8872" t="str">
            <v/>
          </cell>
          <cell r="L8872" t="str">
            <v/>
          </cell>
        </row>
        <row r="8873">
          <cell r="C8873">
            <v>162338967</v>
          </cell>
          <cell r="D8873" t="str">
            <v>人工</v>
          </cell>
          <cell r="E8873" t="str">
            <v>组合商品</v>
          </cell>
          <cell r="F8873" t="str">
            <v/>
          </cell>
          <cell r="G8873" t="str">
            <v>苏打组合商品虚拟供应商</v>
          </cell>
          <cell r="H8873" t="str">
            <v>供应链类目/年节礼包/销售专属礼包</v>
          </cell>
          <cell r="I8873" t="str">
            <v>2023-10-31</v>
          </cell>
          <cell r="J8873">
            <v>163202138</v>
          </cell>
          <cell r="K8873" t="str">
            <v/>
          </cell>
          <cell r="L8873" t="str">
            <v/>
          </cell>
        </row>
        <row r="8874">
          <cell r="C8874">
            <v>162338966</v>
          </cell>
          <cell r="D8874" t="str">
            <v>人工</v>
          </cell>
          <cell r="E8874" t="str">
            <v>组合商品</v>
          </cell>
          <cell r="F8874" t="str">
            <v/>
          </cell>
          <cell r="G8874" t="str">
            <v>苏打组合商品虚拟供应商</v>
          </cell>
          <cell r="H8874" t="str">
            <v>供应链类目/年节礼包/销售专属礼包</v>
          </cell>
          <cell r="I8874" t="str">
            <v>2023-10-31</v>
          </cell>
          <cell r="J8874">
            <v>163202137</v>
          </cell>
          <cell r="K8874" t="str">
            <v/>
          </cell>
          <cell r="L8874" t="str">
            <v/>
          </cell>
        </row>
        <row r="8875">
          <cell r="C8875">
            <v>162338964</v>
          </cell>
          <cell r="D8875" t="str">
            <v>人工</v>
          </cell>
          <cell r="E8875" t="str">
            <v>组合商品</v>
          </cell>
          <cell r="F8875" t="str">
            <v/>
          </cell>
          <cell r="G8875" t="str">
            <v>苏打组合商品虚拟供应商</v>
          </cell>
          <cell r="H8875" t="str">
            <v>供应链类目/年节礼包/销售专属礼包</v>
          </cell>
          <cell r="I8875" t="str">
            <v>2023-10-31</v>
          </cell>
          <cell r="J8875">
            <v>163202135</v>
          </cell>
          <cell r="K8875" t="str">
            <v/>
          </cell>
          <cell r="L8875" t="str">
            <v/>
          </cell>
        </row>
        <row r="8876">
          <cell r="C8876">
            <v>162338627</v>
          </cell>
          <cell r="D8876" t="str">
            <v>人工</v>
          </cell>
          <cell r="E8876" t="str">
            <v>组合商品</v>
          </cell>
          <cell r="F8876" t="str">
            <v/>
          </cell>
          <cell r="G8876" t="str">
            <v>苏打组合商品虚拟供应商</v>
          </cell>
          <cell r="H8876" t="str">
            <v>供应链类目/年节礼包/销售专属礼包</v>
          </cell>
          <cell r="I8876" t="str">
            <v>2023-10-31</v>
          </cell>
          <cell r="J8876">
            <v>163201789</v>
          </cell>
          <cell r="K8876" t="str">
            <v/>
          </cell>
          <cell r="L8876" t="str">
            <v/>
          </cell>
        </row>
        <row r="8877">
          <cell r="C8877">
            <v>162338627</v>
          </cell>
          <cell r="D8877" t="str">
            <v>人工</v>
          </cell>
          <cell r="E8877" t="str">
            <v>组合商品</v>
          </cell>
          <cell r="F8877" t="str">
            <v/>
          </cell>
          <cell r="G8877" t="str">
            <v>苏打组合商品虚拟供应商</v>
          </cell>
          <cell r="H8877" t="str">
            <v>供应链类目/年节礼包/销售专属礼包</v>
          </cell>
          <cell r="I8877" t="str">
            <v>2023-10-31</v>
          </cell>
        </row>
        <row r="8877">
          <cell r="K8877" t="str">
            <v/>
          </cell>
          <cell r="L8877" t="str">
            <v/>
          </cell>
        </row>
        <row r="8878">
          <cell r="C8878">
            <v>162338618</v>
          </cell>
          <cell r="D8878" t="str">
            <v>人工</v>
          </cell>
          <cell r="E8878" t="str">
            <v>组合商品</v>
          </cell>
          <cell r="F8878" t="str">
            <v/>
          </cell>
          <cell r="G8878" t="str">
            <v>苏打组合商品虚拟供应商</v>
          </cell>
          <cell r="H8878" t="str">
            <v>供应链类目/年节礼包/销售专属礼包</v>
          </cell>
          <cell r="I8878" t="str">
            <v>2023-10-31</v>
          </cell>
          <cell r="J8878">
            <v>163201780</v>
          </cell>
          <cell r="K8878" t="str">
            <v/>
          </cell>
          <cell r="L8878" t="str">
            <v/>
          </cell>
        </row>
        <row r="8879">
          <cell r="C8879">
            <v>162338616</v>
          </cell>
          <cell r="D8879" t="str">
            <v>人工</v>
          </cell>
          <cell r="E8879" t="str">
            <v>组合商品</v>
          </cell>
          <cell r="F8879" t="str">
            <v/>
          </cell>
          <cell r="G8879" t="str">
            <v>苏打组合商品虚拟供应商</v>
          </cell>
          <cell r="H8879" t="str">
            <v>供应链类目/年节礼包/销售专属礼包</v>
          </cell>
          <cell r="I8879" t="str">
            <v>2023-10-31</v>
          </cell>
          <cell r="J8879">
            <v>163201778</v>
          </cell>
          <cell r="K8879" t="str">
            <v/>
          </cell>
          <cell r="L8879" t="str">
            <v/>
          </cell>
        </row>
        <row r="8880">
          <cell r="C8880">
            <v>162338615</v>
          </cell>
          <cell r="D8880" t="str">
            <v>人工</v>
          </cell>
          <cell r="E8880" t="str">
            <v>组合商品</v>
          </cell>
          <cell r="F8880" t="str">
            <v/>
          </cell>
          <cell r="G8880" t="str">
            <v>苏打组合商品虚拟供应商</v>
          </cell>
          <cell r="H8880" t="str">
            <v>供应链类目/年节礼包/销售专属礼包</v>
          </cell>
          <cell r="I8880" t="str">
            <v>2023-10-31</v>
          </cell>
          <cell r="J8880">
            <v>163201777</v>
          </cell>
          <cell r="K8880" t="str">
            <v/>
          </cell>
          <cell r="L8880" t="str">
            <v/>
          </cell>
        </row>
        <row r="8881">
          <cell r="C8881">
            <v>162338615</v>
          </cell>
          <cell r="D8881" t="str">
            <v>人工</v>
          </cell>
          <cell r="E8881" t="str">
            <v>组合商品</v>
          </cell>
          <cell r="F8881" t="str">
            <v/>
          </cell>
          <cell r="G8881" t="str">
            <v>苏打组合商品虚拟供应商</v>
          </cell>
          <cell r="H8881" t="str">
            <v>供应链类目/年节礼包/销售专属礼包</v>
          </cell>
          <cell r="I8881" t="str">
            <v>2023-10-31</v>
          </cell>
        </row>
        <row r="8881">
          <cell r="K8881" t="str">
            <v/>
          </cell>
          <cell r="L8881" t="str">
            <v/>
          </cell>
        </row>
        <row r="8882">
          <cell r="C8882">
            <v>162338612</v>
          </cell>
          <cell r="D8882" t="str">
            <v>人工</v>
          </cell>
          <cell r="E8882" t="str">
            <v>组合商品</v>
          </cell>
          <cell r="F8882" t="str">
            <v/>
          </cell>
          <cell r="G8882" t="str">
            <v>苏打组合商品虚拟供应商</v>
          </cell>
          <cell r="H8882" t="str">
            <v>供应链类目/年节礼包/销售专属礼包</v>
          </cell>
          <cell r="I8882" t="str">
            <v>2023-10-31</v>
          </cell>
          <cell r="J8882">
            <v>163201774</v>
          </cell>
          <cell r="K8882" t="str">
            <v/>
          </cell>
          <cell r="L8882" t="str">
            <v/>
          </cell>
        </row>
        <row r="8883">
          <cell r="C8883">
            <v>162338611</v>
          </cell>
          <cell r="D8883" t="str">
            <v>人工</v>
          </cell>
          <cell r="E8883" t="str">
            <v>组合商品</v>
          </cell>
          <cell r="F8883" t="str">
            <v/>
          </cell>
          <cell r="G8883" t="str">
            <v>苏打组合商品虚拟供应商</v>
          </cell>
          <cell r="H8883" t="str">
            <v>供应链类目/年节礼包/销售专属礼包</v>
          </cell>
          <cell r="I8883" t="str">
            <v>2023-10-31</v>
          </cell>
          <cell r="J8883">
            <v>163201773</v>
          </cell>
          <cell r="K8883" t="str">
            <v/>
          </cell>
          <cell r="L8883" t="str">
            <v/>
          </cell>
        </row>
        <row r="8884">
          <cell r="C8884">
            <v>162338611</v>
          </cell>
          <cell r="D8884" t="str">
            <v>人工</v>
          </cell>
          <cell r="E8884" t="str">
            <v>组合商品</v>
          </cell>
          <cell r="F8884" t="str">
            <v/>
          </cell>
          <cell r="G8884" t="str">
            <v>苏打组合商品虚拟供应商</v>
          </cell>
          <cell r="H8884" t="str">
            <v>供应链类目/年节礼包/销售专属礼包</v>
          </cell>
          <cell r="I8884" t="str">
            <v>2023-10-31</v>
          </cell>
        </row>
        <row r="8884">
          <cell r="K8884" t="str">
            <v/>
          </cell>
          <cell r="L8884" t="str">
            <v/>
          </cell>
        </row>
        <row r="8885">
          <cell r="C8885">
            <v>162338610</v>
          </cell>
          <cell r="D8885" t="str">
            <v>人工</v>
          </cell>
          <cell r="E8885" t="str">
            <v>组合商品</v>
          </cell>
          <cell r="F8885" t="str">
            <v/>
          </cell>
          <cell r="G8885" t="str">
            <v>苏打组合商品虚拟供应商</v>
          </cell>
          <cell r="H8885" t="str">
            <v>供应链类目/年节礼包/销售专属礼包</v>
          </cell>
          <cell r="I8885" t="str">
            <v>2023-10-31</v>
          </cell>
          <cell r="J8885">
            <v>163201772</v>
          </cell>
          <cell r="K8885" t="str">
            <v/>
          </cell>
          <cell r="L8885" t="str">
            <v/>
          </cell>
        </row>
        <row r="8886">
          <cell r="C8886">
            <v>162338610</v>
          </cell>
          <cell r="D8886" t="str">
            <v>人工</v>
          </cell>
          <cell r="E8886" t="str">
            <v>组合商品</v>
          </cell>
          <cell r="F8886" t="str">
            <v/>
          </cell>
          <cell r="G8886" t="str">
            <v>苏打组合商品虚拟供应商</v>
          </cell>
          <cell r="H8886" t="str">
            <v>供应链类目/年节礼包/销售专属礼包</v>
          </cell>
          <cell r="I8886" t="str">
            <v>2023-10-31</v>
          </cell>
        </row>
        <row r="8886">
          <cell r="K8886" t="str">
            <v/>
          </cell>
          <cell r="L8886" t="str">
            <v/>
          </cell>
        </row>
        <row r="8887">
          <cell r="C8887">
            <v>162338607</v>
          </cell>
          <cell r="D8887" t="str">
            <v>人工</v>
          </cell>
          <cell r="E8887" t="str">
            <v>组合商品</v>
          </cell>
          <cell r="F8887" t="str">
            <v/>
          </cell>
          <cell r="G8887" t="str">
            <v>苏打组合商品虚拟供应商</v>
          </cell>
          <cell r="H8887" t="str">
            <v>供应链类目/年节礼包/销售专属礼包</v>
          </cell>
          <cell r="I8887" t="str">
            <v>2023-12-31</v>
          </cell>
          <cell r="J8887">
            <v>163201769</v>
          </cell>
          <cell r="K8887" t="str">
            <v/>
          </cell>
          <cell r="L8887" t="str">
            <v/>
          </cell>
        </row>
        <row r="8888">
          <cell r="C8888">
            <v>162338607</v>
          </cell>
          <cell r="D8888" t="str">
            <v>人工</v>
          </cell>
          <cell r="E8888" t="str">
            <v>组合商品</v>
          </cell>
          <cell r="F8888" t="str">
            <v/>
          </cell>
          <cell r="G8888" t="str">
            <v>苏打组合商品虚拟供应商</v>
          </cell>
          <cell r="H8888" t="str">
            <v>供应链类目/年节礼包/销售专属礼包</v>
          </cell>
          <cell r="I8888" t="str">
            <v>2023-12-31</v>
          </cell>
        </row>
        <row r="8888">
          <cell r="K8888" t="str">
            <v/>
          </cell>
          <cell r="L8888" t="str">
            <v/>
          </cell>
        </row>
        <row r="8889">
          <cell r="C8889">
            <v>162338607</v>
          </cell>
          <cell r="D8889" t="str">
            <v>人工</v>
          </cell>
          <cell r="E8889" t="str">
            <v>组合商品</v>
          </cell>
          <cell r="F8889" t="str">
            <v/>
          </cell>
          <cell r="G8889" t="str">
            <v>苏打组合商品虚拟供应商</v>
          </cell>
          <cell r="H8889" t="str">
            <v>供应链类目/年节礼包/销售专属礼包</v>
          </cell>
          <cell r="I8889" t="str">
            <v>2023-12-31</v>
          </cell>
        </row>
        <row r="8889">
          <cell r="K8889" t="str">
            <v/>
          </cell>
          <cell r="L8889" t="str">
            <v/>
          </cell>
        </row>
        <row r="8890">
          <cell r="C8890">
            <v>162338606</v>
          </cell>
          <cell r="D8890" t="str">
            <v>人工</v>
          </cell>
          <cell r="E8890" t="str">
            <v>组合商品</v>
          </cell>
          <cell r="F8890" t="str">
            <v/>
          </cell>
          <cell r="G8890" t="str">
            <v>苏打组合商品虚拟供应商</v>
          </cell>
          <cell r="H8890" t="str">
            <v>供应链类目/年节礼包/销售专属礼包</v>
          </cell>
          <cell r="I8890" t="str">
            <v>2023-10-31</v>
          </cell>
          <cell r="J8890">
            <v>163201768</v>
          </cell>
          <cell r="K8890" t="str">
            <v/>
          </cell>
          <cell r="L8890" t="str">
            <v/>
          </cell>
        </row>
        <row r="8891">
          <cell r="C8891">
            <v>162338606</v>
          </cell>
          <cell r="D8891" t="str">
            <v>人工</v>
          </cell>
          <cell r="E8891" t="str">
            <v>组合商品</v>
          </cell>
          <cell r="F8891" t="str">
            <v/>
          </cell>
          <cell r="G8891" t="str">
            <v>苏打组合商品虚拟供应商</v>
          </cell>
          <cell r="H8891" t="str">
            <v>供应链类目/年节礼包/销售专属礼包</v>
          </cell>
          <cell r="I8891" t="str">
            <v>2023-10-31</v>
          </cell>
        </row>
        <row r="8891">
          <cell r="K8891" t="str">
            <v/>
          </cell>
          <cell r="L8891" t="str">
            <v/>
          </cell>
        </row>
        <row r="8892">
          <cell r="C8892">
            <v>162338605</v>
          </cell>
          <cell r="D8892" t="str">
            <v>人工</v>
          </cell>
          <cell r="E8892" t="str">
            <v>组合商品</v>
          </cell>
          <cell r="F8892" t="str">
            <v/>
          </cell>
          <cell r="G8892" t="str">
            <v>苏打组合商品虚拟供应商</v>
          </cell>
          <cell r="H8892" t="str">
            <v>供应链类目/年节礼包/销售专属礼包</v>
          </cell>
          <cell r="I8892" t="str">
            <v>2023-10-31</v>
          </cell>
          <cell r="J8892">
            <v>163201767</v>
          </cell>
          <cell r="K8892" t="str">
            <v/>
          </cell>
          <cell r="L8892" t="str">
            <v/>
          </cell>
        </row>
        <row r="8893">
          <cell r="C8893">
            <v>162338605</v>
          </cell>
          <cell r="D8893" t="str">
            <v>人工</v>
          </cell>
          <cell r="E8893" t="str">
            <v>组合商品</v>
          </cell>
          <cell r="F8893" t="str">
            <v/>
          </cell>
          <cell r="G8893" t="str">
            <v>苏打组合商品虚拟供应商</v>
          </cell>
          <cell r="H8893" t="str">
            <v>供应链类目/年节礼包/销售专属礼包</v>
          </cell>
          <cell r="I8893" t="str">
            <v>2023-10-31</v>
          </cell>
        </row>
        <row r="8893">
          <cell r="K8893" t="str">
            <v/>
          </cell>
          <cell r="L8893" t="str">
            <v/>
          </cell>
        </row>
        <row r="8894">
          <cell r="C8894">
            <v>162338604</v>
          </cell>
          <cell r="D8894" t="str">
            <v>人工</v>
          </cell>
          <cell r="E8894" t="str">
            <v>组合商品</v>
          </cell>
          <cell r="F8894" t="str">
            <v/>
          </cell>
          <cell r="G8894" t="str">
            <v>苏打组合商品虚拟供应商</v>
          </cell>
          <cell r="H8894" t="str">
            <v>供应链类目/年节礼包/销售专属礼包</v>
          </cell>
          <cell r="I8894" t="str">
            <v>2023-10-31</v>
          </cell>
          <cell r="J8894">
            <v>163201766</v>
          </cell>
          <cell r="K8894" t="str">
            <v/>
          </cell>
          <cell r="L8894" t="str">
            <v/>
          </cell>
        </row>
        <row r="8895">
          <cell r="C8895">
            <v>162338604</v>
          </cell>
          <cell r="D8895" t="str">
            <v>人工</v>
          </cell>
          <cell r="E8895" t="str">
            <v>组合商品</v>
          </cell>
          <cell r="F8895" t="str">
            <v/>
          </cell>
          <cell r="G8895" t="str">
            <v>苏打组合商品虚拟供应商</v>
          </cell>
          <cell r="H8895" t="str">
            <v>供应链类目/年节礼包/销售专属礼包</v>
          </cell>
          <cell r="I8895" t="str">
            <v>2023-10-31</v>
          </cell>
        </row>
        <row r="8895">
          <cell r="K8895" t="str">
            <v/>
          </cell>
          <cell r="L8895" t="str">
            <v/>
          </cell>
        </row>
        <row r="8896">
          <cell r="C8896">
            <v>162338603</v>
          </cell>
          <cell r="D8896" t="str">
            <v>人工</v>
          </cell>
          <cell r="E8896" t="str">
            <v>组合商品</v>
          </cell>
          <cell r="F8896" t="str">
            <v/>
          </cell>
          <cell r="G8896" t="str">
            <v>苏打组合商品虚拟供应商</v>
          </cell>
          <cell r="H8896" t="str">
            <v>供应链类目/年节礼包/销售专属礼包</v>
          </cell>
          <cell r="I8896" t="str">
            <v>2023-10-31</v>
          </cell>
          <cell r="J8896">
            <v>163201765</v>
          </cell>
          <cell r="K8896" t="str">
            <v/>
          </cell>
          <cell r="L8896" t="str">
            <v/>
          </cell>
        </row>
        <row r="8897">
          <cell r="C8897">
            <v>162338603</v>
          </cell>
          <cell r="D8897" t="str">
            <v>人工</v>
          </cell>
          <cell r="E8897" t="str">
            <v>组合商品</v>
          </cell>
          <cell r="F8897" t="str">
            <v/>
          </cell>
          <cell r="G8897" t="str">
            <v>苏打组合商品虚拟供应商</v>
          </cell>
          <cell r="H8897" t="str">
            <v>供应链类目/年节礼包/销售专属礼包</v>
          </cell>
          <cell r="I8897" t="str">
            <v>2023-10-31</v>
          </cell>
        </row>
        <row r="8897">
          <cell r="K8897" t="str">
            <v/>
          </cell>
          <cell r="L8897" t="str">
            <v/>
          </cell>
        </row>
        <row r="8898">
          <cell r="C8898">
            <v>162336541</v>
          </cell>
          <cell r="D8898" t="str">
            <v>人工</v>
          </cell>
          <cell r="E8898" t="str">
            <v>组合商品</v>
          </cell>
          <cell r="F8898" t="str">
            <v/>
          </cell>
          <cell r="G8898" t="str">
            <v>苏打组合商品虚拟供应商</v>
          </cell>
          <cell r="H8898" t="str">
            <v>供应链类目/年节礼包/销售专属礼包</v>
          </cell>
          <cell r="I8898" t="str">
            <v>2023-07-31</v>
          </cell>
          <cell r="J8898">
            <v>163197780</v>
          </cell>
          <cell r="K8898" t="str">
            <v/>
          </cell>
          <cell r="L8898" t="str">
            <v/>
          </cell>
        </row>
        <row r="8899">
          <cell r="C8899">
            <v>162334608</v>
          </cell>
          <cell r="D8899" t="str">
            <v>人工</v>
          </cell>
          <cell r="E8899" t="str">
            <v>组合商品</v>
          </cell>
          <cell r="F8899" t="str">
            <v/>
          </cell>
          <cell r="G8899" t="str">
            <v>苏打组合商品虚拟供应商</v>
          </cell>
          <cell r="H8899" t="str">
            <v>供应链类目/年节礼包/销售专属礼包</v>
          </cell>
          <cell r="I8899" t="str">
            <v>2023-10-31</v>
          </cell>
          <cell r="J8899">
            <v>163194919</v>
          </cell>
          <cell r="K8899" t="str">
            <v/>
          </cell>
          <cell r="L8899" t="str">
            <v/>
          </cell>
        </row>
        <row r="8900">
          <cell r="C8900">
            <v>162334608</v>
          </cell>
          <cell r="D8900" t="str">
            <v>人工</v>
          </cell>
          <cell r="E8900" t="str">
            <v>组合商品</v>
          </cell>
          <cell r="F8900" t="str">
            <v/>
          </cell>
          <cell r="G8900" t="str">
            <v>苏打组合商品虚拟供应商</v>
          </cell>
          <cell r="H8900" t="str">
            <v>供应链类目/年节礼包/销售专属礼包</v>
          </cell>
          <cell r="I8900" t="str">
            <v>2023-10-31</v>
          </cell>
        </row>
        <row r="8900">
          <cell r="K8900" t="str">
            <v/>
          </cell>
          <cell r="L8900" t="str">
            <v/>
          </cell>
        </row>
        <row r="8901">
          <cell r="C8901">
            <v>162334166</v>
          </cell>
          <cell r="D8901" t="str">
            <v>人工</v>
          </cell>
          <cell r="E8901" t="str">
            <v>组合商品</v>
          </cell>
          <cell r="F8901" t="str">
            <v/>
          </cell>
          <cell r="G8901" t="str">
            <v>苏打组合商品虚拟供应商</v>
          </cell>
          <cell r="H8901" t="str">
            <v>供应链类目/年节礼包/销售专属礼包</v>
          </cell>
          <cell r="I8901" t="str">
            <v>2023-09-25</v>
          </cell>
          <cell r="J8901">
            <v>163194405</v>
          </cell>
          <cell r="K8901" t="str">
            <v/>
          </cell>
          <cell r="L8901" t="str">
            <v/>
          </cell>
        </row>
        <row r="8902">
          <cell r="C8902">
            <v>162333793</v>
          </cell>
          <cell r="D8902" t="str">
            <v>人工</v>
          </cell>
          <cell r="E8902" t="str">
            <v>组合商品</v>
          </cell>
          <cell r="F8902" t="str">
            <v/>
          </cell>
          <cell r="G8902" t="str">
            <v>苏打组合商品虚拟供应商</v>
          </cell>
          <cell r="H8902" t="str">
            <v>供应链类目/年节礼包/销售专属礼包</v>
          </cell>
          <cell r="I8902" t="str">
            <v>2023-11-30</v>
          </cell>
          <cell r="J8902">
            <v>163193815</v>
          </cell>
          <cell r="K8902" t="str">
            <v/>
          </cell>
          <cell r="L8902" t="str">
            <v/>
          </cell>
        </row>
        <row r="8903">
          <cell r="C8903">
            <v>162328884</v>
          </cell>
          <cell r="D8903" t="str">
            <v>人工</v>
          </cell>
          <cell r="E8903" t="str">
            <v>组合商品</v>
          </cell>
          <cell r="F8903" t="str">
            <v/>
          </cell>
          <cell r="G8903" t="str">
            <v>苏打组合商品虚拟供应商</v>
          </cell>
          <cell r="H8903" t="str">
            <v>供应链类目/年节礼包/销售专属礼包</v>
          </cell>
          <cell r="I8903" t="str">
            <v>2023-08-18</v>
          </cell>
          <cell r="J8903">
            <v>163188280</v>
          </cell>
          <cell r="K8903" t="str">
            <v/>
          </cell>
          <cell r="L8903" t="str">
            <v/>
          </cell>
        </row>
        <row r="8904">
          <cell r="C8904">
            <v>162328884</v>
          </cell>
          <cell r="D8904" t="str">
            <v>人工</v>
          </cell>
          <cell r="E8904" t="str">
            <v>组合商品</v>
          </cell>
          <cell r="F8904" t="str">
            <v/>
          </cell>
          <cell r="G8904" t="str">
            <v>苏打组合商品虚拟供应商</v>
          </cell>
          <cell r="H8904" t="str">
            <v>供应链类目/年节礼包/销售专属礼包</v>
          </cell>
          <cell r="I8904" t="str">
            <v>2023-08-18</v>
          </cell>
        </row>
        <row r="8904">
          <cell r="K8904" t="str">
            <v/>
          </cell>
          <cell r="L8904" t="str">
            <v/>
          </cell>
        </row>
        <row r="8905">
          <cell r="C8905">
            <v>162328884</v>
          </cell>
          <cell r="D8905" t="str">
            <v>人工</v>
          </cell>
          <cell r="E8905" t="str">
            <v>组合商品</v>
          </cell>
          <cell r="F8905" t="str">
            <v/>
          </cell>
          <cell r="G8905" t="str">
            <v>苏打组合商品虚拟供应商</v>
          </cell>
          <cell r="H8905" t="str">
            <v>供应链类目/年节礼包/销售专属礼包</v>
          </cell>
          <cell r="I8905" t="str">
            <v>2023-08-18</v>
          </cell>
        </row>
        <row r="8905">
          <cell r="K8905" t="str">
            <v/>
          </cell>
          <cell r="L8905" t="str">
            <v/>
          </cell>
        </row>
        <row r="8906">
          <cell r="C8906">
            <v>162328884</v>
          </cell>
          <cell r="D8906" t="str">
            <v>人工</v>
          </cell>
          <cell r="E8906" t="str">
            <v>组合商品</v>
          </cell>
          <cell r="F8906" t="str">
            <v/>
          </cell>
          <cell r="G8906" t="str">
            <v>苏打组合商品虚拟供应商</v>
          </cell>
          <cell r="H8906" t="str">
            <v>供应链类目/年节礼包/销售专属礼包</v>
          </cell>
          <cell r="I8906" t="str">
            <v>2023-08-18</v>
          </cell>
        </row>
        <row r="8906">
          <cell r="K8906" t="str">
            <v/>
          </cell>
          <cell r="L8906" t="str">
            <v/>
          </cell>
        </row>
        <row r="8907">
          <cell r="C8907">
            <v>162328884</v>
          </cell>
          <cell r="D8907" t="str">
            <v>人工</v>
          </cell>
          <cell r="E8907" t="str">
            <v>组合商品</v>
          </cell>
          <cell r="F8907" t="str">
            <v/>
          </cell>
          <cell r="G8907" t="str">
            <v>苏打组合商品虚拟供应商</v>
          </cell>
          <cell r="H8907" t="str">
            <v>供应链类目/年节礼包/销售专属礼包</v>
          </cell>
          <cell r="I8907" t="str">
            <v>2023-08-18</v>
          </cell>
        </row>
        <row r="8907">
          <cell r="K8907" t="str">
            <v/>
          </cell>
          <cell r="L8907" t="str">
            <v/>
          </cell>
        </row>
        <row r="8908">
          <cell r="C8908">
            <v>162328884</v>
          </cell>
          <cell r="D8908" t="str">
            <v>人工</v>
          </cell>
          <cell r="E8908" t="str">
            <v>组合商品</v>
          </cell>
          <cell r="F8908" t="str">
            <v/>
          </cell>
          <cell r="G8908" t="str">
            <v>苏打组合商品虚拟供应商</v>
          </cell>
          <cell r="H8908" t="str">
            <v>供应链类目/年节礼包/销售专属礼包</v>
          </cell>
          <cell r="I8908" t="str">
            <v>2023-08-18</v>
          </cell>
        </row>
        <row r="8908">
          <cell r="K8908" t="str">
            <v/>
          </cell>
          <cell r="L8908" t="str">
            <v/>
          </cell>
        </row>
        <row r="8909">
          <cell r="C8909">
            <v>162328884</v>
          </cell>
          <cell r="D8909" t="str">
            <v>人工</v>
          </cell>
          <cell r="E8909" t="str">
            <v>组合商品</v>
          </cell>
          <cell r="F8909" t="str">
            <v/>
          </cell>
          <cell r="G8909" t="str">
            <v>苏打组合商品虚拟供应商</v>
          </cell>
          <cell r="H8909" t="str">
            <v>供应链类目/年节礼包/销售专属礼包</v>
          </cell>
          <cell r="I8909" t="str">
            <v>2023-08-18</v>
          </cell>
        </row>
        <row r="8909">
          <cell r="K8909" t="str">
            <v/>
          </cell>
          <cell r="L8909" t="str">
            <v/>
          </cell>
        </row>
        <row r="8910">
          <cell r="C8910">
            <v>162328884</v>
          </cell>
          <cell r="D8910" t="str">
            <v>人工</v>
          </cell>
          <cell r="E8910" t="str">
            <v>组合商品</v>
          </cell>
          <cell r="F8910" t="str">
            <v/>
          </cell>
          <cell r="G8910" t="str">
            <v>苏打组合商品虚拟供应商</v>
          </cell>
          <cell r="H8910" t="str">
            <v>供应链类目/年节礼包/销售专属礼包</v>
          </cell>
          <cell r="I8910" t="str">
            <v>2023-08-18</v>
          </cell>
        </row>
        <row r="8910">
          <cell r="K8910" t="str">
            <v/>
          </cell>
          <cell r="L8910" t="str">
            <v/>
          </cell>
        </row>
        <row r="8911">
          <cell r="C8911">
            <v>162328884</v>
          </cell>
          <cell r="D8911" t="str">
            <v>人工</v>
          </cell>
          <cell r="E8911" t="str">
            <v>组合商品</v>
          </cell>
          <cell r="F8911" t="str">
            <v/>
          </cell>
          <cell r="G8911" t="str">
            <v>苏打组合商品虚拟供应商</v>
          </cell>
          <cell r="H8911" t="str">
            <v>供应链类目/年节礼包/销售专属礼包</v>
          </cell>
          <cell r="I8911" t="str">
            <v>2023-08-18</v>
          </cell>
        </row>
        <row r="8911">
          <cell r="K8911" t="str">
            <v/>
          </cell>
          <cell r="L8911" t="str">
            <v/>
          </cell>
        </row>
        <row r="8912">
          <cell r="C8912">
            <v>162328884</v>
          </cell>
          <cell r="D8912" t="str">
            <v>人工</v>
          </cell>
          <cell r="E8912" t="str">
            <v>组合商品</v>
          </cell>
          <cell r="F8912" t="str">
            <v/>
          </cell>
          <cell r="G8912" t="str">
            <v>苏打组合商品虚拟供应商</v>
          </cell>
          <cell r="H8912" t="str">
            <v>供应链类目/年节礼包/销售专属礼包</v>
          </cell>
          <cell r="I8912" t="str">
            <v>2023-08-18</v>
          </cell>
        </row>
        <row r="8912">
          <cell r="K8912" t="str">
            <v/>
          </cell>
          <cell r="L8912" t="str">
            <v/>
          </cell>
        </row>
        <row r="8913">
          <cell r="C8913">
            <v>162328884</v>
          </cell>
          <cell r="D8913" t="str">
            <v>人工</v>
          </cell>
          <cell r="E8913" t="str">
            <v>组合商品</v>
          </cell>
          <cell r="F8913" t="str">
            <v/>
          </cell>
          <cell r="G8913" t="str">
            <v>苏打组合商品虚拟供应商</v>
          </cell>
          <cell r="H8913" t="str">
            <v>供应链类目/年节礼包/销售专属礼包</v>
          </cell>
          <cell r="I8913" t="str">
            <v>2023-08-18</v>
          </cell>
        </row>
        <row r="8913">
          <cell r="K8913" t="str">
            <v/>
          </cell>
          <cell r="L8913" t="str">
            <v/>
          </cell>
        </row>
        <row r="8914">
          <cell r="C8914">
            <v>162328884</v>
          </cell>
          <cell r="D8914" t="str">
            <v>人工</v>
          </cell>
          <cell r="E8914" t="str">
            <v>组合商品</v>
          </cell>
          <cell r="F8914" t="str">
            <v/>
          </cell>
          <cell r="G8914" t="str">
            <v>苏打组合商品虚拟供应商</v>
          </cell>
          <cell r="H8914" t="str">
            <v>供应链类目/年节礼包/销售专属礼包</v>
          </cell>
          <cell r="I8914" t="str">
            <v>2023-08-18</v>
          </cell>
        </row>
        <row r="8914">
          <cell r="K8914" t="str">
            <v/>
          </cell>
          <cell r="L8914" t="str">
            <v/>
          </cell>
        </row>
        <row r="8915">
          <cell r="C8915">
            <v>162327276</v>
          </cell>
          <cell r="D8915" t="str">
            <v>人工</v>
          </cell>
          <cell r="E8915" t="str">
            <v>组合商品</v>
          </cell>
          <cell r="F8915" t="str">
            <v/>
          </cell>
          <cell r="G8915" t="str">
            <v>苏打组合商品虚拟供应商</v>
          </cell>
          <cell r="H8915" t="str">
            <v>供应链类目/年节礼包/销售专属礼包</v>
          </cell>
          <cell r="I8915" t="str">
            <v>2023-08-31</v>
          </cell>
          <cell r="J8915">
            <v>163186771</v>
          </cell>
          <cell r="K8915" t="str">
            <v/>
          </cell>
          <cell r="L8915" t="str">
            <v/>
          </cell>
        </row>
        <row r="8916">
          <cell r="C8916">
            <v>162327274</v>
          </cell>
          <cell r="D8916" t="str">
            <v>人工</v>
          </cell>
          <cell r="E8916" t="str">
            <v>组合商品</v>
          </cell>
          <cell r="F8916" t="str">
            <v/>
          </cell>
          <cell r="G8916" t="str">
            <v>苏打组合商品虚拟供应商</v>
          </cell>
          <cell r="H8916" t="str">
            <v>供应链类目/年节礼包/销售专属礼包</v>
          </cell>
          <cell r="I8916" t="str">
            <v>2023-07-31</v>
          </cell>
          <cell r="J8916">
            <v>163186769</v>
          </cell>
          <cell r="K8916" t="str">
            <v/>
          </cell>
          <cell r="L8916" t="str">
            <v/>
          </cell>
        </row>
        <row r="8917">
          <cell r="C8917">
            <v>162327180</v>
          </cell>
          <cell r="D8917" t="str">
            <v>人工</v>
          </cell>
          <cell r="E8917" t="str">
            <v>组合商品</v>
          </cell>
          <cell r="F8917" t="str">
            <v/>
          </cell>
          <cell r="G8917" t="str">
            <v>苏打组合商品虚拟供应商</v>
          </cell>
          <cell r="H8917" t="str">
            <v>供应链类目/年节礼包/销售专属礼包</v>
          </cell>
          <cell r="I8917" t="str">
            <v>2023-07-31</v>
          </cell>
          <cell r="J8917">
            <v>163186727</v>
          </cell>
          <cell r="K8917" t="str">
            <v/>
          </cell>
          <cell r="L8917" t="str">
            <v/>
          </cell>
        </row>
        <row r="8918">
          <cell r="C8918">
            <v>162324779</v>
          </cell>
          <cell r="D8918" t="str">
            <v>人工</v>
          </cell>
          <cell r="E8918" t="str">
            <v>组合商品</v>
          </cell>
          <cell r="F8918" t="str">
            <v/>
          </cell>
          <cell r="G8918" t="str">
            <v>苏打组合商品虚拟供应商</v>
          </cell>
          <cell r="H8918" t="str">
            <v>供应链类目/年节礼包/销售专属礼包</v>
          </cell>
          <cell r="I8918" t="str">
            <v>2023-10-20</v>
          </cell>
          <cell r="J8918">
            <v>163184616</v>
          </cell>
          <cell r="K8918" t="str">
            <v/>
          </cell>
          <cell r="L8918" t="str">
            <v/>
          </cell>
        </row>
        <row r="8919">
          <cell r="C8919">
            <v>162318720</v>
          </cell>
          <cell r="D8919" t="str">
            <v>人工</v>
          </cell>
          <cell r="E8919" t="str">
            <v>组合商品</v>
          </cell>
          <cell r="F8919" t="str">
            <v/>
          </cell>
          <cell r="G8919" t="str">
            <v>苏打组合商品虚拟供应商</v>
          </cell>
          <cell r="H8919" t="str">
            <v>供应链类目/年节礼包/销售专属礼包</v>
          </cell>
          <cell r="I8919" t="str">
            <v>2023-07-18</v>
          </cell>
          <cell r="J8919">
            <v>163177252</v>
          </cell>
          <cell r="K8919" t="str">
            <v/>
          </cell>
          <cell r="L8919" t="str">
            <v/>
          </cell>
        </row>
        <row r="8920">
          <cell r="C8920">
            <v>162315973</v>
          </cell>
          <cell r="D8920" t="str">
            <v>人工</v>
          </cell>
          <cell r="E8920" t="str">
            <v>组合商品</v>
          </cell>
          <cell r="F8920" t="str">
            <v/>
          </cell>
          <cell r="G8920" t="str">
            <v>苏打组合商品虚拟供应商</v>
          </cell>
          <cell r="H8920" t="str">
            <v>供应链类目/年节礼包/销售专属礼包</v>
          </cell>
          <cell r="I8920" t="str">
            <v>2023-07-20</v>
          </cell>
          <cell r="J8920">
            <v>163173810</v>
          </cell>
          <cell r="K8920" t="str">
            <v/>
          </cell>
          <cell r="L8920" t="str">
            <v/>
          </cell>
        </row>
        <row r="8921">
          <cell r="C8921">
            <v>162315972</v>
          </cell>
          <cell r="D8921" t="str">
            <v>人工</v>
          </cell>
          <cell r="E8921" t="str">
            <v>组合商品</v>
          </cell>
          <cell r="F8921" t="str">
            <v/>
          </cell>
          <cell r="G8921" t="str">
            <v>苏打组合商品虚拟供应商</v>
          </cell>
          <cell r="H8921" t="str">
            <v>供应链类目/年节礼包/销售专属礼包</v>
          </cell>
          <cell r="I8921" t="str">
            <v>2023-07-31</v>
          </cell>
          <cell r="J8921">
            <v>163173809</v>
          </cell>
          <cell r="K8921" t="str">
            <v/>
          </cell>
          <cell r="L8921" t="str">
            <v/>
          </cell>
        </row>
        <row r="8922">
          <cell r="C8922">
            <v>162315971</v>
          </cell>
          <cell r="D8922" t="str">
            <v>人工</v>
          </cell>
          <cell r="E8922" t="str">
            <v>组合商品</v>
          </cell>
          <cell r="F8922" t="str">
            <v/>
          </cell>
          <cell r="G8922" t="str">
            <v>苏打组合商品虚拟供应商</v>
          </cell>
          <cell r="H8922" t="str">
            <v>供应链类目/年节礼包/销售专属礼包</v>
          </cell>
          <cell r="I8922" t="str">
            <v>2023-12-31</v>
          </cell>
          <cell r="J8922">
            <v>163173808</v>
          </cell>
          <cell r="K8922" t="str">
            <v/>
          </cell>
          <cell r="L8922" t="str">
            <v/>
          </cell>
        </row>
        <row r="8923">
          <cell r="C8923">
            <v>162315970</v>
          </cell>
          <cell r="D8923" t="str">
            <v>人工</v>
          </cell>
          <cell r="E8923" t="str">
            <v>组合商品</v>
          </cell>
          <cell r="F8923" t="str">
            <v/>
          </cell>
          <cell r="G8923" t="str">
            <v>苏打组合商品虚拟供应商</v>
          </cell>
          <cell r="H8923" t="str">
            <v>供应链类目/年节礼包/销售专属礼包</v>
          </cell>
          <cell r="I8923" t="str">
            <v>2023-09-30</v>
          </cell>
          <cell r="J8923">
            <v>163173807</v>
          </cell>
          <cell r="K8923" t="str">
            <v/>
          </cell>
          <cell r="L8923" t="str">
            <v/>
          </cell>
        </row>
        <row r="8924">
          <cell r="C8924">
            <v>162315278</v>
          </cell>
          <cell r="D8924" t="str">
            <v>人工</v>
          </cell>
          <cell r="E8924" t="str">
            <v>组合商品</v>
          </cell>
          <cell r="F8924" t="str">
            <v/>
          </cell>
          <cell r="G8924" t="str">
            <v>苏打组合商品虚拟供应商</v>
          </cell>
          <cell r="H8924" t="str">
            <v>供应链类目/年节礼包/销售专属礼包</v>
          </cell>
          <cell r="I8924" t="str">
            <v>2023-07-06</v>
          </cell>
          <cell r="J8924">
            <v>163173093</v>
          </cell>
          <cell r="K8924" t="str">
            <v/>
          </cell>
          <cell r="L8924" t="str">
            <v/>
          </cell>
        </row>
        <row r="8925">
          <cell r="C8925">
            <v>162309550</v>
          </cell>
          <cell r="D8925" t="str">
            <v>人工</v>
          </cell>
          <cell r="E8925" t="str">
            <v>组合商品</v>
          </cell>
          <cell r="F8925" t="str">
            <v/>
          </cell>
          <cell r="G8925" t="str">
            <v>苏打组合商品虚拟供应商</v>
          </cell>
          <cell r="H8925" t="str">
            <v>供应链类目/年节礼包/销售专属礼包</v>
          </cell>
          <cell r="I8925" t="str">
            <v>2023-09-30</v>
          </cell>
          <cell r="J8925">
            <v>163162849</v>
          </cell>
          <cell r="K8925" t="str">
            <v/>
          </cell>
          <cell r="L8925" t="str">
            <v/>
          </cell>
        </row>
        <row r="8926">
          <cell r="C8926">
            <v>162305062</v>
          </cell>
          <cell r="D8926" t="str">
            <v>人工</v>
          </cell>
          <cell r="E8926" t="str">
            <v>组合商品</v>
          </cell>
          <cell r="F8926" t="str">
            <v/>
          </cell>
          <cell r="G8926" t="str">
            <v>苏打组合商品虚拟供应商</v>
          </cell>
          <cell r="H8926" t="str">
            <v>供应链类目/年节礼包/销售专属礼包</v>
          </cell>
          <cell r="I8926" t="str">
            <v>2023-09-30</v>
          </cell>
          <cell r="J8926">
            <v>163151135</v>
          </cell>
          <cell r="K8926" t="str">
            <v/>
          </cell>
          <cell r="L8926" t="str">
            <v/>
          </cell>
        </row>
        <row r="8927">
          <cell r="C8927">
            <v>162305061</v>
          </cell>
          <cell r="D8927" t="str">
            <v>人工</v>
          </cell>
          <cell r="E8927" t="str">
            <v>组合商品</v>
          </cell>
          <cell r="F8927" t="str">
            <v/>
          </cell>
          <cell r="G8927" t="str">
            <v>苏打组合商品虚拟供应商</v>
          </cell>
          <cell r="H8927" t="str">
            <v>供应链类目/年节礼包/销售专属礼包</v>
          </cell>
          <cell r="I8927" t="str">
            <v>2023-09-30</v>
          </cell>
          <cell r="J8927">
            <v>163151134</v>
          </cell>
          <cell r="K8927" t="str">
            <v/>
          </cell>
          <cell r="L8927" t="str">
            <v/>
          </cell>
        </row>
        <row r="8928">
          <cell r="C8928">
            <v>162304942</v>
          </cell>
          <cell r="D8928" t="str">
            <v>人工</v>
          </cell>
          <cell r="E8928" t="str">
            <v>组合商品</v>
          </cell>
          <cell r="F8928" t="str">
            <v/>
          </cell>
          <cell r="G8928" t="str">
            <v>苏打组合商品虚拟供应商</v>
          </cell>
          <cell r="H8928" t="str">
            <v>供应链类目/年节礼包/销售专属礼包</v>
          </cell>
          <cell r="I8928" t="str">
            <v>2023-07-31</v>
          </cell>
          <cell r="J8928">
            <v>163150776</v>
          </cell>
          <cell r="K8928" t="str">
            <v/>
          </cell>
          <cell r="L8928" t="str">
            <v/>
          </cell>
        </row>
        <row r="8929">
          <cell r="C8929">
            <v>162304927</v>
          </cell>
          <cell r="D8929" t="str">
            <v>人工</v>
          </cell>
          <cell r="E8929" t="str">
            <v>组合商品</v>
          </cell>
          <cell r="F8929" t="str">
            <v/>
          </cell>
          <cell r="G8929" t="str">
            <v>苏打组合商品虚拟供应商</v>
          </cell>
          <cell r="H8929" t="str">
            <v>供应链类目/年节礼包/销售专属礼包</v>
          </cell>
          <cell r="I8929" t="str">
            <v>2023-07-05</v>
          </cell>
          <cell r="J8929">
            <v>163150753</v>
          </cell>
          <cell r="K8929" t="str">
            <v/>
          </cell>
          <cell r="L8929" t="str">
            <v/>
          </cell>
        </row>
        <row r="8930">
          <cell r="C8930">
            <v>162254597</v>
          </cell>
          <cell r="D8930" t="str">
            <v>人工</v>
          </cell>
          <cell r="E8930" t="str">
            <v>组合商品</v>
          </cell>
          <cell r="F8930" t="str">
            <v/>
          </cell>
          <cell r="G8930" t="str">
            <v>苏打组合商品虚拟供应商</v>
          </cell>
          <cell r="H8930" t="str">
            <v>供应链类目/年节礼包/销售专属礼包</v>
          </cell>
          <cell r="I8930" t="str">
            <v>2023-07-31</v>
          </cell>
          <cell r="J8930">
            <v>162993889</v>
          </cell>
          <cell r="K8930" t="str">
            <v/>
          </cell>
          <cell r="L8930" t="str">
            <v/>
          </cell>
        </row>
        <row r="8931">
          <cell r="C8931">
            <v>162254593</v>
          </cell>
          <cell r="D8931" t="str">
            <v>人工</v>
          </cell>
          <cell r="E8931" t="str">
            <v>组合商品</v>
          </cell>
          <cell r="F8931" t="str">
            <v/>
          </cell>
          <cell r="G8931" t="str">
            <v>苏打组合商品虚拟供应商</v>
          </cell>
          <cell r="H8931" t="str">
            <v>供应链类目/年节礼包/销售专属礼包</v>
          </cell>
          <cell r="I8931" t="str">
            <v>2023-07-31</v>
          </cell>
          <cell r="J8931">
            <v>162993884</v>
          </cell>
          <cell r="K8931" t="str">
            <v/>
          </cell>
          <cell r="L8931" t="str">
            <v/>
          </cell>
        </row>
        <row r="8932">
          <cell r="C8932">
            <v>162254586</v>
          </cell>
          <cell r="D8932" t="str">
            <v>人工</v>
          </cell>
          <cell r="E8932" t="str">
            <v>组合商品</v>
          </cell>
          <cell r="F8932" t="str">
            <v/>
          </cell>
          <cell r="G8932" t="str">
            <v>苏打组合商品虚拟供应商</v>
          </cell>
          <cell r="H8932" t="str">
            <v>供应链类目/年节礼包/销售专属礼包</v>
          </cell>
          <cell r="I8932" t="str">
            <v>2023-07-31</v>
          </cell>
          <cell r="J8932">
            <v>162993874</v>
          </cell>
          <cell r="K8932" t="str">
            <v/>
          </cell>
          <cell r="L8932" t="str">
            <v/>
          </cell>
        </row>
        <row r="8933">
          <cell r="C8933">
            <v>162254573</v>
          </cell>
          <cell r="D8933" t="str">
            <v>人工</v>
          </cell>
          <cell r="E8933" t="str">
            <v>组合商品</v>
          </cell>
          <cell r="F8933" t="str">
            <v/>
          </cell>
          <cell r="G8933" t="str">
            <v>苏打组合商品虚拟供应商</v>
          </cell>
          <cell r="H8933" t="str">
            <v>供应链类目/年节礼包/销售专属礼包</v>
          </cell>
          <cell r="I8933" t="str">
            <v>2023-06-14</v>
          </cell>
          <cell r="J8933">
            <v>162993858</v>
          </cell>
          <cell r="K8933" t="str">
            <v/>
          </cell>
          <cell r="L8933" t="str">
            <v/>
          </cell>
        </row>
        <row r="8934">
          <cell r="C8934">
            <v>162254544</v>
          </cell>
          <cell r="D8934" t="str">
            <v>人工</v>
          </cell>
          <cell r="E8934" t="str">
            <v>组合商品</v>
          </cell>
          <cell r="F8934" t="str">
            <v/>
          </cell>
          <cell r="G8934" t="str">
            <v>苏打组合商品虚拟供应商</v>
          </cell>
          <cell r="H8934" t="str">
            <v>供应链类目/年节礼包/销售专属礼包</v>
          </cell>
          <cell r="I8934" t="str">
            <v>2023-07-31</v>
          </cell>
          <cell r="J8934">
            <v>162993819</v>
          </cell>
          <cell r="K8934" t="str">
            <v/>
          </cell>
          <cell r="L8934" t="str">
            <v/>
          </cell>
        </row>
        <row r="8935">
          <cell r="C8935">
            <v>162232280</v>
          </cell>
          <cell r="D8935" t="str">
            <v>人工</v>
          </cell>
          <cell r="E8935" t="str">
            <v>组合商品</v>
          </cell>
          <cell r="F8935" t="str">
            <v/>
          </cell>
          <cell r="G8935" t="str">
            <v>苏打组合商品虚拟供应商</v>
          </cell>
          <cell r="H8935" t="str">
            <v>供应链类目/年节礼包/销售专属礼包</v>
          </cell>
          <cell r="I8935" t="str">
            <v>2023-06-08</v>
          </cell>
          <cell r="J8935">
            <v>162911073</v>
          </cell>
          <cell r="K8935" t="str">
            <v/>
          </cell>
          <cell r="L8935" t="str">
            <v/>
          </cell>
        </row>
        <row r="8936">
          <cell r="C8936">
            <v>162232050</v>
          </cell>
          <cell r="D8936" t="str">
            <v>人工</v>
          </cell>
          <cell r="E8936" t="str">
            <v>组合商品</v>
          </cell>
          <cell r="F8936" t="str">
            <v/>
          </cell>
          <cell r="G8936" t="str">
            <v>苏打组合商品虚拟供应商</v>
          </cell>
          <cell r="H8936" t="str">
            <v>供应链类目/年节礼包/销售专属礼包</v>
          </cell>
          <cell r="I8936" t="str">
            <v>2023-07-31</v>
          </cell>
          <cell r="J8936">
            <v>162910839</v>
          </cell>
          <cell r="K8936" t="str">
            <v/>
          </cell>
          <cell r="L8936" t="str">
            <v/>
          </cell>
        </row>
        <row r="8937">
          <cell r="C8937">
            <v>162227728</v>
          </cell>
          <cell r="D8937" t="str">
            <v>人工</v>
          </cell>
          <cell r="E8937" t="str">
            <v>组合商品</v>
          </cell>
          <cell r="F8937" t="str">
            <v/>
          </cell>
          <cell r="G8937" t="str">
            <v>苏打组合商品虚拟供应商</v>
          </cell>
          <cell r="H8937" t="str">
            <v>供应链类目/年节礼包/销售专属礼包</v>
          </cell>
          <cell r="I8937" t="str">
            <v>2023-06-08</v>
          </cell>
          <cell r="J8937">
            <v>162899178</v>
          </cell>
          <cell r="K8937" t="str">
            <v/>
          </cell>
          <cell r="L8937" t="str">
            <v/>
          </cell>
        </row>
        <row r="8938">
          <cell r="C8938">
            <v>162227692</v>
          </cell>
          <cell r="D8938" t="str">
            <v>人工</v>
          </cell>
          <cell r="E8938" t="str">
            <v>组合商品</v>
          </cell>
          <cell r="F8938" t="str">
            <v/>
          </cell>
          <cell r="G8938" t="str">
            <v>苏打组合商品虚拟供应商</v>
          </cell>
          <cell r="H8938" t="str">
            <v>供应链类目/年节礼包/销售专属礼包</v>
          </cell>
          <cell r="I8938" t="str">
            <v>2025-06-30</v>
          </cell>
          <cell r="J8938">
            <v>162899142</v>
          </cell>
          <cell r="K8938" t="str">
            <v/>
          </cell>
          <cell r="L8938" t="str">
            <v/>
          </cell>
        </row>
        <row r="8939">
          <cell r="C8939">
            <v>162227692</v>
          </cell>
          <cell r="D8939" t="str">
            <v>人工</v>
          </cell>
          <cell r="E8939" t="str">
            <v>组合商品</v>
          </cell>
          <cell r="F8939" t="str">
            <v/>
          </cell>
          <cell r="G8939" t="str">
            <v>苏打组合商品虚拟供应商</v>
          </cell>
          <cell r="H8939" t="str">
            <v>供应链类目/年节礼包/销售专属礼包</v>
          </cell>
          <cell r="I8939" t="str">
            <v>2025-06-30</v>
          </cell>
        </row>
        <row r="8939">
          <cell r="K8939" t="str">
            <v/>
          </cell>
          <cell r="L8939" t="str">
            <v/>
          </cell>
        </row>
        <row r="8940">
          <cell r="C8940">
            <v>162225802</v>
          </cell>
          <cell r="D8940" t="str">
            <v>人工</v>
          </cell>
          <cell r="E8940" t="str">
            <v>组合商品</v>
          </cell>
          <cell r="F8940" t="str">
            <v/>
          </cell>
          <cell r="G8940" t="str">
            <v>苏打组合商品虚拟供应商</v>
          </cell>
          <cell r="H8940" t="str">
            <v>供应链类目/年节礼包/销售专属礼包</v>
          </cell>
          <cell r="I8940" t="str">
            <v>2023-07-31</v>
          </cell>
          <cell r="J8940">
            <v>162897620</v>
          </cell>
          <cell r="K8940" t="str">
            <v/>
          </cell>
          <cell r="L8940" t="str">
            <v/>
          </cell>
        </row>
        <row r="8941">
          <cell r="C8941">
            <v>162225802</v>
          </cell>
          <cell r="D8941" t="str">
            <v>人工</v>
          </cell>
          <cell r="E8941" t="str">
            <v>组合商品</v>
          </cell>
          <cell r="F8941" t="str">
            <v/>
          </cell>
          <cell r="G8941" t="str">
            <v>苏打组合商品虚拟供应商</v>
          </cell>
          <cell r="H8941" t="str">
            <v>供应链类目/年节礼包/销售专属礼包</v>
          </cell>
          <cell r="I8941" t="str">
            <v>2023-07-31</v>
          </cell>
        </row>
        <row r="8941">
          <cell r="K8941" t="str">
            <v/>
          </cell>
          <cell r="L8941" t="str">
            <v/>
          </cell>
        </row>
        <row r="8942">
          <cell r="C8942">
            <v>162225801</v>
          </cell>
          <cell r="D8942" t="str">
            <v>人工</v>
          </cell>
          <cell r="E8942" t="str">
            <v>组合商品</v>
          </cell>
          <cell r="F8942" t="str">
            <v/>
          </cell>
          <cell r="G8942" t="str">
            <v>苏打组合商品虚拟供应商</v>
          </cell>
          <cell r="H8942" t="str">
            <v>供应链类目/年节礼包/销售专属礼包</v>
          </cell>
          <cell r="I8942" t="str">
            <v>2023-07-31</v>
          </cell>
          <cell r="J8942">
            <v>162897619</v>
          </cell>
          <cell r="K8942" t="str">
            <v/>
          </cell>
          <cell r="L8942" t="str">
            <v/>
          </cell>
        </row>
        <row r="8943">
          <cell r="C8943">
            <v>162225801</v>
          </cell>
          <cell r="D8943" t="str">
            <v>人工</v>
          </cell>
          <cell r="E8943" t="str">
            <v>组合商品</v>
          </cell>
          <cell r="F8943" t="str">
            <v/>
          </cell>
          <cell r="G8943" t="str">
            <v>苏打组合商品虚拟供应商</v>
          </cell>
          <cell r="H8943" t="str">
            <v>供应链类目/年节礼包/销售专属礼包</v>
          </cell>
          <cell r="I8943" t="str">
            <v>2023-07-31</v>
          </cell>
        </row>
        <row r="8943">
          <cell r="K8943" t="str">
            <v/>
          </cell>
          <cell r="L8943" t="str">
            <v/>
          </cell>
        </row>
        <row r="8944">
          <cell r="C8944">
            <v>162205828</v>
          </cell>
          <cell r="D8944" t="str">
            <v>人工</v>
          </cell>
          <cell r="E8944" t="str">
            <v>组合商品</v>
          </cell>
          <cell r="F8944" t="str">
            <v/>
          </cell>
          <cell r="G8944" t="str">
            <v>苏打组合商品虚拟供应商</v>
          </cell>
          <cell r="H8944" t="str">
            <v>供应链类目/年节礼包/销售专属礼包</v>
          </cell>
          <cell r="I8944" t="str">
            <v>2023-06-07</v>
          </cell>
          <cell r="J8944">
            <v>162839105</v>
          </cell>
          <cell r="K8944" t="str">
            <v/>
          </cell>
          <cell r="L8944" t="str">
            <v/>
          </cell>
        </row>
        <row r="8945">
          <cell r="C8945">
            <v>162204076</v>
          </cell>
          <cell r="D8945" t="str">
            <v>人工</v>
          </cell>
          <cell r="E8945" t="str">
            <v>组合商品</v>
          </cell>
          <cell r="F8945" t="str">
            <v/>
          </cell>
          <cell r="G8945" t="str">
            <v>苏打组合商品虚拟供应商</v>
          </cell>
          <cell r="H8945" t="str">
            <v>供应链类目/年节礼包/销售专属礼包</v>
          </cell>
          <cell r="I8945" t="str">
            <v>2023-11-30</v>
          </cell>
          <cell r="J8945">
            <v>162836703</v>
          </cell>
          <cell r="K8945" t="str">
            <v/>
          </cell>
          <cell r="L8945" t="str">
            <v/>
          </cell>
        </row>
        <row r="8946">
          <cell r="C8946">
            <v>162143258</v>
          </cell>
          <cell r="D8946" t="str">
            <v>人工</v>
          </cell>
          <cell r="E8946" t="str">
            <v>组合商品</v>
          </cell>
          <cell r="F8946" t="str">
            <v/>
          </cell>
          <cell r="G8946" t="str">
            <v>苏打组合商品虚拟供应商</v>
          </cell>
          <cell r="H8946" t="str">
            <v>供应链类目/年节礼包/销售专属礼包</v>
          </cell>
          <cell r="I8946" t="str">
            <v>2023-06-01</v>
          </cell>
          <cell r="J8946">
            <v>162692702</v>
          </cell>
          <cell r="K8946" t="str">
            <v/>
          </cell>
          <cell r="L8946" t="str">
            <v/>
          </cell>
        </row>
        <row r="8947">
          <cell r="C8947">
            <v>162143240</v>
          </cell>
          <cell r="D8947" t="str">
            <v>人工</v>
          </cell>
          <cell r="E8947" t="str">
            <v>组合商品</v>
          </cell>
          <cell r="F8947" t="str">
            <v/>
          </cell>
          <cell r="G8947" t="str">
            <v>苏打组合商品虚拟供应商</v>
          </cell>
          <cell r="H8947" t="str">
            <v>供应链类目/年节礼包/销售专属礼包</v>
          </cell>
          <cell r="I8947" t="str">
            <v>2023-06-01</v>
          </cell>
          <cell r="J8947">
            <v>162692683</v>
          </cell>
          <cell r="K8947" t="str">
            <v/>
          </cell>
          <cell r="L8947" t="str">
            <v/>
          </cell>
        </row>
        <row r="8948">
          <cell r="C8948">
            <v>162141844</v>
          </cell>
          <cell r="D8948" t="str">
            <v>人工</v>
          </cell>
          <cell r="E8948" t="str">
            <v>组合商品</v>
          </cell>
          <cell r="F8948" t="str">
            <v/>
          </cell>
          <cell r="G8948" t="str">
            <v>苏打组合商品虚拟供应商</v>
          </cell>
          <cell r="H8948" t="str">
            <v>供应链类目/年节礼包/销售专属礼包</v>
          </cell>
          <cell r="I8948" t="str">
            <v>2023-06-02</v>
          </cell>
          <cell r="J8948">
            <v>162686234</v>
          </cell>
          <cell r="K8948" t="str">
            <v/>
          </cell>
          <cell r="L8948" t="str">
            <v/>
          </cell>
        </row>
        <row r="8949">
          <cell r="C8949">
            <v>162124786</v>
          </cell>
          <cell r="D8949" t="str">
            <v>人工</v>
          </cell>
          <cell r="E8949" t="str">
            <v>组合商品</v>
          </cell>
          <cell r="F8949" t="str">
            <v/>
          </cell>
          <cell r="G8949" t="str">
            <v>苏打组合商品虚拟供应商</v>
          </cell>
          <cell r="H8949" t="str">
            <v>供应链类目/年节礼包/销售专属礼包</v>
          </cell>
          <cell r="I8949" t="str">
            <v>2023-06-01</v>
          </cell>
          <cell r="J8949">
            <v>162619085</v>
          </cell>
          <cell r="K8949" t="str">
            <v/>
          </cell>
          <cell r="L8949" t="str">
            <v/>
          </cell>
        </row>
        <row r="8950">
          <cell r="C8950">
            <v>162124779</v>
          </cell>
          <cell r="D8950" t="str">
            <v>人工</v>
          </cell>
          <cell r="E8950" t="str">
            <v>组合商品</v>
          </cell>
          <cell r="F8950" t="str">
            <v/>
          </cell>
          <cell r="G8950" t="str">
            <v>苏打组合商品虚拟供应商</v>
          </cell>
          <cell r="H8950" t="str">
            <v>供应链类目/年节礼包/销售专属礼包</v>
          </cell>
          <cell r="I8950" t="str">
            <v>2023-05-31</v>
          </cell>
          <cell r="J8950">
            <v>162619075</v>
          </cell>
          <cell r="K8950" t="str">
            <v/>
          </cell>
          <cell r="L8950" t="str">
            <v/>
          </cell>
        </row>
        <row r="8951">
          <cell r="C8951">
            <v>162124771</v>
          </cell>
          <cell r="D8951" t="str">
            <v>人工</v>
          </cell>
          <cell r="E8951" t="str">
            <v>组合商品</v>
          </cell>
          <cell r="F8951" t="str">
            <v/>
          </cell>
          <cell r="G8951" t="str">
            <v>苏打组合商品虚拟供应商</v>
          </cell>
          <cell r="H8951" t="str">
            <v>供应链类目/年节礼包/销售专属礼包</v>
          </cell>
          <cell r="I8951" t="str">
            <v>2023-05-31</v>
          </cell>
          <cell r="J8951">
            <v>162619063</v>
          </cell>
          <cell r="K8951" t="str">
            <v/>
          </cell>
          <cell r="L8951" t="str">
            <v/>
          </cell>
        </row>
        <row r="8952">
          <cell r="C8952" t="str">
            <v>商品Id</v>
          </cell>
          <cell r="D8952" t="str">
            <v>商品来源</v>
          </cell>
          <cell r="E8952" t="str">
            <v>商品类型</v>
          </cell>
          <cell r="F8952" t="str">
            <v>品牌</v>
          </cell>
          <cell r="G8952" t="str">
            <v>供应商</v>
          </cell>
          <cell r="H8952" t="str">
            <v>分类</v>
          </cell>
          <cell r="I8952" t="str">
            <v>兑换周期</v>
          </cell>
          <cell r="J8952" t="str">
            <v>SKU ID</v>
          </cell>
          <cell r="K8952" t="str">
            <v>货号</v>
          </cell>
          <cell r="L8952" t="str">
            <v>规格信息</v>
          </cell>
        </row>
        <row r="8953">
          <cell r="C8953">
            <v>162779236</v>
          </cell>
          <cell r="D8953" t="str">
            <v>人工</v>
          </cell>
          <cell r="E8953" t="str">
            <v>实物</v>
          </cell>
          <cell r="F8953" t="str">
            <v>飞利浦</v>
          </cell>
          <cell r="G8953" t="str">
            <v>万礼汇</v>
          </cell>
          <cell r="H8953" t="str">
            <v>年节礼包/3C数码/影视娱乐</v>
          </cell>
          <cell r="I8953" t="str">
            <v>2025-10-31</v>
          </cell>
          <cell r="J8953">
            <v>164158569</v>
          </cell>
          <cell r="K8953" t="str">
            <v>TAS2909</v>
          </cell>
          <cell r="L8953" t="str">
            <v/>
          </cell>
        </row>
        <row r="8954">
          <cell r="C8954">
            <v>162779233</v>
          </cell>
          <cell r="D8954" t="str">
            <v>人工</v>
          </cell>
          <cell r="E8954" t="str">
            <v>实物</v>
          </cell>
          <cell r="F8954" t="str">
            <v/>
          </cell>
          <cell r="G8954" t="str">
            <v>惠通达行</v>
          </cell>
          <cell r="H8954" t="str">
            <v>年节礼包/生鲜/生鲜礼包</v>
          </cell>
          <cell r="I8954" t="str">
            <v>2025-11-06</v>
          </cell>
          <cell r="J8954">
            <v>164158566</v>
          </cell>
          <cell r="K8954" t="str">
            <v>DF13N013267</v>
          </cell>
          <cell r="L8954" t="str">
            <v/>
          </cell>
        </row>
        <row r="8955">
          <cell r="C8955">
            <v>162779138</v>
          </cell>
          <cell r="D8955" t="str">
            <v>人工</v>
          </cell>
          <cell r="E8955" t="str">
            <v>实物</v>
          </cell>
          <cell r="F8955" t="str">
            <v>艾优</v>
          </cell>
          <cell r="G8955" t="str">
            <v>圈圈家</v>
          </cell>
          <cell r="H8955" t="str">
            <v>年节礼包/家用电器/个护健康</v>
          </cell>
          <cell r="I8955" t="str">
            <v>2025-10-31</v>
          </cell>
          <cell r="J8955">
            <v>164158463</v>
          </cell>
          <cell r="K8955" t="str">
            <v>T1-A-F</v>
          </cell>
          <cell r="L8955" t="str">
            <v>白色</v>
          </cell>
        </row>
        <row r="8956">
          <cell r="C8956">
            <v>162779222</v>
          </cell>
          <cell r="D8956" t="str">
            <v>人工</v>
          </cell>
          <cell r="E8956" t="str">
            <v>实物</v>
          </cell>
          <cell r="F8956" t="str">
            <v/>
          </cell>
          <cell r="G8956" t="str">
            <v>惠通达行</v>
          </cell>
          <cell r="H8956" t="str">
            <v>年节礼包/生鲜/生鲜礼包</v>
          </cell>
          <cell r="I8956" t="str">
            <v>2025-11-06</v>
          </cell>
          <cell r="J8956">
            <v>164158551</v>
          </cell>
          <cell r="K8956" t="str">
            <v>DF13N013272</v>
          </cell>
          <cell r="L8956" t="str">
            <v/>
          </cell>
        </row>
        <row r="8957">
          <cell r="C8957">
            <v>162779220</v>
          </cell>
          <cell r="D8957" t="str">
            <v>人工</v>
          </cell>
          <cell r="E8957" t="str">
            <v>实物</v>
          </cell>
          <cell r="F8957" t="str">
            <v/>
          </cell>
          <cell r="G8957" t="str">
            <v>惠通达行</v>
          </cell>
          <cell r="H8957" t="str">
            <v>年节礼包/生鲜/生鲜礼包</v>
          </cell>
          <cell r="I8957" t="str">
            <v>2025-11-06</v>
          </cell>
          <cell r="J8957">
            <v>164158549</v>
          </cell>
          <cell r="K8957" t="str">
            <v>DF13N013265</v>
          </cell>
          <cell r="L8957" t="str">
            <v/>
          </cell>
        </row>
        <row r="8958">
          <cell r="C8958">
            <v>162779217</v>
          </cell>
          <cell r="D8958" t="str">
            <v>人工</v>
          </cell>
          <cell r="E8958" t="str">
            <v>实物</v>
          </cell>
          <cell r="F8958" t="str">
            <v/>
          </cell>
          <cell r="G8958" t="str">
            <v>惠通达行</v>
          </cell>
          <cell r="H8958" t="str">
            <v>年节礼包/生鲜/生鲜礼包</v>
          </cell>
          <cell r="I8958" t="str">
            <v>2025-11-06</v>
          </cell>
          <cell r="J8958">
            <v>164158546</v>
          </cell>
          <cell r="K8958" t="str">
            <v>DF13N013270</v>
          </cell>
          <cell r="L8958" t="str">
            <v/>
          </cell>
        </row>
        <row r="8959">
          <cell r="C8959">
            <v>162779209</v>
          </cell>
          <cell r="D8959" t="str">
            <v>人工</v>
          </cell>
          <cell r="E8959" t="str">
            <v>实物</v>
          </cell>
          <cell r="F8959" t="str">
            <v>小熊（Bear）</v>
          </cell>
          <cell r="G8959" t="str">
            <v>涵察</v>
          </cell>
          <cell r="H8959" t="str">
            <v>年节礼包/家用电器/生活小电</v>
          </cell>
          <cell r="I8959" t="str">
            <v>2025-10-31</v>
          </cell>
          <cell r="J8959">
            <v>164158536</v>
          </cell>
          <cell r="K8959">
            <v>10001812</v>
          </cell>
          <cell r="L8959" t="str">
            <v/>
          </cell>
        </row>
        <row r="8960">
          <cell r="C8960">
            <v>162778899</v>
          </cell>
          <cell r="D8960" t="str">
            <v>人工</v>
          </cell>
          <cell r="E8960" t="str">
            <v>实物</v>
          </cell>
          <cell r="F8960" t="str">
            <v>摩飞（MORPHYRICHARDS）</v>
          </cell>
          <cell r="G8960" t="str">
            <v>西安帝凡</v>
          </cell>
          <cell r="H8960" t="str">
            <v>年节礼包/家用电器/厨房小电</v>
          </cell>
          <cell r="I8960" t="str">
            <v>2025-10-31</v>
          </cell>
          <cell r="J8960">
            <v>164158178</v>
          </cell>
          <cell r="K8960" t="str">
            <v>MR9408</v>
          </cell>
          <cell r="L8960" t="str">
            <v/>
          </cell>
        </row>
        <row r="8961">
          <cell r="C8961">
            <v>162778041</v>
          </cell>
          <cell r="D8961" t="str">
            <v>人工</v>
          </cell>
          <cell r="E8961" t="str">
            <v>实物</v>
          </cell>
          <cell r="F8961" t="str">
            <v>Usmile</v>
          </cell>
          <cell r="G8961" t="str">
            <v>上海艺冉</v>
          </cell>
          <cell r="H8961" t="str">
            <v>年节礼包/家用电器/个护健康</v>
          </cell>
          <cell r="I8961" t="str">
            <v>2025-10-31</v>
          </cell>
          <cell r="J8961">
            <v>164157062</v>
          </cell>
          <cell r="K8961" t="str">
            <v>Y1S绅灰+牙线棒1盒</v>
          </cell>
          <cell r="L8961" t="str">
            <v/>
          </cell>
        </row>
        <row r="8962">
          <cell r="C8962">
            <v>162779070</v>
          </cell>
          <cell r="D8962" t="str">
            <v>人工</v>
          </cell>
          <cell r="E8962" t="str">
            <v>实物</v>
          </cell>
          <cell r="F8962" t="str">
            <v>九阳 </v>
          </cell>
          <cell r="G8962" t="str">
            <v>雅臻</v>
          </cell>
          <cell r="H8962" t="str">
            <v>年节礼包/家用电器/厨房小电</v>
          </cell>
          <cell r="I8962" t="str">
            <v>2025-10-31</v>
          </cell>
          <cell r="J8962">
            <v>164158372</v>
          </cell>
          <cell r="K8962" t="str">
            <v>JWY-WJ320</v>
          </cell>
          <cell r="L8962" t="str">
            <v/>
          </cell>
        </row>
        <row r="8963">
          <cell r="C8963">
            <v>162778728</v>
          </cell>
          <cell r="D8963" t="str">
            <v>人工</v>
          </cell>
          <cell r="E8963" t="str">
            <v>实物</v>
          </cell>
          <cell r="F8963" t="str">
            <v>海尔（Haier）</v>
          </cell>
          <cell r="G8963" t="str">
            <v>礼福生</v>
          </cell>
          <cell r="H8963" t="str">
            <v>年节礼包/家用电器/厨房小电</v>
          </cell>
          <cell r="I8963" t="str">
            <v>2025-10-31</v>
          </cell>
          <cell r="J8963">
            <v>164157973</v>
          </cell>
          <cell r="K8963" t="str">
            <v>HRC-I44XB</v>
          </cell>
          <cell r="L8963" t="str">
            <v/>
          </cell>
        </row>
        <row r="8964">
          <cell r="C8964">
            <v>162779159</v>
          </cell>
          <cell r="D8964" t="str">
            <v>人工</v>
          </cell>
          <cell r="E8964" t="str">
            <v>实物</v>
          </cell>
          <cell r="F8964" t="str">
            <v>富安娜（FUANNA）</v>
          </cell>
          <cell r="G8964" t="str">
            <v>富安娜</v>
          </cell>
          <cell r="H8964" t="str">
            <v>年节礼包/家纺/床上用品</v>
          </cell>
          <cell r="I8964" t="str">
            <v>2025-10-31</v>
          </cell>
          <cell r="J8964">
            <v>164158484</v>
          </cell>
          <cell r="K8964">
            <v>8110060404161</v>
          </cell>
          <cell r="L8964" t="str">
            <v>230*229cm</v>
          </cell>
        </row>
        <row r="8965">
          <cell r="C8965">
            <v>162779185</v>
          </cell>
          <cell r="D8965" t="str">
            <v>人工</v>
          </cell>
          <cell r="E8965" t="str">
            <v>实物</v>
          </cell>
          <cell r="F8965" t="str">
            <v>小熊（Bear）</v>
          </cell>
          <cell r="G8965" t="str">
            <v>涵察</v>
          </cell>
          <cell r="H8965" t="str">
            <v>家用电器/生活小电/加湿器</v>
          </cell>
          <cell r="I8965" t="str">
            <v>2025-10-31</v>
          </cell>
          <cell r="J8965">
            <v>164158510</v>
          </cell>
          <cell r="K8965">
            <v>10001812</v>
          </cell>
          <cell r="L8965" t="str">
            <v/>
          </cell>
        </row>
        <row r="8966">
          <cell r="C8966">
            <v>162778029</v>
          </cell>
          <cell r="D8966" t="str">
            <v>人工</v>
          </cell>
          <cell r="E8966" t="str">
            <v>实物</v>
          </cell>
          <cell r="F8966" t="str">
            <v>九阳 </v>
          </cell>
          <cell r="G8966" t="str">
            <v>上海艺冉</v>
          </cell>
          <cell r="H8966" t="str">
            <v>年节礼包/家用电器/厨房小电</v>
          </cell>
          <cell r="I8966" t="str">
            <v>2025-10-31</v>
          </cell>
          <cell r="J8966">
            <v>164157044</v>
          </cell>
          <cell r="K8966" t="str">
            <v>K15F-WY4121(C)</v>
          </cell>
          <cell r="L8966" t="str">
            <v/>
          </cell>
        </row>
        <row r="8967">
          <cell r="C8967">
            <v>162779175</v>
          </cell>
          <cell r="D8967" t="str">
            <v>人工</v>
          </cell>
          <cell r="E8967" t="str">
            <v>实物</v>
          </cell>
          <cell r="F8967" t="str">
            <v>西贝</v>
          </cell>
          <cell r="G8967" t="str">
            <v>海南捷诚融达</v>
          </cell>
          <cell r="H8967" t="str">
            <v>年节礼包/生鲜/速冻美食</v>
          </cell>
          <cell r="I8967" t="str">
            <v>2025-10-31</v>
          </cell>
          <cell r="J8967">
            <v>164158500</v>
          </cell>
          <cell r="K8967" t="str">
            <v/>
          </cell>
          <cell r="L8967" t="str">
            <v/>
          </cell>
        </row>
        <row r="8968">
          <cell r="C8968">
            <v>162779173</v>
          </cell>
          <cell r="D8968" t="str">
            <v>人工</v>
          </cell>
          <cell r="E8968" t="str">
            <v>实物</v>
          </cell>
          <cell r="F8968" t="str">
            <v>西贝</v>
          </cell>
          <cell r="G8968" t="str">
            <v>海南捷诚融达</v>
          </cell>
          <cell r="H8968" t="str">
            <v>年节礼包/生鲜/速冻美食</v>
          </cell>
          <cell r="I8968" t="str">
            <v>2025-10-31</v>
          </cell>
          <cell r="J8968">
            <v>164158498</v>
          </cell>
          <cell r="K8968" t="str">
            <v/>
          </cell>
          <cell r="L8968" t="str">
            <v/>
          </cell>
        </row>
        <row r="8969">
          <cell r="C8969">
            <v>162779170</v>
          </cell>
          <cell r="D8969" t="str">
            <v>人工</v>
          </cell>
          <cell r="E8969" t="str">
            <v>实物</v>
          </cell>
          <cell r="F8969" t="str">
            <v>西贝</v>
          </cell>
          <cell r="G8969" t="str">
            <v>海南捷诚融达</v>
          </cell>
          <cell r="H8969" t="str">
            <v>年节礼包/生鲜/速冻美食</v>
          </cell>
          <cell r="I8969" t="str">
            <v>2025-10-31</v>
          </cell>
          <cell r="J8969">
            <v>164158495</v>
          </cell>
          <cell r="K8969" t="str">
            <v/>
          </cell>
          <cell r="L8969" t="str">
            <v/>
          </cell>
        </row>
        <row r="8970">
          <cell r="C8970">
            <v>162779168</v>
          </cell>
          <cell r="D8970" t="str">
            <v>人工</v>
          </cell>
          <cell r="E8970" t="str">
            <v>实物</v>
          </cell>
          <cell r="F8970" t="str">
            <v/>
          </cell>
          <cell r="G8970" t="str">
            <v>海南捷诚融达</v>
          </cell>
          <cell r="H8970" t="str">
            <v>年节礼包/生鲜/速冻美食</v>
          </cell>
          <cell r="I8970" t="str">
            <v>2025-10-31</v>
          </cell>
          <cell r="J8970">
            <v>164158493</v>
          </cell>
          <cell r="K8970" t="str">
            <v/>
          </cell>
          <cell r="L8970" t="str">
            <v/>
          </cell>
        </row>
        <row r="8971">
          <cell r="C8971">
            <v>162779166</v>
          </cell>
          <cell r="D8971" t="str">
            <v>人工</v>
          </cell>
          <cell r="E8971" t="str">
            <v>实物</v>
          </cell>
          <cell r="F8971" t="str">
            <v>西贝</v>
          </cell>
          <cell r="G8971" t="str">
            <v>海南捷诚融达</v>
          </cell>
          <cell r="H8971" t="str">
            <v>年节礼包/生鲜/速冻美食</v>
          </cell>
          <cell r="I8971" t="str">
            <v>2025-10-31</v>
          </cell>
          <cell r="J8971">
            <v>164158491</v>
          </cell>
          <cell r="K8971" t="str">
            <v/>
          </cell>
          <cell r="L8971" t="str">
            <v/>
          </cell>
        </row>
        <row r="8972">
          <cell r="C8972">
            <v>162779165</v>
          </cell>
          <cell r="D8972" t="str">
            <v>人工</v>
          </cell>
          <cell r="E8972" t="str">
            <v>实物</v>
          </cell>
          <cell r="F8972" t="str">
            <v>西贝</v>
          </cell>
          <cell r="G8972" t="str">
            <v>海南捷诚融达</v>
          </cell>
          <cell r="H8972" t="str">
            <v>年节礼包/生鲜/生鲜礼包</v>
          </cell>
          <cell r="I8972" t="str">
            <v>2025-10-31</v>
          </cell>
          <cell r="J8972">
            <v>164158490</v>
          </cell>
          <cell r="K8972" t="str">
            <v/>
          </cell>
          <cell r="L8972" t="str">
            <v/>
          </cell>
        </row>
        <row r="8973">
          <cell r="C8973">
            <v>162779163</v>
          </cell>
          <cell r="D8973" t="str">
            <v>人工</v>
          </cell>
          <cell r="E8973" t="str">
            <v>实物</v>
          </cell>
          <cell r="F8973" t="str">
            <v>西贝</v>
          </cell>
          <cell r="G8973" t="str">
            <v>海南捷诚融达</v>
          </cell>
          <cell r="H8973" t="str">
            <v>年节礼包/生鲜/生鲜礼包</v>
          </cell>
          <cell r="I8973" t="str">
            <v>2025-10-31</v>
          </cell>
          <cell r="J8973">
            <v>164158488</v>
          </cell>
          <cell r="K8973" t="str">
            <v/>
          </cell>
          <cell r="L8973" t="str">
            <v/>
          </cell>
        </row>
        <row r="8974">
          <cell r="C8974">
            <v>162779157</v>
          </cell>
          <cell r="D8974" t="str">
            <v>人工</v>
          </cell>
          <cell r="E8974" t="str">
            <v>实物</v>
          </cell>
          <cell r="F8974" t="str">
            <v>西贝</v>
          </cell>
          <cell r="G8974" t="str">
            <v>海南捷诚融达</v>
          </cell>
          <cell r="H8974" t="str">
            <v>年节礼包/生鲜/速冻美食</v>
          </cell>
          <cell r="I8974" t="str">
            <v>2025-10-31</v>
          </cell>
          <cell r="J8974">
            <v>164158482</v>
          </cell>
          <cell r="K8974" t="str">
            <v/>
          </cell>
          <cell r="L8974" t="str">
            <v/>
          </cell>
        </row>
        <row r="8975">
          <cell r="C8975">
            <v>162779155</v>
          </cell>
          <cell r="D8975" t="str">
            <v>人工</v>
          </cell>
          <cell r="E8975" t="str">
            <v>实物</v>
          </cell>
          <cell r="F8975" t="str">
            <v/>
          </cell>
          <cell r="G8975" t="str">
            <v>海南捷诚融达</v>
          </cell>
          <cell r="H8975" t="str">
            <v>年节礼包/生鲜/速冻美食</v>
          </cell>
          <cell r="I8975" t="str">
            <v>2025-10-31</v>
          </cell>
          <cell r="J8975">
            <v>164158480</v>
          </cell>
          <cell r="K8975" t="str">
            <v/>
          </cell>
          <cell r="L8975" t="str">
            <v/>
          </cell>
        </row>
        <row r="8976">
          <cell r="C8976">
            <v>162779153</v>
          </cell>
          <cell r="D8976" t="str">
            <v>人工</v>
          </cell>
          <cell r="E8976" t="str">
            <v>实物</v>
          </cell>
          <cell r="F8976" t="str">
            <v>富安娜（FUANNA）</v>
          </cell>
          <cell r="G8976" t="str">
            <v>富安娜</v>
          </cell>
          <cell r="H8976" t="str">
            <v>年节礼包/家纺/床上用品</v>
          </cell>
          <cell r="I8976" t="str">
            <v>2025-10-31</v>
          </cell>
          <cell r="J8976">
            <v>164158478</v>
          </cell>
          <cell r="K8976">
            <v>713101762</v>
          </cell>
          <cell r="L8976" t="str">
            <v>203*229cm</v>
          </cell>
        </row>
        <row r="8977">
          <cell r="C8977">
            <v>162779150</v>
          </cell>
          <cell r="D8977" t="str">
            <v>人工</v>
          </cell>
          <cell r="E8977" t="str">
            <v>实物</v>
          </cell>
          <cell r="F8977" t="str">
            <v>富安娜（FUANNA）</v>
          </cell>
          <cell r="G8977" t="str">
            <v>富安娜</v>
          </cell>
          <cell r="H8977" t="str">
            <v>年节礼包/家纺/床上用品</v>
          </cell>
          <cell r="I8977" t="str">
            <v>2025-10-31</v>
          </cell>
          <cell r="J8977">
            <v>164158475</v>
          </cell>
          <cell r="K8977">
            <v>713102153</v>
          </cell>
          <cell r="L8977" t="str">
            <v>230*229cm</v>
          </cell>
        </row>
        <row r="8978">
          <cell r="C8978">
            <v>162779147</v>
          </cell>
          <cell r="D8978" t="str">
            <v>人工</v>
          </cell>
          <cell r="E8978" t="str">
            <v>实物</v>
          </cell>
          <cell r="F8978" t="str">
            <v>富安娜（FUANNA）</v>
          </cell>
          <cell r="G8978" t="str">
            <v>富安娜</v>
          </cell>
          <cell r="H8978" t="str">
            <v>年节礼包/家纺/床上用品</v>
          </cell>
          <cell r="I8978" t="str">
            <v>2025-10-31</v>
          </cell>
          <cell r="J8978">
            <v>164158472</v>
          </cell>
          <cell r="K8978">
            <v>713102923</v>
          </cell>
          <cell r="L8978" t="str">
            <v>203*229cm</v>
          </cell>
        </row>
        <row r="8979">
          <cell r="C8979">
            <v>162779144</v>
          </cell>
          <cell r="D8979" t="str">
            <v>人工</v>
          </cell>
          <cell r="E8979" t="str">
            <v>实物</v>
          </cell>
          <cell r="F8979" t="str">
            <v>富安娜（FUANNA）</v>
          </cell>
          <cell r="G8979" t="str">
            <v>富安娜</v>
          </cell>
          <cell r="H8979" t="str">
            <v>年节礼包/家纺/床上用品</v>
          </cell>
          <cell r="I8979" t="str">
            <v>2025-10-31</v>
          </cell>
          <cell r="J8979">
            <v>164158469</v>
          </cell>
          <cell r="K8979">
            <v>713102658</v>
          </cell>
          <cell r="L8979" t="str">
            <v>203*229cm</v>
          </cell>
        </row>
        <row r="8980">
          <cell r="C8980">
            <v>162779146</v>
          </cell>
          <cell r="D8980" t="str">
            <v>人工</v>
          </cell>
          <cell r="E8980" t="str">
            <v>实物</v>
          </cell>
          <cell r="F8980" t="str">
            <v>富安娜（FUANNA）</v>
          </cell>
          <cell r="G8980" t="str">
            <v>富安娜</v>
          </cell>
          <cell r="H8980" t="str">
            <v>年节礼包/家纺/床上用品</v>
          </cell>
          <cell r="I8980" t="str">
            <v>2025-10-31</v>
          </cell>
          <cell r="J8980">
            <v>164158471</v>
          </cell>
          <cell r="K8980">
            <v>713102678</v>
          </cell>
          <cell r="L8980" t="str">
            <v>203*229cm</v>
          </cell>
        </row>
        <row r="8981">
          <cell r="C8981">
            <v>162779142</v>
          </cell>
          <cell r="D8981" t="str">
            <v>人工</v>
          </cell>
          <cell r="E8981" t="str">
            <v>实物</v>
          </cell>
          <cell r="F8981" t="str">
            <v>富安娜（FUANNA）</v>
          </cell>
          <cell r="G8981" t="str">
            <v>富安娜</v>
          </cell>
          <cell r="H8981" t="str">
            <v>年节礼包/家纺/床上用品</v>
          </cell>
          <cell r="I8981" t="str">
            <v>2025-10-31</v>
          </cell>
          <cell r="J8981">
            <v>164158467</v>
          </cell>
          <cell r="K8981">
            <v>713102630</v>
          </cell>
          <cell r="L8981" t="str">
            <v>70*45cm</v>
          </cell>
        </row>
        <row r="8982">
          <cell r="C8982">
            <v>162779141</v>
          </cell>
          <cell r="D8982" t="str">
            <v>人工</v>
          </cell>
          <cell r="E8982" t="str">
            <v>实物</v>
          </cell>
          <cell r="F8982" t="str">
            <v>富安娜（FUANNA）</v>
          </cell>
          <cell r="G8982" t="str">
            <v>富安娜</v>
          </cell>
          <cell r="H8982" t="str">
            <v>年节礼包/家纺/床上用品</v>
          </cell>
          <cell r="I8982" t="str">
            <v>2025-10-31</v>
          </cell>
          <cell r="J8982">
            <v>164158466</v>
          </cell>
          <cell r="K8982">
            <v>713102719</v>
          </cell>
          <cell r="L8982" t="str">
            <v>203*229cm</v>
          </cell>
        </row>
        <row r="8983">
          <cell r="C8983">
            <v>162779140</v>
          </cell>
          <cell r="D8983" t="str">
            <v>人工</v>
          </cell>
          <cell r="E8983" t="str">
            <v>实物</v>
          </cell>
          <cell r="F8983" t="str">
            <v>富安娜（FUANNA）</v>
          </cell>
          <cell r="G8983" t="str">
            <v>富安娜</v>
          </cell>
          <cell r="H8983" t="str">
            <v>年节礼包/家纺/床上用品</v>
          </cell>
          <cell r="I8983" t="str">
            <v>2025-10-31</v>
          </cell>
          <cell r="J8983">
            <v>164158465</v>
          </cell>
          <cell r="K8983">
            <v>713101831</v>
          </cell>
          <cell r="L8983" t="str">
            <v>203*229cm</v>
          </cell>
        </row>
        <row r="8984">
          <cell r="C8984">
            <v>162779139</v>
          </cell>
          <cell r="D8984" t="str">
            <v>人工</v>
          </cell>
          <cell r="E8984" t="str">
            <v>实物</v>
          </cell>
          <cell r="F8984" t="str">
            <v>富安娜（FUANNA）</v>
          </cell>
          <cell r="G8984" t="str">
            <v>富安娜</v>
          </cell>
          <cell r="H8984" t="str">
            <v>年节礼包/家纺/床上用品</v>
          </cell>
          <cell r="I8984" t="str">
            <v>2025-10-31</v>
          </cell>
          <cell r="J8984">
            <v>164158464</v>
          </cell>
          <cell r="K8984">
            <v>713102759</v>
          </cell>
          <cell r="L8984" t="str">
            <v>203*229cm</v>
          </cell>
        </row>
        <row r="8985">
          <cell r="C8985">
            <v>162680480</v>
          </cell>
          <cell r="D8985" t="str">
            <v>人工</v>
          </cell>
          <cell r="E8985" t="str">
            <v>实物</v>
          </cell>
          <cell r="F8985" t="str">
            <v/>
          </cell>
          <cell r="G8985" t="str">
            <v>京杭盛达</v>
          </cell>
          <cell r="H8985" t="str">
            <v>年节礼包/家用电器/厨房小电</v>
          </cell>
          <cell r="I8985" t="str">
            <v>2025-05-31</v>
          </cell>
          <cell r="J8985">
            <v>163939357</v>
          </cell>
          <cell r="K8985" t="str">
            <v/>
          </cell>
          <cell r="L8985" t="str">
            <v/>
          </cell>
        </row>
        <row r="8986">
          <cell r="C8986">
            <v>162680481</v>
          </cell>
          <cell r="D8986" t="str">
            <v>人工</v>
          </cell>
          <cell r="E8986" t="str">
            <v>实物</v>
          </cell>
          <cell r="F8986" t="str">
            <v/>
          </cell>
          <cell r="G8986" t="str">
            <v>京杭盛达</v>
          </cell>
          <cell r="H8986" t="str">
            <v>年节礼包/家庭清洁/纸品/清洁纸品</v>
          </cell>
          <cell r="I8986" t="str">
            <v>2025-06-01</v>
          </cell>
          <cell r="J8986">
            <v>163939358</v>
          </cell>
          <cell r="K8986" t="str">
            <v/>
          </cell>
          <cell r="L8986" t="str">
            <v/>
          </cell>
        </row>
        <row r="8987">
          <cell r="C8987">
            <v>162683638</v>
          </cell>
          <cell r="D8987" t="str">
            <v>人工</v>
          </cell>
          <cell r="E8987" t="str">
            <v>实物</v>
          </cell>
          <cell r="F8987" t="str">
            <v>刀唛（Knife）</v>
          </cell>
          <cell r="G8987" t="str">
            <v>千水易</v>
          </cell>
          <cell r="H8987" t="str">
            <v>年节礼包/食品/粮油礼包</v>
          </cell>
          <cell r="I8987" t="str">
            <v>2025-06-30</v>
          </cell>
          <cell r="J8987">
            <v>163946163</v>
          </cell>
          <cell r="K8987" t="str">
            <v>刀唛/圣上壹品品质米油组合5L+5kg</v>
          </cell>
          <cell r="L8987" t="str">
            <v/>
          </cell>
        </row>
        <row r="8988">
          <cell r="C8988">
            <v>162683638</v>
          </cell>
          <cell r="D8988" t="str">
            <v>人工</v>
          </cell>
          <cell r="E8988" t="str">
            <v>实物</v>
          </cell>
          <cell r="F8988" t="str">
            <v>刀唛（Knife）</v>
          </cell>
          <cell r="G8988" t="str">
            <v>千水易</v>
          </cell>
          <cell r="H8988" t="str">
            <v>年节礼包/食品/粮油礼包</v>
          </cell>
          <cell r="I8988" t="str">
            <v>2025-06-30</v>
          </cell>
        </row>
        <row r="8988">
          <cell r="K8988" t="str">
            <v>刀唛/圣上壹品品质米油组合5L+5kg</v>
          </cell>
          <cell r="L8988" t="str">
            <v/>
          </cell>
        </row>
        <row r="8989">
          <cell r="C8989">
            <v>162680899</v>
          </cell>
          <cell r="D8989" t="str">
            <v>人工</v>
          </cell>
          <cell r="E8989" t="str">
            <v>实物</v>
          </cell>
          <cell r="F8989" t="str">
            <v/>
          </cell>
          <cell r="G8989" t="str">
            <v>上海自由食光</v>
          </cell>
          <cell r="H8989" t="str">
            <v>年节礼包/生鲜/水果</v>
          </cell>
          <cell r="I8989" t="str">
            <v>2025-06-30</v>
          </cell>
          <cell r="J8989">
            <v>163939916</v>
          </cell>
          <cell r="K8989" t="str">
            <v>ZYJW000SG20005</v>
          </cell>
          <cell r="L8989" t="str">
            <v/>
          </cell>
        </row>
        <row r="8990">
          <cell r="C8990">
            <v>162568566</v>
          </cell>
          <cell r="D8990" t="str">
            <v>人工</v>
          </cell>
          <cell r="E8990" t="str">
            <v>实物</v>
          </cell>
          <cell r="F8990" t="str">
            <v/>
          </cell>
          <cell r="G8990" t="str">
            <v>惠通达行</v>
          </cell>
          <cell r="H8990" t="str">
            <v>年节礼包/食品/粮油礼包</v>
          </cell>
          <cell r="I8990" t="str">
            <v>2024-10-31</v>
          </cell>
          <cell r="J8990">
            <v>163753641</v>
          </cell>
          <cell r="K8990" t="str">
            <v>POPTC24ZH049</v>
          </cell>
          <cell r="L8990" t="str">
            <v/>
          </cell>
        </row>
        <row r="8991">
          <cell r="C8991">
            <v>162642868</v>
          </cell>
          <cell r="D8991" t="str">
            <v>人工</v>
          </cell>
          <cell r="E8991" t="str">
            <v>实物</v>
          </cell>
          <cell r="F8991" t="str">
            <v>一粥一饭</v>
          </cell>
          <cell r="G8991" t="str">
            <v>一粥一饭</v>
          </cell>
          <cell r="H8991" t="str">
            <v>年节礼包/食品/大米</v>
          </cell>
          <cell r="I8991" t="str">
            <v>2025-06-30</v>
          </cell>
          <cell r="J8991">
            <v>163879096</v>
          </cell>
          <cell r="K8991" t="str">
            <v>SYDT-DBM-8000</v>
          </cell>
          <cell r="L8991" t="str">
            <v>4kg/袋*2袋</v>
          </cell>
        </row>
        <row r="8992">
          <cell r="C8992">
            <v>162563503</v>
          </cell>
          <cell r="D8992" t="str">
            <v>人工</v>
          </cell>
          <cell r="E8992" t="str">
            <v>实物</v>
          </cell>
          <cell r="F8992" t="str">
            <v/>
          </cell>
          <cell r="G8992" t="str">
            <v>金盛永和</v>
          </cell>
          <cell r="H8992" t="str">
            <v>年节礼包/食品/粮油礼包</v>
          </cell>
          <cell r="I8992" t="str">
            <v>2024-10-31</v>
          </cell>
          <cell r="J8992">
            <v>163742286</v>
          </cell>
          <cell r="K8992" t="str">
            <v/>
          </cell>
          <cell r="L8992" t="str">
            <v/>
          </cell>
        </row>
        <row r="8993">
          <cell r="C8993">
            <v>162625460</v>
          </cell>
          <cell r="D8993" t="str">
            <v>人工</v>
          </cell>
          <cell r="E8993" t="str">
            <v>实物</v>
          </cell>
          <cell r="F8993" t="str">
            <v/>
          </cell>
          <cell r="G8993" t="str">
            <v>千水易</v>
          </cell>
          <cell r="H8993" t="str">
            <v>年节礼包/食品/粮油礼包</v>
          </cell>
          <cell r="I8993" t="str">
            <v>2025-02-28</v>
          </cell>
          <cell r="J8993">
            <v>163854472</v>
          </cell>
          <cell r="K8993" t="str">
            <v>sdjfglh</v>
          </cell>
          <cell r="L8993" t="str">
            <v/>
          </cell>
        </row>
        <row r="8994">
          <cell r="C8994">
            <v>162625460</v>
          </cell>
          <cell r="D8994" t="str">
            <v>人工</v>
          </cell>
          <cell r="E8994" t="str">
            <v>实物</v>
          </cell>
          <cell r="F8994" t="str">
            <v/>
          </cell>
          <cell r="G8994" t="str">
            <v>千水易</v>
          </cell>
          <cell r="H8994" t="str">
            <v>年节礼包/食品/粮油礼包</v>
          </cell>
          <cell r="I8994" t="str">
            <v>2025-02-28</v>
          </cell>
        </row>
        <row r="8994">
          <cell r="K8994" t="str">
            <v>sdjfglh</v>
          </cell>
          <cell r="L8994" t="str">
            <v/>
          </cell>
        </row>
        <row r="8995">
          <cell r="C8995">
            <v>162565835</v>
          </cell>
          <cell r="D8995" t="str">
            <v>人工</v>
          </cell>
          <cell r="E8995" t="str">
            <v>实物</v>
          </cell>
          <cell r="F8995" t="str">
            <v>北大荒</v>
          </cell>
          <cell r="G8995" t="str">
            <v>北京锦福</v>
          </cell>
          <cell r="H8995" t="str">
            <v>年节礼包/食品/粮油礼包</v>
          </cell>
          <cell r="I8995" t="str">
            <v>2024-10-31</v>
          </cell>
          <cell r="J8995">
            <v>163747422</v>
          </cell>
          <cell r="K8995" t="str">
            <v/>
          </cell>
          <cell r="L8995" t="str">
            <v/>
          </cell>
        </row>
        <row r="8996">
          <cell r="C8996">
            <v>162405049</v>
          </cell>
          <cell r="D8996" t="str">
            <v>人工</v>
          </cell>
          <cell r="E8996" t="str">
            <v>实物</v>
          </cell>
          <cell r="F8996" t="str">
            <v>红秀世纺</v>
          </cell>
          <cell r="G8996" t="str">
            <v>爱尚家</v>
          </cell>
          <cell r="H8996" t="str">
            <v>年节礼包/家纺/床上用品</v>
          </cell>
          <cell r="I8996" t="str">
            <v>2024-03-31</v>
          </cell>
          <cell r="J8996">
            <v>163372695</v>
          </cell>
          <cell r="K8996" t="str">
            <v>SF2211-T008</v>
          </cell>
          <cell r="L8996" t="str">
            <v/>
          </cell>
        </row>
        <row r="8997">
          <cell r="C8997">
            <v>162682512</v>
          </cell>
          <cell r="D8997" t="str">
            <v>人工</v>
          </cell>
          <cell r="E8997" t="str">
            <v>实物</v>
          </cell>
          <cell r="F8997" t="str">
            <v>AXE斧头牌</v>
          </cell>
          <cell r="G8997" t="str">
            <v>五州协腾</v>
          </cell>
          <cell r="H8997" t="str">
            <v>年节礼包/家庭清洁/纸品/家庭环境清洁</v>
          </cell>
          <cell r="I8997" t="str">
            <v>2025-06-30</v>
          </cell>
          <cell r="J8997">
            <v>163943607</v>
          </cell>
          <cell r="K8997" t="str">
            <v>HYX202503101</v>
          </cell>
          <cell r="L8997" t="str">
            <v/>
          </cell>
        </row>
        <row r="8998">
          <cell r="C8998">
            <v>162779098</v>
          </cell>
          <cell r="D8998" t="str">
            <v>人工</v>
          </cell>
          <cell r="E8998" t="str">
            <v>实物</v>
          </cell>
          <cell r="F8998" t="str">
            <v>富安娜（FUANNA）</v>
          </cell>
          <cell r="G8998" t="str">
            <v>富安娜</v>
          </cell>
          <cell r="H8998" t="str">
            <v>年节礼包/家纺/床上用品</v>
          </cell>
          <cell r="I8998" t="str">
            <v>2025-10-31</v>
          </cell>
          <cell r="J8998">
            <v>164158408</v>
          </cell>
          <cell r="K8998">
            <v>713102784</v>
          </cell>
          <cell r="L8998" t="str">
            <v>203*229cm</v>
          </cell>
        </row>
        <row r="8999">
          <cell r="C8999">
            <v>162779096</v>
          </cell>
          <cell r="D8999" t="str">
            <v>人工</v>
          </cell>
          <cell r="E8999" t="str">
            <v>实物</v>
          </cell>
          <cell r="F8999" t="str">
            <v>罗莱家纺（LUOLAI）</v>
          </cell>
          <cell r="G8999" t="str">
            <v>爱尚家</v>
          </cell>
          <cell r="H8999" t="str">
            <v>年节礼包/家纺/床上用品</v>
          </cell>
          <cell r="I8999" t="str">
            <v>2025-10-31</v>
          </cell>
          <cell r="J8999">
            <v>164158406</v>
          </cell>
          <cell r="K8999" t="str">
            <v>晨韵花漾</v>
          </cell>
          <cell r="L8999" t="str">
            <v/>
          </cell>
        </row>
        <row r="9000">
          <cell r="C9000">
            <v>162779095</v>
          </cell>
          <cell r="D9000" t="str">
            <v>人工</v>
          </cell>
          <cell r="E9000" t="str">
            <v>实物</v>
          </cell>
          <cell r="F9000" t="str">
            <v>漫步者（EDIFIER）</v>
          </cell>
          <cell r="G9000" t="str">
            <v>仁馨</v>
          </cell>
          <cell r="H9000" t="str">
            <v>年节礼包/3C数码/影视娱乐</v>
          </cell>
          <cell r="I9000" t="str">
            <v>2025-10-31</v>
          </cell>
          <cell r="J9000">
            <v>164158405</v>
          </cell>
          <cell r="K9000" t="str">
            <v/>
          </cell>
          <cell r="L9000" t="str">
            <v>晨曦金</v>
          </cell>
        </row>
        <row r="9001">
          <cell r="C9001">
            <v>162779094</v>
          </cell>
          <cell r="D9001" t="str">
            <v>人工</v>
          </cell>
          <cell r="E9001" t="str">
            <v>实物</v>
          </cell>
          <cell r="F9001" t="str">
            <v>漫步者（EDIFIER）</v>
          </cell>
          <cell r="G9001" t="str">
            <v>仁馨</v>
          </cell>
          <cell r="H9001" t="str">
            <v>年节礼包/3C数码/影视娱乐</v>
          </cell>
          <cell r="I9001" t="str">
            <v>2025-10-31</v>
          </cell>
          <cell r="J9001">
            <v>164158404</v>
          </cell>
          <cell r="K9001" t="str">
            <v/>
          </cell>
          <cell r="L9001" t="str">
            <v>月光色</v>
          </cell>
        </row>
        <row r="9002">
          <cell r="C9002">
            <v>162779093</v>
          </cell>
          <cell r="D9002" t="str">
            <v>人工</v>
          </cell>
          <cell r="E9002" t="str">
            <v>实物</v>
          </cell>
          <cell r="F9002" t="str">
            <v>爱华仕（OIWAS）</v>
          </cell>
          <cell r="G9002" t="str">
            <v>爱华仕</v>
          </cell>
          <cell r="H9002" t="str">
            <v>年节礼包/箱包皮具/功能箱包</v>
          </cell>
          <cell r="I9002" t="str">
            <v>2025-10-31</v>
          </cell>
          <cell r="J9002">
            <v>164158403</v>
          </cell>
          <cell r="K9002" t="str">
            <v>OCX6771012042403B</v>
          </cell>
          <cell r="L9002" t="str">
            <v/>
          </cell>
        </row>
        <row r="9003">
          <cell r="C9003">
            <v>162779091</v>
          </cell>
          <cell r="D9003" t="str">
            <v>人工</v>
          </cell>
          <cell r="E9003" t="str">
            <v>实物</v>
          </cell>
          <cell r="F9003" t="str">
            <v>漫步者（EDIFIER）</v>
          </cell>
          <cell r="G9003" t="str">
            <v>仁馨</v>
          </cell>
          <cell r="H9003" t="str">
            <v>年节礼包/3C数码/影视娱乐</v>
          </cell>
          <cell r="I9003" t="str">
            <v>2025-10-31</v>
          </cell>
          <cell r="J9003">
            <v>164158397</v>
          </cell>
          <cell r="K9003" t="str">
            <v/>
          </cell>
          <cell r="L9003" t="str">
            <v>贝母白</v>
          </cell>
        </row>
        <row r="9004">
          <cell r="C9004">
            <v>162779090</v>
          </cell>
          <cell r="D9004" t="str">
            <v>人工</v>
          </cell>
          <cell r="E9004" t="str">
            <v>实物</v>
          </cell>
          <cell r="F9004" t="str">
            <v>爱华仕（OIWAS）</v>
          </cell>
          <cell r="G9004" t="str">
            <v>爱华仕</v>
          </cell>
          <cell r="H9004" t="str">
            <v>年节礼包/箱包皮具/功能箱包</v>
          </cell>
          <cell r="I9004" t="str">
            <v>2025-10-31</v>
          </cell>
          <cell r="J9004">
            <v>164158396</v>
          </cell>
          <cell r="K9004" t="str">
            <v>OCB4915010042305</v>
          </cell>
          <cell r="L9004" t="str">
            <v/>
          </cell>
        </row>
        <row r="9005">
          <cell r="C9005">
            <v>162779089</v>
          </cell>
          <cell r="D9005" t="str">
            <v>人工</v>
          </cell>
          <cell r="E9005" t="str">
            <v>实物</v>
          </cell>
          <cell r="F9005" t="str">
            <v>爱华仕（OIWAS）</v>
          </cell>
          <cell r="G9005" t="str">
            <v>爱华仕</v>
          </cell>
          <cell r="H9005" t="str">
            <v>年节礼包/箱包皮具/功能箱包</v>
          </cell>
          <cell r="I9005" t="str">
            <v>2025-10-31</v>
          </cell>
          <cell r="J9005">
            <v>164158395</v>
          </cell>
          <cell r="K9005" t="str">
            <v>OCX6562092441909</v>
          </cell>
          <cell r="L9005" t="str">
            <v/>
          </cell>
        </row>
        <row r="9006">
          <cell r="C9006">
            <v>162776981</v>
          </cell>
          <cell r="D9006" t="str">
            <v>人工</v>
          </cell>
          <cell r="E9006" t="str">
            <v>实物</v>
          </cell>
          <cell r="F9006" t="str">
            <v/>
          </cell>
          <cell r="G9006" t="str">
            <v>上海珑咚</v>
          </cell>
          <cell r="H9006" t="str">
            <v>年节礼包/食品/饮品冲调</v>
          </cell>
          <cell r="I9006" t="str">
            <v>2025-07-11</v>
          </cell>
          <cell r="J9006">
            <v>164155037</v>
          </cell>
          <cell r="K9006">
            <v>6972303252070</v>
          </cell>
          <cell r="L9006" t="str">
            <v/>
          </cell>
        </row>
        <row r="9007">
          <cell r="C9007">
            <v>162779087</v>
          </cell>
          <cell r="D9007" t="str">
            <v>人工</v>
          </cell>
          <cell r="E9007" t="str">
            <v>实物</v>
          </cell>
          <cell r="F9007" t="str">
            <v>爱华仕（OIWAS）</v>
          </cell>
          <cell r="G9007" t="str">
            <v>爱华仕</v>
          </cell>
          <cell r="H9007" t="str">
            <v>年节礼包/箱包皮具/功能箱包</v>
          </cell>
          <cell r="I9007" t="str">
            <v>2025-10-31</v>
          </cell>
          <cell r="J9007">
            <v>164158391</v>
          </cell>
          <cell r="K9007" t="str">
            <v>OCX6810062442410</v>
          </cell>
          <cell r="L9007" t="str">
            <v/>
          </cell>
        </row>
        <row r="9008">
          <cell r="C9008">
            <v>162779086</v>
          </cell>
          <cell r="D9008" t="str">
            <v>人工</v>
          </cell>
          <cell r="E9008" t="str">
            <v>实物</v>
          </cell>
          <cell r="F9008" t="str">
            <v>普沃达</v>
          </cell>
          <cell r="G9008" t="str">
            <v>霖臻实业</v>
          </cell>
          <cell r="H9008" t="str">
            <v>年节礼包/家用电器/生活小电</v>
          </cell>
          <cell r="I9008" t="str">
            <v>2025-10-31</v>
          </cell>
          <cell r="J9008">
            <v>164158390</v>
          </cell>
          <cell r="K9008" t="str">
            <v>P861K</v>
          </cell>
          <cell r="L9008" t="str">
            <v/>
          </cell>
        </row>
        <row r="9009">
          <cell r="C9009">
            <v>162779084</v>
          </cell>
          <cell r="D9009" t="str">
            <v>人工</v>
          </cell>
          <cell r="E9009" t="str">
            <v>实物</v>
          </cell>
          <cell r="F9009" t="str">
            <v>鲜到鲜得</v>
          </cell>
          <cell r="G9009" t="str">
            <v>鲜味优选</v>
          </cell>
          <cell r="H9009" t="str">
            <v>年节礼包/生鲜/生鲜礼包</v>
          </cell>
          <cell r="I9009" t="str">
            <v>2025-12-31</v>
          </cell>
          <cell r="J9009">
            <v>164158386</v>
          </cell>
          <cell r="K9009" t="str">
            <v>20250707-180-2410g</v>
          </cell>
          <cell r="L9009" t="str">
            <v/>
          </cell>
        </row>
        <row r="9010">
          <cell r="C9010">
            <v>162779083</v>
          </cell>
          <cell r="D9010" t="str">
            <v>人工</v>
          </cell>
          <cell r="E9010" t="str">
            <v>实物</v>
          </cell>
          <cell r="F9010" t="str">
            <v>蓝若亭家纺</v>
          </cell>
          <cell r="G9010" t="str">
            <v>霖臻实业</v>
          </cell>
          <cell r="H9010" t="str">
            <v>年节礼包/家纺/床上用品</v>
          </cell>
          <cell r="I9010" t="str">
            <v>2025-10-31</v>
          </cell>
          <cell r="J9010">
            <v>164158385</v>
          </cell>
          <cell r="K9010" t="str">
            <v>悉尼LRT-FJ0016Y</v>
          </cell>
          <cell r="L9010" t="str">
            <v/>
          </cell>
        </row>
        <row r="9011">
          <cell r="C9011">
            <v>162779081</v>
          </cell>
          <cell r="D9011" t="str">
            <v>人工</v>
          </cell>
          <cell r="E9011" t="str">
            <v>实物</v>
          </cell>
          <cell r="F9011" t="str">
            <v>龙的（Longde）</v>
          </cell>
          <cell r="G9011" t="str">
            <v>龙的</v>
          </cell>
          <cell r="H9011" t="str">
            <v>年节礼包/家用电器/厨房小电</v>
          </cell>
          <cell r="I9011" t="str">
            <v>2025-10-31</v>
          </cell>
          <cell r="J9011">
            <v>164158383</v>
          </cell>
          <cell r="K9011" t="str">
            <v>LD-ZL8128</v>
          </cell>
          <cell r="L9011" t="str">
            <v/>
          </cell>
        </row>
        <row r="9012">
          <cell r="C9012">
            <v>162779080</v>
          </cell>
          <cell r="D9012" t="str">
            <v>人工</v>
          </cell>
          <cell r="E9012" t="str">
            <v>实物</v>
          </cell>
          <cell r="F9012" t="str">
            <v>龙的（Longde）</v>
          </cell>
          <cell r="G9012" t="str">
            <v>龙的</v>
          </cell>
          <cell r="H9012" t="str">
            <v>年节礼包/家用电器/厨房小电</v>
          </cell>
          <cell r="I9012" t="str">
            <v>2025-10-31</v>
          </cell>
          <cell r="J9012">
            <v>164158382</v>
          </cell>
          <cell r="K9012" t="str">
            <v>LD-KM292</v>
          </cell>
          <cell r="L9012" t="str">
            <v/>
          </cell>
        </row>
        <row r="9013">
          <cell r="C9013">
            <v>162779079</v>
          </cell>
          <cell r="D9013" t="str">
            <v>人工</v>
          </cell>
          <cell r="E9013" t="str">
            <v>实物</v>
          </cell>
          <cell r="F9013" t="str">
            <v>艾优</v>
          </cell>
          <cell r="G9013" t="str">
            <v>圈圈家</v>
          </cell>
          <cell r="H9013" t="str">
            <v>年节礼包/家用电器/个护健康</v>
          </cell>
          <cell r="I9013" t="str">
            <v>2025-10-31</v>
          </cell>
          <cell r="J9013">
            <v>164158381</v>
          </cell>
          <cell r="K9013" t="str">
            <v>T13-A</v>
          </cell>
          <cell r="L9013" t="str">
            <v/>
          </cell>
        </row>
        <row r="9014">
          <cell r="C9014">
            <v>162779076</v>
          </cell>
          <cell r="D9014" t="str">
            <v>人工</v>
          </cell>
          <cell r="E9014" t="str">
            <v>实物</v>
          </cell>
          <cell r="F9014" t="str">
            <v>百果园</v>
          </cell>
          <cell r="G9014" t="str">
            <v>百果园公司直供</v>
          </cell>
          <cell r="H9014" t="str">
            <v>年节礼包/生鲜/水果</v>
          </cell>
          <cell r="I9014" t="str">
            <v>2025-10-31</v>
          </cell>
          <cell r="J9014">
            <v>164158378</v>
          </cell>
          <cell r="K9014" t="str">
            <v>SDZQ2501</v>
          </cell>
          <cell r="L9014" t="str">
            <v/>
          </cell>
        </row>
        <row r="9015">
          <cell r="C9015">
            <v>162779074</v>
          </cell>
          <cell r="D9015" t="str">
            <v>人工</v>
          </cell>
          <cell r="E9015" t="str">
            <v>实物</v>
          </cell>
          <cell r="F9015" t="str">
            <v>百果园</v>
          </cell>
          <cell r="G9015" t="str">
            <v>百果园公司直供</v>
          </cell>
          <cell r="H9015" t="str">
            <v>年节礼包/生鲜/水果</v>
          </cell>
          <cell r="I9015" t="str">
            <v>2025-10-31</v>
          </cell>
          <cell r="J9015">
            <v>164158376</v>
          </cell>
          <cell r="K9015" t="str">
            <v>SDZQ2502</v>
          </cell>
          <cell r="L9015" t="str">
            <v/>
          </cell>
        </row>
        <row r="9016">
          <cell r="C9016">
            <v>162779072</v>
          </cell>
          <cell r="D9016" t="str">
            <v>人工</v>
          </cell>
          <cell r="E9016" t="str">
            <v>实物</v>
          </cell>
          <cell r="F9016" t="str">
            <v>NERF</v>
          </cell>
          <cell r="G9016" t="str">
            <v>馨得</v>
          </cell>
          <cell r="H9016" t="str">
            <v>年节礼包/家用电器/厨房小电</v>
          </cell>
          <cell r="I9016" t="str">
            <v>2025-10-31</v>
          </cell>
          <cell r="J9016">
            <v>164158374</v>
          </cell>
          <cell r="K9016" t="str">
            <v>RC-D615B</v>
          </cell>
          <cell r="L9016" t="str">
            <v/>
          </cell>
        </row>
        <row r="9017">
          <cell r="C9017">
            <v>162779071</v>
          </cell>
          <cell r="D9017" t="str">
            <v>人工</v>
          </cell>
          <cell r="E9017" t="str">
            <v>实物</v>
          </cell>
          <cell r="F9017" t="str">
            <v>百果园</v>
          </cell>
          <cell r="G9017" t="str">
            <v>百果园公司直供</v>
          </cell>
          <cell r="H9017" t="str">
            <v>年节礼包/生鲜/水果</v>
          </cell>
          <cell r="I9017" t="str">
            <v>2025-10-31</v>
          </cell>
          <cell r="J9017">
            <v>164158373</v>
          </cell>
          <cell r="K9017" t="str">
            <v>SDZQ2503</v>
          </cell>
          <cell r="L9017" t="str">
            <v/>
          </cell>
        </row>
        <row r="9018">
          <cell r="C9018">
            <v>162779069</v>
          </cell>
          <cell r="D9018" t="str">
            <v>人工</v>
          </cell>
          <cell r="E9018" t="str">
            <v>实物</v>
          </cell>
          <cell r="F9018" t="str">
            <v>百果园</v>
          </cell>
          <cell r="G9018" t="str">
            <v>百果园公司直供</v>
          </cell>
          <cell r="H9018" t="str">
            <v>年节礼包/生鲜/水果</v>
          </cell>
          <cell r="I9018" t="str">
            <v>2025-10-31</v>
          </cell>
          <cell r="J9018">
            <v>164158371</v>
          </cell>
          <cell r="K9018" t="str">
            <v>SDZQ2504</v>
          </cell>
          <cell r="L9018" t="str">
            <v/>
          </cell>
        </row>
        <row r="9019">
          <cell r="C9019">
            <v>162779066</v>
          </cell>
          <cell r="D9019" t="str">
            <v>人工</v>
          </cell>
          <cell r="E9019" t="str">
            <v>实物</v>
          </cell>
          <cell r="F9019" t="str">
            <v>大宇（DAEWOO）</v>
          </cell>
          <cell r="G9019" t="str">
            <v>雅臻</v>
          </cell>
          <cell r="H9019" t="str">
            <v>年节礼包/家用电器/厨房小电</v>
          </cell>
          <cell r="I9019" t="str">
            <v>2025-10-31</v>
          </cell>
          <cell r="J9019">
            <v>164158368</v>
          </cell>
          <cell r="K9019" t="str">
            <v>DYPB-1260A</v>
          </cell>
          <cell r="L9019" t="str">
            <v/>
          </cell>
        </row>
        <row r="9020">
          <cell r="C9020">
            <v>162779064</v>
          </cell>
          <cell r="D9020" t="str">
            <v>人工</v>
          </cell>
          <cell r="E9020" t="str">
            <v>实物</v>
          </cell>
          <cell r="F9020" t="str">
            <v>百果园</v>
          </cell>
          <cell r="G9020" t="str">
            <v>百果园公司直供</v>
          </cell>
          <cell r="H9020" t="str">
            <v>年节礼包/生鲜/水果</v>
          </cell>
          <cell r="I9020" t="str">
            <v>2025-10-31</v>
          </cell>
          <cell r="J9020">
            <v>164158366</v>
          </cell>
          <cell r="K9020" t="str">
            <v>SDZQ2505</v>
          </cell>
          <cell r="L9020" t="str">
            <v/>
          </cell>
        </row>
        <row r="9021">
          <cell r="C9021">
            <v>162779060</v>
          </cell>
          <cell r="D9021" t="str">
            <v>人工</v>
          </cell>
          <cell r="E9021" t="str">
            <v>实物</v>
          </cell>
          <cell r="F9021" t="str">
            <v>大宇（DAEWOO）</v>
          </cell>
          <cell r="G9021" t="str">
            <v>雅臻</v>
          </cell>
          <cell r="H9021" t="str">
            <v>年节礼包/家用电器/厨房小电</v>
          </cell>
          <cell r="I9021" t="str">
            <v>2025-10-31</v>
          </cell>
          <cell r="J9021">
            <v>164158362</v>
          </cell>
          <cell r="K9021" t="str">
            <v>DYYZ-08Y25</v>
          </cell>
          <cell r="L9021" t="str">
            <v/>
          </cell>
        </row>
        <row r="9022">
          <cell r="C9022">
            <v>162779059</v>
          </cell>
          <cell r="D9022" t="str">
            <v>人工</v>
          </cell>
          <cell r="E9022" t="str">
            <v>实物</v>
          </cell>
          <cell r="F9022" t="str">
            <v/>
          </cell>
          <cell r="G9022" t="str">
            <v>百果园公司直供</v>
          </cell>
          <cell r="H9022" t="str">
            <v>年节礼包/生鲜/水果</v>
          </cell>
          <cell r="I9022" t="str">
            <v>2025-10-31</v>
          </cell>
          <cell r="J9022">
            <v>164158361</v>
          </cell>
          <cell r="K9022" t="str">
            <v>SDZQ2506</v>
          </cell>
          <cell r="L9022" t="str">
            <v/>
          </cell>
        </row>
        <row r="9023">
          <cell r="C9023">
            <v>162779058</v>
          </cell>
          <cell r="D9023" t="str">
            <v>人工</v>
          </cell>
          <cell r="E9023" t="str">
            <v>实物</v>
          </cell>
          <cell r="F9023" t="str">
            <v>百果园</v>
          </cell>
          <cell r="G9023" t="str">
            <v>百果园公司直供</v>
          </cell>
          <cell r="H9023" t="str">
            <v>年节礼包/生鲜/水果</v>
          </cell>
          <cell r="I9023" t="str">
            <v>2025-10-31</v>
          </cell>
          <cell r="J9023">
            <v>164158360</v>
          </cell>
          <cell r="K9023" t="str">
            <v>ZQZH2504</v>
          </cell>
          <cell r="L9023" t="str">
            <v/>
          </cell>
        </row>
        <row r="9024">
          <cell r="C9024">
            <v>162778972</v>
          </cell>
          <cell r="D9024" t="str">
            <v>人工</v>
          </cell>
          <cell r="E9024" t="str">
            <v>实物</v>
          </cell>
          <cell r="F9024" t="str">
            <v>百果园</v>
          </cell>
          <cell r="G9024" t="str">
            <v>百果园公司直供</v>
          </cell>
          <cell r="H9024" t="str">
            <v>年节礼包/生鲜/水果</v>
          </cell>
          <cell r="I9024" t="str">
            <v>2025-10-31</v>
          </cell>
          <cell r="J9024">
            <v>164158265</v>
          </cell>
          <cell r="K9024" t="str">
            <v>ZQZH2501</v>
          </cell>
          <cell r="L9024" t="str">
            <v/>
          </cell>
        </row>
        <row r="9025">
          <cell r="C9025">
            <v>162778971</v>
          </cell>
          <cell r="D9025" t="str">
            <v>人工</v>
          </cell>
          <cell r="E9025" t="str">
            <v>实物</v>
          </cell>
          <cell r="F9025" t="str">
            <v>百果园</v>
          </cell>
          <cell r="G9025" t="str">
            <v>百果园公司直供</v>
          </cell>
          <cell r="H9025" t="str">
            <v>年节礼包/生鲜/水果</v>
          </cell>
          <cell r="I9025" t="str">
            <v>2025-10-31</v>
          </cell>
          <cell r="J9025">
            <v>164158262</v>
          </cell>
          <cell r="K9025" t="str">
            <v>ZQZH2502</v>
          </cell>
          <cell r="L9025" t="str">
            <v/>
          </cell>
        </row>
        <row r="9026">
          <cell r="C9026">
            <v>162778963</v>
          </cell>
          <cell r="D9026" t="str">
            <v>人工</v>
          </cell>
          <cell r="E9026" t="str">
            <v>实物</v>
          </cell>
          <cell r="F9026" t="str">
            <v>百果园</v>
          </cell>
          <cell r="G9026" t="str">
            <v>百果园公司直供</v>
          </cell>
          <cell r="H9026" t="str">
            <v>年节礼包/生鲜/水果</v>
          </cell>
          <cell r="I9026" t="str">
            <v>2025-10-31</v>
          </cell>
          <cell r="J9026">
            <v>164158254</v>
          </cell>
          <cell r="K9026" t="str">
            <v>sfhxmht202506</v>
          </cell>
          <cell r="L9026" t="str">
            <v/>
          </cell>
        </row>
        <row r="9027">
          <cell r="C9027">
            <v>162778962</v>
          </cell>
          <cell r="D9027" t="str">
            <v>人工</v>
          </cell>
          <cell r="E9027" t="str">
            <v>实物</v>
          </cell>
          <cell r="F9027" t="str">
            <v>百果园</v>
          </cell>
          <cell r="G9027" t="str">
            <v>百果园公司直供</v>
          </cell>
          <cell r="H9027" t="str">
            <v>年节礼包/生鲜/水果</v>
          </cell>
          <cell r="I9027" t="str">
            <v>2025-10-31</v>
          </cell>
          <cell r="J9027">
            <v>164158253</v>
          </cell>
          <cell r="K9027" t="str">
            <v>sfhrmy202501</v>
          </cell>
          <cell r="L9027" t="str">
            <v/>
          </cell>
        </row>
        <row r="9028">
          <cell r="C9028">
            <v>162778961</v>
          </cell>
          <cell r="D9028" t="str">
            <v>人工</v>
          </cell>
          <cell r="E9028" t="str">
            <v>实物</v>
          </cell>
          <cell r="F9028" t="str">
            <v>百果园</v>
          </cell>
          <cell r="G9028" t="str">
            <v>百果园公司直供</v>
          </cell>
          <cell r="H9028" t="str">
            <v>年节礼包/生鲜/水果</v>
          </cell>
          <cell r="I9028" t="str">
            <v>2025-10-31</v>
          </cell>
          <cell r="J9028">
            <v>164158252</v>
          </cell>
          <cell r="K9028" t="str">
            <v>xm202502</v>
          </cell>
          <cell r="L9028" t="str">
            <v/>
          </cell>
        </row>
        <row r="9029">
          <cell r="C9029">
            <v>162778960</v>
          </cell>
          <cell r="D9029" t="str">
            <v>人工</v>
          </cell>
          <cell r="E9029" t="str">
            <v>实物</v>
          </cell>
          <cell r="F9029" t="str">
            <v>百果园</v>
          </cell>
          <cell r="G9029" t="str">
            <v>百果园公司直供</v>
          </cell>
          <cell r="H9029" t="str">
            <v>年节礼包/生鲜/水果</v>
          </cell>
          <cell r="I9029" t="str">
            <v>2025-07-08</v>
          </cell>
          <cell r="J9029">
            <v>164158251</v>
          </cell>
          <cell r="K9029" t="str">
            <v>kldl202503</v>
          </cell>
          <cell r="L9029" t="str">
            <v/>
          </cell>
        </row>
        <row r="9030">
          <cell r="C9030">
            <v>162778959</v>
          </cell>
          <cell r="D9030" t="str">
            <v>人工</v>
          </cell>
          <cell r="E9030" t="str">
            <v>实物</v>
          </cell>
          <cell r="F9030" t="str">
            <v>博洋家纺</v>
          </cell>
          <cell r="G9030" t="str">
            <v>缪阳</v>
          </cell>
          <cell r="H9030" t="str">
            <v>年节礼包/家纺/床上用品</v>
          </cell>
          <cell r="I9030" t="str">
            <v>2025-10-31</v>
          </cell>
          <cell r="J9030">
            <v>164158250</v>
          </cell>
          <cell r="K9030" t="str">
            <v>SHMY0007484</v>
          </cell>
          <cell r="L9030" t="str">
            <v/>
          </cell>
        </row>
        <row r="9031">
          <cell r="C9031">
            <v>162778957</v>
          </cell>
          <cell r="D9031" t="str">
            <v>人工</v>
          </cell>
          <cell r="E9031" t="str">
            <v>实物</v>
          </cell>
          <cell r="F9031" t="str">
            <v>百果园</v>
          </cell>
          <cell r="G9031" t="str">
            <v>百果园公司直供</v>
          </cell>
          <cell r="H9031" t="str">
            <v>年节礼包/生鲜/水果</v>
          </cell>
          <cell r="I9031" t="str">
            <v>2025-10-31</v>
          </cell>
          <cell r="J9031">
            <v>164158248</v>
          </cell>
          <cell r="K9031" t="str">
            <v>btl202502</v>
          </cell>
          <cell r="L9031" t="str">
            <v/>
          </cell>
        </row>
        <row r="9032">
          <cell r="C9032">
            <v>162778956</v>
          </cell>
          <cell r="D9032" t="str">
            <v>人工</v>
          </cell>
          <cell r="E9032" t="str">
            <v>实物</v>
          </cell>
          <cell r="F9032" t="str">
            <v>博洋家纺</v>
          </cell>
          <cell r="G9032" t="str">
            <v>缪阳</v>
          </cell>
          <cell r="H9032" t="str">
            <v>年节礼包/家纺/床上用品</v>
          </cell>
          <cell r="I9032" t="str">
            <v>2025-10-31</v>
          </cell>
          <cell r="J9032">
            <v>164158247</v>
          </cell>
          <cell r="K9032" t="str">
            <v>SHMY0007854</v>
          </cell>
          <cell r="L9032" t="str">
            <v/>
          </cell>
        </row>
        <row r="9033">
          <cell r="C9033">
            <v>162778955</v>
          </cell>
          <cell r="D9033" t="str">
            <v>人工</v>
          </cell>
          <cell r="E9033" t="str">
            <v>实物</v>
          </cell>
          <cell r="F9033" t="str">
            <v>NERF</v>
          </cell>
          <cell r="G9033" t="str">
            <v>馨得</v>
          </cell>
          <cell r="H9033" t="str">
            <v>年节礼包/家用电器/厨房小电</v>
          </cell>
          <cell r="I9033" t="str">
            <v>2025-10-31</v>
          </cell>
          <cell r="J9033">
            <v>164158246</v>
          </cell>
          <cell r="K9033" t="str">
            <v>YEK-YQ01</v>
          </cell>
          <cell r="L9033" t="str">
            <v/>
          </cell>
        </row>
        <row r="9034">
          <cell r="C9034">
            <v>162778951</v>
          </cell>
          <cell r="D9034" t="str">
            <v>人工</v>
          </cell>
          <cell r="E9034" t="str">
            <v>实物</v>
          </cell>
          <cell r="F9034" t="str">
            <v>恒都</v>
          </cell>
          <cell r="G9034" t="str">
            <v>惠通达行</v>
          </cell>
          <cell r="H9034" t="str">
            <v>年节礼包/生鲜/生鲜礼包</v>
          </cell>
          <cell r="I9034" t="str">
            <v>2025-11-06</v>
          </cell>
          <cell r="J9034">
            <v>164158242</v>
          </cell>
          <cell r="K9034" t="str">
            <v>DF13N013275</v>
          </cell>
          <cell r="L9034" t="str">
            <v/>
          </cell>
        </row>
        <row r="9035">
          <cell r="C9035">
            <v>162778950</v>
          </cell>
          <cell r="D9035" t="str">
            <v>人工</v>
          </cell>
          <cell r="E9035" t="str">
            <v>实物</v>
          </cell>
          <cell r="F9035" t="str">
            <v>美的（Midea）</v>
          </cell>
          <cell r="G9035" t="str">
            <v>康乐佰莲</v>
          </cell>
          <cell r="H9035" t="str">
            <v>年节礼包/家用电器/厨房小电</v>
          </cell>
          <cell r="I9035" t="str">
            <v>2025-10-31</v>
          </cell>
          <cell r="J9035">
            <v>164158241</v>
          </cell>
          <cell r="K9035" t="str">
            <v>MK-YS02-I</v>
          </cell>
          <cell r="L9035" t="str">
            <v/>
          </cell>
        </row>
        <row r="9036">
          <cell r="C9036">
            <v>162778948</v>
          </cell>
          <cell r="D9036" t="str">
            <v>人工</v>
          </cell>
          <cell r="E9036" t="str">
            <v>实物</v>
          </cell>
          <cell r="F9036" t="str">
            <v>美的（Midea）</v>
          </cell>
          <cell r="G9036" t="str">
            <v>康乐佰莲</v>
          </cell>
          <cell r="H9036" t="str">
            <v>年节礼包/家用电器/厨房小电</v>
          </cell>
          <cell r="I9036" t="str">
            <v>2025-10-31</v>
          </cell>
          <cell r="J9036">
            <v>164158239</v>
          </cell>
          <cell r="K9036" t="str">
            <v>PT30X5</v>
          </cell>
          <cell r="L9036" t="str">
            <v/>
          </cell>
        </row>
        <row r="9037">
          <cell r="C9037">
            <v>162778946</v>
          </cell>
          <cell r="D9037" t="str">
            <v>人工</v>
          </cell>
          <cell r="E9037" t="str">
            <v>实物</v>
          </cell>
          <cell r="F9037" t="str">
            <v>美的（Midea）</v>
          </cell>
          <cell r="G9037" t="str">
            <v>康乐佰莲</v>
          </cell>
          <cell r="H9037" t="str">
            <v>年节礼包/家用电器/厨房小电</v>
          </cell>
          <cell r="I9037" t="str">
            <v>2025-10-31</v>
          </cell>
          <cell r="J9037">
            <v>164158237</v>
          </cell>
          <cell r="K9037" t="str">
            <v>Q4</v>
          </cell>
          <cell r="L9037" t="str">
            <v/>
          </cell>
        </row>
        <row r="9038">
          <cell r="C9038">
            <v>162778942</v>
          </cell>
          <cell r="D9038" t="str">
            <v>人工</v>
          </cell>
          <cell r="E9038" t="str">
            <v>实物</v>
          </cell>
          <cell r="F9038" t="str">
            <v>自然堂（CHANDO）</v>
          </cell>
          <cell r="G9038" t="str">
            <v>启辰</v>
          </cell>
          <cell r="H9038" t="str">
            <v>年节礼包/美妆护理/美妆套装</v>
          </cell>
          <cell r="I9038" t="str">
            <v>2025-10-31</v>
          </cell>
          <cell r="J9038">
            <v>164158233</v>
          </cell>
          <cell r="K9038" t="str">
            <v>SDLBZRT01</v>
          </cell>
          <cell r="L9038" t="str">
            <v/>
          </cell>
        </row>
        <row r="9039">
          <cell r="C9039">
            <v>162778941</v>
          </cell>
          <cell r="D9039" t="str">
            <v>人工</v>
          </cell>
          <cell r="E9039" t="str">
            <v>实物</v>
          </cell>
          <cell r="F9039" t="str">
            <v>百雀羚（PECHOIN）</v>
          </cell>
          <cell r="G9039" t="str">
            <v>启辰</v>
          </cell>
          <cell r="H9039" t="str">
            <v>年节礼包/美妆护理/美妆套装</v>
          </cell>
          <cell r="I9039" t="str">
            <v>2025-10-31</v>
          </cell>
          <cell r="J9039">
            <v>164158232</v>
          </cell>
          <cell r="K9039" t="str">
            <v>SDLBBQL01</v>
          </cell>
          <cell r="L9039" t="str">
            <v/>
          </cell>
        </row>
        <row r="9040">
          <cell r="C9040">
            <v>162778939</v>
          </cell>
          <cell r="D9040" t="str">
            <v>人工</v>
          </cell>
          <cell r="E9040" t="str">
            <v>实物</v>
          </cell>
          <cell r="F9040" t="str">
            <v>柏翠（petrus）</v>
          </cell>
          <cell r="G9040" t="str">
            <v>柏翠电器</v>
          </cell>
          <cell r="H9040" t="str">
            <v>年节礼包/家用电器/厨房小电</v>
          </cell>
          <cell r="I9040" t="str">
            <v>2025-10-31</v>
          </cell>
          <cell r="J9040">
            <v>164158230</v>
          </cell>
          <cell r="K9040" t="str">
            <v>PE3663</v>
          </cell>
          <cell r="L9040" t="str">
            <v/>
          </cell>
        </row>
        <row r="9041">
          <cell r="C9041">
            <v>162778936</v>
          </cell>
          <cell r="D9041" t="str">
            <v>人工</v>
          </cell>
          <cell r="E9041" t="str">
            <v>实物</v>
          </cell>
          <cell r="F9041" t="str">
            <v>柏翠（petrus）</v>
          </cell>
          <cell r="G9041" t="str">
            <v>柏翠电器</v>
          </cell>
          <cell r="H9041" t="str">
            <v>年节礼包/家用电器/厨房小电</v>
          </cell>
          <cell r="I9041" t="str">
            <v>2025-10-31</v>
          </cell>
          <cell r="J9041">
            <v>164158219</v>
          </cell>
          <cell r="K9041" t="str">
            <v>PE2188</v>
          </cell>
          <cell r="L9041" t="str">
            <v/>
          </cell>
        </row>
        <row r="9042">
          <cell r="C9042">
            <v>162778934</v>
          </cell>
          <cell r="D9042" t="str">
            <v>人工</v>
          </cell>
          <cell r="E9042" t="str">
            <v>实物</v>
          </cell>
          <cell r="F9042" t="str">
            <v>柏翠（petrus）</v>
          </cell>
          <cell r="G9042" t="str">
            <v>柏翠电器</v>
          </cell>
          <cell r="H9042" t="str">
            <v>年节礼包/家用电器/厨房小电</v>
          </cell>
          <cell r="I9042" t="str">
            <v>2025-10-31</v>
          </cell>
          <cell r="J9042">
            <v>164158217</v>
          </cell>
          <cell r="K9042" t="str">
            <v>PE3366A</v>
          </cell>
          <cell r="L9042" t="str">
            <v/>
          </cell>
        </row>
        <row r="9043">
          <cell r="C9043">
            <v>162778933</v>
          </cell>
          <cell r="D9043" t="str">
            <v>人工</v>
          </cell>
          <cell r="E9043" t="str">
            <v>实物</v>
          </cell>
          <cell r="F9043" t="str">
            <v>柏翠（petrus）</v>
          </cell>
          <cell r="G9043" t="str">
            <v>柏翠电器</v>
          </cell>
          <cell r="H9043" t="str">
            <v>年节礼包/家用电器/厨房小电</v>
          </cell>
          <cell r="I9043" t="str">
            <v>2025-10-31</v>
          </cell>
          <cell r="J9043">
            <v>164158216</v>
          </cell>
          <cell r="K9043" t="str">
            <v>PE2160WH</v>
          </cell>
          <cell r="L9043" t="str">
            <v/>
          </cell>
        </row>
        <row r="9044">
          <cell r="C9044">
            <v>162778929</v>
          </cell>
          <cell r="D9044" t="str">
            <v>人工</v>
          </cell>
          <cell r="E9044" t="str">
            <v>实物</v>
          </cell>
          <cell r="F9044" t="str">
            <v>苏泊尔</v>
          </cell>
          <cell r="G9044" t="str">
            <v>辽宁苏泊尔</v>
          </cell>
          <cell r="H9044" t="str">
            <v>年节礼包/家用电器/厨房小电</v>
          </cell>
          <cell r="I9044" t="str">
            <v>2025-10-31</v>
          </cell>
          <cell r="J9044">
            <v>164158212</v>
          </cell>
          <cell r="K9044" t="str">
            <v>DJ12B-P88</v>
          </cell>
          <cell r="L9044" t="str">
            <v/>
          </cell>
        </row>
        <row r="9045">
          <cell r="C9045">
            <v>162778927</v>
          </cell>
          <cell r="D9045" t="str">
            <v>人工</v>
          </cell>
          <cell r="E9045" t="str">
            <v>实物</v>
          </cell>
          <cell r="F9045" t="str">
            <v>吕（Ryo）</v>
          </cell>
          <cell r="G9045" t="str">
            <v>巨鲲</v>
          </cell>
          <cell r="H9045" t="str">
            <v>年节礼包/个人护理/洗护礼包</v>
          </cell>
          <cell r="I9045" t="str">
            <v>2025-10-31</v>
          </cell>
          <cell r="J9045">
            <v>164158210</v>
          </cell>
          <cell r="K9045" t="str">
            <v>8806390554190-sd</v>
          </cell>
          <cell r="L9045" t="str">
            <v/>
          </cell>
        </row>
        <row r="9046">
          <cell r="C9046">
            <v>162778924</v>
          </cell>
          <cell r="D9046" t="str">
            <v>人工</v>
          </cell>
          <cell r="E9046" t="str">
            <v>实物</v>
          </cell>
          <cell r="F9046" t="str">
            <v>苏泊尔</v>
          </cell>
          <cell r="G9046" t="str">
            <v>辽宁苏泊尔</v>
          </cell>
          <cell r="H9046" t="str">
            <v>年节礼包/家用电器/厨房小电</v>
          </cell>
          <cell r="I9046" t="str">
            <v>2025-10-31</v>
          </cell>
          <cell r="J9046">
            <v>164158207</v>
          </cell>
          <cell r="K9046" t="str">
            <v>SY-60FC26</v>
          </cell>
          <cell r="L9046" t="str">
            <v/>
          </cell>
        </row>
        <row r="9047">
          <cell r="C9047">
            <v>162778921</v>
          </cell>
          <cell r="D9047" t="str">
            <v>人工</v>
          </cell>
          <cell r="E9047" t="str">
            <v>实物</v>
          </cell>
          <cell r="F9047" t="str">
            <v>寇斯汀（Kustie）</v>
          </cell>
          <cell r="G9047" t="str">
            <v>启辰</v>
          </cell>
          <cell r="H9047" t="str">
            <v>年节礼包/个人护理/洗护礼包</v>
          </cell>
          <cell r="I9047" t="str">
            <v>2025-10-31</v>
          </cell>
          <cell r="J9047">
            <v>164158204</v>
          </cell>
          <cell r="K9047" t="str">
            <v>SDLBKST03</v>
          </cell>
          <cell r="L9047" t="str">
            <v/>
          </cell>
        </row>
        <row r="9048">
          <cell r="C9048">
            <v>162778919</v>
          </cell>
          <cell r="D9048" t="str">
            <v>人工</v>
          </cell>
          <cell r="E9048" t="str">
            <v>实物</v>
          </cell>
          <cell r="F9048" t="str">
            <v>苏泊尔</v>
          </cell>
          <cell r="G9048" t="str">
            <v>辽宁苏泊尔</v>
          </cell>
          <cell r="H9048" t="str">
            <v>年节礼包/家用电器/厨房小电</v>
          </cell>
          <cell r="I9048" t="str">
            <v>2025-10-31</v>
          </cell>
          <cell r="J9048">
            <v>164158202</v>
          </cell>
          <cell r="K9048" t="str">
            <v>H50FK902A</v>
          </cell>
          <cell r="L9048" t="str">
            <v/>
          </cell>
        </row>
        <row r="9049">
          <cell r="C9049">
            <v>162778916</v>
          </cell>
          <cell r="D9049" t="str">
            <v>人工</v>
          </cell>
          <cell r="E9049" t="str">
            <v>实物</v>
          </cell>
          <cell r="F9049" t="str">
            <v>苏泊尔</v>
          </cell>
          <cell r="G9049" t="str">
            <v>辽宁苏泊尔</v>
          </cell>
          <cell r="H9049" t="str">
            <v>年节礼包/家用电器/厨房小电</v>
          </cell>
          <cell r="I9049" t="str">
            <v>2025-10-31</v>
          </cell>
          <cell r="J9049">
            <v>164158199</v>
          </cell>
          <cell r="K9049" t="str">
            <v>JT34RQ17</v>
          </cell>
          <cell r="L9049" t="str">
            <v/>
          </cell>
        </row>
        <row r="9050">
          <cell r="C9050">
            <v>162778913</v>
          </cell>
          <cell r="D9050" t="str">
            <v>人工</v>
          </cell>
          <cell r="E9050" t="str">
            <v>实物</v>
          </cell>
          <cell r="F9050" t="str">
            <v>恒都</v>
          </cell>
          <cell r="G9050" t="str">
            <v>惠通达行</v>
          </cell>
          <cell r="H9050" t="str">
            <v>年节礼包/生鲜/生鲜礼包</v>
          </cell>
          <cell r="I9050" t="str">
            <v>2025-11-06</v>
          </cell>
          <cell r="J9050">
            <v>164158196</v>
          </cell>
          <cell r="K9050" t="str">
            <v>DF13N013269</v>
          </cell>
          <cell r="L9050" t="str">
            <v/>
          </cell>
        </row>
        <row r="9051">
          <cell r="C9051">
            <v>162778912</v>
          </cell>
          <cell r="D9051" t="str">
            <v>人工</v>
          </cell>
          <cell r="E9051" t="str">
            <v>实物</v>
          </cell>
          <cell r="F9051" t="str">
            <v>寇斯汀（Kustie）</v>
          </cell>
          <cell r="G9051" t="str">
            <v>启辰</v>
          </cell>
          <cell r="H9051" t="str">
            <v>年节礼包/个人护理/洗护礼包</v>
          </cell>
          <cell r="I9051" t="str">
            <v>2025-10-31</v>
          </cell>
          <cell r="J9051">
            <v>164158195</v>
          </cell>
          <cell r="K9051" t="str">
            <v>SDLBKST01</v>
          </cell>
          <cell r="L9051" t="str">
            <v/>
          </cell>
        </row>
        <row r="9052">
          <cell r="C9052">
            <v>162778910</v>
          </cell>
          <cell r="D9052" t="str">
            <v>人工</v>
          </cell>
          <cell r="E9052" t="str">
            <v>实物</v>
          </cell>
          <cell r="F9052" t="str">
            <v>寇斯汀（Kustie）</v>
          </cell>
          <cell r="G9052" t="str">
            <v>启辰</v>
          </cell>
          <cell r="H9052" t="str">
            <v>年节礼包/个人护理/洗护礼包</v>
          </cell>
          <cell r="I9052" t="str">
            <v>2025-10-31</v>
          </cell>
          <cell r="J9052">
            <v>164158193</v>
          </cell>
          <cell r="K9052" t="str">
            <v>SDLBKST02</v>
          </cell>
          <cell r="L9052" t="str">
            <v/>
          </cell>
        </row>
        <row r="9053">
          <cell r="C9053">
            <v>162778908</v>
          </cell>
          <cell r="D9053" t="str">
            <v>人工</v>
          </cell>
          <cell r="E9053" t="str">
            <v>实物</v>
          </cell>
          <cell r="F9053" t="str">
            <v>恒都</v>
          </cell>
          <cell r="G9053" t="str">
            <v>惠通达行</v>
          </cell>
          <cell r="H9053" t="str">
            <v>年节礼包/生鲜/生鲜礼包</v>
          </cell>
          <cell r="I9053" t="str">
            <v>2025-11-06</v>
          </cell>
          <cell r="J9053">
            <v>164158191</v>
          </cell>
          <cell r="K9053" t="str">
            <v>DF13N013264</v>
          </cell>
          <cell r="L9053" t="str">
            <v/>
          </cell>
        </row>
        <row r="9054">
          <cell r="C9054">
            <v>162778907</v>
          </cell>
          <cell r="D9054" t="str">
            <v>人工</v>
          </cell>
          <cell r="E9054" t="str">
            <v>实物</v>
          </cell>
          <cell r="F9054" t="str">
            <v>恒都</v>
          </cell>
          <cell r="G9054" t="str">
            <v>惠通达行</v>
          </cell>
          <cell r="H9054" t="str">
            <v>年节礼包/生鲜/生鲜礼包</v>
          </cell>
          <cell r="I9054" t="str">
            <v>2025-11-06</v>
          </cell>
          <cell r="J9054">
            <v>164158187</v>
          </cell>
          <cell r="K9054" t="str">
            <v>DF13N013261</v>
          </cell>
          <cell r="L9054" t="str">
            <v/>
          </cell>
        </row>
        <row r="9055">
          <cell r="C9055">
            <v>162778906</v>
          </cell>
          <cell r="D9055" t="str">
            <v>人工</v>
          </cell>
          <cell r="E9055" t="str">
            <v>实物</v>
          </cell>
          <cell r="F9055" t="str">
            <v>恒都</v>
          </cell>
          <cell r="G9055" t="str">
            <v>惠通达行</v>
          </cell>
          <cell r="H9055" t="str">
            <v>年节礼包/生鲜/海鲜水产</v>
          </cell>
          <cell r="I9055" t="str">
            <v>2025-11-06</v>
          </cell>
          <cell r="J9055">
            <v>164158186</v>
          </cell>
          <cell r="K9055" t="str">
            <v>DF13N013257</v>
          </cell>
          <cell r="L9055" t="str">
            <v/>
          </cell>
        </row>
        <row r="9056">
          <cell r="C9056">
            <v>162778905</v>
          </cell>
          <cell r="D9056" t="str">
            <v>人工</v>
          </cell>
          <cell r="E9056" t="str">
            <v>实物</v>
          </cell>
          <cell r="F9056" t="str">
            <v>西屋</v>
          </cell>
          <cell r="G9056" t="str">
            <v>翌然</v>
          </cell>
          <cell r="H9056" t="str">
            <v>年节礼包/家用电器/生活小电</v>
          </cell>
          <cell r="I9056" t="str">
            <v>2025-10-31</v>
          </cell>
          <cell r="J9056">
            <v>164158185</v>
          </cell>
          <cell r="K9056" t="str">
            <v/>
          </cell>
          <cell r="L9056" t="str">
            <v/>
          </cell>
        </row>
        <row r="9057">
          <cell r="C9057">
            <v>162778904</v>
          </cell>
          <cell r="D9057" t="str">
            <v>人工</v>
          </cell>
          <cell r="E9057" t="str">
            <v>实物</v>
          </cell>
          <cell r="F9057" t="str">
            <v>西屋</v>
          </cell>
          <cell r="G9057" t="str">
            <v>翌然</v>
          </cell>
          <cell r="H9057" t="str">
            <v>年节礼包/家用电器/生活小电</v>
          </cell>
          <cell r="I9057" t="str">
            <v>2025-10-31</v>
          </cell>
          <cell r="J9057">
            <v>164158184</v>
          </cell>
          <cell r="K9057" t="str">
            <v/>
          </cell>
          <cell r="L9057" t="str">
            <v/>
          </cell>
        </row>
        <row r="9058">
          <cell r="C9058">
            <v>162778903</v>
          </cell>
          <cell r="D9058" t="str">
            <v>人工</v>
          </cell>
          <cell r="E9058" t="str">
            <v>实物</v>
          </cell>
          <cell r="F9058" t="str">
            <v>西屋</v>
          </cell>
          <cell r="G9058" t="str">
            <v>翌然</v>
          </cell>
          <cell r="H9058" t="str">
            <v>年节礼包/家用电器/厨房小电</v>
          </cell>
          <cell r="I9058" t="str">
            <v>2025-10-31</v>
          </cell>
          <cell r="J9058">
            <v>164158183</v>
          </cell>
          <cell r="K9058" t="str">
            <v/>
          </cell>
          <cell r="L9058" t="str">
            <v/>
          </cell>
        </row>
        <row r="9059">
          <cell r="C9059">
            <v>162778902</v>
          </cell>
          <cell r="D9059" t="str">
            <v>人工</v>
          </cell>
          <cell r="E9059" t="str">
            <v>实物</v>
          </cell>
          <cell r="F9059" t="str">
            <v>西屋</v>
          </cell>
          <cell r="G9059" t="str">
            <v>翌然</v>
          </cell>
          <cell r="H9059" t="str">
            <v>年节礼包/家用电器/生活小电</v>
          </cell>
          <cell r="I9059" t="str">
            <v>2025-10-31</v>
          </cell>
          <cell r="J9059">
            <v>164158181</v>
          </cell>
          <cell r="K9059" t="str">
            <v/>
          </cell>
          <cell r="L9059" t="str">
            <v/>
          </cell>
        </row>
        <row r="9060">
          <cell r="C9060">
            <v>162778897</v>
          </cell>
          <cell r="D9060" t="str">
            <v>人工</v>
          </cell>
          <cell r="E9060" t="str">
            <v>实物</v>
          </cell>
          <cell r="F9060" t="str">
            <v>苏泊尔</v>
          </cell>
          <cell r="G9060" t="str">
            <v>辽宁苏泊尔</v>
          </cell>
          <cell r="H9060" t="str">
            <v>年节礼包/餐厨/水具</v>
          </cell>
          <cell r="I9060" t="str">
            <v>2025-10-31</v>
          </cell>
          <cell r="J9060">
            <v>164158176</v>
          </cell>
          <cell r="K9060" t="str">
            <v>KCG17BD10+KCG38BD10</v>
          </cell>
          <cell r="L9060" t="str">
            <v/>
          </cell>
        </row>
        <row r="9061">
          <cell r="C9061">
            <v>162778895</v>
          </cell>
          <cell r="D9061" t="str">
            <v>人工</v>
          </cell>
          <cell r="E9061" t="str">
            <v>实物</v>
          </cell>
          <cell r="F9061" t="str">
            <v>摩飞（MORPHYRICHARDS）</v>
          </cell>
          <cell r="G9061" t="str">
            <v>西安帝凡</v>
          </cell>
          <cell r="H9061" t="str">
            <v>年节礼包/家用电器/厨房小电</v>
          </cell>
          <cell r="I9061" t="str">
            <v>2025-10-31</v>
          </cell>
          <cell r="J9061">
            <v>164158174</v>
          </cell>
          <cell r="K9061" t="str">
            <v>MR9087绿</v>
          </cell>
          <cell r="L9061" t="str">
            <v/>
          </cell>
        </row>
        <row r="9062">
          <cell r="C9062">
            <v>162778887</v>
          </cell>
          <cell r="D9062" t="str">
            <v>人工</v>
          </cell>
          <cell r="E9062" t="str">
            <v>实物</v>
          </cell>
          <cell r="F9062" t="str">
            <v>爱马仕（HERMES）</v>
          </cell>
          <cell r="G9062" t="str">
            <v>聚优来</v>
          </cell>
          <cell r="H9062" t="str">
            <v>年节礼包/美妆护理/香水/香氛</v>
          </cell>
          <cell r="I9062" t="str">
            <v>2025-10-31</v>
          </cell>
          <cell r="J9062">
            <v>164158163</v>
          </cell>
          <cell r="K9062">
            <v>20250707006</v>
          </cell>
          <cell r="L9062" t="str">
            <v/>
          </cell>
        </row>
        <row r="9063">
          <cell r="C9063">
            <v>162778882</v>
          </cell>
          <cell r="D9063" t="str">
            <v>人工</v>
          </cell>
          <cell r="E9063" t="str">
            <v>实物</v>
          </cell>
          <cell r="F9063" t="str">
            <v>薇诺娜</v>
          </cell>
          <cell r="G9063" t="str">
            <v>煜禧</v>
          </cell>
          <cell r="H9063" t="str">
            <v>年节礼包/美妆护理/面部护理</v>
          </cell>
          <cell r="I9063" t="str">
            <v>2025-10-31</v>
          </cell>
          <cell r="J9063">
            <v>164158158</v>
          </cell>
          <cell r="K9063">
            <v>2025070805</v>
          </cell>
          <cell r="L9063" t="str">
            <v/>
          </cell>
        </row>
        <row r="9064">
          <cell r="C9064">
            <v>162778881</v>
          </cell>
          <cell r="D9064" t="str">
            <v>人工</v>
          </cell>
          <cell r="E9064" t="str">
            <v>实物</v>
          </cell>
          <cell r="F9064" t="str">
            <v>倍思（Baseus）</v>
          </cell>
          <cell r="G9064" t="str">
            <v>熠宸</v>
          </cell>
          <cell r="H9064" t="str">
            <v>年节礼包/电脑/办公/电脑配件</v>
          </cell>
          <cell r="I9064" t="str">
            <v>2025-10-31</v>
          </cell>
          <cell r="J9064">
            <v>164158156</v>
          </cell>
          <cell r="K9064" t="str">
            <v>B01073600221-01</v>
          </cell>
          <cell r="L9064" t="str">
            <v>白色</v>
          </cell>
        </row>
        <row r="9065">
          <cell r="D9065" t="str">
            <v>人工</v>
          </cell>
          <cell r="E9065" t="str">
            <v>实物</v>
          </cell>
          <cell r="F9065" t="str">
            <v>倍思（Baseus）</v>
          </cell>
          <cell r="G9065" t="str">
            <v>熠宸</v>
          </cell>
          <cell r="H9065" t="str">
            <v>年节礼包/电脑/办公/电脑配件</v>
          </cell>
          <cell r="I9065" t="str">
            <v>2025-10-31</v>
          </cell>
          <cell r="J9065">
            <v>164158157</v>
          </cell>
          <cell r="K9065" t="str">
            <v>B01073600811-01</v>
          </cell>
          <cell r="L9065" t="str">
            <v>灰色</v>
          </cell>
        </row>
        <row r="9066">
          <cell r="C9066">
            <v>162778880</v>
          </cell>
          <cell r="D9066" t="str">
            <v>人工</v>
          </cell>
          <cell r="E9066" t="str">
            <v>实物</v>
          </cell>
          <cell r="F9066" t="str">
            <v>珀莱雅</v>
          </cell>
          <cell r="G9066" t="str">
            <v>煜禧</v>
          </cell>
          <cell r="H9066" t="str">
            <v>年节礼包/美妆护理/面部护理</v>
          </cell>
          <cell r="I9066" t="str">
            <v>2025-10-31</v>
          </cell>
          <cell r="J9066">
            <v>164158155</v>
          </cell>
          <cell r="K9066">
            <v>2025070806</v>
          </cell>
          <cell r="L9066" t="str">
            <v/>
          </cell>
        </row>
        <row r="9067">
          <cell r="C9067">
            <v>162778879</v>
          </cell>
          <cell r="D9067" t="str">
            <v>人工</v>
          </cell>
          <cell r="E9067" t="str">
            <v>实物</v>
          </cell>
          <cell r="F9067" t="str">
            <v>猫王</v>
          </cell>
          <cell r="G9067" t="str">
            <v>熠宸</v>
          </cell>
          <cell r="H9067" t="str">
            <v>年节礼包/3C数码/影视娱乐</v>
          </cell>
          <cell r="I9067" t="str">
            <v>2025-10-31</v>
          </cell>
          <cell r="J9067">
            <v>164158154</v>
          </cell>
          <cell r="K9067" t="str">
            <v>MW-2AXK</v>
          </cell>
          <cell r="L9067" t="str">
            <v>红色</v>
          </cell>
        </row>
        <row r="9068">
          <cell r="C9068">
            <v>162778877</v>
          </cell>
          <cell r="D9068" t="str">
            <v>人工</v>
          </cell>
          <cell r="E9068" t="str">
            <v>实物</v>
          </cell>
          <cell r="F9068" t="str">
            <v>韩后</v>
          </cell>
          <cell r="G9068" t="str">
            <v>煜禧</v>
          </cell>
          <cell r="H9068" t="str">
            <v>年节礼包/美妆护理/面部护理</v>
          </cell>
          <cell r="I9068" t="str">
            <v>2025-10-31</v>
          </cell>
          <cell r="J9068">
            <v>164158151</v>
          </cell>
          <cell r="K9068" t="str">
            <v>HH-109</v>
          </cell>
          <cell r="L9068" t="str">
            <v/>
          </cell>
        </row>
        <row r="9069">
          <cell r="C9069">
            <v>162778875</v>
          </cell>
          <cell r="D9069" t="str">
            <v>人工</v>
          </cell>
          <cell r="E9069" t="str">
            <v>实物</v>
          </cell>
          <cell r="F9069" t="str">
            <v>薇诺娜</v>
          </cell>
          <cell r="G9069" t="str">
            <v>煜禧</v>
          </cell>
          <cell r="H9069" t="str">
            <v>年节礼包/美妆护理/面部护理</v>
          </cell>
          <cell r="I9069" t="str">
            <v>2025-10-31</v>
          </cell>
          <cell r="J9069">
            <v>164158149</v>
          </cell>
          <cell r="K9069">
            <v>2025070806</v>
          </cell>
          <cell r="L9069" t="str">
            <v/>
          </cell>
        </row>
        <row r="9070">
          <cell r="C9070">
            <v>162778871</v>
          </cell>
          <cell r="D9070" t="str">
            <v>人工</v>
          </cell>
          <cell r="E9070" t="str">
            <v>实物</v>
          </cell>
          <cell r="F9070" t="str">
            <v>好来宝</v>
          </cell>
          <cell r="G9070" t="str">
            <v>屿泓</v>
          </cell>
          <cell r="H9070" t="str">
            <v>年节礼包/餐厨/餐具</v>
          </cell>
          <cell r="I9070" t="str">
            <v>2025-10-31</v>
          </cell>
          <cell r="J9070">
            <v>164158142</v>
          </cell>
          <cell r="K9070" t="str">
            <v>HLB-MY05</v>
          </cell>
          <cell r="L9070" t="str">
            <v/>
          </cell>
        </row>
        <row r="9071">
          <cell r="C9071">
            <v>162778870</v>
          </cell>
          <cell r="D9071" t="str">
            <v>人工</v>
          </cell>
          <cell r="E9071" t="str">
            <v>实物</v>
          </cell>
          <cell r="F9071" t="str">
            <v>德尔惠</v>
          </cell>
          <cell r="G9071" t="str">
            <v>屿泓</v>
          </cell>
          <cell r="H9071" t="str">
            <v>年节礼包/户外运动/户外露营</v>
          </cell>
          <cell r="I9071" t="str">
            <v>2025-10-31</v>
          </cell>
          <cell r="J9071">
            <v>164158141</v>
          </cell>
          <cell r="K9071" t="str">
            <v>DEHSKZP-03</v>
          </cell>
          <cell r="L9071" t="str">
            <v/>
          </cell>
        </row>
        <row r="9072">
          <cell r="C9072">
            <v>162778869</v>
          </cell>
          <cell r="D9072" t="str">
            <v>人工</v>
          </cell>
          <cell r="E9072" t="str">
            <v>实物</v>
          </cell>
          <cell r="F9072" t="str">
            <v>德尔惠</v>
          </cell>
          <cell r="G9072" t="str">
            <v>屿泓</v>
          </cell>
          <cell r="H9072" t="str">
            <v>年节礼包/户外运动/户外露营</v>
          </cell>
          <cell r="I9072" t="str">
            <v>2025-10-31</v>
          </cell>
          <cell r="J9072">
            <v>164158140</v>
          </cell>
          <cell r="K9072" t="str">
            <v>DEHZYTZ-03</v>
          </cell>
          <cell r="L9072" t="str">
            <v/>
          </cell>
        </row>
        <row r="9073">
          <cell r="C9073">
            <v>162778868</v>
          </cell>
          <cell r="D9073" t="str">
            <v>人工</v>
          </cell>
          <cell r="E9073" t="str">
            <v>实物</v>
          </cell>
          <cell r="F9073" t="str">
            <v>半亩花田</v>
          </cell>
          <cell r="G9073" t="str">
            <v>恒合信</v>
          </cell>
          <cell r="H9073" t="str">
            <v>年节礼包/个人护理/身体护理</v>
          </cell>
          <cell r="I9073" t="str">
            <v>2025-10-31</v>
          </cell>
          <cell r="J9073">
            <v>164158139</v>
          </cell>
          <cell r="K9073" t="str">
            <v>ZQSD250001</v>
          </cell>
          <cell r="L9073" t="str">
            <v>洁面60g+身体乳30ml+手霜套盒</v>
          </cell>
        </row>
        <row r="9074">
          <cell r="C9074">
            <v>162778868</v>
          </cell>
          <cell r="D9074" t="str">
            <v>人工</v>
          </cell>
          <cell r="E9074" t="str">
            <v>实物</v>
          </cell>
          <cell r="F9074" t="str">
            <v>半亩花田</v>
          </cell>
          <cell r="G9074" t="str">
            <v>恒合信</v>
          </cell>
          <cell r="H9074" t="str">
            <v>年节礼包/个人护理/身体护理</v>
          </cell>
          <cell r="I9074" t="str">
            <v>2025-10-31</v>
          </cell>
        </row>
        <row r="9074">
          <cell r="K9074" t="str">
            <v>ZQSD250001</v>
          </cell>
          <cell r="L9074" t="str">
            <v>洁面60g+身体乳30ml+手霜套盒</v>
          </cell>
        </row>
        <row r="9075">
          <cell r="C9075">
            <v>162778868</v>
          </cell>
          <cell r="D9075" t="str">
            <v>人工</v>
          </cell>
          <cell r="E9075" t="str">
            <v>实物</v>
          </cell>
          <cell r="F9075" t="str">
            <v>半亩花田</v>
          </cell>
          <cell r="G9075" t="str">
            <v>恒合信</v>
          </cell>
          <cell r="H9075" t="str">
            <v>年节礼包/个人护理/身体护理</v>
          </cell>
          <cell r="I9075" t="str">
            <v>2025-10-31</v>
          </cell>
        </row>
        <row r="9075">
          <cell r="K9075" t="str">
            <v>ZQSD250001</v>
          </cell>
          <cell r="L9075" t="str">
            <v>洁面60g+身体乳30ml+手霜套盒</v>
          </cell>
        </row>
        <row r="9076">
          <cell r="C9076">
            <v>162778867</v>
          </cell>
          <cell r="D9076" t="str">
            <v>人工</v>
          </cell>
          <cell r="E9076" t="str">
            <v>实物</v>
          </cell>
          <cell r="F9076" t="str">
            <v>德尔惠</v>
          </cell>
          <cell r="G9076" t="str">
            <v>屿泓</v>
          </cell>
          <cell r="H9076" t="str">
            <v>年节礼包/户外运动/户外露营</v>
          </cell>
          <cell r="I9076" t="str">
            <v>2025-10-31</v>
          </cell>
          <cell r="J9076">
            <v>164158138</v>
          </cell>
          <cell r="K9076" t="str">
            <v>DEHTC-01</v>
          </cell>
          <cell r="L9076" t="str">
            <v/>
          </cell>
        </row>
        <row r="9077">
          <cell r="C9077">
            <v>162778866</v>
          </cell>
          <cell r="D9077" t="str">
            <v>人工</v>
          </cell>
          <cell r="E9077" t="str">
            <v>实物</v>
          </cell>
          <cell r="F9077" t="str">
            <v>卡诗</v>
          </cell>
          <cell r="G9077" t="str">
            <v>恒合信</v>
          </cell>
          <cell r="H9077" t="str">
            <v>年节礼包/个人护理/洗护礼包</v>
          </cell>
          <cell r="I9077" t="str">
            <v>2025-10-31</v>
          </cell>
          <cell r="J9077">
            <v>164158137</v>
          </cell>
          <cell r="K9077" t="str">
            <v>ZQSD250006</v>
          </cell>
          <cell r="L9077" t="str">
            <v>欧舒丹 樱花沐250ml+  乳木果身体乳250ml+乳木果手霜150ml+樱花皂50g+卡诗赋源500ml</v>
          </cell>
        </row>
        <row r="9078">
          <cell r="C9078">
            <v>162778866</v>
          </cell>
          <cell r="D9078" t="str">
            <v>人工</v>
          </cell>
          <cell r="E9078" t="str">
            <v>实物</v>
          </cell>
          <cell r="F9078" t="str">
            <v>卡诗</v>
          </cell>
          <cell r="G9078" t="str">
            <v>恒合信</v>
          </cell>
          <cell r="H9078" t="str">
            <v>年节礼包/个人护理/洗护礼包</v>
          </cell>
          <cell r="I9078" t="str">
            <v>2025-10-31</v>
          </cell>
        </row>
        <row r="9078">
          <cell r="K9078" t="str">
            <v>ZQSD250006</v>
          </cell>
          <cell r="L9078" t="str">
            <v>欧舒丹 樱花沐250ml+  乳木果身体乳250ml+乳木果手霜150ml+樱花皂50g+卡诗赋源500ml</v>
          </cell>
        </row>
        <row r="9079">
          <cell r="C9079">
            <v>162778866</v>
          </cell>
          <cell r="D9079" t="str">
            <v>人工</v>
          </cell>
          <cell r="E9079" t="str">
            <v>实物</v>
          </cell>
          <cell r="F9079" t="str">
            <v>卡诗</v>
          </cell>
          <cell r="G9079" t="str">
            <v>恒合信</v>
          </cell>
          <cell r="H9079" t="str">
            <v>年节礼包/个人护理/洗护礼包</v>
          </cell>
          <cell r="I9079" t="str">
            <v>2025-10-31</v>
          </cell>
        </row>
        <row r="9079">
          <cell r="K9079" t="str">
            <v>ZQSD250006</v>
          </cell>
          <cell r="L9079" t="str">
            <v>欧舒丹 樱花沐250ml+  乳木果身体乳250ml+乳木果手霜150ml+樱花皂50g+卡诗赋源500ml</v>
          </cell>
        </row>
        <row r="9080">
          <cell r="C9080">
            <v>162778866</v>
          </cell>
          <cell r="D9080" t="str">
            <v>人工</v>
          </cell>
          <cell r="E9080" t="str">
            <v>实物</v>
          </cell>
          <cell r="F9080" t="str">
            <v>卡诗</v>
          </cell>
          <cell r="G9080" t="str">
            <v>恒合信</v>
          </cell>
          <cell r="H9080" t="str">
            <v>年节礼包/个人护理/洗护礼包</v>
          </cell>
          <cell r="I9080" t="str">
            <v>2025-10-31</v>
          </cell>
        </row>
        <row r="9080">
          <cell r="K9080" t="str">
            <v>ZQSD250006</v>
          </cell>
          <cell r="L9080" t="str">
            <v>欧舒丹 樱花沐250ml+  乳木果身体乳250ml+乳木果手霜150ml+樱花皂50g+卡诗赋源500ml</v>
          </cell>
        </row>
        <row r="9081">
          <cell r="C9081">
            <v>162778866</v>
          </cell>
          <cell r="D9081" t="str">
            <v>人工</v>
          </cell>
          <cell r="E9081" t="str">
            <v>实物</v>
          </cell>
          <cell r="F9081" t="str">
            <v>卡诗</v>
          </cell>
          <cell r="G9081" t="str">
            <v>恒合信</v>
          </cell>
          <cell r="H9081" t="str">
            <v>年节礼包/个人护理/洗护礼包</v>
          </cell>
          <cell r="I9081" t="str">
            <v>2025-10-31</v>
          </cell>
        </row>
        <row r="9081">
          <cell r="K9081" t="str">
            <v>ZQSD250006</v>
          </cell>
          <cell r="L9081" t="str">
            <v>欧舒丹 樱花沐250ml+  乳木果身体乳250ml+乳木果手霜150ml+樱花皂50g+卡诗赋源500ml</v>
          </cell>
        </row>
        <row r="9082">
          <cell r="C9082">
            <v>162778782</v>
          </cell>
          <cell r="D9082" t="str">
            <v>人工</v>
          </cell>
          <cell r="E9082" t="str">
            <v>实物</v>
          </cell>
          <cell r="F9082" t="str">
            <v>金丝莉（KINTHERI）</v>
          </cell>
          <cell r="G9082" t="str">
            <v>爱尚家</v>
          </cell>
          <cell r="H9082" t="str">
            <v>年节礼包/家纺/床上用品</v>
          </cell>
          <cell r="I9082" t="str">
            <v>2025-07-31</v>
          </cell>
          <cell r="J9082">
            <v>164158029</v>
          </cell>
          <cell r="K9082" t="str">
            <v>JX-1336</v>
          </cell>
          <cell r="L9082" t="str">
            <v>150×195cm</v>
          </cell>
        </row>
        <row r="9083">
          <cell r="D9083" t="str">
            <v>人工</v>
          </cell>
          <cell r="E9083" t="str">
            <v>实物</v>
          </cell>
          <cell r="F9083" t="str">
            <v>金丝莉（KINTHERI）</v>
          </cell>
          <cell r="G9083" t="str">
            <v>爱尚家</v>
          </cell>
          <cell r="H9083" t="str">
            <v>年节礼包/家纺/床上用品</v>
          </cell>
          <cell r="I9083" t="str">
            <v>2025-07-31</v>
          </cell>
          <cell r="J9083">
            <v>164158030</v>
          </cell>
          <cell r="K9083" t="str">
            <v>JX-1337</v>
          </cell>
          <cell r="L9083" t="str">
            <v>180×198cm</v>
          </cell>
        </row>
        <row r="9084">
          <cell r="C9084">
            <v>162778865</v>
          </cell>
          <cell r="D9084" t="str">
            <v>人工</v>
          </cell>
          <cell r="E9084" t="str">
            <v>实物</v>
          </cell>
          <cell r="F9084" t="str">
            <v>好来宝</v>
          </cell>
          <cell r="G9084" t="str">
            <v>屿泓</v>
          </cell>
          <cell r="H9084" t="str">
            <v>年节礼包/餐厨/烹饪锅具</v>
          </cell>
          <cell r="I9084" t="str">
            <v>2025-10-31</v>
          </cell>
          <cell r="J9084">
            <v>164158136</v>
          </cell>
          <cell r="K9084" t="str">
            <v>MY-C24</v>
          </cell>
          <cell r="L9084" t="str">
            <v/>
          </cell>
        </row>
        <row r="9085">
          <cell r="C9085">
            <v>162778860</v>
          </cell>
          <cell r="D9085" t="str">
            <v>人工</v>
          </cell>
          <cell r="E9085" t="str">
            <v>实物</v>
          </cell>
          <cell r="F9085" t="str">
            <v>卡诗</v>
          </cell>
          <cell r="G9085" t="str">
            <v>恒合信</v>
          </cell>
          <cell r="H9085" t="str">
            <v>年节礼包/个人护理/洗护礼包</v>
          </cell>
          <cell r="I9085" t="str">
            <v>2025-10-31</v>
          </cell>
          <cell r="J9085">
            <v>164158128</v>
          </cell>
          <cell r="K9085" t="str">
            <v>ZQSD250005</v>
          </cell>
          <cell r="L9085" t="str">
            <v>欧舒丹马鞭草沐500ml+手霜10ml+沐浴油75ml+卡诗赋源洗500ml+山茶油30ml</v>
          </cell>
        </row>
        <row r="9086">
          <cell r="C9086">
            <v>162778860</v>
          </cell>
          <cell r="D9086" t="str">
            <v>人工</v>
          </cell>
          <cell r="E9086" t="str">
            <v>实物</v>
          </cell>
          <cell r="F9086" t="str">
            <v>卡诗</v>
          </cell>
          <cell r="G9086" t="str">
            <v>恒合信</v>
          </cell>
          <cell r="H9086" t="str">
            <v>年节礼包/个人护理/洗护礼包</v>
          </cell>
          <cell r="I9086" t="str">
            <v>2025-10-31</v>
          </cell>
        </row>
        <row r="9086">
          <cell r="K9086" t="str">
            <v>ZQSD250005</v>
          </cell>
          <cell r="L9086" t="str">
            <v>欧舒丹马鞭草沐500ml+手霜10ml+沐浴油75ml+卡诗赋源洗500ml+山茶油30ml</v>
          </cell>
        </row>
        <row r="9087">
          <cell r="C9087">
            <v>162778860</v>
          </cell>
          <cell r="D9087" t="str">
            <v>人工</v>
          </cell>
          <cell r="E9087" t="str">
            <v>实物</v>
          </cell>
          <cell r="F9087" t="str">
            <v>卡诗</v>
          </cell>
          <cell r="G9087" t="str">
            <v>恒合信</v>
          </cell>
          <cell r="H9087" t="str">
            <v>年节礼包/个人护理/洗护礼包</v>
          </cell>
          <cell r="I9087" t="str">
            <v>2025-10-31</v>
          </cell>
        </row>
        <row r="9087">
          <cell r="K9087" t="str">
            <v>ZQSD250005</v>
          </cell>
          <cell r="L9087" t="str">
            <v>欧舒丹马鞭草沐500ml+手霜10ml+沐浴油75ml+卡诗赋源洗500ml+山茶油30ml</v>
          </cell>
        </row>
        <row r="9088">
          <cell r="C9088">
            <v>162778860</v>
          </cell>
          <cell r="D9088" t="str">
            <v>人工</v>
          </cell>
          <cell r="E9088" t="str">
            <v>实物</v>
          </cell>
          <cell r="F9088" t="str">
            <v>卡诗</v>
          </cell>
          <cell r="G9088" t="str">
            <v>恒合信</v>
          </cell>
          <cell r="H9088" t="str">
            <v>年节礼包/个人护理/洗护礼包</v>
          </cell>
          <cell r="I9088" t="str">
            <v>2025-10-31</v>
          </cell>
        </row>
        <row r="9088">
          <cell r="K9088" t="str">
            <v>ZQSD250005</v>
          </cell>
          <cell r="L9088" t="str">
            <v>欧舒丹马鞭草沐500ml+手霜10ml+沐浴油75ml+卡诗赋源洗500ml+山茶油30ml</v>
          </cell>
        </row>
        <row r="9089">
          <cell r="C9089">
            <v>162778860</v>
          </cell>
          <cell r="D9089" t="str">
            <v>人工</v>
          </cell>
          <cell r="E9089" t="str">
            <v>实物</v>
          </cell>
          <cell r="F9089" t="str">
            <v>卡诗</v>
          </cell>
          <cell r="G9089" t="str">
            <v>恒合信</v>
          </cell>
          <cell r="H9089" t="str">
            <v>年节礼包/个人护理/洗护礼包</v>
          </cell>
          <cell r="I9089" t="str">
            <v>2025-10-31</v>
          </cell>
        </row>
        <row r="9089">
          <cell r="K9089" t="str">
            <v>ZQSD250005</v>
          </cell>
          <cell r="L9089" t="str">
            <v>欧舒丹马鞭草沐500ml+手霜10ml+沐浴油75ml+卡诗赋源洗500ml+山茶油30ml</v>
          </cell>
        </row>
        <row r="9090">
          <cell r="C9090">
            <v>162778859</v>
          </cell>
          <cell r="D9090" t="str">
            <v>人工</v>
          </cell>
          <cell r="E9090" t="str">
            <v>实物</v>
          </cell>
          <cell r="F9090" t="str">
            <v>摩飞（MORPHYRICHARDS）</v>
          </cell>
          <cell r="G9090" t="str">
            <v>西安帝凡</v>
          </cell>
          <cell r="H9090" t="str">
            <v>年节礼包/家用电器/厨房小电</v>
          </cell>
          <cell r="I9090" t="str">
            <v>2025-10-31</v>
          </cell>
          <cell r="J9090">
            <v>164158127</v>
          </cell>
          <cell r="K9090" t="str">
            <v>MR8601蓝</v>
          </cell>
          <cell r="L9090" t="str">
            <v/>
          </cell>
        </row>
        <row r="9091">
          <cell r="C9091">
            <v>162778857</v>
          </cell>
          <cell r="D9091" t="str">
            <v>人工</v>
          </cell>
          <cell r="E9091" t="str">
            <v>实物</v>
          </cell>
          <cell r="F9091" t="str">
            <v>摩飞（MORPHYRICHARDS）</v>
          </cell>
          <cell r="G9091" t="str">
            <v>西安帝凡</v>
          </cell>
          <cell r="H9091" t="str">
            <v>年节礼包/家用电器/生活小电</v>
          </cell>
          <cell r="I9091" t="str">
            <v>2025-10-31</v>
          </cell>
          <cell r="J9091">
            <v>164158125</v>
          </cell>
          <cell r="K9091" t="str">
            <v>MR5202</v>
          </cell>
          <cell r="L9091" t="str">
            <v/>
          </cell>
        </row>
        <row r="9092">
          <cell r="C9092">
            <v>162778855</v>
          </cell>
          <cell r="D9092" t="str">
            <v>人工</v>
          </cell>
          <cell r="E9092" t="str">
            <v>实物</v>
          </cell>
          <cell r="F9092" t="str">
            <v>摩飞（MORPHYRICHARDS）</v>
          </cell>
          <cell r="G9092" t="str">
            <v>西安帝凡</v>
          </cell>
          <cell r="H9092" t="str">
            <v>年节礼包/家用电器/厨房小电</v>
          </cell>
          <cell r="I9092" t="str">
            <v>2025-10-31</v>
          </cell>
          <cell r="J9092">
            <v>164158123</v>
          </cell>
          <cell r="K9092" t="str">
            <v>MR8202白</v>
          </cell>
          <cell r="L9092" t="str">
            <v/>
          </cell>
        </row>
        <row r="9093">
          <cell r="C9093">
            <v>162778854</v>
          </cell>
          <cell r="D9093" t="str">
            <v>人工</v>
          </cell>
          <cell r="E9093" t="str">
            <v>实物</v>
          </cell>
          <cell r="F9093" t="str">
            <v>蓝月亮</v>
          </cell>
          <cell r="G9093" t="str">
            <v>蓝月亮-</v>
          </cell>
          <cell r="H9093" t="str">
            <v>年节礼包/家庭清洁/纸品/衣物清洁</v>
          </cell>
          <cell r="I9093" t="str">
            <v>2025-12-31</v>
          </cell>
          <cell r="J9093">
            <v>164158122</v>
          </cell>
          <cell r="K9093" t="str">
            <v>10001153+80001965</v>
          </cell>
          <cell r="L9093" t="str">
            <v/>
          </cell>
        </row>
        <row r="9094">
          <cell r="C9094">
            <v>162778854</v>
          </cell>
          <cell r="D9094" t="str">
            <v>人工</v>
          </cell>
          <cell r="E9094" t="str">
            <v>实物</v>
          </cell>
          <cell r="F9094" t="str">
            <v>蓝月亮</v>
          </cell>
          <cell r="G9094" t="str">
            <v>蓝月亮-</v>
          </cell>
          <cell r="H9094" t="str">
            <v>年节礼包/家庭清洁/纸品/衣物清洁</v>
          </cell>
          <cell r="I9094" t="str">
            <v>2025-12-31</v>
          </cell>
        </row>
        <row r="9094">
          <cell r="K9094" t="str">
            <v>10001153+80001965</v>
          </cell>
          <cell r="L9094" t="str">
            <v/>
          </cell>
        </row>
        <row r="9095">
          <cell r="C9095">
            <v>162778854</v>
          </cell>
          <cell r="D9095" t="str">
            <v>人工</v>
          </cell>
          <cell r="E9095" t="str">
            <v>实物</v>
          </cell>
          <cell r="F9095" t="str">
            <v>蓝月亮</v>
          </cell>
          <cell r="G9095" t="str">
            <v>蓝月亮-</v>
          </cell>
          <cell r="H9095" t="str">
            <v>年节礼包/家庭清洁/纸品/衣物清洁</v>
          </cell>
          <cell r="I9095" t="str">
            <v>2025-12-31</v>
          </cell>
        </row>
        <row r="9095">
          <cell r="K9095" t="str">
            <v>10001153+80001965</v>
          </cell>
          <cell r="L9095" t="str">
            <v/>
          </cell>
        </row>
        <row r="9096">
          <cell r="C9096">
            <v>162778854</v>
          </cell>
          <cell r="D9096" t="str">
            <v>人工</v>
          </cell>
          <cell r="E9096" t="str">
            <v>实物</v>
          </cell>
          <cell r="F9096" t="str">
            <v>蓝月亮</v>
          </cell>
          <cell r="G9096" t="str">
            <v>蓝月亮-</v>
          </cell>
          <cell r="H9096" t="str">
            <v>年节礼包/家庭清洁/纸品/衣物清洁</v>
          </cell>
          <cell r="I9096" t="str">
            <v>2025-12-31</v>
          </cell>
        </row>
        <row r="9096">
          <cell r="K9096" t="str">
            <v>10001153+80001965</v>
          </cell>
          <cell r="L9096" t="str">
            <v/>
          </cell>
        </row>
        <row r="9097">
          <cell r="C9097">
            <v>162778854</v>
          </cell>
          <cell r="D9097" t="str">
            <v>人工</v>
          </cell>
          <cell r="E9097" t="str">
            <v>实物</v>
          </cell>
          <cell r="F9097" t="str">
            <v>蓝月亮</v>
          </cell>
          <cell r="G9097" t="str">
            <v>蓝月亮-</v>
          </cell>
          <cell r="H9097" t="str">
            <v>年节礼包/家庭清洁/纸品/衣物清洁</v>
          </cell>
          <cell r="I9097" t="str">
            <v>2025-12-31</v>
          </cell>
        </row>
        <row r="9097">
          <cell r="K9097" t="str">
            <v>10001153+80001965</v>
          </cell>
          <cell r="L9097" t="str">
            <v/>
          </cell>
        </row>
        <row r="9098">
          <cell r="C9098">
            <v>162778854</v>
          </cell>
          <cell r="D9098" t="str">
            <v>人工</v>
          </cell>
          <cell r="E9098" t="str">
            <v>实物</v>
          </cell>
          <cell r="F9098" t="str">
            <v>蓝月亮</v>
          </cell>
          <cell r="G9098" t="str">
            <v>蓝月亮-</v>
          </cell>
          <cell r="H9098" t="str">
            <v>年节礼包/家庭清洁/纸品/衣物清洁</v>
          </cell>
          <cell r="I9098" t="str">
            <v>2025-12-31</v>
          </cell>
        </row>
        <row r="9098">
          <cell r="K9098" t="str">
            <v>10001153+80001965</v>
          </cell>
          <cell r="L9098" t="str">
            <v/>
          </cell>
        </row>
        <row r="9099">
          <cell r="C9099">
            <v>162778852</v>
          </cell>
          <cell r="D9099" t="str">
            <v>人工</v>
          </cell>
          <cell r="E9099" t="str">
            <v>实物</v>
          </cell>
          <cell r="F9099" t="str">
            <v>蓝月亮</v>
          </cell>
          <cell r="G9099" t="str">
            <v>蓝月亮-</v>
          </cell>
          <cell r="H9099" t="str">
            <v>年节礼包/家庭清洁/纸品/衣物清洁</v>
          </cell>
          <cell r="I9099" t="str">
            <v>2025-12-31</v>
          </cell>
          <cell r="J9099">
            <v>164158120</v>
          </cell>
          <cell r="K9099" t="str">
            <v>10001553+10001243</v>
          </cell>
          <cell r="L9099" t="str">
            <v/>
          </cell>
        </row>
        <row r="9100">
          <cell r="C9100">
            <v>162778852</v>
          </cell>
          <cell r="D9100" t="str">
            <v>人工</v>
          </cell>
          <cell r="E9100" t="str">
            <v>实物</v>
          </cell>
          <cell r="F9100" t="str">
            <v>蓝月亮</v>
          </cell>
          <cell r="G9100" t="str">
            <v>蓝月亮-</v>
          </cell>
          <cell r="H9100" t="str">
            <v>年节礼包/家庭清洁/纸品/衣物清洁</v>
          </cell>
          <cell r="I9100" t="str">
            <v>2025-12-31</v>
          </cell>
        </row>
        <row r="9100">
          <cell r="K9100" t="str">
            <v>10001553+10001243</v>
          </cell>
          <cell r="L9100" t="str">
            <v/>
          </cell>
        </row>
        <row r="9101">
          <cell r="C9101">
            <v>162778852</v>
          </cell>
          <cell r="D9101" t="str">
            <v>人工</v>
          </cell>
          <cell r="E9101" t="str">
            <v>实物</v>
          </cell>
          <cell r="F9101" t="str">
            <v>蓝月亮</v>
          </cell>
          <cell r="G9101" t="str">
            <v>蓝月亮-</v>
          </cell>
          <cell r="H9101" t="str">
            <v>年节礼包/家庭清洁/纸品/衣物清洁</v>
          </cell>
          <cell r="I9101" t="str">
            <v>2025-12-31</v>
          </cell>
        </row>
        <row r="9101">
          <cell r="K9101" t="str">
            <v>10001553+10001243</v>
          </cell>
          <cell r="L9101" t="str">
            <v/>
          </cell>
        </row>
        <row r="9102">
          <cell r="C9102">
            <v>162778851</v>
          </cell>
          <cell r="D9102" t="str">
            <v>人工</v>
          </cell>
          <cell r="E9102" t="str">
            <v>实物</v>
          </cell>
          <cell r="F9102" t="str">
            <v>蓝月亮</v>
          </cell>
          <cell r="G9102" t="str">
            <v>蓝月亮-</v>
          </cell>
          <cell r="H9102" t="str">
            <v>年节礼包/家庭清洁/纸品/衣物清洁</v>
          </cell>
          <cell r="I9102" t="str">
            <v>2025-12-31</v>
          </cell>
          <cell r="J9102">
            <v>164158119</v>
          </cell>
          <cell r="K9102" t="str">
            <v>80002603+80001037</v>
          </cell>
          <cell r="L9102" t="str">
            <v/>
          </cell>
        </row>
        <row r="9103">
          <cell r="C9103">
            <v>162778851</v>
          </cell>
          <cell r="D9103" t="str">
            <v>人工</v>
          </cell>
          <cell r="E9103" t="str">
            <v>实物</v>
          </cell>
          <cell r="F9103" t="str">
            <v>蓝月亮</v>
          </cell>
          <cell r="G9103" t="str">
            <v>蓝月亮-</v>
          </cell>
          <cell r="H9103" t="str">
            <v>年节礼包/家庭清洁/纸品/衣物清洁</v>
          </cell>
          <cell r="I9103" t="str">
            <v>2025-12-31</v>
          </cell>
        </row>
        <row r="9103">
          <cell r="K9103" t="str">
            <v>80002603+80001037</v>
          </cell>
          <cell r="L9103" t="str">
            <v/>
          </cell>
        </row>
        <row r="9104">
          <cell r="C9104">
            <v>162778851</v>
          </cell>
          <cell r="D9104" t="str">
            <v>人工</v>
          </cell>
          <cell r="E9104" t="str">
            <v>实物</v>
          </cell>
          <cell r="F9104" t="str">
            <v>蓝月亮</v>
          </cell>
          <cell r="G9104" t="str">
            <v>蓝月亮-</v>
          </cell>
          <cell r="H9104" t="str">
            <v>年节礼包/家庭清洁/纸品/衣物清洁</v>
          </cell>
          <cell r="I9104" t="str">
            <v>2025-12-31</v>
          </cell>
        </row>
        <row r="9104">
          <cell r="K9104" t="str">
            <v>80002603+80001037</v>
          </cell>
          <cell r="L9104" t="str">
            <v/>
          </cell>
        </row>
        <row r="9105">
          <cell r="C9105">
            <v>162778851</v>
          </cell>
          <cell r="D9105" t="str">
            <v>人工</v>
          </cell>
          <cell r="E9105" t="str">
            <v>实物</v>
          </cell>
          <cell r="F9105" t="str">
            <v>蓝月亮</v>
          </cell>
          <cell r="G9105" t="str">
            <v>蓝月亮-</v>
          </cell>
          <cell r="H9105" t="str">
            <v>年节礼包/家庭清洁/纸品/衣物清洁</v>
          </cell>
          <cell r="I9105" t="str">
            <v>2025-12-31</v>
          </cell>
        </row>
        <row r="9105">
          <cell r="K9105" t="str">
            <v>80002603+80001037</v>
          </cell>
          <cell r="L9105" t="str">
            <v/>
          </cell>
        </row>
        <row r="9106">
          <cell r="C9106">
            <v>162778851</v>
          </cell>
          <cell r="D9106" t="str">
            <v>人工</v>
          </cell>
          <cell r="E9106" t="str">
            <v>实物</v>
          </cell>
          <cell r="F9106" t="str">
            <v>蓝月亮</v>
          </cell>
          <cell r="G9106" t="str">
            <v>蓝月亮-</v>
          </cell>
          <cell r="H9106" t="str">
            <v>年节礼包/家庭清洁/纸品/衣物清洁</v>
          </cell>
          <cell r="I9106" t="str">
            <v>2025-12-31</v>
          </cell>
        </row>
        <row r="9106">
          <cell r="K9106" t="str">
            <v>80002603+80001037</v>
          </cell>
          <cell r="L9106" t="str">
            <v/>
          </cell>
        </row>
        <row r="9107">
          <cell r="C9107">
            <v>162778851</v>
          </cell>
          <cell r="D9107" t="str">
            <v>人工</v>
          </cell>
          <cell r="E9107" t="str">
            <v>实物</v>
          </cell>
          <cell r="F9107" t="str">
            <v>蓝月亮</v>
          </cell>
          <cell r="G9107" t="str">
            <v>蓝月亮-</v>
          </cell>
          <cell r="H9107" t="str">
            <v>年节礼包/家庭清洁/纸品/衣物清洁</v>
          </cell>
          <cell r="I9107" t="str">
            <v>2025-12-31</v>
          </cell>
        </row>
        <row r="9107">
          <cell r="K9107" t="str">
            <v>80002603+80001037</v>
          </cell>
          <cell r="L9107" t="str">
            <v/>
          </cell>
        </row>
        <row r="9108">
          <cell r="C9108">
            <v>162778850</v>
          </cell>
          <cell r="D9108" t="str">
            <v>人工</v>
          </cell>
          <cell r="E9108" t="str">
            <v>实物</v>
          </cell>
          <cell r="F9108" t="str">
            <v>蓝月亮</v>
          </cell>
          <cell r="G9108" t="str">
            <v>蓝月亮-</v>
          </cell>
          <cell r="H9108" t="str">
            <v>年节礼包/家庭清洁/纸品/衣物清洁</v>
          </cell>
          <cell r="I9108" t="str">
            <v>2025-12-31</v>
          </cell>
          <cell r="J9108">
            <v>164158118</v>
          </cell>
          <cell r="K9108" t="str">
            <v>80000532+80001713</v>
          </cell>
          <cell r="L9108" t="str">
            <v/>
          </cell>
        </row>
        <row r="9109">
          <cell r="C9109">
            <v>162778850</v>
          </cell>
          <cell r="D9109" t="str">
            <v>人工</v>
          </cell>
          <cell r="E9109" t="str">
            <v>实物</v>
          </cell>
          <cell r="F9109" t="str">
            <v>蓝月亮</v>
          </cell>
          <cell r="G9109" t="str">
            <v>蓝月亮-</v>
          </cell>
          <cell r="H9109" t="str">
            <v>年节礼包/家庭清洁/纸品/衣物清洁</v>
          </cell>
          <cell r="I9109" t="str">
            <v>2025-12-31</v>
          </cell>
        </row>
        <row r="9109">
          <cell r="K9109" t="str">
            <v>80000532+80001713</v>
          </cell>
          <cell r="L9109" t="str">
            <v/>
          </cell>
        </row>
        <row r="9110">
          <cell r="C9110">
            <v>162778850</v>
          </cell>
          <cell r="D9110" t="str">
            <v>人工</v>
          </cell>
          <cell r="E9110" t="str">
            <v>实物</v>
          </cell>
          <cell r="F9110" t="str">
            <v>蓝月亮</v>
          </cell>
          <cell r="G9110" t="str">
            <v>蓝月亮-</v>
          </cell>
          <cell r="H9110" t="str">
            <v>年节礼包/家庭清洁/纸品/衣物清洁</v>
          </cell>
          <cell r="I9110" t="str">
            <v>2025-12-31</v>
          </cell>
        </row>
        <row r="9110">
          <cell r="K9110" t="str">
            <v>80000532+80001713</v>
          </cell>
          <cell r="L9110" t="str">
            <v/>
          </cell>
        </row>
        <row r="9111">
          <cell r="C9111">
            <v>162778850</v>
          </cell>
          <cell r="D9111" t="str">
            <v>人工</v>
          </cell>
          <cell r="E9111" t="str">
            <v>实物</v>
          </cell>
          <cell r="F9111" t="str">
            <v>蓝月亮</v>
          </cell>
          <cell r="G9111" t="str">
            <v>蓝月亮-</v>
          </cell>
          <cell r="H9111" t="str">
            <v>年节礼包/家庭清洁/纸品/衣物清洁</v>
          </cell>
          <cell r="I9111" t="str">
            <v>2025-12-31</v>
          </cell>
        </row>
        <row r="9111">
          <cell r="K9111" t="str">
            <v>80000532+80001713</v>
          </cell>
          <cell r="L9111" t="str">
            <v/>
          </cell>
        </row>
        <row r="9112">
          <cell r="C9112">
            <v>162778850</v>
          </cell>
          <cell r="D9112" t="str">
            <v>人工</v>
          </cell>
          <cell r="E9112" t="str">
            <v>实物</v>
          </cell>
          <cell r="F9112" t="str">
            <v>蓝月亮</v>
          </cell>
          <cell r="G9112" t="str">
            <v>蓝月亮-</v>
          </cell>
          <cell r="H9112" t="str">
            <v>年节礼包/家庭清洁/纸品/衣物清洁</v>
          </cell>
          <cell r="I9112" t="str">
            <v>2025-12-31</v>
          </cell>
        </row>
        <row r="9112">
          <cell r="K9112" t="str">
            <v>80000532+80001713</v>
          </cell>
          <cell r="L9112" t="str">
            <v/>
          </cell>
        </row>
        <row r="9113">
          <cell r="C9113">
            <v>162778848</v>
          </cell>
          <cell r="D9113" t="str">
            <v>人工</v>
          </cell>
          <cell r="E9113" t="str">
            <v>实物</v>
          </cell>
          <cell r="F9113" t="str">
            <v>蓝月亮</v>
          </cell>
          <cell r="G9113" t="str">
            <v>蓝月亮-</v>
          </cell>
          <cell r="H9113" t="str">
            <v>年节礼包/家庭清洁/纸品/衣物清洁</v>
          </cell>
          <cell r="I9113" t="str">
            <v>2025-12-31</v>
          </cell>
          <cell r="J9113">
            <v>164158116</v>
          </cell>
          <cell r="K9113" t="str">
            <v>80002564+80000866</v>
          </cell>
          <cell r="L9113" t="str">
            <v/>
          </cell>
        </row>
        <row r="9114">
          <cell r="C9114">
            <v>162778848</v>
          </cell>
          <cell r="D9114" t="str">
            <v>人工</v>
          </cell>
          <cell r="E9114" t="str">
            <v>实物</v>
          </cell>
          <cell r="F9114" t="str">
            <v>蓝月亮</v>
          </cell>
          <cell r="G9114" t="str">
            <v>蓝月亮-</v>
          </cell>
          <cell r="H9114" t="str">
            <v>年节礼包/家庭清洁/纸品/衣物清洁</v>
          </cell>
          <cell r="I9114" t="str">
            <v>2025-12-31</v>
          </cell>
        </row>
        <row r="9114">
          <cell r="K9114" t="str">
            <v>80002564+80000866</v>
          </cell>
          <cell r="L9114" t="str">
            <v/>
          </cell>
        </row>
        <row r="9115">
          <cell r="C9115">
            <v>162778848</v>
          </cell>
          <cell r="D9115" t="str">
            <v>人工</v>
          </cell>
          <cell r="E9115" t="str">
            <v>实物</v>
          </cell>
          <cell r="F9115" t="str">
            <v>蓝月亮</v>
          </cell>
          <cell r="G9115" t="str">
            <v>蓝月亮-</v>
          </cell>
          <cell r="H9115" t="str">
            <v>年节礼包/家庭清洁/纸品/衣物清洁</v>
          </cell>
          <cell r="I9115" t="str">
            <v>2025-12-31</v>
          </cell>
        </row>
        <row r="9115">
          <cell r="K9115" t="str">
            <v>80002564+80000866</v>
          </cell>
          <cell r="L9115" t="str">
            <v/>
          </cell>
        </row>
        <row r="9116">
          <cell r="C9116">
            <v>162778848</v>
          </cell>
          <cell r="D9116" t="str">
            <v>人工</v>
          </cell>
          <cell r="E9116" t="str">
            <v>实物</v>
          </cell>
          <cell r="F9116" t="str">
            <v>蓝月亮</v>
          </cell>
          <cell r="G9116" t="str">
            <v>蓝月亮-</v>
          </cell>
          <cell r="H9116" t="str">
            <v>年节礼包/家庭清洁/纸品/衣物清洁</v>
          </cell>
          <cell r="I9116" t="str">
            <v>2025-12-31</v>
          </cell>
        </row>
        <row r="9116">
          <cell r="K9116" t="str">
            <v>80002564+80000866</v>
          </cell>
          <cell r="L9116" t="str">
            <v/>
          </cell>
        </row>
        <row r="9117">
          <cell r="C9117">
            <v>162778848</v>
          </cell>
          <cell r="D9117" t="str">
            <v>人工</v>
          </cell>
          <cell r="E9117" t="str">
            <v>实物</v>
          </cell>
          <cell r="F9117" t="str">
            <v>蓝月亮</v>
          </cell>
          <cell r="G9117" t="str">
            <v>蓝月亮-</v>
          </cell>
          <cell r="H9117" t="str">
            <v>年节礼包/家庭清洁/纸品/衣物清洁</v>
          </cell>
          <cell r="I9117" t="str">
            <v>2025-12-31</v>
          </cell>
        </row>
        <row r="9117">
          <cell r="K9117" t="str">
            <v>80002564+80000866</v>
          </cell>
          <cell r="L9117" t="str">
            <v/>
          </cell>
        </row>
        <row r="9118">
          <cell r="C9118">
            <v>162778848</v>
          </cell>
          <cell r="D9118" t="str">
            <v>人工</v>
          </cell>
          <cell r="E9118" t="str">
            <v>实物</v>
          </cell>
          <cell r="F9118" t="str">
            <v>蓝月亮</v>
          </cell>
          <cell r="G9118" t="str">
            <v>蓝月亮-</v>
          </cell>
          <cell r="H9118" t="str">
            <v>年节礼包/家庭清洁/纸品/衣物清洁</v>
          </cell>
          <cell r="I9118" t="str">
            <v>2025-12-31</v>
          </cell>
        </row>
        <row r="9118">
          <cell r="K9118" t="str">
            <v>80002564+80000866</v>
          </cell>
          <cell r="L9118" t="str">
            <v/>
          </cell>
        </row>
        <row r="9119">
          <cell r="C9119">
            <v>162778848</v>
          </cell>
          <cell r="D9119" t="str">
            <v>人工</v>
          </cell>
          <cell r="E9119" t="str">
            <v>实物</v>
          </cell>
          <cell r="F9119" t="str">
            <v>蓝月亮</v>
          </cell>
          <cell r="G9119" t="str">
            <v>蓝月亮-</v>
          </cell>
          <cell r="H9119" t="str">
            <v>年节礼包/家庭清洁/纸品/衣物清洁</v>
          </cell>
          <cell r="I9119" t="str">
            <v>2025-12-31</v>
          </cell>
        </row>
        <row r="9119">
          <cell r="K9119" t="str">
            <v>80002564+80000866</v>
          </cell>
          <cell r="L9119" t="str">
            <v/>
          </cell>
        </row>
        <row r="9120">
          <cell r="C9120">
            <v>162778848</v>
          </cell>
          <cell r="D9120" t="str">
            <v>人工</v>
          </cell>
          <cell r="E9120" t="str">
            <v>实物</v>
          </cell>
          <cell r="F9120" t="str">
            <v>蓝月亮</v>
          </cell>
          <cell r="G9120" t="str">
            <v>蓝月亮-</v>
          </cell>
          <cell r="H9120" t="str">
            <v>年节礼包/家庭清洁/纸品/衣物清洁</v>
          </cell>
          <cell r="I9120" t="str">
            <v>2025-12-31</v>
          </cell>
        </row>
        <row r="9120">
          <cell r="K9120" t="str">
            <v>80002564+80000866</v>
          </cell>
          <cell r="L9120" t="str">
            <v/>
          </cell>
        </row>
        <row r="9121">
          <cell r="C9121">
            <v>162778844</v>
          </cell>
          <cell r="D9121" t="str">
            <v>人工</v>
          </cell>
          <cell r="E9121" t="str">
            <v>实物</v>
          </cell>
          <cell r="F9121" t="str">
            <v>外交官</v>
          </cell>
          <cell r="G9121" t="str">
            <v>虔谨商贸</v>
          </cell>
          <cell r="H9121" t="str">
            <v>年节礼包/箱包皮具/功能箱包</v>
          </cell>
          <cell r="I9121" t="str">
            <v>2025-10-31</v>
          </cell>
          <cell r="J9121">
            <v>164158112</v>
          </cell>
          <cell r="K9121" t="str">
            <v>DS-13100</v>
          </cell>
          <cell r="L9121" t="str">
            <v/>
          </cell>
        </row>
        <row r="9122">
          <cell r="C9122">
            <v>162778847</v>
          </cell>
          <cell r="D9122" t="str">
            <v>人工</v>
          </cell>
          <cell r="E9122" t="str">
            <v>实物</v>
          </cell>
          <cell r="F9122" t="str">
            <v>蓝月亮</v>
          </cell>
          <cell r="G9122" t="str">
            <v>蓝月亮-</v>
          </cell>
          <cell r="H9122" t="str">
            <v>年节礼包/家庭清洁/纸品/衣物清洁</v>
          </cell>
          <cell r="I9122" t="str">
            <v>2025-12-31</v>
          </cell>
          <cell r="J9122">
            <v>164158115</v>
          </cell>
          <cell r="K9122">
            <v>80002592</v>
          </cell>
          <cell r="L9122" t="str">
            <v/>
          </cell>
        </row>
        <row r="9123">
          <cell r="C9123">
            <v>162778847</v>
          </cell>
          <cell r="D9123" t="str">
            <v>人工</v>
          </cell>
          <cell r="E9123" t="str">
            <v>实物</v>
          </cell>
          <cell r="F9123" t="str">
            <v>蓝月亮</v>
          </cell>
          <cell r="G9123" t="str">
            <v>蓝月亮-</v>
          </cell>
          <cell r="H9123" t="str">
            <v>年节礼包/家庭清洁/纸品/衣物清洁</v>
          </cell>
          <cell r="I9123" t="str">
            <v>2025-12-31</v>
          </cell>
        </row>
        <row r="9123">
          <cell r="L9123" t="str">
            <v/>
          </cell>
        </row>
        <row r="9124">
          <cell r="C9124">
            <v>162778846</v>
          </cell>
          <cell r="D9124" t="str">
            <v>人工</v>
          </cell>
          <cell r="E9124" t="str">
            <v>实物</v>
          </cell>
          <cell r="F9124" t="str">
            <v>外交官</v>
          </cell>
          <cell r="G9124" t="str">
            <v>虔谨商贸</v>
          </cell>
          <cell r="H9124" t="str">
            <v>年节礼包/箱包皮具/功能箱包</v>
          </cell>
          <cell r="I9124" t="str">
            <v>2025-10-31</v>
          </cell>
          <cell r="J9124">
            <v>164158114</v>
          </cell>
          <cell r="K9124" t="str">
            <v/>
          </cell>
          <cell r="L9124" t="str">
            <v/>
          </cell>
        </row>
        <row r="9125">
          <cell r="C9125">
            <v>162778845</v>
          </cell>
          <cell r="D9125" t="str">
            <v>人工</v>
          </cell>
          <cell r="E9125" t="str">
            <v>实物</v>
          </cell>
          <cell r="F9125" t="str">
            <v>蓝月亮</v>
          </cell>
          <cell r="G9125" t="str">
            <v>蓝月亮-</v>
          </cell>
          <cell r="H9125" t="str">
            <v>年节礼包/家庭清洁/纸品/衣物清洁</v>
          </cell>
          <cell r="I9125" t="str">
            <v>2025-12-31</v>
          </cell>
          <cell r="J9125">
            <v>164158113</v>
          </cell>
          <cell r="K9125" t="str">
            <v>80000864+80002605</v>
          </cell>
          <cell r="L9125" t="str">
            <v/>
          </cell>
        </row>
        <row r="9126">
          <cell r="C9126">
            <v>162778845</v>
          </cell>
          <cell r="D9126" t="str">
            <v>人工</v>
          </cell>
          <cell r="E9126" t="str">
            <v>实物</v>
          </cell>
          <cell r="F9126" t="str">
            <v>蓝月亮</v>
          </cell>
          <cell r="G9126" t="str">
            <v>蓝月亮-</v>
          </cell>
          <cell r="H9126" t="str">
            <v>年节礼包/家庭清洁/纸品/衣物清洁</v>
          </cell>
          <cell r="I9126" t="str">
            <v>2025-12-31</v>
          </cell>
        </row>
        <row r="9126">
          <cell r="K9126" t="str">
            <v>80000864+80002605</v>
          </cell>
          <cell r="L9126" t="str">
            <v/>
          </cell>
        </row>
        <row r="9127">
          <cell r="C9127">
            <v>162778845</v>
          </cell>
          <cell r="D9127" t="str">
            <v>人工</v>
          </cell>
          <cell r="E9127" t="str">
            <v>实物</v>
          </cell>
          <cell r="F9127" t="str">
            <v>蓝月亮</v>
          </cell>
          <cell r="G9127" t="str">
            <v>蓝月亮-</v>
          </cell>
          <cell r="H9127" t="str">
            <v>年节礼包/家庭清洁/纸品/衣物清洁</v>
          </cell>
          <cell r="I9127" t="str">
            <v>2025-12-31</v>
          </cell>
        </row>
        <row r="9127">
          <cell r="K9127" t="str">
            <v>80000864+80002605</v>
          </cell>
          <cell r="L9127" t="str">
            <v/>
          </cell>
        </row>
        <row r="9128">
          <cell r="C9128">
            <v>162778845</v>
          </cell>
          <cell r="D9128" t="str">
            <v>人工</v>
          </cell>
          <cell r="E9128" t="str">
            <v>实物</v>
          </cell>
          <cell r="F9128" t="str">
            <v>蓝月亮</v>
          </cell>
          <cell r="G9128" t="str">
            <v>蓝月亮-</v>
          </cell>
          <cell r="H9128" t="str">
            <v>年节礼包/家庭清洁/纸品/衣物清洁</v>
          </cell>
          <cell r="I9128" t="str">
            <v>2025-12-31</v>
          </cell>
        </row>
        <row r="9128">
          <cell r="K9128" t="str">
            <v>80000864+80002605</v>
          </cell>
          <cell r="L9128" t="str">
            <v/>
          </cell>
        </row>
        <row r="9129">
          <cell r="C9129">
            <v>162778845</v>
          </cell>
          <cell r="D9129" t="str">
            <v>人工</v>
          </cell>
          <cell r="E9129" t="str">
            <v>实物</v>
          </cell>
          <cell r="F9129" t="str">
            <v>蓝月亮</v>
          </cell>
          <cell r="G9129" t="str">
            <v>蓝月亮-</v>
          </cell>
          <cell r="H9129" t="str">
            <v>年节礼包/家庭清洁/纸品/衣物清洁</v>
          </cell>
          <cell r="I9129" t="str">
            <v>2025-12-31</v>
          </cell>
        </row>
        <row r="9129">
          <cell r="K9129" t="str">
            <v>80000864+80002605</v>
          </cell>
          <cell r="L9129" t="str">
            <v/>
          </cell>
        </row>
        <row r="9130">
          <cell r="C9130">
            <v>162778845</v>
          </cell>
          <cell r="D9130" t="str">
            <v>人工</v>
          </cell>
          <cell r="E9130" t="str">
            <v>实物</v>
          </cell>
          <cell r="F9130" t="str">
            <v>蓝月亮</v>
          </cell>
          <cell r="G9130" t="str">
            <v>蓝月亮-</v>
          </cell>
          <cell r="H9130" t="str">
            <v>年节礼包/家庭清洁/纸品/衣物清洁</v>
          </cell>
          <cell r="I9130" t="str">
            <v>2025-12-31</v>
          </cell>
        </row>
        <row r="9130">
          <cell r="K9130" t="str">
            <v>80000864+80002605</v>
          </cell>
          <cell r="L9130" t="str">
            <v/>
          </cell>
        </row>
        <row r="9131">
          <cell r="C9131">
            <v>162778845</v>
          </cell>
          <cell r="D9131" t="str">
            <v>人工</v>
          </cell>
          <cell r="E9131" t="str">
            <v>实物</v>
          </cell>
          <cell r="F9131" t="str">
            <v>蓝月亮</v>
          </cell>
          <cell r="G9131" t="str">
            <v>蓝月亮-</v>
          </cell>
          <cell r="H9131" t="str">
            <v>年节礼包/家庭清洁/纸品/衣物清洁</v>
          </cell>
          <cell r="I9131" t="str">
            <v>2025-12-31</v>
          </cell>
        </row>
        <row r="9131">
          <cell r="K9131" t="str">
            <v>80000864+80002605</v>
          </cell>
          <cell r="L9131" t="str">
            <v/>
          </cell>
        </row>
        <row r="9132">
          <cell r="C9132">
            <v>162778842</v>
          </cell>
          <cell r="D9132" t="str">
            <v>人工</v>
          </cell>
          <cell r="E9132" t="str">
            <v>实物</v>
          </cell>
          <cell r="F9132" t="str">
            <v>泓花会</v>
          </cell>
          <cell r="G9132" t="str">
            <v>和商</v>
          </cell>
          <cell r="H9132" t="str">
            <v>年节礼包/生鲜/猪牛羊肉</v>
          </cell>
          <cell r="I9132" t="str">
            <v>2025-10-31</v>
          </cell>
          <cell r="J9132">
            <v>164158108</v>
          </cell>
          <cell r="K9132" t="str">
            <v/>
          </cell>
          <cell r="L9132" t="str">
            <v/>
          </cell>
        </row>
        <row r="9133">
          <cell r="C9133">
            <v>162778842</v>
          </cell>
          <cell r="D9133" t="str">
            <v>人工</v>
          </cell>
          <cell r="E9133" t="str">
            <v>实物</v>
          </cell>
          <cell r="F9133" t="str">
            <v>泓花会</v>
          </cell>
          <cell r="G9133" t="str">
            <v>和商</v>
          </cell>
          <cell r="H9133" t="str">
            <v>年节礼包/生鲜/猪牛羊肉</v>
          </cell>
          <cell r="I9133" t="str">
            <v>2025-10-31</v>
          </cell>
        </row>
        <row r="9133">
          <cell r="K9133" t="str">
            <v/>
          </cell>
          <cell r="L9133" t="str">
            <v/>
          </cell>
        </row>
        <row r="9134">
          <cell r="C9134">
            <v>162778842</v>
          </cell>
          <cell r="D9134" t="str">
            <v>人工</v>
          </cell>
          <cell r="E9134" t="str">
            <v>实物</v>
          </cell>
          <cell r="F9134" t="str">
            <v>泓花会</v>
          </cell>
          <cell r="G9134" t="str">
            <v>和商</v>
          </cell>
          <cell r="H9134" t="str">
            <v>年节礼包/生鲜/猪牛羊肉</v>
          </cell>
          <cell r="I9134" t="str">
            <v>2025-10-31</v>
          </cell>
        </row>
        <row r="9134">
          <cell r="K9134" t="str">
            <v/>
          </cell>
          <cell r="L9134" t="str">
            <v/>
          </cell>
        </row>
        <row r="9135">
          <cell r="C9135">
            <v>162778842</v>
          </cell>
          <cell r="D9135" t="str">
            <v>人工</v>
          </cell>
          <cell r="E9135" t="str">
            <v>实物</v>
          </cell>
          <cell r="F9135" t="str">
            <v>泓花会</v>
          </cell>
          <cell r="G9135" t="str">
            <v>和商</v>
          </cell>
          <cell r="H9135" t="str">
            <v>年节礼包/生鲜/猪牛羊肉</v>
          </cell>
          <cell r="I9135" t="str">
            <v>2025-10-31</v>
          </cell>
        </row>
        <row r="9135">
          <cell r="K9135" t="str">
            <v/>
          </cell>
          <cell r="L9135" t="str">
            <v/>
          </cell>
        </row>
        <row r="9136">
          <cell r="C9136">
            <v>162778842</v>
          </cell>
          <cell r="D9136" t="str">
            <v>人工</v>
          </cell>
          <cell r="E9136" t="str">
            <v>实物</v>
          </cell>
          <cell r="F9136" t="str">
            <v>泓花会</v>
          </cell>
          <cell r="G9136" t="str">
            <v>和商</v>
          </cell>
          <cell r="H9136" t="str">
            <v>年节礼包/生鲜/猪牛羊肉</v>
          </cell>
          <cell r="I9136" t="str">
            <v>2025-10-31</v>
          </cell>
        </row>
        <row r="9136">
          <cell r="K9136" t="str">
            <v/>
          </cell>
          <cell r="L9136" t="str">
            <v/>
          </cell>
        </row>
        <row r="9137">
          <cell r="C9137">
            <v>162778841</v>
          </cell>
          <cell r="D9137" t="str">
            <v>人工</v>
          </cell>
          <cell r="E9137" t="str">
            <v>实物</v>
          </cell>
          <cell r="F9137" t="str">
            <v>蓝月亮</v>
          </cell>
          <cell r="G9137" t="str">
            <v>蓝月亮-</v>
          </cell>
          <cell r="H9137" t="str">
            <v>年节礼包/家庭清洁/纸品/衣物清洁</v>
          </cell>
          <cell r="I9137" t="str">
            <v>2025-12-31</v>
          </cell>
          <cell r="J9137">
            <v>164158107</v>
          </cell>
          <cell r="K9137" t="str">
            <v>80001783+80000869</v>
          </cell>
          <cell r="L9137" t="str">
            <v/>
          </cell>
        </row>
        <row r="9138">
          <cell r="C9138">
            <v>162778841</v>
          </cell>
          <cell r="D9138" t="str">
            <v>人工</v>
          </cell>
          <cell r="E9138" t="str">
            <v>实物</v>
          </cell>
          <cell r="F9138" t="str">
            <v>蓝月亮</v>
          </cell>
          <cell r="G9138" t="str">
            <v>蓝月亮-</v>
          </cell>
          <cell r="H9138" t="str">
            <v>年节礼包/家庭清洁/纸品/衣物清洁</v>
          </cell>
          <cell r="I9138" t="str">
            <v>2025-12-31</v>
          </cell>
        </row>
        <row r="9138">
          <cell r="K9138" t="str">
            <v>80001783+80000869</v>
          </cell>
          <cell r="L9138" t="str">
            <v/>
          </cell>
        </row>
        <row r="9139">
          <cell r="C9139">
            <v>162778841</v>
          </cell>
          <cell r="D9139" t="str">
            <v>人工</v>
          </cell>
          <cell r="E9139" t="str">
            <v>实物</v>
          </cell>
          <cell r="F9139" t="str">
            <v>蓝月亮</v>
          </cell>
          <cell r="G9139" t="str">
            <v>蓝月亮-</v>
          </cell>
          <cell r="H9139" t="str">
            <v>年节礼包/家庭清洁/纸品/衣物清洁</v>
          </cell>
          <cell r="I9139" t="str">
            <v>2025-12-31</v>
          </cell>
        </row>
        <row r="9139">
          <cell r="K9139" t="str">
            <v>80001783+80000869</v>
          </cell>
          <cell r="L9139" t="str">
            <v/>
          </cell>
        </row>
        <row r="9140">
          <cell r="C9140">
            <v>162778841</v>
          </cell>
          <cell r="D9140" t="str">
            <v>人工</v>
          </cell>
          <cell r="E9140" t="str">
            <v>实物</v>
          </cell>
          <cell r="F9140" t="str">
            <v>蓝月亮</v>
          </cell>
          <cell r="G9140" t="str">
            <v>蓝月亮-</v>
          </cell>
          <cell r="H9140" t="str">
            <v>年节礼包/家庭清洁/纸品/衣物清洁</v>
          </cell>
          <cell r="I9140" t="str">
            <v>2025-12-31</v>
          </cell>
        </row>
        <row r="9140">
          <cell r="K9140" t="str">
            <v>80001783+80000869</v>
          </cell>
          <cell r="L9140" t="str">
            <v/>
          </cell>
        </row>
        <row r="9141">
          <cell r="C9141">
            <v>162778841</v>
          </cell>
          <cell r="D9141" t="str">
            <v>人工</v>
          </cell>
          <cell r="E9141" t="str">
            <v>实物</v>
          </cell>
          <cell r="F9141" t="str">
            <v>蓝月亮</v>
          </cell>
          <cell r="G9141" t="str">
            <v>蓝月亮-</v>
          </cell>
          <cell r="H9141" t="str">
            <v>年节礼包/家庭清洁/纸品/衣物清洁</v>
          </cell>
          <cell r="I9141" t="str">
            <v>2025-12-31</v>
          </cell>
        </row>
        <row r="9141">
          <cell r="K9141" t="str">
            <v>80001783+80000869</v>
          </cell>
          <cell r="L9141" t="str">
            <v/>
          </cell>
        </row>
        <row r="9142">
          <cell r="C9142">
            <v>162778840</v>
          </cell>
          <cell r="D9142" t="str">
            <v>人工</v>
          </cell>
          <cell r="E9142" t="str">
            <v>实物</v>
          </cell>
          <cell r="F9142" t="str">
            <v>蓝月亮</v>
          </cell>
          <cell r="G9142" t="str">
            <v>蓝月亮-</v>
          </cell>
          <cell r="H9142" t="str">
            <v>年节礼包/家庭清洁/纸品/衣物清洁</v>
          </cell>
          <cell r="I9142" t="str">
            <v>2025-12-31</v>
          </cell>
          <cell r="J9142">
            <v>164158106</v>
          </cell>
          <cell r="K9142" t="str">
            <v>80002270+10001752</v>
          </cell>
          <cell r="L9142" t="str">
            <v/>
          </cell>
        </row>
        <row r="9143">
          <cell r="C9143">
            <v>162778840</v>
          </cell>
          <cell r="D9143" t="str">
            <v>人工</v>
          </cell>
          <cell r="E9143" t="str">
            <v>实物</v>
          </cell>
          <cell r="F9143" t="str">
            <v>蓝月亮</v>
          </cell>
          <cell r="G9143" t="str">
            <v>蓝月亮-</v>
          </cell>
          <cell r="H9143" t="str">
            <v>年节礼包/家庭清洁/纸品/衣物清洁</v>
          </cell>
          <cell r="I9143" t="str">
            <v>2025-12-31</v>
          </cell>
        </row>
        <row r="9143">
          <cell r="K9143" t="str">
            <v>80002270+10001752</v>
          </cell>
          <cell r="L9143" t="str">
            <v/>
          </cell>
        </row>
        <row r="9144">
          <cell r="C9144">
            <v>162778840</v>
          </cell>
          <cell r="D9144" t="str">
            <v>人工</v>
          </cell>
          <cell r="E9144" t="str">
            <v>实物</v>
          </cell>
          <cell r="F9144" t="str">
            <v>蓝月亮</v>
          </cell>
          <cell r="G9144" t="str">
            <v>蓝月亮-</v>
          </cell>
          <cell r="H9144" t="str">
            <v>年节礼包/家庭清洁/纸品/衣物清洁</v>
          </cell>
          <cell r="I9144" t="str">
            <v>2025-12-31</v>
          </cell>
        </row>
        <row r="9144">
          <cell r="K9144" t="str">
            <v>80002270+10001752</v>
          </cell>
          <cell r="L9144" t="str">
            <v/>
          </cell>
        </row>
        <row r="9145">
          <cell r="C9145">
            <v>162778840</v>
          </cell>
          <cell r="D9145" t="str">
            <v>人工</v>
          </cell>
          <cell r="E9145" t="str">
            <v>实物</v>
          </cell>
          <cell r="F9145" t="str">
            <v>蓝月亮</v>
          </cell>
          <cell r="G9145" t="str">
            <v>蓝月亮-</v>
          </cell>
          <cell r="H9145" t="str">
            <v>年节礼包/家庭清洁/纸品/衣物清洁</v>
          </cell>
          <cell r="I9145" t="str">
            <v>2025-12-31</v>
          </cell>
        </row>
        <row r="9145">
          <cell r="K9145" t="str">
            <v>80002270+10001752</v>
          </cell>
          <cell r="L9145" t="str">
            <v/>
          </cell>
        </row>
        <row r="9146">
          <cell r="C9146">
            <v>162778840</v>
          </cell>
          <cell r="D9146" t="str">
            <v>人工</v>
          </cell>
          <cell r="E9146" t="str">
            <v>实物</v>
          </cell>
          <cell r="F9146" t="str">
            <v>蓝月亮</v>
          </cell>
          <cell r="G9146" t="str">
            <v>蓝月亮-</v>
          </cell>
          <cell r="H9146" t="str">
            <v>年节礼包/家庭清洁/纸品/衣物清洁</v>
          </cell>
          <cell r="I9146" t="str">
            <v>2025-12-31</v>
          </cell>
        </row>
        <row r="9146">
          <cell r="K9146" t="str">
            <v>80002270+10001752</v>
          </cell>
          <cell r="L9146" t="str">
            <v/>
          </cell>
        </row>
        <row r="9147">
          <cell r="C9147">
            <v>162778840</v>
          </cell>
          <cell r="D9147" t="str">
            <v>人工</v>
          </cell>
          <cell r="E9147" t="str">
            <v>实物</v>
          </cell>
          <cell r="F9147" t="str">
            <v>蓝月亮</v>
          </cell>
          <cell r="G9147" t="str">
            <v>蓝月亮-</v>
          </cell>
          <cell r="H9147" t="str">
            <v>年节礼包/家庭清洁/纸品/衣物清洁</v>
          </cell>
          <cell r="I9147" t="str">
            <v>2025-12-31</v>
          </cell>
        </row>
        <row r="9147">
          <cell r="K9147" t="str">
            <v>80002270+10001752</v>
          </cell>
          <cell r="L9147" t="str">
            <v/>
          </cell>
        </row>
        <row r="9148">
          <cell r="C9148">
            <v>162778840</v>
          </cell>
          <cell r="D9148" t="str">
            <v>人工</v>
          </cell>
          <cell r="E9148" t="str">
            <v>实物</v>
          </cell>
          <cell r="F9148" t="str">
            <v>蓝月亮</v>
          </cell>
          <cell r="G9148" t="str">
            <v>蓝月亮-</v>
          </cell>
          <cell r="H9148" t="str">
            <v>年节礼包/家庭清洁/纸品/衣物清洁</v>
          </cell>
          <cell r="I9148" t="str">
            <v>2025-12-31</v>
          </cell>
        </row>
        <row r="9148">
          <cell r="K9148" t="str">
            <v>80002270+10001752</v>
          </cell>
          <cell r="L9148" t="str">
            <v/>
          </cell>
        </row>
        <row r="9149">
          <cell r="C9149">
            <v>162778840</v>
          </cell>
          <cell r="D9149" t="str">
            <v>人工</v>
          </cell>
          <cell r="E9149" t="str">
            <v>实物</v>
          </cell>
          <cell r="F9149" t="str">
            <v>蓝月亮</v>
          </cell>
          <cell r="G9149" t="str">
            <v>蓝月亮-</v>
          </cell>
          <cell r="H9149" t="str">
            <v>年节礼包/家庭清洁/纸品/衣物清洁</v>
          </cell>
          <cell r="I9149" t="str">
            <v>2025-12-31</v>
          </cell>
        </row>
        <row r="9149">
          <cell r="K9149" t="str">
            <v>80002270+10001752</v>
          </cell>
          <cell r="L9149" t="str">
            <v/>
          </cell>
        </row>
        <row r="9150">
          <cell r="C9150">
            <v>162778840</v>
          </cell>
          <cell r="D9150" t="str">
            <v>人工</v>
          </cell>
          <cell r="E9150" t="str">
            <v>实物</v>
          </cell>
          <cell r="F9150" t="str">
            <v>蓝月亮</v>
          </cell>
          <cell r="G9150" t="str">
            <v>蓝月亮-</v>
          </cell>
          <cell r="H9150" t="str">
            <v>年节礼包/家庭清洁/纸品/衣物清洁</v>
          </cell>
          <cell r="I9150" t="str">
            <v>2025-12-31</v>
          </cell>
        </row>
        <row r="9150">
          <cell r="K9150" t="str">
            <v>80002270+10001752</v>
          </cell>
          <cell r="L9150" t="str">
            <v/>
          </cell>
        </row>
        <row r="9151">
          <cell r="C9151">
            <v>162778840</v>
          </cell>
          <cell r="D9151" t="str">
            <v>人工</v>
          </cell>
          <cell r="E9151" t="str">
            <v>实物</v>
          </cell>
          <cell r="F9151" t="str">
            <v>蓝月亮</v>
          </cell>
          <cell r="G9151" t="str">
            <v>蓝月亮-</v>
          </cell>
          <cell r="H9151" t="str">
            <v>年节礼包/家庭清洁/纸品/衣物清洁</v>
          </cell>
          <cell r="I9151" t="str">
            <v>2025-12-31</v>
          </cell>
        </row>
        <row r="9151">
          <cell r="K9151" t="str">
            <v>80002270+10001752</v>
          </cell>
          <cell r="L9151" t="str">
            <v/>
          </cell>
        </row>
        <row r="9152">
          <cell r="C9152">
            <v>162778839</v>
          </cell>
          <cell r="D9152" t="str">
            <v>人工</v>
          </cell>
          <cell r="E9152" t="str">
            <v>实物</v>
          </cell>
          <cell r="F9152" t="str">
            <v>外交官</v>
          </cell>
          <cell r="G9152" t="str">
            <v>虔谨商贸</v>
          </cell>
          <cell r="H9152" t="str">
            <v>年节礼包/箱包皮具/功能箱包</v>
          </cell>
          <cell r="I9152" t="str">
            <v>2025-10-31</v>
          </cell>
          <cell r="J9152">
            <v>164158105</v>
          </cell>
          <cell r="K9152" t="str">
            <v>DS-13038</v>
          </cell>
          <cell r="L9152" t="str">
            <v/>
          </cell>
        </row>
        <row r="9153">
          <cell r="C9153">
            <v>162778837</v>
          </cell>
          <cell r="D9153" t="str">
            <v>人工</v>
          </cell>
          <cell r="E9153" t="str">
            <v>实物</v>
          </cell>
          <cell r="F9153" t="str">
            <v>外交官</v>
          </cell>
          <cell r="G9153" t="str">
            <v>虔谨商贸</v>
          </cell>
          <cell r="H9153" t="str">
            <v>年节礼包/箱包皮具/功能箱包</v>
          </cell>
          <cell r="I9153" t="str">
            <v>2025-10-31</v>
          </cell>
          <cell r="J9153">
            <v>164158103</v>
          </cell>
          <cell r="K9153" t="str">
            <v>DS-17001E</v>
          </cell>
          <cell r="L9153" t="str">
            <v/>
          </cell>
        </row>
        <row r="9154">
          <cell r="C9154">
            <v>162778836</v>
          </cell>
          <cell r="D9154" t="str">
            <v>人工</v>
          </cell>
          <cell r="E9154" t="str">
            <v>实物</v>
          </cell>
          <cell r="F9154" t="str">
            <v>外交官</v>
          </cell>
          <cell r="G9154" t="str">
            <v>虔谨商贸</v>
          </cell>
          <cell r="H9154" t="str">
            <v>年节礼包/箱包皮具/功能箱包</v>
          </cell>
          <cell r="I9154" t="str">
            <v>2025-10-31</v>
          </cell>
          <cell r="J9154">
            <v>164158102</v>
          </cell>
          <cell r="K9154" t="str">
            <v>DS-17003L</v>
          </cell>
          <cell r="L9154" t="str">
            <v/>
          </cell>
        </row>
        <row r="9155">
          <cell r="C9155">
            <v>162778835</v>
          </cell>
          <cell r="D9155" t="str">
            <v>人工</v>
          </cell>
          <cell r="E9155" t="str">
            <v>实物</v>
          </cell>
          <cell r="F9155" t="str">
            <v>花王</v>
          </cell>
          <cell r="G9155" t="str">
            <v>煜禧</v>
          </cell>
          <cell r="H9155" t="str">
            <v>年节礼包/家庭清洁/纸品/家庭环境清洁</v>
          </cell>
          <cell r="I9155" t="str">
            <v>2025-10-31</v>
          </cell>
          <cell r="J9155">
            <v>164158101</v>
          </cell>
          <cell r="K9155">
            <v>2025070802</v>
          </cell>
          <cell r="L9155" t="str">
            <v/>
          </cell>
        </row>
        <row r="9156">
          <cell r="C9156">
            <v>162778832</v>
          </cell>
          <cell r="D9156" t="str">
            <v>人工</v>
          </cell>
          <cell r="E9156" t="str">
            <v>实物</v>
          </cell>
          <cell r="F9156" t="str">
            <v>外交官</v>
          </cell>
          <cell r="G9156" t="str">
            <v>虔谨商贸</v>
          </cell>
          <cell r="H9156" t="str">
            <v>年节礼包/箱包皮具/功能箱包</v>
          </cell>
          <cell r="I9156" t="str">
            <v>2025-10-31</v>
          </cell>
          <cell r="J9156">
            <v>164158092</v>
          </cell>
          <cell r="K9156" t="str">
            <v>DS-14082L</v>
          </cell>
          <cell r="L9156" t="str">
            <v/>
          </cell>
        </row>
        <row r="9157">
          <cell r="C9157">
            <v>162778827</v>
          </cell>
          <cell r="D9157" t="str">
            <v>人工</v>
          </cell>
          <cell r="E9157" t="str">
            <v>实物</v>
          </cell>
          <cell r="F9157" t="str">
            <v/>
          </cell>
          <cell r="G9157" t="str">
            <v>福享汇</v>
          </cell>
          <cell r="H9157" t="str">
            <v>年节礼包/家庭清洁/纸品/衣物清洁</v>
          </cell>
          <cell r="I9157" t="str">
            <v>2025-10-31</v>
          </cell>
          <cell r="J9157">
            <v>164158087</v>
          </cell>
          <cell r="K9157" t="str">
            <v/>
          </cell>
          <cell r="L9157" t="str">
            <v/>
          </cell>
        </row>
        <row r="9158">
          <cell r="C9158">
            <v>162778827</v>
          </cell>
          <cell r="D9158" t="str">
            <v>人工</v>
          </cell>
          <cell r="E9158" t="str">
            <v>实物</v>
          </cell>
          <cell r="F9158" t="str">
            <v/>
          </cell>
          <cell r="G9158" t="str">
            <v>福享汇</v>
          </cell>
          <cell r="H9158" t="str">
            <v>年节礼包/家庭清洁/纸品/衣物清洁</v>
          </cell>
          <cell r="I9158" t="str">
            <v>2025-10-31</v>
          </cell>
        </row>
        <row r="9158">
          <cell r="K9158" t="str">
            <v/>
          </cell>
          <cell r="L9158" t="str">
            <v/>
          </cell>
        </row>
        <row r="9159">
          <cell r="C9159">
            <v>162778827</v>
          </cell>
          <cell r="D9159" t="str">
            <v>人工</v>
          </cell>
          <cell r="E9159" t="str">
            <v>实物</v>
          </cell>
          <cell r="F9159" t="str">
            <v/>
          </cell>
          <cell r="G9159" t="str">
            <v>福享汇</v>
          </cell>
          <cell r="H9159" t="str">
            <v>年节礼包/家庭清洁/纸品/衣物清洁</v>
          </cell>
          <cell r="I9159" t="str">
            <v>2025-10-31</v>
          </cell>
        </row>
        <row r="9159">
          <cell r="K9159" t="str">
            <v/>
          </cell>
          <cell r="L9159" t="str">
            <v/>
          </cell>
        </row>
        <row r="9160">
          <cell r="C9160">
            <v>162778827</v>
          </cell>
          <cell r="D9160" t="str">
            <v>人工</v>
          </cell>
          <cell r="E9160" t="str">
            <v>实物</v>
          </cell>
          <cell r="F9160" t="str">
            <v/>
          </cell>
          <cell r="G9160" t="str">
            <v>福享汇</v>
          </cell>
          <cell r="H9160" t="str">
            <v>年节礼包/家庭清洁/纸品/衣物清洁</v>
          </cell>
          <cell r="I9160" t="str">
            <v>2025-10-31</v>
          </cell>
        </row>
        <row r="9160">
          <cell r="K9160" t="str">
            <v/>
          </cell>
          <cell r="L9160" t="str">
            <v/>
          </cell>
        </row>
        <row r="9161">
          <cell r="C9161">
            <v>162778827</v>
          </cell>
          <cell r="D9161" t="str">
            <v>人工</v>
          </cell>
          <cell r="E9161" t="str">
            <v>实物</v>
          </cell>
          <cell r="F9161" t="str">
            <v/>
          </cell>
          <cell r="G9161" t="str">
            <v>福享汇</v>
          </cell>
          <cell r="H9161" t="str">
            <v>年节礼包/家庭清洁/纸品/衣物清洁</v>
          </cell>
          <cell r="I9161" t="str">
            <v>2025-10-31</v>
          </cell>
        </row>
        <row r="9161">
          <cell r="K9161" t="str">
            <v/>
          </cell>
          <cell r="L9161" t="str">
            <v/>
          </cell>
        </row>
        <row r="9162">
          <cell r="C9162">
            <v>162778827</v>
          </cell>
          <cell r="D9162" t="str">
            <v>人工</v>
          </cell>
          <cell r="E9162" t="str">
            <v>实物</v>
          </cell>
          <cell r="F9162" t="str">
            <v/>
          </cell>
          <cell r="G9162" t="str">
            <v>福享汇</v>
          </cell>
          <cell r="H9162" t="str">
            <v>年节礼包/家庭清洁/纸品/衣物清洁</v>
          </cell>
          <cell r="I9162" t="str">
            <v>2025-10-31</v>
          </cell>
        </row>
        <row r="9162">
          <cell r="K9162" t="str">
            <v/>
          </cell>
          <cell r="L9162" t="str">
            <v/>
          </cell>
        </row>
        <row r="9163">
          <cell r="C9163">
            <v>162778827</v>
          </cell>
          <cell r="D9163" t="str">
            <v>人工</v>
          </cell>
          <cell r="E9163" t="str">
            <v>实物</v>
          </cell>
          <cell r="F9163" t="str">
            <v/>
          </cell>
          <cell r="G9163" t="str">
            <v>福享汇</v>
          </cell>
          <cell r="H9163" t="str">
            <v>年节礼包/家庭清洁/纸品/衣物清洁</v>
          </cell>
          <cell r="I9163" t="str">
            <v>2025-10-31</v>
          </cell>
        </row>
        <row r="9163">
          <cell r="K9163" t="str">
            <v/>
          </cell>
          <cell r="L9163" t="str">
            <v/>
          </cell>
        </row>
        <row r="9164">
          <cell r="C9164">
            <v>162778827</v>
          </cell>
          <cell r="D9164" t="str">
            <v>人工</v>
          </cell>
          <cell r="E9164" t="str">
            <v>实物</v>
          </cell>
          <cell r="F9164" t="str">
            <v/>
          </cell>
          <cell r="G9164" t="str">
            <v>福享汇</v>
          </cell>
          <cell r="H9164" t="str">
            <v>年节礼包/家庭清洁/纸品/衣物清洁</v>
          </cell>
          <cell r="I9164" t="str">
            <v>2025-10-31</v>
          </cell>
        </row>
        <row r="9164">
          <cell r="K9164" t="str">
            <v/>
          </cell>
          <cell r="L9164" t="str">
            <v/>
          </cell>
        </row>
        <row r="9165">
          <cell r="C9165">
            <v>162778827</v>
          </cell>
          <cell r="D9165" t="str">
            <v>人工</v>
          </cell>
          <cell r="E9165" t="str">
            <v>实物</v>
          </cell>
          <cell r="F9165" t="str">
            <v/>
          </cell>
          <cell r="G9165" t="str">
            <v>福享汇</v>
          </cell>
          <cell r="H9165" t="str">
            <v>年节礼包/家庭清洁/纸品/衣物清洁</v>
          </cell>
          <cell r="I9165" t="str">
            <v>2025-10-31</v>
          </cell>
        </row>
        <row r="9165">
          <cell r="K9165" t="str">
            <v/>
          </cell>
          <cell r="L9165" t="str">
            <v/>
          </cell>
        </row>
        <row r="9166">
          <cell r="C9166">
            <v>162778827</v>
          </cell>
          <cell r="D9166" t="str">
            <v>人工</v>
          </cell>
          <cell r="E9166" t="str">
            <v>实物</v>
          </cell>
          <cell r="F9166" t="str">
            <v/>
          </cell>
          <cell r="G9166" t="str">
            <v>福享汇</v>
          </cell>
          <cell r="H9166" t="str">
            <v>年节礼包/家庭清洁/纸品/衣物清洁</v>
          </cell>
          <cell r="I9166" t="str">
            <v>2025-10-31</v>
          </cell>
        </row>
        <row r="9166">
          <cell r="K9166" t="str">
            <v/>
          </cell>
          <cell r="L9166" t="str">
            <v/>
          </cell>
        </row>
        <row r="9167">
          <cell r="C9167">
            <v>162778822</v>
          </cell>
          <cell r="D9167" t="str">
            <v>人工</v>
          </cell>
          <cell r="E9167" t="str">
            <v>实物</v>
          </cell>
          <cell r="F9167" t="str">
            <v>谷格</v>
          </cell>
          <cell r="G9167" t="str">
            <v>乡酌</v>
          </cell>
          <cell r="H9167" t="str">
            <v>年节礼包/家用电器/厨房小电</v>
          </cell>
          <cell r="I9167" t="str">
            <v>2025-10-31</v>
          </cell>
          <cell r="J9167">
            <v>164158080</v>
          </cell>
          <cell r="K9167" t="str">
            <v>GC70</v>
          </cell>
          <cell r="L9167" t="str">
            <v/>
          </cell>
        </row>
        <row r="9168">
          <cell r="C9168">
            <v>162778817</v>
          </cell>
          <cell r="D9168" t="str">
            <v>人工</v>
          </cell>
          <cell r="E9168" t="str">
            <v>实物</v>
          </cell>
          <cell r="F9168" t="str">
            <v>谷格</v>
          </cell>
          <cell r="G9168" t="str">
            <v>乡酌</v>
          </cell>
          <cell r="H9168" t="str">
            <v>年节礼包/家用电器/厨房小电</v>
          </cell>
          <cell r="I9168" t="str">
            <v>2025-10-31</v>
          </cell>
          <cell r="J9168">
            <v>164158073</v>
          </cell>
          <cell r="K9168" t="str">
            <v>G939</v>
          </cell>
          <cell r="L9168" t="str">
            <v/>
          </cell>
        </row>
        <row r="9169">
          <cell r="C9169">
            <v>162778814</v>
          </cell>
          <cell r="D9169" t="str">
            <v>人工</v>
          </cell>
          <cell r="E9169" t="str">
            <v>实物</v>
          </cell>
          <cell r="F9169" t="str">
            <v>谷格</v>
          </cell>
          <cell r="G9169" t="str">
            <v>乡酌</v>
          </cell>
          <cell r="H9169" t="str">
            <v>年节礼包/家用电器/厨房小电</v>
          </cell>
          <cell r="I9169" t="str">
            <v>2025-10-31</v>
          </cell>
          <cell r="J9169">
            <v>164158070</v>
          </cell>
          <cell r="K9169" t="str">
            <v>GB49</v>
          </cell>
          <cell r="L9169" t="str">
            <v/>
          </cell>
        </row>
        <row r="9170">
          <cell r="C9170">
            <v>162778813</v>
          </cell>
          <cell r="D9170" t="str">
            <v>人工</v>
          </cell>
          <cell r="E9170" t="str">
            <v>实物</v>
          </cell>
          <cell r="F9170" t="str">
            <v>圣伦西尼</v>
          </cell>
          <cell r="G9170" t="str">
            <v>乡酌</v>
          </cell>
          <cell r="H9170" t="str">
            <v>年节礼包/家用电器/生活小电</v>
          </cell>
          <cell r="I9170" t="str">
            <v>2025-10-31</v>
          </cell>
          <cell r="J9170">
            <v>164158069</v>
          </cell>
          <cell r="K9170" t="str">
            <v>A2</v>
          </cell>
          <cell r="L9170" t="str">
            <v/>
          </cell>
        </row>
        <row r="9171">
          <cell r="C9171">
            <v>162778811</v>
          </cell>
          <cell r="D9171" t="str">
            <v>人工</v>
          </cell>
          <cell r="E9171" t="str">
            <v>实物</v>
          </cell>
          <cell r="F9171" t="str">
            <v>圣伦西尼</v>
          </cell>
          <cell r="G9171" t="str">
            <v>乡酌</v>
          </cell>
          <cell r="H9171" t="str">
            <v>年节礼包/家用电器/生活小电</v>
          </cell>
          <cell r="I9171" t="str">
            <v>2025-10-31</v>
          </cell>
          <cell r="J9171">
            <v>164158067</v>
          </cell>
          <cell r="K9171" t="str">
            <v>A8</v>
          </cell>
          <cell r="L9171" t="str">
            <v/>
          </cell>
        </row>
        <row r="9172">
          <cell r="C9172">
            <v>162778808</v>
          </cell>
          <cell r="D9172" t="str">
            <v>人工</v>
          </cell>
          <cell r="E9172" t="str">
            <v>实物</v>
          </cell>
          <cell r="F9172" t="str">
            <v>圣伦西尼</v>
          </cell>
          <cell r="G9172" t="str">
            <v>乡酌</v>
          </cell>
          <cell r="H9172" t="str">
            <v>年节礼包/家用电器/生活小电</v>
          </cell>
          <cell r="I9172" t="str">
            <v>2025-10-31</v>
          </cell>
          <cell r="J9172">
            <v>164158064</v>
          </cell>
          <cell r="K9172" t="str">
            <v>K6</v>
          </cell>
          <cell r="L9172" t="str">
            <v/>
          </cell>
        </row>
        <row r="9173">
          <cell r="C9173">
            <v>162778779</v>
          </cell>
          <cell r="D9173" t="str">
            <v>人工</v>
          </cell>
          <cell r="E9173" t="str">
            <v>实物</v>
          </cell>
          <cell r="F9173" t="str">
            <v>杜邦</v>
          </cell>
          <cell r="G9173" t="str">
            <v>客语</v>
          </cell>
          <cell r="H9173" t="str">
            <v>年节礼包/家用电器/生活小电</v>
          </cell>
          <cell r="I9173" t="str">
            <v>2025-10-31</v>
          </cell>
          <cell r="J9173">
            <v>164158026</v>
          </cell>
          <cell r="K9173" t="str">
            <v>PFS-KY0F01</v>
          </cell>
          <cell r="L9173" t="str">
            <v/>
          </cell>
        </row>
        <row r="9174">
          <cell r="C9174">
            <v>162778778</v>
          </cell>
          <cell r="D9174" t="str">
            <v>人工</v>
          </cell>
          <cell r="E9174" t="str">
            <v>实物</v>
          </cell>
          <cell r="F9174" t="str">
            <v>炊大皇</v>
          </cell>
          <cell r="G9174" t="str">
            <v>客语</v>
          </cell>
          <cell r="H9174" t="str">
            <v>年节礼包/家用电器/厨房小电</v>
          </cell>
          <cell r="I9174" t="str">
            <v>2025-10-31</v>
          </cell>
          <cell r="J9174">
            <v>164158025</v>
          </cell>
          <cell r="K9174" t="str">
            <v>CDH-SL1301</v>
          </cell>
          <cell r="L9174" t="str">
            <v/>
          </cell>
        </row>
        <row r="9175">
          <cell r="C9175">
            <v>162778777</v>
          </cell>
          <cell r="D9175" t="str">
            <v>人工</v>
          </cell>
          <cell r="E9175" t="str">
            <v>实物</v>
          </cell>
          <cell r="F9175" t="str">
            <v>杜邦</v>
          </cell>
          <cell r="G9175" t="str">
            <v>客语</v>
          </cell>
          <cell r="H9175" t="str">
            <v>年节礼包/家用电器/生活小电</v>
          </cell>
          <cell r="I9175" t="str">
            <v>2025-10-31</v>
          </cell>
          <cell r="J9175">
            <v>164158024</v>
          </cell>
          <cell r="K9175" t="str">
            <v>PXC-KY0505</v>
          </cell>
          <cell r="L9175" t="str">
            <v/>
          </cell>
        </row>
        <row r="9176">
          <cell r="C9176">
            <v>162778776</v>
          </cell>
          <cell r="D9176" t="str">
            <v>人工</v>
          </cell>
          <cell r="E9176" t="str">
            <v>实物</v>
          </cell>
          <cell r="F9176" t="str">
            <v>杜邦</v>
          </cell>
          <cell r="G9176" t="str">
            <v>客语</v>
          </cell>
          <cell r="H9176" t="str">
            <v>年节礼包/家用电器/厨房小电</v>
          </cell>
          <cell r="I9176" t="str">
            <v>2025-10-31</v>
          </cell>
          <cell r="J9176">
            <v>164158023</v>
          </cell>
          <cell r="K9176" t="str">
            <v>PKG-KY1201</v>
          </cell>
          <cell r="L9176" t="str">
            <v/>
          </cell>
        </row>
        <row r="9177">
          <cell r="C9177">
            <v>162778775</v>
          </cell>
          <cell r="D9177" t="str">
            <v>人工</v>
          </cell>
          <cell r="E9177" t="str">
            <v>实物</v>
          </cell>
          <cell r="F9177" t="str">
            <v>泓花会</v>
          </cell>
          <cell r="G9177" t="str">
            <v>和商</v>
          </cell>
          <cell r="H9177" t="str">
            <v>年节礼包/生鲜/猪牛羊肉</v>
          </cell>
          <cell r="I9177" t="str">
            <v>2025-10-31</v>
          </cell>
          <cell r="J9177">
            <v>164158022</v>
          </cell>
          <cell r="K9177" t="str">
            <v/>
          </cell>
          <cell r="L9177" t="str">
            <v/>
          </cell>
        </row>
        <row r="9178">
          <cell r="C9178">
            <v>162778775</v>
          </cell>
          <cell r="D9178" t="str">
            <v>人工</v>
          </cell>
          <cell r="E9178" t="str">
            <v>实物</v>
          </cell>
          <cell r="F9178" t="str">
            <v>泓花会</v>
          </cell>
          <cell r="G9178" t="str">
            <v>和商</v>
          </cell>
          <cell r="H9178" t="str">
            <v>年节礼包/生鲜/猪牛羊肉</v>
          </cell>
          <cell r="I9178" t="str">
            <v>2025-10-31</v>
          </cell>
        </row>
        <row r="9178">
          <cell r="K9178" t="str">
            <v/>
          </cell>
          <cell r="L9178" t="str">
            <v/>
          </cell>
        </row>
        <row r="9179">
          <cell r="C9179">
            <v>162778775</v>
          </cell>
          <cell r="D9179" t="str">
            <v>人工</v>
          </cell>
          <cell r="E9179" t="str">
            <v>实物</v>
          </cell>
          <cell r="F9179" t="str">
            <v>泓花会</v>
          </cell>
          <cell r="G9179" t="str">
            <v>和商</v>
          </cell>
          <cell r="H9179" t="str">
            <v>年节礼包/生鲜/猪牛羊肉</v>
          </cell>
          <cell r="I9179" t="str">
            <v>2025-10-31</v>
          </cell>
        </row>
        <row r="9179">
          <cell r="K9179" t="str">
            <v/>
          </cell>
          <cell r="L9179" t="str">
            <v/>
          </cell>
        </row>
        <row r="9180">
          <cell r="C9180">
            <v>162778775</v>
          </cell>
          <cell r="D9180" t="str">
            <v>人工</v>
          </cell>
          <cell r="E9180" t="str">
            <v>实物</v>
          </cell>
          <cell r="F9180" t="str">
            <v>泓花会</v>
          </cell>
          <cell r="G9180" t="str">
            <v>和商</v>
          </cell>
          <cell r="H9180" t="str">
            <v>年节礼包/生鲜/猪牛羊肉</v>
          </cell>
          <cell r="I9180" t="str">
            <v>2025-10-31</v>
          </cell>
        </row>
        <row r="9180">
          <cell r="K9180" t="str">
            <v/>
          </cell>
          <cell r="L9180" t="str">
            <v/>
          </cell>
        </row>
        <row r="9181">
          <cell r="C9181">
            <v>162778774</v>
          </cell>
          <cell r="D9181" t="str">
            <v>人工</v>
          </cell>
          <cell r="E9181" t="str">
            <v>实物</v>
          </cell>
          <cell r="F9181" t="str">
            <v>张小泉</v>
          </cell>
          <cell r="G9181" t="str">
            <v>恋家实业</v>
          </cell>
          <cell r="H9181" t="str">
            <v>年节礼包/餐厨/烹饪锅具</v>
          </cell>
          <cell r="I9181" t="str">
            <v>2025-10-31</v>
          </cell>
          <cell r="J9181">
            <v>164158021</v>
          </cell>
          <cell r="K9181" t="str">
            <v>W91220100+C35800100</v>
          </cell>
          <cell r="L9181" t="str">
            <v/>
          </cell>
        </row>
        <row r="9182">
          <cell r="C9182">
            <v>162778774</v>
          </cell>
          <cell r="D9182" t="str">
            <v>人工</v>
          </cell>
          <cell r="E9182" t="str">
            <v>实物</v>
          </cell>
          <cell r="F9182" t="str">
            <v>张小泉</v>
          </cell>
          <cell r="G9182" t="str">
            <v>恋家实业</v>
          </cell>
          <cell r="H9182" t="str">
            <v>年节礼包/餐厨/烹饪锅具</v>
          </cell>
          <cell r="I9182" t="str">
            <v>2025-10-31</v>
          </cell>
        </row>
        <row r="9182">
          <cell r="K9182" t="str">
            <v>W91220100+C35800100</v>
          </cell>
          <cell r="L9182" t="str">
            <v/>
          </cell>
        </row>
        <row r="9183">
          <cell r="C9183">
            <v>162778773</v>
          </cell>
          <cell r="D9183" t="str">
            <v>人工</v>
          </cell>
          <cell r="E9183" t="str">
            <v>实物</v>
          </cell>
          <cell r="F9183" t="str">
            <v>杜邦</v>
          </cell>
          <cell r="G9183" t="str">
            <v>客语</v>
          </cell>
          <cell r="H9183" t="str">
            <v>年节礼包/家用电器/生活小电</v>
          </cell>
          <cell r="I9183" t="str">
            <v>2025-10-31</v>
          </cell>
          <cell r="J9183">
            <v>164158020</v>
          </cell>
          <cell r="K9183" t="str">
            <v>PCM-KY1252</v>
          </cell>
          <cell r="L9183" t="str">
            <v/>
          </cell>
        </row>
        <row r="9184">
          <cell r="C9184">
            <v>162778772</v>
          </cell>
          <cell r="D9184" t="str">
            <v>人工</v>
          </cell>
          <cell r="E9184" t="str">
            <v>实物</v>
          </cell>
          <cell r="F9184" t="str">
            <v>张小泉</v>
          </cell>
          <cell r="G9184" t="str">
            <v>恋家实业</v>
          </cell>
          <cell r="H9184" t="str">
            <v>年节礼包/餐厨/烹饪锅具</v>
          </cell>
          <cell r="I9184" t="str">
            <v>2025-10-31</v>
          </cell>
          <cell r="J9184">
            <v>164158019</v>
          </cell>
          <cell r="K9184" t="str">
            <v>D40610100＋C35422000</v>
          </cell>
          <cell r="L9184" t="str">
            <v/>
          </cell>
        </row>
        <row r="9185">
          <cell r="C9185">
            <v>162778772</v>
          </cell>
          <cell r="D9185" t="str">
            <v>人工</v>
          </cell>
          <cell r="E9185" t="str">
            <v>实物</v>
          </cell>
          <cell r="F9185" t="str">
            <v>张小泉</v>
          </cell>
          <cell r="G9185" t="str">
            <v>恋家实业</v>
          </cell>
          <cell r="H9185" t="str">
            <v>年节礼包/餐厨/烹饪锅具</v>
          </cell>
          <cell r="I9185" t="str">
            <v>2025-10-31</v>
          </cell>
        </row>
        <row r="9185">
          <cell r="K9185" t="str">
            <v>D40610100＋C35422000</v>
          </cell>
          <cell r="L9185" t="str">
            <v/>
          </cell>
        </row>
        <row r="9186">
          <cell r="C9186">
            <v>162778770</v>
          </cell>
          <cell r="D9186" t="str">
            <v>人工</v>
          </cell>
          <cell r="E9186" t="str">
            <v>实物</v>
          </cell>
          <cell r="F9186" t="str">
            <v/>
          </cell>
          <cell r="G9186" t="str">
            <v>食欲跳动</v>
          </cell>
          <cell r="H9186" t="str">
            <v>年节礼包/生鲜/禽肉蛋品</v>
          </cell>
          <cell r="I9186" t="str">
            <v>2025-10-31</v>
          </cell>
          <cell r="J9186">
            <v>164158017</v>
          </cell>
          <cell r="K9186" t="str">
            <v/>
          </cell>
          <cell r="L9186" t="str">
            <v>阿根廷原切板腱120g*5片+阿根廷原切肉眼150g*5片 +阿根廷原切上脑120g*4片 SF/JD</v>
          </cell>
        </row>
        <row r="9187">
          <cell r="C9187">
            <v>162778769</v>
          </cell>
          <cell r="D9187" t="str">
            <v>人工</v>
          </cell>
          <cell r="E9187" t="str">
            <v>实物</v>
          </cell>
          <cell r="F9187" t="str">
            <v>炊大皇</v>
          </cell>
          <cell r="G9187" t="str">
            <v>客语</v>
          </cell>
          <cell r="H9187" t="str">
            <v>年节礼包/家用电器/厨房小电</v>
          </cell>
          <cell r="I9187" t="str">
            <v>2025-10-31</v>
          </cell>
          <cell r="J9187">
            <v>164158016</v>
          </cell>
          <cell r="K9187" t="str">
            <v>CDH-ZG1318</v>
          </cell>
          <cell r="L9187" t="str">
            <v/>
          </cell>
        </row>
        <row r="9188">
          <cell r="C9188">
            <v>162778768</v>
          </cell>
          <cell r="D9188" t="str">
            <v>人工</v>
          </cell>
          <cell r="E9188" t="str">
            <v>实物</v>
          </cell>
          <cell r="F9188" t="str">
            <v>心相印</v>
          </cell>
          <cell r="G9188" t="str">
            <v>福享汇</v>
          </cell>
          <cell r="H9188" t="str">
            <v>年节礼包/家庭清洁/纸品/纸品礼包</v>
          </cell>
          <cell r="I9188" t="str">
            <v>2025-10-31</v>
          </cell>
          <cell r="J9188">
            <v>164158015</v>
          </cell>
          <cell r="K9188" t="str">
            <v/>
          </cell>
          <cell r="L9188" t="str">
            <v/>
          </cell>
        </row>
        <row r="9189">
          <cell r="C9189">
            <v>162778768</v>
          </cell>
          <cell r="D9189" t="str">
            <v>人工</v>
          </cell>
          <cell r="E9189" t="str">
            <v>实物</v>
          </cell>
          <cell r="F9189" t="str">
            <v>心相印</v>
          </cell>
          <cell r="G9189" t="str">
            <v>福享汇</v>
          </cell>
          <cell r="H9189" t="str">
            <v>年节礼包/家庭清洁/纸品/纸品礼包</v>
          </cell>
          <cell r="I9189" t="str">
            <v>2025-10-31</v>
          </cell>
        </row>
        <row r="9189">
          <cell r="K9189" t="str">
            <v/>
          </cell>
          <cell r="L9189" t="str">
            <v/>
          </cell>
        </row>
        <row r="9190">
          <cell r="C9190">
            <v>162778768</v>
          </cell>
          <cell r="D9190" t="str">
            <v>人工</v>
          </cell>
          <cell r="E9190" t="str">
            <v>实物</v>
          </cell>
          <cell r="F9190" t="str">
            <v>心相印</v>
          </cell>
          <cell r="G9190" t="str">
            <v>福享汇</v>
          </cell>
          <cell r="H9190" t="str">
            <v>年节礼包/家庭清洁/纸品/纸品礼包</v>
          </cell>
          <cell r="I9190" t="str">
            <v>2025-10-31</v>
          </cell>
        </row>
        <row r="9190">
          <cell r="K9190" t="str">
            <v/>
          </cell>
          <cell r="L9190" t="str">
            <v/>
          </cell>
        </row>
        <row r="9191">
          <cell r="C9191">
            <v>162778768</v>
          </cell>
          <cell r="D9191" t="str">
            <v>人工</v>
          </cell>
          <cell r="E9191" t="str">
            <v>实物</v>
          </cell>
          <cell r="F9191" t="str">
            <v>心相印</v>
          </cell>
          <cell r="G9191" t="str">
            <v>福享汇</v>
          </cell>
          <cell r="H9191" t="str">
            <v>年节礼包/家庭清洁/纸品/纸品礼包</v>
          </cell>
          <cell r="I9191" t="str">
            <v>2025-10-31</v>
          </cell>
        </row>
        <row r="9191">
          <cell r="K9191" t="str">
            <v/>
          </cell>
          <cell r="L9191" t="str">
            <v/>
          </cell>
        </row>
        <row r="9192">
          <cell r="C9192">
            <v>162778767</v>
          </cell>
          <cell r="D9192" t="str">
            <v>人工</v>
          </cell>
          <cell r="E9192" t="str">
            <v>实物</v>
          </cell>
          <cell r="F9192" t="str">
            <v>南方寝饰</v>
          </cell>
          <cell r="G9192" t="str">
            <v>客语</v>
          </cell>
          <cell r="H9192" t="str">
            <v>年节礼包/家纺/床上用品</v>
          </cell>
          <cell r="I9192" t="str">
            <v>2025-10-31</v>
          </cell>
          <cell r="J9192">
            <v>164158014</v>
          </cell>
          <cell r="K9192" t="str">
            <v>S02025004</v>
          </cell>
          <cell r="L9192" t="str">
            <v/>
          </cell>
        </row>
        <row r="9193">
          <cell r="C9193">
            <v>162315398</v>
          </cell>
          <cell r="D9193" t="str">
            <v>人工</v>
          </cell>
          <cell r="E9193" t="str">
            <v>实物</v>
          </cell>
          <cell r="F9193" t="str">
            <v>babycare</v>
          </cell>
          <cell r="G9193" t="str">
            <v>云魁</v>
          </cell>
          <cell r="H9193" t="str">
            <v>年节礼包/母婴儿童/童车童床</v>
          </cell>
          <cell r="I9193" t="str">
            <v>2023-10-31</v>
          </cell>
          <cell r="J9193">
            <v>163173206</v>
          </cell>
          <cell r="K9193" t="str">
            <v>BC2210004</v>
          </cell>
          <cell r="L9193" t="str">
            <v>奥里安蓝</v>
          </cell>
        </row>
        <row r="9194">
          <cell r="D9194" t="str">
            <v>人工</v>
          </cell>
          <cell r="E9194" t="str">
            <v>实物</v>
          </cell>
          <cell r="F9194" t="str">
            <v>babycare</v>
          </cell>
          <cell r="G9194" t="str">
            <v>云魁</v>
          </cell>
          <cell r="H9194" t="str">
            <v>年节礼包/母婴儿童/童车童床</v>
          </cell>
          <cell r="I9194" t="str">
            <v>2023-10-31</v>
          </cell>
          <cell r="J9194">
            <v>163173207</v>
          </cell>
          <cell r="K9194" t="str">
            <v>BC2210004</v>
          </cell>
          <cell r="L9194" t="str">
            <v>莱莎粉</v>
          </cell>
        </row>
        <row r="9195">
          <cell r="D9195" t="str">
            <v>人工</v>
          </cell>
          <cell r="E9195" t="str">
            <v>实物</v>
          </cell>
          <cell r="F9195" t="str">
            <v>babycare</v>
          </cell>
          <cell r="G9195" t="str">
            <v>云魁</v>
          </cell>
          <cell r="H9195" t="str">
            <v>年节礼包/母婴儿童/童车童床</v>
          </cell>
          <cell r="I9195" t="str">
            <v>2023-10-31</v>
          </cell>
          <cell r="J9195">
            <v>163173208</v>
          </cell>
          <cell r="K9195" t="str">
            <v>BC2210004</v>
          </cell>
          <cell r="L9195" t="str">
            <v>罗拉红</v>
          </cell>
        </row>
        <row r="9196">
          <cell r="C9196">
            <v>162778766</v>
          </cell>
          <cell r="D9196" t="str">
            <v>人工</v>
          </cell>
          <cell r="E9196" t="str">
            <v>实物</v>
          </cell>
          <cell r="F9196" t="str">
            <v/>
          </cell>
          <cell r="G9196" t="str">
            <v>福享汇</v>
          </cell>
          <cell r="H9196" t="str">
            <v>年节礼包/家庭清洁/纸品/衣物清洁</v>
          </cell>
          <cell r="I9196" t="str">
            <v>2025-10-31</v>
          </cell>
          <cell r="J9196">
            <v>164158013</v>
          </cell>
          <cell r="K9196" t="str">
            <v/>
          </cell>
          <cell r="L9196" t="str">
            <v/>
          </cell>
        </row>
        <row r="9197">
          <cell r="C9197">
            <v>162778766</v>
          </cell>
          <cell r="D9197" t="str">
            <v>人工</v>
          </cell>
          <cell r="E9197" t="str">
            <v>实物</v>
          </cell>
          <cell r="F9197" t="str">
            <v/>
          </cell>
          <cell r="G9197" t="str">
            <v>福享汇</v>
          </cell>
          <cell r="H9197" t="str">
            <v>年节礼包/家庭清洁/纸品/衣物清洁</v>
          </cell>
          <cell r="I9197" t="str">
            <v>2025-10-31</v>
          </cell>
        </row>
        <row r="9197">
          <cell r="K9197" t="str">
            <v/>
          </cell>
          <cell r="L9197" t="str">
            <v/>
          </cell>
        </row>
        <row r="9198">
          <cell r="C9198">
            <v>162778766</v>
          </cell>
          <cell r="D9198" t="str">
            <v>人工</v>
          </cell>
          <cell r="E9198" t="str">
            <v>实物</v>
          </cell>
          <cell r="F9198" t="str">
            <v/>
          </cell>
          <cell r="G9198" t="str">
            <v>福享汇</v>
          </cell>
          <cell r="H9198" t="str">
            <v>年节礼包/家庭清洁/纸品/衣物清洁</v>
          </cell>
          <cell r="I9198" t="str">
            <v>2025-10-31</v>
          </cell>
        </row>
        <row r="9198">
          <cell r="K9198" t="str">
            <v/>
          </cell>
          <cell r="L9198" t="str">
            <v/>
          </cell>
        </row>
        <row r="9199">
          <cell r="C9199">
            <v>162778766</v>
          </cell>
          <cell r="D9199" t="str">
            <v>人工</v>
          </cell>
          <cell r="E9199" t="str">
            <v>实物</v>
          </cell>
          <cell r="F9199" t="str">
            <v/>
          </cell>
          <cell r="G9199" t="str">
            <v>福享汇</v>
          </cell>
          <cell r="H9199" t="str">
            <v>年节礼包/家庭清洁/纸品/衣物清洁</v>
          </cell>
          <cell r="I9199" t="str">
            <v>2025-10-31</v>
          </cell>
        </row>
        <row r="9199">
          <cell r="K9199" t="str">
            <v/>
          </cell>
          <cell r="L9199" t="str">
            <v/>
          </cell>
        </row>
        <row r="9200">
          <cell r="C9200">
            <v>162778766</v>
          </cell>
          <cell r="D9200" t="str">
            <v>人工</v>
          </cell>
          <cell r="E9200" t="str">
            <v>实物</v>
          </cell>
          <cell r="F9200" t="str">
            <v/>
          </cell>
          <cell r="G9200" t="str">
            <v>福享汇</v>
          </cell>
          <cell r="H9200" t="str">
            <v>年节礼包/家庭清洁/纸品/衣物清洁</v>
          </cell>
          <cell r="I9200" t="str">
            <v>2025-10-31</v>
          </cell>
        </row>
        <row r="9200">
          <cell r="K9200" t="str">
            <v/>
          </cell>
          <cell r="L9200" t="str">
            <v/>
          </cell>
        </row>
        <row r="9201">
          <cell r="C9201">
            <v>162778766</v>
          </cell>
          <cell r="D9201" t="str">
            <v>人工</v>
          </cell>
          <cell r="E9201" t="str">
            <v>实物</v>
          </cell>
          <cell r="F9201" t="str">
            <v/>
          </cell>
          <cell r="G9201" t="str">
            <v>福享汇</v>
          </cell>
          <cell r="H9201" t="str">
            <v>年节礼包/家庭清洁/纸品/衣物清洁</v>
          </cell>
          <cell r="I9201" t="str">
            <v>2025-10-31</v>
          </cell>
        </row>
        <row r="9201">
          <cell r="K9201" t="str">
            <v/>
          </cell>
          <cell r="L9201" t="str">
            <v/>
          </cell>
        </row>
        <row r="9202">
          <cell r="C9202">
            <v>162778766</v>
          </cell>
          <cell r="D9202" t="str">
            <v>人工</v>
          </cell>
          <cell r="E9202" t="str">
            <v>实物</v>
          </cell>
          <cell r="F9202" t="str">
            <v/>
          </cell>
          <cell r="G9202" t="str">
            <v>福享汇</v>
          </cell>
          <cell r="H9202" t="str">
            <v>年节礼包/家庭清洁/纸品/衣物清洁</v>
          </cell>
          <cell r="I9202" t="str">
            <v>2025-10-31</v>
          </cell>
        </row>
        <row r="9202">
          <cell r="K9202" t="str">
            <v/>
          </cell>
          <cell r="L9202" t="str">
            <v/>
          </cell>
        </row>
        <row r="9203">
          <cell r="C9203">
            <v>162778766</v>
          </cell>
          <cell r="D9203" t="str">
            <v>人工</v>
          </cell>
          <cell r="E9203" t="str">
            <v>实物</v>
          </cell>
          <cell r="F9203" t="str">
            <v/>
          </cell>
          <cell r="G9203" t="str">
            <v>福享汇</v>
          </cell>
          <cell r="H9203" t="str">
            <v>年节礼包/家庭清洁/纸品/衣物清洁</v>
          </cell>
          <cell r="I9203" t="str">
            <v>2025-10-31</v>
          </cell>
        </row>
        <row r="9203">
          <cell r="K9203" t="str">
            <v/>
          </cell>
          <cell r="L9203" t="str">
            <v/>
          </cell>
        </row>
        <row r="9204">
          <cell r="C9204">
            <v>162778765</v>
          </cell>
          <cell r="D9204" t="str">
            <v>人工</v>
          </cell>
          <cell r="E9204" t="str">
            <v>实物</v>
          </cell>
          <cell r="F9204" t="str">
            <v>向物（SOTHING）</v>
          </cell>
          <cell r="G9204" t="str">
            <v>众成</v>
          </cell>
          <cell r="H9204" t="str">
            <v>年节礼包/家用电器/生活小电</v>
          </cell>
          <cell r="I9204" t="str">
            <v>2025-10-31</v>
          </cell>
          <cell r="J9204">
            <v>164158012</v>
          </cell>
          <cell r="K9204" t="str">
            <v>DSHJ-S-2201</v>
          </cell>
          <cell r="L9204" t="str">
            <v/>
          </cell>
        </row>
        <row r="9205">
          <cell r="C9205">
            <v>162778764</v>
          </cell>
          <cell r="D9205" t="str">
            <v>人工</v>
          </cell>
          <cell r="E9205" t="str">
            <v>实物</v>
          </cell>
          <cell r="F9205" t="str">
            <v/>
          </cell>
          <cell r="G9205" t="str">
            <v>福享汇</v>
          </cell>
          <cell r="H9205" t="str">
            <v>年节礼包/家庭清洁/纸品/衣物清洁</v>
          </cell>
          <cell r="I9205" t="str">
            <v>2025-10-31</v>
          </cell>
          <cell r="J9205">
            <v>164158011</v>
          </cell>
          <cell r="K9205" t="str">
            <v/>
          </cell>
          <cell r="L9205" t="str">
            <v/>
          </cell>
        </row>
        <row r="9206">
          <cell r="C9206">
            <v>162778764</v>
          </cell>
          <cell r="D9206" t="str">
            <v>人工</v>
          </cell>
          <cell r="E9206" t="str">
            <v>实物</v>
          </cell>
          <cell r="F9206" t="str">
            <v/>
          </cell>
          <cell r="G9206" t="str">
            <v>福享汇</v>
          </cell>
          <cell r="H9206" t="str">
            <v>年节礼包/家庭清洁/纸品/衣物清洁</v>
          </cell>
          <cell r="I9206" t="str">
            <v>2025-10-31</v>
          </cell>
        </row>
        <row r="9206">
          <cell r="K9206" t="str">
            <v/>
          </cell>
          <cell r="L9206" t="str">
            <v/>
          </cell>
        </row>
        <row r="9207">
          <cell r="C9207">
            <v>162778764</v>
          </cell>
          <cell r="D9207" t="str">
            <v>人工</v>
          </cell>
          <cell r="E9207" t="str">
            <v>实物</v>
          </cell>
          <cell r="F9207" t="str">
            <v/>
          </cell>
          <cell r="G9207" t="str">
            <v>福享汇</v>
          </cell>
          <cell r="H9207" t="str">
            <v>年节礼包/家庭清洁/纸品/衣物清洁</v>
          </cell>
          <cell r="I9207" t="str">
            <v>2025-10-31</v>
          </cell>
        </row>
        <row r="9207">
          <cell r="K9207" t="str">
            <v/>
          </cell>
          <cell r="L9207" t="str">
            <v/>
          </cell>
        </row>
        <row r="9208">
          <cell r="C9208">
            <v>162778764</v>
          </cell>
          <cell r="D9208" t="str">
            <v>人工</v>
          </cell>
          <cell r="E9208" t="str">
            <v>实物</v>
          </cell>
          <cell r="F9208" t="str">
            <v/>
          </cell>
          <cell r="G9208" t="str">
            <v>福享汇</v>
          </cell>
          <cell r="H9208" t="str">
            <v>年节礼包/家庭清洁/纸品/衣物清洁</v>
          </cell>
          <cell r="I9208" t="str">
            <v>2025-10-31</v>
          </cell>
        </row>
        <row r="9208">
          <cell r="K9208" t="str">
            <v/>
          </cell>
          <cell r="L9208" t="str">
            <v/>
          </cell>
        </row>
        <row r="9209">
          <cell r="C9209">
            <v>162778764</v>
          </cell>
          <cell r="D9209" t="str">
            <v>人工</v>
          </cell>
          <cell r="E9209" t="str">
            <v>实物</v>
          </cell>
          <cell r="F9209" t="str">
            <v/>
          </cell>
          <cell r="G9209" t="str">
            <v>福享汇</v>
          </cell>
          <cell r="H9209" t="str">
            <v>年节礼包/家庭清洁/纸品/衣物清洁</v>
          </cell>
          <cell r="I9209" t="str">
            <v>2025-10-31</v>
          </cell>
        </row>
        <row r="9209">
          <cell r="K9209" t="str">
            <v/>
          </cell>
          <cell r="L9209" t="str">
            <v/>
          </cell>
        </row>
        <row r="9210">
          <cell r="C9210">
            <v>162778764</v>
          </cell>
          <cell r="D9210" t="str">
            <v>人工</v>
          </cell>
          <cell r="E9210" t="str">
            <v>实物</v>
          </cell>
          <cell r="F9210" t="str">
            <v/>
          </cell>
          <cell r="G9210" t="str">
            <v>福享汇</v>
          </cell>
          <cell r="H9210" t="str">
            <v>年节礼包/家庭清洁/纸品/衣物清洁</v>
          </cell>
          <cell r="I9210" t="str">
            <v>2025-10-31</v>
          </cell>
        </row>
        <row r="9210">
          <cell r="K9210" t="str">
            <v/>
          </cell>
          <cell r="L9210" t="str">
            <v/>
          </cell>
        </row>
        <row r="9211">
          <cell r="C9211">
            <v>162778764</v>
          </cell>
          <cell r="D9211" t="str">
            <v>人工</v>
          </cell>
          <cell r="E9211" t="str">
            <v>实物</v>
          </cell>
          <cell r="F9211" t="str">
            <v/>
          </cell>
          <cell r="G9211" t="str">
            <v>福享汇</v>
          </cell>
          <cell r="H9211" t="str">
            <v>年节礼包/家庭清洁/纸品/衣物清洁</v>
          </cell>
          <cell r="I9211" t="str">
            <v>2025-10-31</v>
          </cell>
        </row>
        <row r="9211">
          <cell r="K9211" t="str">
            <v/>
          </cell>
          <cell r="L9211" t="str">
            <v/>
          </cell>
        </row>
        <row r="9212">
          <cell r="C9212">
            <v>162778764</v>
          </cell>
          <cell r="D9212" t="str">
            <v>人工</v>
          </cell>
          <cell r="E9212" t="str">
            <v>实物</v>
          </cell>
          <cell r="F9212" t="str">
            <v/>
          </cell>
          <cell r="G9212" t="str">
            <v>福享汇</v>
          </cell>
          <cell r="H9212" t="str">
            <v>年节礼包/家庭清洁/纸品/衣物清洁</v>
          </cell>
          <cell r="I9212" t="str">
            <v>2025-10-31</v>
          </cell>
        </row>
        <row r="9212">
          <cell r="K9212" t="str">
            <v/>
          </cell>
          <cell r="L9212" t="str">
            <v/>
          </cell>
        </row>
        <row r="9213">
          <cell r="C9213">
            <v>162778764</v>
          </cell>
          <cell r="D9213" t="str">
            <v>人工</v>
          </cell>
          <cell r="E9213" t="str">
            <v>实物</v>
          </cell>
          <cell r="F9213" t="str">
            <v/>
          </cell>
          <cell r="G9213" t="str">
            <v>福享汇</v>
          </cell>
          <cell r="H9213" t="str">
            <v>年节礼包/家庭清洁/纸品/衣物清洁</v>
          </cell>
          <cell r="I9213" t="str">
            <v>2025-10-31</v>
          </cell>
        </row>
        <row r="9213">
          <cell r="K9213" t="str">
            <v/>
          </cell>
          <cell r="L9213" t="str">
            <v/>
          </cell>
        </row>
        <row r="9214">
          <cell r="C9214">
            <v>162778764</v>
          </cell>
          <cell r="D9214" t="str">
            <v>人工</v>
          </cell>
          <cell r="E9214" t="str">
            <v>实物</v>
          </cell>
          <cell r="F9214" t="str">
            <v/>
          </cell>
          <cell r="G9214" t="str">
            <v>福享汇</v>
          </cell>
          <cell r="H9214" t="str">
            <v>年节礼包/家庭清洁/纸品/衣物清洁</v>
          </cell>
          <cell r="I9214" t="str">
            <v>2025-10-31</v>
          </cell>
        </row>
        <row r="9214">
          <cell r="K9214" t="str">
            <v/>
          </cell>
          <cell r="L9214" t="str">
            <v/>
          </cell>
        </row>
        <row r="9215">
          <cell r="C9215">
            <v>162778763</v>
          </cell>
          <cell r="D9215" t="str">
            <v>人工</v>
          </cell>
          <cell r="E9215" t="str">
            <v>实物</v>
          </cell>
          <cell r="F9215" t="str">
            <v>美菱</v>
          </cell>
          <cell r="G9215" t="str">
            <v>众成</v>
          </cell>
          <cell r="H9215" t="str">
            <v>年节礼包/家用电器/厨房小电</v>
          </cell>
          <cell r="I9215" t="str">
            <v>2025-10-31</v>
          </cell>
          <cell r="J9215">
            <v>164158010</v>
          </cell>
          <cell r="K9215" t="str">
            <v>MY-YT935</v>
          </cell>
          <cell r="L9215" t="str">
            <v/>
          </cell>
        </row>
        <row r="9216">
          <cell r="C9216">
            <v>162778762</v>
          </cell>
          <cell r="D9216" t="str">
            <v>人工</v>
          </cell>
          <cell r="E9216" t="str">
            <v>实物</v>
          </cell>
          <cell r="F9216" t="str">
            <v>先锋</v>
          </cell>
          <cell r="G9216" t="str">
            <v>众成</v>
          </cell>
          <cell r="H9216" t="str">
            <v>年节礼包/家用电器/厨房小电</v>
          </cell>
          <cell r="I9216" t="str">
            <v>2025-10-31</v>
          </cell>
          <cell r="J9216">
            <v>164158009</v>
          </cell>
          <cell r="K9216" t="str">
            <v>YF-828X</v>
          </cell>
          <cell r="L9216" t="str">
            <v/>
          </cell>
        </row>
        <row r="9217">
          <cell r="C9217">
            <v>162778761</v>
          </cell>
          <cell r="D9217" t="str">
            <v>人工</v>
          </cell>
          <cell r="E9217" t="str">
            <v>实物</v>
          </cell>
          <cell r="F9217" t="str">
            <v>先锋</v>
          </cell>
          <cell r="G9217" t="str">
            <v>众成</v>
          </cell>
          <cell r="H9217" t="str">
            <v>年节礼包/家用电器/厨房小电</v>
          </cell>
          <cell r="I9217" t="str">
            <v>2025-10-31</v>
          </cell>
          <cell r="J9217">
            <v>164158008</v>
          </cell>
          <cell r="K9217" t="str">
            <v>ZS-018</v>
          </cell>
          <cell r="L9217" t="str">
            <v/>
          </cell>
        </row>
        <row r="9218">
          <cell r="C9218">
            <v>162778760</v>
          </cell>
          <cell r="D9218" t="str">
            <v>人工</v>
          </cell>
          <cell r="E9218" t="str">
            <v>实物</v>
          </cell>
          <cell r="F9218" t="str">
            <v/>
          </cell>
          <cell r="G9218" t="str">
            <v>福享汇</v>
          </cell>
          <cell r="H9218" t="str">
            <v>年节礼包/家庭清洁/纸品/纸品礼包</v>
          </cell>
          <cell r="I9218" t="str">
            <v>2025-10-31</v>
          </cell>
          <cell r="J9218">
            <v>164158007</v>
          </cell>
          <cell r="K9218" t="str">
            <v/>
          </cell>
          <cell r="L9218" t="str">
            <v/>
          </cell>
        </row>
        <row r="9219">
          <cell r="C9219">
            <v>162778760</v>
          </cell>
          <cell r="D9219" t="str">
            <v>人工</v>
          </cell>
          <cell r="E9219" t="str">
            <v>实物</v>
          </cell>
          <cell r="F9219" t="str">
            <v/>
          </cell>
          <cell r="G9219" t="str">
            <v>福享汇</v>
          </cell>
          <cell r="H9219" t="str">
            <v>年节礼包/家庭清洁/纸品/纸品礼包</v>
          </cell>
          <cell r="I9219" t="str">
            <v>2025-10-31</v>
          </cell>
        </row>
        <row r="9219">
          <cell r="K9219" t="str">
            <v/>
          </cell>
          <cell r="L9219" t="str">
            <v/>
          </cell>
        </row>
        <row r="9220">
          <cell r="C9220">
            <v>162778760</v>
          </cell>
          <cell r="D9220" t="str">
            <v>人工</v>
          </cell>
          <cell r="E9220" t="str">
            <v>实物</v>
          </cell>
          <cell r="F9220" t="str">
            <v/>
          </cell>
          <cell r="G9220" t="str">
            <v>福享汇</v>
          </cell>
          <cell r="H9220" t="str">
            <v>年节礼包/家庭清洁/纸品/纸品礼包</v>
          </cell>
          <cell r="I9220" t="str">
            <v>2025-10-31</v>
          </cell>
        </row>
        <row r="9220">
          <cell r="K9220" t="str">
            <v/>
          </cell>
          <cell r="L9220" t="str">
            <v/>
          </cell>
        </row>
        <row r="9221">
          <cell r="C9221">
            <v>162778760</v>
          </cell>
          <cell r="D9221" t="str">
            <v>人工</v>
          </cell>
          <cell r="E9221" t="str">
            <v>实物</v>
          </cell>
          <cell r="F9221" t="str">
            <v/>
          </cell>
          <cell r="G9221" t="str">
            <v>福享汇</v>
          </cell>
          <cell r="H9221" t="str">
            <v>年节礼包/家庭清洁/纸品/纸品礼包</v>
          </cell>
          <cell r="I9221" t="str">
            <v>2025-10-31</v>
          </cell>
        </row>
        <row r="9221">
          <cell r="K9221" t="str">
            <v/>
          </cell>
          <cell r="L9221" t="str">
            <v/>
          </cell>
        </row>
        <row r="9222">
          <cell r="C9222">
            <v>162778760</v>
          </cell>
          <cell r="D9222" t="str">
            <v>人工</v>
          </cell>
          <cell r="E9222" t="str">
            <v>实物</v>
          </cell>
          <cell r="F9222" t="str">
            <v/>
          </cell>
          <cell r="G9222" t="str">
            <v>福享汇</v>
          </cell>
          <cell r="H9222" t="str">
            <v>年节礼包/家庭清洁/纸品/纸品礼包</v>
          </cell>
          <cell r="I9222" t="str">
            <v>2025-10-31</v>
          </cell>
        </row>
        <row r="9222">
          <cell r="K9222" t="str">
            <v/>
          </cell>
          <cell r="L9222" t="str">
            <v/>
          </cell>
        </row>
        <row r="9223">
          <cell r="C9223">
            <v>162778760</v>
          </cell>
          <cell r="D9223" t="str">
            <v>人工</v>
          </cell>
          <cell r="E9223" t="str">
            <v>实物</v>
          </cell>
          <cell r="F9223" t="str">
            <v/>
          </cell>
          <cell r="G9223" t="str">
            <v>福享汇</v>
          </cell>
          <cell r="H9223" t="str">
            <v>年节礼包/家庭清洁/纸品/纸品礼包</v>
          </cell>
          <cell r="I9223" t="str">
            <v>2025-10-31</v>
          </cell>
        </row>
        <row r="9223">
          <cell r="K9223" t="str">
            <v/>
          </cell>
          <cell r="L9223" t="str">
            <v/>
          </cell>
        </row>
        <row r="9224">
          <cell r="C9224">
            <v>162778760</v>
          </cell>
          <cell r="D9224" t="str">
            <v>人工</v>
          </cell>
          <cell r="E9224" t="str">
            <v>实物</v>
          </cell>
          <cell r="F9224" t="str">
            <v/>
          </cell>
          <cell r="G9224" t="str">
            <v>福享汇</v>
          </cell>
          <cell r="H9224" t="str">
            <v>年节礼包/家庭清洁/纸品/纸品礼包</v>
          </cell>
          <cell r="I9224" t="str">
            <v>2025-10-31</v>
          </cell>
        </row>
        <row r="9224">
          <cell r="K9224" t="str">
            <v/>
          </cell>
          <cell r="L9224" t="str">
            <v/>
          </cell>
        </row>
        <row r="9225">
          <cell r="C9225">
            <v>162778759</v>
          </cell>
          <cell r="D9225" t="str">
            <v>人工</v>
          </cell>
          <cell r="E9225" t="str">
            <v>实物</v>
          </cell>
          <cell r="F9225" t="str">
            <v>美菱</v>
          </cell>
          <cell r="G9225" t="str">
            <v>众成</v>
          </cell>
          <cell r="H9225" t="str">
            <v>年节礼包/家用电器/厨房小电</v>
          </cell>
          <cell r="I9225" t="str">
            <v>2025-10-31</v>
          </cell>
          <cell r="J9225">
            <v>164158006</v>
          </cell>
          <cell r="K9225" t="str">
            <v>MT-LC1826</v>
          </cell>
          <cell r="L9225" t="str">
            <v/>
          </cell>
        </row>
        <row r="9226">
          <cell r="C9226">
            <v>162778758</v>
          </cell>
          <cell r="D9226" t="str">
            <v>人工</v>
          </cell>
          <cell r="E9226" t="str">
            <v>实物</v>
          </cell>
          <cell r="F9226" t="str">
            <v/>
          </cell>
          <cell r="G9226" t="str">
            <v>福享汇</v>
          </cell>
          <cell r="H9226" t="str">
            <v>年节礼包/家庭清洁/纸品/衣物清洁</v>
          </cell>
          <cell r="I9226" t="str">
            <v>2025-10-31</v>
          </cell>
          <cell r="J9226">
            <v>164158005</v>
          </cell>
          <cell r="K9226" t="str">
            <v/>
          </cell>
          <cell r="L9226" t="str">
            <v/>
          </cell>
        </row>
        <row r="9227">
          <cell r="C9227">
            <v>162778758</v>
          </cell>
          <cell r="D9227" t="str">
            <v>人工</v>
          </cell>
          <cell r="E9227" t="str">
            <v>实物</v>
          </cell>
          <cell r="F9227" t="str">
            <v/>
          </cell>
          <cell r="G9227" t="str">
            <v>福享汇</v>
          </cell>
          <cell r="H9227" t="str">
            <v>年节礼包/家庭清洁/纸品/衣物清洁</v>
          </cell>
          <cell r="I9227" t="str">
            <v>2025-10-31</v>
          </cell>
        </row>
        <row r="9227">
          <cell r="K9227" t="str">
            <v/>
          </cell>
          <cell r="L9227" t="str">
            <v/>
          </cell>
        </row>
        <row r="9228">
          <cell r="C9228">
            <v>162778758</v>
          </cell>
          <cell r="D9228" t="str">
            <v>人工</v>
          </cell>
          <cell r="E9228" t="str">
            <v>实物</v>
          </cell>
          <cell r="F9228" t="str">
            <v/>
          </cell>
          <cell r="G9228" t="str">
            <v>福享汇</v>
          </cell>
          <cell r="H9228" t="str">
            <v>年节礼包/家庭清洁/纸品/衣物清洁</v>
          </cell>
          <cell r="I9228" t="str">
            <v>2025-10-31</v>
          </cell>
        </row>
        <row r="9228">
          <cell r="K9228" t="str">
            <v/>
          </cell>
          <cell r="L9228" t="str">
            <v/>
          </cell>
        </row>
        <row r="9229">
          <cell r="C9229">
            <v>162778758</v>
          </cell>
          <cell r="D9229" t="str">
            <v>人工</v>
          </cell>
          <cell r="E9229" t="str">
            <v>实物</v>
          </cell>
          <cell r="F9229" t="str">
            <v/>
          </cell>
          <cell r="G9229" t="str">
            <v>福享汇</v>
          </cell>
          <cell r="H9229" t="str">
            <v>年节礼包/家庭清洁/纸品/衣物清洁</v>
          </cell>
          <cell r="I9229" t="str">
            <v>2025-10-31</v>
          </cell>
        </row>
        <row r="9229">
          <cell r="K9229" t="str">
            <v/>
          </cell>
          <cell r="L9229" t="str">
            <v/>
          </cell>
        </row>
        <row r="9230">
          <cell r="C9230">
            <v>162778758</v>
          </cell>
          <cell r="D9230" t="str">
            <v>人工</v>
          </cell>
          <cell r="E9230" t="str">
            <v>实物</v>
          </cell>
          <cell r="F9230" t="str">
            <v/>
          </cell>
          <cell r="G9230" t="str">
            <v>福享汇</v>
          </cell>
          <cell r="H9230" t="str">
            <v>年节礼包/家庭清洁/纸品/衣物清洁</v>
          </cell>
          <cell r="I9230" t="str">
            <v>2025-10-31</v>
          </cell>
        </row>
        <row r="9230">
          <cell r="K9230" t="str">
            <v/>
          </cell>
          <cell r="L9230" t="str">
            <v/>
          </cell>
        </row>
        <row r="9231">
          <cell r="C9231">
            <v>162778758</v>
          </cell>
          <cell r="D9231" t="str">
            <v>人工</v>
          </cell>
          <cell r="E9231" t="str">
            <v>实物</v>
          </cell>
          <cell r="F9231" t="str">
            <v/>
          </cell>
          <cell r="G9231" t="str">
            <v>福享汇</v>
          </cell>
          <cell r="H9231" t="str">
            <v>年节礼包/家庭清洁/纸品/衣物清洁</v>
          </cell>
          <cell r="I9231" t="str">
            <v>2025-10-31</v>
          </cell>
        </row>
        <row r="9231">
          <cell r="K9231" t="str">
            <v/>
          </cell>
          <cell r="L9231" t="str">
            <v/>
          </cell>
        </row>
        <row r="9232">
          <cell r="C9232">
            <v>162778758</v>
          </cell>
          <cell r="D9232" t="str">
            <v>人工</v>
          </cell>
          <cell r="E9232" t="str">
            <v>实物</v>
          </cell>
          <cell r="F9232" t="str">
            <v/>
          </cell>
          <cell r="G9232" t="str">
            <v>福享汇</v>
          </cell>
          <cell r="H9232" t="str">
            <v>年节礼包/家庭清洁/纸品/衣物清洁</v>
          </cell>
          <cell r="I9232" t="str">
            <v>2025-10-31</v>
          </cell>
        </row>
        <row r="9232">
          <cell r="K9232" t="str">
            <v/>
          </cell>
          <cell r="L9232" t="str">
            <v/>
          </cell>
        </row>
        <row r="9233">
          <cell r="C9233">
            <v>162778758</v>
          </cell>
          <cell r="D9233" t="str">
            <v>人工</v>
          </cell>
          <cell r="E9233" t="str">
            <v>实物</v>
          </cell>
          <cell r="F9233" t="str">
            <v/>
          </cell>
          <cell r="G9233" t="str">
            <v>福享汇</v>
          </cell>
          <cell r="H9233" t="str">
            <v>年节礼包/家庭清洁/纸品/衣物清洁</v>
          </cell>
          <cell r="I9233" t="str">
            <v>2025-10-31</v>
          </cell>
        </row>
        <row r="9233">
          <cell r="K9233" t="str">
            <v/>
          </cell>
          <cell r="L9233" t="str">
            <v/>
          </cell>
        </row>
        <row r="9234">
          <cell r="C9234">
            <v>162778758</v>
          </cell>
          <cell r="D9234" t="str">
            <v>人工</v>
          </cell>
          <cell r="E9234" t="str">
            <v>实物</v>
          </cell>
          <cell r="F9234" t="str">
            <v/>
          </cell>
          <cell r="G9234" t="str">
            <v>福享汇</v>
          </cell>
          <cell r="H9234" t="str">
            <v>年节礼包/家庭清洁/纸品/衣物清洁</v>
          </cell>
          <cell r="I9234" t="str">
            <v>2025-10-31</v>
          </cell>
        </row>
        <row r="9234">
          <cell r="K9234" t="str">
            <v/>
          </cell>
          <cell r="L9234" t="str">
            <v/>
          </cell>
        </row>
        <row r="9235">
          <cell r="C9235">
            <v>162778757</v>
          </cell>
          <cell r="D9235" t="str">
            <v>人工</v>
          </cell>
          <cell r="E9235" t="str">
            <v>实物</v>
          </cell>
          <cell r="F9235" t="str">
            <v>先锋</v>
          </cell>
          <cell r="G9235" t="str">
            <v>众成</v>
          </cell>
          <cell r="H9235" t="str">
            <v>年节礼包/家用电器/生活小电</v>
          </cell>
          <cell r="I9235" t="str">
            <v>2025-10-31</v>
          </cell>
          <cell r="J9235">
            <v>164158004</v>
          </cell>
          <cell r="K9235" t="str">
            <v>YT-23</v>
          </cell>
          <cell r="L9235" t="str">
            <v/>
          </cell>
        </row>
        <row r="9236">
          <cell r="C9236">
            <v>162778756</v>
          </cell>
          <cell r="D9236" t="str">
            <v>人工</v>
          </cell>
          <cell r="E9236" t="str">
            <v>实物</v>
          </cell>
          <cell r="F9236" t="str">
            <v>先锋</v>
          </cell>
          <cell r="G9236" t="str">
            <v>众成</v>
          </cell>
          <cell r="H9236" t="str">
            <v>年节礼包/家用电器/厨房小电</v>
          </cell>
          <cell r="I9236" t="str">
            <v>2025-10-31</v>
          </cell>
          <cell r="J9236">
            <v>164158003</v>
          </cell>
          <cell r="K9236" t="str">
            <v>FD407-2404A</v>
          </cell>
          <cell r="L9236" t="str">
            <v/>
          </cell>
        </row>
        <row r="9237">
          <cell r="C9237">
            <v>162778755</v>
          </cell>
          <cell r="D9237" t="str">
            <v>人工</v>
          </cell>
          <cell r="E9237" t="str">
            <v>实物</v>
          </cell>
          <cell r="F9237" t="str">
            <v>隆力奇</v>
          </cell>
          <cell r="G9237" t="str">
            <v>聚优来</v>
          </cell>
          <cell r="H9237" t="str">
            <v>年节礼包/家庭清洁/纸品/清洁用具</v>
          </cell>
          <cell r="I9237" t="str">
            <v>2025-10-31</v>
          </cell>
          <cell r="J9237">
            <v>164158002</v>
          </cell>
          <cell r="K9237">
            <v>20250707001</v>
          </cell>
          <cell r="L9237" t="str">
            <v/>
          </cell>
        </row>
        <row r="9238">
          <cell r="C9238">
            <v>162778754</v>
          </cell>
          <cell r="D9238" t="str">
            <v>人工</v>
          </cell>
          <cell r="E9238" t="str">
            <v>实物</v>
          </cell>
          <cell r="F9238" t="str">
            <v/>
          </cell>
          <cell r="G9238" t="str">
            <v>福享汇</v>
          </cell>
          <cell r="H9238" t="str">
            <v>年节礼包/家庭清洁/纸品/衣物清洁</v>
          </cell>
          <cell r="I9238" t="str">
            <v>2025-10-31</v>
          </cell>
          <cell r="J9238">
            <v>164158001</v>
          </cell>
          <cell r="K9238" t="str">
            <v/>
          </cell>
          <cell r="L9238" t="str">
            <v/>
          </cell>
        </row>
        <row r="9239">
          <cell r="C9239">
            <v>162778754</v>
          </cell>
          <cell r="D9239" t="str">
            <v>人工</v>
          </cell>
          <cell r="E9239" t="str">
            <v>实物</v>
          </cell>
          <cell r="F9239" t="str">
            <v/>
          </cell>
          <cell r="G9239" t="str">
            <v>福享汇</v>
          </cell>
          <cell r="H9239" t="str">
            <v>年节礼包/家庭清洁/纸品/衣物清洁</v>
          </cell>
          <cell r="I9239" t="str">
            <v>2025-10-31</v>
          </cell>
        </row>
        <row r="9239">
          <cell r="K9239" t="str">
            <v/>
          </cell>
          <cell r="L9239" t="str">
            <v/>
          </cell>
        </row>
        <row r="9240">
          <cell r="C9240">
            <v>162778754</v>
          </cell>
          <cell r="D9240" t="str">
            <v>人工</v>
          </cell>
          <cell r="E9240" t="str">
            <v>实物</v>
          </cell>
          <cell r="F9240" t="str">
            <v/>
          </cell>
          <cell r="G9240" t="str">
            <v>福享汇</v>
          </cell>
          <cell r="H9240" t="str">
            <v>年节礼包/家庭清洁/纸品/衣物清洁</v>
          </cell>
          <cell r="I9240" t="str">
            <v>2025-10-31</v>
          </cell>
        </row>
        <row r="9240">
          <cell r="K9240" t="str">
            <v/>
          </cell>
          <cell r="L9240" t="str">
            <v/>
          </cell>
        </row>
        <row r="9241">
          <cell r="C9241">
            <v>162778754</v>
          </cell>
          <cell r="D9241" t="str">
            <v>人工</v>
          </cell>
          <cell r="E9241" t="str">
            <v>实物</v>
          </cell>
          <cell r="F9241" t="str">
            <v/>
          </cell>
          <cell r="G9241" t="str">
            <v>福享汇</v>
          </cell>
          <cell r="H9241" t="str">
            <v>年节礼包/家庭清洁/纸品/衣物清洁</v>
          </cell>
          <cell r="I9241" t="str">
            <v>2025-10-31</v>
          </cell>
        </row>
        <row r="9241">
          <cell r="K9241" t="str">
            <v/>
          </cell>
          <cell r="L9241" t="str">
            <v/>
          </cell>
        </row>
        <row r="9242">
          <cell r="C9242">
            <v>162778754</v>
          </cell>
          <cell r="D9242" t="str">
            <v>人工</v>
          </cell>
          <cell r="E9242" t="str">
            <v>实物</v>
          </cell>
          <cell r="F9242" t="str">
            <v/>
          </cell>
          <cell r="G9242" t="str">
            <v>福享汇</v>
          </cell>
          <cell r="H9242" t="str">
            <v>年节礼包/家庭清洁/纸品/衣物清洁</v>
          </cell>
          <cell r="I9242" t="str">
            <v>2025-10-31</v>
          </cell>
        </row>
        <row r="9242">
          <cell r="K9242" t="str">
            <v/>
          </cell>
          <cell r="L9242" t="str">
            <v/>
          </cell>
        </row>
        <row r="9243">
          <cell r="C9243">
            <v>162778753</v>
          </cell>
          <cell r="D9243" t="str">
            <v>人工</v>
          </cell>
          <cell r="E9243" t="str">
            <v>实物</v>
          </cell>
          <cell r="F9243" t="str">
            <v/>
          </cell>
          <cell r="G9243" t="str">
            <v>福享汇</v>
          </cell>
          <cell r="H9243" t="str">
            <v>年节礼包/家庭清洁/纸品/纸品礼包</v>
          </cell>
          <cell r="I9243" t="str">
            <v>2025-10-31</v>
          </cell>
          <cell r="J9243">
            <v>164158000</v>
          </cell>
          <cell r="K9243" t="str">
            <v/>
          </cell>
          <cell r="L9243" t="str">
            <v/>
          </cell>
        </row>
        <row r="9244">
          <cell r="C9244">
            <v>162778753</v>
          </cell>
          <cell r="D9244" t="str">
            <v>人工</v>
          </cell>
          <cell r="E9244" t="str">
            <v>实物</v>
          </cell>
          <cell r="F9244" t="str">
            <v/>
          </cell>
          <cell r="G9244" t="str">
            <v>福享汇</v>
          </cell>
          <cell r="H9244" t="str">
            <v>年节礼包/家庭清洁/纸品/纸品礼包</v>
          </cell>
          <cell r="I9244" t="str">
            <v>2025-10-31</v>
          </cell>
        </row>
        <row r="9244">
          <cell r="K9244" t="str">
            <v/>
          </cell>
          <cell r="L9244" t="str">
            <v/>
          </cell>
        </row>
        <row r="9245">
          <cell r="C9245">
            <v>162778753</v>
          </cell>
          <cell r="D9245" t="str">
            <v>人工</v>
          </cell>
          <cell r="E9245" t="str">
            <v>实物</v>
          </cell>
          <cell r="F9245" t="str">
            <v/>
          </cell>
          <cell r="G9245" t="str">
            <v>福享汇</v>
          </cell>
          <cell r="H9245" t="str">
            <v>年节礼包/家庭清洁/纸品/纸品礼包</v>
          </cell>
          <cell r="I9245" t="str">
            <v>2025-10-31</v>
          </cell>
        </row>
        <row r="9245">
          <cell r="K9245" t="str">
            <v/>
          </cell>
          <cell r="L9245" t="str">
            <v/>
          </cell>
        </row>
        <row r="9246">
          <cell r="C9246">
            <v>162778753</v>
          </cell>
          <cell r="D9246" t="str">
            <v>人工</v>
          </cell>
          <cell r="E9246" t="str">
            <v>实物</v>
          </cell>
          <cell r="F9246" t="str">
            <v/>
          </cell>
          <cell r="G9246" t="str">
            <v>福享汇</v>
          </cell>
          <cell r="H9246" t="str">
            <v>年节礼包/家庭清洁/纸品/纸品礼包</v>
          </cell>
          <cell r="I9246" t="str">
            <v>2025-10-31</v>
          </cell>
        </row>
        <row r="9246">
          <cell r="K9246" t="str">
            <v/>
          </cell>
          <cell r="L9246" t="str">
            <v/>
          </cell>
        </row>
        <row r="9247">
          <cell r="C9247">
            <v>162778753</v>
          </cell>
          <cell r="D9247" t="str">
            <v>人工</v>
          </cell>
          <cell r="E9247" t="str">
            <v>实物</v>
          </cell>
          <cell r="F9247" t="str">
            <v/>
          </cell>
          <cell r="G9247" t="str">
            <v>福享汇</v>
          </cell>
          <cell r="H9247" t="str">
            <v>年节礼包/家庭清洁/纸品/纸品礼包</v>
          </cell>
          <cell r="I9247" t="str">
            <v>2025-10-31</v>
          </cell>
        </row>
        <row r="9247">
          <cell r="K9247" t="str">
            <v/>
          </cell>
          <cell r="L9247" t="str">
            <v/>
          </cell>
        </row>
        <row r="9248">
          <cell r="C9248">
            <v>162566743</v>
          </cell>
          <cell r="D9248" t="str">
            <v>人工</v>
          </cell>
          <cell r="E9248" t="str">
            <v>实物</v>
          </cell>
          <cell r="F9248" t="str">
            <v>の本叮叮 </v>
          </cell>
          <cell r="G9248" t="str">
            <v>巨鲲</v>
          </cell>
          <cell r="H9248" t="str">
            <v>年节礼包/家庭清洁/纸品/驱蚊驱虫</v>
          </cell>
          <cell r="I9248" t="str">
            <v>2025-10-31</v>
          </cell>
          <cell r="J9248">
            <v>163749755</v>
          </cell>
          <cell r="K9248" t="str">
            <v>4897076840038-dw</v>
          </cell>
          <cell r="L9248" t="str">
            <v/>
          </cell>
        </row>
        <row r="9249">
          <cell r="C9249">
            <v>162778751</v>
          </cell>
          <cell r="D9249" t="str">
            <v>人工</v>
          </cell>
          <cell r="E9249" t="str">
            <v>实物</v>
          </cell>
          <cell r="F9249" t="str">
            <v>错山</v>
          </cell>
          <cell r="G9249" t="str">
            <v>错山</v>
          </cell>
          <cell r="H9249" t="str">
            <v>年节礼包/户外运动/户外露营</v>
          </cell>
          <cell r="I9249" t="str">
            <v>2025-10-31</v>
          </cell>
          <cell r="J9249">
            <v>164157998</v>
          </cell>
          <cell r="K9249">
            <v>20250705</v>
          </cell>
          <cell r="L9249" t="str">
            <v/>
          </cell>
        </row>
        <row r="9250">
          <cell r="C9250">
            <v>162778751</v>
          </cell>
          <cell r="D9250" t="str">
            <v>人工</v>
          </cell>
          <cell r="E9250" t="str">
            <v>实物</v>
          </cell>
          <cell r="F9250" t="str">
            <v>错山</v>
          </cell>
          <cell r="G9250" t="str">
            <v>错山</v>
          </cell>
          <cell r="H9250" t="str">
            <v>年节礼包/户外运动/户外露营</v>
          </cell>
          <cell r="I9250" t="str">
            <v>2025-10-31</v>
          </cell>
        </row>
        <row r="9250">
          <cell r="L9250" t="str">
            <v/>
          </cell>
        </row>
        <row r="9251">
          <cell r="C9251">
            <v>162778751</v>
          </cell>
          <cell r="D9251" t="str">
            <v>人工</v>
          </cell>
          <cell r="E9251" t="str">
            <v>实物</v>
          </cell>
          <cell r="F9251" t="str">
            <v>错山</v>
          </cell>
          <cell r="G9251" t="str">
            <v>错山</v>
          </cell>
          <cell r="H9251" t="str">
            <v>年节礼包/户外运动/户外露营</v>
          </cell>
          <cell r="I9251" t="str">
            <v>2025-10-31</v>
          </cell>
        </row>
        <row r="9251">
          <cell r="L9251" t="str">
            <v/>
          </cell>
        </row>
        <row r="9252">
          <cell r="C9252">
            <v>162778751</v>
          </cell>
          <cell r="D9252" t="str">
            <v>人工</v>
          </cell>
          <cell r="E9252" t="str">
            <v>实物</v>
          </cell>
          <cell r="F9252" t="str">
            <v>错山</v>
          </cell>
          <cell r="G9252" t="str">
            <v>错山</v>
          </cell>
          <cell r="H9252" t="str">
            <v>年节礼包/户外运动/户外露营</v>
          </cell>
          <cell r="I9252" t="str">
            <v>2025-10-31</v>
          </cell>
        </row>
        <row r="9252">
          <cell r="L9252" t="str">
            <v/>
          </cell>
        </row>
        <row r="9253">
          <cell r="C9253">
            <v>162778751</v>
          </cell>
          <cell r="D9253" t="str">
            <v>人工</v>
          </cell>
          <cell r="E9253" t="str">
            <v>实物</v>
          </cell>
          <cell r="F9253" t="str">
            <v>错山</v>
          </cell>
          <cell r="G9253" t="str">
            <v>错山</v>
          </cell>
          <cell r="H9253" t="str">
            <v>年节礼包/户外运动/户外露营</v>
          </cell>
          <cell r="I9253" t="str">
            <v>2025-10-31</v>
          </cell>
        </row>
        <row r="9253">
          <cell r="L9253" t="str">
            <v/>
          </cell>
        </row>
        <row r="9254">
          <cell r="C9254">
            <v>162778750</v>
          </cell>
          <cell r="D9254" t="str">
            <v>人工</v>
          </cell>
          <cell r="E9254" t="str">
            <v>实物</v>
          </cell>
          <cell r="F9254" t="str">
            <v/>
          </cell>
          <cell r="G9254" t="str">
            <v>福享汇</v>
          </cell>
          <cell r="H9254" t="str">
            <v>年节礼包/家庭清洁/纸品/衣物清洁</v>
          </cell>
          <cell r="I9254" t="str">
            <v>2025-10-31</v>
          </cell>
          <cell r="J9254">
            <v>164157997</v>
          </cell>
          <cell r="K9254" t="str">
            <v/>
          </cell>
          <cell r="L9254" t="str">
            <v/>
          </cell>
        </row>
        <row r="9255">
          <cell r="C9255">
            <v>162778750</v>
          </cell>
          <cell r="D9255" t="str">
            <v>人工</v>
          </cell>
          <cell r="E9255" t="str">
            <v>实物</v>
          </cell>
          <cell r="F9255" t="str">
            <v/>
          </cell>
          <cell r="G9255" t="str">
            <v>福享汇</v>
          </cell>
          <cell r="H9255" t="str">
            <v>年节礼包/家庭清洁/纸品/衣物清洁</v>
          </cell>
          <cell r="I9255" t="str">
            <v>2025-10-31</v>
          </cell>
        </row>
        <row r="9255">
          <cell r="K9255" t="str">
            <v/>
          </cell>
          <cell r="L9255" t="str">
            <v/>
          </cell>
        </row>
        <row r="9256">
          <cell r="C9256">
            <v>162778750</v>
          </cell>
          <cell r="D9256" t="str">
            <v>人工</v>
          </cell>
          <cell r="E9256" t="str">
            <v>实物</v>
          </cell>
          <cell r="F9256" t="str">
            <v/>
          </cell>
          <cell r="G9256" t="str">
            <v>福享汇</v>
          </cell>
          <cell r="H9256" t="str">
            <v>年节礼包/家庭清洁/纸品/衣物清洁</v>
          </cell>
          <cell r="I9256" t="str">
            <v>2025-10-31</v>
          </cell>
        </row>
        <row r="9256">
          <cell r="K9256" t="str">
            <v/>
          </cell>
          <cell r="L9256" t="str">
            <v/>
          </cell>
        </row>
        <row r="9257">
          <cell r="C9257">
            <v>162778750</v>
          </cell>
          <cell r="D9257" t="str">
            <v>人工</v>
          </cell>
          <cell r="E9257" t="str">
            <v>实物</v>
          </cell>
          <cell r="F9257" t="str">
            <v/>
          </cell>
          <cell r="G9257" t="str">
            <v>福享汇</v>
          </cell>
          <cell r="H9257" t="str">
            <v>年节礼包/家庭清洁/纸品/衣物清洁</v>
          </cell>
          <cell r="I9257" t="str">
            <v>2025-10-31</v>
          </cell>
        </row>
        <row r="9257">
          <cell r="K9257" t="str">
            <v/>
          </cell>
          <cell r="L9257" t="str">
            <v/>
          </cell>
        </row>
        <row r="9258">
          <cell r="C9258">
            <v>162778750</v>
          </cell>
          <cell r="D9258" t="str">
            <v>人工</v>
          </cell>
          <cell r="E9258" t="str">
            <v>实物</v>
          </cell>
          <cell r="F9258" t="str">
            <v/>
          </cell>
          <cell r="G9258" t="str">
            <v>福享汇</v>
          </cell>
          <cell r="H9258" t="str">
            <v>年节礼包/家庭清洁/纸品/衣物清洁</v>
          </cell>
          <cell r="I9258" t="str">
            <v>2025-10-31</v>
          </cell>
        </row>
        <row r="9258">
          <cell r="K9258" t="str">
            <v/>
          </cell>
          <cell r="L9258" t="str">
            <v/>
          </cell>
        </row>
        <row r="9259">
          <cell r="C9259">
            <v>162778750</v>
          </cell>
          <cell r="D9259" t="str">
            <v>人工</v>
          </cell>
          <cell r="E9259" t="str">
            <v>实物</v>
          </cell>
          <cell r="F9259" t="str">
            <v/>
          </cell>
          <cell r="G9259" t="str">
            <v>福享汇</v>
          </cell>
          <cell r="H9259" t="str">
            <v>年节礼包/家庭清洁/纸品/衣物清洁</v>
          </cell>
          <cell r="I9259" t="str">
            <v>2025-10-31</v>
          </cell>
        </row>
        <row r="9259">
          <cell r="K9259" t="str">
            <v/>
          </cell>
          <cell r="L9259" t="str">
            <v/>
          </cell>
        </row>
        <row r="9260">
          <cell r="C9260">
            <v>162778750</v>
          </cell>
          <cell r="D9260" t="str">
            <v>人工</v>
          </cell>
          <cell r="E9260" t="str">
            <v>实物</v>
          </cell>
          <cell r="F9260" t="str">
            <v/>
          </cell>
          <cell r="G9260" t="str">
            <v>福享汇</v>
          </cell>
          <cell r="H9260" t="str">
            <v>年节礼包/家庭清洁/纸品/衣物清洁</v>
          </cell>
          <cell r="I9260" t="str">
            <v>2025-10-31</v>
          </cell>
        </row>
        <row r="9260">
          <cell r="K9260" t="str">
            <v/>
          </cell>
          <cell r="L9260" t="str">
            <v/>
          </cell>
        </row>
        <row r="9261">
          <cell r="C9261">
            <v>162778749</v>
          </cell>
          <cell r="D9261" t="str">
            <v>人工</v>
          </cell>
          <cell r="E9261" t="str">
            <v>实物</v>
          </cell>
          <cell r="F9261" t="str">
            <v>塞拉菲诺.尚尼</v>
          </cell>
          <cell r="G9261" t="str">
            <v>礼福生</v>
          </cell>
          <cell r="H9261" t="str">
            <v>年节礼包/家用电器/厨房小电</v>
          </cell>
          <cell r="I9261" t="str">
            <v>2025-10-31</v>
          </cell>
          <cell r="J9261">
            <v>164157996</v>
          </cell>
          <cell r="K9261" t="str">
            <v>SZ-K61</v>
          </cell>
          <cell r="L9261" t="str">
            <v/>
          </cell>
        </row>
        <row r="9262">
          <cell r="C9262">
            <v>162778747</v>
          </cell>
          <cell r="D9262" t="str">
            <v>人工</v>
          </cell>
          <cell r="E9262" t="str">
            <v>实物</v>
          </cell>
          <cell r="F9262" t="str">
            <v>塞拉菲诺.尚尼</v>
          </cell>
          <cell r="G9262" t="str">
            <v>礼福生</v>
          </cell>
          <cell r="H9262" t="str">
            <v>年节礼包/家用电器/厨房小电</v>
          </cell>
          <cell r="I9262" t="str">
            <v>2025-10-31</v>
          </cell>
          <cell r="J9262">
            <v>164157994</v>
          </cell>
          <cell r="K9262" t="str">
            <v>SZ-E08</v>
          </cell>
          <cell r="L9262" t="str">
            <v/>
          </cell>
        </row>
        <row r="9263">
          <cell r="C9263">
            <v>162778746</v>
          </cell>
          <cell r="D9263" t="str">
            <v>人工</v>
          </cell>
          <cell r="E9263" t="str">
            <v>实物</v>
          </cell>
          <cell r="F9263" t="str">
            <v>错山</v>
          </cell>
          <cell r="G9263" t="str">
            <v>错山</v>
          </cell>
          <cell r="H9263" t="str">
            <v>年节礼包/3C数码/智能设备</v>
          </cell>
          <cell r="I9263" t="str">
            <v>2025-10-31</v>
          </cell>
          <cell r="J9263">
            <v>164157993</v>
          </cell>
          <cell r="K9263">
            <v>6975604610990</v>
          </cell>
          <cell r="L9263" t="str">
            <v/>
          </cell>
        </row>
        <row r="9264">
          <cell r="C9264">
            <v>162778745</v>
          </cell>
          <cell r="D9264" t="str">
            <v>人工</v>
          </cell>
          <cell r="E9264" t="str">
            <v>实物</v>
          </cell>
          <cell r="F9264" t="str">
            <v>泓花会</v>
          </cell>
          <cell r="G9264" t="str">
            <v>和商</v>
          </cell>
          <cell r="H9264" t="str">
            <v>年节礼包/生鲜/猪牛羊肉</v>
          </cell>
          <cell r="I9264" t="str">
            <v>2025-10-31</v>
          </cell>
          <cell r="J9264">
            <v>164157992</v>
          </cell>
          <cell r="K9264" t="str">
            <v/>
          </cell>
          <cell r="L9264" t="str">
            <v/>
          </cell>
        </row>
        <row r="9265">
          <cell r="C9265">
            <v>162778745</v>
          </cell>
          <cell r="D9265" t="str">
            <v>人工</v>
          </cell>
          <cell r="E9265" t="str">
            <v>实物</v>
          </cell>
          <cell r="F9265" t="str">
            <v>泓花会</v>
          </cell>
          <cell r="G9265" t="str">
            <v>和商</v>
          </cell>
          <cell r="H9265" t="str">
            <v>年节礼包/生鲜/猪牛羊肉</v>
          </cell>
          <cell r="I9265" t="str">
            <v>2025-10-31</v>
          </cell>
        </row>
        <row r="9265">
          <cell r="K9265" t="str">
            <v/>
          </cell>
          <cell r="L9265" t="str">
            <v/>
          </cell>
        </row>
        <row r="9266">
          <cell r="C9266">
            <v>162778745</v>
          </cell>
          <cell r="D9266" t="str">
            <v>人工</v>
          </cell>
          <cell r="E9266" t="str">
            <v>实物</v>
          </cell>
          <cell r="F9266" t="str">
            <v>泓花会</v>
          </cell>
          <cell r="G9266" t="str">
            <v>和商</v>
          </cell>
          <cell r="H9266" t="str">
            <v>年节礼包/生鲜/猪牛羊肉</v>
          </cell>
          <cell r="I9266" t="str">
            <v>2025-10-31</v>
          </cell>
        </row>
        <row r="9266">
          <cell r="K9266" t="str">
            <v/>
          </cell>
          <cell r="L9266" t="str">
            <v/>
          </cell>
        </row>
        <row r="9267">
          <cell r="C9267">
            <v>162778744</v>
          </cell>
          <cell r="D9267" t="str">
            <v>人工</v>
          </cell>
          <cell r="E9267" t="str">
            <v>实物</v>
          </cell>
          <cell r="F9267" t="str">
            <v>佳奥（JAGO）</v>
          </cell>
          <cell r="G9267" t="str">
            <v>礼福生</v>
          </cell>
          <cell r="H9267" t="str">
            <v>年节礼包/家纺/床上用品</v>
          </cell>
          <cell r="I9267" t="str">
            <v>2025-10-31</v>
          </cell>
          <cell r="J9267">
            <v>164157991</v>
          </cell>
          <cell r="K9267" t="str">
            <v>J13B26AW2-DK两只</v>
          </cell>
          <cell r="L9267" t="str">
            <v/>
          </cell>
        </row>
        <row r="9268">
          <cell r="C9268">
            <v>162778743</v>
          </cell>
          <cell r="D9268" t="str">
            <v>人工</v>
          </cell>
          <cell r="E9268" t="str">
            <v>实物</v>
          </cell>
          <cell r="F9268" t="str">
            <v/>
          </cell>
          <cell r="G9268" t="str">
            <v>食欲跳动</v>
          </cell>
          <cell r="H9268" t="str">
            <v>年节礼包/生鲜/禽肉蛋品</v>
          </cell>
          <cell r="I9268" t="str">
            <v>2025-10-31</v>
          </cell>
          <cell r="J9268">
            <v>164157990</v>
          </cell>
          <cell r="K9268" t="str">
            <v>SYTD02629</v>
          </cell>
          <cell r="L9268" t="str">
            <v>澳洲进口谷饲安格斯牛排边300g*2袋+澳洲谷饲战斧250g*1片 +澳洲谷饲小排130g*3袋SF/JD</v>
          </cell>
        </row>
        <row r="9269">
          <cell r="C9269">
            <v>162778742</v>
          </cell>
          <cell r="D9269" t="str">
            <v>人工</v>
          </cell>
          <cell r="E9269" t="str">
            <v>实物</v>
          </cell>
          <cell r="F9269" t="str">
            <v/>
          </cell>
          <cell r="G9269" t="str">
            <v>福享汇</v>
          </cell>
          <cell r="H9269" t="str">
            <v>年节礼包/家庭清洁/纸品/纸品礼包</v>
          </cell>
          <cell r="I9269" t="str">
            <v>2025-10-31</v>
          </cell>
          <cell r="J9269">
            <v>164157989</v>
          </cell>
          <cell r="K9269" t="str">
            <v/>
          </cell>
          <cell r="L9269" t="str">
            <v/>
          </cell>
        </row>
        <row r="9270">
          <cell r="C9270">
            <v>162778742</v>
          </cell>
          <cell r="D9270" t="str">
            <v>人工</v>
          </cell>
          <cell r="E9270" t="str">
            <v>实物</v>
          </cell>
          <cell r="F9270" t="str">
            <v/>
          </cell>
          <cell r="G9270" t="str">
            <v>福享汇</v>
          </cell>
          <cell r="H9270" t="str">
            <v>年节礼包/家庭清洁/纸品/纸品礼包</v>
          </cell>
          <cell r="I9270" t="str">
            <v>2025-10-31</v>
          </cell>
        </row>
        <row r="9270">
          <cell r="K9270" t="str">
            <v/>
          </cell>
          <cell r="L9270" t="str">
            <v/>
          </cell>
        </row>
        <row r="9271">
          <cell r="C9271">
            <v>162778742</v>
          </cell>
          <cell r="D9271" t="str">
            <v>人工</v>
          </cell>
          <cell r="E9271" t="str">
            <v>实物</v>
          </cell>
          <cell r="F9271" t="str">
            <v/>
          </cell>
          <cell r="G9271" t="str">
            <v>福享汇</v>
          </cell>
          <cell r="H9271" t="str">
            <v>年节礼包/家庭清洁/纸品/纸品礼包</v>
          </cell>
          <cell r="I9271" t="str">
            <v>2025-10-31</v>
          </cell>
        </row>
        <row r="9271">
          <cell r="K9271" t="str">
            <v/>
          </cell>
          <cell r="L9271" t="str">
            <v/>
          </cell>
        </row>
        <row r="9272">
          <cell r="C9272">
            <v>162778742</v>
          </cell>
          <cell r="D9272" t="str">
            <v>人工</v>
          </cell>
          <cell r="E9272" t="str">
            <v>实物</v>
          </cell>
          <cell r="F9272" t="str">
            <v/>
          </cell>
          <cell r="G9272" t="str">
            <v>福享汇</v>
          </cell>
          <cell r="H9272" t="str">
            <v>年节礼包/家庭清洁/纸品/纸品礼包</v>
          </cell>
          <cell r="I9272" t="str">
            <v>2025-10-31</v>
          </cell>
        </row>
        <row r="9272">
          <cell r="K9272" t="str">
            <v/>
          </cell>
          <cell r="L9272" t="str">
            <v/>
          </cell>
        </row>
        <row r="9273">
          <cell r="C9273">
            <v>162778742</v>
          </cell>
          <cell r="D9273" t="str">
            <v>人工</v>
          </cell>
          <cell r="E9273" t="str">
            <v>实物</v>
          </cell>
          <cell r="F9273" t="str">
            <v/>
          </cell>
          <cell r="G9273" t="str">
            <v>福享汇</v>
          </cell>
          <cell r="H9273" t="str">
            <v>年节礼包/家庭清洁/纸品/纸品礼包</v>
          </cell>
          <cell r="I9273" t="str">
            <v>2025-10-31</v>
          </cell>
        </row>
        <row r="9273">
          <cell r="K9273" t="str">
            <v/>
          </cell>
          <cell r="L9273" t="str">
            <v/>
          </cell>
        </row>
        <row r="9274">
          <cell r="C9274">
            <v>162778741</v>
          </cell>
          <cell r="D9274" t="str">
            <v>人工</v>
          </cell>
          <cell r="E9274" t="str">
            <v>实物</v>
          </cell>
          <cell r="F9274" t="str">
            <v/>
          </cell>
          <cell r="G9274" t="str">
            <v>食欲跳动</v>
          </cell>
          <cell r="H9274" t="str">
            <v>年节礼包/生鲜/禽肉蛋品</v>
          </cell>
          <cell r="I9274" t="str">
            <v>2025-10-31</v>
          </cell>
          <cell r="J9274">
            <v>164157988</v>
          </cell>
          <cell r="K9274" t="str">
            <v>SYTD03150</v>
          </cell>
          <cell r="L9274" t="str">
            <v>澳洲和牛M4-5雪花小排150g*7片 +澳洲和牛M6-7板腱150g*6片+澳洲和牛M6-7牛肉粒300g*3袋 +澳洲和牛m8-9上脑边180g*2袋SF/JD</v>
          </cell>
        </row>
        <row r="9275">
          <cell r="C9275">
            <v>162778740</v>
          </cell>
          <cell r="D9275" t="str">
            <v>人工</v>
          </cell>
          <cell r="E9275" t="str">
            <v>实物</v>
          </cell>
          <cell r="F9275" t="str">
            <v>错山</v>
          </cell>
          <cell r="G9275" t="str">
            <v>错山</v>
          </cell>
          <cell r="H9275" t="str">
            <v>年节礼包/户外运动/户外露营</v>
          </cell>
          <cell r="I9275" t="str">
            <v>2025-10-31</v>
          </cell>
          <cell r="J9275">
            <v>164157987</v>
          </cell>
          <cell r="K9275">
            <v>20250703</v>
          </cell>
          <cell r="L9275" t="str">
            <v/>
          </cell>
        </row>
        <row r="9276">
          <cell r="C9276">
            <v>162778740</v>
          </cell>
          <cell r="D9276" t="str">
            <v>人工</v>
          </cell>
          <cell r="E9276" t="str">
            <v>实物</v>
          </cell>
          <cell r="F9276" t="str">
            <v>错山</v>
          </cell>
          <cell r="G9276" t="str">
            <v>错山</v>
          </cell>
          <cell r="H9276" t="str">
            <v>年节礼包/户外运动/户外露营</v>
          </cell>
          <cell r="I9276" t="str">
            <v>2025-10-31</v>
          </cell>
        </row>
        <row r="9276">
          <cell r="L9276" t="str">
            <v/>
          </cell>
        </row>
        <row r="9277">
          <cell r="C9277">
            <v>162778740</v>
          </cell>
          <cell r="D9277" t="str">
            <v>人工</v>
          </cell>
          <cell r="E9277" t="str">
            <v>实物</v>
          </cell>
          <cell r="F9277" t="str">
            <v>错山</v>
          </cell>
          <cell r="G9277" t="str">
            <v>错山</v>
          </cell>
          <cell r="H9277" t="str">
            <v>年节礼包/户外运动/户外露营</v>
          </cell>
          <cell r="I9277" t="str">
            <v>2025-10-31</v>
          </cell>
        </row>
        <row r="9277">
          <cell r="L9277" t="str">
            <v/>
          </cell>
        </row>
        <row r="9278">
          <cell r="C9278">
            <v>162778739</v>
          </cell>
          <cell r="D9278" t="str">
            <v>人工</v>
          </cell>
          <cell r="E9278" t="str">
            <v>实物</v>
          </cell>
          <cell r="F9278" t="str">
            <v>佳奥（JAGO）</v>
          </cell>
          <cell r="G9278" t="str">
            <v>礼福生</v>
          </cell>
          <cell r="H9278" t="str">
            <v>年节礼包/家纺/居家布艺</v>
          </cell>
          <cell r="I9278" t="str">
            <v>2025-10-31</v>
          </cell>
          <cell r="J9278">
            <v>164157984</v>
          </cell>
          <cell r="K9278" t="str">
            <v>252103J3100XLB3</v>
          </cell>
          <cell r="L9278" t="str">
            <v>灰色</v>
          </cell>
        </row>
        <row r="9279">
          <cell r="D9279" t="str">
            <v>人工</v>
          </cell>
          <cell r="E9279" t="str">
            <v>实物</v>
          </cell>
          <cell r="F9279" t="str">
            <v>佳奥（JAGO）</v>
          </cell>
          <cell r="G9279" t="str">
            <v>礼福生</v>
          </cell>
          <cell r="H9279" t="str">
            <v>年节礼包/家纺/居家布艺</v>
          </cell>
          <cell r="I9279" t="str">
            <v>2025-10-31</v>
          </cell>
          <cell r="J9279">
            <v>164157985</v>
          </cell>
          <cell r="K9279" t="str">
            <v>252103J3100XLB1</v>
          </cell>
          <cell r="L9279" t="str">
            <v>黑色</v>
          </cell>
        </row>
        <row r="9280">
          <cell r="D9280" t="str">
            <v>人工</v>
          </cell>
          <cell r="E9280" t="str">
            <v>实物</v>
          </cell>
          <cell r="F9280" t="str">
            <v>佳奥（JAGO）</v>
          </cell>
          <cell r="G9280" t="str">
            <v>礼福生</v>
          </cell>
          <cell r="H9280" t="str">
            <v>年节礼包/家纺/居家布艺</v>
          </cell>
          <cell r="I9280" t="str">
            <v>2025-10-31</v>
          </cell>
          <cell r="J9280">
            <v>164157986</v>
          </cell>
          <cell r="K9280" t="str">
            <v>252103J3100XLS9</v>
          </cell>
          <cell r="L9280" t="str">
            <v>蓝色</v>
          </cell>
        </row>
        <row r="9281">
          <cell r="C9281">
            <v>162778737</v>
          </cell>
          <cell r="D9281" t="str">
            <v>人工</v>
          </cell>
          <cell r="E9281" t="str">
            <v>实物</v>
          </cell>
          <cell r="F9281" t="str">
            <v>错山</v>
          </cell>
          <cell r="G9281" t="str">
            <v>错山</v>
          </cell>
          <cell r="H9281" t="str">
            <v>年节礼包/户外运动/户外露营</v>
          </cell>
          <cell r="I9281" t="str">
            <v>2025-10-31</v>
          </cell>
          <cell r="J9281">
            <v>164157982</v>
          </cell>
          <cell r="K9281">
            <v>20250701</v>
          </cell>
          <cell r="L9281" t="str">
            <v/>
          </cell>
        </row>
        <row r="9282">
          <cell r="C9282">
            <v>162778737</v>
          </cell>
          <cell r="D9282" t="str">
            <v>人工</v>
          </cell>
          <cell r="E9282" t="str">
            <v>实物</v>
          </cell>
          <cell r="F9282" t="str">
            <v>错山</v>
          </cell>
          <cell r="G9282" t="str">
            <v>错山</v>
          </cell>
          <cell r="H9282" t="str">
            <v>年节礼包/户外运动/户外露营</v>
          </cell>
          <cell r="I9282" t="str">
            <v>2025-10-31</v>
          </cell>
        </row>
        <row r="9282">
          <cell r="L9282" t="str">
            <v/>
          </cell>
        </row>
        <row r="9283">
          <cell r="C9283">
            <v>162778737</v>
          </cell>
          <cell r="D9283" t="str">
            <v>人工</v>
          </cell>
          <cell r="E9283" t="str">
            <v>实物</v>
          </cell>
          <cell r="F9283" t="str">
            <v>错山</v>
          </cell>
          <cell r="G9283" t="str">
            <v>错山</v>
          </cell>
          <cell r="H9283" t="str">
            <v>年节礼包/户外运动/户外露营</v>
          </cell>
          <cell r="I9283" t="str">
            <v>2025-10-31</v>
          </cell>
        </row>
        <row r="9283">
          <cell r="L9283" t="str">
            <v/>
          </cell>
        </row>
        <row r="9284">
          <cell r="C9284">
            <v>162778735</v>
          </cell>
          <cell r="D9284" t="str">
            <v>人工</v>
          </cell>
          <cell r="E9284" t="str">
            <v>实物</v>
          </cell>
          <cell r="F9284" t="str">
            <v>海尔（Haier）</v>
          </cell>
          <cell r="G9284" t="str">
            <v>礼福生</v>
          </cell>
          <cell r="H9284" t="str">
            <v>年节礼包/家用电器/生活小电</v>
          </cell>
          <cell r="I9284" t="str">
            <v>2025-10-31</v>
          </cell>
          <cell r="J9284">
            <v>164157980</v>
          </cell>
          <cell r="K9284" t="str">
            <v>KJ189F-HCA</v>
          </cell>
          <cell r="L9284" t="str">
            <v/>
          </cell>
        </row>
        <row r="9285">
          <cell r="C9285">
            <v>162778734</v>
          </cell>
          <cell r="D9285" t="str">
            <v>人工</v>
          </cell>
          <cell r="E9285" t="str">
            <v>实物</v>
          </cell>
          <cell r="F9285" t="str">
            <v>泓花会</v>
          </cell>
          <cell r="G9285" t="str">
            <v>和商</v>
          </cell>
          <cell r="H9285" t="str">
            <v>年节礼包/生鲜/禽肉蛋品</v>
          </cell>
          <cell r="I9285" t="str">
            <v>2025-10-31</v>
          </cell>
          <cell r="J9285">
            <v>164157979</v>
          </cell>
          <cell r="K9285" t="str">
            <v/>
          </cell>
          <cell r="L9285" t="str">
            <v/>
          </cell>
        </row>
        <row r="9286">
          <cell r="C9286">
            <v>162778734</v>
          </cell>
          <cell r="D9286" t="str">
            <v>人工</v>
          </cell>
          <cell r="E9286" t="str">
            <v>实物</v>
          </cell>
          <cell r="F9286" t="str">
            <v>泓花会</v>
          </cell>
          <cell r="G9286" t="str">
            <v>和商</v>
          </cell>
          <cell r="H9286" t="str">
            <v>年节礼包/生鲜/禽肉蛋品</v>
          </cell>
          <cell r="I9286" t="str">
            <v>2025-10-31</v>
          </cell>
        </row>
        <row r="9286">
          <cell r="K9286" t="str">
            <v/>
          </cell>
          <cell r="L9286" t="str">
            <v/>
          </cell>
        </row>
        <row r="9287">
          <cell r="C9287">
            <v>162778734</v>
          </cell>
          <cell r="D9287" t="str">
            <v>人工</v>
          </cell>
          <cell r="E9287" t="str">
            <v>实物</v>
          </cell>
          <cell r="F9287" t="str">
            <v>泓花会</v>
          </cell>
          <cell r="G9287" t="str">
            <v>和商</v>
          </cell>
          <cell r="H9287" t="str">
            <v>年节礼包/生鲜/禽肉蛋品</v>
          </cell>
          <cell r="I9287" t="str">
            <v>2025-10-31</v>
          </cell>
        </row>
        <row r="9287">
          <cell r="K9287" t="str">
            <v/>
          </cell>
          <cell r="L9287" t="str">
            <v/>
          </cell>
        </row>
        <row r="9288">
          <cell r="C9288">
            <v>162778733</v>
          </cell>
          <cell r="D9288" t="str">
            <v>人工</v>
          </cell>
          <cell r="E9288" t="str">
            <v>实物</v>
          </cell>
          <cell r="F9288" t="str">
            <v>错山</v>
          </cell>
          <cell r="G9288" t="str">
            <v>错山</v>
          </cell>
          <cell r="H9288" t="str">
            <v>年节礼包/户外运动/户外露营</v>
          </cell>
          <cell r="I9288" t="str">
            <v>2025-10-31</v>
          </cell>
          <cell r="J9288">
            <v>164157978</v>
          </cell>
          <cell r="K9288">
            <v>20250707</v>
          </cell>
          <cell r="L9288" t="str">
            <v/>
          </cell>
        </row>
        <row r="9289">
          <cell r="C9289">
            <v>162778733</v>
          </cell>
          <cell r="D9289" t="str">
            <v>人工</v>
          </cell>
          <cell r="E9289" t="str">
            <v>实物</v>
          </cell>
          <cell r="F9289" t="str">
            <v>错山</v>
          </cell>
          <cell r="G9289" t="str">
            <v>错山</v>
          </cell>
          <cell r="H9289" t="str">
            <v>年节礼包/户外运动/户外露营</v>
          </cell>
          <cell r="I9289" t="str">
            <v>2025-10-31</v>
          </cell>
        </row>
        <row r="9289">
          <cell r="L9289" t="str">
            <v/>
          </cell>
        </row>
        <row r="9290">
          <cell r="C9290">
            <v>162778732</v>
          </cell>
          <cell r="D9290" t="str">
            <v>人工</v>
          </cell>
          <cell r="E9290" t="str">
            <v>实物</v>
          </cell>
          <cell r="F9290" t="str">
            <v>AXE斧头牌</v>
          </cell>
          <cell r="G9290" t="str">
            <v>二向箔</v>
          </cell>
          <cell r="H9290" t="str">
            <v>年节礼包/家庭清洁/纸品/衣物清洁礼包</v>
          </cell>
          <cell r="I9290" t="str">
            <v>1970-01-01</v>
          </cell>
          <cell r="J9290">
            <v>164157977</v>
          </cell>
          <cell r="K9290" t="str">
            <v>hyx2025070701</v>
          </cell>
          <cell r="L9290" t="str">
            <v/>
          </cell>
        </row>
        <row r="9291">
          <cell r="C9291">
            <v>162778732</v>
          </cell>
          <cell r="D9291" t="str">
            <v>人工</v>
          </cell>
          <cell r="E9291" t="str">
            <v>实物</v>
          </cell>
          <cell r="F9291" t="str">
            <v>AXE斧头牌</v>
          </cell>
          <cell r="G9291" t="str">
            <v>二向箔</v>
          </cell>
          <cell r="H9291" t="str">
            <v>年节礼包/家庭清洁/纸品/衣物清洁礼包</v>
          </cell>
          <cell r="I9291" t="str">
            <v>1970-01-01</v>
          </cell>
        </row>
        <row r="9291">
          <cell r="K9291" t="str">
            <v>hyx2025070701</v>
          </cell>
          <cell r="L9291" t="str">
            <v/>
          </cell>
        </row>
        <row r="9292">
          <cell r="C9292">
            <v>162778732</v>
          </cell>
          <cell r="D9292" t="str">
            <v>人工</v>
          </cell>
          <cell r="E9292" t="str">
            <v>实物</v>
          </cell>
          <cell r="F9292" t="str">
            <v>AXE斧头牌</v>
          </cell>
          <cell r="G9292" t="str">
            <v>二向箔</v>
          </cell>
          <cell r="H9292" t="str">
            <v>年节礼包/家庭清洁/纸品/衣物清洁礼包</v>
          </cell>
          <cell r="I9292" t="str">
            <v>1970-01-01</v>
          </cell>
        </row>
        <row r="9292">
          <cell r="K9292" t="str">
            <v>hyx2025070701</v>
          </cell>
          <cell r="L9292" t="str">
            <v/>
          </cell>
        </row>
        <row r="9293">
          <cell r="C9293">
            <v>162778732</v>
          </cell>
          <cell r="D9293" t="str">
            <v>人工</v>
          </cell>
          <cell r="E9293" t="str">
            <v>实物</v>
          </cell>
          <cell r="F9293" t="str">
            <v>AXE斧头牌</v>
          </cell>
          <cell r="G9293" t="str">
            <v>二向箔</v>
          </cell>
          <cell r="H9293" t="str">
            <v>年节礼包/家庭清洁/纸品/衣物清洁礼包</v>
          </cell>
          <cell r="I9293" t="str">
            <v>1970-01-01</v>
          </cell>
        </row>
        <row r="9293">
          <cell r="K9293" t="str">
            <v>hyx2025070701</v>
          </cell>
          <cell r="L9293" t="str">
            <v/>
          </cell>
        </row>
        <row r="9294">
          <cell r="C9294">
            <v>162778732</v>
          </cell>
          <cell r="D9294" t="str">
            <v>人工</v>
          </cell>
          <cell r="E9294" t="str">
            <v>实物</v>
          </cell>
          <cell r="F9294" t="str">
            <v>AXE斧头牌</v>
          </cell>
          <cell r="G9294" t="str">
            <v>二向箔</v>
          </cell>
          <cell r="H9294" t="str">
            <v>年节礼包/家庭清洁/纸品/衣物清洁礼包</v>
          </cell>
          <cell r="I9294" t="str">
            <v>1970-01-01</v>
          </cell>
        </row>
        <row r="9294">
          <cell r="K9294" t="str">
            <v>hyx2025070701</v>
          </cell>
          <cell r="L9294" t="str">
            <v/>
          </cell>
        </row>
        <row r="9295">
          <cell r="C9295">
            <v>162778732</v>
          </cell>
          <cell r="D9295" t="str">
            <v>人工</v>
          </cell>
          <cell r="E9295" t="str">
            <v>实物</v>
          </cell>
          <cell r="F9295" t="str">
            <v>AXE斧头牌</v>
          </cell>
          <cell r="G9295" t="str">
            <v>二向箔</v>
          </cell>
          <cell r="H9295" t="str">
            <v>年节礼包/家庭清洁/纸品/衣物清洁礼包</v>
          </cell>
          <cell r="I9295" t="str">
            <v>1970-01-01</v>
          </cell>
        </row>
        <row r="9295">
          <cell r="K9295" t="str">
            <v>hyx2025070701</v>
          </cell>
          <cell r="L9295" t="str">
            <v/>
          </cell>
        </row>
        <row r="9296">
          <cell r="C9296">
            <v>162778732</v>
          </cell>
          <cell r="D9296" t="str">
            <v>人工</v>
          </cell>
          <cell r="E9296" t="str">
            <v>实物</v>
          </cell>
          <cell r="F9296" t="str">
            <v>AXE斧头牌</v>
          </cell>
          <cell r="G9296" t="str">
            <v>二向箔</v>
          </cell>
          <cell r="H9296" t="str">
            <v>年节礼包/家庭清洁/纸品/衣物清洁礼包</v>
          </cell>
          <cell r="I9296" t="str">
            <v>1970-01-01</v>
          </cell>
        </row>
        <row r="9296">
          <cell r="K9296" t="str">
            <v>hyx2025070701</v>
          </cell>
          <cell r="L9296" t="str">
            <v/>
          </cell>
        </row>
        <row r="9297">
          <cell r="C9297">
            <v>162778732</v>
          </cell>
          <cell r="D9297" t="str">
            <v>人工</v>
          </cell>
          <cell r="E9297" t="str">
            <v>实物</v>
          </cell>
          <cell r="F9297" t="str">
            <v>AXE斧头牌</v>
          </cell>
          <cell r="G9297" t="str">
            <v>二向箔</v>
          </cell>
          <cell r="H9297" t="str">
            <v>年节礼包/家庭清洁/纸品/衣物清洁礼包</v>
          </cell>
          <cell r="I9297" t="str">
            <v>1970-01-01</v>
          </cell>
        </row>
        <row r="9297">
          <cell r="K9297" t="str">
            <v>hyx2025070701</v>
          </cell>
          <cell r="L9297" t="str">
            <v/>
          </cell>
        </row>
        <row r="9298">
          <cell r="C9298">
            <v>162778731</v>
          </cell>
          <cell r="D9298" t="str">
            <v>人工</v>
          </cell>
          <cell r="E9298" t="str">
            <v>实物</v>
          </cell>
          <cell r="F9298" t="str">
            <v>北鼎（Buydeem）</v>
          </cell>
          <cell r="G9298" t="str">
            <v>礼福生</v>
          </cell>
          <cell r="H9298" t="str">
            <v>年节礼包/家用电器/厨房小电</v>
          </cell>
          <cell r="I9298" t="str">
            <v>2025-10-31</v>
          </cell>
          <cell r="J9298">
            <v>164157976</v>
          </cell>
          <cell r="K9298" t="str">
            <v>S805浅杉绿</v>
          </cell>
          <cell r="L9298" t="str">
            <v/>
          </cell>
        </row>
        <row r="9299">
          <cell r="C9299">
            <v>162778727</v>
          </cell>
          <cell r="D9299" t="str">
            <v>人工</v>
          </cell>
          <cell r="E9299" t="str">
            <v>实物</v>
          </cell>
          <cell r="F9299" t="str">
            <v>泓花会</v>
          </cell>
          <cell r="G9299" t="str">
            <v>和商</v>
          </cell>
          <cell r="H9299" t="str">
            <v>年节礼包/生鲜/禽肉蛋品</v>
          </cell>
          <cell r="I9299" t="str">
            <v>2025-10-31</v>
          </cell>
          <cell r="J9299">
            <v>164157972</v>
          </cell>
          <cell r="K9299" t="str">
            <v/>
          </cell>
          <cell r="L9299" t="str">
            <v/>
          </cell>
        </row>
        <row r="9300">
          <cell r="C9300">
            <v>162778727</v>
          </cell>
          <cell r="D9300" t="str">
            <v>人工</v>
          </cell>
          <cell r="E9300" t="str">
            <v>实物</v>
          </cell>
          <cell r="F9300" t="str">
            <v>泓花会</v>
          </cell>
          <cell r="G9300" t="str">
            <v>和商</v>
          </cell>
          <cell r="H9300" t="str">
            <v>年节礼包/生鲜/禽肉蛋品</v>
          </cell>
          <cell r="I9300" t="str">
            <v>2025-10-31</v>
          </cell>
        </row>
        <row r="9300">
          <cell r="K9300" t="str">
            <v/>
          </cell>
          <cell r="L9300" t="str">
            <v/>
          </cell>
        </row>
        <row r="9301">
          <cell r="C9301">
            <v>162778725</v>
          </cell>
          <cell r="D9301" t="str">
            <v>人工</v>
          </cell>
          <cell r="E9301" t="str">
            <v>实物</v>
          </cell>
          <cell r="F9301" t="str">
            <v>北鼎（Buydeem）</v>
          </cell>
          <cell r="G9301" t="str">
            <v>礼福生</v>
          </cell>
          <cell r="H9301" t="str">
            <v>年节礼包/家用电器/厨房小电</v>
          </cell>
          <cell r="I9301" t="str">
            <v>2025-10-31</v>
          </cell>
          <cell r="J9301">
            <v>164157970</v>
          </cell>
          <cell r="K9301" t="str">
            <v>K31F浅杉绿</v>
          </cell>
          <cell r="L9301" t="str">
            <v/>
          </cell>
        </row>
        <row r="9302">
          <cell r="C9302">
            <v>162778723</v>
          </cell>
          <cell r="D9302" t="str">
            <v>人工</v>
          </cell>
          <cell r="E9302" t="str">
            <v>实物</v>
          </cell>
          <cell r="F9302" t="str">
            <v>错山</v>
          </cell>
          <cell r="G9302" t="str">
            <v>错山</v>
          </cell>
          <cell r="H9302" t="str">
            <v>年节礼包/户外运动/体育用品</v>
          </cell>
          <cell r="I9302" t="str">
            <v>2025-10-31</v>
          </cell>
          <cell r="J9302">
            <v>164157968</v>
          </cell>
          <cell r="K9302">
            <v>6975604611485</v>
          </cell>
          <cell r="L9302" t="str">
            <v/>
          </cell>
        </row>
        <row r="9303">
          <cell r="C9303">
            <v>162778721</v>
          </cell>
          <cell r="D9303" t="str">
            <v>人工</v>
          </cell>
          <cell r="E9303" t="str">
            <v>实物</v>
          </cell>
          <cell r="F9303" t="str">
            <v>蔬果园（SukGarden）</v>
          </cell>
          <cell r="G9303" t="str">
            <v>福享汇</v>
          </cell>
          <cell r="H9303" t="str">
            <v>年节礼包/家庭清洁/纸品/衣物清洁</v>
          </cell>
          <cell r="I9303" t="str">
            <v>2025-10-31</v>
          </cell>
          <cell r="J9303">
            <v>164157966</v>
          </cell>
          <cell r="K9303" t="str">
            <v/>
          </cell>
          <cell r="L9303" t="str">
            <v/>
          </cell>
        </row>
        <row r="9304">
          <cell r="C9304">
            <v>162778721</v>
          </cell>
          <cell r="D9304" t="str">
            <v>人工</v>
          </cell>
          <cell r="E9304" t="str">
            <v>实物</v>
          </cell>
          <cell r="F9304" t="str">
            <v>蔬果园（SukGarden）</v>
          </cell>
          <cell r="G9304" t="str">
            <v>福享汇</v>
          </cell>
          <cell r="H9304" t="str">
            <v>年节礼包/家庭清洁/纸品/衣物清洁</v>
          </cell>
          <cell r="I9304" t="str">
            <v>2025-10-31</v>
          </cell>
        </row>
        <row r="9304">
          <cell r="K9304" t="str">
            <v/>
          </cell>
          <cell r="L9304" t="str">
            <v/>
          </cell>
        </row>
        <row r="9305">
          <cell r="C9305">
            <v>162778721</v>
          </cell>
          <cell r="D9305" t="str">
            <v>人工</v>
          </cell>
          <cell r="E9305" t="str">
            <v>实物</v>
          </cell>
          <cell r="F9305" t="str">
            <v>蔬果园（SukGarden）</v>
          </cell>
          <cell r="G9305" t="str">
            <v>福享汇</v>
          </cell>
          <cell r="H9305" t="str">
            <v>年节礼包/家庭清洁/纸品/衣物清洁</v>
          </cell>
          <cell r="I9305" t="str">
            <v>2025-10-31</v>
          </cell>
        </row>
        <row r="9305">
          <cell r="K9305" t="str">
            <v/>
          </cell>
          <cell r="L9305" t="str">
            <v/>
          </cell>
        </row>
        <row r="9306">
          <cell r="C9306">
            <v>162778721</v>
          </cell>
          <cell r="D9306" t="str">
            <v>人工</v>
          </cell>
          <cell r="E9306" t="str">
            <v>实物</v>
          </cell>
          <cell r="F9306" t="str">
            <v>蔬果园（SukGarden）</v>
          </cell>
          <cell r="G9306" t="str">
            <v>福享汇</v>
          </cell>
          <cell r="H9306" t="str">
            <v>年节礼包/家庭清洁/纸品/衣物清洁</v>
          </cell>
          <cell r="I9306" t="str">
            <v>2025-10-31</v>
          </cell>
        </row>
        <row r="9306">
          <cell r="K9306" t="str">
            <v/>
          </cell>
          <cell r="L9306" t="str">
            <v/>
          </cell>
        </row>
        <row r="9307">
          <cell r="C9307">
            <v>162778721</v>
          </cell>
          <cell r="D9307" t="str">
            <v>人工</v>
          </cell>
          <cell r="E9307" t="str">
            <v>实物</v>
          </cell>
          <cell r="F9307" t="str">
            <v>蔬果园（SukGarden）</v>
          </cell>
          <cell r="G9307" t="str">
            <v>福享汇</v>
          </cell>
          <cell r="H9307" t="str">
            <v>年节礼包/家庭清洁/纸品/衣物清洁</v>
          </cell>
          <cell r="I9307" t="str">
            <v>2025-10-31</v>
          </cell>
        </row>
        <row r="9307">
          <cell r="K9307" t="str">
            <v/>
          </cell>
          <cell r="L9307" t="str">
            <v/>
          </cell>
        </row>
        <row r="9308">
          <cell r="C9308">
            <v>162319171</v>
          </cell>
          <cell r="D9308" t="str">
            <v>人工</v>
          </cell>
          <cell r="E9308" t="str">
            <v>实物</v>
          </cell>
          <cell r="F9308" t="str">
            <v>赫曼德</v>
          </cell>
          <cell r="G9308" t="str">
            <v>利福</v>
          </cell>
          <cell r="H9308" t="str">
            <v>年节礼包/餐厨/餐具</v>
          </cell>
          <cell r="I9308" t="str">
            <v>2023-10-31</v>
          </cell>
          <cell r="J9308">
            <v>163178111</v>
          </cell>
          <cell r="K9308" t="str">
            <v/>
          </cell>
          <cell r="L9308" t="str">
            <v/>
          </cell>
        </row>
        <row r="9309">
          <cell r="C9309">
            <v>162319170</v>
          </cell>
          <cell r="D9309" t="str">
            <v>人工</v>
          </cell>
          <cell r="E9309" t="str">
            <v>实物</v>
          </cell>
          <cell r="F9309" t="str">
            <v>菲驰</v>
          </cell>
          <cell r="G9309" t="str">
            <v>利福</v>
          </cell>
          <cell r="H9309" t="str">
            <v>年节礼包/餐厨/茶具</v>
          </cell>
          <cell r="I9309" t="str">
            <v>2023-10-31</v>
          </cell>
          <cell r="J9309">
            <v>163178110</v>
          </cell>
          <cell r="K9309" t="str">
            <v/>
          </cell>
          <cell r="L9309" t="str">
            <v/>
          </cell>
        </row>
        <row r="9310">
          <cell r="C9310">
            <v>162319169</v>
          </cell>
          <cell r="D9310" t="str">
            <v>人工</v>
          </cell>
          <cell r="E9310" t="str">
            <v>实物</v>
          </cell>
          <cell r="F9310" t="str">
            <v>菲米生活（PHMI）</v>
          </cell>
          <cell r="G9310" t="str">
            <v>利福</v>
          </cell>
          <cell r="H9310" t="str">
            <v>年节礼包/餐厨/餐具</v>
          </cell>
          <cell r="I9310" t="str">
            <v>2023-10-31</v>
          </cell>
          <cell r="J9310">
            <v>163178109</v>
          </cell>
          <cell r="K9310" t="str">
            <v/>
          </cell>
          <cell r="L9310" t="str">
            <v/>
          </cell>
        </row>
        <row r="9311">
          <cell r="C9311">
            <v>162319168</v>
          </cell>
          <cell r="D9311" t="str">
            <v>人工</v>
          </cell>
          <cell r="E9311" t="str">
            <v>实物</v>
          </cell>
          <cell r="F9311" t="str">
            <v>康宁</v>
          </cell>
          <cell r="G9311" t="str">
            <v>利福</v>
          </cell>
          <cell r="H9311" t="str">
            <v>年节礼包/餐厨/烹饪锅具</v>
          </cell>
          <cell r="I9311" t="str">
            <v>2023-10-31</v>
          </cell>
          <cell r="J9311">
            <v>163178108</v>
          </cell>
          <cell r="K9311" t="str">
            <v/>
          </cell>
          <cell r="L9311" t="str">
            <v/>
          </cell>
        </row>
        <row r="9312">
          <cell r="C9312">
            <v>162319167</v>
          </cell>
          <cell r="D9312" t="str">
            <v>人工</v>
          </cell>
          <cell r="E9312" t="str">
            <v>实物</v>
          </cell>
          <cell r="F9312" t="str">
            <v>赫曼德</v>
          </cell>
          <cell r="G9312" t="str">
            <v>利福</v>
          </cell>
          <cell r="H9312" t="str">
            <v>年节礼包/餐厨/烹饪锅具</v>
          </cell>
          <cell r="I9312" t="str">
            <v>2023-10-31</v>
          </cell>
          <cell r="J9312">
            <v>163178107</v>
          </cell>
          <cell r="K9312" t="str">
            <v/>
          </cell>
          <cell r="L9312" t="str">
            <v/>
          </cell>
        </row>
        <row r="9313">
          <cell r="C9313">
            <v>162319166</v>
          </cell>
          <cell r="D9313" t="str">
            <v>人工</v>
          </cell>
          <cell r="E9313" t="str">
            <v>实物</v>
          </cell>
          <cell r="F9313" t="str">
            <v>康宁</v>
          </cell>
          <cell r="G9313" t="str">
            <v>利福</v>
          </cell>
          <cell r="H9313" t="str">
            <v>年节礼包/餐厨/餐具</v>
          </cell>
          <cell r="I9313" t="str">
            <v>2023-10-31</v>
          </cell>
          <cell r="J9313">
            <v>163178106</v>
          </cell>
          <cell r="K9313" t="str">
            <v/>
          </cell>
          <cell r="L9313" t="str">
            <v/>
          </cell>
        </row>
        <row r="9314">
          <cell r="C9314">
            <v>162319165</v>
          </cell>
          <cell r="D9314" t="str">
            <v>人工</v>
          </cell>
          <cell r="E9314" t="str">
            <v>实物</v>
          </cell>
          <cell r="F9314" t="str">
            <v>隽美 JunMei Home</v>
          </cell>
          <cell r="G9314" t="str">
            <v>利福</v>
          </cell>
          <cell r="H9314" t="str">
            <v>年节礼包/餐厨/餐具</v>
          </cell>
          <cell r="I9314" t="str">
            <v>2023-10-31</v>
          </cell>
          <cell r="J9314">
            <v>163178105</v>
          </cell>
          <cell r="K9314" t="str">
            <v/>
          </cell>
          <cell r="L9314" t="str">
            <v/>
          </cell>
        </row>
        <row r="9315">
          <cell r="C9315">
            <v>162319161</v>
          </cell>
          <cell r="D9315" t="str">
            <v>人工</v>
          </cell>
          <cell r="E9315" t="str">
            <v>实物</v>
          </cell>
          <cell r="F9315" t="str">
            <v>赫曼德</v>
          </cell>
          <cell r="G9315" t="str">
            <v>利福</v>
          </cell>
          <cell r="H9315" t="str">
            <v>年节礼包/餐厨/烹饪锅具</v>
          </cell>
          <cell r="I9315" t="str">
            <v>2023-10-31</v>
          </cell>
          <cell r="J9315">
            <v>163178101</v>
          </cell>
          <cell r="K9315" t="str">
            <v/>
          </cell>
          <cell r="L9315" t="str">
            <v/>
          </cell>
        </row>
        <row r="9316">
          <cell r="C9316">
            <v>162319159</v>
          </cell>
          <cell r="D9316" t="str">
            <v>人工</v>
          </cell>
          <cell r="E9316" t="str">
            <v>实物</v>
          </cell>
          <cell r="F9316" t="str">
            <v>康宁</v>
          </cell>
          <cell r="G9316" t="str">
            <v>利福</v>
          </cell>
          <cell r="H9316" t="str">
            <v>年节礼包/餐厨/烹饪锅具</v>
          </cell>
          <cell r="I9316" t="str">
            <v>2023-10-31</v>
          </cell>
          <cell r="J9316">
            <v>163178099</v>
          </cell>
          <cell r="K9316" t="str">
            <v/>
          </cell>
          <cell r="L9316" t="str">
            <v/>
          </cell>
        </row>
        <row r="9317">
          <cell r="C9317">
            <v>162040733</v>
          </cell>
          <cell r="D9317" t="str">
            <v>人工</v>
          </cell>
          <cell r="E9317" t="str">
            <v>实物</v>
          </cell>
          <cell r="F9317" t="str">
            <v>菲米生活（PHMI）</v>
          </cell>
          <cell r="G9317" t="str">
            <v>利福</v>
          </cell>
          <cell r="H9317" t="str">
            <v>年节礼包/餐厨/餐具</v>
          </cell>
          <cell r="I9317" t="str">
            <v>2023-07-31</v>
          </cell>
          <cell r="J9317">
            <v>162408097</v>
          </cell>
          <cell r="K9317" t="str">
            <v/>
          </cell>
          <cell r="L9317" t="str">
            <v/>
          </cell>
        </row>
        <row r="9318">
          <cell r="C9318">
            <v>162040731</v>
          </cell>
          <cell r="D9318" t="str">
            <v>人工</v>
          </cell>
          <cell r="E9318" t="str">
            <v>实物</v>
          </cell>
          <cell r="F9318" t="str">
            <v>炊大皇</v>
          </cell>
          <cell r="G9318" t="str">
            <v>利福</v>
          </cell>
          <cell r="H9318" t="str">
            <v>年节礼包/餐厨/烹饪锅具</v>
          </cell>
          <cell r="I9318" t="str">
            <v>2023-07-31</v>
          </cell>
          <cell r="J9318">
            <v>162408095</v>
          </cell>
          <cell r="K9318" t="str">
            <v/>
          </cell>
          <cell r="L9318" t="str">
            <v/>
          </cell>
        </row>
        <row r="9319">
          <cell r="C9319">
            <v>162040726</v>
          </cell>
          <cell r="D9319" t="str">
            <v>人工</v>
          </cell>
          <cell r="E9319" t="str">
            <v>实物</v>
          </cell>
          <cell r="F9319" t="str">
            <v>菲米生活（PHMI）</v>
          </cell>
          <cell r="G9319" t="str">
            <v>利福</v>
          </cell>
          <cell r="H9319" t="str">
            <v>年节礼包/餐厨/餐具</v>
          </cell>
          <cell r="I9319" t="str">
            <v>2023-07-31</v>
          </cell>
          <cell r="J9319">
            <v>162408090</v>
          </cell>
          <cell r="K9319" t="str">
            <v/>
          </cell>
          <cell r="L9319" t="str">
            <v/>
          </cell>
        </row>
        <row r="9320">
          <cell r="C9320">
            <v>162040722</v>
          </cell>
          <cell r="D9320" t="str">
            <v>人工</v>
          </cell>
          <cell r="E9320" t="str">
            <v>实物</v>
          </cell>
          <cell r="F9320" t="str">
            <v>菲米生活（PHMI）</v>
          </cell>
          <cell r="G9320" t="str">
            <v>利福</v>
          </cell>
          <cell r="H9320" t="str">
            <v>年节礼包/餐厨/茶具</v>
          </cell>
          <cell r="I9320" t="str">
            <v>2023-07-31</v>
          </cell>
          <cell r="J9320">
            <v>162408086</v>
          </cell>
          <cell r="K9320" t="str">
            <v/>
          </cell>
          <cell r="L9320" t="str">
            <v/>
          </cell>
        </row>
        <row r="9321">
          <cell r="C9321">
            <v>162040721</v>
          </cell>
          <cell r="D9321" t="str">
            <v>人工</v>
          </cell>
          <cell r="E9321" t="str">
            <v>实物</v>
          </cell>
          <cell r="F9321" t="str">
            <v>炊大皇</v>
          </cell>
          <cell r="G9321" t="str">
            <v>利福</v>
          </cell>
          <cell r="H9321" t="str">
            <v>年节礼包/餐厨/烹饪锅具</v>
          </cell>
          <cell r="I9321" t="str">
            <v>2023-07-31</v>
          </cell>
          <cell r="J9321">
            <v>162408085</v>
          </cell>
          <cell r="K9321" t="str">
            <v/>
          </cell>
          <cell r="L9321" t="str">
            <v/>
          </cell>
        </row>
        <row r="9322">
          <cell r="C9322">
            <v>162040719</v>
          </cell>
          <cell r="D9322" t="str">
            <v>人工</v>
          </cell>
          <cell r="E9322" t="str">
            <v>实物</v>
          </cell>
          <cell r="F9322" t="str">
            <v>炊大皇</v>
          </cell>
          <cell r="G9322" t="str">
            <v>利福</v>
          </cell>
          <cell r="H9322" t="str">
            <v>年节礼包/餐厨/刀具菜板</v>
          </cell>
          <cell r="I9322" t="str">
            <v>2023-07-31</v>
          </cell>
          <cell r="J9322">
            <v>162408083</v>
          </cell>
          <cell r="K9322" t="str">
            <v/>
          </cell>
          <cell r="L9322" t="str">
            <v/>
          </cell>
        </row>
        <row r="9323">
          <cell r="C9323">
            <v>162494889</v>
          </cell>
          <cell r="D9323" t="str">
            <v>人工</v>
          </cell>
          <cell r="E9323" t="str">
            <v>实物</v>
          </cell>
          <cell r="F9323" t="str">
            <v>趣游帮</v>
          </cell>
          <cell r="G9323" t="str">
            <v>利福</v>
          </cell>
          <cell r="H9323" t="str">
            <v>年节礼包/户外运动/户外露营</v>
          </cell>
          <cell r="I9323" t="str">
            <v>2024-07-31</v>
          </cell>
          <cell r="J9323">
            <v>163578082</v>
          </cell>
          <cell r="K9323" t="str">
            <v/>
          </cell>
          <cell r="L9323" t="str">
            <v/>
          </cell>
        </row>
        <row r="9324">
          <cell r="C9324">
            <v>162465938</v>
          </cell>
          <cell r="D9324" t="str">
            <v>人工</v>
          </cell>
          <cell r="E9324" t="str">
            <v>实物</v>
          </cell>
          <cell r="F9324" t="str">
            <v/>
          </cell>
          <cell r="G9324" t="str">
            <v>利福</v>
          </cell>
          <cell r="H9324" t="str">
            <v>年节礼包/项目专属/定制方案专属</v>
          </cell>
          <cell r="I9324" t="str">
            <v>2024-03-31</v>
          </cell>
          <cell r="J9324">
            <v>163511774</v>
          </cell>
          <cell r="K9324" t="str">
            <v/>
          </cell>
          <cell r="L9324" t="str">
            <v/>
          </cell>
        </row>
        <row r="9325">
          <cell r="C9325">
            <v>162463932</v>
          </cell>
          <cell r="D9325" t="str">
            <v>人工</v>
          </cell>
          <cell r="E9325" t="str">
            <v>实物</v>
          </cell>
          <cell r="F9325" t="str">
            <v/>
          </cell>
          <cell r="G9325" t="str">
            <v>利福</v>
          </cell>
          <cell r="H9325" t="str">
            <v>年节礼包/项目专属/定制方案专属</v>
          </cell>
          <cell r="I9325" t="str">
            <v>2024-03-31</v>
          </cell>
          <cell r="J9325">
            <v>163507664</v>
          </cell>
          <cell r="K9325" t="str">
            <v/>
          </cell>
          <cell r="L9325" t="str">
            <v>格调红</v>
          </cell>
        </row>
        <row r="9326">
          <cell r="D9326" t="str">
            <v>人工</v>
          </cell>
          <cell r="E9326" t="str">
            <v>实物</v>
          </cell>
          <cell r="F9326" t="str">
            <v/>
          </cell>
          <cell r="G9326" t="str">
            <v>利福</v>
          </cell>
          <cell r="H9326" t="str">
            <v>年节礼包/项目专属/定制方案专属</v>
          </cell>
          <cell r="I9326" t="str">
            <v>2024-03-31</v>
          </cell>
          <cell r="J9326">
            <v>163507665</v>
          </cell>
          <cell r="K9326" t="str">
            <v/>
          </cell>
          <cell r="L9326" t="str">
            <v>格调灰</v>
          </cell>
        </row>
        <row r="9327">
          <cell r="C9327">
            <v>162463931</v>
          </cell>
          <cell r="D9327" t="str">
            <v>人工</v>
          </cell>
          <cell r="E9327" t="str">
            <v>实物</v>
          </cell>
          <cell r="F9327" t="str">
            <v/>
          </cell>
          <cell r="G9327" t="str">
            <v>利福</v>
          </cell>
          <cell r="H9327" t="str">
            <v>年节礼包/项目专属/定制方案专属</v>
          </cell>
          <cell r="I9327" t="str">
            <v>2024-03-31</v>
          </cell>
          <cell r="J9327">
            <v>163507663</v>
          </cell>
          <cell r="K9327" t="str">
            <v/>
          </cell>
          <cell r="L9327" t="str">
            <v/>
          </cell>
        </row>
        <row r="9328">
          <cell r="C9328">
            <v>162407071</v>
          </cell>
          <cell r="D9328" t="str">
            <v>人工</v>
          </cell>
          <cell r="E9328" t="str">
            <v>实物</v>
          </cell>
          <cell r="F9328" t="str">
            <v/>
          </cell>
          <cell r="G9328" t="str">
            <v>利福</v>
          </cell>
          <cell r="H9328" t="str">
            <v>年节礼包/餐厨/烹饪锅具</v>
          </cell>
          <cell r="I9328" t="str">
            <v>2024-03-31</v>
          </cell>
          <cell r="J9328">
            <v>163376790</v>
          </cell>
          <cell r="K9328" t="str">
            <v/>
          </cell>
          <cell r="L9328" t="str">
            <v/>
          </cell>
        </row>
        <row r="9329">
          <cell r="C9329">
            <v>162407070</v>
          </cell>
          <cell r="D9329" t="str">
            <v>人工</v>
          </cell>
          <cell r="E9329" t="str">
            <v>实物</v>
          </cell>
          <cell r="F9329" t="str">
            <v>康宁</v>
          </cell>
          <cell r="G9329" t="str">
            <v>利福</v>
          </cell>
          <cell r="H9329" t="str">
            <v>年节礼包/餐厨/餐具</v>
          </cell>
          <cell r="I9329" t="str">
            <v>2024-03-31</v>
          </cell>
          <cell r="J9329">
            <v>163376789</v>
          </cell>
          <cell r="K9329" t="str">
            <v/>
          </cell>
          <cell r="L9329" t="str">
            <v/>
          </cell>
        </row>
        <row r="9330">
          <cell r="C9330">
            <v>162407069</v>
          </cell>
          <cell r="D9330" t="str">
            <v>人工</v>
          </cell>
          <cell r="E9330" t="str">
            <v>实物</v>
          </cell>
          <cell r="F9330" t="str">
            <v/>
          </cell>
          <cell r="G9330" t="str">
            <v>利福</v>
          </cell>
          <cell r="H9330" t="str">
            <v>年节礼包/餐厨/餐具</v>
          </cell>
          <cell r="I9330" t="str">
            <v>2024-03-31</v>
          </cell>
          <cell r="J9330">
            <v>163376788</v>
          </cell>
          <cell r="K9330" t="str">
            <v/>
          </cell>
          <cell r="L9330" t="str">
            <v/>
          </cell>
        </row>
        <row r="9331">
          <cell r="C9331">
            <v>162407065</v>
          </cell>
          <cell r="D9331" t="str">
            <v>人工</v>
          </cell>
          <cell r="E9331" t="str">
            <v>实物</v>
          </cell>
          <cell r="F9331" t="str">
            <v>隽美 JunMei Home</v>
          </cell>
          <cell r="G9331" t="str">
            <v>利福</v>
          </cell>
          <cell r="H9331" t="str">
            <v>年节礼包/餐厨/餐具</v>
          </cell>
          <cell r="I9331" t="str">
            <v>2024-03-31</v>
          </cell>
          <cell r="J9331">
            <v>163376784</v>
          </cell>
          <cell r="K9331" t="str">
            <v/>
          </cell>
          <cell r="L9331" t="str">
            <v/>
          </cell>
        </row>
        <row r="9332">
          <cell r="C9332">
            <v>162405233</v>
          </cell>
          <cell r="D9332" t="str">
            <v>人工</v>
          </cell>
          <cell r="E9332" t="str">
            <v>实物</v>
          </cell>
          <cell r="F9332" t="str">
            <v>菲驰</v>
          </cell>
          <cell r="G9332" t="str">
            <v>利福</v>
          </cell>
          <cell r="H9332" t="str">
            <v>年节礼包/餐厨/水具</v>
          </cell>
          <cell r="I9332" t="str">
            <v>2024-03-31</v>
          </cell>
          <cell r="J9332">
            <v>163372897</v>
          </cell>
          <cell r="K9332" t="str">
            <v/>
          </cell>
          <cell r="L9332" t="str">
            <v/>
          </cell>
        </row>
        <row r="9333">
          <cell r="C9333">
            <v>162319178</v>
          </cell>
          <cell r="D9333" t="str">
            <v>人工</v>
          </cell>
          <cell r="E9333" t="str">
            <v>实物</v>
          </cell>
          <cell r="F9333" t="str">
            <v>趣游帮</v>
          </cell>
          <cell r="G9333" t="str">
            <v>利福</v>
          </cell>
          <cell r="H9333" t="str">
            <v>年节礼包/户外运动/户外露营</v>
          </cell>
          <cell r="I9333" t="str">
            <v>2023-10-31</v>
          </cell>
          <cell r="J9333">
            <v>163178118</v>
          </cell>
          <cell r="K9333" t="str">
            <v/>
          </cell>
          <cell r="L9333" t="str">
            <v/>
          </cell>
        </row>
        <row r="9334">
          <cell r="C9334">
            <v>162319176</v>
          </cell>
          <cell r="D9334" t="str">
            <v>人工</v>
          </cell>
          <cell r="E9334" t="str">
            <v>实物</v>
          </cell>
          <cell r="F9334" t="str">
            <v>趣游帮</v>
          </cell>
          <cell r="G9334" t="str">
            <v>利福</v>
          </cell>
          <cell r="H9334" t="str">
            <v>年节礼包/户外运动/户外露营</v>
          </cell>
          <cell r="I9334" t="str">
            <v>2023-10-31</v>
          </cell>
          <cell r="J9334">
            <v>163178116</v>
          </cell>
          <cell r="K9334" t="str">
            <v/>
          </cell>
          <cell r="L9334" t="str">
            <v/>
          </cell>
        </row>
        <row r="9335">
          <cell r="C9335">
            <v>162319174</v>
          </cell>
          <cell r="D9335" t="str">
            <v>人工</v>
          </cell>
          <cell r="E9335" t="str">
            <v>实物</v>
          </cell>
          <cell r="F9335" t="str">
            <v>趣游帮</v>
          </cell>
          <cell r="G9335" t="str">
            <v>利福</v>
          </cell>
          <cell r="H9335" t="str">
            <v>年节礼包/户外运动/户外露营</v>
          </cell>
          <cell r="I9335" t="str">
            <v>2023-10-31</v>
          </cell>
          <cell r="J9335">
            <v>163179459</v>
          </cell>
          <cell r="K9335" t="str">
            <v/>
          </cell>
          <cell r="L9335" t="str">
            <v>四方银胶天幕YB12-9M+ 方桌三件套Y39+卡扣款折叠收纳箱Q510</v>
          </cell>
        </row>
        <row r="9336">
          <cell r="C9336">
            <v>162319164</v>
          </cell>
          <cell r="D9336" t="str">
            <v>人工</v>
          </cell>
          <cell r="E9336" t="str">
            <v>实物</v>
          </cell>
          <cell r="F9336" t="str">
            <v>赫曼德</v>
          </cell>
          <cell r="G9336" t="str">
            <v>利福</v>
          </cell>
          <cell r="H9336" t="str">
            <v>年节礼包/餐厨/烹饪锅具</v>
          </cell>
          <cell r="I9336" t="str">
            <v>2023-10-31</v>
          </cell>
          <cell r="J9336">
            <v>163178104</v>
          </cell>
          <cell r="K9336" t="str">
            <v/>
          </cell>
          <cell r="L9336" t="str">
            <v/>
          </cell>
        </row>
        <row r="9337">
          <cell r="C9337">
            <v>162319158</v>
          </cell>
          <cell r="D9337" t="str">
            <v>人工</v>
          </cell>
          <cell r="E9337" t="str">
            <v>实物</v>
          </cell>
          <cell r="F9337" t="str">
            <v>赫曼德</v>
          </cell>
          <cell r="G9337" t="str">
            <v>利福</v>
          </cell>
          <cell r="H9337" t="str">
            <v>年节礼包/餐厨/烹饪锅具</v>
          </cell>
          <cell r="I9337" t="str">
            <v>2023-10-31</v>
          </cell>
          <cell r="J9337">
            <v>163178098</v>
          </cell>
          <cell r="K9337" t="str">
            <v/>
          </cell>
          <cell r="L9337" t="str">
            <v/>
          </cell>
        </row>
        <row r="9338">
          <cell r="C9338">
            <v>162319157</v>
          </cell>
          <cell r="D9338" t="str">
            <v>人工</v>
          </cell>
          <cell r="E9338" t="str">
            <v>实物</v>
          </cell>
          <cell r="F9338" t="str">
            <v>康宁</v>
          </cell>
          <cell r="G9338" t="str">
            <v>利福</v>
          </cell>
          <cell r="H9338" t="str">
            <v>年节礼包/餐厨/烹饪锅具</v>
          </cell>
          <cell r="I9338" t="str">
            <v>2023-10-31</v>
          </cell>
          <cell r="J9338">
            <v>163178097</v>
          </cell>
          <cell r="K9338" t="str">
            <v/>
          </cell>
          <cell r="L9338" t="str">
            <v/>
          </cell>
        </row>
        <row r="9339">
          <cell r="C9339">
            <v>162540106</v>
          </cell>
          <cell r="D9339" t="str">
            <v>人工</v>
          </cell>
          <cell r="E9339" t="str">
            <v>实物</v>
          </cell>
          <cell r="F9339" t="str">
            <v/>
          </cell>
          <cell r="G9339" t="str">
            <v>利福</v>
          </cell>
          <cell r="H9339" t="str">
            <v>年节礼包/项目专属/定制方案专属</v>
          </cell>
          <cell r="I9339" t="str">
            <v>2024-06-30</v>
          </cell>
          <cell r="J9339">
            <v>163695293</v>
          </cell>
          <cell r="K9339" t="str">
            <v/>
          </cell>
          <cell r="L9339" t="str">
            <v/>
          </cell>
        </row>
        <row r="9340">
          <cell r="C9340">
            <v>162539472</v>
          </cell>
          <cell r="D9340" t="str">
            <v>人工</v>
          </cell>
          <cell r="E9340" t="str">
            <v>实物</v>
          </cell>
          <cell r="F9340" t="str">
            <v/>
          </cell>
          <cell r="G9340" t="str">
            <v>利福</v>
          </cell>
          <cell r="H9340" t="str">
            <v>年节礼包/项目专属/定制方案专属</v>
          </cell>
          <cell r="I9340" t="str">
            <v>2024-06-30</v>
          </cell>
          <cell r="J9340">
            <v>163694641</v>
          </cell>
          <cell r="K9340" t="str">
            <v/>
          </cell>
          <cell r="L9340" t="str">
            <v/>
          </cell>
        </row>
        <row r="9341">
          <cell r="C9341">
            <v>162534848</v>
          </cell>
          <cell r="D9341" t="str">
            <v>人工</v>
          </cell>
          <cell r="E9341" t="str">
            <v>实物</v>
          </cell>
          <cell r="F9341" t="str">
            <v/>
          </cell>
          <cell r="G9341" t="str">
            <v>利福</v>
          </cell>
          <cell r="H9341" t="str">
            <v>年节礼包/食品/食品礼包</v>
          </cell>
          <cell r="I9341" t="str">
            <v>2024-07-31</v>
          </cell>
          <cell r="J9341">
            <v>163685975</v>
          </cell>
          <cell r="K9341" t="str">
            <v/>
          </cell>
          <cell r="L9341" t="str">
            <v/>
          </cell>
        </row>
        <row r="9342">
          <cell r="C9342">
            <v>162314381</v>
          </cell>
          <cell r="D9342" t="str">
            <v>人工</v>
          </cell>
          <cell r="E9342" t="str">
            <v>实物</v>
          </cell>
          <cell r="F9342" t="str">
            <v/>
          </cell>
          <cell r="G9342" t="str">
            <v>利福</v>
          </cell>
          <cell r="H9342" t="str">
            <v>年节礼包/户外运动/户外露营</v>
          </cell>
          <cell r="I9342" t="str">
            <v>2023-12-31</v>
          </cell>
          <cell r="J9342">
            <v>163171195</v>
          </cell>
          <cell r="K9342" t="str">
            <v/>
          </cell>
          <cell r="L9342" t="str">
            <v/>
          </cell>
        </row>
        <row r="9343">
          <cell r="C9343">
            <v>162040725</v>
          </cell>
          <cell r="D9343" t="str">
            <v>人工</v>
          </cell>
          <cell r="E9343" t="str">
            <v>实物</v>
          </cell>
          <cell r="F9343" t="str">
            <v>拜格</v>
          </cell>
          <cell r="G9343" t="str">
            <v>利福</v>
          </cell>
          <cell r="H9343" t="str">
            <v>年节礼包/餐厨/刀具菜板</v>
          </cell>
          <cell r="I9343" t="str">
            <v>2023-07-31</v>
          </cell>
          <cell r="J9343">
            <v>162408089</v>
          </cell>
          <cell r="K9343" t="str">
            <v/>
          </cell>
          <cell r="L9343" t="str">
            <v>1.斩骨刀 2.切菜刀 3.多用刀 4.多用刨 5.水果刀 6.多用剪 7.磨刀棒 8.汤勺 9.漏勺 10.锅铲 11.刀座</v>
          </cell>
        </row>
        <row r="9344">
          <cell r="C9344">
            <v>162544813</v>
          </cell>
          <cell r="D9344" t="str">
            <v>人工</v>
          </cell>
          <cell r="E9344" t="str">
            <v>实物</v>
          </cell>
          <cell r="F9344" t="str">
            <v/>
          </cell>
          <cell r="G9344" t="str">
            <v>利福</v>
          </cell>
          <cell r="H9344" t="str">
            <v>年节礼包/项目专属/定制方案专属</v>
          </cell>
          <cell r="I9344" t="str">
            <v>2024-06-30</v>
          </cell>
          <cell r="J9344">
            <v>163701906</v>
          </cell>
          <cell r="K9344" t="str">
            <v/>
          </cell>
          <cell r="L9344" t="str">
            <v/>
          </cell>
        </row>
        <row r="9345">
          <cell r="C9345">
            <v>162544791</v>
          </cell>
          <cell r="D9345" t="str">
            <v>人工</v>
          </cell>
          <cell r="E9345" t="str">
            <v>实物</v>
          </cell>
          <cell r="F9345" t="str">
            <v/>
          </cell>
          <cell r="G9345" t="str">
            <v>利福</v>
          </cell>
          <cell r="H9345" t="str">
            <v>年节礼包/项目专属/定制方案专属</v>
          </cell>
          <cell r="I9345" t="str">
            <v>2024-06-30</v>
          </cell>
          <cell r="J9345">
            <v>163701860</v>
          </cell>
          <cell r="K9345" t="str">
            <v/>
          </cell>
          <cell r="L9345" t="str">
            <v/>
          </cell>
        </row>
        <row r="9346">
          <cell r="C9346">
            <v>162544790</v>
          </cell>
          <cell r="D9346" t="str">
            <v>人工</v>
          </cell>
          <cell r="E9346" t="str">
            <v>实物</v>
          </cell>
          <cell r="F9346" t="str">
            <v/>
          </cell>
          <cell r="G9346" t="str">
            <v>利福</v>
          </cell>
          <cell r="H9346" t="str">
            <v>年节礼包/项目专属/定制方案专属</v>
          </cell>
          <cell r="I9346" t="str">
            <v>2024-06-30</v>
          </cell>
          <cell r="J9346">
            <v>163701859</v>
          </cell>
          <cell r="K9346" t="str">
            <v/>
          </cell>
          <cell r="L9346" t="str">
            <v/>
          </cell>
        </row>
        <row r="9347">
          <cell r="C9347">
            <v>162444740</v>
          </cell>
          <cell r="D9347" t="str">
            <v>人工</v>
          </cell>
          <cell r="E9347" t="str">
            <v>实物</v>
          </cell>
          <cell r="F9347" t="str">
            <v/>
          </cell>
          <cell r="G9347" t="str">
            <v>利福</v>
          </cell>
          <cell r="H9347" t="str">
            <v>年节礼包/家用电器/厨房小电</v>
          </cell>
          <cell r="I9347" t="str">
            <v>2024-03-31</v>
          </cell>
          <cell r="J9347">
            <v>163468656</v>
          </cell>
          <cell r="K9347" t="str">
            <v/>
          </cell>
          <cell r="L9347" t="str">
            <v/>
          </cell>
        </row>
        <row r="9348">
          <cell r="C9348">
            <v>162373393</v>
          </cell>
          <cell r="D9348" t="str">
            <v>人工</v>
          </cell>
          <cell r="E9348" t="str">
            <v>实物</v>
          </cell>
          <cell r="F9348" t="str">
            <v>素士</v>
          </cell>
          <cell r="G9348" t="str">
            <v>利福</v>
          </cell>
          <cell r="H9348" t="str">
            <v>年节礼包/个人护理/口腔护理</v>
          </cell>
          <cell r="I9348" t="str">
            <v>2023-10-31</v>
          </cell>
          <cell r="J9348">
            <v>163278921</v>
          </cell>
          <cell r="K9348" t="str">
            <v/>
          </cell>
          <cell r="L9348" t="str">
            <v/>
          </cell>
        </row>
        <row r="9349">
          <cell r="C9349">
            <v>162451115</v>
          </cell>
          <cell r="D9349" t="str">
            <v>人工</v>
          </cell>
          <cell r="E9349" t="str">
            <v>实物</v>
          </cell>
          <cell r="F9349" t="str">
            <v/>
          </cell>
          <cell r="G9349" t="str">
            <v>利福</v>
          </cell>
          <cell r="H9349" t="str">
            <v>家居日用/家居软饰/装饰字画</v>
          </cell>
          <cell r="I9349" t="str">
            <v>2024-01-26</v>
          </cell>
          <cell r="J9349">
            <v>163483253</v>
          </cell>
          <cell r="K9349" t="str">
            <v/>
          </cell>
          <cell r="L9349" t="str">
            <v/>
          </cell>
        </row>
        <row r="9350">
          <cell r="C9350">
            <v>162108196</v>
          </cell>
          <cell r="D9350" t="str">
            <v>人工</v>
          </cell>
          <cell r="E9350" t="str">
            <v>实物</v>
          </cell>
          <cell r="F9350" t="str">
            <v/>
          </cell>
          <cell r="G9350" t="str">
            <v>利福</v>
          </cell>
          <cell r="H9350" t="str">
            <v>年节礼包/户外运动/户外露营</v>
          </cell>
          <cell r="I9350" t="str">
            <v>2023-10-01</v>
          </cell>
          <cell r="J9350">
            <v>162582610</v>
          </cell>
          <cell r="K9350" t="str">
            <v/>
          </cell>
          <cell r="L9350" t="str">
            <v/>
          </cell>
        </row>
        <row r="9351">
          <cell r="C9351">
            <v>162108183</v>
          </cell>
          <cell r="D9351" t="str">
            <v>人工</v>
          </cell>
          <cell r="E9351" t="str">
            <v>实物</v>
          </cell>
          <cell r="F9351" t="str">
            <v/>
          </cell>
          <cell r="G9351" t="str">
            <v>利福</v>
          </cell>
          <cell r="H9351" t="str">
            <v>年节礼包/户外运动/户外露营</v>
          </cell>
          <cell r="I9351" t="str">
            <v>2023-10-01</v>
          </cell>
          <cell r="J9351">
            <v>162582597</v>
          </cell>
          <cell r="K9351" t="str">
            <v/>
          </cell>
          <cell r="L9351" t="str">
            <v/>
          </cell>
        </row>
        <row r="9352">
          <cell r="C9352">
            <v>162463930</v>
          </cell>
          <cell r="D9352" t="str">
            <v>人工</v>
          </cell>
          <cell r="E9352" t="str">
            <v>实物</v>
          </cell>
          <cell r="F9352" t="str">
            <v/>
          </cell>
          <cell r="G9352" t="str">
            <v>利福</v>
          </cell>
          <cell r="H9352" t="str">
            <v>年节礼包/项目专属/定制方案专属</v>
          </cell>
          <cell r="I9352" t="str">
            <v>2024-03-31</v>
          </cell>
          <cell r="J9352">
            <v>163507662</v>
          </cell>
          <cell r="K9352" t="str">
            <v/>
          </cell>
          <cell r="L9352" t="str">
            <v/>
          </cell>
        </row>
        <row r="9353">
          <cell r="C9353">
            <v>162040742</v>
          </cell>
          <cell r="D9353" t="str">
            <v>人工</v>
          </cell>
          <cell r="E9353" t="str">
            <v>实物</v>
          </cell>
          <cell r="F9353" t="str">
            <v>菲米生活（PHMI）</v>
          </cell>
          <cell r="G9353" t="str">
            <v>利福</v>
          </cell>
          <cell r="H9353" t="str">
            <v>年节礼包/餐厨/茶具</v>
          </cell>
          <cell r="I9353" t="str">
            <v>2023-07-31</v>
          </cell>
          <cell r="J9353">
            <v>162408106</v>
          </cell>
          <cell r="K9353" t="str">
            <v/>
          </cell>
          <cell r="L9353" t="str">
            <v/>
          </cell>
        </row>
        <row r="9354">
          <cell r="C9354">
            <v>162040741</v>
          </cell>
          <cell r="D9354" t="str">
            <v>人工</v>
          </cell>
          <cell r="E9354" t="str">
            <v>实物</v>
          </cell>
          <cell r="F9354" t="str">
            <v>炊大皇</v>
          </cell>
          <cell r="G9354" t="str">
            <v>利福</v>
          </cell>
          <cell r="H9354" t="str">
            <v>年节礼包/餐厨/烹饪锅具</v>
          </cell>
          <cell r="I9354" t="str">
            <v>2023-07-31</v>
          </cell>
          <cell r="J9354">
            <v>162408105</v>
          </cell>
          <cell r="K9354" t="str">
            <v/>
          </cell>
          <cell r="L9354" t="str">
            <v>炒锅30cm+煎锅26cm+汤锅22cm+蒸屉22cm</v>
          </cell>
        </row>
        <row r="9355">
          <cell r="C9355">
            <v>162040730</v>
          </cell>
          <cell r="D9355" t="str">
            <v>人工</v>
          </cell>
          <cell r="E9355" t="str">
            <v>实物</v>
          </cell>
          <cell r="F9355" t="str">
            <v>拜格</v>
          </cell>
          <cell r="G9355" t="str">
            <v>利福</v>
          </cell>
          <cell r="H9355" t="str">
            <v>年节礼包/餐厨/烹饪锅具</v>
          </cell>
          <cell r="I9355" t="str">
            <v>2023-07-31</v>
          </cell>
          <cell r="J9355">
            <v>162408094</v>
          </cell>
          <cell r="K9355" t="str">
            <v/>
          </cell>
          <cell r="L9355" t="str">
            <v/>
          </cell>
        </row>
        <row r="9356">
          <cell r="C9356">
            <v>162644770</v>
          </cell>
          <cell r="D9356" t="str">
            <v>人工</v>
          </cell>
          <cell r="E9356" t="str">
            <v>实物</v>
          </cell>
          <cell r="F9356" t="str">
            <v/>
          </cell>
          <cell r="G9356" t="str">
            <v>京杭盛达</v>
          </cell>
          <cell r="H9356" t="str">
            <v>年节礼包/餐厨/水具</v>
          </cell>
          <cell r="I9356" t="str">
            <v>2025-01-20</v>
          </cell>
          <cell r="J9356">
            <v>163881652</v>
          </cell>
          <cell r="K9356" t="str">
            <v/>
          </cell>
          <cell r="L9356" t="str">
            <v/>
          </cell>
        </row>
        <row r="9357">
          <cell r="C9357">
            <v>162644770</v>
          </cell>
          <cell r="D9357" t="str">
            <v>人工</v>
          </cell>
          <cell r="E9357" t="str">
            <v>实物</v>
          </cell>
          <cell r="F9357" t="str">
            <v/>
          </cell>
          <cell r="G9357" t="str">
            <v>京杭盛达</v>
          </cell>
          <cell r="H9357" t="str">
            <v>年节礼包/餐厨/水具</v>
          </cell>
          <cell r="I9357" t="str">
            <v>2025-01-20</v>
          </cell>
        </row>
        <row r="9357">
          <cell r="K9357" t="str">
            <v/>
          </cell>
          <cell r="L9357" t="str">
            <v/>
          </cell>
        </row>
        <row r="9358">
          <cell r="C9358">
            <v>162634920</v>
          </cell>
          <cell r="D9358" t="str">
            <v>人工</v>
          </cell>
          <cell r="E9358" t="str">
            <v>实物</v>
          </cell>
          <cell r="F9358" t="str">
            <v/>
          </cell>
          <cell r="G9358" t="str">
            <v>惠通达行</v>
          </cell>
          <cell r="H9358" t="str">
            <v>年节礼包/食品/零食礼包</v>
          </cell>
          <cell r="I9358" t="str">
            <v>2025-06-30</v>
          </cell>
          <cell r="J9358">
            <v>163867125</v>
          </cell>
          <cell r="K9358" t="str">
            <v/>
          </cell>
          <cell r="L9358" t="str">
            <v/>
          </cell>
        </row>
        <row r="9359">
          <cell r="C9359">
            <v>162496227</v>
          </cell>
          <cell r="D9359" t="str">
            <v>人工</v>
          </cell>
          <cell r="E9359" t="str">
            <v>实物</v>
          </cell>
          <cell r="F9359" t="str">
            <v/>
          </cell>
          <cell r="G9359" t="str">
            <v>晋之星辰</v>
          </cell>
          <cell r="H9359" t="str">
            <v>年节礼包/美妆护理/防晒</v>
          </cell>
          <cell r="I9359" t="str">
            <v>2024-07-31</v>
          </cell>
          <cell r="J9359">
            <v>163581927</v>
          </cell>
          <cell r="K9359" t="str">
            <v/>
          </cell>
          <cell r="L9359" t="str">
            <v/>
          </cell>
        </row>
        <row r="9360">
          <cell r="C9360">
            <v>162496227</v>
          </cell>
          <cell r="D9360" t="str">
            <v>人工</v>
          </cell>
          <cell r="E9360" t="str">
            <v>实物</v>
          </cell>
          <cell r="F9360" t="str">
            <v/>
          </cell>
          <cell r="G9360" t="str">
            <v>晋之星辰</v>
          </cell>
          <cell r="H9360" t="str">
            <v>年节礼包/美妆护理/防晒</v>
          </cell>
          <cell r="I9360" t="str">
            <v>2024-07-31</v>
          </cell>
        </row>
        <row r="9360">
          <cell r="K9360" t="str">
            <v/>
          </cell>
          <cell r="L9360" t="str">
            <v/>
          </cell>
        </row>
        <row r="9361">
          <cell r="C9361">
            <v>162644510</v>
          </cell>
          <cell r="D9361" t="str">
            <v>人工</v>
          </cell>
          <cell r="E9361" t="str">
            <v>实物</v>
          </cell>
          <cell r="F9361" t="str">
            <v>施密特（Simita）</v>
          </cell>
          <cell r="G9361" t="str">
            <v>辛伯达</v>
          </cell>
          <cell r="H9361" t="str">
            <v>年节礼包/项目专属/定制方案专属</v>
          </cell>
          <cell r="I9361" t="str">
            <v>2024-12-31</v>
          </cell>
          <cell r="J9361">
            <v>163881348</v>
          </cell>
          <cell r="K9361" t="str">
            <v>MBW1011-052A</v>
          </cell>
          <cell r="L9361" t="str">
            <v>灰色</v>
          </cell>
        </row>
        <row r="9362">
          <cell r="C9362">
            <v>162636260</v>
          </cell>
          <cell r="D9362" t="str">
            <v>人工</v>
          </cell>
          <cell r="E9362" t="str">
            <v>实物</v>
          </cell>
          <cell r="F9362" t="str">
            <v>施密特（Simita）</v>
          </cell>
          <cell r="G9362" t="str">
            <v>辛伯达</v>
          </cell>
          <cell r="H9362" t="str">
            <v>年节礼包/项目专属/定制方案专属</v>
          </cell>
          <cell r="I9362" t="str">
            <v>2024-11-30</v>
          </cell>
          <cell r="J9362">
            <v>163869116</v>
          </cell>
          <cell r="K9362" t="str">
            <v>MBW1011-052A</v>
          </cell>
          <cell r="L9362" t="str">
            <v>白色</v>
          </cell>
        </row>
        <row r="9363">
          <cell r="D9363" t="str">
            <v>人工</v>
          </cell>
          <cell r="E9363" t="str">
            <v>实物</v>
          </cell>
          <cell r="F9363" t="str">
            <v>施密特（Simita）</v>
          </cell>
          <cell r="G9363" t="str">
            <v>辛伯达</v>
          </cell>
          <cell r="H9363" t="str">
            <v>年节礼包/项目专属/定制方案专属</v>
          </cell>
          <cell r="I9363" t="str">
            <v>2024-11-30</v>
          </cell>
          <cell r="J9363">
            <v>163869117</v>
          </cell>
          <cell r="K9363" t="str">
            <v>MBW1011-052A</v>
          </cell>
          <cell r="L9363" t="str">
            <v>黑色</v>
          </cell>
        </row>
        <row r="9364">
          <cell r="C9364">
            <v>162606338</v>
          </cell>
          <cell r="D9364" t="str">
            <v>人工</v>
          </cell>
          <cell r="E9364" t="str">
            <v>实物</v>
          </cell>
          <cell r="F9364" t="str">
            <v/>
          </cell>
          <cell r="G9364" t="str">
            <v>九程</v>
          </cell>
          <cell r="H9364" t="str">
            <v>年节礼包/家用电器/个护健康</v>
          </cell>
          <cell r="I9364" t="str">
            <v>2024-10-31</v>
          </cell>
          <cell r="J9364">
            <v>163828505</v>
          </cell>
          <cell r="K9364">
            <v>1105120004</v>
          </cell>
          <cell r="L9364" t="str">
            <v>蓝色</v>
          </cell>
        </row>
        <row r="9365">
          <cell r="C9365">
            <v>162494098</v>
          </cell>
          <cell r="D9365" t="str">
            <v>人工</v>
          </cell>
          <cell r="E9365" t="str">
            <v>实物</v>
          </cell>
          <cell r="F9365" t="str">
            <v>SKG</v>
          </cell>
          <cell r="G9365" t="str">
            <v>九程</v>
          </cell>
          <cell r="H9365" t="str">
            <v>年节礼包/家用电器/个护健康</v>
          </cell>
          <cell r="I9365" t="str">
            <v>2024-06-30</v>
          </cell>
          <cell r="J9365">
            <v>163576508</v>
          </cell>
          <cell r="K9365">
            <v>10056</v>
          </cell>
          <cell r="L9365" t="str">
            <v/>
          </cell>
        </row>
        <row r="9366">
          <cell r="C9366">
            <v>162604045</v>
          </cell>
          <cell r="D9366" t="str">
            <v>人工</v>
          </cell>
          <cell r="E9366" t="str">
            <v>实物</v>
          </cell>
          <cell r="F9366" t="str">
            <v>十月稻田</v>
          </cell>
          <cell r="G9366" t="str">
            <v>惠通达行</v>
          </cell>
          <cell r="H9366" t="str">
            <v>年节礼包/项目专属/定制方案专属</v>
          </cell>
          <cell r="I9366" t="str">
            <v>2024-12-31</v>
          </cell>
          <cell r="J9366">
            <v>163825908</v>
          </cell>
          <cell r="K9366">
            <v>1168290</v>
          </cell>
          <cell r="L9366" t="str">
            <v/>
          </cell>
        </row>
        <row r="9367">
          <cell r="C9367">
            <v>162603379</v>
          </cell>
          <cell r="D9367" t="str">
            <v>人工</v>
          </cell>
          <cell r="E9367" t="str">
            <v>实物</v>
          </cell>
          <cell r="F9367" t="str">
            <v/>
          </cell>
          <cell r="G9367" t="str">
            <v>惠通达行</v>
          </cell>
          <cell r="H9367" t="str">
            <v>年节礼包/项目专属/定制方案专属</v>
          </cell>
          <cell r="I9367" t="str">
            <v>2024-12-31</v>
          </cell>
          <cell r="J9367">
            <v>163825186</v>
          </cell>
          <cell r="K9367">
            <v>1164653</v>
          </cell>
          <cell r="L9367" t="str">
            <v/>
          </cell>
        </row>
        <row r="9368">
          <cell r="C9368">
            <v>162603378</v>
          </cell>
          <cell r="D9368" t="str">
            <v>人工</v>
          </cell>
          <cell r="E9368" t="str">
            <v>实物</v>
          </cell>
          <cell r="F9368" t="str">
            <v/>
          </cell>
          <cell r="G9368" t="str">
            <v>惠通达行</v>
          </cell>
          <cell r="H9368" t="str">
            <v>年节礼包/项目专属/定制方案专属</v>
          </cell>
          <cell r="I9368" t="str">
            <v>2024-10-31</v>
          </cell>
          <cell r="J9368">
            <v>163825185</v>
          </cell>
          <cell r="K9368" t="str">
            <v>POPTC24ZH050</v>
          </cell>
          <cell r="L9368" t="str">
            <v/>
          </cell>
        </row>
        <row r="9369">
          <cell r="C9369">
            <v>162658138</v>
          </cell>
          <cell r="D9369" t="str">
            <v>人工</v>
          </cell>
          <cell r="E9369" t="str">
            <v>实物</v>
          </cell>
          <cell r="F9369" t="str">
            <v/>
          </cell>
          <cell r="G9369" t="str">
            <v>惠通达行</v>
          </cell>
          <cell r="H9369" t="str">
            <v>年节礼包/食品/粮油礼包</v>
          </cell>
          <cell r="I9369" t="str">
            <v>2025-12-31</v>
          </cell>
          <cell r="J9369">
            <v>163900882</v>
          </cell>
          <cell r="K9369" t="str">
            <v/>
          </cell>
          <cell r="L9369" t="str">
            <v/>
          </cell>
        </row>
        <row r="9370">
          <cell r="C9370">
            <v>162656832</v>
          </cell>
          <cell r="D9370" t="str">
            <v>人工</v>
          </cell>
          <cell r="E9370" t="str">
            <v>实物</v>
          </cell>
          <cell r="F9370" t="str">
            <v/>
          </cell>
          <cell r="G9370" t="str">
            <v>惠通达行</v>
          </cell>
          <cell r="H9370" t="str">
            <v>年节礼包/食品/食品礼包</v>
          </cell>
          <cell r="I9370" t="str">
            <v>2025-02-28</v>
          </cell>
          <cell r="J9370">
            <v>163898996</v>
          </cell>
          <cell r="K9370">
            <v>1125388</v>
          </cell>
          <cell r="L9370" t="str">
            <v/>
          </cell>
        </row>
        <row r="9371">
          <cell r="C9371">
            <v>162656170</v>
          </cell>
          <cell r="D9371" t="str">
            <v>人工</v>
          </cell>
          <cell r="E9371" t="str">
            <v>实物</v>
          </cell>
          <cell r="F9371" t="str">
            <v/>
          </cell>
          <cell r="G9371" t="str">
            <v>惠通达行</v>
          </cell>
          <cell r="H9371" t="str">
            <v>年节礼包/食品/零食礼包</v>
          </cell>
          <cell r="I9371" t="str">
            <v>2025-02-28</v>
          </cell>
          <cell r="J9371">
            <v>163897976</v>
          </cell>
          <cell r="K9371">
            <v>1125388</v>
          </cell>
          <cell r="L9371" t="str">
            <v/>
          </cell>
        </row>
        <row r="9372">
          <cell r="C9372">
            <v>162643258</v>
          </cell>
          <cell r="D9372" t="str">
            <v>人工</v>
          </cell>
          <cell r="E9372" t="str">
            <v>实物</v>
          </cell>
          <cell r="F9372" t="str">
            <v/>
          </cell>
          <cell r="G9372" t="str">
            <v>惠通达行</v>
          </cell>
          <cell r="H9372" t="str">
            <v>年节礼包/食品/粮油礼包</v>
          </cell>
          <cell r="I9372" t="str">
            <v>2025-05-31</v>
          </cell>
          <cell r="J9372">
            <v>163879532</v>
          </cell>
          <cell r="K9372" t="str">
            <v/>
          </cell>
          <cell r="L9372" t="str">
            <v/>
          </cell>
        </row>
        <row r="9373">
          <cell r="C9373">
            <v>162625090</v>
          </cell>
          <cell r="D9373" t="str">
            <v>人工</v>
          </cell>
          <cell r="E9373" t="str">
            <v>实物</v>
          </cell>
          <cell r="F9373" t="str">
            <v/>
          </cell>
          <cell r="G9373" t="str">
            <v>惠通达行</v>
          </cell>
          <cell r="H9373" t="str">
            <v>年节礼包/食品/粮油礼包</v>
          </cell>
          <cell r="I9373" t="str">
            <v>2025-02-28</v>
          </cell>
          <cell r="J9373">
            <v>163854078</v>
          </cell>
          <cell r="K9373" t="str">
            <v/>
          </cell>
          <cell r="L9373" t="str">
            <v/>
          </cell>
        </row>
        <row r="9374">
          <cell r="C9374">
            <v>162608164</v>
          </cell>
          <cell r="D9374" t="str">
            <v>人工</v>
          </cell>
          <cell r="E9374" t="str">
            <v>实物</v>
          </cell>
          <cell r="F9374" t="str">
            <v>鲜品屋</v>
          </cell>
          <cell r="G9374" t="str">
            <v>惠通达行</v>
          </cell>
          <cell r="H9374" t="str">
            <v>年节礼包/项目专属/定制方案专属</v>
          </cell>
          <cell r="I9374" t="str">
            <v>2024-09-20</v>
          </cell>
          <cell r="J9374">
            <v>163830543</v>
          </cell>
          <cell r="K9374" t="str">
            <v/>
          </cell>
          <cell r="L9374" t="str">
            <v/>
          </cell>
        </row>
        <row r="9375">
          <cell r="C9375">
            <v>162606259</v>
          </cell>
          <cell r="D9375" t="str">
            <v>人工</v>
          </cell>
          <cell r="E9375" t="str">
            <v>实物</v>
          </cell>
          <cell r="F9375" t="str">
            <v>巴麦</v>
          </cell>
          <cell r="G9375" t="str">
            <v>惠通达行</v>
          </cell>
          <cell r="H9375" t="str">
            <v>年节礼包/项目专属/定制方案专属</v>
          </cell>
          <cell r="I9375" t="str">
            <v>2024-12-31</v>
          </cell>
          <cell r="J9375">
            <v>163828409</v>
          </cell>
          <cell r="K9375">
            <v>1145296</v>
          </cell>
          <cell r="L9375" t="str">
            <v/>
          </cell>
        </row>
        <row r="9376">
          <cell r="C9376">
            <v>162606255</v>
          </cell>
          <cell r="D9376" t="str">
            <v>人工</v>
          </cell>
          <cell r="E9376" t="str">
            <v>实物</v>
          </cell>
          <cell r="F9376" t="str">
            <v>十月稻田</v>
          </cell>
          <cell r="G9376" t="str">
            <v>惠通达行</v>
          </cell>
          <cell r="H9376" t="str">
            <v>年节礼包/项目专属/定制方案专属</v>
          </cell>
          <cell r="I9376" t="str">
            <v>2024-10-31</v>
          </cell>
          <cell r="J9376">
            <v>163828400</v>
          </cell>
          <cell r="K9376">
            <v>1105102</v>
          </cell>
          <cell r="L9376" t="str">
            <v/>
          </cell>
        </row>
        <row r="9377">
          <cell r="C9377">
            <v>162606252</v>
          </cell>
          <cell r="D9377" t="str">
            <v>人工</v>
          </cell>
          <cell r="E9377" t="str">
            <v>实物</v>
          </cell>
          <cell r="F9377" t="str">
            <v>十月稻田</v>
          </cell>
          <cell r="G9377" t="str">
            <v>惠通达行</v>
          </cell>
          <cell r="H9377" t="str">
            <v>年节礼包/项目专属/定制方案专属</v>
          </cell>
          <cell r="I9377" t="str">
            <v>2024-11-30</v>
          </cell>
          <cell r="J9377">
            <v>163828395</v>
          </cell>
          <cell r="K9377">
            <v>1105119</v>
          </cell>
          <cell r="L9377" t="str">
            <v/>
          </cell>
        </row>
        <row r="9378">
          <cell r="C9378">
            <v>162606209</v>
          </cell>
          <cell r="D9378" t="str">
            <v>人工</v>
          </cell>
          <cell r="E9378" t="str">
            <v>实物</v>
          </cell>
          <cell r="F9378" t="str">
            <v/>
          </cell>
          <cell r="G9378" t="str">
            <v>惠通达行</v>
          </cell>
          <cell r="H9378" t="str">
            <v>年节礼包/食品/奶类饮品</v>
          </cell>
          <cell r="I9378" t="str">
            <v>2024-10-31</v>
          </cell>
          <cell r="J9378">
            <v>163828333</v>
          </cell>
          <cell r="K9378" t="str">
            <v>DF1195844-01</v>
          </cell>
          <cell r="L9378" t="str">
            <v/>
          </cell>
        </row>
        <row r="9379">
          <cell r="C9379">
            <v>162565815</v>
          </cell>
          <cell r="D9379" t="str">
            <v>人工</v>
          </cell>
          <cell r="E9379" t="str">
            <v>实物</v>
          </cell>
          <cell r="F9379" t="str">
            <v/>
          </cell>
          <cell r="G9379" t="str">
            <v>惠通达行</v>
          </cell>
          <cell r="H9379" t="str">
            <v>年节礼包/食品/零食礼包</v>
          </cell>
          <cell r="I9379" t="str">
            <v>2024-10-31</v>
          </cell>
          <cell r="J9379">
            <v>163747401</v>
          </cell>
          <cell r="K9379" t="str">
            <v/>
          </cell>
          <cell r="L9379" t="str">
            <v/>
          </cell>
        </row>
        <row r="9380">
          <cell r="C9380">
            <v>162492053</v>
          </cell>
          <cell r="D9380" t="str">
            <v>人工</v>
          </cell>
          <cell r="E9380" t="str">
            <v>实物</v>
          </cell>
          <cell r="F9380" t="str">
            <v/>
          </cell>
          <cell r="G9380" t="str">
            <v>惠通达行</v>
          </cell>
          <cell r="H9380" t="str">
            <v>年节礼包/食品/零食礼包</v>
          </cell>
          <cell r="I9380" t="str">
            <v>2024-07-31</v>
          </cell>
          <cell r="J9380">
            <v>163572813</v>
          </cell>
          <cell r="K9380">
            <v>1114738</v>
          </cell>
          <cell r="L9380" t="str">
            <v/>
          </cell>
        </row>
        <row r="9381">
          <cell r="C9381">
            <v>162492053</v>
          </cell>
          <cell r="D9381" t="str">
            <v>人工</v>
          </cell>
          <cell r="E9381" t="str">
            <v>实物</v>
          </cell>
          <cell r="F9381" t="str">
            <v/>
          </cell>
          <cell r="G9381" t="str">
            <v>惠通达行</v>
          </cell>
          <cell r="H9381" t="str">
            <v>年节礼包/食品/零食礼包</v>
          </cell>
          <cell r="I9381" t="str">
            <v>2024-07-31</v>
          </cell>
        </row>
        <row r="9381">
          <cell r="L9381" t="str">
            <v/>
          </cell>
        </row>
        <row r="9382">
          <cell r="C9382">
            <v>162492053</v>
          </cell>
          <cell r="D9382" t="str">
            <v>人工</v>
          </cell>
          <cell r="E9382" t="str">
            <v>实物</v>
          </cell>
          <cell r="F9382" t="str">
            <v/>
          </cell>
          <cell r="G9382" t="str">
            <v>惠通达行</v>
          </cell>
          <cell r="H9382" t="str">
            <v>年节礼包/食品/零食礼包</v>
          </cell>
          <cell r="I9382" t="str">
            <v>2024-07-31</v>
          </cell>
        </row>
        <row r="9382">
          <cell r="L9382" t="str">
            <v/>
          </cell>
        </row>
        <row r="9383">
          <cell r="C9383">
            <v>162492051</v>
          </cell>
          <cell r="D9383" t="str">
            <v>人工</v>
          </cell>
          <cell r="E9383" t="str">
            <v>实物</v>
          </cell>
          <cell r="F9383" t="str">
            <v/>
          </cell>
          <cell r="G9383" t="str">
            <v>惠通达行</v>
          </cell>
          <cell r="H9383" t="str">
            <v>年节礼包/食品/粮油礼包</v>
          </cell>
          <cell r="I9383" t="str">
            <v>2024-07-31</v>
          </cell>
          <cell r="J9383">
            <v>163572811</v>
          </cell>
          <cell r="K9383">
            <v>1116768</v>
          </cell>
          <cell r="L9383" t="str">
            <v/>
          </cell>
        </row>
        <row r="9384">
          <cell r="C9384">
            <v>162492051</v>
          </cell>
          <cell r="D9384" t="str">
            <v>人工</v>
          </cell>
          <cell r="E9384" t="str">
            <v>实物</v>
          </cell>
          <cell r="F9384" t="str">
            <v/>
          </cell>
          <cell r="G9384" t="str">
            <v>惠通达行</v>
          </cell>
          <cell r="H9384" t="str">
            <v>年节礼包/食品/粮油礼包</v>
          </cell>
          <cell r="I9384" t="str">
            <v>2024-07-31</v>
          </cell>
        </row>
        <row r="9384">
          <cell r="L9384" t="str">
            <v/>
          </cell>
        </row>
        <row r="9385">
          <cell r="C9385">
            <v>162492051</v>
          </cell>
          <cell r="D9385" t="str">
            <v>人工</v>
          </cell>
          <cell r="E9385" t="str">
            <v>实物</v>
          </cell>
          <cell r="F9385" t="str">
            <v/>
          </cell>
          <cell r="G9385" t="str">
            <v>惠通达行</v>
          </cell>
          <cell r="H9385" t="str">
            <v>年节礼包/食品/粮油礼包</v>
          </cell>
          <cell r="I9385" t="str">
            <v>2024-07-31</v>
          </cell>
        </row>
        <row r="9385">
          <cell r="L9385" t="str">
            <v/>
          </cell>
        </row>
        <row r="9386">
          <cell r="C9386">
            <v>162492051</v>
          </cell>
          <cell r="D9386" t="str">
            <v>人工</v>
          </cell>
          <cell r="E9386" t="str">
            <v>实物</v>
          </cell>
          <cell r="F9386" t="str">
            <v/>
          </cell>
          <cell r="G9386" t="str">
            <v>惠通达行</v>
          </cell>
          <cell r="H9386" t="str">
            <v>年节礼包/食品/粮油礼包</v>
          </cell>
          <cell r="I9386" t="str">
            <v>2024-07-31</v>
          </cell>
        </row>
        <row r="9386">
          <cell r="L9386" t="str">
            <v/>
          </cell>
        </row>
        <row r="9387">
          <cell r="C9387">
            <v>162492051</v>
          </cell>
          <cell r="D9387" t="str">
            <v>人工</v>
          </cell>
          <cell r="E9387" t="str">
            <v>实物</v>
          </cell>
          <cell r="F9387" t="str">
            <v/>
          </cell>
          <cell r="G9387" t="str">
            <v>惠通达行</v>
          </cell>
          <cell r="H9387" t="str">
            <v>年节礼包/食品/粮油礼包</v>
          </cell>
          <cell r="I9387" t="str">
            <v>2024-07-31</v>
          </cell>
        </row>
        <row r="9387">
          <cell r="L9387" t="str">
            <v/>
          </cell>
        </row>
        <row r="9388">
          <cell r="C9388">
            <v>162492051</v>
          </cell>
          <cell r="D9388" t="str">
            <v>人工</v>
          </cell>
          <cell r="E9388" t="str">
            <v>实物</v>
          </cell>
          <cell r="F9388" t="str">
            <v/>
          </cell>
          <cell r="G9388" t="str">
            <v>惠通达行</v>
          </cell>
          <cell r="H9388" t="str">
            <v>年节礼包/食品/粮油礼包</v>
          </cell>
          <cell r="I9388" t="str">
            <v>2024-07-31</v>
          </cell>
        </row>
        <row r="9388">
          <cell r="L9388" t="str">
            <v/>
          </cell>
        </row>
        <row r="9389">
          <cell r="C9389">
            <v>162492026</v>
          </cell>
          <cell r="D9389" t="str">
            <v>人工</v>
          </cell>
          <cell r="E9389" t="str">
            <v>实物</v>
          </cell>
          <cell r="F9389" t="str">
            <v/>
          </cell>
          <cell r="G9389" t="str">
            <v>惠通达行</v>
          </cell>
          <cell r="H9389" t="str">
            <v>年节礼包/食品/零食礼包</v>
          </cell>
          <cell r="I9389" t="str">
            <v>2024-07-31</v>
          </cell>
          <cell r="J9389">
            <v>163572783</v>
          </cell>
          <cell r="K9389">
            <v>1125388</v>
          </cell>
          <cell r="L9389" t="str">
            <v/>
          </cell>
        </row>
        <row r="9390">
          <cell r="C9390">
            <v>162491989</v>
          </cell>
          <cell r="D9390" t="str">
            <v>人工</v>
          </cell>
          <cell r="E9390" t="str">
            <v>实物</v>
          </cell>
          <cell r="F9390" t="str">
            <v/>
          </cell>
          <cell r="G9390" t="str">
            <v>惠通达行</v>
          </cell>
          <cell r="H9390" t="str">
            <v>年节礼包/食品/粮油礼包</v>
          </cell>
          <cell r="I9390" t="str">
            <v>2024-07-31</v>
          </cell>
          <cell r="J9390">
            <v>163572744</v>
          </cell>
          <cell r="K9390" t="str">
            <v>1100105-01</v>
          </cell>
          <cell r="L9390" t="str">
            <v/>
          </cell>
        </row>
        <row r="9391">
          <cell r="C9391">
            <v>162456490</v>
          </cell>
          <cell r="D9391" t="str">
            <v>人工</v>
          </cell>
          <cell r="E9391" t="str">
            <v>实物</v>
          </cell>
          <cell r="F9391" t="str">
            <v/>
          </cell>
          <cell r="G9391" t="str">
            <v>惠通达行</v>
          </cell>
          <cell r="H9391" t="str">
            <v>年节礼包/食品/粮油礼包</v>
          </cell>
          <cell r="I9391" t="str">
            <v>2024-12-01</v>
          </cell>
          <cell r="J9391">
            <v>163493807</v>
          </cell>
          <cell r="K9391">
            <v>1116554</v>
          </cell>
          <cell r="L9391" t="str">
            <v/>
          </cell>
        </row>
        <row r="9392">
          <cell r="C9392">
            <v>162405040</v>
          </cell>
          <cell r="D9392" t="str">
            <v>人工</v>
          </cell>
          <cell r="E9392" t="str">
            <v>实物</v>
          </cell>
          <cell r="F9392" t="str">
            <v/>
          </cell>
          <cell r="G9392" t="str">
            <v>惠通达行</v>
          </cell>
          <cell r="H9392" t="str">
            <v>年节礼包/食品/油</v>
          </cell>
          <cell r="I9392" t="str">
            <v>2024-03-31</v>
          </cell>
          <cell r="J9392">
            <v>163372686</v>
          </cell>
          <cell r="K9392">
            <v>1150629</v>
          </cell>
          <cell r="L9392" t="str">
            <v/>
          </cell>
        </row>
        <row r="9393">
          <cell r="C9393">
            <v>162606290</v>
          </cell>
          <cell r="D9393" t="str">
            <v>人工</v>
          </cell>
          <cell r="E9393" t="str">
            <v>实物</v>
          </cell>
          <cell r="F9393" t="str">
            <v/>
          </cell>
          <cell r="G9393" t="str">
            <v>惠通达行</v>
          </cell>
          <cell r="H9393" t="str">
            <v>年节礼包/食品/油</v>
          </cell>
          <cell r="I9393" t="str">
            <v>2024-12-31</v>
          </cell>
          <cell r="J9393">
            <v>163828444</v>
          </cell>
          <cell r="K9393">
            <v>1116554</v>
          </cell>
          <cell r="L9393" t="str">
            <v/>
          </cell>
        </row>
        <row r="9394">
          <cell r="C9394">
            <v>162604559</v>
          </cell>
          <cell r="D9394" t="str">
            <v>人工</v>
          </cell>
          <cell r="E9394" t="str">
            <v>实物</v>
          </cell>
          <cell r="F9394" t="str">
            <v>伊知牛</v>
          </cell>
          <cell r="G9394" t="str">
            <v>惠通达行</v>
          </cell>
          <cell r="H9394" t="str">
            <v>年节礼包/生鲜/生鲜礼包</v>
          </cell>
          <cell r="I9394" t="str">
            <v>2024-10-31</v>
          </cell>
          <cell r="J9394">
            <v>163826479</v>
          </cell>
          <cell r="K9394" t="str">
            <v/>
          </cell>
          <cell r="L9394" t="str">
            <v/>
          </cell>
        </row>
        <row r="9395">
          <cell r="C9395">
            <v>162568527</v>
          </cell>
          <cell r="D9395" t="str">
            <v>人工</v>
          </cell>
          <cell r="E9395" t="str">
            <v>实物</v>
          </cell>
          <cell r="F9395" t="str">
            <v/>
          </cell>
          <cell r="G9395" t="str">
            <v>惠通达行</v>
          </cell>
          <cell r="H9395" t="str">
            <v>年节礼包/食品/粮油礼包</v>
          </cell>
          <cell r="I9395" t="str">
            <v>2024-12-31</v>
          </cell>
          <cell r="J9395">
            <v>163753602</v>
          </cell>
          <cell r="K9395" t="str">
            <v/>
          </cell>
          <cell r="L9395" t="str">
            <v/>
          </cell>
        </row>
        <row r="9396">
          <cell r="C9396">
            <v>162568476</v>
          </cell>
          <cell r="D9396" t="str">
            <v>人工</v>
          </cell>
          <cell r="E9396" t="str">
            <v>实物</v>
          </cell>
          <cell r="F9396" t="str">
            <v/>
          </cell>
          <cell r="G9396" t="str">
            <v>惠通达行</v>
          </cell>
          <cell r="H9396" t="str">
            <v>年节礼包/食品/粮油礼包</v>
          </cell>
          <cell r="I9396" t="str">
            <v>2024-10-31</v>
          </cell>
          <cell r="J9396">
            <v>163753549</v>
          </cell>
          <cell r="K9396" t="str">
            <v/>
          </cell>
          <cell r="L9396" t="str">
            <v/>
          </cell>
        </row>
        <row r="9397">
          <cell r="C9397">
            <v>162568469</v>
          </cell>
          <cell r="D9397" t="str">
            <v>人工</v>
          </cell>
          <cell r="E9397" t="str">
            <v>实物</v>
          </cell>
          <cell r="F9397" t="str">
            <v/>
          </cell>
          <cell r="G9397" t="str">
            <v>惠通达行</v>
          </cell>
          <cell r="H9397" t="str">
            <v>年节礼包/食品/零食礼包</v>
          </cell>
          <cell r="I9397" t="str">
            <v>2024-10-31</v>
          </cell>
          <cell r="J9397">
            <v>163753542</v>
          </cell>
          <cell r="K9397" t="str">
            <v/>
          </cell>
          <cell r="L9397" t="str">
            <v/>
          </cell>
        </row>
        <row r="9398">
          <cell r="C9398">
            <v>162568294</v>
          </cell>
          <cell r="D9398" t="str">
            <v>人工</v>
          </cell>
          <cell r="E9398" t="str">
            <v>实物</v>
          </cell>
          <cell r="F9398" t="str">
            <v/>
          </cell>
          <cell r="G9398" t="str">
            <v>惠通达行</v>
          </cell>
          <cell r="H9398" t="str">
            <v>年节礼包/食品/粮油礼包</v>
          </cell>
          <cell r="I9398" t="str">
            <v>2024-10-31</v>
          </cell>
          <cell r="J9398">
            <v>163753333</v>
          </cell>
          <cell r="K9398" t="str">
            <v/>
          </cell>
          <cell r="L9398" t="str">
            <v/>
          </cell>
        </row>
        <row r="9399">
          <cell r="C9399">
            <v>162565978</v>
          </cell>
          <cell r="D9399" t="str">
            <v>人工</v>
          </cell>
          <cell r="E9399" t="str">
            <v>实物</v>
          </cell>
          <cell r="F9399" t="str">
            <v/>
          </cell>
          <cell r="G9399" t="str">
            <v>惠通达行</v>
          </cell>
          <cell r="H9399" t="str">
            <v>年节礼包/食品/月饼礼包</v>
          </cell>
          <cell r="I9399" t="str">
            <v>2024-12-31</v>
          </cell>
          <cell r="J9399">
            <v>163747639</v>
          </cell>
          <cell r="K9399" t="str">
            <v/>
          </cell>
          <cell r="L9399" t="str">
            <v/>
          </cell>
        </row>
        <row r="9400">
          <cell r="C9400">
            <v>162565970</v>
          </cell>
          <cell r="D9400" t="str">
            <v>人工</v>
          </cell>
          <cell r="E9400" t="str">
            <v>实物</v>
          </cell>
          <cell r="F9400" t="str">
            <v/>
          </cell>
          <cell r="G9400" t="str">
            <v>惠通达行</v>
          </cell>
          <cell r="H9400" t="str">
            <v>年节礼包/食品/月饼礼包</v>
          </cell>
          <cell r="I9400" t="str">
            <v>2024-12-31</v>
          </cell>
          <cell r="J9400">
            <v>163747627</v>
          </cell>
          <cell r="K9400" t="str">
            <v/>
          </cell>
          <cell r="L9400" t="str">
            <v/>
          </cell>
        </row>
        <row r="9401">
          <cell r="C9401">
            <v>162565936</v>
          </cell>
          <cell r="D9401" t="str">
            <v>人工</v>
          </cell>
          <cell r="E9401" t="str">
            <v>实物</v>
          </cell>
          <cell r="F9401" t="str">
            <v>臻味</v>
          </cell>
          <cell r="G9401" t="str">
            <v>惠通达行</v>
          </cell>
          <cell r="H9401" t="str">
            <v>年节礼包/食品/零食礼包</v>
          </cell>
          <cell r="I9401" t="str">
            <v>2024-12-31</v>
          </cell>
          <cell r="J9401">
            <v>163747579</v>
          </cell>
          <cell r="K9401" t="str">
            <v/>
          </cell>
          <cell r="L9401" t="str">
            <v/>
          </cell>
        </row>
        <row r="9402">
          <cell r="C9402">
            <v>162496515</v>
          </cell>
          <cell r="D9402" t="str">
            <v>人工</v>
          </cell>
          <cell r="E9402" t="str">
            <v>实物</v>
          </cell>
          <cell r="F9402" t="str">
            <v/>
          </cell>
          <cell r="G9402" t="str">
            <v>惠通达行</v>
          </cell>
          <cell r="H9402" t="str">
            <v>年节礼包/食品/粽子礼包</v>
          </cell>
          <cell r="I9402" t="str">
            <v>2024-07-31</v>
          </cell>
          <cell r="J9402">
            <v>163582250</v>
          </cell>
          <cell r="K9402" t="str">
            <v>df</v>
          </cell>
          <cell r="L9402" t="str">
            <v/>
          </cell>
        </row>
        <row r="9403">
          <cell r="C9403">
            <v>162496515</v>
          </cell>
          <cell r="D9403" t="str">
            <v>人工</v>
          </cell>
          <cell r="E9403" t="str">
            <v>实物</v>
          </cell>
          <cell r="F9403" t="str">
            <v/>
          </cell>
          <cell r="G9403" t="str">
            <v>惠通达行</v>
          </cell>
          <cell r="H9403" t="str">
            <v>年节礼包/食品/粽子礼包</v>
          </cell>
          <cell r="I9403" t="str">
            <v>2024-07-31</v>
          </cell>
        </row>
        <row r="9403">
          <cell r="K9403" t="str">
            <v>df</v>
          </cell>
          <cell r="L9403" t="str">
            <v/>
          </cell>
        </row>
        <row r="9404">
          <cell r="C9404">
            <v>162496515</v>
          </cell>
          <cell r="D9404" t="str">
            <v>人工</v>
          </cell>
          <cell r="E9404" t="str">
            <v>实物</v>
          </cell>
          <cell r="F9404" t="str">
            <v/>
          </cell>
          <cell r="G9404" t="str">
            <v>惠通达行</v>
          </cell>
          <cell r="H9404" t="str">
            <v>年节礼包/食品/粽子礼包</v>
          </cell>
          <cell r="I9404" t="str">
            <v>2024-07-31</v>
          </cell>
        </row>
        <row r="9404">
          <cell r="K9404" t="str">
            <v>df</v>
          </cell>
          <cell r="L9404" t="str">
            <v/>
          </cell>
        </row>
        <row r="9405">
          <cell r="C9405">
            <v>162496515</v>
          </cell>
          <cell r="D9405" t="str">
            <v>人工</v>
          </cell>
          <cell r="E9405" t="str">
            <v>实物</v>
          </cell>
          <cell r="F9405" t="str">
            <v/>
          </cell>
          <cell r="G9405" t="str">
            <v>惠通达行</v>
          </cell>
          <cell r="H9405" t="str">
            <v>年节礼包/食品/粽子礼包</v>
          </cell>
          <cell r="I9405" t="str">
            <v>2024-07-31</v>
          </cell>
        </row>
        <row r="9405">
          <cell r="K9405" t="str">
            <v>df</v>
          </cell>
          <cell r="L9405" t="str">
            <v/>
          </cell>
        </row>
        <row r="9406">
          <cell r="C9406">
            <v>162496515</v>
          </cell>
          <cell r="D9406" t="str">
            <v>人工</v>
          </cell>
          <cell r="E9406" t="str">
            <v>实物</v>
          </cell>
          <cell r="F9406" t="str">
            <v/>
          </cell>
          <cell r="G9406" t="str">
            <v>惠通达行</v>
          </cell>
          <cell r="H9406" t="str">
            <v>年节礼包/食品/粽子礼包</v>
          </cell>
          <cell r="I9406" t="str">
            <v>2024-07-31</v>
          </cell>
        </row>
        <row r="9406">
          <cell r="K9406" t="str">
            <v>df</v>
          </cell>
          <cell r="L9406" t="str">
            <v/>
          </cell>
        </row>
        <row r="9407">
          <cell r="C9407">
            <v>162496508</v>
          </cell>
          <cell r="D9407" t="str">
            <v>人工</v>
          </cell>
          <cell r="E9407" t="str">
            <v>实物</v>
          </cell>
          <cell r="F9407" t="str">
            <v/>
          </cell>
          <cell r="G9407" t="str">
            <v>惠通达行</v>
          </cell>
          <cell r="H9407" t="str">
            <v>年节礼包/食品/粽子礼包</v>
          </cell>
          <cell r="I9407" t="str">
            <v>2024-07-31</v>
          </cell>
          <cell r="J9407">
            <v>163582241</v>
          </cell>
          <cell r="K9407" t="str">
            <v>df</v>
          </cell>
          <cell r="L9407" t="str">
            <v/>
          </cell>
        </row>
        <row r="9408">
          <cell r="C9408">
            <v>162496503</v>
          </cell>
          <cell r="D9408" t="str">
            <v>人工</v>
          </cell>
          <cell r="E9408" t="str">
            <v>实物</v>
          </cell>
          <cell r="F9408" t="str">
            <v/>
          </cell>
          <cell r="G9408" t="str">
            <v>惠通达行</v>
          </cell>
          <cell r="H9408" t="str">
            <v>年节礼包/食品/粽子礼包</v>
          </cell>
          <cell r="I9408" t="str">
            <v>2024-07-31</v>
          </cell>
          <cell r="J9408">
            <v>163582236</v>
          </cell>
          <cell r="K9408" t="str">
            <v>df</v>
          </cell>
          <cell r="L9408" t="str">
            <v/>
          </cell>
        </row>
        <row r="9409">
          <cell r="C9409">
            <v>162466306</v>
          </cell>
          <cell r="D9409" t="str">
            <v>人工</v>
          </cell>
          <cell r="E9409" t="str">
            <v>实物</v>
          </cell>
          <cell r="F9409" t="str">
            <v/>
          </cell>
          <cell r="G9409" t="str">
            <v>惠通达行</v>
          </cell>
          <cell r="H9409" t="str">
            <v>年节礼包/项目专属/定制方案专属</v>
          </cell>
          <cell r="I9409" t="str">
            <v>2024-06-30</v>
          </cell>
          <cell r="J9409">
            <v>163512608</v>
          </cell>
          <cell r="K9409" t="str">
            <v/>
          </cell>
          <cell r="L9409" t="str">
            <v/>
          </cell>
        </row>
        <row r="9410">
          <cell r="C9410">
            <v>162465568</v>
          </cell>
          <cell r="D9410" t="str">
            <v>人工</v>
          </cell>
          <cell r="E9410" t="str">
            <v>实物</v>
          </cell>
          <cell r="F9410" t="str">
            <v>胡姬花</v>
          </cell>
          <cell r="G9410" t="str">
            <v>惠通达行</v>
          </cell>
          <cell r="H9410" t="str">
            <v>年节礼包/项目专属/定制方案专属</v>
          </cell>
          <cell r="I9410" t="str">
            <v>2025-01-31</v>
          </cell>
          <cell r="J9410">
            <v>163510901</v>
          </cell>
          <cell r="K9410">
            <v>1117741</v>
          </cell>
          <cell r="L9410" t="str">
            <v/>
          </cell>
        </row>
        <row r="9411">
          <cell r="C9411">
            <v>162465188</v>
          </cell>
          <cell r="D9411" t="str">
            <v>人工</v>
          </cell>
          <cell r="E9411" t="str">
            <v>实物</v>
          </cell>
          <cell r="F9411" t="str">
            <v/>
          </cell>
          <cell r="G9411" t="str">
            <v>惠通达行</v>
          </cell>
          <cell r="H9411" t="str">
            <v>年节礼包/食品/粮油礼包</v>
          </cell>
          <cell r="I9411" t="str">
            <v>2025-01-01</v>
          </cell>
          <cell r="J9411">
            <v>163509982</v>
          </cell>
          <cell r="K9411">
            <v>1103973</v>
          </cell>
          <cell r="L9411" t="str">
            <v/>
          </cell>
        </row>
        <row r="9412">
          <cell r="C9412">
            <v>162464579</v>
          </cell>
          <cell r="D9412" t="str">
            <v>人工</v>
          </cell>
          <cell r="E9412" t="str">
            <v>实物</v>
          </cell>
          <cell r="F9412" t="str">
            <v/>
          </cell>
          <cell r="G9412" t="str">
            <v>惠通达行</v>
          </cell>
          <cell r="H9412" t="str">
            <v>年节礼包/食品/粮油礼包</v>
          </cell>
          <cell r="I9412" t="str">
            <v>2024-12-31</v>
          </cell>
          <cell r="J9412">
            <v>163508715</v>
          </cell>
          <cell r="K9412">
            <v>1116554</v>
          </cell>
          <cell r="L9412" t="str">
            <v/>
          </cell>
        </row>
        <row r="9413">
          <cell r="C9413">
            <v>162464088</v>
          </cell>
          <cell r="D9413" t="str">
            <v>人工</v>
          </cell>
          <cell r="E9413" t="str">
            <v>实物</v>
          </cell>
          <cell r="F9413" t="str">
            <v/>
          </cell>
          <cell r="G9413" t="str">
            <v>惠通达行</v>
          </cell>
          <cell r="H9413" t="str">
            <v>年节礼包/食品/油</v>
          </cell>
          <cell r="I9413" t="str">
            <v>2024-02-05</v>
          </cell>
          <cell r="J9413">
            <v>163507942</v>
          </cell>
          <cell r="K9413" t="str">
            <v/>
          </cell>
          <cell r="L9413" t="str">
            <v/>
          </cell>
        </row>
        <row r="9414">
          <cell r="C9414">
            <v>162463285</v>
          </cell>
          <cell r="D9414" t="str">
            <v>人工</v>
          </cell>
          <cell r="E9414" t="str">
            <v>实物</v>
          </cell>
          <cell r="F9414" t="str">
            <v/>
          </cell>
          <cell r="G9414" t="str">
            <v>惠通达行</v>
          </cell>
          <cell r="H9414" t="str">
            <v>年节礼包/项目专属/定制方案专属</v>
          </cell>
          <cell r="I9414" t="str">
            <v>2024-03-31</v>
          </cell>
          <cell r="J9414">
            <v>163506471</v>
          </cell>
          <cell r="K9414" t="str">
            <v>df</v>
          </cell>
          <cell r="L9414" t="str">
            <v/>
          </cell>
        </row>
        <row r="9415">
          <cell r="C9415">
            <v>162463257</v>
          </cell>
          <cell r="D9415" t="str">
            <v>人工</v>
          </cell>
          <cell r="E9415" t="str">
            <v>实物</v>
          </cell>
          <cell r="F9415" t="str">
            <v/>
          </cell>
          <cell r="G9415" t="str">
            <v>惠通达行</v>
          </cell>
          <cell r="H9415" t="str">
            <v>年节礼包/项目专属/定制方案专属</v>
          </cell>
          <cell r="I9415" t="str">
            <v>2024-01-26</v>
          </cell>
          <cell r="J9415">
            <v>163506433</v>
          </cell>
          <cell r="K9415" t="str">
            <v/>
          </cell>
          <cell r="L9415" t="str">
            <v/>
          </cell>
        </row>
        <row r="9416">
          <cell r="C9416">
            <v>162459343</v>
          </cell>
          <cell r="D9416" t="str">
            <v>人工</v>
          </cell>
          <cell r="E9416" t="str">
            <v>实物</v>
          </cell>
          <cell r="F9416" t="str">
            <v/>
          </cell>
          <cell r="G9416" t="str">
            <v>惠通达行</v>
          </cell>
          <cell r="H9416" t="str">
            <v>年节礼包/食品/粮油礼包</v>
          </cell>
          <cell r="I9416" t="str">
            <v>2024-03-31</v>
          </cell>
          <cell r="J9416">
            <v>163500198</v>
          </cell>
          <cell r="K9416">
            <v>1115631</v>
          </cell>
          <cell r="L9416" t="str">
            <v/>
          </cell>
        </row>
        <row r="9417">
          <cell r="C9417">
            <v>162459339</v>
          </cell>
          <cell r="D9417" t="str">
            <v>人工</v>
          </cell>
          <cell r="E9417" t="str">
            <v>实物</v>
          </cell>
          <cell r="F9417" t="str">
            <v/>
          </cell>
          <cell r="G9417" t="str">
            <v>惠通达行</v>
          </cell>
          <cell r="H9417" t="str">
            <v>年节礼包/食品/粮油礼包</v>
          </cell>
          <cell r="I9417" t="str">
            <v>2024-03-31</v>
          </cell>
          <cell r="J9417">
            <v>163500194</v>
          </cell>
          <cell r="K9417">
            <v>1115631</v>
          </cell>
          <cell r="L9417" t="str">
            <v/>
          </cell>
        </row>
        <row r="9418">
          <cell r="C9418">
            <v>162456486</v>
          </cell>
          <cell r="D9418" t="str">
            <v>人工</v>
          </cell>
          <cell r="E9418" t="str">
            <v>实物</v>
          </cell>
          <cell r="F9418" t="str">
            <v/>
          </cell>
          <cell r="G9418" t="str">
            <v>惠通达行</v>
          </cell>
          <cell r="H9418" t="str">
            <v>年节礼包/食品/食品礼包</v>
          </cell>
          <cell r="I9418" t="str">
            <v>2025-01-31</v>
          </cell>
          <cell r="J9418">
            <v>163493803</v>
          </cell>
          <cell r="K9418">
            <v>1117741</v>
          </cell>
          <cell r="L9418" t="str">
            <v/>
          </cell>
        </row>
        <row r="9419">
          <cell r="C9419">
            <v>162424540</v>
          </cell>
          <cell r="D9419" t="str">
            <v>人工</v>
          </cell>
          <cell r="E9419" t="str">
            <v>实物</v>
          </cell>
          <cell r="F9419" t="str">
            <v/>
          </cell>
          <cell r="G9419" t="str">
            <v>惠通达行</v>
          </cell>
          <cell r="H9419" t="str">
            <v>年节礼包/生鲜/猪牛羊肉</v>
          </cell>
          <cell r="I9419" t="str">
            <v>2024-12-31</v>
          </cell>
          <cell r="J9419">
            <v>163413890</v>
          </cell>
          <cell r="K9419" t="str">
            <v>df</v>
          </cell>
          <cell r="L9419" t="str">
            <v/>
          </cell>
        </row>
        <row r="9420">
          <cell r="C9420">
            <v>162412050</v>
          </cell>
          <cell r="D9420" t="str">
            <v>人工</v>
          </cell>
          <cell r="E9420" t="str">
            <v>实物</v>
          </cell>
          <cell r="F9420" t="str">
            <v/>
          </cell>
          <cell r="G9420" t="str">
            <v>惠通达行</v>
          </cell>
          <cell r="H9420" t="str">
            <v>年节礼包/食品/零食礼包</v>
          </cell>
          <cell r="I9420" t="str">
            <v>2024-03-31</v>
          </cell>
          <cell r="J9420">
            <v>163389289</v>
          </cell>
          <cell r="K9420" t="str">
            <v>POPTC23ZH110</v>
          </cell>
          <cell r="L9420" t="str">
            <v/>
          </cell>
        </row>
        <row r="9421">
          <cell r="C9421">
            <v>162412049</v>
          </cell>
          <cell r="D9421" t="str">
            <v>人工</v>
          </cell>
          <cell r="E9421" t="str">
            <v>实物</v>
          </cell>
          <cell r="F9421" t="str">
            <v/>
          </cell>
          <cell r="G9421" t="str">
            <v>惠通达行</v>
          </cell>
          <cell r="H9421" t="str">
            <v>年节礼包/食品/零食礼包</v>
          </cell>
          <cell r="I9421" t="str">
            <v>2024-03-31</v>
          </cell>
          <cell r="J9421">
            <v>163389288</v>
          </cell>
          <cell r="K9421">
            <v>1125388</v>
          </cell>
          <cell r="L9421" t="str">
            <v/>
          </cell>
        </row>
        <row r="9422">
          <cell r="C9422">
            <v>162409252</v>
          </cell>
          <cell r="D9422" t="str">
            <v>人工</v>
          </cell>
          <cell r="E9422" t="str">
            <v>实物</v>
          </cell>
          <cell r="F9422" t="str">
            <v>恒都</v>
          </cell>
          <cell r="G9422" t="str">
            <v>惠通达行</v>
          </cell>
          <cell r="H9422" t="str">
            <v>年节礼包/生鲜/猪牛羊肉</v>
          </cell>
          <cell r="I9422" t="str">
            <v>2024-03-31</v>
          </cell>
          <cell r="J9422">
            <v>163381893</v>
          </cell>
          <cell r="K9422" t="str">
            <v>df</v>
          </cell>
          <cell r="L9422" t="str">
            <v/>
          </cell>
        </row>
        <row r="9423">
          <cell r="C9423">
            <v>162409251</v>
          </cell>
          <cell r="D9423" t="str">
            <v>人工</v>
          </cell>
          <cell r="E9423" t="str">
            <v>实物</v>
          </cell>
          <cell r="F9423" t="str">
            <v>恒都</v>
          </cell>
          <cell r="G9423" t="str">
            <v>惠通达行</v>
          </cell>
          <cell r="H9423" t="str">
            <v>年节礼包/生鲜/猪牛羊肉</v>
          </cell>
          <cell r="I9423" t="str">
            <v>2024-03-31</v>
          </cell>
          <cell r="J9423">
            <v>163381892</v>
          </cell>
          <cell r="K9423" t="str">
            <v>df</v>
          </cell>
          <cell r="L9423" t="str">
            <v/>
          </cell>
        </row>
        <row r="9424">
          <cell r="C9424">
            <v>162409249</v>
          </cell>
          <cell r="D9424" t="str">
            <v>人工</v>
          </cell>
          <cell r="E9424" t="str">
            <v>实物</v>
          </cell>
          <cell r="F9424" t="str">
            <v>恒都</v>
          </cell>
          <cell r="G9424" t="str">
            <v>惠通达行</v>
          </cell>
          <cell r="H9424" t="str">
            <v>年节礼包/生鲜/猪牛羊肉</v>
          </cell>
          <cell r="I9424" t="str">
            <v>2024-03-31</v>
          </cell>
          <cell r="J9424">
            <v>163381890</v>
          </cell>
          <cell r="K9424" t="str">
            <v>df</v>
          </cell>
          <cell r="L9424" t="str">
            <v/>
          </cell>
        </row>
        <row r="9425">
          <cell r="C9425">
            <v>162409247</v>
          </cell>
          <cell r="D9425" t="str">
            <v>人工</v>
          </cell>
          <cell r="E9425" t="str">
            <v>实物</v>
          </cell>
          <cell r="F9425" t="str">
            <v>恒都</v>
          </cell>
          <cell r="G9425" t="str">
            <v>惠通达行</v>
          </cell>
          <cell r="H9425" t="str">
            <v>年节礼包/生鲜/猪牛羊肉</v>
          </cell>
          <cell r="I9425" t="str">
            <v>2024-03-31</v>
          </cell>
          <cell r="J9425">
            <v>163381888</v>
          </cell>
          <cell r="K9425" t="str">
            <v>df</v>
          </cell>
          <cell r="L9425" t="str">
            <v/>
          </cell>
        </row>
        <row r="9426">
          <cell r="C9426">
            <v>162409246</v>
          </cell>
          <cell r="D9426" t="str">
            <v>人工</v>
          </cell>
          <cell r="E9426" t="str">
            <v>实物</v>
          </cell>
          <cell r="F9426" t="str">
            <v>恒都</v>
          </cell>
          <cell r="G9426" t="str">
            <v>惠通达行</v>
          </cell>
          <cell r="H9426" t="str">
            <v>年节礼包/生鲜/猪牛羊肉</v>
          </cell>
          <cell r="I9426" t="str">
            <v>2024-03-31</v>
          </cell>
          <cell r="J9426">
            <v>163381878</v>
          </cell>
          <cell r="K9426" t="str">
            <v>df</v>
          </cell>
          <cell r="L9426" t="str">
            <v/>
          </cell>
        </row>
        <row r="9427">
          <cell r="C9427">
            <v>162409244</v>
          </cell>
          <cell r="D9427" t="str">
            <v>人工</v>
          </cell>
          <cell r="E9427" t="str">
            <v>实物</v>
          </cell>
          <cell r="F9427" t="str">
            <v/>
          </cell>
          <cell r="G9427" t="str">
            <v>惠通达行</v>
          </cell>
          <cell r="H9427" t="str">
            <v>年节礼包/生鲜/猪牛羊肉</v>
          </cell>
          <cell r="I9427" t="str">
            <v>2023-12-01</v>
          </cell>
          <cell r="J9427">
            <v>163381876</v>
          </cell>
          <cell r="K9427" t="str">
            <v>df</v>
          </cell>
          <cell r="L9427" t="str">
            <v/>
          </cell>
        </row>
        <row r="9428">
          <cell r="C9428">
            <v>162409233</v>
          </cell>
          <cell r="D9428" t="str">
            <v>人工</v>
          </cell>
          <cell r="E9428" t="str">
            <v>实物</v>
          </cell>
          <cell r="F9428" t="str">
            <v/>
          </cell>
          <cell r="G9428" t="str">
            <v>惠通达行</v>
          </cell>
          <cell r="H9428" t="str">
            <v>年节礼包/生鲜/禽肉蛋品</v>
          </cell>
          <cell r="I9428" t="str">
            <v>2025-03-31</v>
          </cell>
          <cell r="J9428">
            <v>163381865</v>
          </cell>
          <cell r="K9428" t="str">
            <v>df</v>
          </cell>
          <cell r="L9428" t="str">
            <v/>
          </cell>
        </row>
        <row r="9429">
          <cell r="C9429">
            <v>162405038</v>
          </cell>
          <cell r="D9429" t="str">
            <v>人工</v>
          </cell>
          <cell r="E9429" t="str">
            <v>实物</v>
          </cell>
          <cell r="F9429" t="str">
            <v/>
          </cell>
          <cell r="G9429" t="str">
            <v>惠通达行</v>
          </cell>
          <cell r="H9429" t="str">
            <v>年节礼包/食品/油</v>
          </cell>
          <cell r="I9429" t="str">
            <v>2024-03-31</v>
          </cell>
          <cell r="J9429">
            <v>163372684</v>
          </cell>
          <cell r="K9429" t="str">
            <v>11N000005</v>
          </cell>
          <cell r="L9429" t="str">
            <v/>
          </cell>
        </row>
        <row r="9430">
          <cell r="C9430">
            <v>162405036</v>
          </cell>
          <cell r="D9430" t="str">
            <v>人工</v>
          </cell>
          <cell r="E9430" t="str">
            <v>实物</v>
          </cell>
          <cell r="F9430" t="str">
            <v/>
          </cell>
          <cell r="G9430" t="str">
            <v>惠通达行</v>
          </cell>
          <cell r="H9430" t="str">
            <v>年节礼包/食品/奶类饮品</v>
          </cell>
          <cell r="I9430" t="str">
            <v>2024-03-31</v>
          </cell>
          <cell r="J9430">
            <v>163372682</v>
          </cell>
          <cell r="K9430" t="str">
            <v>6922577743415X2</v>
          </cell>
          <cell r="L9430" t="str">
            <v/>
          </cell>
        </row>
        <row r="9431">
          <cell r="C9431">
            <v>162339274</v>
          </cell>
          <cell r="D9431" t="str">
            <v>人工</v>
          </cell>
          <cell r="E9431" t="str">
            <v>实物</v>
          </cell>
          <cell r="F9431" t="str">
            <v/>
          </cell>
          <cell r="G9431" t="str">
            <v>惠通达行</v>
          </cell>
          <cell r="H9431" t="str">
            <v>年节礼包/食品/粮油礼包</v>
          </cell>
          <cell r="I9431" t="str">
            <v>2023-10-31</v>
          </cell>
          <cell r="J9431">
            <v>163202444</v>
          </cell>
          <cell r="K9431" t="str">
            <v/>
          </cell>
          <cell r="L9431" t="str">
            <v/>
          </cell>
        </row>
        <row r="9432">
          <cell r="C9432">
            <v>162328755</v>
          </cell>
          <cell r="D9432" t="str">
            <v>人工</v>
          </cell>
          <cell r="E9432" t="str">
            <v>实物</v>
          </cell>
          <cell r="F9432" t="str">
            <v>胡姬花</v>
          </cell>
          <cell r="G9432" t="str">
            <v>惠通达行</v>
          </cell>
          <cell r="H9432" t="str">
            <v>年节礼包/食品/粮油礼包</v>
          </cell>
          <cell r="I9432" t="str">
            <v>2023-10-31</v>
          </cell>
          <cell r="J9432">
            <v>163188188</v>
          </cell>
          <cell r="K9432">
            <v>1117765</v>
          </cell>
          <cell r="L9432" t="str">
            <v/>
          </cell>
        </row>
        <row r="9433">
          <cell r="C9433">
            <v>162328311</v>
          </cell>
          <cell r="D9433" t="str">
            <v>人工</v>
          </cell>
          <cell r="E9433" t="str">
            <v>实物</v>
          </cell>
          <cell r="F9433" t="str">
            <v/>
          </cell>
          <cell r="G9433" t="str">
            <v>惠通达行</v>
          </cell>
          <cell r="H9433" t="str">
            <v>年节礼包/生鲜/海鲜礼包</v>
          </cell>
          <cell r="I9433" t="str">
            <v>2023-12-31</v>
          </cell>
          <cell r="J9433">
            <v>163187695</v>
          </cell>
          <cell r="K9433" t="str">
            <v/>
          </cell>
          <cell r="L9433" t="str">
            <v/>
          </cell>
        </row>
        <row r="9434">
          <cell r="C9434">
            <v>162328307</v>
          </cell>
          <cell r="D9434" t="str">
            <v>人工</v>
          </cell>
          <cell r="E9434" t="str">
            <v>实物</v>
          </cell>
          <cell r="F9434" t="str">
            <v>恒都</v>
          </cell>
          <cell r="G9434" t="str">
            <v>惠通达行</v>
          </cell>
          <cell r="H9434" t="str">
            <v>年节礼包/生鲜/肉禽礼包</v>
          </cell>
          <cell r="I9434" t="str">
            <v>2023-12-31</v>
          </cell>
          <cell r="J9434">
            <v>163187691</v>
          </cell>
          <cell r="K9434" t="str">
            <v/>
          </cell>
          <cell r="L9434" t="str">
            <v/>
          </cell>
        </row>
        <row r="9435">
          <cell r="C9435">
            <v>162328305</v>
          </cell>
          <cell r="D9435" t="str">
            <v>人工</v>
          </cell>
          <cell r="E9435" t="str">
            <v>实物</v>
          </cell>
          <cell r="F9435" t="str">
            <v/>
          </cell>
          <cell r="G9435" t="str">
            <v>惠通达行</v>
          </cell>
          <cell r="H9435" t="str">
            <v>年节礼包/生鲜/海鲜礼包</v>
          </cell>
          <cell r="I9435" t="str">
            <v>2023-12-31</v>
          </cell>
          <cell r="J9435">
            <v>163187689</v>
          </cell>
          <cell r="K9435" t="str">
            <v/>
          </cell>
          <cell r="L9435" t="str">
            <v/>
          </cell>
        </row>
        <row r="9436">
          <cell r="C9436">
            <v>162328303</v>
          </cell>
          <cell r="D9436" t="str">
            <v>人工</v>
          </cell>
          <cell r="E9436" t="str">
            <v>实物</v>
          </cell>
          <cell r="F9436" t="str">
            <v>恒都</v>
          </cell>
          <cell r="G9436" t="str">
            <v>惠通达行</v>
          </cell>
          <cell r="H9436" t="str">
            <v>年节礼包/生鲜/肉禽礼包</v>
          </cell>
          <cell r="I9436" t="str">
            <v>2023-12-31</v>
          </cell>
          <cell r="J9436">
            <v>163187687</v>
          </cell>
          <cell r="K9436" t="str">
            <v/>
          </cell>
          <cell r="L9436" t="str">
            <v/>
          </cell>
        </row>
        <row r="9437">
          <cell r="C9437">
            <v>162319703</v>
          </cell>
          <cell r="D9437" t="str">
            <v>人工</v>
          </cell>
          <cell r="E9437" t="str">
            <v>实物</v>
          </cell>
          <cell r="F9437" t="str">
            <v>恒都</v>
          </cell>
          <cell r="G9437" t="str">
            <v>惠通达行</v>
          </cell>
          <cell r="H9437" t="str">
            <v>年节礼包/生鲜/生鲜礼包</v>
          </cell>
          <cell r="I9437" t="str">
            <v>2023-12-31</v>
          </cell>
          <cell r="J9437">
            <v>163178890</v>
          </cell>
          <cell r="K9437" t="str">
            <v>df</v>
          </cell>
          <cell r="L9437" t="str">
            <v/>
          </cell>
        </row>
        <row r="9438">
          <cell r="C9438">
            <v>162041729</v>
          </cell>
          <cell r="D9438" t="str">
            <v>人工</v>
          </cell>
          <cell r="E9438" t="str">
            <v>实物</v>
          </cell>
          <cell r="F9438" t="str">
            <v/>
          </cell>
          <cell r="G9438" t="str">
            <v>惠通达行</v>
          </cell>
          <cell r="H9438" t="str">
            <v>年节礼包/食品/粽子礼包</v>
          </cell>
          <cell r="I9438" t="str">
            <v>2023-07-31</v>
          </cell>
          <cell r="J9438">
            <v>162409689</v>
          </cell>
          <cell r="K9438" t="str">
            <v/>
          </cell>
          <cell r="L9438" t="str">
            <v/>
          </cell>
        </row>
        <row r="9439">
          <cell r="C9439">
            <v>162041728</v>
          </cell>
          <cell r="D9439" t="str">
            <v>人工</v>
          </cell>
          <cell r="E9439" t="str">
            <v>实物</v>
          </cell>
          <cell r="F9439" t="str">
            <v/>
          </cell>
          <cell r="G9439" t="str">
            <v>惠通达行</v>
          </cell>
          <cell r="H9439" t="str">
            <v>年节礼包/食品/粮油礼包</v>
          </cell>
          <cell r="I9439" t="str">
            <v>2023-07-31</v>
          </cell>
          <cell r="J9439">
            <v>162409688</v>
          </cell>
          <cell r="K9439" t="str">
            <v/>
          </cell>
          <cell r="L9439" t="str">
            <v/>
          </cell>
        </row>
        <row r="9440">
          <cell r="C9440">
            <v>162041708</v>
          </cell>
          <cell r="D9440" t="str">
            <v>人工</v>
          </cell>
          <cell r="E9440" t="str">
            <v>实物</v>
          </cell>
          <cell r="F9440" t="str">
            <v/>
          </cell>
          <cell r="G9440" t="str">
            <v>惠通达行</v>
          </cell>
          <cell r="H9440" t="str">
            <v>年节礼包/食品/粮油礼包</v>
          </cell>
          <cell r="I9440" t="str">
            <v>2023-07-31</v>
          </cell>
          <cell r="J9440">
            <v>162409668</v>
          </cell>
          <cell r="K9440" t="str">
            <v/>
          </cell>
          <cell r="L9440" t="str">
            <v/>
          </cell>
        </row>
        <row r="9441">
          <cell r="C9441">
            <v>162041706</v>
          </cell>
          <cell r="D9441" t="str">
            <v>人工</v>
          </cell>
          <cell r="E9441" t="str">
            <v>实物</v>
          </cell>
          <cell r="F9441" t="str">
            <v/>
          </cell>
          <cell r="G9441" t="str">
            <v>惠通达行</v>
          </cell>
          <cell r="H9441" t="str">
            <v>年节礼包/食品/粮油礼包</v>
          </cell>
          <cell r="I9441" t="str">
            <v>2023-07-31</v>
          </cell>
          <cell r="J9441">
            <v>162409666</v>
          </cell>
          <cell r="K9441" t="str">
            <v/>
          </cell>
          <cell r="L9441" t="str">
            <v/>
          </cell>
        </row>
        <row r="9442">
          <cell r="C9442">
            <v>162041704</v>
          </cell>
          <cell r="D9442" t="str">
            <v>人工</v>
          </cell>
          <cell r="E9442" t="str">
            <v>实物</v>
          </cell>
          <cell r="F9442" t="str">
            <v>金龙鱼</v>
          </cell>
          <cell r="G9442" t="str">
            <v>惠通达行</v>
          </cell>
          <cell r="H9442" t="str">
            <v>年节礼包/食品/粮油礼包</v>
          </cell>
          <cell r="I9442" t="str">
            <v>2023-07-31</v>
          </cell>
          <cell r="J9442">
            <v>162409664</v>
          </cell>
          <cell r="K9442" t="str">
            <v/>
          </cell>
          <cell r="L9442" t="str">
            <v/>
          </cell>
        </row>
        <row r="9443">
          <cell r="C9443">
            <v>162041703</v>
          </cell>
          <cell r="D9443" t="str">
            <v>人工</v>
          </cell>
          <cell r="E9443" t="str">
            <v>实物</v>
          </cell>
          <cell r="F9443" t="str">
            <v/>
          </cell>
          <cell r="G9443" t="str">
            <v>惠通达行</v>
          </cell>
          <cell r="H9443" t="str">
            <v>年节礼包/食品/粮油礼包</v>
          </cell>
          <cell r="I9443" t="str">
            <v>2023-07-31</v>
          </cell>
          <cell r="J9443">
            <v>162409663</v>
          </cell>
          <cell r="K9443" t="str">
            <v/>
          </cell>
          <cell r="L9443" t="str">
            <v/>
          </cell>
        </row>
        <row r="9444">
          <cell r="C9444">
            <v>162041694</v>
          </cell>
          <cell r="D9444" t="str">
            <v>人工</v>
          </cell>
          <cell r="E9444" t="str">
            <v>实物</v>
          </cell>
          <cell r="F9444" t="str">
            <v/>
          </cell>
          <cell r="G9444" t="str">
            <v>惠通达行</v>
          </cell>
          <cell r="H9444" t="str">
            <v>年节礼包/食品/粮油礼包</v>
          </cell>
          <cell r="I9444" t="str">
            <v>2023-07-31</v>
          </cell>
          <cell r="J9444">
            <v>162409651</v>
          </cell>
          <cell r="K9444" t="str">
            <v/>
          </cell>
          <cell r="L9444" t="str">
            <v/>
          </cell>
        </row>
        <row r="9445">
          <cell r="C9445">
            <v>162041690</v>
          </cell>
          <cell r="D9445" t="str">
            <v>人工</v>
          </cell>
          <cell r="E9445" t="str">
            <v>实物</v>
          </cell>
          <cell r="F9445" t="str">
            <v/>
          </cell>
          <cell r="G9445" t="str">
            <v>惠通达行</v>
          </cell>
          <cell r="H9445" t="str">
            <v>年节礼包/食品/粮油礼包</v>
          </cell>
          <cell r="I9445" t="str">
            <v>2023-07-31</v>
          </cell>
          <cell r="J9445">
            <v>162409647</v>
          </cell>
          <cell r="K9445" t="str">
            <v/>
          </cell>
          <cell r="L9445" t="str">
            <v/>
          </cell>
        </row>
        <row r="9446">
          <cell r="C9446">
            <v>162041688</v>
          </cell>
          <cell r="D9446" t="str">
            <v>人工</v>
          </cell>
          <cell r="E9446" t="str">
            <v>实物</v>
          </cell>
          <cell r="F9446" t="str">
            <v>金龙鱼</v>
          </cell>
          <cell r="G9446" t="str">
            <v>惠通达行</v>
          </cell>
          <cell r="H9446" t="str">
            <v>年节礼包/食品/粮油礼包</v>
          </cell>
          <cell r="I9446" t="str">
            <v>2023-07-31</v>
          </cell>
          <cell r="J9446">
            <v>162409645</v>
          </cell>
          <cell r="K9446" t="str">
            <v/>
          </cell>
          <cell r="L9446" t="str">
            <v/>
          </cell>
        </row>
        <row r="9447">
          <cell r="C9447">
            <v>162028667</v>
          </cell>
          <cell r="D9447" t="str">
            <v>人工</v>
          </cell>
          <cell r="E9447" t="str">
            <v>实物</v>
          </cell>
          <cell r="F9447" t="str">
            <v>恒都</v>
          </cell>
          <cell r="G9447" t="str">
            <v>惠通达行</v>
          </cell>
          <cell r="H9447" t="str">
            <v>年节礼包/生鲜/生鲜礼包</v>
          </cell>
          <cell r="I9447" t="str">
            <v>2023-07-31</v>
          </cell>
          <cell r="J9447">
            <v>162395982</v>
          </cell>
          <cell r="K9447" t="str">
            <v/>
          </cell>
          <cell r="L9447" t="str">
            <v/>
          </cell>
        </row>
        <row r="9448">
          <cell r="C9448">
            <v>162028663</v>
          </cell>
          <cell r="D9448" t="str">
            <v>人工</v>
          </cell>
          <cell r="E9448" t="str">
            <v>实物</v>
          </cell>
          <cell r="F9448" t="str">
            <v>恒都</v>
          </cell>
          <cell r="G9448" t="str">
            <v>惠通达行</v>
          </cell>
          <cell r="H9448" t="str">
            <v>年节礼包/生鲜/生鲜礼包</v>
          </cell>
          <cell r="I9448" t="str">
            <v>2023-12-17</v>
          </cell>
          <cell r="J9448">
            <v>162395977</v>
          </cell>
          <cell r="K9448" t="str">
            <v/>
          </cell>
          <cell r="L9448" t="str">
            <v/>
          </cell>
        </row>
        <row r="9449">
          <cell r="C9449">
            <v>162028658</v>
          </cell>
          <cell r="D9449" t="str">
            <v>人工</v>
          </cell>
          <cell r="E9449" t="str">
            <v>实物</v>
          </cell>
          <cell r="F9449" t="str">
            <v>恒都</v>
          </cell>
          <cell r="G9449" t="str">
            <v>惠通达行</v>
          </cell>
          <cell r="H9449" t="str">
            <v>年节礼包/生鲜/生鲜礼包</v>
          </cell>
          <cell r="I9449" t="str">
            <v>2023-07-31</v>
          </cell>
          <cell r="J9449">
            <v>162395971</v>
          </cell>
          <cell r="K9449" t="str">
            <v/>
          </cell>
          <cell r="L9449" t="str">
            <v/>
          </cell>
        </row>
        <row r="9450">
          <cell r="C9450">
            <v>162028653</v>
          </cell>
          <cell r="D9450" t="str">
            <v>人工</v>
          </cell>
          <cell r="E9450" t="str">
            <v>实物</v>
          </cell>
          <cell r="F9450" t="str">
            <v>恒都</v>
          </cell>
          <cell r="G9450" t="str">
            <v>惠通达行</v>
          </cell>
          <cell r="H9450" t="str">
            <v>年节礼包/生鲜/生鲜礼包</v>
          </cell>
          <cell r="I9450" t="str">
            <v>2023-07-31</v>
          </cell>
          <cell r="J9450">
            <v>162395966</v>
          </cell>
          <cell r="K9450" t="str">
            <v/>
          </cell>
          <cell r="L9450" t="str">
            <v/>
          </cell>
        </row>
        <row r="9451">
          <cell r="C9451">
            <v>162028649</v>
          </cell>
          <cell r="D9451" t="str">
            <v>人工</v>
          </cell>
          <cell r="E9451" t="str">
            <v>实物</v>
          </cell>
          <cell r="F9451" t="str">
            <v>正大</v>
          </cell>
          <cell r="G9451" t="str">
            <v>惠通达行</v>
          </cell>
          <cell r="H9451" t="str">
            <v>年节礼包/生鲜/禽肉蛋品</v>
          </cell>
          <cell r="I9451" t="str">
            <v>2023-07-31</v>
          </cell>
          <cell r="J9451">
            <v>162395962</v>
          </cell>
          <cell r="K9451" t="str">
            <v>df</v>
          </cell>
          <cell r="L9451" t="str">
            <v/>
          </cell>
        </row>
        <row r="9452">
          <cell r="C9452">
            <v>162537774</v>
          </cell>
          <cell r="D9452" t="str">
            <v>人工</v>
          </cell>
          <cell r="E9452" t="str">
            <v>实物</v>
          </cell>
          <cell r="F9452" t="str">
            <v/>
          </cell>
          <cell r="G9452" t="str">
            <v>惠通达行</v>
          </cell>
          <cell r="H9452" t="str">
            <v>年节礼包/食品/粮油礼包</v>
          </cell>
          <cell r="I9452" t="str">
            <v>2024-12-31</v>
          </cell>
          <cell r="J9452">
            <v>163692473</v>
          </cell>
          <cell r="K9452" t="str">
            <v/>
          </cell>
          <cell r="L9452" t="str">
            <v/>
          </cell>
        </row>
        <row r="9453">
          <cell r="C9453">
            <v>162537774</v>
          </cell>
          <cell r="D9453" t="str">
            <v>人工</v>
          </cell>
          <cell r="E9453" t="str">
            <v>实物</v>
          </cell>
          <cell r="F9453" t="str">
            <v/>
          </cell>
          <cell r="G9453" t="str">
            <v>惠通达行</v>
          </cell>
          <cell r="H9453" t="str">
            <v>年节礼包/食品/粮油礼包</v>
          </cell>
          <cell r="I9453" t="str">
            <v>2024-12-31</v>
          </cell>
        </row>
        <row r="9453">
          <cell r="K9453" t="str">
            <v/>
          </cell>
          <cell r="L9453" t="str">
            <v/>
          </cell>
        </row>
        <row r="9454">
          <cell r="C9454">
            <v>162496506</v>
          </cell>
          <cell r="D9454" t="str">
            <v>人工</v>
          </cell>
          <cell r="E9454" t="str">
            <v>实物</v>
          </cell>
          <cell r="F9454" t="str">
            <v/>
          </cell>
          <cell r="G9454" t="str">
            <v>惠通达行</v>
          </cell>
          <cell r="H9454" t="str">
            <v>年节礼包/食品/粽子礼包</v>
          </cell>
          <cell r="I9454" t="str">
            <v>2024-07-31</v>
          </cell>
          <cell r="J9454">
            <v>163582239</v>
          </cell>
          <cell r="K9454" t="str">
            <v>df</v>
          </cell>
          <cell r="L9454" t="str">
            <v/>
          </cell>
        </row>
        <row r="9455">
          <cell r="C9455">
            <v>162494959</v>
          </cell>
          <cell r="D9455" t="str">
            <v>人工</v>
          </cell>
          <cell r="E9455" t="str">
            <v>实物</v>
          </cell>
          <cell r="F9455" t="str">
            <v/>
          </cell>
          <cell r="G9455" t="str">
            <v>惠通达行</v>
          </cell>
          <cell r="H9455" t="str">
            <v>年节礼包/生鲜/猪牛羊肉</v>
          </cell>
          <cell r="I9455" t="str">
            <v>2024-07-31</v>
          </cell>
          <cell r="J9455">
            <v>163578160</v>
          </cell>
          <cell r="K9455" t="str">
            <v>df</v>
          </cell>
          <cell r="L9455" t="str">
            <v/>
          </cell>
        </row>
        <row r="9456">
          <cell r="C9456">
            <v>162494959</v>
          </cell>
          <cell r="D9456" t="str">
            <v>人工</v>
          </cell>
          <cell r="E9456" t="str">
            <v>实物</v>
          </cell>
          <cell r="F9456" t="str">
            <v/>
          </cell>
          <cell r="G9456" t="str">
            <v>惠通达行</v>
          </cell>
          <cell r="H9456" t="str">
            <v>年节礼包/生鲜/猪牛羊肉</v>
          </cell>
          <cell r="I9456" t="str">
            <v>2024-07-31</v>
          </cell>
        </row>
        <row r="9456">
          <cell r="K9456" t="str">
            <v>df</v>
          </cell>
          <cell r="L9456" t="str">
            <v/>
          </cell>
        </row>
        <row r="9457">
          <cell r="C9457">
            <v>162494959</v>
          </cell>
          <cell r="D9457" t="str">
            <v>人工</v>
          </cell>
          <cell r="E9457" t="str">
            <v>实物</v>
          </cell>
          <cell r="F9457" t="str">
            <v/>
          </cell>
          <cell r="G9457" t="str">
            <v>惠通达行</v>
          </cell>
          <cell r="H9457" t="str">
            <v>年节礼包/生鲜/猪牛羊肉</v>
          </cell>
          <cell r="I9457" t="str">
            <v>2024-07-31</v>
          </cell>
        </row>
        <row r="9457">
          <cell r="K9457" t="str">
            <v>df</v>
          </cell>
          <cell r="L9457" t="str">
            <v/>
          </cell>
        </row>
        <row r="9458">
          <cell r="C9458">
            <v>162494959</v>
          </cell>
          <cell r="D9458" t="str">
            <v>人工</v>
          </cell>
          <cell r="E9458" t="str">
            <v>实物</v>
          </cell>
          <cell r="F9458" t="str">
            <v/>
          </cell>
          <cell r="G9458" t="str">
            <v>惠通达行</v>
          </cell>
          <cell r="H9458" t="str">
            <v>年节礼包/生鲜/猪牛羊肉</v>
          </cell>
          <cell r="I9458" t="str">
            <v>2024-07-31</v>
          </cell>
        </row>
        <row r="9458">
          <cell r="K9458" t="str">
            <v>df</v>
          </cell>
          <cell r="L9458" t="str">
            <v/>
          </cell>
        </row>
        <row r="9459">
          <cell r="C9459">
            <v>162494959</v>
          </cell>
          <cell r="D9459" t="str">
            <v>人工</v>
          </cell>
          <cell r="E9459" t="str">
            <v>实物</v>
          </cell>
          <cell r="F9459" t="str">
            <v/>
          </cell>
          <cell r="G9459" t="str">
            <v>惠通达行</v>
          </cell>
          <cell r="H9459" t="str">
            <v>年节礼包/生鲜/猪牛羊肉</v>
          </cell>
          <cell r="I9459" t="str">
            <v>2024-07-31</v>
          </cell>
        </row>
        <row r="9459">
          <cell r="K9459" t="str">
            <v>df</v>
          </cell>
          <cell r="L9459" t="str">
            <v/>
          </cell>
        </row>
        <row r="9460">
          <cell r="C9460">
            <v>162409240</v>
          </cell>
          <cell r="D9460" t="str">
            <v>人工</v>
          </cell>
          <cell r="E9460" t="str">
            <v>实物</v>
          </cell>
          <cell r="F9460" t="str">
            <v>恒都</v>
          </cell>
          <cell r="G9460" t="str">
            <v>惠通达行</v>
          </cell>
          <cell r="H9460" t="str">
            <v>年节礼包/生鲜/猪牛羊肉</v>
          </cell>
          <cell r="I9460" t="str">
            <v>2024-03-31</v>
          </cell>
          <cell r="J9460">
            <v>163381872</v>
          </cell>
          <cell r="K9460" t="str">
            <v>df</v>
          </cell>
          <cell r="L9460" t="str">
            <v/>
          </cell>
        </row>
        <row r="9461">
          <cell r="C9461">
            <v>162328963</v>
          </cell>
          <cell r="D9461" t="str">
            <v>人工</v>
          </cell>
          <cell r="E9461" t="str">
            <v>实物</v>
          </cell>
          <cell r="F9461" t="str">
            <v>十月稻田</v>
          </cell>
          <cell r="G9461" t="str">
            <v>惠通达行</v>
          </cell>
          <cell r="H9461" t="str">
            <v>年节礼包/食品/粮油礼包</v>
          </cell>
          <cell r="I9461" t="str">
            <v>2023-10-31</v>
          </cell>
          <cell r="J9461">
            <v>163188379</v>
          </cell>
          <cell r="K9461" t="str">
            <v>6953721705119X2</v>
          </cell>
          <cell r="L9461" t="str">
            <v/>
          </cell>
        </row>
        <row r="9462">
          <cell r="C9462">
            <v>162328961</v>
          </cell>
          <cell r="D9462" t="str">
            <v>人工</v>
          </cell>
          <cell r="E9462" t="str">
            <v>实物</v>
          </cell>
          <cell r="F9462" t="str">
            <v>胡姬花</v>
          </cell>
          <cell r="G9462" t="str">
            <v>惠通达行</v>
          </cell>
          <cell r="H9462" t="str">
            <v>年节礼包/食品/粮油礼包</v>
          </cell>
          <cell r="I9462" t="str">
            <v>2023-10-31</v>
          </cell>
          <cell r="J9462">
            <v>163188377</v>
          </cell>
          <cell r="K9462" t="str">
            <v>27N002237</v>
          </cell>
          <cell r="L9462" t="str">
            <v/>
          </cell>
        </row>
        <row r="9463">
          <cell r="C9463">
            <v>162328959</v>
          </cell>
          <cell r="D9463" t="str">
            <v>人工</v>
          </cell>
          <cell r="E9463" t="str">
            <v>实物</v>
          </cell>
          <cell r="F9463" t="str">
            <v>金龙鱼</v>
          </cell>
          <cell r="G9463" t="str">
            <v>惠通达行</v>
          </cell>
          <cell r="H9463" t="str">
            <v>年节礼包/食品/粮油礼包</v>
          </cell>
          <cell r="I9463" t="str">
            <v>2023-10-31</v>
          </cell>
          <cell r="J9463">
            <v>163188375</v>
          </cell>
          <cell r="K9463" t="str">
            <v>27N002236</v>
          </cell>
          <cell r="L9463" t="str">
            <v/>
          </cell>
        </row>
        <row r="9464">
          <cell r="C9464">
            <v>162328958</v>
          </cell>
          <cell r="D9464" t="str">
            <v>人工</v>
          </cell>
          <cell r="E9464" t="str">
            <v>实物</v>
          </cell>
          <cell r="F9464" t="str">
            <v>裕道府</v>
          </cell>
          <cell r="G9464" t="str">
            <v>惠通达行</v>
          </cell>
          <cell r="H9464" t="str">
            <v>年节礼包/食品/粮油礼包</v>
          </cell>
          <cell r="I9464" t="str">
            <v>2023-10-31</v>
          </cell>
          <cell r="J9464">
            <v>163188374</v>
          </cell>
          <cell r="K9464" t="str">
            <v>27N002238</v>
          </cell>
          <cell r="L9464" t="str">
            <v/>
          </cell>
        </row>
        <row r="9465">
          <cell r="C9465">
            <v>162328957</v>
          </cell>
          <cell r="D9465" t="str">
            <v>人工</v>
          </cell>
          <cell r="E9465" t="str">
            <v>实物</v>
          </cell>
          <cell r="F9465" t="str">
            <v>金龙鱼</v>
          </cell>
          <cell r="G9465" t="str">
            <v>惠通达行</v>
          </cell>
          <cell r="H9465" t="str">
            <v>年节礼包/食品/粮油礼包</v>
          </cell>
          <cell r="I9465" t="str">
            <v>2023-10-31</v>
          </cell>
          <cell r="J9465">
            <v>163188373</v>
          </cell>
          <cell r="K9465" t="str">
            <v>27N002239</v>
          </cell>
          <cell r="L9465" t="str">
            <v/>
          </cell>
        </row>
        <row r="9466">
          <cell r="C9466">
            <v>162328955</v>
          </cell>
          <cell r="D9466" t="str">
            <v>人工</v>
          </cell>
          <cell r="E9466" t="str">
            <v>实物</v>
          </cell>
          <cell r="F9466" t="str">
            <v>胡姬花</v>
          </cell>
          <cell r="G9466" t="str">
            <v>惠通达行</v>
          </cell>
          <cell r="H9466" t="str">
            <v>年节礼包/食品/粮油礼包</v>
          </cell>
          <cell r="I9466" t="str">
            <v>2023-10-31</v>
          </cell>
          <cell r="J9466">
            <v>163188371</v>
          </cell>
          <cell r="K9466" t="str">
            <v>27N002240</v>
          </cell>
          <cell r="L9466" t="str">
            <v/>
          </cell>
        </row>
        <row r="9467">
          <cell r="C9467">
            <v>162328953</v>
          </cell>
          <cell r="D9467" t="str">
            <v>人工</v>
          </cell>
          <cell r="E9467" t="str">
            <v>实物</v>
          </cell>
          <cell r="F9467" t="str">
            <v>胡姬花</v>
          </cell>
          <cell r="G9467" t="str">
            <v>惠通达行</v>
          </cell>
          <cell r="H9467" t="str">
            <v>年节礼包/食品/粮油礼包</v>
          </cell>
          <cell r="I9467" t="str">
            <v>2023-10-31</v>
          </cell>
          <cell r="J9467">
            <v>163188369</v>
          </cell>
          <cell r="K9467" t="str">
            <v>27N002241</v>
          </cell>
          <cell r="L9467" t="str">
            <v/>
          </cell>
        </row>
        <row r="9468">
          <cell r="C9468">
            <v>162328951</v>
          </cell>
          <cell r="D9468" t="str">
            <v>人工</v>
          </cell>
          <cell r="E9468" t="str">
            <v>实物</v>
          </cell>
          <cell r="F9468" t="str">
            <v>鲜品屋</v>
          </cell>
          <cell r="G9468" t="str">
            <v>惠通达行</v>
          </cell>
          <cell r="H9468" t="str">
            <v>年节礼包/食品/月饼礼包</v>
          </cell>
          <cell r="I9468" t="str">
            <v>2023-10-31</v>
          </cell>
          <cell r="J9468">
            <v>163188367</v>
          </cell>
          <cell r="K9468" t="str">
            <v/>
          </cell>
          <cell r="L9468" t="str">
            <v/>
          </cell>
        </row>
        <row r="9469">
          <cell r="C9469">
            <v>162328695</v>
          </cell>
          <cell r="D9469" t="str">
            <v>人工</v>
          </cell>
          <cell r="E9469" t="str">
            <v>实物</v>
          </cell>
          <cell r="F9469" t="str">
            <v>臻味</v>
          </cell>
          <cell r="G9469" t="str">
            <v>惠通达行</v>
          </cell>
          <cell r="H9469" t="str">
            <v>年节礼包/食品/月饼礼包</v>
          </cell>
          <cell r="I9469" t="str">
            <v>2023-10-31</v>
          </cell>
          <cell r="J9469">
            <v>163188128</v>
          </cell>
          <cell r="K9469" t="str">
            <v/>
          </cell>
          <cell r="L9469" t="str">
            <v/>
          </cell>
        </row>
        <row r="9470">
          <cell r="C9470">
            <v>162328693</v>
          </cell>
          <cell r="D9470" t="str">
            <v>人工</v>
          </cell>
          <cell r="E9470" t="str">
            <v>实物</v>
          </cell>
          <cell r="F9470" t="str">
            <v>臻味</v>
          </cell>
          <cell r="G9470" t="str">
            <v>惠通达行</v>
          </cell>
          <cell r="H9470" t="str">
            <v>年节礼包/食品/月饼礼包</v>
          </cell>
          <cell r="I9470" t="str">
            <v>2023-10-31</v>
          </cell>
          <cell r="J9470">
            <v>163188126</v>
          </cell>
          <cell r="K9470" t="str">
            <v/>
          </cell>
          <cell r="L9470" t="str">
            <v/>
          </cell>
        </row>
        <row r="9471">
          <cell r="C9471">
            <v>162328692</v>
          </cell>
          <cell r="D9471" t="str">
            <v>人工</v>
          </cell>
          <cell r="E9471" t="str">
            <v>实物</v>
          </cell>
          <cell r="F9471" t="str">
            <v>鲜品屋</v>
          </cell>
          <cell r="G9471" t="str">
            <v>惠通达行</v>
          </cell>
          <cell r="H9471" t="str">
            <v>年节礼包/食品/月饼礼包</v>
          </cell>
          <cell r="I9471" t="str">
            <v>2023-10-31</v>
          </cell>
          <cell r="J9471">
            <v>163188125</v>
          </cell>
          <cell r="K9471" t="str">
            <v/>
          </cell>
          <cell r="L9471" t="str">
            <v/>
          </cell>
        </row>
        <row r="9472">
          <cell r="C9472">
            <v>162328689</v>
          </cell>
          <cell r="D9472" t="str">
            <v>人工</v>
          </cell>
          <cell r="E9472" t="str">
            <v>实物</v>
          </cell>
          <cell r="F9472" t="str">
            <v>鲜品屋</v>
          </cell>
          <cell r="G9472" t="str">
            <v>惠通达行</v>
          </cell>
          <cell r="H9472" t="str">
            <v>年节礼包/食品/月饼礼包</v>
          </cell>
          <cell r="I9472" t="str">
            <v>2023-10-31</v>
          </cell>
          <cell r="J9472">
            <v>163188122</v>
          </cell>
          <cell r="K9472" t="str">
            <v/>
          </cell>
          <cell r="L9472" t="str">
            <v/>
          </cell>
        </row>
        <row r="9473">
          <cell r="C9473">
            <v>162328688</v>
          </cell>
          <cell r="D9473" t="str">
            <v>人工</v>
          </cell>
          <cell r="E9473" t="str">
            <v>实物</v>
          </cell>
          <cell r="F9473" t="str">
            <v>恒都</v>
          </cell>
          <cell r="G9473" t="str">
            <v>惠通达行</v>
          </cell>
          <cell r="H9473" t="str">
            <v>年节礼包/食品/熟食腊味礼包</v>
          </cell>
          <cell r="I9473" t="str">
            <v>2023-10-31</v>
          </cell>
          <cell r="J9473">
            <v>163188121</v>
          </cell>
          <cell r="K9473" t="str">
            <v/>
          </cell>
          <cell r="L9473" t="str">
            <v/>
          </cell>
        </row>
        <row r="9474">
          <cell r="C9474">
            <v>162321291</v>
          </cell>
          <cell r="D9474" t="str">
            <v>人工</v>
          </cell>
          <cell r="E9474" t="str">
            <v>实物</v>
          </cell>
          <cell r="F9474" t="str">
            <v/>
          </cell>
          <cell r="G9474" t="str">
            <v>惠通达行</v>
          </cell>
          <cell r="H9474" t="str">
            <v>年节礼包/食品/油</v>
          </cell>
          <cell r="I9474" t="str">
            <v>2023-09-30</v>
          </cell>
          <cell r="J9474">
            <v>163180746</v>
          </cell>
          <cell r="K9474">
            <v>6948195817741</v>
          </cell>
          <cell r="L9474" t="str">
            <v/>
          </cell>
        </row>
        <row r="9475">
          <cell r="C9475">
            <v>162320175</v>
          </cell>
          <cell r="D9475" t="str">
            <v>人工</v>
          </cell>
          <cell r="E9475" t="str">
            <v>实物</v>
          </cell>
          <cell r="F9475" t="str">
            <v>农夫山泉</v>
          </cell>
          <cell r="G9475" t="str">
            <v>惠通达行</v>
          </cell>
          <cell r="H9475" t="str">
            <v>年节礼包/食品/饮品冲调</v>
          </cell>
          <cell r="I9475" t="str">
            <v>2023-10-31</v>
          </cell>
          <cell r="J9475">
            <v>163179419</v>
          </cell>
          <cell r="K9475" t="str">
            <v>11N000182</v>
          </cell>
          <cell r="L9475" t="str">
            <v/>
          </cell>
        </row>
        <row r="9476">
          <cell r="C9476">
            <v>162317220</v>
          </cell>
          <cell r="D9476" t="str">
            <v>人工</v>
          </cell>
          <cell r="E9476" t="str">
            <v>实物</v>
          </cell>
          <cell r="F9476" t="str">
            <v/>
          </cell>
          <cell r="G9476" t="str">
            <v>惠通达行</v>
          </cell>
          <cell r="H9476" t="str">
            <v>年节礼包/食品/粮油礼包</v>
          </cell>
          <cell r="I9476" t="str">
            <v>2023-10-31</v>
          </cell>
          <cell r="J9476">
            <v>163175559</v>
          </cell>
          <cell r="K9476">
            <v>6948195815631</v>
          </cell>
          <cell r="L9476" t="str">
            <v/>
          </cell>
        </row>
        <row r="9477">
          <cell r="C9477">
            <v>162317219</v>
          </cell>
          <cell r="D9477" t="str">
            <v>人工</v>
          </cell>
          <cell r="E9477" t="str">
            <v>实物</v>
          </cell>
          <cell r="F9477" t="str">
            <v/>
          </cell>
          <cell r="G9477" t="str">
            <v>惠通达行</v>
          </cell>
          <cell r="H9477" t="str">
            <v>年节礼包/食品/粮油礼包</v>
          </cell>
          <cell r="I9477" t="str">
            <v>2023-10-31</v>
          </cell>
          <cell r="J9477">
            <v>163175558</v>
          </cell>
          <cell r="K9477">
            <v>1101009</v>
          </cell>
          <cell r="L9477" t="str">
            <v/>
          </cell>
        </row>
        <row r="9478">
          <cell r="C9478">
            <v>162043140</v>
          </cell>
          <cell r="D9478" t="str">
            <v>人工</v>
          </cell>
          <cell r="E9478" t="str">
            <v>实物</v>
          </cell>
          <cell r="F9478" t="str">
            <v/>
          </cell>
          <cell r="G9478" t="str">
            <v>惠通达行</v>
          </cell>
          <cell r="H9478" t="str">
            <v>年节礼包/食品/大米</v>
          </cell>
          <cell r="I9478" t="str">
            <v>2023-07-31</v>
          </cell>
          <cell r="J9478">
            <v>162411845</v>
          </cell>
          <cell r="K9478" t="str">
            <v/>
          </cell>
          <cell r="L9478" t="str">
            <v/>
          </cell>
        </row>
        <row r="9479">
          <cell r="C9479">
            <v>162042606</v>
          </cell>
          <cell r="D9479" t="str">
            <v>人工</v>
          </cell>
          <cell r="E9479" t="str">
            <v>实物</v>
          </cell>
          <cell r="F9479" t="str">
            <v/>
          </cell>
          <cell r="G9479" t="str">
            <v>惠通达行</v>
          </cell>
          <cell r="H9479" t="str">
            <v>年节礼包/食品/粽子礼包</v>
          </cell>
          <cell r="I9479" t="str">
            <v>2023-07-31</v>
          </cell>
          <cell r="J9479">
            <v>162411063</v>
          </cell>
          <cell r="K9479">
            <v>6935027614180</v>
          </cell>
          <cell r="L9479" t="str">
            <v/>
          </cell>
        </row>
        <row r="9480">
          <cell r="C9480">
            <v>162041725</v>
          </cell>
          <cell r="D9480" t="str">
            <v>人工</v>
          </cell>
          <cell r="E9480" t="str">
            <v>实物</v>
          </cell>
          <cell r="F9480" t="str">
            <v/>
          </cell>
          <cell r="G9480" t="str">
            <v>惠通达行</v>
          </cell>
          <cell r="H9480" t="str">
            <v>年节礼包/食品/粮油礼包</v>
          </cell>
          <cell r="I9480" t="str">
            <v>2023-07-31</v>
          </cell>
          <cell r="J9480">
            <v>162409685</v>
          </cell>
          <cell r="K9480" t="str">
            <v/>
          </cell>
          <cell r="L9480" t="str">
            <v/>
          </cell>
        </row>
        <row r="9481">
          <cell r="C9481">
            <v>162041709</v>
          </cell>
          <cell r="D9481" t="str">
            <v>人工</v>
          </cell>
          <cell r="E9481" t="str">
            <v>实物</v>
          </cell>
          <cell r="F9481" t="str">
            <v/>
          </cell>
          <cell r="G9481" t="str">
            <v>惠通达行</v>
          </cell>
          <cell r="H9481" t="str">
            <v>年节礼包/食品/粮油礼包</v>
          </cell>
          <cell r="I9481" t="str">
            <v>2023-10-31</v>
          </cell>
          <cell r="J9481">
            <v>162409669</v>
          </cell>
          <cell r="K9481" t="str">
            <v/>
          </cell>
          <cell r="L9481" t="str">
            <v/>
          </cell>
        </row>
        <row r="9482">
          <cell r="C9482">
            <v>162041697</v>
          </cell>
          <cell r="D9482" t="str">
            <v>人工</v>
          </cell>
          <cell r="E9482" t="str">
            <v>实物</v>
          </cell>
          <cell r="F9482" t="str">
            <v>鲜品屋</v>
          </cell>
          <cell r="G9482" t="str">
            <v>惠通达行</v>
          </cell>
          <cell r="H9482" t="str">
            <v>年节礼包/食品/干货礼包</v>
          </cell>
          <cell r="I9482" t="str">
            <v>2023-07-31</v>
          </cell>
          <cell r="J9482">
            <v>162409654</v>
          </cell>
          <cell r="K9482" t="str">
            <v/>
          </cell>
          <cell r="L9482" t="str">
            <v/>
          </cell>
        </row>
        <row r="9483">
          <cell r="C9483">
            <v>162041686</v>
          </cell>
          <cell r="D9483" t="str">
            <v>人工</v>
          </cell>
          <cell r="E9483" t="str">
            <v>实物</v>
          </cell>
          <cell r="F9483" t="str">
            <v/>
          </cell>
          <cell r="G9483" t="str">
            <v>惠通达行</v>
          </cell>
          <cell r="H9483" t="str">
            <v>年节礼包/食品/粽子礼包</v>
          </cell>
          <cell r="I9483" t="str">
            <v>2023-07-31</v>
          </cell>
          <cell r="J9483">
            <v>162409643</v>
          </cell>
          <cell r="K9483" t="str">
            <v/>
          </cell>
          <cell r="L9483" t="str">
            <v/>
          </cell>
        </row>
        <row r="9484">
          <cell r="C9484">
            <v>162041681</v>
          </cell>
          <cell r="D9484" t="str">
            <v>人工</v>
          </cell>
          <cell r="E9484" t="str">
            <v>实物</v>
          </cell>
          <cell r="F9484" t="str">
            <v/>
          </cell>
          <cell r="G9484" t="str">
            <v>惠通达行</v>
          </cell>
          <cell r="H9484" t="str">
            <v>年节礼包/食品/粽子礼包</v>
          </cell>
          <cell r="I9484" t="str">
            <v>2023-07-31</v>
          </cell>
          <cell r="J9484">
            <v>162409638</v>
          </cell>
          <cell r="K9484" t="str">
            <v/>
          </cell>
          <cell r="L9484" t="str">
            <v/>
          </cell>
        </row>
        <row r="9485">
          <cell r="C9485">
            <v>162041680</v>
          </cell>
          <cell r="D9485" t="str">
            <v>人工</v>
          </cell>
          <cell r="E9485" t="str">
            <v>实物</v>
          </cell>
          <cell r="F9485" t="str">
            <v/>
          </cell>
          <cell r="G9485" t="str">
            <v>惠通达行</v>
          </cell>
          <cell r="H9485" t="str">
            <v>年节礼包/食品/粽子礼包</v>
          </cell>
          <cell r="I9485" t="str">
            <v>2023-07-31</v>
          </cell>
          <cell r="J9485">
            <v>162409637</v>
          </cell>
          <cell r="K9485" t="str">
            <v/>
          </cell>
          <cell r="L9485" t="str">
            <v/>
          </cell>
        </row>
        <row r="9486">
          <cell r="C9486">
            <v>162028666</v>
          </cell>
          <cell r="D9486" t="str">
            <v>人工</v>
          </cell>
          <cell r="E9486" t="str">
            <v>实物</v>
          </cell>
          <cell r="F9486" t="str">
            <v>恒都</v>
          </cell>
          <cell r="G9486" t="str">
            <v>惠通达行</v>
          </cell>
          <cell r="H9486" t="str">
            <v>年节礼包/生鲜/生鲜礼包</v>
          </cell>
          <cell r="I9486" t="str">
            <v>2023-07-31</v>
          </cell>
          <cell r="J9486">
            <v>162395981</v>
          </cell>
          <cell r="K9486" t="str">
            <v/>
          </cell>
          <cell r="L9486" t="str">
            <v/>
          </cell>
        </row>
        <row r="9487">
          <cell r="C9487">
            <v>162028661</v>
          </cell>
          <cell r="D9487" t="str">
            <v>人工</v>
          </cell>
          <cell r="E9487" t="str">
            <v>实物</v>
          </cell>
          <cell r="F9487" t="str">
            <v>恒都</v>
          </cell>
          <cell r="G9487" t="str">
            <v>惠通达行</v>
          </cell>
          <cell r="H9487" t="str">
            <v>年节礼包/生鲜/生鲜礼包</v>
          </cell>
          <cell r="I9487" t="str">
            <v>2023-07-31</v>
          </cell>
          <cell r="J9487">
            <v>162395974</v>
          </cell>
          <cell r="K9487" t="str">
            <v/>
          </cell>
          <cell r="L9487" t="str">
            <v/>
          </cell>
        </row>
        <row r="9488">
          <cell r="C9488">
            <v>162028659</v>
          </cell>
          <cell r="D9488" t="str">
            <v>人工</v>
          </cell>
          <cell r="E9488" t="str">
            <v>实物</v>
          </cell>
          <cell r="F9488" t="str">
            <v>恒都</v>
          </cell>
          <cell r="G9488" t="str">
            <v>惠通达行</v>
          </cell>
          <cell r="H9488" t="str">
            <v>年节礼包/生鲜/生鲜礼包</v>
          </cell>
          <cell r="I9488" t="str">
            <v>2023-07-31</v>
          </cell>
          <cell r="J9488">
            <v>162395972</v>
          </cell>
          <cell r="K9488" t="str">
            <v/>
          </cell>
          <cell r="L9488" t="str">
            <v/>
          </cell>
        </row>
        <row r="9489">
          <cell r="C9489">
            <v>162028657</v>
          </cell>
          <cell r="D9489" t="str">
            <v>人工</v>
          </cell>
          <cell r="E9489" t="str">
            <v>实物</v>
          </cell>
          <cell r="F9489" t="str">
            <v>伊知牛</v>
          </cell>
          <cell r="G9489" t="str">
            <v>惠通达行</v>
          </cell>
          <cell r="H9489" t="str">
            <v>年节礼包/生鲜/生鲜礼包</v>
          </cell>
          <cell r="I9489" t="str">
            <v>2023-07-31</v>
          </cell>
          <cell r="J9489">
            <v>162395970</v>
          </cell>
          <cell r="K9489" t="str">
            <v/>
          </cell>
          <cell r="L9489" t="str">
            <v/>
          </cell>
        </row>
        <row r="9490">
          <cell r="C9490">
            <v>162028651</v>
          </cell>
          <cell r="D9490" t="str">
            <v>人工</v>
          </cell>
          <cell r="E9490" t="str">
            <v>实物</v>
          </cell>
          <cell r="F9490" t="str">
            <v>恒都</v>
          </cell>
          <cell r="G9490" t="str">
            <v>惠通达行</v>
          </cell>
          <cell r="H9490" t="str">
            <v>年节礼包/生鲜/生鲜礼包</v>
          </cell>
          <cell r="I9490" t="str">
            <v>2023-07-31</v>
          </cell>
          <cell r="J9490">
            <v>162395964</v>
          </cell>
          <cell r="K9490" t="str">
            <v/>
          </cell>
          <cell r="L9490" t="str">
            <v/>
          </cell>
        </row>
        <row r="9491">
          <cell r="C9491">
            <v>162028650</v>
          </cell>
          <cell r="D9491" t="str">
            <v>人工</v>
          </cell>
          <cell r="E9491" t="str">
            <v>实物</v>
          </cell>
          <cell r="F9491" t="str">
            <v>恒都</v>
          </cell>
          <cell r="G9491" t="str">
            <v>惠通达行</v>
          </cell>
          <cell r="H9491" t="str">
            <v>年节礼包/生鲜/生鲜礼包</v>
          </cell>
          <cell r="I9491" t="str">
            <v>2023-07-31</v>
          </cell>
          <cell r="J9491">
            <v>162395963</v>
          </cell>
          <cell r="K9491" t="str">
            <v/>
          </cell>
          <cell r="L9491" t="str">
            <v/>
          </cell>
        </row>
        <row r="9492">
          <cell r="C9492">
            <v>162028648</v>
          </cell>
          <cell r="D9492" t="str">
            <v>人工</v>
          </cell>
          <cell r="E9492" t="str">
            <v>实物</v>
          </cell>
          <cell r="F9492" t="str">
            <v>恒都</v>
          </cell>
          <cell r="G9492" t="str">
            <v>惠通达行</v>
          </cell>
          <cell r="H9492" t="str">
            <v>年节礼包/生鲜/生鲜礼包</v>
          </cell>
          <cell r="I9492" t="str">
            <v>2023-07-31</v>
          </cell>
          <cell r="J9492">
            <v>162395961</v>
          </cell>
          <cell r="K9492" t="str">
            <v/>
          </cell>
          <cell r="L9492" t="str">
            <v/>
          </cell>
        </row>
        <row r="9493">
          <cell r="C9493">
            <v>162409250</v>
          </cell>
          <cell r="D9493" t="str">
            <v>人工</v>
          </cell>
          <cell r="E9493" t="str">
            <v>实物</v>
          </cell>
          <cell r="F9493" t="str">
            <v/>
          </cell>
          <cell r="G9493" t="str">
            <v>惠通达行</v>
          </cell>
          <cell r="H9493" t="str">
            <v>年节礼包/生鲜/猪牛羊肉</v>
          </cell>
          <cell r="I9493" t="str">
            <v>2024-03-31</v>
          </cell>
          <cell r="J9493">
            <v>163381891</v>
          </cell>
          <cell r="K9493" t="str">
            <v>df</v>
          </cell>
          <cell r="L9493" t="str">
            <v/>
          </cell>
        </row>
        <row r="9494">
          <cell r="C9494">
            <v>162409241</v>
          </cell>
          <cell r="D9494" t="str">
            <v>人工</v>
          </cell>
          <cell r="E9494" t="str">
            <v>实物</v>
          </cell>
          <cell r="F9494" t="str">
            <v/>
          </cell>
          <cell r="G9494" t="str">
            <v>惠通达行</v>
          </cell>
          <cell r="H9494" t="str">
            <v>年节礼包/生鲜/猪牛羊肉</v>
          </cell>
          <cell r="I9494" t="str">
            <v>2024-03-31</v>
          </cell>
          <cell r="J9494">
            <v>163381873</v>
          </cell>
          <cell r="K9494" t="str">
            <v>df</v>
          </cell>
          <cell r="L9494" t="str">
            <v/>
          </cell>
        </row>
        <row r="9495">
          <cell r="C9495">
            <v>162338963</v>
          </cell>
          <cell r="D9495" t="str">
            <v>人工</v>
          </cell>
          <cell r="E9495" t="str">
            <v>实物</v>
          </cell>
          <cell r="F9495" t="str">
            <v/>
          </cell>
          <cell r="G9495" t="str">
            <v>惠通达行</v>
          </cell>
          <cell r="H9495" t="str">
            <v>年节礼包/食品/粮油礼包</v>
          </cell>
          <cell r="I9495" t="str">
            <v>2023-10-31</v>
          </cell>
          <cell r="J9495">
            <v>163202134</v>
          </cell>
          <cell r="K9495" t="str">
            <v/>
          </cell>
          <cell r="L9495" t="str">
            <v/>
          </cell>
        </row>
        <row r="9496">
          <cell r="C9496">
            <v>162338962</v>
          </cell>
          <cell r="D9496" t="str">
            <v>人工</v>
          </cell>
          <cell r="E9496" t="str">
            <v>实物</v>
          </cell>
          <cell r="F9496" t="str">
            <v/>
          </cell>
          <cell r="G9496" t="str">
            <v>惠通达行</v>
          </cell>
          <cell r="H9496" t="str">
            <v>年节礼包/食品/粮油礼包</v>
          </cell>
          <cell r="I9496" t="str">
            <v>2023-10-31</v>
          </cell>
          <cell r="J9496">
            <v>163202133</v>
          </cell>
          <cell r="K9496" t="str">
            <v/>
          </cell>
          <cell r="L9496" t="str">
            <v/>
          </cell>
        </row>
        <row r="9497">
          <cell r="C9497">
            <v>162338958</v>
          </cell>
          <cell r="D9497" t="str">
            <v>人工</v>
          </cell>
          <cell r="E9497" t="str">
            <v>实物</v>
          </cell>
          <cell r="F9497" t="str">
            <v/>
          </cell>
          <cell r="G9497" t="str">
            <v>惠通达行</v>
          </cell>
          <cell r="H9497" t="str">
            <v>年节礼包/食品/粮油礼包</v>
          </cell>
          <cell r="I9497" t="str">
            <v>2023-10-31</v>
          </cell>
          <cell r="J9497">
            <v>163202129</v>
          </cell>
          <cell r="K9497" t="str">
            <v/>
          </cell>
          <cell r="L9497" t="str">
            <v/>
          </cell>
        </row>
        <row r="9498">
          <cell r="C9498">
            <v>162336578</v>
          </cell>
          <cell r="D9498" t="str">
            <v>人工</v>
          </cell>
          <cell r="E9498" t="str">
            <v>实物</v>
          </cell>
          <cell r="F9498" t="str">
            <v>裕道府</v>
          </cell>
          <cell r="G9498" t="str">
            <v>惠通达行</v>
          </cell>
          <cell r="H9498" t="str">
            <v>年节礼包/食品/大米</v>
          </cell>
          <cell r="I9498" t="str">
            <v>2023-11-30</v>
          </cell>
          <cell r="J9498">
            <v>163197817</v>
          </cell>
          <cell r="K9498">
            <v>6959742801618</v>
          </cell>
          <cell r="L9498" t="str">
            <v/>
          </cell>
        </row>
        <row r="9499">
          <cell r="C9499">
            <v>162334541</v>
          </cell>
          <cell r="D9499" t="str">
            <v>人工</v>
          </cell>
          <cell r="E9499" t="str">
            <v>实物</v>
          </cell>
          <cell r="F9499" t="str">
            <v/>
          </cell>
          <cell r="G9499" t="str">
            <v>惠通达行</v>
          </cell>
          <cell r="H9499" t="str">
            <v>年节礼包/食品/油</v>
          </cell>
          <cell r="I9499" t="str">
            <v>2023-10-31</v>
          </cell>
          <cell r="J9499">
            <v>163194851</v>
          </cell>
          <cell r="K9499">
            <v>1116554</v>
          </cell>
          <cell r="L9499" t="str">
            <v/>
          </cell>
        </row>
        <row r="9500">
          <cell r="C9500">
            <v>162328756</v>
          </cell>
          <cell r="D9500" t="str">
            <v>人工</v>
          </cell>
          <cell r="E9500" t="str">
            <v>实物</v>
          </cell>
          <cell r="F9500" t="str">
            <v>胡姬花</v>
          </cell>
          <cell r="G9500" t="str">
            <v>惠通达行</v>
          </cell>
          <cell r="H9500" t="str">
            <v>年节礼包/食品/粮油礼包</v>
          </cell>
          <cell r="I9500" t="str">
            <v>2023-10-31</v>
          </cell>
          <cell r="J9500">
            <v>163188189</v>
          </cell>
          <cell r="K9500">
            <v>1117741</v>
          </cell>
          <cell r="L9500" t="str">
            <v/>
          </cell>
        </row>
        <row r="9501">
          <cell r="C9501">
            <v>162328696</v>
          </cell>
          <cell r="D9501" t="str">
            <v>人工</v>
          </cell>
          <cell r="E9501" t="str">
            <v>实物</v>
          </cell>
          <cell r="F9501" t="str">
            <v>贝蒂斯</v>
          </cell>
          <cell r="G9501" t="str">
            <v>惠通达行</v>
          </cell>
          <cell r="H9501" t="str">
            <v>年节礼包/食品/粮油礼包</v>
          </cell>
          <cell r="I9501" t="str">
            <v>2023-10-31</v>
          </cell>
          <cell r="J9501">
            <v>163188129</v>
          </cell>
          <cell r="K9501" t="str">
            <v>1100112-01</v>
          </cell>
          <cell r="L9501" t="str">
            <v/>
          </cell>
        </row>
        <row r="9502">
          <cell r="C9502">
            <v>162328694</v>
          </cell>
          <cell r="D9502" t="str">
            <v>人工</v>
          </cell>
          <cell r="E9502" t="str">
            <v>实物</v>
          </cell>
          <cell r="F9502" t="str">
            <v>胡姬花</v>
          </cell>
          <cell r="G9502" t="str">
            <v>惠通达行</v>
          </cell>
          <cell r="H9502" t="str">
            <v>年节礼包/食品/粮油礼包</v>
          </cell>
          <cell r="I9502" t="str">
            <v>2023-10-31</v>
          </cell>
          <cell r="J9502">
            <v>163188127</v>
          </cell>
          <cell r="K9502" t="str">
            <v>11N000004</v>
          </cell>
          <cell r="L9502" t="str">
            <v/>
          </cell>
        </row>
        <row r="9503">
          <cell r="C9503">
            <v>162328309</v>
          </cell>
          <cell r="D9503" t="str">
            <v>人工</v>
          </cell>
          <cell r="E9503" t="str">
            <v>实物</v>
          </cell>
          <cell r="F9503" t="str">
            <v/>
          </cell>
          <cell r="G9503" t="str">
            <v>惠通达行</v>
          </cell>
          <cell r="H9503" t="str">
            <v>年节礼包/生鲜/肉禽礼包</v>
          </cell>
          <cell r="I9503" t="str">
            <v>2023-12-31</v>
          </cell>
          <cell r="J9503">
            <v>163187693</v>
          </cell>
          <cell r="K9503" t="str">
            <v/>
          </cell>
          <cell r="L9503" t="str">
            <v/>
          </cell>
        </row>
        <row r="9504">
          <cell r="C9504">
            <v>162279781</v>
          </cell>
          <cell r="D9504" t="str">
            <v>人工</v>
          </cell>
          <cell r="E9504" t="str">
            <v>实物</v>
          </cell>
          <cell r="F9504" t="str">
            <v>农夫山泉</v>
          </cell>
          <cell r="G9504" t="str">
            <v>惠通达行</v>
          </cell>
          <cell r="H9504" t="str">
            <v>年节礼包/食品/饮品冲调</v>
          </cell>
          <cell r="I9504" t="str">
            <v>2023-09-30</v>
          </cell>
          <cell r="J9504">
            <v>163059950</v>
          </cell>
          <cell r="K9504" t="str">
            <v>6921168594993X15</v>
          </cell>
          <cell r="L9504" t="str">
            <v/>
          </cell>
        </row>
        <row r="9505">
          <cell r="C9505">
            <v>162265849</v>
          </cell>
          <cell r="D9505" t="str">
            <v>人工</v>
          </cell>
          <cell r="E9505" t="str">
            <v>实物</v>
          </cell>
          <cell r="F9505" t="str">
            <v>金龙鱼</v>
          </cell>
          <cell r="G9505" t="str">
            <v>惠通达行</v>
          </cell>
          <cell r="H9505" t="str">
            <v>年节礼包/食品/面</v>
          </cell>
          <cell r="I9505" t="str">
            <v>2024-06-30</v>
          </cell>
          <cell r="J9505">
            <v>163026180</v>
          </cell>
          <cell r="K9505">
            <v>6948195841982</v>
          </cell>
          <cell r="L9505" t="str">
            <v/>
          </cell>
        </row>
        <row r="9506">
          <cell r="C9506">
            <v>162265848</v>
          </cell>
          <cell r="D9506" t="str">
            <v>人工</v>
          </cell>
          <cell r="E9506" t="str">
            <v>实物</v>
          </cell>
          <cell r="F9506" t="str">
            <v>胡姬花</v>
          </cell>
          <cell r="G9506" t="str">
            <v>惠通达行</v>
          </cell>
          <cell r="H9506" t="str">
            <v>年节礼包/食品/油</v>
          </cell>
          <cell r="I9506" t="str">
            <v>2024-06-30</v>
          </cell>
          <cell r="J9506">
            <v>163026179</v>
          </cell>
          <cell r="K9506">
            <v>6948195817741</v>
          </cell>
          <cell r="L9506" t="str">
            <v/>
          </cell>
        </row>
        <row r="9507">
          <cell r="C9507">
            <v>162265847</v>
          </cell>
          <cell r="D9507" t="str">
            <v>人工</v>
          </cell>
          <cell r="E9507" t="str">
            <v>实物</v>
          </cell>
          <cell r="F9507" t="str">
            <v>十月稻田</v>
          </cell>
          <cell r="G9507" t="str">
            <v>惠通达行</v>
          </cell>
          <cell r="H9507" t="str">
            <v>年节礼包/食品/杂粮</v>
          </cell>
          <cell r="I9507" t="str">
            <v>2023-07-31</v>
          </cell>
          <cell r="J9507">
            <v>163026178</v>
          </cell>
          <cell r="K9507">
            <v>6970093767057</v>
          </cell>
          <cell r="L9507" t="str">
            <v/>
          </cell>
        </row>
        <row r="9508">
          <cell r="C9508">
            <v>162258184</v>
          </cell>
          <cell r="D9508" t="str">
            <v>人工</v>
          </cell>
          <cell r="E9508" t="str">
            <v>实物</v>
          </cell>
          <cell r="F9508" t="str">
            <v>王小卤 </v>
          </cell>
          <cell r="G9508" t="str">
            <v>惠通达行</v>
          </cell>
          <cell r="H9508" t="str">
            <v>年节礼包/食品/食品礼包</v>
          </cell>
          <cell r="I9508" t="str">
            <v>2023-12-31</v>
          </cell>
          <cell r="J9508">
            <v>163000764</v>
          </cell>
          <cell r="K9508">
            <v>6974889110737</v>
          </cell>
          <cell r="L9508" t="str">
            <v/>
          </cell>
        </row>
        <row r="9509">
          <cell r="C9509">
            <v>162235218</v>
          </cell>
          <cell r="D9509" t="str">
            <v>人工</v>
          </cell>
          <cell r="E9509" t="str">
            <v>实物</v>
          </cell>
          <cell r="F9509" t="str">
            <v>十月稻田</v>
          </cell>
          <cell r="G9509" t="str">
            <v>惠通达行</v>
          </cell>
          <cell r="H9509" t="str">
            <v>年节礼包/食品/大米</v>
          </cell>
          <cell r="I9509" t="str">
            <v>2023-06-30</v>
          </cell>
          <cell r="J9509">
            <v>162918883</v>
          </cell>
          <cell r="K9509" t="str">
            <v/>
          </cell>
          <cell r="L9509" t="str">
            <v/>
          </cell>
        </row>
        <row r="9510">
          <cell r="C9510">
            <v>162153587</v>
          </cell>
          <cell r="D9510" t="str">
            <v>人工</v>
          </cell>
          <cell r="E9510" t="str">
            <v>实物</v>
          </cell>
          <cell r="F9510" t="str">
            <v>恒都</v>
          </cell>
          <cell r="G9510" t="str">
            <v>惠通达行</v>
          </cell>
          <cell r="H9510" t="str">
            <v>年节礼包/生鲜/生鲜礼包</v>
          </cell>
          <cell r="I9510" t="str">
            <v>2023-12-31</v>
          </cell>
          <cell r="J9510">
            <v>162704619</v>
          </cell>
          <cell r="K9510" t="str">
            <v/>
          </cell>
          <cell r="L9510" t="str">
            <v/>
          </cell>
        </row>
        <row r="9511">
          <cell r="C9511">
            <v>162042608</v>
          </cell>
          <cell r="D9511" t="str">
            <v>人工</v>
          </cell>
          <cell r="E9511" t="str">
            <v>实物</v>
          </cell>
          <cell r="F9511" t="str">
            <v/>
          </cell>
          <cell r="G9511" t="str">
            <v>惠通达行</v>
          </cell>
          <cell r="H9511" t="str">
            <v>年节礼包/食品/粽子礼包</v>
          </cell>
          <cell r="I9511" t="str">
            <v>2023-07-31</v>
          </cell>
          <cell r="J9511">
            <v>162411068</v>
          </cell>
          <cell r="K9511" t="str">
            <v/>
          </cell>
          <cell r="L9511" t="str">
            <v/>
          </cell>
        </row>
        <row r="9512">
          <cell r="C9512">
            <v>162042108</v>
          </cell>
          <cell r="D9512" t="str">
            <v>人工</v>
          </cell>
          <cell r="E9512" t="str">
            <v>实物</v>
          </cell>
          <cell r="F9512" t="str">
            <v>金龙鱼</v>
          </cell>
          <cell r="G9512" t="str">
            <v>惠通达行</v>
          </cell>
          <cell r="H9512" t="str">
            <v>年节礼包/食品/粮油礼包</v>
          </cell>
          <cell r="I9512" t="str">
            <v>2023-07-31</v>
          </cell>
          <cell r="J9512">
            <v>162410222</v>
          </cell>
          <cell r="K9512" t="str">
            <v/>
          </cell>
          <cell r="L9512" t="str">
            <v/>
          </cell>
        </row>
        <row r="9513">
          <cell r="C9513">
            <v>162041724</v>
          </cell>
          <cell r="D9513" t="str">
            <v>人工</v>
          </cell>
          <cell r="E9513" t="str">
            <v>实物</v>
          </cell>
          <cell r="F9513" t="str">
            <v/>
          </cell>
          <cell r="G9513" t="str">
            <v>惠通达行</v>
          </cell>
          <cell r="H9513" t="str">
            <v>年节礼包/食品/粮油礼包</v>
          </cell>
          <cell r="I9513" t="str">
            <v>2023-07-31</v>
          </cell>
          <cell r="J9513">
            <v>162409684</v>
          </cell>
          <cell r="K9513" t="str">
            <v/>
          </cell>
          <cell r="L9513" t="str">
            <v/>
          </cell>
        </row>
        <row r="9514">
          <cell r="C9514">
            <v>162041723</v>
          </cell>
          <cell r="D9514" t="str">
            <v>人工</v>
          </cell>
          <cell r="E9514" t="str">
            <v>实物</v>
          </cell>
          <cell r="F9514" t="str">
            <v/>
          </cell>
          <cell r="G9514" t="str">
            <v>惠通达行</v>
          </cell>
          <cell r="H9514" t="str">
            <v>年节礼包/食品/粮油礼包</v>
          </cell>
          <cell r="I9514" t="str">
            <v>2023-07-31</v>
          </cell>
          <cell r="J9514">
            <v>162409683</v>
          </cell>
          <cell r="K9514" t="str">
            <v/>
          </cell>
          <cell r="L9514" t="str">
            <v/>
          </cell>
        </row>
        <row r="9515">
          <cell r="C9515">
            <v>162041719</v>
          </cell>
          <cell r="D9515" t="str">
            <v>人工</v>
          </cell>
          <cell r="E9515" t="str">
            <v>实物</v>
          </cell>
          <cell r="F9515" t="str">
            <v/>
          </cell>
          <cell r="G9515" t="str">
            <v>惠通达行</v>
          </cell>
          <cell r="H9515" t="str">
            <v>年节礼包/食品/粮油礼包</v>
          </cell>
          <cell r="I9515" t="str">
            <v>2023-07-31</v>
          </cell>
          <cell r="J9515">
            <v>162409679</v>
          </cell>
          <cell r="K9515" t="str">
            <v/>
          </cell>
          <cell r="L9515" t="str">
            <v/>
          </cell>
        </row>
        <row r="9516">
          <cell r="C9516">
            <v>162041718</v>
          </cell>
          <cell r="D9516" t="str">
            <v>人工</v>
          </cell>
          <cell r="E9516" t="str">
            <v>实物</v>
          </cell>
          <cell r="F9516" t="str">
            <v/>
          </cell>
          <cell r="G9516" t="str">
            <v>惠通达行</v>
          </cell>
          <cell r="H9516" t="str">
            <v>年节礼包/食品/粮油礼包</v>
          </cell>
          <cell r="I9516" t="str">
            <v>2023-07-31</v>
          </cell>
          <cell r="J9516">
            <v>162409678</v>
          </cell>
          <cell r="K9516" t="str">
            <v/>
          </cell>
          <cell r="L9516" t="str">
            <v/>
          </cell>
        </row>
        <row r="9517">
          <cell r="C9517">
            <v>162041717</v>
          </cell>
          <cell r="D9517" t="str">
            <v>人工</v>
          </cell>
          <cell r="E9517" t="str">
            <v>实物</v>
          </cell>
          <cell r="F9517" t="str">
            <v/>
          </cell>
          <cell r="G9517" t="str">
            <v>惠通达行</v>
          </cell>
          <cell r="H9517" t="str">
            <v>年节礼包/食品/粽子礼包</v>
          </cell>
          <cell r="I9517" t="str">
            <v>2023-07-31</v>
          </cell>
          <cell r="J9517">
            <v>162409677</v>
          </cell>
          <cell r="K9517" t="str">
            <v/>
          </cell>
          <cell r="L9517" t="str">
            <v/>
          </cell>
        </row>
        <row r="9518">
          <cell r="C9518">
            <v>162041716</v>
          </cell>
          <cell r="D9518" t="str">
            <v>人工</v>
          </cell>
          <cell r="E9518" t="str">
            <v>实物</v>
          </cell>
          <cell r="F9518" t="str">
            <v/>
          </cell>
          <cell r="G9518" t="str">
            <v>惠通达行</v>
          </cell>
          <cell r="H9518" t="str">
            <v>年节礼包/食品/粮油礼包</v>
          </cell>
          <cell r="I9518" t="str">
            <v>2023-07-31</v>
          </cell>
          <cell r="J9518">
            <v>162409676</v>
          </cell>
          <cell r="K9518" t="str">
            <v/>
          </cell>
          <cell r="L9518" t="str">
            <v/>
          </cell>
        </row>
        <row r="9519">
          <cell r="C9519">
            <v>162041715</v>
          </cell>
          <cell r="D9519" t="str">
            <v>人工</v>
          </cell>
          <cell r="E9519" t="str">
            <v>实物</v>
          </cell>
          <cell r="F9519" t="str">
            <v/>
          </cell>
          <cell r="G9519" t="str">
            <v>惠通达行</v>
          </cell>
          <cell r="H9519" t="str">
            <v>年节礼包/食品/粮油礼包</v>
          </cell>
          <cell r="I9519" t="str">
            <v>2023-10-31</v>
          </cell>
          <cell r="J9519">
            <v>162409675</v>
          </cell>
          <cell r="K9519" t="str">
            <v/>
          </cell>
          <cell r="L9519" t="str">
            <v/>
          </cell>
        </row>
        <row r="9520">
          <cell r="C9520">
            <v>162041699</v>
          </cell>
          <cell r="D9520" t="str">
            <v>人工</v>
          </cell>
          <cell r="E9520" t="str">
            <v>实物</v>
          </cell>
          <cell r="F9520" t="str">
            <v>臻味</v>
          </cell>
          <cell r="G9520" t="str">
            <v>惠通达行</v>
          </cell>
          <cell r="H9520" t="str">
            <v>年节礼包/食品/粽子礼包</v>
          </cell>
          <cell r="I9520" t="str">
            <v>2023-07-31</v>
          </cell>
          <cell r="J9520">
            <v>162409656</v>
          </cell>
          <cell r="K9520" t="str">
            <v/>
          </cell>
          <cell r="L9520" t="str">
            <v/>
          </cell>
        </row>
        <row r="9521">
          <cell r="C9521">
            <v>162041693</v>
          </cell>
          <cell r="D9521" t="str">
            <v>人工</v>
          </cell>
          <cell r="E9521" t="str">
            <v>实物</v>
          </cell>
          <cell r="F9521" t="str">
            <v>伊利</v>
          </cell>
          <cell r="G9521" t="str">
            <v>惠通达行</v>
          </cell>
          <cell r="H9521" t="str">
            <v>年节礼包/食品/零食礼包</v>
          </cell>
          <cell r="I9521" t="str">
            <v>2023-07-31</v>
          </cell>
          <cell r="J9521">
            <v>162409650</v>
          </cell>
          <cell r="K9521" t="str">
            <v/>
          </cell>
          <cell r="L9521" t="str">
            <v/>
          </cell>
        </row>
        <row r="9522">
          <cell r="C9522">
            <v>162041692</v>
          </cell>
          <cell r="D9522" t="str">
            <v>人工</v>
          </cell>
          <cell r="E9522" t="str">
            <v>实物</v>
          </cell>
          <cell r="F9522" t="str">
            <v/>
          </cell>
          <cell r="G9522" t="str">
            <v>惠通达行</v>
          </cell>
          <cell r="H9522" t="str">
            <v>年节礼包/食品/粮油礼包</v>
          </cell>
          <cell r="I9522" t="str">
            <v>2023-07-31</v>
          </cell>
          <cell r="J9522">
            <v>162409649</v>
          </cell>
          <cell r="K9522" t="str">
            <v/>
          </cell>
          <cell r="L9522" t="str">
            <v/>
          </cell>
        </row>
        <row r="9523">
          <cell r="C9523">
            <v>162041691</v>
          </cell>
          <cell r="D9523" t="str">
            <v>人工</v>
          </cell>
          <cell r="E9523" t="str">
            <v>实物</v>
          </cell>
          <cell r="F9523" t="str">
            <v>伊利</v>
          </cell>
          <cell r="G9523" t="str">
            <v>惠通达行</v>
          </cell>
          <cell r="H9523" t="str">
            <v>年节礼包/食品/零食礼包</v>
          </cell>
          <cell r="I9523" t="str">
            <v>2023-07-31</v>
          </cell>
          <cell r="J9523">
            <v>162409648</v>
          </cell>
          <cell r="K9523" t="str">
            <v/>
          </cell>
          <cell r="L9523" t="str">
            <v/>
          </cell>
        </row>
        <row r="9524">
          <cell r="C9524">
            <v>162041687</v>
          </cell>
          <cell r="D9524" t="str">
            <v>人工</v>
          </cell>
          <cell r="E9524" t="str">
            <v>实物</v>
          </cell>
          <cell r="F9524" t="str">
            <v>金龙鱼</v>
          </cell>
          <cell r="G9524" t="str">
            <v>惠通达行</v>
          </cell>
          <cell r="H9524" t="str">
            <v>年节礼包/食品/粮油礼包</v>
          </cell>
          <cell r="I9524" t="str">
            <v>2023-07-31</v>
          </cell>
          <cell r="J9524">
            <v>162409644</v>
          </cell>
          <cell r="K9524" t="str">
            <v/>
          </cell>
          <cell r="L9524" t="str">
            <v/>
          </cell>
        </row>
        <row r="9525">
          <cell r="C9525">
            <v>162041685</v>
          </cell>
          <cell r="D9525" t="str">
            <v>人工</v>
          </cell>
          <cell r="E9525" t="str">
            <v>实物</v>
          </cell>
          <cell r="F9525" t="str">
            <v>金龙鱼</v>
          </cell>
          <cell r="G9525" t="str">
            <v>惠通达行</v>
          </cell>
          <cell r="H9525" t="str">
            <v>年节礼包/食品/粮油礼包</v>
          </cell>
          <cell r="I9525" t="str">
            <v>2023-07-31</v>
          </cell>
          <cell r="J9525">
            <v>162409642</v>
          </cell>
          <cell r="K9525" t="str">
            <v/>
          </cell>
          <cell r="L9525" t="str">
            <v/>
          </cell>
        </row>
        <row r="9526">
          <cell r="C9526">
            <v>162041684</v>
          </cell>
          <cell r="D9526" t="str">
            <v>人工</v>
          </cell>
          <cell r="E9526" t="str">
            <v>实物</v>
          </cell>
          <cell r="F9526" t="str">
            <v/>
          </cell>
          <cell r="G9526" t="str">
            <v>惠通达行</v>
          </cell>
          <cell r="H9526" t="str">
            <v>年节礼包/食品/粮油礼包</v>
          </cell>
          <cell r="I9526" t="str">
            <v>2023-07-31</v>
          </cell>
          <cell r="J9526">
            <v>162409641</v>
          </cell>
          <cell r="K9526" t="str">
            <v/>
          </cell>
          <cell r="L9526" t="str">
            <v/>
          </cell>
        </row>
        <row r="9527">
          <cell r="C9527">
            <v>162041682</v>
          </cell>
          <cell r="D9527" t="str">
            <v>人工</v>
          </cell>
          <cell r="E9527" t="str">
            <v>实物</v>
          </cell>
          <cell r="F9527" t="str">
            <v>西麦</v>
          </cell>
          <cell r="G9527" t="str">
            <v>惠通达行</v>
          </cell>
          <cell r="H9527" t="str">
            <v>年节礼包/食品/食品礼包</v>
          </cell>
          <cell r="I9527" t="str">
            <v>2023-07-31</v>
          </cell>
          <cell r="J9527">
            <v>162409639</v>
          </cell>
          <cell r="K9527" t="str">
            <v/>
          </cell>
          <cell r="L9527" t="str">
            <v/>
          </cell>
        </row>
        <row r="9528">
          <cell r="C9528">
            <v>162779876</v>
          </cell>
          <cell r="D9528" t="str">
            <v>人工</v>
          </cell>
          <cell r="E9528" t="str">
            <v>实物</v>
          </cell>
          <cell r="F9528" t="str">
            <v>胡姬花</v>
          </cell>
          <cell r="G9528" t="str">
            <v>金盛永和</v>
          </cell>
          <cell r="H9528" t="str">
            <v>年节礼包/食品/粮油礼包</v>
          </cell>
          <cell r="I9528" t="str">
            <v>2025-10-31</v>
          </cell>
          <cell r="J9528">
            <v>164159321</v>
          </cell>
          <cell r="K9528" t="str">
            <v/>
          </cell>
          <cell r="L9528" t="str">
            <v/>
          </cell>
        </row>
        <row r="9529">
          <cell r="C9529">
            <v>162779875</v>
          </cell>
          <cell r="D9529" t="str">
            <v>人工</v>
          </cell>
          <cell r="E9529" t="str">
            <v>实物</v>
          </cell>
          <cell r="F9529" t="str">
            <v>福临门</v>
          </cell>
          <cell r="G9529" t="str">
            <v>金盛永和</v>
          </cell>
          <cell r="H9529" t="str">
            <v>年节礼包/食品/粮油礼包</v>
          </cell>
          <cell r="I9529" t="str">
            <v>2025-10-31</v>
          </cell>
          <cell r="J9529">
            <v>164159320</v>
          </cell>
          <cell r="K9529" t="str">
            <v/>
          </cell>
          <cell r="L9529" t="str">
            <v/>
          </cell>
        </row>
        <row r="9530">
          <cell r="C9530">
            <v>162779874</v>
          </cell>
          <cell r="D9530" t="str">
            <v>人工</v>
          </cell>
          <cell r="E9530" t="str">
            <v>实物</v>
          </cell>
          <cell r="F9530" t="str">
            <v>金龙鱼</v>
          </cell>
          <cell r="G9530" t="str">
            <v>金盛永和</v>
          </cell>
          <cell r="H9530" t="str">
            <v>年节礼包/食品/粮油礼包</v>
          </cell>
          <cell r="I9530" t="str">
            <v>2025-10-31</v>
          </cell>
          <cell r="J9530">
            <v>164159319</v>
          </cell>
          <cell r="K9530" t="str">
            <v/>
          </cell>
          <cell r="L9530" t="str">
            <v/>
          </cell>
        </row>
        <row r="9531">
          <cell r="C9531">
            <v>162779873</v>
          </cell>
          <cell r="D9531" t="str">
            <v>人工</v>
          </cell>
          <cell r="E9531" t="str">
            <v>实物</v>
          </cell>
          <cell r="F9531" t="str">
            <v>裕道府</v>
          </cell>
          <cell r="G9531" t="str">
            <v>金盛永和</v>
          </cell>
          <cell r="H9531" t="str">
            <v>年节礼包/食品/粮油礼包</v>
          </cell>
          <cell r="I9531" t="str">
            <v>2025-10-31</v>
          </cell>
          <cell r="J9531">
            <v>164159318</v>
          </cell>
          <cell r="K9531" t="str">
            <v/>
          </cell>
          <cell r="L9531" t="str">
            <v/>
          </cell>
        </row>
        <row r="9532">
          <cell r="C9532">
            <v>162779872</v>
          </cell>
          <cell r="D9532" t="str">
            <v>人工</v>
          </cell>
          <cell r="E9532" t="str">
            <v>实物</v>
          </cell>
          <cell r="F9532" t="str">
            <v>金龙鱼</v>
          </cell>
          <cell r="G9532" t="str">
            <v>金盛永和</v>
          </cell>
          <cell r="H9532" t="str">
            <v>年节礼包/食品/粮油礼包</v>
          </cell>
          <cell r="I9532" t="str">
            <v>2025-10-31</v>
          </cell>
          <cell r="J9532">
            <v>164159317</v>
          </cell>
          <cell r="K9532" t="str">
            <v/>
          </cell>
          <cell r="L9532" t="str">
            <v/>
          </cell>
        </row>
        <row r="9533">
          <cell r="C9533">
            <v>162779871</v>
          </cell>
          <cell r="D9533" t="str">
            <v>人工</v>
          </cell>
          <cell r="E9533" t="str">
            <v>实物</v>
          </cell>
          <cell r="F9533" t="str">
            <v/>
          </cell>
          <cell r="G9533" t="str">
            <v>金盛永和</v>
          </cell>
          <cell r="H9533" t="str">
            <v>年节礼包/食品/油</v>
          </cell>
          <cell r="I9533" t="str">
            <v>2025-10-31</v>
          </cell>
          <cell r="J9533">
            <v>164159316</v>
          </cell>
          <cell r="K9533" t="str">
            <v/>
          </cell>
          <cell r="L9533" t="str">
            <v/>
          </cell>
        </row>
        <row r="9534">
          <cell r="C9534">
            <v>162779870</v>
          </cell>
          <cell r="D9534" t="str">
            <v>人工</v>
          </cell>
          <cell r="E9534" t="str">
            <v>实物</v>
          </cell>
          <cell r="F9534" t="str">
            <v/>
          </cell>
          <cell r="G9534" t="str">
            <v>金盛永和</v>
          </cell>
          <cell r="H9534" t="str">
            <v>年节礼包/食品/粮油礼包</v>
          </cell>
          <cell r="I9534" t="str">
            <v>2025-10-31</v>
          </cell>
          <cell r="J9534">
            <v>164159315</v>
          </cell>
          <cell r="K9534">
            <v>6941499138222</v>
          </cell>
          <cell r="L9534" t="str">
            <v/>
          </cell>
        </row>
        <row r="9535">
          <cell r="C9535">
            <v>162779869</v>
          </cell>
          <cell r="D9535" t="str">
            <v>人工</v>
          </cell>
          <cell r="E9535" t="str">
            <v>实物</v>
          </cell>
          <cell r="F9535" t="str">
            <v>福临门</v>
          </cell>
          <cell r="G9535" t="str">
            <v>金盛永和</v>
          </cell>
          <cell r="H9535" t="str">
            <v>年节礼包/食品/粮油礼包</v>
          </cell>
          <cell r="I9535" t="str">
            <v>2025-10-31</v>
          </cell>
          <cell r="J9535">
            <v>164159314</v>
          </cell>
          <cell r="K9535" t="str">
            <v/>
          </cell>
          <cell r="L9535" t="str">
            <v/>
          </cell>
        </row>
        <row r="9536">
          <cell r="C9536">
            <v>162779868</v>
          </cell>
          <cell r="D9536" t="str">
            <v>人工</v>
          </cell>
          <cell r="E9536" t="str">
            <v>实物</v>
          </cell>
          <cell r="F9536" t="str">
            <v>长寿花</v>
          </cell>
          <cell r="G9536" t="str">
            <v>金盛永和</v>
          </cell>
          <cell r="H9536" t="str">
            <v>年节礼包/食品/面</v>
          </cell>
          <cell r="I9536" t="str">
            <v>2025-10-31</v>
          </cell>
          <cell r="J9536">
            <v>164159313</v>
          </cell>
          <cell r="K9536">
            <v>6926136782235</v>
          </cell>
          <cell r="L9536" t="str">
            <v/>
          </cell>
        </row>
        <row r="9537">
          <cell r="C9537">
            <v>162779866</v>
          </cell>
          <cell r="D9537" t="str">
            <v>人工</v>
          </cell>
          <cell r="E9537" t="str">
            <v>实物</v>
          </cell>
          <cell r="F9537" t="str">
            <v>福临门</v>
          </cell>
          <cell r="G9537" t="str">
            <v>金盛永和</v>
          </cell>
          <cell r="H9537" t="str">
            <v>年节礼包/食品/大米</v>
          </cell>
          <cell r="I9537" t="str">
            <v>2025-10-31</v>
          </cell>
          <cell r="J9537">
            <v>164159311</v>
          </cell>
          <cell r="K9537">
            <v>6944910359350</v>
          </cell>
          <cell r="L9537" t="str">
            <v/>
          </cell>
        </row>
        <row r="9538">
          <cell r="C9538">
            <v>162779865</v>
          </cell>
          <cell r="D9538" t="str">
            <v>人工</v>
          </cell>
          <cell r="E9538" t="str">
            <v>实物</v>
          </cell>
          <cell r="F9538" t="str">
            <v>福临门</v>
          </cell>
          <cell r="G9538" t="str">
            <v>金盛永和</v>
          </cell>
          <cell r="H9538" t="str">
            <v>年节礼包/食品/油</v>
          </cell>
          <cell r="I9538" t="str">
            <v>2025-10-31</v>
          </cell>
          <cell r="J9538">
            <v>164159310</v>
          </cell>
          <cell r="K9538">
            <v>6941499101608</v>
          </cell>
          <cell r="L9538" t="str">
            <v/>
          </cell>
        </row>
        <row r="9539">
          <cell r="C9539">
            <v>162779863</v>
          </cell>
          <cell r="D9539" t="str">
            <v>人工</v>
          </cell>
          <cell r="E9539" t="str">
            <v>实物</v>
          </cell>
          <cell r="F9539" t="str">
            <v>食尚知补</v>
          </cell>
          <cell r="G9539" t="str">
            <v>食尚知补</v>
          </cell>
          <cell r="H9539" t="str">
            <v>年节礼包/食品/营养健康</v>
          </cell>
          <cell r="I9539" t="str">
            <v>2025-10-31</v>
          </cell>
          <cell r="J9539">
            <v>164159308</v>
          </cell>
          <cell r="K9539" t="str">
            <v>滋补养生鱼胶茶礼组合330g</v>
          </cell>
          <cell r="L9539" t="str">
            <v/>
          </cell>
        </row>
        <row r="9540">
          <cell r="C9540">
            <v>162779862</v>
          </cell>
          <cell r="D9540" t="str">
            <v>人工</v>
          </cell>
          <cell r="E9540" t="str">
            <v>实物</v>
          </cell>
          <cell r="F9540" t="str">
            <v>食尚知补</v>
          </cell>
          <cell r="G9540" t="str">
            <v>食尚知补</v>
          </cell>
          <cell r="H9540" t="str">
            <v>年节礼包/食品/营养健康</v>
          </cell>
          <cell r="I9540" t="str">
            <v>2025-10-31</v>
          </cell>
          <cell r="J9540">
            <v>164159307</v>
          </cell>
          <cell r="K9540" t="str">
            <v>滋补茶礼组合560g</v>
          </cell>
          <cell r="L9540" t="str">
            <v/>
          </cell>
        </row>
        <row r="9541">
          <cell r="C9541">
            <v>162779861</v>
          </cell>
          <cell r="D9541" t="str">
            <v>人工</v>
          </cell>
          <cell r="E9541" t="str">
            <v>实物</v>
          </cell>
          <cell r="F9541" t="str">
            <v>食尚知补</v>
          </cell>
          <cell r="G9541" t="str">
            <v>食尚知补</v>
          </cell>
          <cell r="H9541" t="str">
            <v>年节礼包/食品/干货礼包</v>
          </cell>
          <cell r="I9541" t="str">
            <v>2025-10-31</v>
          </cell>
          <cell r="J9541">
            <v>164159306</v>
          </cell>
          <cell r="K9541" t="str">
            <v>滋补养生茶礼组合460g</v>
          </cell>
          <cell r="L9541" t="str">
            <v/>
          </cell>
        </row>
        <row r="9542">
          <cell r="C9542">
            <v>162779860</v>
          </cell>
          <cell r="D9542" t="str">
            <v>人工</v>
          </cell>
          <cell r="E9542" t="str">
            <v>实物</v>
          </cell>
          <cell r="F9542" t="str">
            <v>食尚知补</v>
          </cell>
          <cell r="G9542" t="str">
            <v>食尚知补</v>
          </cell>
          <cell r="H9542" t="str">
            <v>年节礼包/食品/干货礼包</v>
          </cell>
          <cell r="I9542" t="str">
            <v>2025-10-31</v>
          </cell>
          <cell r="J9542">
            <v>164159305</v>
          </cell>
          <cell r="K9542" t="str">
            <v>菌菇鱼胶陈皮养生礼组合530g</v>
          </cell>
          <cell r="L9542" t="str">
            <v/>
          </cell>
        </row>
        <row r="9543">
          <cell r="C9543">
            <v>162779859</v>
          </cell>
          <cell r="D9543" t="str">
            <v>人工</v>
          </cell>
          <cell r="E9543" t="str">
            <v>实物</v>
          </cell>
          <cell r="F9543" t="str">
            <v>食尚知补</v>
          </cell>
          <cell r="G9543" t="str">
            <v>食尚知补</v>
          </cell>
          <cell r="H9543" t="str">
            <v>年节礼包/食品/干货礼包</v>
          </cell>
          <cell r="I9543" t="str">
            <v>2025-10-31</v>
          </cell>
          <cell r="J9543">
            <v>164159303</v>
          </cell>
          <cell r="K9543" t="str">
            <v/>
          </cell>
          <cell r="L9543" t="str">
            <v/>
          </cell>
        </row>
        <row r="9544">
          <cell r="C9544">
            <v>162779858</v>
          </cell>
          <cell r="D9544" t="str">
            <v>人工</v>
          </cell>
          <cell r="E9544" t="str">
            <v>实物</v>
          </cell>
          <cell r="F9544" t="str">
            <v>食尚知补</v>
          </cell>
          <cell r="G9544" t="str">
            <v>食尚知补</v>
          </cell>
          <cell r="H9544" t="str">
            <v>年节礼包/食品/营养健康</v>
          </cell>
          <cell r="I9544" t="str">
            <v>2025-10-31</v>
          </cell>
          <cell r="J9544">
            <v>164159302</v>
          </cell>
          <cell r="K9544" t="str">
            <v>冬虫夏草礼盒#4020支5g</v>
          </cell>
          <cell r="L9544" t="str">
            <v/>
          </cell>
        </row>
        <row r="9545">
          <cell r="C9545">
            <v>162779857</v>
          </cell>
          <cell r="D9545" t="str">
            <v>人工</v>
          </cell>
          <cell r="E9545" t="str">
            <v>实物</v>
          </cell>
          <cell r="F9545" t="str">
            <v>云鼎皇罐</v>
          </cell>
          <cell r="G9545" t="str">
            <v>食尚知补</v>
          </cell>
          <cell r="H9545" t="str">
            <v>年节礼包/食品/茶叶</v>
          </cell>
          <cell r="I9545" t="str">
            <v>2025-10-31</v>
          </cell>
          <cell r="J9545">
            <v>164159301</v>
          </cell>
          <cell r="K9545" t="str">
            <v>双余布朗古树柑普生茶礼盒300g</v>
          </cell>
          <cell r="L9545" t="str">
            <v/>
          </cell>
        </row>
        <row r="9546">
          <cell r="C9546">
            <v>162779856</v>
          </cell>
          <cell r="D9546" t="str">
            <v>人工</v>
          </cell>
          <cell r="E9546" t="str">
            <v>实物</v>
          </cell>
          <cell r="F9546" t="str">
            <v>食尚知补</v>
          </cell>
          <cell r="G9546" t="str">
            <v>食尚知补</v>
          </cell>
          <cell r="H9546" t="str">
            <v>年节礼包/食品/南北干货</v>
          </cell>
          <cell r="I9546" t="str">
            <v>2025-10-31</v>
          </cell>
          <cell r="J9546">
            <v>164159300</v>
          </cell>
          <cell r="K9546" t="str">
            <v>鱼胶60头（黄花胶）100g</v>
          </cell>
          <cell r="L9546" t="str">
            <v/>
          </cell>
        </row>
        <row r="9547">
          <cell r="C9547">
            <v>162779855</v>
          </cell>
          <cell r="D9547" t="str">
            <v>人工</v>
          </cell>
          <cell r="E9547" t="str">
            <v>实物</v>
          </cell>
          <cell r="F9547" t="str">
            <v>食尚知补</v>
          </cell>
          <cell r="G9547" t="str">
            <v>食尚知补</v>
          </cell>
          <cell r="H9547" t="str">
            <v>年节礼包/食品/营养健康</v>
          </cell>
          <cell r="I9547" t="str">
            <v>2025-10-31</v>
          </cell>
          <cell r="J9547">
            <v>164159299</v>
          </cell>
          <cell r="K9547" t="str">
            <v>冬虫夏草#40虫草10支2.5g</v>
          </cell>
          <cell r="L9547" t="str">
            <v/>
          </cell>
        </row>
        <row r="9548">
          <cell r="C9548">
            <v>162779854</v>
          </cell>
          <cell r="D9548" t="str">
            <v>人工</v>
          </cell>
          <cell r="E9548" t="str">
            <v>实物</v>
          </cell>
          <cell r="F9548" t="str">
            <v>食尚知补</v>
          </cell>
          <cell r="G9548" t="str">
            <v>食尚知补</v>
          </cell>
          <cell r="H9548" t="str">
            <v>年节礼包/食品/南北干货</v>
          </cell>
          <cell r="I9548" t="str">
            <v>2025-10-31</v>
          </cell>
          <cell r="J9548">
            <v>164159298</v>
          </cell>
          <cell r="K9548" t="str">
            <v>花胶（黄花胶100头）120g</v>
          </cell>
          <cell r="L9548" t="str">
            <v/>
          </cell>
        </row>
        <row r="9549">
          <cell r="C9549">
            <v>162779853</v>
          </cell>
          <cell r="D9549" t="str">
            <v>人工</v>
          </cell>
          <cell r="E9549" t="str">
            <v>实物</v>
          </cell>
          <cell r="F9549" t="str">
            <v>食尚知补</v>
          </cell>
          <cell r="G9549" t="str">
            <v>食尚知补</v>
          </cell>
          <cell r="H9549" t="str">
            <v>年节礼包/食品/南北干货</v>
          </cell>
          <cell r="I9549" t="str">
            <v>2025-10-31</v>
          </cell>
          <cell r="J9549">
            <v>164159297</v>
          </cell>
          <cell r="K9549" t="str">
            <v>北极参250g</v>
          </cell>
          <cell r="L9549" t="str">
            <v/>
          </cell>
        </row>
        <row r="9550">
          <cell r="C9550">
            <v>162779852</v>
          </cell>
          <cell r="D9550" t="str">
            <v>人工</v>
          </cell>
          <cell r="E9550" t="str">
            <v>实物</v>
          </cell>
          <cell r="F9550" t="str">
            <v>云鼎皇罐</v>
          </cell>
          <cell r="G9550" t="str">
            <v>食尚知补</v>
          </cell>
          <cell r="H9550" t="str">
            <v>年节礼包/食品/茶叶</v>
          </cell>
          <cell r="I9550" t="str">
            <v>2025-10-31</v>
          </cell>
          <cell r="J9550">
            <v>164159296</v>
          </cell>
          <cell r="K9550" t="str">
            <v>小皇罐生熟混搭班章小青柑熟茶布朗小青柑生茶200g</v>
          </cell>
          <cell r="L9550" t="str">
            <v/>
          </cell>
        </row>
        <row r="9551">
          <cell r="C9551">
            <v>162779851</v>
          </cell>
          <cell r="D9551" t="str">
            <v>人工</v>
          </cell>
          <cell r="E9551" t="str">
            <v>实物</v>
          </cell>
          <cell r="F9551" t="str">
            <v>云鼎皇罐</v>
          </cell>
          <cell r="G9551" t="str">
            <v>食尚知补</v>
          </cell>
          <cell r="H9551" t="str">
            <v>年节礼包/食品/茶叶</v>
          </cell>
          <cell r="I9551" t="str">
            <v>2025-10-31</v>
          </cell>
          <cell r="J9551">
            <v>164159295</v>
          </cell>
          <cell r="K9551" t="str">
            <v>喜上梅梢布朗柑普熟茶150g</v>
          </cell>
          <cell r="L9551" t="str">
            <v/>
          </cell>
        </row>
        <row r="9552">
          <cell r="C9552">
            <v>162779850</v>
          </cell>
          <cell r="D9552" t="str">
            <v>人工</v>
          </cell>
          <cell r="E9552" t="str">
            <v>实物</v>
          </cell>
          <cell r="F9552" t="str">
            <v>食尚知补</v>
          </cell>
          <cell r="G9552" t="str">
            <v>食尚知补</v>
          </cell>
          <cell r="H9552" t="str">
            <v>年节礼包/食品/营养健康</v>
          </cell>
          <cell r="I9552" t="str">
            <v>2025-10-31</v>
          </cell>
          <cell r="J9552">
            <v>164159294</v>
          </cell>
          <cell r="K9552" t="str">
            <v>食尚知补西洋参（加拿大）礼盒100g</v>
          </cell>
          <cell r="L9552" t="str">
            <v/>
          </cell>
        </row>
        <row r="9553">
          <cell r="C9553">
            <v>162779849</v>
          </cell>
          <cell r="D9553" t="str">
            <v>人工</v>
          </cell>
          <cell r="E9553" t="str">
            <v>实物</v>
          </cell>
          <cell r="F9553" t="str">
            <v>食尚知补</v>
          </cell>
          <cell r="G9553" t="str">
            <v>食尚知补</v>
          </cell>
          <cell r="H9553" t="str">
            <v>年节礼包/食品/营养健康</v>
          </cell>
          <cell r="I9553" t="str">
            <v>2025-10-31</v>
          </cell>
          <cell r="J9553">
            <v>164159293</v>
          </cell>
          <cell r="K9553" t="str">
            <v>食尚知补红参片礼盒100g</v>
          </cell>
          <cell r="L9553" t="str">
            <v/>
          </cell>
        </row>
        <row r="9554">
          <cell r="C9554">
            <v>162779848</v>
          </cell>
          <cell r="D9554" t="str">
            <v>人工</v>
          </cell>
          <cell r="E9554" t="str">
            <v>实物</v>
          </cell>
          <cell r="F9554" t="str">
            <v>新宝堂</v>
          </cell>
          <cell r="G9554" t="str">
            <v>食尚知补</v>
          </cell>
          <cell r="H9554" t="str">
            <v>年节礼包/食品/营养健康</v>
          </cell>
          <cell r="I9554" t="str">
            <v>2025-10-31</v>
          </cell>
          <cell r="J9554">
            <v>164159292</v>
          </cell>
          <cell r="K9554" t="str">
            <v>新宝堂十年陈皮礼盒200g（4*50g）</v>
          </cell>
          <cell r="L9554" t="str">
            <v/>
          </cell>
        </row>
        <row r="9555">
          <cell r="C9555">
            <v>162779847</v>
          </cell>
          <cell r="D9555" t="str">
            <v>人工</v>
          </cell>
          <cell r="E9555" t="str">
            <v>实物</v>
          </cell>
          <cell r="F9555" t="str">
            <v>新宝堂</v>
          </cell>
          <cell r="G9555" t="str">
            <v>食尚知补</v>
          </cell>
          <cell r="H9555" t="str">
            <v>年节礼包/食品/营养健康</v>
          </cell>
          <cell r="I9555" t="str">
            <v>2025-10-31</v>
          </cell>
          <cell r="J9555">
            <v>164159291</v>
          </cell>
          <cell r="K9555" t="str">
            <v>新宝堂五年陈皮礼盒200g</v>
          </cell>
          <cell r="L9555" t="str">
            <v/>
          </cell>
        </row>
        <row r="9556">
          <cell r="C9556">
            <v>162779846</v>
          </cell>
          <cell r="D9556" t="str">
            <v>人工</v>
          </cell>
          <cell r="E9556" t="str">
            <v>实物</v>
          </cell>
          <cell r="F9556" t="str">
            <v>香纳兰</v>
          </cell>
          <cell r="G9556" t="str">
            <v>新选</v>
          </cell>
          <cell r="H9556" t="str">
            <v>年节礼包/食品/大米</v>
          </cell>
          <cell r="I9556" t="str">
            <v>2025-12-31</v>
          </cell>
          <cell r="J9556">
            <v>164159290</v>
          </cell>
          <cell r="K9556" t="str">
            <v>7.5210370281703090</v>
          </cell>
          <cell r="L9556" t="str">
            <v/>
          </cell>
        </row>
        <row r="9557">
          <cell r="C9557">
            <v>162779845</v>
          </cell>
          <cell r="D9557" t="str">
            <v>人工</v>
          </cell>
          <cell r="E9557" t="str">
            <v>实物</v>
          </cell>
          <cell r="F9557" t="str">
            <v>新宝堂</v>
          </cell>
          <cell r="G9557" t="str">
            <v>食尚知补</v>
          </cell>
          <cell r="H9557" t="str">
            <v>年节礼包/食品/茶叶</v>
          </cell>
          <cell r="I9557" t="str">
            <v>2025-10-31</v>
          </cell>
          <cell r="J9557">
            <v>164159289</v>
          </cell>
          <cell r="K9557" t="str">
            <v>新宝堂白茶中礼盒100g</v>
          </cell>
          <cell r="L9557" t="str">
            <v/>
          </cell>
        </row>
        <row r="9558">
          <cell r="C9558">
            <v>162779844</v>
          </cell>
          <cell r="D9558" t="str">
            <v>人工</v>
          </cell>
          <cell r="E9558" t="str">
            <v>实物</v>
          </cell>
          <cell r="F9558" t="str">
            <v>食尚知补</v>
          </cell>
          <cell r="G9558" t="str">
            <v>食尚知补</v>
          </cell>
          <cell r="H9558" t="str">
            <v>年节礼包/食品/方便食品</v>
          </cell>
          <cell r="I9558" t="str">
            <v>2025-10-31</v>
          </cell>
          <cell r="J9558">
            <v>164159288</v>
          </cell>
          <cell r="K9558" t="str">
            <v>食尚知补即食燕窝粥（厚乳椰燕窝粥）252g*8碗</v>
          </cell>
          <cell r="L9558" t="str">
            <v/>
          </cell>
        </row>
        <row r="9559">
          <cell r="C9559">
            <v>162779843</v>
          </cell>
          <cell r="D9559" t="str">
            <v>人工</v>
          </cell>
          <cell r="E9559" t="str">
            <v>实物</v>
          </cell>
          <cell r="F9559" t="str">
            <v>金龙鱼</v>
          </cell>
          <cell r="G9559" t="str">
            <v>新选</v>
          </cell>
          <cell r="H9559" t="str">
            <v>年节礼包/食品/调味品</v>
          </cell>
          <cell r="I9559" t="str">
            <v>2025-12-31</v>
          </cell>
          <cell r="J9559">
            <v>164159287</v>
          </cell>
          <cell r="K9559" t="str">
            <v>T2507091413</v>
          </cell>
          <cell r="L9559" t="str">
            <v/>
          </cell>
        </row>
        <row r="9560">
          <cell r="C9560">
            <v>162779842</v>
          </cell>
          <cell r="D9560" t="str">
            <v>人工</v>
          </cell>
          <cell r="E9560" t="str">
            <v>实物</v>
          </cell>
          <cell r="F9560" t="str">
            <v>迪士尼（Disney）</v>
          </cell>
          <cell r="G9560" t="str">
            <v>上海礼赏</v>
          </cell>
          <cell r="H9560" t="str">
            <v>年节礼包/食品/月饼礼包</v>
          </cell>
          <cell r="I9560" t="str">
            <v>2025-10-31</v>
          </cell>
          <cell r="J9560">
            <v>164159286</v>
          </cell>
          <cell r="K9560" t="str">
            <v/>
          </cell>
          <cell r="L9560" t="str">
            <v/>
          </cell>
        </row>
        <row r="9561">
          <cell r="C9561">
            <v>162779841</v>
          </cell>
          <cell r="D9561" t="str">
            <v>人工</v>
          </cell>
          <cell r="E9561" t="str">
            <v>实物</v>
          </cell>
          <cell r="F9561" t="str">
            <v>金龙鱼</v>
          </cell>
          <cell r="G9561" t="str">
            <v>新选</v>
          </cell>
          <cell r="H9561" t="str">
            <v>年节礼包/食品/粮油礼包</v>
          </cell>
          <cell r="I9561" t="str">
            <v>2025-12-31</v>
          </cell>
          <cell r="J9561">
            <v>164159285</v>
          </cell>
          <cell r="K9561" t="str">
            <v>L1458250709</v>
          </cell>
          <cell r="L9561" t="str">
            <v/>
          </cell>
        </row>
        <row r="9562">
          <cell r="C9562">
            <v>162779839</v>
          </cell>
          <cell r="D9562" t="str">
            <v>人工</v>
          </cell>
          <cell r="E9562" t="str">
            <v>实物</v>
          </cell>
          <cell r="F9562" t="str">
            <v>十月初五</v>
          </cell>
          <cell r="G9562" t="str">
            <v>金知</v>
          </cell>
          <cell r="H9562" t="str">
            <v>年节礼包/食品/月饼礼包</v>
          </cell>
          <cell r="I9562" t="str">
            <v>2025-10-31</v>
          </cell>
          <cell r="J9562">
            <v>164159283</v>
          </cell>
          <cell r="K9562">
            <v>6935133812838</v>
          </cell>
          <cell r="L9562" t="str">
            <v/>
          </cell>
        </row>
        <row r="9563">
          <cell r="C9563">
            <v>162779838</v>
          </cell>
          <cell r="D9563" t="str">
            <v>人工</v>
          </cell>
          <cell r="E9563" t="str">
            <v>实物</v>
          </cell>
          <cell r="F9563" t="str">
            <v>金龙鱼</v>
          </cell>
          <cell r="G9563" t="str">
            <v>新选</v>
          </cell>
          <cell r="H9563" t="str">
            <v>年节礼包/食品/粮油礼包</v>
          </cell>
          <cell r="I9563" t="str">
            <v>2025-12-31</v>
          </cell>
          <cell r="J9563">
            <v>164159282</v>
          </cell>
          <cell r="K9563" t="str">
            <v>L1510250709</v>
          </cell>
          <cell r="L9563" t="str">
            <v/>
          </cell>
        </row>
        <row r="9564">
          <cell r="C9564">
            <v>162779837</v>
          </cell>
          <cell r="D9564" t="str">
            <v>人工</v>
          </cell>
          <cell r="E9564" t="str">
            <v>实物</v>
          </cell>
          <cell r="F9564" t="str">
            <v>金龙鱼</v>
          </cell>
          <cell r="G9564" t="str">
            <v>新选</v>
          </cell>
          <cell r="H9564" t="str">
            <v>年节礼包/食品/粮油礼包</v>
          </cell>
          <cell r="I9564" t="str">
            <v>2025-12-31</v>
          </cell>
          <cell r="J9564">
            <v>164159281</v>
          </cell>
          <cell r="K9564" t="str">
            <v>L1520250709</v>
          </cell>
          <cell r="L9564" t="str">
            <v/>
          </cell>
        </row>
        <row r="9565">
          <cell r="C9565">
            <v>162779836</v>
          </cell>
          <cell r="D9565" t="str">
            <v>人工</v>
          </cell>
          <cell r="E9565" t="str">
            <v>实物</v>
          </cell>
          <cell r="F9565" t="str">
            <v>胡姬花</v>
          </cell>
          <cell r="G9565" t="str">
            <v>新选</v>
          </cell>
          <cell r="H9565" t="str">
            <v>年节礼包/食品/粮油礼包</v>
          </cell>
          <cell r="I9565" t="str">
            <v>2025-12-31</v>
          </cell>
          <cell r="J9565">
            <v>164159280</v>
          </cell>
          <cell r="K9565" t="str">
            <v>L1530250709</v>
          </cell>
          <cell r="L9565" t="str">
            <v/>
          </cell>
        </row>
        <row r="9566">
          <cell r="C9566">
            <v>162779835</v>
          </cell>
          <cell r="D9566" t="str">
            <v>人工</v>
          </cell>
          <cell r="E9566" t="str">
            <v>实物</v>
          </cell>
          <cell r="F9566" t="str">
            <v>金龙鱼</v>
          </cell>
          <cell r="G9566" t="str">
            <v>新选</v>
          </cell>
          <cell r="H9566" t="str">
            <v>年节礼包/食品/粮油礼包</v>
          </cell>
          <cell r="I9566" t="str">
            <v>2025-12-31</v>
          </cell>
          <cell r="J9566">
            <v>164159279</v>
          </cell>
          <cell r="K9566" t="str">
            <v>L1615250709</v>
          </cell>
          <cell r="L9566" t="str">
            <v/>
          </cell>
        </row>
        <row r="9567">
          <cell r="C9567">
            <v>162779834</v>
          </cell>
          <cell r="D9567" t="str">
            <v>人工</v>
          </cell>
          <cell r="E9567" t="str">
            <v>实物</v>
          </cell>
          <cell r="F9567" t="str">
            <v>金龙鱼</v>
          </cell>
          <cell r="G9567" t="str">
            <v>新选</v>
          </cell>
          <cell r="H9567" t="str">
            <v>年节礼包/食品/粮油礼包</v>
          </cell>
          <cell r="I9567" t="str">
            <v>2025-12-31</v>
          </cell>
          <cell r="J9567">
            <v>164159278</v>
          </cell>
          <cell r="K9567" t="str">
            <v>L1625250709</v>
          </cell>
          <cell r="L9567" t="str">
            <v/>
          </cell>
        </row>
        <row r="9568">
          <cell r="C9568">
            <v>162779833</v>
          </cell>
          <cell r="D9568" t="str">
            <v>人工</v>
          </cell>
          <cell r="E9568" t="str">
            <v>实物</v>
          </cell>
          <cell r="F9568" t="str">
            <v>胡姬花</v>
          </cell>
          <cell r="G9568" t="str">
            <v>新选</v>
          </cell>
          <cell r="H9568" t="str">
            <v>年节礼包/食品/粮油礼包</v>
          </cell>
          <cell r="I9568" t="str">
            <v>2025-12-31</v>
          </cell>
          <cell r="J9568">
            <v>164159277</v>
          </cell>
          <cell r="K9568" t="str">
            <v>L1636250709</v>
          </cell>
          <cell r="L9568" t="str">
            <v/>
          </cell>
        </row>
        <row r="9569">
          <cell r="C9569">
            <v>162778242</v>
          </cell>
          <cell r="D9569" t="str">
            <v>人工</v>
          </cell>
          <cell r="E9569" t="str">
            <v>实物</v>
          </cell>
          <cell r="F9569" t="str">
            <v/>
          </cell>
          <cell r="G9569" t="str">
            <v>食欲跳动</v>
          </cell>
          <cell r="H9569" t="str">
            <v>年节礼包/生鲜/水果</v>
          </cell>
          <cell r="I9569" t="str">
            <v>2025-10-31</v>
          </cell>
          <cell r="J9569">
            <v>164157334</v>
          </cell>
          <cell r="K9569" t="str">
            <v/>
          </cell>
          <cell r="L9569" t="str">
            <v>5斤彩箱 一级大果SF/JD（单果约300-400克）</v>
          </cell>
        </row>
        <row r="9570">
          <cell r="C9570">
            <v>162779832</v>
          </cell>
          <cell r="D9570" t="str">
            <v>人工</v>
          </cell>
          <cell r="E9570" t="str">
            <v>实物</v>
          </cell>
          <cell r="F9570" t="str">
            <v>胡姬花</v>
          </cell>
          <cell r="G9570" t="str">
            <v>新选</v>
          </cell>
          <cell r="H9570" t="str">
            <v>年节礼包/食品/粮油礼包</v>
          </cell>
          <cell r="I9570" t="str">
            <v>2025-12-01</v>
          </cell>
          <cell r="J9570">
            <v>164159276</v>
          </cell>
          <cell r="K9570" t="str">
            <v>L1645250709</v>
          </cell>
          <cell r="L9570" t="str">
            <v/>
          </cell>
        </row>
        <row r="9571">
          <cell r="C9571">
            <v>162779831</v>
          </cell>
          <cell r="D9571" t="str">
            <v>人工</v>
          </cell>
          <cell r="E9571" t="str">
            <v>实物</v>
          </cell>
          <cell r="F9571" t="str">
            <v>金龙鱼</v>
          </cell>
          <cell r="G9571" t="str">
            <v>新选</v>
          </cell>
          <cell r="H9571" t="str">
            <v>年节礼包/食品/粮油礼包</v>
          </cell>
          <cell r="I9571" t="str">
            <v>2025-12-31</v>
          </cell>
          <cell r="J9571">
            <v>164159275</v>
          </cell>
          <cell r="K9571" t="str">
            <v>L1650250709</v>
          </cell>
          <cell r="L9571" t="str">
            <v/>
          </cell>
        </row>
        <row r="9572">
          <cell r="C9572">
            <v>162779827</v>
          </cell>
          <cell r="D9572" t="str">
            <v>人工</v>
          </cell>
          <cell r="E9572" t="str">
            <v>实物</v>
          </cell>
          <cell r="F9572" t="str">
            <v>纯色本味</v>
          </cell>
          <cell r="G9572" t="str">
            <v>倍特</v>
          </cell>
          <cell r="H9572" t="str">
            <v>年节礼包/生鲜/生鲜礼包</v>
          </cell>
          <cell r="I9572" t="str">
            <v>2025-10-31</v>
          </cell>
          <cell r="J9572">
            <v>164159271</v>
          </cell>
          <cell r="K9572" t="str">
            <v>BT22112</v>
          </cell>
          <cell r="L9572" t="str">
            <v/>
          </cell>
        </row>
        <row r="9573">
          <cell r="C9573">
            <v>162779825</v>
          </cell>
          <cell r="D9573" t="str">
            <v>人工</v>
          </cell>
          <cell r="E9573" t="str">
            <v>实物</v>
          </cell>
          <cell r="F9573" t="str">
            <v>纯色本味</v>
          </cell>
          <cell r="G9573" t="str">
            <v>倍特</v>
          </cell>
          <cell r="H9573" t="str">
            <v>年节礼包/生鲜/生鲜礼包</v>
          </cell>
          <cell r="I9573" t="str">
            <v>2025-10-31</v>
          </cell>
          <cell r="J9573">
            <v>164159269</v>
          </cell>
          <cell r="K9573" t="str">
            <v>BT9192</v>
          </cell>
          <cell r="L9573" t="str">
            <v/>
          </cell>
        </row>
        <row r="9574">
          <cell r="C9574">
            <v>162779824</v>
          </cell>
          <cell r="D9574" t="str">
            <v>人工</v>
          </cell>
          <cell r="E9574" t="str">
            <v>实物</v>
          </cell>
          <cell r="F9574" t="str">
            <v>纯色本味</v>
          </cell>
          <cell r="G9574" t="str">
            <v>倍特</v>
          </cell>
          <cell r="H9574" t="str">
            <v>年节礼包/生鲜/生鲜礼包</v>
          </cell>
          <cell r="I9574" t="str">
            <v>2025-10-31</v>
          </cell>
          <cell r="J9574">
            <v>164159268</v>
          </cell>
          <cell r="K9574" t="str">
            <v>BT03033</v>
          </cell>
          <cell r="L9574" t="str">
            <v/>
          </cell>
        </row>
        <row r="9575">
          <cell r="C9575">
            <v>162779823</v>
          </cell>
          <cell r="D9575" t="str">
            <v>人工</v>
          </cell>
          <cell r="E9575" t="str">
            <v>实物</v>
          </cell>
          <cell r="F9575" t="str">
            <v>纯色本味</v>
          </cell>
          <cell r="G9575" t="str">
            <v>倍特</v>
          </cell>
          <cell r="H9575" t="str">
            <v>年节礼包/生鲜/生鲜礼包</v>
          </cell>
          <cell r="I9575" t="str">
            <v>2025-10-31</v>
          </cell>
          <cell r="J9575">
            <v>164159267</v>
          </cell>
          <cell r="K9575" t="str">
            <v>BT30923</v>
          </cell>
          <cell r="L9575" t="str">
            <v/>
          </cell>
        </row>
        <row r="9576">
          <cell r="C9576">
            <v>162779821</v>
          </cell>
          <cell r="D9576" t="str">
            <v>人工</v>
          </cell>
          <cell r="E9576" t="str">
            <v>实物</v>
          </cell>
          <cell r="F9576" t="str">
            <v>纯色本味</v>
          </cell>
          <cell r="G9576" t="str">
            <v>倍特</v>
          </cell>
          <cell r="H9576" t="str">
            <v>年节礼包/生鲜/生鲜礼包</v>
          </cell>
          <cell r="I9576" t="str">
            <v>2025-10-31</v>
          </cell>
          <cell r="J9576">
            <v>164159265</v>
          </cell>
          <cell r="K9576" t="str">
            <v>BT8333</v>
          </cell>
          <cell r="L9576" t="str">
            <v/>
          </cell>
        </row>
        <row r="9577">
          <cell r="C9577">
            <v>162779819</v>
          </cell>
          <cell r="D9577" t="str">
            <v>人工</v>
          </cell>
          <cell r="E9577" t="str">
            <v>实物</v>
          </cell>
          <cell r="F9577" t="str">
            <v>纯色本味</v>
          </cell>
          <cell r="G9577" t="str">
            <v>倍特</v>
          </cell>
          <cell r="H9577" t="str">
            <v>年节礼包/生鲜/生鲜礼包</v>
          </cell>
          <cell r="I9577" t="str">
            <v>2025-10-31</v>
          </cell>
          <cell r="J9577">
            <v>164159263</v>
          </cell>
          <cell r="K9577" t="str">
            <v>BT3933</v>
          </cell>
          <cell r="L9577" t="str">
            <v/>
          </cell>
        </row>
        <row r="9578">
          <cell r="C9578">
            <v>162779818</v>
          </cell>
          <cell r="D9578" t="str">
            <v>人工</v>
          </cell>
          <cell r="E9578" t="str">
            <v>实物</v>
          </cell>
          <cell r="F9578" t="str">
            <v>纯色本味</v>
          </cell>
          <cell r="G9578" t="str">
            <v>倍特</v>
          </cell>
          <cell r="H9578" t="str">
            <v>年节礼包/生鲜/生鲜礼包</v>
          </cell>
          <cell r="I9578" t="str">
            <v>2025-10-31</v>
          </cell>
          <cell r="J9578">
            <v>164159262</v>
          </cell>
          <cell r="K9578" t="str">
            <v>BT09392</v>
          </cell>
          <cell r="L9578" t="str">
            <v/>
          </cell>
        </row>
        <row r="9579">
          <cell r="C9579">
            <v>162779816</v>
          </cell>
          <cell r="D9579" t="str">
            <v>人工</v>
          </cell>
          <cell r="E9579" t="str">
            <v>实物</v>
          </cell>
          <cell r="F9579" t="str">
            <v>广州酒家</v>
          </cell>
          <cell r="G9579" t="str">
            <v>喜心</v>
          </cell>
          <cell r="H9579" t="str">
            <v>年节礼包/食品/月饼礼包</v>
          </cell>
          <cell r="I9579" t="str">
            <v>2025-09-26</v>
          </cell>
          <cell r="J9579">
            <v>164159260</v>
          </cell>
          <cell r="K9579" t="str">
            <v/>
          </cell>
          <cell r="L9579" t="str">
            <v/>
          </cell>
        </row>
        <row r="9580">
          <cell r="C9580">
            <v>162779815</v>
          </cell>
          <cell r="D9580" t="str">
            <v>人工</v>
          </cell>
          <cell r="E9580" t="str">
            <v>实物</v>
          </cell>
          <cell r="F9580" t="str">
            <v>广州酒家</v>
          </cell>
          <cell r="G9580" t="str">
            <v>喜心</v>
          </cell>
          <cell r="H9580" t="str">
            <v>年节礼包/食品/月饼礼包</v>
          </cell>
          <cell r="I9580" t="str">
            <v>2025-07-25</v>
          </cell>
          <cell r="J9580">
            <v>164159259</v>
          </cell>
          <cell r="K9580" t="str">
            <v/>
          </cell>
          <cell r="L9580" t="str">
            <v/>
          </cell>
        </row>
        <row r="9581">
          <cell r="C9581">
            <v>162779813</v>
          </cell>
          <cell r="D9581" t="str">
            <v>人工</v>
          </cell>
          <cell r="E9581" t="str">
            <v>实物</v>
          </cell>
          <cell r="F9581" t="str">
            <v/>
          </cell>
          <cell r="G9581" t="str">
            <v>喜心</v>
          </cell>
          <cell r="H9581" t="str">
            <v>年节礼包/食品/月饼礼包</v>
          </cell>
          <cell r="I9581" t="str">
            <v>2025-07-25</v>
          </cell>
          <cell r="J9581">
            <v>164159257</v>
          </cell>
          <cell r="K9581" t="str">
            <v/>
          </cell>
          <cell r="L9581" t="str">
            <v/>
          </cell>
        </row>
        <row r="9582">
          <cell r="C9582">
            <v>162779811</v>
          </cell>
          <cell r="D9582" t="str">
            <v>人工</v>
          </cell>
          <cell r="E9582" t="str">
            <v>实物</v>
          </cell>
          <cell r="F9582" t="str">
            <v/>
          </cell>
          <cell r="G9582" t="str">
            <v>喜心</v>
          </cell>
          <cell r="H9582" t="str">
            <v>年节礼包/食品/月饼礼包</v>
          </cell>
          <cell r="I9582" t="str">
            <v>2025-07-25</v>
          </cell>
          <cell r="J9582">
            <v>164159255</v>
          </cell>
          <cell r="K9582" t="str">
            <v/>
          </cell>
          <cell r="L9582" t="str">
            <v/>
          </cell>
        </row>
        <row r="9583">
          <cell r="C9583">
            <v>162779810</v>
          </cell>
          <cell r="D9583" t="str">
            <v>人工</v>
          </cell>
          <cell r="E9583" t="str">
            <v>实物</v>
          </cell>
          <cell r="F9583" t="str">
            <v>纯色本味</v>
          </cell>
          <cell r="G9583" t="str">
            <v>倍特</v>
          </cell>
          <cell r="H9583" t="str">
            <v>年节礼包/生鲜/生鲜礼包</v>
          </cell>
          <cell r="I9583" t="str">
            <v>2025-10-31</v>
          </cell>
          <cell r="J9583">
            <v>164159254</v>
          </cell>
          <cell r="K9583" t="str">
            <v>BT303331</v>
          </cell>
          <cell r="L9583" t="str">
            <v/>
          </cell>
        </row>
        <row r="9584">
          <cell r="C9584">
            <v>162779809</v>
          </cell>
          <cell r="D9584" t="str">
            <v>人工</v>
          </cell>
          <cell r="E9584" t="str">
            <v>实物</v>
          </cell>
          <cell r="F9584" t="str">
            <v/>
          </cell>
          <cell r="G9584" t="str">
            <v>喜心</v>
          </cell>
          <cell r="H9584" t="str">
            <v>年节礼包/食品/月饼礼包</v>
          </cell>
          <cell r="I9584" t="str">
            <v>2025-09-25</v>
          </cell>
          <cell r="J9584">
            <v>164159252</v>
          </cell>
          <cell r="K9584" t="str">
            <v/>
          </cell>
          <cell r="L9584" t="str">
            <v/>
          </cell>
        </row>
        <row r="9585">
          <cell r="C9585">
            <v>162779807</v>
          </cell>
          <cell r="D9585" t="str">
            <v>人工</v>
          </cell>
          <cell r="E9585" t="str">
            <v>实物</v>
          </cell>
          <cell r="F9585" t="str">
            <v/>
          </cell>
          <cell r="G9585" t="str">
            <v>喜心</v>
          </cell>
          <cell r="H9585" t="str">
            <v>年节礼包/食品/月饼礼包</v>
          </cell>
          <cell r="I9585" t="str">
            <v>2025-07-25</v>
          </cell>
          <cell r="J9585">
            <v>164159250</v>
          </cell>
          <cell r="K9585" t="str">
            <v/>
          </cell>
          <cell r="L9585" t="str">
            <v/>
          </cell>
        </row>
        <row r="9586">
          <cell r="C9586">
            <v>162779807</v>
          </cell>
          <cell r="D9586" t="str">
            <v>人工</v>
          </cell>
          <cell r="E9586" t="str">
            <v>实物</v>
          </cell>
          <cell r="F9586" t="str">
            <v/>
          </cell>
          <cell r="G9586" t="str">
            <v>喜心</v>
          </cell>
          <cell r="H9586" t="str">
            <v>年节礼包/食品/月饼礼包</v>
          </cell>
          <cell r="I9586" t="str">
            <v>2025-07-25</v>
          </cell>
        </row>
        <row r="9586">
          <cell r="K9586" t="str">
            <v/>
          </cell>
          <cell r="L9586" t="str">
            <v/>
          </cell>
        </row>
        <row r="9587">
          <cell r="C9587">
            <v>162779804</v>
          </cell>
          <cell r="D9587" t="str">
            <v>人工</v>
          </cell>
          <cell r="E9587" t="str">
            <v>实物</v>
          </cell>
          <cell r="F9587" t="str">
            <v>广州酒家</v>
          </cell>
          <cell r="G9587" t="str">
            <v>喜心</v>
          </cell>
          <cell r="H9587" t="str">
            <v>年节礼包/食品/月饼礼包</v>
          </cell>
          <cell r="I9587" t="str">
            <v>2025-09-25</v>
          </cell>
          <cell r="J9587">
            <v>164159247</v>
          </cell>
          <cell r="K9587" t="str">
            <v/>
          </cell>
          <cell r="L9587" t="str">
            <v/>
          </cell>
        </row>
        <row r="9588">
          <cell r="C9588">
            <v>162779804</v>
          </cell>
          <cell r="D9588" t="str">
            <v>人工</v>
          </cell>
          <cell r="E9588" t="str">
            <v>实物</v>
          </cell>
          <cell r="F9588" t="str">
            <v>广州酒家</v>
          </cell>
          <cell r="G9588" t="str">
            <v>喜心</v>
          </cell>
          <cell r="H9588" t="str">
            <v>年节礼包/食品/月饼礼包</v>
          </cell>
          <cell r="I9588" t="str">
            <v>2025-09-25</v>
          </cell>
        </row>
        <row r="9588">
          <cell r="K9588" t="str">
            <v/>
          </cell>
          <cell r="L9588" t="str">
            <v/>
          </cell>
        </row>
        <row r="9589">
          <cell r="C9589">
            <v>162779802</v>
          </cell>
          <cell r="D9589" t="str">
            <v>人工</v>
          </cell>
          <cell r="E9589" t="str">
            <v>实物</v>
          </cell>
          <cell r="F9589" t="str">
            <v/>
          </cell>
          <cell r="G9589" t="str">
            <v>喜心</v>
          </cell>
          <cell r="H9589" t="str">
            <v>年节礼包/食品/月饼礼包</v>
          </cell>
          <cell r="I9589" t="str">
            <v>2025-09-25</v>
          </cell>
          <cell r="J9589">
            <v>164159245</v>
          </cell>
          <cell r="K9589" t="str">
            <v/>
          </cell>
          <cell r="L9589" t="str">
            <v/>
          </cell>
        </row>
        <row r="9590">
          <cell r="C9590">
            <v>162779800</v>
          </cell>
          <cell r="D9590" t="str">
            <v>人工</v>
          </cell>
          <cell r="E9590" t="str">
            <v>实物</v>
          </cell>
          <cell r="F9590" t="str">
            <v>纯色本味</v>
          </cell>
          <cell r="G9590" t="str">
            <v>倍特</v>
          </cell>
          <cell r="H9590" t="str">
            <v>年节礼包/生鲜/生鲜礼包</v>
          </cell>
          <cell r="I9590" t="str">
            <v>2025-10-31</v>
          </cell>
          <cell r="J9590">
            <v>164159243</v>
          </cell>
          <cell r="K9590" t="str">
            <v>BT399333</v>
          </cell>
          <cell r="L9590" t="str">
            <v/>
          </cell>
        </row>
        <row r="9591">
          <cell r="C9591">
            <v>162779796</v>
          </cell>
          <cell r="D9591" t="str">
            <v>人工</v>
          </cell>
          <cell r="E9591" t="str">
            <v>实物</v>
          </cell>
          <cell r="F9591" t="str">
            <v>纯色本味</v>
          </cell>
          <cell r="G9591" t="str">
            <v>倍特</v>
          </cell>
          <cell r="H9591" t="str">
            <v>年节礼包/生鲜/生鲜礼包</v>
          </cell>
          <cell r="I9591" t="str">
            <v>2025-10-31</v>
          </cell>
          <cell r="J9591">
            <v>164159239</v>
          </cell>
          <cell r="K9591" t="str">
            <v>BT983933</v>
          </cell>
          <cell r="L9591" t="str">
            <v/>
          </cell>
        </row>
        <row r="9592">
          <cell r="C9592">
            <v>162779792</v>
          </cell>
          <cell r="D9592" t="str">
            <v>人工</v>
          </cell>
          <cell r="E9592" t="str">
            <v>实物</v>
          </cell>
          <cell r="F9592" t="str">
            <v/>
          </cell>
          <cell r="G9592" t="str">
            <v>惠通达行</v>
          </cell>
          <cell r="H9592" t="str">
            <v>年节礼包/食品/食品礼包</v>
          </cell>
          <cell r="I9592" t="str">
            <v>2025-10-31</v>
          </cell>
          <cell r="J9592">
            <v>164159235</v>
          </cell>
          <cell r="K9592" t="str">
            <v>POPTC25ZH027</v>
          </cell>
          <cell r="L9592" t="str">
            <v/>
          </cell>
        </row>
        <row r="9593">
          <cell r="C9593">
            <v>162779787</v>
          </cell>
          <cell r="D9593" t="str">
            <v>人工</v>
          </cell>
          <cell r="E9593" t="str">
            <v>实物</v>
          </cell>
          <cell r="F9593" t="str">
            <v/>
          </cell>
          <cell r="G9593" t="str">
            <v>惠通达行</v>
          </cell>
          <cell r="H9593" t="str">
            <v>年节礼包/食品/食品礼包</v>
          </cell>
          <cell r="I9593" t="str">
            <v>2025-10-31</v>
          </cell>
          <cell r="J9593">
            <v>164159230</v>
          </cell>
          <cell r="K9593" t="str">
            <v>POPTC25ZH026</v>
          </cell>
          <cell r="L9593" t="str">
            <v/>
          </cell>
        </row>
        <row r="9594">
          <cell r="C9594">
            <v>162779785</v>
          </cell>
          <cell r="D9594" t="str">
            <v>人工</v>
          </cell>
          <cell r="E9594" t="str">
            <v>实物</v>
          </cell>
          <cell r="F9594" t="str">
            <v/>
          </cell>
          <cell r="G9594" t="str">
            <v>惠通达行</v>
          </cell>
          <cell r="H9594" t="str">
            <v>年节礼包/食品/食品礼包</v>
          </cell>
          <cell r="I9594" t="str">
            <v>2025-10-31</v>
          </cell>
          <cell r="J9594">
            <v>164159228</v>
          </cell>
          <cell r="K9594" t="str">
            <v>POPTC25ZH025</v>
          </cell>
          <cell r="L9594" t="str">
            <v/>
          </cell>
        </row>
        <row r="9595">
          <cell r="C9595">
            <v>162779781</v>
          </cell>
          <cell r="D9595" t="str">
            <v>人工</v>
          </cell>
          <cell r="E9595" t="str">
            <v>实物</v>
          </cell>
          <cell r="F9595" t="str">
            <v/>
          </cell>
          <cell r="G9595" t="str">
            <v>惠通达行</v>
          </cell>
          <cell r="H9595" t="str">
            <v>年节礼包/食品/食品礼包</v>
          </cell>
          <cell r="I9595" t="str">
            <v>2025-10-31</v>
          </cell>
          <cell r="J9595">
            <v>164159224</v>
          </cell>
          <cell r="K9595" t="str">
            <v>POPTC25ZH024</v>
          </cell>
          <cell r="L9595" t="str">
            <v/>
          </cell>
        </row>
        <row r="9596">
          <cell r="C9596">
            <v>162779777</v>
          </cell>
          <cell r="D9596" t="str">
            <v>人工</v>
          </cell>
          <cell r="E9596" t="str">
            <v>实物</v>
          </cell>
          <cell r="F9596" t="str">
            <v/>
          </cell>
          <cell r="G9596" t="str">
            <v>惠通达行</v>
          </cell>
          <cell r="H9596" t="str">
            <v>年节礼包/食品/食品礼包</v>
          </cell>
          <cell r="I9596" t="str">
            <v>2025-10-31</v>
          </cell>
          <cell r="J9596">
            <v>164159214</v>
          </cell>
          <cell r="K9596" t="str">
            <v>POPTC25ZH023</v>
          </cell>
          <cell r="L9596" t="str">
            <v/>
          </cell>
        </row>
        <row r="9597">
          <cell r="C9597">
            <v>162779774</v>
          </cell>
          <cell r="D9597" t="str">
            <v>人工</v>
          </cell>
          <cell r="E9597" t="str">
            <v>实物</v>
          </cell>
          <cell r="F9597" t="str">
            <v/>
          </cell>
          <cell r="G9597" t="str">
            <v>惠通达行</v>
          </cell>
          <cell r="H9597" t="str">
            <v>年节礼包/食品/食品礼包</v>
          </cell>
          <cell r="I9597" t="str">
            <v>2025-10-31</v>
          </cell>
          <cell r="J9597">
            <v>164159207</v>
          </cell>
          <cell r="K9597" t="str">
            <v>POPTC25ZH022</v>
          </cell>
          <cell r="L9597" t="str">
            <v/>
          </cell>
        </row>
        <row r="9598">
          <cell r="C9598">
            <v>162778752</v>
          </cell>
          <cell r="D9598" t="str">
            <v>人工</v>
          </cell>
          <cell r="E9598" t="str">
            <v>实物</v>
          </cell>
          <cell r="F9598" t="str">
            <v>海尔（Haier）</v>
          </cell>
          <cell r="G9598" t="str">
            <v>礼福生</v>
          </cell>
          <cell r="H9598" t="str">
            <v>年节礼包/家用电器/生活小电</v>
          </cell>
          <cell r="I9598" t="str">
            <v>2025-10-31</v>
          </cell>
          <cell r="J9598">
            <v>164157999</v>
          </cell>
          <cell r="K9598" t="str">
            <v>HZ-CL715R</v>
          </cell>
          <cell r="L9598" t="str">
            <v/>
          </cell>
        </row>
        <row r="9599">
          <cell r="C9599">
            <v>162779772</v>
          </cell>
          <cell r="D9599" t="str">
            <v>人工</v>
          </cell>
          <cell r="E9599" t="str">
            <v>实物</v>
          </cell>
          <cell r="F9599" t="str">
            <v/>
          </cell>
          <cell r="G9599" t="str">
            <v>惠通达行</v>
          </cell>
          <cell r="H9599" t="str">
            <v>年节礼包/食品/食品礼包</v>
          </cell>
          <cell r="I9599" t="str">
            <v>2025-10-31</v>
          </cell>
          <cell r="J9599">
            <v>164159203</v>
          </cell>
          <cell r="K9599" t="str">
            <v>POPTC25ZH021</v>
          </cell>
          <cell r="L9599" t="str">
            <v/>
          </cell>
        </row>
        <row r="9600">
          <cell r="C9600">
            <v>162779770</v>
          </cell>
          <cell r="D9600" t="str">
            <v>人工</v>
          </cell>
          <cell r="E9600" t="str">
            <v>实物</v>
          </cell>
          <cell r="F9600" t="str">
            <v/>
          </cell>
          <cell r="G9600" t="str">
            <v>惠通达行</v>
          </cell>
          <cell r="H9600" t="str">
            <v>年节礼包/食品/食品礼包</v>
          </cell>
          <cell r="I9600" t="str">
            <v>2025-10-31</v>
          </cell>
          <cell r="J9600">
            <v>164159201</v>
          </cell>
          <cell r="K9600" t="str">
            <v>POPTC25ZH020</v>
          </cell>
          <cell r="L9600" t="str">
            <v/>
          </cell>
        </row>
        <row r="9601">
          <cell r="C9601">
            <v>162779769</v>
          </cell>
          <cell r="D9601" t="str">
            <v>人工</v>
          </cell>
          <cell r="E9601" t="str">
            <v>实物</v>
          </cell>
          <cell r="F9601" t="str">
            <v/>
          </cell>
          <cell r="G9601" t="str">
            <v>惠通达行</v>
          </cell>
          <cell r="H9601" t="str">
            <v>年节礼包/食品/食品礼包</v>
          </cell>
          <cell r="I9601" t="str">
            <v>2025-10-31</v>
          </cell>
          <cell r="J9601">
            <v>164159200</v>
          </cell>
          <cell r="K9601" t="str">
            <v>POPTC25ZH019</v>
          </cell>
          <cell r="L9601" t="str">
            <v/>
          </cell>
        </row>
        <row r="9602">
          <cell r="C9602">
            <v>162779762</v>
          </cell>
          <cell r="D9602" t="str">
            <v>人工</v>
          </cell>
          <cell r="E9602" t="str">
            <v>实物</v>
          </cell>
          <cell r="F9602" t="str">
            <v/>
          </cell>
          <cell r="G9602" t="str">
            <v>惠通达行</v>
          </cell>
          <cell r="H9602" t="str">
            <v>年节礼包/生鲜/生鲜礼包</v>
          </cell>
          <cell r="I9602" t="str">
            <v>2025-11-06</v>
          </cell>
          <cell r="J9602">
            <v>164159193</v>
          </cell>
          <cell r="K9602" t="str">
            <v>DF13N013258</v>
          </cell>
          <cell r="L9602" t="str">
            <v/>
          </cell>
        </row>
        <row r="9603">
          <cell r="C9603">
            <v>162779750</v>
          </cell>
          <cell r="D9603" t="str">
            <v>人工</v>
          </cell>
          <cell r="E9603" t="str">
            <v>实物</v>
          </cell>
          <cell r="F9603" t="str">
            <v/>
          </cell>
          <cell r="G9603" t="str">
            <v>惠通达行</v>
          </cell>
          <cell r="H9603" t="str">
            <v>年节礼包/食品/食品礼包</v>
          </cell>
          <cell r="I9603" t="str">
            <v>2025-10-31</v>
          </cell>
          <cell r="J9603">
            <v>164159179</v>
          </cell>
          <cell r="K9603" t="str">
            <v>POPTC25ZH007</v>
          </cell>
          <cell r="L9603" t="str">
            <v/>
          </cell>
        </row>
        <row r="9604">
          <cell r="C9604">
            <v>162779749</v>
          </cell>
          <cell r="D9604" t="str">
            <v>人工</v>
          </cell>
          <cell r="E9604" t="str">
            <v>实物</v>
          </cell>
          <cell r="F9604" t="str">
            <v/>
          </cell>
          <cell r="G9604" t="str">
            <v>惠通达行</v>
          </cell>
          <cell r="H9604" t="str">
            <v>年节礼包/食品/食品礼包</v>
          </cell>
          <cell r="I9604" t="str">
            <v>2025-10-31</v>
          </cell>
          <cell r="J9604">
            <v>164159178</v>
          </cell>
          <cell r="K9604">
            <v>1105126</v>
          </cell>
          <cell r="L9604" t="str">
            <v/>
          </cell>
        </row>
        <row r="9605">
          <cell r="C9605">
            <v>162779748</v>
          </cell>
          <cell r="D9605" t="str">
            <v>人工</v>
          </cell>
          <cell r="E9605" t="str">
            <v>实物</v>
          </cell>
          <cell r="F9605" t="str">
            <v/>
          </cell>
          <cell r="G9605" t="str">
            <v>惠通达行</v>
          </cell>
          <cell r="H9605" t="str">
            <v>年节礼包/食品/食品礼包</v>
          </cell>
          <cell r="I9605" t="str">
            <v>2025-10-31</v>
          </cell>
          <cell r="J9605">
            <v>164159177</v>
          </cell>
          <cell r="K9605">
            <v>1154029</v>
          </cell>
          <cell r="L9605" t="str">
            <v/>
          </cell>
        </row>
        <row r="9606">
          <cell r="C9606">
            <v>162779745</v>
          </cell>
          <cell r="D9606" t="str">
            <v>人工</v>
          </cell>
          <cell r="E9606" t="str">
            <v>实物</v>
          </cell>
          <cell r="F9606" t="str">
            <v/>
          </cell>
          <cell r="G9606" t="str">
            <v>惠通达行</v>
          </cell>
          <cell r="H9606" t="str">
            <v>年节礼包/食品/食品礼包</v>
          </cell>
          <cell r="I9606" t="str">
            <v>2025-10-31</v>
          </cell>
          <cell r="J9606">
            <v>164159174</v>
          </cell>
          <cell r="K9606" t="str">
            <v>11N000183</v>
          </cell>
          <cell r="L9606" t="str">
            <v/>
          </cell>
        </row>
        <row r="9607">
          <cell r="C9607">
            <v>162779743</v>
          </cell>
          <cell r="D9607" t="str">
            <v>人工</v>
          </cell>
          <cell r="E9607" t="str">
            <v>实物</v>
          </cell>
          <cell r="F9607" t="str">
            <v/>
          </cell>
          <cell r="G9607" t="str">
            <v>惠通达行</v>
          </cell>
          <cell r="H9607" t="str">
            <v>年节礼包/食品/食品礼包</v>
          </cell>
          <cell r="I9607" t="str">
            <v>2025-10-31</v>
          </cell>
          <cell r="J9607">
            <v>164159172</v>
          </cell>
          <cell r="K9607" t="str">
            <v>POPTC25ZH008</v>
          </cell>
          <cell r="L9607" t="str">
            <v/>
          </cell>
        </row>
        <row r="9608">
          <cell r="C9608">
            <v>162779742</v>
          </cell>
          <cell r="D9608" t="str">
            <v>人工</v>
          </cell>
          <cell r="E9608" t="str">
            <v>实物</v>
          </cell>
          <cell r="F9608" t="str">
            <v/>
          </cell>
          <cell r="G9608" t="str">
            <v>惠通达行</v>
          </cell>
          <cell r="H9608" t="str">
            <v>年节礼包/食品/食品礼包</v>
          </cell>
          <cell r="I9608" t="str">
            <v>2025-10-31</v>
          </cell>
          <cell r="J9608">
            <v>164159171</v>
          </cell>
          <cell r="K9608" t="str">
            <v>POPTC25ZH009</v>
          </cell>
          <cell r="L9608" t="str">
            <v/>
          </cell>
        </row>
        <row r="9609">
          <cell r="C9609">
            <v>162779739</v>
          </cell>
          <cell r="D9609" t="str">
            <v>人工</v>
          </cell>
          <cell r="E9609" t="str">
            <v>实物</v>
          </cell>
          <cell r="F9609" t="str">
            <v/>
          </cell>
          <cell r="G9609" t="str">
            <v>惠通达行</v>
          </cell>
          <cell r="H9609" t="str">
            <v>年节礼包/食品/食品礼包</v>
          </cell>
          <cell r="I9609" t="str">
            <v>2025-10-31</v>
          </cell>
          <cell r="J9609">
            <v>164159168</v>
          </cell>
          <cell r="K9609" t="str">
            <v>POPTC25ZH010</v>
          </cell>
          <cell r="L9609" t="str">
            <v/>
          </cell>
        </row>
        <row r="9610">
          <cell r="C9610">
            <v>162493441</v>
          </cell>
          <cell r="D9610" t="str">
            <v>人工</v>
          </cell>
          <cell r="E9610" t="str">
            <v>实物</v>
          </cell>
          <cell r="F9610" t="str">
            <v/>
          </cell>
          <cell r="G9610" t="str">
            <v>品客易购</v>
          </cell>
          <cell r="H9610" t="str">
            <v>年节礼包/个人护理/洗护礼包</v>
          </cell>
          <cell r="I9610" t="str">
            <v>2025-03-31</v>
          </cell>
          <cell r="J9610">
            <v>163575496</v>
          </cell>
          <cell r="K9610">
            <v>2024032615002</v>
          </cell>
          <cell r="L9610" t="str">
            <v/>
          </cell>
        </row>
        <row r="9611">
          <cell r="C9611">
            <v>162779738</v>
          </cell>
          <cell r="D9611" t="str">
            <v>人工</v>
          </cell>
          <cell r="E9611" t="str">
            <v>实物</v>
          </cell>
          <cell r="F9611" t="str">
            <v/>
          </cell>
          <cell r="G9611" t="str">
            <v>惠通达行</v>
          </cell>
          <cell r="H9611" t="str">
            <v>年节礼包/食品/食品礼包</v>
          </cell>
          <cell r="I9611" t="str">
            <v>2025-10-31</v>
          </cell>
          <cell r="J9611">
            <v>164159167</v>
          </cell>
          <cell r="K9611" t="str">
            <v>11N012252</v>
          </cell>
          <cell r="L9611" t="str">
            <v/>
          </cell>
        </row>
        <row r="9612">
          <cell r="C9612">
            <v>162779735</v>
          </cell>
          <cell r="D9612" t="str">
            <v>人工</v>
          </cell>
          <cell r="E9612" t="str">
            <v>实物</v>
          </cell>
          <cell r="F9612" t="str">
            <v/>
          </cell>
          <cell r="G9612" t="str">
            <v>惠通达行</v>
          </cell>
          <cell r="H9612" t="str">
            <v>年节礼包/食品/食品礼包</v>
          </cell>
          <cell r="I9612" t="str">
            <v>2025-10-31</v>
          </cell>
          <cell r="J9612">
            <v>164159164</v>
          </cell>
          <cell r="K9612" t="str">
            <v>POPTC25ZH011</v>
          </cell>
          <cell r="L9612" t="str">
            <v/>
          </cell>
        </row>
        <row r="9613">
          <cell r="C9613">
            <v>162779731</v>
          </cell>
          <cell r="D9613" t="str">
            <v>人工</v>
          </cell>
          <cell r="E9613" t="str">
            <v>实物</v>
          </cell>
          <cell r="F9613" t="str">
            <v/>
          </cell>
          <cell r="G9613" t="str">
            <v>惠通达行</v>
          </cell>
          <cell r="H9613" t="str">
            <v>年节礼包/食品/食品礼包</v>
          </cell>
          <cell r="I9613" t="str">
            <v>2025-10-31</v>
          </cell>
          <cell r="J9613">
            <v>164159160</v>
          </cell>
          <cell r="K9613" t="str">
            <v>DF1125388</v>
          </cell>
          <cell r="L9613" t="str">
            <v/>
          </cell>
        </row>
        <row r="9614">
          <cell r="C9614">
            <v>162779729</v>
          </cell>
          <cell r="D9614" t="str">
            <v>人工</v>
          </cell>
          <cell r="E9614" t="str">
            <v>实物</v>
          </cell>
          <cell r="F9614" t="str">
            <v/>
          </cell>
          <cell r="G9614" t="str">
            <v>惠通达行</v>
          </cell>
          <cell r="H9614" t="str">
            <v>年节礼包/食品/食品礼包</v>
          </cell>
          <cell r="I9614" t="str">
            <v>2025-10-31</v>
          </cell>
          <cell r="J9614">
            <v>164159158</v>
          </cell>
          <cell r="K9614" t="str">
            <v>POPTC25ZH012</v>
          </cell>
          <cell r="L9614" t="str">
            <v/>
          </cell>
        </row>
        <row r="9615">
          <cell r="C9615">
            <v>162779727</v>
          </cell>
          <cell r="D9615" t="str">
            <v>人工</v>
          </cell>
          <cell r="E9615" t="str">
            <v>实物</v>
          </cell>
          <cell r="F9615" t="str">
            <v/>
          </cell>
          <cell r="G9615" t="str">
            <v>惠通达行</v>
          </cell>
          <cell r="H9615" t="str">
            <v>年节礼包/食品/食品礼包</v>
          </cell>
          <cell r="I9615" t="str">
            <v>2025-10-31</v>
          </cell>
          <cell r="J9615">
            <v>164159156</v>
          </cell>
          <cell r="K9615" t="str">
            <v>POPTC25ZH013</v>
          </cell>
          <cell r="L9615" t="str">
            <v/>
          </cell>
        </row>
        <row r="9616">
          <cell r="C9616">
            <v>162779726</v>
          </cell>
          <cell r="D9616" t="str">
            <v>人工</v>
          </cell>
          <cell r="E9616" t="str">
            <v>实物</v>
          </cell>
          <cell r="F9616" t="str">
            <v/>
          </cell>
          <cell r="G9616" t="str">
            <v>惠通达行</v>
          </cell>
          <cell r="H9616" t="str">
            <v>年节礼包/食品/食品礼包</v>
          </cell>
          <cell r="I9616" t="str">
            <v>2025-10-31</v>
          </cell>
          <cell r="J9616">
            <v>164159155</v>
          </cell>
          <cell r="K9616" t="str">
            <v>POPTC25ZH014</v>
          </cell>
          <cell r="L9616" t="str">
            <v/>
          </cell>
        </row>
        <row r="9617">
          <cell r="C9617">
            <v>162779725</v>
          </cell>
          <cell r="D9617" t="str">
            <v>人工</v>
          </cell>
          <cell r="E9617" t="str">
            <v>实物</v>
          </cell>
          <cell r="F9617" t="str">
            <v/>
          </cell>
          <cell r="G9617" t="str">
            <v>惠通达行</v>
          </cell>
          <cell r="H9617" t="str">
            <v>年节礼包/食品/食品礼包</v>
          </cell>
          <cell r="I9617" t="str">
            <v>2025-10-31</v>
          </cell>
          <cell r="J9617">
            <v>164159154</v>
          </cell>
          <cell r="K9617" t="str">
            <v>POPTC25ZH015</v>
          </cell>
          <cell r="L9617" t="str">
            <v/>
          </cell>
        </row>
        <row r="9618">
          <cell r="C9618">
            <v>162779724</v>
          </cell>
          <cell r="D9618" t="str">
            <v>人工</v>
          </cell>
          <cell r="E9618" t="str">
            <v>实物</v>
          </cell>
          <cell r="F9618" t="str">
            <v/>
          </cell>
          <cell r="G9618" t="str">
            <v>惠通达行</v>
          </cell>
          <cell r="H9618" t="str">
            <v>年节礼包/食品/食品礼包</v>
          </cell>
          <cell r="I9618" t="str">
            <v>2025-10-31</v>
          </cell>
          <cell r="J9618">
            <v>164159153</v>
          </cell>
          <cell r="K9618" t="str">
            <v>POPTC25ZH016</v>
          </cell>
          <cell r="L9618" t="str">
            <v/>
          </cell>
        </row>
        <row r="9619">
          <cell r="C9619">
            <v>162779721</v>
          </cell>
          <cell r="D9619" t="str">
            <v>人工</v>
          </cell>
          <cell r="E9619" t="str">
            <v>实物</v>
          </cell>
          <cell r="F9619" t="str">
            <v/>
          </cell>
          <cell r="G9619" t="str">
            <v>惠通达行</v>
          </cell>
          <cell r="H9619" t="str">
            <v>年节礼包/食品/食品礼包</v>
          </cell>
          <cell r="I9619" t="str">
            <v>2025-10-31</v>
          </cell>
          <cell r="J9619">
            <v>164159149</v>
          </cell>
          <cell r="K9619" t="str">
            <v>POPTC25ZH017</v>
          </cell>
          <cell r="L9619" t="str">
            <v/>
          </cell>
        </row>
        <row r="9620">
          <cell r="C9620">
            <v>162779720</v>
          </cell>
          <cell r="D9620" t="str">
            <v>人工</v>
          </cell>
          <cell r="E9620" t="str">
            <v>实物</v>
          </cell>
          <cell r="F9620" t="str">
            <v/>
          </cell>
          <cell r="G9620" t="str">
            <v>惠通达行</v>
          </cell>
          <cell r="H9620" t="str">
            <v>年节礼包/食品/食品礼包</v>
          </cell>
          <cell r="I9620" t="str">
            <v>2025-10-31</v>
          </cell>
          <cell r="J9620">
            <v>164159148</v>
          </cell>
          <cell r="K9620" t="str">
            <v>POPTC25ZH018</v>
          </cell>
          <cell r="L9620" t="str">
            <v/>
          </cell>
        </row>
        <row r="9621">
          <cell r="C9621">
            <v>162779697</v>
          </cell>
          <cell r="D9621" t="str">
            <v>人工</v>
          </cell>
          <cell r="E9621" t="str">
            <v>实物</v>
          </cell>
          <cell r="F9621" t="str">
            <v/>
          </cell>
          <cell r="G9621" t="str">
            <v>惠通达行</v>
          </cell>
          <cell r="H9621" t="str">
            <v>年节礼包/生鲜/生鲜礼包</v>
          </cell>
          <cell r="I9621" t="str">
            <v>2025-11-06</v>
          </cell>
          <cell r="J9621">
            <v>164159106</v>
          </cell>
          <cell r="K9621" t="str">
            <v>DF13N013266</v>
          </cell>
          <cell r="L9621" t="str">
            <v/>
          </cell>
        </row>
        <row r="9622">
          <cell r="C9622">
            <v>162779694</v>
          </cell>
          <cell r="D9622" t="str">
            <v>人工</v>
          </cell>
          <cell r="E9622" t="str">
            <v>实物</v>
          </cell>
          <cell r="F9622" t="str">
            <v/>
          </cell>
          <cell r="G9622" t="str">
            <v>惠通达行</v>
          </cell>
          <cell r="H9622" t="str">
            <v>年节礼包/生鲜/生鲜礼包</v>
          </cell>
          <cell r="I9622" t="str">
            <v>2025-11-06</v>
          </cell>
          <cell r="J9622">
            <v>164159103</v>
          </cell>
          <cell r="K9622" t="str">
            <v>DF13N013259</v>
          </cell>
          <cell r="L9622" t="str">
            <v/>
          </cell>
        </row>
        <row r="9623">
          <cell r="C9623">
            <v>162779691</v>
          </cell>
          <cell r="D9623" t="str">
            <v>人工</v>
          </cell>
          <cell r="E9623" t="str">
            <v>实物</v>
          </cell>
          <cell r="F9623" t="str">
            <v/>
          </cell>
          <cell r="G9623" t="str">
            <v>惠通达行</v>
          </cell>
          <cell r="H9623" t="str">
            <v>年节礼包/生鲜/生鲜礼包</v>
          </cell>
          <cell r="I9623" t="str">
            <v>2025-11-06</v>
          </cell>
          <cell r="J9623">
            <v>164159100</v>
          </cell>
          <cell r="K9623" t="str">
            <v>DF13N013260</v>
          </cell>
          <cell r="L9623" t="str">
            <v/>
          </cell>
        </row>
        <row r="9624">
          <cell r="C9624">
            <v>162779689</v>
          </cell>
          <cell r="D9624" t="str">
            <v>人工</v>
          </cell>
          <cell r="E9624" t="str">
            <v>实物</v>
          </cell>
          <cell r="F9624" t="str">
            <v/>
          </cell>
          <cell r="G9624" t="str">
            <v>惠通达行</v>
          </cell>
          <cell r="H9624" t="str">
            <v>年节礼包/生鲜/生鲜礼包</v>
          </cell>
          <cell r="I9624" t="str">
            <v>2025-11-06</v>
          </cell>
          <cell r="J9624">
            <v>164159098</v>
          </cell>
          <cell r="K9624" t="str">
            <v>DF13N013276</v>
          </cell>
          <cell r="L9624" t="str">
            <v/>
          </cell>
        </row>
        <row r="9625">
          <cell r="C9625">
            <v>162779675</v>
          </cell>
          <cell r="D9625" t="str">
            <v>人工</v>
          </cell>
          <cell r="E9625" t="str">
            <v>实物</v>
          </cell>
          <cell r="F9625" t="str">
            <v/>
          </cell>
          <cell r="G9625" t="str">
            <v>霆尚食品</v>
          </cell>
          <cell r="H9625" t="str">
            <v>年节礼包/生鲜/生鲜礼包</v>
          </cell>
          <cell r="I9625" t="str">
            <v>2025-10-31</v>
          </cell>
          <cell r="J9625">
            <v>164159076</v>
          </cell>
          <cell r="K9625">
            <v>54556</v>
          </cell>
          <cell r="L9625" t="str">
            <v/>
          </cell>
        </row>
        <row r="9626">
          <cell r="C9626">
            <v>162779670</v>
          </cell>
          <cell r="D9626" t="str">
            <v>人工</v>
          </cell>
          <cell r="E9626" t="str">
            <v>实物</v>
          </cell>
          <cell r="F9626" t="str">
            <v/>
          </cell>
          <cell r="G9626" t="str">
            <v>霆尚食品</v>
          </cell>
          <cell r="H9626" t="str">
            <v>年节礼包/生鲜/生鲜礼包</v>
          </cell>
          <cell r="I9626" t="str">
            <v>2025-10-31</v>
          </cell>
          <cell r="J9626">
            <v>164159070</v>
          </cell>
          <cell r="K9626">
            <v>393333</v>
          </cell>
          <cell r="L9626" t="str">
            <v/>
          </cell>
        </row>
        <row r="9627">
          <cell r="C9627">
            <v>162779667</v>
          </cell>
          <cell r="D9627" t="str">
            <v>人工</v>
          </cell>
          <cell r="E9627" t="str">
            <v>实物</v>
          </cell>
          <cell r="F9627" t="str">
            <v/>
          </cell>
          <cell r="G9627" t="str">
            <v>霆尚食品</v>
          </cell>
          <cell r="H9627" t="str">
            <v>年节礼包/生鲜/生鲜礼包</v>
          </cell>
          <cell r="I9627" t="str">
            <v>2025-10-31</v>
          </cell>
          <cell r="J9627">
            <v>164159067</v>
          </cell>
          <cell r="K9627" t="str">
            <v>TS0444</v>
          </cell>
          <cell r="L9627" t="str">
            <v/>
          </cell>
        </row>
        <row r="9628">
          <cell r="C9628">
            <v>162779664</v>
          </cell>
          <cell r="D9628" t="str">
            <v>人工</v>
          </cell>
          <cell r="E9628" t="str">
            <v>实物</v>
          </cell>
          <cell r="F9628" t="str">
            <v/>
          </cell>
          <cell r="G9628" t="str">
            <v>霆尚食品</v>
          </cell>
          <cell r="H9628" t="str">
            <v>年节礼包/生鲜/生鲜礼包</v>
          </cell>
          <cell r="I9628" t="str">
            <v>2025-10-31</v>
          </cell>
          <cell r="J9628">
            <v>164159064</v>
          </cell>
          <cell r="K9628" t="str">
            <v>TS0202</v>
          </cell>
          <cell r="L9628" t="str">
            <v/>
          </cell>
        </row>
        <row r="9629">
          <cell r="C9629">
            <v>162779626</v>
          </cell>
          <cell r="D9629" t="str">
            <v>人工</v>
          </cell>
          <cell r="E9629" t="str">
            <v>实物</v>
          </cell>
          <cell r="F9629" t="str">
            <v>佳沃（joyvio）</v>
          </cell>
          <cell r="G9629" t="str">
            <v>佳沃</v>
          </cell>
          <cell r="H9629" t="str">
            <v>年节礼包/生鲜/水果</v>
          </cell>
          <cell r="I9629" t="str">
            <v>2025-10-31</v>
          </cell>
          <cell r="J9629">
            <v>164158999</v>
          </cell>
          <cell r="K9629">
            <v>20250708004</v>
          </cell>
          <cell r="L9629" t="str">
            <v/>
          </cell>
        </row>
        <row r="9630">
          <cell r="C9630">
            <v>162779623</v>
          </cell>
          <cell r="D9630" t="str">
            <v>人工</v>
          </cell>
          <cell r="E9630" t="str">
            <v>实物</v>
          </cell>
          <cell r="F9630" t="str">
            <v>佳沃（joyvio）</v>
          </cell>
          <cell r="G9630" t="str">
            <v>佳沃</v>
          </cell>
          <cell r="H9630" t="str">
            <v>年节礼包/生鲜/水果</v>
          </cell>
          <cell r="I9630" t="str">
            <v>2025-10-31</v>
          </cell>
          <cell r="J9630">
            <v>164158996</v>
          </cell>
          <cell r="K9630">
            <v>20250708003</v>
          </cell>
          <cell r="L9630" t="str">
            <v/>
          </cell>
        </row>
        <row r="9631">
          <cell r="C9631">
            <v>162779621</v>
          </cell>
          <cell r="D9631" t="str">
            <v>人工</v>
          </cell>
          <cell r="E9631" t="str">
            <v>实物</v>
          </cell>
          <cell r="F9631" t="str">
            <v>佳沃（joyvio）</v>
          </cell>
          <cell r="G9631" t="str">
            <v>佳沃</v>
          </cell>
          <cell r="H9631" t="str">
            <v>年节礼包/生鲜/水果</v>
          </cell>
          <cell r="I9631" t="str">
            <v>2025-10-31</v>
          </cell>
          <cell r="J9631">
            <v>164158994</v>
          </cell>
          <cell r="K9631">
            <v>20250707003</v>
          </cell>
          <cell r="L9631" t="str">
            <v/>
          </cell>
        </row>
        <row r="9632">
          <cell r="C9632">
            <v>162779620</v>
          </cell>
          <cell r="D9632" t="str">
            <v>人工</v>
          </cell>
          <cell r="E9632" t="str">
            <v>实物</v>
          </cell>
          <cell r="F9632" t="str">
            <v>佳沃（joyvio）</v>
          </cell>
          <cell r="G9632" t="str">
            <v>佳沃</v>
          </cell>
          <cell r="H9632" t="str">
            <v>年节礼包/生鲜/水果</v>
          </cell>
          <cell r="I9632" t="str">
            <v>2025-10-31</v>
          </cell>
          <cell r="J9632">
            <v>164158993</v>
          </cell>
          <cell r="K9632">
            <v>500200462</v>
          </cell>
          <cell r="L9632" t="str">
            <v/>
          </cell>
        </row>
        <row r="9633">
          <cell r="C9633">
            <v>162779619</v>
          </cell>
          <cell r="D9633" t="str">
            <v>人工</v>
          </cell>
          <cell r="E9633" t="str">
            <v>实物</v>
          </cell>
          <cell r="F9633" t="str">
            <v>佳沃（joyvio）</v>
          </cell>
          <cell r="G9633" t="str">
            <v>佳沃</v>
          </cell>
          <cell r="H9633" t="str">
            <v>年节礼包/生鲜/水果</v>
          </cell>
          <cell r="I9633" t="str">
            <v>2025-10-31</v>
          </cell>
          <cell r="J9633">
            <v>164158992</v>
          </cell>
          <cell r="K9633">
            <v>20250707001</v>
          </cell>
          <cell r="L9633" t="str">
            <v/>
          </cell>
        </row>
        <row r="9634">
          <cell r="C9634">
            <v>162779618</v>
          </cell>
          <cell r="D9634" t="str">
            <v>人工</v>
          </cell>
          <cell r="E9634" t="str">
            <v>实物</v>
          </cell>
          <cell r="F9634" t="str">
            <v>佳沃（joyvio）</v>
          </cell>
          <cell r="G9634" t="str">
            <v>佳沃</v>
          </cell>
          <cell r="H9634" t="str">
            <v>年节礼包/生鲜/水果</v>
          </cell>
          <cell r="I9634" t="str">
            <v>2025-10-31</v>
          </cell>
          <cell r="J9634">
            <v>164158991</v>
          </cell>
          <cell r="K9634">
            <v>108200520</v>
          </cell>
          <cell r="L9634" t="str">
            <v>4粒装</v>
          </cell>
        </row>
        <row r="9635">
          <cell r="C9635">
            <v>162779617</v>
          </cell>
          <cell r="D9635" t="str">
            <v>人工</v>
          </cell>
          <cell r="E9635" t="str">
            <v>实物</v>
          </cell>
          <cell r="F9635" t="str">
            <v>佳沃（joyvio）</v>
          </cell>
          <cell r="G9635" t="str">
            <v>佳沃</v>
          </cell>
          <cell r="H9635" t="str">
            <v>年节礼包/生鲜/水果</v>
          </cell>
          <cell r="I9635" t="str">
            <v>2025-10-31</v>
          </cell>
          <cell r="J9635">
            <v>164158990</v>
          </cell>
          <cell r="K9635">
            <v>104100331</v>
          </cell>
          <cell r="L9635" t="str">
            <v>4000g 单果300-500g</v>
          </cell>
        </row>
        <row r="9636">
          <cell r="C9636">
            <v>162779614</v>
          </cell>
          <cell r="D9636" t="str">
            <v>人工</v>
          </cell>
          <cell r="E9636" t="str">
            <v>实物</v>
          </cell>
          <cell r="F9636" t="str">
            <v>佳沃（joyvio）</v>
          </cell>
          <cell r="G9636" t="str">
            <v>佳沃</v>
          </cell>
          <cell r="H9636" t="str">
            <v>年节礼包/生鲜/水果</v>
          </cell>
          <cell r="I9636" t="str">
            <v>2025-10-31</v>
          </cell>
          <cell r="J9636">
            <v>164158987</v>
          </cell>
          <cell r="K9636">
            <v>500200350</v>
          </cell>
          <cell r="L9636" t="str">
            <v>（金果8粒+绿果8粒）单果88-105g</v>
          </cell>
        </row>
        <row r="9637">
          <cell r="C9637">
            <v>162779613</v>
          </cell>
          <cell r="D9637" t="str">
            <v>人工</v>
          </cell>
          <cell r="E9637" t="str">
            <v>实物</v>
          </cell>
          <cell r="F9637" t="str">
            <v>佳沃（joyvio）</v>
          </cell>
          <cell r="G9637" t="str">
            <v>佳沃</v>
          </cell>
          <cell r="H9637" t="str">
            <v>年节礼包/生鲜/水果</v>
          </cell>
          <cell r="I9637" t="str">
            <v>2025-10-31</v>
          </cell>
          <cell r="J9637">
            <v>164158986</v>
          </cell>
          <cell r="K9637">
            <v>100404664</v>
          </cell>
          <cell r="L9637" t="str">
            <v>1500g（单果8-12g）</v>
          </cell>
        </row>
        <row r="9638">
          <cell r="C9638">
            <v>162779609</v>
          </cell>
          <cell r="D9638" t="str">
            <v>人工</v>
          </cell>
          <cell r="E9638" t="str">
            <v>实物</v>
          </cell>
          <cell r="F9638" t="str">
            <v>佳沃（joyvio）</v>
          </cell>
          <cell r="G9638" t="str">
            <v>佳沃</v>
          </cell>
          <cell r="H9638" t="str">
            <v>年节礼包/生鲜/水果</v>
          </cell>
          <cell r="I9638" t="str">
            <v>2025-10-31</v>
          </cell>
          <cell r="J9638">
            <v>164158982</v>
          </cell>
          <cell r="K9638">
            <v>20250708002</v>
          </cell>
          <cell r="L9638" t="str">
            <v/>
          </cell>
        </row>
        <row r="9639">
          <cell r="C9639">
            <v>162779607</v>
          </cell>
          <cell r="D9639" t="str">
            <v>人工</v>
          </cell>
          <cell r="E9639" t="str">
            <v>实物</v>
          </cell>
          <cell r="F9639" t="str">
            <v>佳沃（joyvio）</v>
          </cell>
          <cell r="G9639" t="str">
            <v>佳沃</v>
          </cell>
          <cell r="H9639" t="str">
            <v>年节礼包/生鲜/水果礼包</v>
          </cell>
          <cell r="I9639" t="str">
            <v>2025-10-31</v>
          </cell>
          <cell r="J9639">
            <v>164158980</v>
          </cell>
          <cell r="K9639">
            <v>20250707002</v>
          </cell>
          <cell r="L9639" t="str">
            <v/>
          </cell>
        </row>
        <row r="9640">
          <cell r="C9640">
            <v>162779591</v>
          </cell>
          <cell r="D9640" t="str">
            <v>人工</v>
          </cell>
          <cell r="E9640" t="str">
            <v>实物</v>
          </cell>
          <cell r="F9640" t="str">
            <v>何大屋</v>
          </cell>
          <cell r="G9640" t="str">
            <v>礼牛</v>
          </cell>
          <cell r="H9640" t="str">
            <v>年节礼包/户外运动/户外露营</v>
          </cell>
          <cell r="I9640" t="str">
            <v>2025-10-31</v>
          </cell>
          <cell r="J9640">
            <v>164158960</v>
          </cell>
          <cell r="K9640" t="str">
            <v>HDW2001+HDW1519+HDW1504+HDW1512M+HDW1514</v>
          </cell>
          <cell r="L9640" t="str">
            <v/>
          </cell>
        </row>
        <row r="9641">
          <cell r="C9641">
            <v>162779591</v>
          </cell>
          <cell r="D9641" t="str">
            <v>人工</v>
          </cell>
          <cell r="E9641" t="str">
            <v>实物</v>
          </cell>
          <cell r="F9641" t="str">
            <v>何大屋</v>
          </cell>
          <cell r="G9641" t="str">
            <v>礼牛</v>
          </cell>
          <cell r="H9641" t="str">
            <v>年节礼包/户外运动/户外露营</v>
          </cell>
          <cell r="I9641" t="str">
            <v>2025-10-31</v>
          </cell>
        </row>
        <row r="9641">
          <cell r="K9641" t="str">
            <v>HDW2001+HDW1519+HDW1504+HDW1512M+HDW1514</v>
          </cell>
          <cell r="L9641" t="str">
            <v/>
          </cell>
        </row>
        <row r="9642">
          <cell r="C9642">
            <v>162779591</v>
          </cell>
          <cell r="D9642" t="str">
            <v>人工</v>
          </cell>
          <cell r="E9642" t="str">
            <v>实物</v>
          </cell>
          <cell r="F9642" t="str">
            <v>何大屋</v>
          </cell>
          <cell r="G9642" t="str">
            <v>礼牛</v>
          </cell>
          <cell r="H9642" t="str">
            <v>年节礼包/户外运动/户外露营</v>
          </cell>
          <cell r="I9642" t="str">
            <v>2025-10-31</v>
          </cell>
        </row>
        <row r="9642">
          <cell r="K9642" t="str">
            <v>HDW2001+HDW1519+HDW1504+HDW1512M+HDW1514</v>
          </cell>
          <cell r="L9642" t="str">
            <v/>
          </cell>
        </row>
        <row r="9643">
          <cell r="C9643">
            <v>162779591</v>
          </cell>
          <cell r="D9643" t="str">
            <v>人工</v>
          </cell>
          <cell r="E9643" t="str">
            <v>实物</v>
          </cell>
          <cell r="F9643" t="str">
            <v>何大屋</v>
          </cell>
          <cell r="G9643" t="str">
            <v>礼牛</v>
          </cell>
          <cell r="H9643" t="str">
            <v>年节礼包/户外运动/户外露营</v>
          </cell>
          <cell r="I9643" t="str">
            <v>2025-10-31</v>
          </cell>
        </row>
        <row r="9643">
          <cell r="K9643" t="str">
            <v>HDW2001+HDW1519+HDW1504+HDW1512M+HDW1514</v>
          </cell>
          <cell r="L9643" t="str">
            <v/>
          </cell>
        </row>
        <row r="9644">
          <cell r="C9644">
            <v>162779591</v>
          </cell>
          <cell r="D9644" t="str">
            <v>人工</v>
          </cell>
          <cell r="E9644" t="str">
            <v>实物</v>
          </cell>
          <cell r="F9644" t="str">
            <v>何大屋</v>
          </cell>
          <cell r="G9644" t="str">
            <v>礼牛</v>
          </cell>
          <cell r="H9644" t="str">
            <v>年节礼包/户外运动/户外露营</v>
          </cell>
          <cell r="I9644" t="str">
            <v>2025-10-31</v>
          </cell>
        </row>
        <row r="9644">
          <cell r="K9644" t="str">
            <v>HDW2001+HDW1519+HDW1504+HDW1512M+HDW1514</v>
          </cell>
          <cell r="L9644" t="str">
            <v/>
          </cell>
        </row>
        <row r="9645">
          <cell r="C9645">
            <v>162779589</v>
          </cell>
          <cell r="D9645" t="str">
            <v>人工</v>
          </cell>
          <cell r="E9645" t="str">
            <v>实物</v>
          </cell>
          <cell r="F9645" t="str">
            <v>何大屋</v>
          </cell>
          <cell r="G9645" t="str">
            <v>礼牛</v>
          </cell>
          <cell r="H9645" t="str">
            <v>年节礼包/户外运动/户外露营</v>
          </cell>
          <cell r="I9645" t="str">
            <v>2025-10-31</v>
          </cell>
          <cell r="J9645">
            <v>164158958</v>
          </cell>
          <cell r="K9645" t="str">
            <v>HDW1512M+HDW1523+HDW1514+HDW1820</v>
          </cell>
          <cell r="L9645" t="str">
            <v/>
          </cell>
        </row>
        <row r="9646">
          <cell r="C9646">
            <v>162779589</v>
          </cell>
          <cell r="D9646" t="str">
            <v>人工</v>
          </cell>
          <cell r="E9646" t="str">
            <v>实物</v>
          </cell>
          <cell r="F9646" t="str">
            <v>何大屋</v>
          </cell>
          <cell r="G9646" t="str">
            <v>礼牛</v>
          </cell>
          <cell r="H9646" t="str">
            <v>年节礼包/户外运动/户外露营</v>
          </cell>
          <cell r="I9646" t="str">
            <v>2025-10-31</v>
          </cell>
        </row>
        <row r="9646">
          <cell r="K9646" t="str">
            <v>HDW1512M+HDW1523+HDW1514+HDW1820</v>
          </cell>
          <cell r="L9646" t="str">
            <v/>
          </cell>
        </row>
        <row r="9647">
          <cell r="C9647">
            <v>162779589</v>
          </cell>
          <cell r="D9647" t="str">
            <v>人工</v>
          </cell>
          <cell r="E9647" t="str">
            <v>实物</v>
          </cell>
          <cell r="F9647" t="str">
            <v>何大屋</v>
          </cell>
          <cell r="G9647" t="str">
            <v>礼牛</v>
          </cell>
          <cell r="H9647" t="str">
            <v>年节礼包/户外运动/户外露营</v>
          </cell>
          <cell r="I9647" t="str">
            <v>2025-10-31</v>
          </cell>
        </row>
        <row r="9647">
          <cell r="K9647" t="str">
            <v>HDW1512M+HDW1523+HDW1514+HDW1820</v>
          </cell>
          <cell r="L9647" t="str">
            <v/>
          </cell>
        </row>
        <row r="9648">
          <cell r="C9648">
            <v>162779589</v>
          </cell>
          <cell r="D9648" t="str">
            <v>人工</v>
          </cell>
          <cell r="E9648" t="str">
            <v>实物</v>
          </cell>
          <cell r="F9648" t="str">
            <v>何大屋</v>
          </cell>
          <cell r="G9648" t="str">
            <v>礼牛</v>
          </cell>
          <cell r="H9648" t="str">
            <v>年节礼包/户外运动/户外露营</v>
          </cell>
          <cell r="I9648" t="str">
            <v>2025-10-31</v>
          </cell>
        </row>
        <row r="9648">
          <cell r="K9648" t="str">
            <v>HDW1512M+HDW1523+HDW1514+HDW1820</v>
          </cell>
          <cell r="L9648" t="str">
            <v/>
          </cell>
        </row>
        <row r="9649">
          <cell r="C9649">
            <v>162779587</v>
          </cell>
          <cell r="D9649" t="str">
            <v>人工</v>
          </cell>
          <cell r="E9649" t="str">
            <v>实物</v>
          </cell>
          <cell r="F9649" t="str">
            <v>何大屋</v>
          </cell>
          <cell r="G9649" t="str">
            <v>礼牛</v>
          </cell>
          <cell r="H9649" t="str">
            <v>年节礼包/户外运动/户外露营</v>
          </cell>
          <cell r="I9649" t="str">
            <v>2025-10-31</v>
          </cell>
          <cell r="J9649">
            <v>164158956</v>
          </cell>
          <cell r="K9649" t="str">
            <v>HDW1503+HDW2001+HDW1716+HDW1817+HDW1512S</v>
          </cell>
          <cell r="L9649" t="str">
            <v/>
          </cell>
        </row>
        <row r="9650">
          <cell r="C9650">
            <v>162779587</v>
          </cell>
          <cell r="D9650" t="str">
            <v>人工</v>
          </cell>
          <cell r="E9650" t="str">
            <v>实物</v>
          </cell>
          <cell r="F9650" t="str">
            <v>何大屋</v>
          </cell>
          <cell r="G9650" t="str">
            <v>礼牛</v>
          </cell>
          <cell r="H9650" t="str">
            <v>年节礼包/户外运动/户外露营</v>
          </cell>
          <cell r="I9650" t="str">
            <v>2025-10-31</v>
          </cell>
        </row>
        <row r="9650">
          <cell r="K9650" t="str">
            <v>HDW1503+HDW2001+HDW1716+HDW1817+HDW1512S</v>
          </cell>
          <cell r="L9650" t="str">
            <v/>
          </cell>
        </row>
        <row r="9651">
          <cell r="C9651">
            <v>162779587</v>
          </cell>
          <cell r="D9651" t="str">
            <v>人工</v>
          </cell>
          <cell r="E9651" t="str">
            <v>实物</v>
          </cell>
          <cell r="F9651" t="str">
            <v>何大屋</v>
          </cell>
          <cell r="G9651" t="str">
            <v>礼牛</v>
          </cell>
          <cell r="H9651" t="str">
            <v>年节礼包/户外运动/户外露营</v>
          </cell>
          <cell r="I9651" t="str">
            <v>2025-10-31</v>
          </cell>
        </row>
        <row r="9651">
          <cell r="K9651" t="str">
            <v>HDW1503+HDW2001+HDW1716+HDW1817+HDW1512S</v>
          </cell>
          <cell r="L9651" t="str">
            <v/>
          </cell>
        </row>
        <row r="9652">
          <cell r="C9652">
            <v>162779587</v>
          </cell>
          <cell r="D9652" t="str">
            <v>人工</v>
          </cell>
          <cell r="E9652" t="str">
            <v>实物</v>
          </cell>
          <cell r="F9652" t="str">
            <v>何大屋</v>
          </cell>
          <cell r="G9652" t="str">
            <v>礼牛</v>
          </cell>
          <cell r="H9652" t="str">
            <v>年节礼包/户外运动/户外露营</v>
          </cell>
          <cell r="I9652" t="str">
            <v>2025-10-31</v>
          </cell>
        </row>
        <row r="9652">
          <cell r="K9652" t="str">
            <v>HDW1503+HDW2001+HDW1716+HDW1817+HDW1512S</v>
          </cell>
          <cell r="L9652" t="str">
            <v/>
          </cell>
        </row>
        <row r="9653">
          <cell r="C9653">
            <v>162779587</v>
          </cell>
          <cell r="D9653" t="str">
            <v>人工</v>
          </cell>
          <cell r="E9653" t="str">
            <v>实物</v>
          </cell>
          <cell r="F9653" t="str">
            <v>何大屋</v>
          </cell>
          <cell r="G9653" t="str">
            <v>礼牛</v>
          </cell>
          <cell r="H9653" t="str">
            <v>年节礼包/户外运动/户外露营</v>
          </cell>
          <cell r="I9653" t="str">
            <v>2025-10-31</v>
          </cell>
        </row>
        <row r="9653">
          <cell r="K9653" t="str">
            <v>HDW1503+HDW2001+HDW1716+HDW1817+HDW1512S</v>
          </cell>
          <cell r="L9653" t="str">
            <v/>
          </cell>
        </row>
        <row r="9654">
          <cell r="C9654">
            <v>162779548</v>
          </cell>
          <cell r="D9654" t="str">
            <v>人工</v>
          </cell>
          <cell r="E9654" t="str">
            <v>实物</v>
          </cell>
          <cell r="F9654" t="str">
            <v/>
          </cell>
          <cell r="G9654" t="str">
            <v>霆尚食品</v>
          </cell>
          <cell r="H9654" t="str">
            <v>年节礼包/生鲜/生鲜礼包</v>
          </cell>
          <cell r="I9654" t="str">
            <v>2025-10-31</v>
          </cell>
          <cell r="J9654">
            <v>164158910</v>
          </cell>
          <cell r="K9654" t="str">
            <v>TS33232300</v>
          </cell>
          <cell r="L9654" t="str">
            <v/>
          </cell>
        </row>
        <row r="9655">
          <cell r="C9655">
            <v>162779583</v>
          </cell>
          <cell r="D9655" t="str">
            <v>人工</v>
          </cell>
          <cell r="E9655" t="str">
            <v>实物</v>
          </cell>
          <cell r="F9655" t="str">
            <v>何大屋</v>
          </cell>
          <cell r="G9655" t="str">
            <v>礼牛</v>
          </cell>
          <cell r="H9655" t="str">
            <v>年节礼包/户外运动/户外露营</v>
          </cell>
          <cell r="I9655" t="str">
            <v>2025-10-31</v>
          </cell>
          <cell r="J9655">
            <v>164158951</v>
          </cell>
          <cell r="K9655" t="str">
            <v>HDW1505W+HDW1818</v>
          </cell>
          <cell r="L9655" t="str">
            <v/>
          </cell>
        </row>
        <row r="9656">
          <cell r="C9656">
            <v>162779583</v>
          </cell>
          <cell r="D9656" t="str">
            <v>人工</v>
          </cell>
          <cell r="E9656" t="str">
            <v>实物</v>
          </cell>
          <cell r="F9656" t="str">
            <v>何大屋</v>
          </cell>
          <cell r="G9656" t="str">
            <v>礼牛</v>
          </cell>
          <cell r="H9656" t="str">
            <v>年节礼包/户外运动/户外露营</v>
          </cell>
          <cell r="I9656" t="str">
            <v>2025-10-31</v>
          </cell>
        </row>
        <row r="9656">
          <cell r="K9656" t="str">
            <v>HDW1505W+HDW1818</v>
          </cell>
          <cell r="L9656" t="str">
            <v/>
          </cell>
        </row>
        <row r="9657">
          <cell r="C9657">
            <v>162779582</v>
          </cell>
          <cell r="D9657" t="str">
            <v>人工</v>
          </cell>
          <cell r="E9657" t="str">
            <v>实物</v>
          </cell>
          <cell r="F9657" t="str">
            <v>何大屋</v>
          </cell>
          <cell r="G9657" t="str">
            <v>礼牛</v>
          </cell>
          <cell r="H9657" t="str">
            <v>年节礼包/户外运动/户外露营</v>
          </cell>
          <cell r="I9657" t="str">
            <v>2025-10-31</v>
          </cell>
          <cell r="J9657">
            <v>164158950</v>
          </cell>
          <cell r="K9657" t="str">
            <v>HDW1505+HDW1313</v>
          </cell>
          <cell r="L9657" t="str">
            <v/>
          </cell>
        </row>
        <row r="9658">
          <cell r="C9658">
            <v>162779582</v>
          </cell>
          <cell r="D9658" t="str">
            <v>人工</v>
          </cell>
          <cell r="E9658" t="str">
            <v>实物</v>
          </cell>
          <cell r="F9658" t="str">
            <v>何大屋</v>
          </cell>
          <cell r="G9658" t="str">
            <v>礼牛</v>
          </cell>
          <cell r="H9658" t="str">
            <v>年节礼包/户外运动/户外露营</v>
          </cell>
          <cell r="I9658" t="str">
            <v>2025-10-31</v>
          </cell>
        </row>
        <row r="9658">
          <cell r="K9658" t="str">
            <v>HDW1505+HDW1313</v>
          </cell>
          <cell r="L9658" t="str">
            <v/>
          </cell>
        </row>
        <row r="9659">
          <cell r="C9659">
            <v>162779504</v>
          </cell>
          <cell r="D9659" t="str">
            <v>人工</v>
          </cell>
          <cell r="E9659" t="str">
            <v>实物</v>
          </cell>
          <cell r="F9659" t="str">
            <v/>
          </cell>
          <cell r="G9659" t="str">
            <v>霆尚食品</v>
          </cell>
          <cell r="H9659" t="str">
            <v>年节礼包/生鲜/生鲜礼包</v>
          </cell>
          <cell r="I9659" t="str">
            <v>2025-10-31</v>
          </cell>
          <cell r="J9659">
            <v>164158860</v>
          </cell>
          <cell r="K9659" t="str">
            <v>TS0033</v>
          </cell>
          <cell r="L9659" t="str">
            <v/>
          </cell>
        </row>
        <row r="9660">
          <cell r="C9660">
            <v>162779580</v>
          </cell>
          <cell r="D9660" t="str">
            <v>人工</v>
          </cell>
          <cell r="E9660" t="str">
            <v>实物</v>
          </cell>
          <cell r="F9660" t="str">
            <v>何大屋</v>
          </cell>
          <cell r="G9660" t="str">
            <v>礼牛</v>
          </cell>
          <cell r="H9660" t="str">
            <v>年节礼包/户外运动/户外露营</v>
          </cell>
          <cell r="I9660" t="str">
            <v>2025-10-31</v>
          </cell>
          <cell r="J9660">
            <v>164158948</v>
          </cell>
          <cell r="K9660" t="str">
            <v>HDW1523+HDW1716</v>
          </cell>
          <cell r="L9660" t="str">
            <v/>
          </cell>
        </row>
        <row r="9661">
          <cell r="C9661">
            <v>162779580</v>
          </cell>
          <cell r="D9661" t="str">
            <v>人工</v>
          </cell>
          <cell r="E9661" t="str">
            <v>实物</v>
          </cell>
          <cell r="F9661" t="str">
            <v>何大屋</v>
          </cell>
          <cell r="G9661" t="str">
            <v>礼牛</v>
          </cell>
          <cell r="H9661" t="str">
            <v>年节礼包/户外运动/户外露营</v>
          </cell>
          <cell r="I9661" t="str">
            <v>2025-10-31</v>
          </cell>
        </row>
        <row r="9661">
          <cell r="K9661" t="str">
            <v>HDW1523+HDW1716</v>
          </cell>
          <cell r="L9661" t="str">
            <v/>
          </cell>
        </row>
        <row r="9662">
          <cell r="C9662">
            <v>162779577</v>
          </cell>
          <cell r="D9662" t="str">
            <v>人工</v>
          </cell>
          <cell r="E9662" t="str">
            <v>实物</v>
          </cell>
          <cell r="F9662" t="str">
            <v/>
          </cell>
          <cell r="G9662" t="str">
            <v>霆尚食品</v>
          </cell>
          <cell r="H9662" t="str">
            <v>年节礼包/生鲜/生鲜礼包</v>
          </cell>
          <cell r="I9662" t="str">
            <v>2025-10-31</v>
          </cell>
          <cell r="J9662">
            <v>164158945</v>
          </cell>
          <cell r="K9662" t="str">
            <v>TS981912</v>
          </cell>
          <cell r="L9662" t="str">
            <v/>
          </cell>
        </row>
        <row r="9663">
          <cell r="C9663">
            <v>162779576</v>
          </cell>
          <cell r="D9663" t="str">
            <v>人工</v>
          </cell>
          <cell r="E9663" t="str">
            <v>实物</v>
          </cell>
          <cell r="F9663" t="str">
            <v>佳宴天呈</v>
          </cell>
          <cell r="G9663" t="str">
            <v>霆尚食品</v>
          </cell>
          <cell r="H9663" t="str">
            <v>年节礼包/生鲜/生鲜礼包</v>
          </cell>
          <cell r="I9663" t="str">
            <v>2025-10-31</v>
          </cell>
          <cell r="J9663">
            <v>164158944</v>
          </cell>
          <cell r="K9663">
            <v>349834984</v>
          </cell>
          <cell r="L9663" t="str">
            <v/>
          </cell>
        </row>
        <row r="9664">
          <cell r="C9664">
            <v>162779575</v>
          </cell>
          <cell r="D9664" t="str">
            <v>人工</v>
          </cell>
          <cell r="E9664" t="str">
            <v>实物</v>
          </cell>
          <cell r="F9664" t="str">
            <v/>
          </cell>
          <cell r="G9664" t="str">
            <v>霆尚食品</v>
          </cell>
          <cell r="H9664" t="str">
            <v>年节礼包/生鲜/生鲜礼包</v>
          </cell>
          <cell r="I9664" t="str">
            <v>2025-10-31</v>
          </cell>
          <cell r="J9664">
            <v>164158943</v>
          </cell>
          <cell r="K9664">
            <v>5444</v>
          </cell>
          <cell r="L9664" t="str">
            <v/>
          </cell>
        </row>
        <row r="9665">
          <cell r="C9665">
            <v>162779572</v>
          </cell>
          <cell r="D9665" t="str">
            <v>人工</v>
          </cell>
          <cell r="E9665" t="str">
            <v>实物</v>
          </cell>
          <cell r="F9665" t="str">
            <v/>
          </cell>
          <cell r="G9665" t="str">
            <v>霆尚食品</v>
          </cell>
          <cell r="H9665" t="str">
            <v>年节礼包/生鲜/生鲜礼包</v>
          </cell>
          <cell r="I9665" t="str">
            <v>2025-10-31</v>
          </cell>
          <cell r="J9665">
            <v>164158940</v>
          </cell>
          <cell r="K9665">
            <v>3344</v>
          </cell>
          <cell r="L9665" t="str">
            <v/>
          </cell>
        </row>
        <row r="9666">
          <cell r="C9666">
            <v>162779569</v>
          </cell>
          <cell r="D9666" t="str">
            <v>人工</v>
          </cell>
          <cell r="E9666" t="str">
            <v>实物</v>
          </cell>
          <cell r="F9666" t="str">
            <v>霆尚</v>
          </cell>
          <cell r="G9666" t="str">
            <v>霆尚食品</v>
          </cell>
          <cell r="H9666" t="str">
            <v>年节礼包/生鲜/生鲜礼包</v>
          </cell>
          <cell r="I9666" t="str">
            <v>2025-10-31</v>
          </cell>
          <cell r="J9666">
            <v>164158937</v>
          </cell>
          <cell r="K9666">
            <v>5656</v>
          </cell>
          <cell r="L9666" t="str">
            <v/>
          </cell>
        </row>
        <row r="9667">
          <cell r="C9667">
            <v>162779565</v>
          </cell>
          <cell r="D9667" t="str">
            <v>人工</v>
          </cell>
          <cell r="E9667" t="str">
            <v>实物</v>
          </cell>
          <cell r="F9667" t="str">
            <v>SANAG</v>
          </cell>
          <cell r="G9667" t="str">
            <v>万礼汇</v>
          </cell>
          <cell r="H9667" t="str">
            <v>年节礼包/3C数码/影视娱乐</v>
          </cell>
          <cell r="I9667" t="str">
            <v>2025-10-31</v>
          </cell>
          <cell r="J9667">
            <v>164158929</v>
          </cell>
          <cell r="K9667" t="str">
            <v>Z51SPro</v>
          </cell>
          <cell r="L9667" t="str">
            <v>黑色</v>
          </cell>
        </row>
        <row r="9668">
          <cell r="D9668" t="str">
            <v>人工</v>
          </cell>
          <cell r="E9668" t="str">
            <v>实物</v>
          </cell>
          <cell r="F9668" t="str">
            <v>SANAG</v>
          </cell>
          <cell r="G9668" t="str">
            <v>万礼汇</v>
          </cell>
          <cell r="H9668" t="str">
            <v>年节礼包/3C数码/影视娱乐</v>
          </cell>
          <cell r="I9668" t="str">
            <v>2025-10-31</v>
          </cell>
          <cell r="J9668">
            <v>164158930</v>
          </cell>
          <cell r="K9668" t="str">
            <v>Z51SPro</v>
          </cell>
          <cell r="L9668" t="str">
            <v>云岩白</v>
          </cell>
        </row>
        <row r="9669">
          <cell r="D9669" t="str">
            <v>人工</v>
          </cell>
          <cell r="E9669" t="str">
            <v>实物</v>
          </cell>
          <cell r="F9669" t="str">
            <v>SANAG</v>
          </cell>
          <cell r="G9669" t="str">
            <v>万礼汇</v>
          </cell>
          <cell r="H9669" t="str">
            <v>年节礼包/3C数码/影视娱乐</v>
          </cell>
          <cell r="I9669" t="str">
            <v>2025-10-31</v>
          </cell>
          <cell r="J9669">
            <v>164158931</v>
          </cell>
          <cell r="K9669" t="str">
            <v>Z51SPro</v>
          </cell>
          <cell r="L9669" t="str">
            <v>蓝色</v>
          </cell>
        </row>
        <row r="9670">
          <cell r="D9670" t="str">
            <v>人工</v>
          </cell>
          <cell r="E9670" t="str">
            <v>实物</v>
          </cell>
          <cell r="F9670" t="str">
            <v>SANAG</v>
          </cell>
          <cell r="G9670" t="str">
            <v>万礼汇</v>
          </cell>
          <cell r="H9670" t="str">
            <v>年节礼包/3C数码/影视娱乐</v>
          </cell>
          <cell r="I9670" t="str">
            <v>2025-10-31</v>
          </cell>
          <cell r="J9670">
            <v>164158932</v>
          </cell>
          <cell r="K9670" t="str">
            <v>Z51SPro</v>
          </cell>
          <cell r="L9670" t="str">
            <v>丛绿色</v>
          </cell>
        </row>
        <row r="9671">
          <cell r="D9671" t="str">
            <v>人工</v>
          </cell>
          <cell r="E9671" t="str">
            <v>实物</v>
          </cell>
          <cell r="F9671" t="str">
            <v>SANAG</v>
          </cell>
          <cell r="G9671" t="str">
            <v>万礼汇</v>
          </cell>
          <cell r="H9671" t="str">
            <v>年节礼包/3C数码/影视娱乐</v>
          </cell>
          <cell r="I9671" t="str">
            <v>2025-10-31</v>
          </cell>
          <cell r="J9671">
            <v>164158933</v>
          </cell>
          <cell r="K9671" t="str">
            <v>Z51SPro</v>
          </cell>
          <cell r="L9671" t="str">
            <v>樱花粉</v>
          </cell>
        </row>
        <row r="9672">
          <cell r="C9672">
            <v>162779559</v>
          </cell>
          <cell r="D9672" t="str">
            <v>人工</v>
          </cell>
          <cell r="E9672" t="str">
            <v>实物</v>
          </cell>
          <cell r="F9672" t="str">
            <v>佳宴天呈</v>
          </cell>
          <cell r="G9672" t="str">
            <v>霆尚食品</v>
          </cell>
          <cell r="H9672" t="str">
            <v>年节礼包/生鲜/生鲜礼包</v>
          </cell>
          <cell r="I9672" t="str">
            <v>2025-10-31</v>
          </cell>
          <cell r="J9672">
            <v>164158923</v>
          </cell>
          <cell r="K9672">
            <v>565655</v>
          </cell>
          <cell r="L9672" t="str">
            <v/>
          </cell>
        </row>
        <row r="9673">
          <cell r="C9673">
            <v>162779554</v>
          </cell>
          <cell r="D9673" t="str">
            <v>人工</v>
          </cell>
          <cell r="E9673" t="str">
            <v>实物</v>
          </cell>
          <cell r="F9673" t="str">
            <v/>
          </cell>
          <cell r="G9673" t="str">
            <v>煜禧</v>
          </cell>
          <cell r="H9673" t="str">
            <v>年节礼包/美妆护理/面部护理</v>
          </cell>
          <cell r="I9673" t="str">
            <v>2025-10-31</v>
          </cell>
          <cell r="J9673">
            <v>164158918</v>
          </cell>
          <cell r="K9673">
            <v>2025070801</v>
          </cell>
          <cell r="L9673" t="str">
            <v/>
          </cell>
        </row>
        <row r="9674">
          <cell r="C9674">
            <v>162779554</v>
          </cell>
          <cell r="D9674" t="str">
            <v>人工</v>
          </cell>
          <cell r="E9674" t="str">
            <v>实物</v>
          </cell>
          <cell r="F9674" t="str">
            <v/>
          </cell>
          <cell r="G9674" t="str">
            <v>煜禧</v>
          </cell>
          <cell r="H9674" t="str">
            <v>年节礼包/美妆护理/面部护理</v>
          </cell>
          <cell r="I9674" t="str">
            <v>2025-10-31</v>
          </cell>
        </row>
        <row r="9674">
          <cell r="L9674" t="str">
            <v/>
          </cell>
        </row>
        <row r="9675">
          <cell r="C9675">
            <v>162779554</v>
          </cell>
          <cell r="D9675" t="str">
            <v>人工</v>
          </cell>
          <cell r="E9675" t="str">
            <v>实物</v>
          </cell>
          <cell r="F9675" t="str">
            <v/>
          </cell>
          <cell r="G9675" t="str">
            <v>煜禧</v>
          </cell>
          <cell r="H9675" t="str">
            <v>年节礼包/美妆护理/面部护理</v>
          </cell>
          <cell r="I9675" t="str">
            <v>2025-10-31</v>
          </cell>
        </row>
        <row r="9675">
          <cell r="L9675" t="str">
            <v/>
          </cell>
        </row>
        <row r="9676">
          <cell r="C9676">
            <v>162779551</v>
          </cell>
          <cell r="D9676" t="str">
            <v>人工</v>
          </cell>
          <cell r="E9676" t="str">
            <v>实物</v>
          </cell>
          <cell r="F9676" t="str">
            <v> 芬浓</v>
          </cell>
          <cell r="G9676" t="str">
            <v>羽娜</v>
          </cell>
          <cell r="H9676" t="str">
            <v>年节礼包/个人护理/洗护礼包</v>
          </cell>
          <cell r="I9676" t="str">
            <v>2025-10-31</v>
          </cell>
          <cell r="J9676">
            <v>164158915</v>
          </cell>
          <cell r="K9676" t="str">
            <v>LH-1</v>
          </cell>
          <cell r="L9676" t="str">
            <v/>
          </cell>
        </row>
        <row r="9677">
          <cell r="C9677">
            <v>162779486</v>
          </cell>
          <cell r="D9677" t="str">
            <v>人工</v>
          </cell>
          <cell r="E9677" t="str">
            <v>实物</v>
          </cell>
          <cell r="F9677" t="str">
            <v/>
          </cell>
          <cell r="G9677" t="str">
            <v>霆尚食品</v>
          </cell>
          <cell r="H9677" t="str">
            <v>年节礼包/生鲜/生鲜礼包</v>
          </cell>
          <cell r="I9677" t="str">
            <v>2025-10-31</v>
          </cell>
          <cell r="J9677">
            <v>164158838</v>
          </cell>
          <cell r="K9677" t="str">
            <v>TS30232</v>
          </cell>
          <cell r="L9677" t="str">
            <v/>
          </cell>
        </row>
        <row r="9678">
          <cell r="C9678">
            <v>162779464</v>
          </cell>
          <cell r="D9678" t="str">
            <v>人工</v>
          </cell>
          <cell r="E9678" t="str">
            <v>实物</v>
          </cell>
          <cell r="F9678" t="str">
            <v>佳宴天呈</v>
          </cell>
          <cell r="G9678" t="str">
            <v>霆尚食品</v>
          </cell>
          <cell r="H9678" t="str">
            <v>年节礼包/生鲜/生鲜礼包</v>
          </cell>
          <cell r="I9678" t="str">
            <v>2025-10-31</v>
          </cell>
          <cell r="J9678">
            <v>164158814</v>
          </cell>
          <cell r="K9678" t="str">
            <v>TS333311</v>
          </cell>
          <cell r="L9678" t="str">
            <v/>
          </cell>
        </row>
        <row r="9679">
          <cell r="C9679">
            <v>162779461</v>
          </cell>
          <cell r="D9679" t="str">
            <v>人工</v>
          </cell>
          <cell r="E9679" t="str">
            <v>实物</v>
          </cell>
          <cell r="F9679" t="str">
            <v>味养生鲜</v>
          </cell>
          <cell r="G9679" t="str">
            <v>霆尚食品</v>
          </cell>
          <cell r="H9679" t="str">
            <v>年节礼包/生鲜/生鲜礼包</v>
          </cell>
          <cell r="I9679" t="str">
            <v>2025-10-31</v>
          </cell>
          <cell r="J9679">
            <v>164158808</v>
          </cell>
          <cell r="K9679" t="str">
            <v>TS932032</v>
          </cell>
          <cell r="L9679" t="str">
            <v/>
          </cell>
        </row>
        <row r="9680">
          <cell r="C9680">
            <v>162779457</v>
          </cell>
          <cell r="D9680" t="str">
            <v>人工</v>
          </cell>
          <cell r="E9680" t="str">
            <v>实物</v>
          </cell>
          <cell r="F9680" t="str">
            <v/>
          </cell>
          <cell r="G9680" t="str">
            <v>霆尚食品</v>
          </cell>
          <cell r="H9680" t="str">
            <v>年节礼包/生鲜/生鲜礼包</v>
          </cell>
          <cell r="I9680" t="str">
            <v>2025-10-31</v>
          </cell>
          <cell r="J9680">
            <v>164158804</v>
          </cell>
          <cell r="K9680" t="str">
            <v>TS032233</v>
          </cell>
          <cell r="L9680" t="str">
            <v/>
          </cell>
        </row>
        <row r="9681">
          <cell r="C9681">
            <v>162779455</v>
          </cell>
          <cell r="D9681" t="str">
            <v>人工</v>
          </cell>
          <cell r="E9681" t="str">
            <v>实物</v>
          </cell>
          <cell r="F9681" t="str">
            <v/>
          </cell>
          <cell r="G9681" t="str">
            <v>霆尚食品</v>
          </cell>
          <cell r="H9681" t="str">
            <v>年节礼包/生鲜/生鲜礼包</v>
          </cell>
          <cell r="I9681" t="str">
            <v>2025-10-31</v>
          </cell>
          <cell r="J9681">
            <v>164158802</v>
          </cell>
          <cell r="K9681" t="str">
            <v>TS0033</v>
          </cell>
          <cell r="L9681" t="str">
            <v/>
          </cell>
        </row>
        <row r="9682">
          <cell r="C9682">
            <v>162779452</v>
          </cell>
          <cell r="D9682" t="str">
            <v>人工</v>
          </cell>
          <cell r="E9682" t="str">
            <v>实物</v>
          </cell>
          <cell r="F9682" t="str">
            <v>十月稻田</v>
          </cell>
          <cell r="G9682" t="str">
            <v>北京锦福</v>
          </cell>
          <cell r="H9682" t="str">
            <v>年节礼包/食品/粮油礼包</v>
          </cell>
          <cell r="I9682" t="str">
            <v>2025-10-31</v>
          </cell>
          <cell r="J9682">
            <v>164158799</v>
          </cell>
          <cell r="K9682" t="str">
            <v/>
          </cell>
          <cell r="L9682" t="str">
            <v/>
          </cell>
        </row>
        <row r="9683">
          <cell r="C9683">
            <v>162779449</v>
          </cell>
          <cell r="D9683" t="str">
            <v>人工</v>
          </cell>
          <cell r="E9683" t="str">
            <v>实物</v>
          </cell>
          <cell r="F9683" t="str">
            <v>北大荒</v>
          </cell>
          <cell r="G9683" t="str">
            <v>北京锦福</v>
          </cell>
          <cell r="H9683" t="str">
            <v>年节礼包/食品/大米</v>
          </cell>
          <cell r="I9683" t="str">
            <v>2025-10-31</v>
          </cell>
          <cell r="J9683">
            <v>164158796</v>
          </cell>
          <cell r="K9683" t="str">
            <v/>
          </cell>
          <cell r="L9683" t="str">
            <v/>
          </cell>
        </row>
        <row r="9684">
          <cell r="C9684">
            <v>162779448</v>
          </cell>
          <cell r="D9684" t="str">
            <v>人工</v>
          </cell>
          <cell r="E9684" t="str">
            <v>实物</v>
          </cell>
          <cell r="F9684" t="str">
            <v>鲁花</v>
          </cell>
          <cell r="G9684" t="str">
            <v>北京锦福</v>
          </cell>
          <cell r="H9684" t="str">
            <v>年节礼包/食品/油</v>
          </cell>
          <cell r="I9684" t="str">
            <v>2025-10-31</v>
          </cell>
          <cell r="J9684">
            <v>164158795</v>
          </cell>
          <cell r="K9684" t="str">
            <v/>
          </cell>
          <cell r="L9684" t="str">
            <v/>
          </cell>
        </row>
        <row r="9685">
          <cell r="C9685">
            <v>162779438</v>
          </cell>
          <cell r="D9685" t="str">
            <v>人工</v>
          </cell>
          <cell r="E9685" t="str">
            <v>实物</v>
          </cell>
          <cell r="F9685" t="str">
            <v>霆尚</v>
          </cell>
          <cell r="G9685" t="str">
            <v>霆尚食品</v>
          </cell>
          <cell r="H9685" t="str">
            <v>年节礼包/生鲜/生鲜礼包</v>
          </cell>
          <cell r="I9685" t="str">
            <v>2025-10-31</v>
          </cell>
          <cell r="J9685">
            <v>164158784</v>
          </cell>
          <cell r="K9685" t="str">
            <v>TS020211</v>
          </cell>
          <cell r="L9685" t="str">
            <v/>
          </cell>
        </row>
        <row r="9686">
          <cell r="C9686">
            <v>162779434</v>
          </cell>
          <cell r="D9686" t="str">
            <v>人工</v>
          </cell>
          <cell r="E9686" t="str">
            <v>实物</v>
          </cell>
          <cell r="F9686" t="str">
            <v>佳沃（joyvio）</v>
          </cell>
          <cell r="G9686" t="str">
            <v>佳沃</v>
          </cell>
          <cell r="H9686" t="str">
            <v>年节礼包/生鲜/水果</v>
          </cell>
          <cell r="I9686" t="str">
            <v>2025-10-31</v>
          </cell>
          <cell r="J9686">
            <v>164158780</v>
          </cell>
          <cell r="K9686">
            <v>20250708005</v>
          </cell>
          <cell r="L9686" t="str">
            <v/>
          </cell>
        </row>
        <row r="9687">
          <cell r="C9687">
            <v>162779411</v>
          </cell>
          <cell r="D9687" t="str">
            <v>人工</v>
          </cell>
          <cell r="E9687" t="str">
            <v>实物</v>
          </cell>
          <cell r="F9687" t="str">
            <v>洁柔</v>
          </cell>
          <cell r="G9687" t="str">
            <v>利信馨</v>
          </cell>
          <cell r="H9687" t="str">
            <v>年节礼包/家庭清洁/纸品/纸品礼包</v>
          </cell>
          <cell r="I9687" t="str">
            <v>2026-12-31</v>
          </cell>
          <cell r="J9687">
            <v>164158755</v>
          </cell>
          <cell r="K9687">
            <v>693065221329</v>
          </cell>
          <cell r="L9687" t="str">
            <v/>
          </cell>
        </row>
        <row r="9688">
          <cell r="C9688">
            <v>162779411</v>
          </cell>
          <cell r="D9688" t="str">
            <v>人工</v>
          </cell>
          <cell r="E9688" t="str">
            <v>实物</v>
          </cell>
          <cell r="F9688" t="str">
            <v>洁柔</v>
          </cell>
          <cell r="G9688" t="str">
            <v>利信馨</v>
          </cell>
          <cell r="H9688" t="str">
            <v>年节礼包/家庭清洁/纸品/纸品礼包</v>
          </cell>
          <cell r="I9688" t="str">
            <v>2026-12-31</v>
          </cell>
        </row>
        <row r="9688">
          <cell r="L9688" t="str">
            <v/>
          </cell>
        </row>
        <row r="9689">
          <cell r="C9689">
            <v>162779411</v>
          </cell>
          <cell r="D9689" t="str">
            <v>人工</v>
          </cell>
          <cell r="E9689" t="str">
            <v>实物</v>
          </cell>
          <cell r="F9689" t="str">
            <v>洁柔</v>
          </cell>
          <cell r="G9689" t="str">
            <v>利信馨</v>
          </cell>
          <cell r="H9689" t="str">
            <v>年节礼包/家庭清洁/纸品/纸品礼包</v>
          </cell>
          <cell r="I9689" t="str">
            <v>2026-12-31</v>
          </cell>
        </row>
        <row r="9689">
          <cell r="L9689" t="str">
            <v/>
          </cell>
        </row>
        <row r="9690">
          <cell r="C9690">
            <v>162779410</v>
          </cell>
          <cell r="D9690" t="str">
            <v>人工</v>
          </cell>
          <cell r="E9690" t="str">
            <v>实物</v>
          </cell>
          <cell r="F9690" t="str">
            <v>鲁花</v>
          </cell>
          <cell r="G9690" t="str">
            <v>北京锦福</v>
          </cell>
          <cell r="H9690" t="str">
            <v>年节礼包/食品/粮油礼包</v>
          </cell>
          <cell r="I9690" t="str">
            <v>2025-10-31</v>
          </cell>
          <cell r="J9690">
            <v>164158754</v>
          </cell>
          <cell r="K9690" t="str">
            <v/>
          </cell>
          <cell r="L9690" t="str">
            <v/>
          </cell>
        </row>
        <row r="9691">
          <cell r="C9691">
            <v>162779408</v>
          </cell>
          <cell r="D9691" t="str">
            <v>人工</v>
          </cell>
          <cell r="E9691" t="str">
            <v>实物</v>
          </cell>
          <cell r="F9691" t="str">
            <v>鲁花</v>
          </cell>
          <cell r="G9691" t="str">
            <v>北京锦福</v>
          </cell>
          <cell r="H9691" t="str">
            <v>年节礼包/食品/粮油礼包</v>
          </cell>
          <cell r="I9691" t="str">
            <v>2025-10-31</v>
          </cell>
          <cell r="J9691">
            <v>164158750</v>
          </cell>
          <cell r="K9691" t="str">
            <v/>
          </cell>
          <cell r="L9691" t="str">
            <v/>
          </cell>
        </row>
        <row r="9692">
          <cell r="C9692">
            <v>162779407</v>
          </cell>
          <cell r="D9692" t="str">
            <v>人工</v>
          </cell>
          <cell r="E9692" t="str">
            <v>实物</v>
          </cell>
          <cell r="F9692" t="str">
            <v>福临门</v>
          </cell>
          <cell r="G9692" t="str">
            <v>北京锦福</v>
          </cell>
          <cell r="H9692" t="str">
            <v>年节礼包/食品/粮油礼包</v>
          </cell>
          <cell r="I9692" t="str">
            <v>2025-10-31</v>
          </cell>
          <cell r="J9692">
            <v>164158749</v>
          </cell>
          <cell r="K9692" t="str">
            <v/>
          </cell>
          <cell r="L9692" t="str">
            <v/>
          </cell>
        </row>
        <row r="9693">
          <cell r="C9693">
            <v>162779406</v>
          </cell>
          <cell r="D9693" t="str">
            <v>人工</v>
          </cell>
          <cell r="E9693" t="str">
            <v>实物</v>
          </cell>
          <cell r="F9693" t="str">
            <v>柴火大院</v>
          </cell>
          <cell r="G9693" t="str">
            <v>北京锦福</v>
          </cell>
          <cell r="H9693" t="str">
            <v>年节礼包/食品/粮油礼包</v>
          </cell>
          <cell r="I9693" t="str">
            <v>2025-10-31</v>
          </cell>
          <cell r="J9693">
            <v>164158748</v>
          </cell>
          <cell r="K9693" t="str">
            <v/>
          </cell>
          <cell r="L9693" t="str">
            <v/>
          </cell>
        </row>
        <row r="9694">
          <cell r="C9694">
            <v>162779404</v>
          </cell>
          <cell r="D9694" t="str">
            <v>人工</v>
          </cell>
          <cell r="E9694" t="str">
            <v>实物</v>
          </cell>
          <cell r="F9694" t="str">
            <v>鲁花</v>
          </cell>
          <cell r="G9694" t="str">
            <v>北京锦福</v>
          </cell>
          <cell r="H9694" t="str">
            <v>年节礼包/食品/粮油礼包</v>
          </cell>
          <cell r="I9694" t="str">
            <v>2025-10-31</v>
          </cell>
          <cell r="J9694">
            <v>164158746</v>
          </cell>
          <cell r="K9694" t="str">
            <v/>
          </cell>
          <cell r="L9694" t="str">
            <v/>
          </cell>
        </row>
        <row r="9695">
          <cell r="C9695">
            <v>162779403</v>
          </cell>
          <cell r="D9695" t="str">
            <v>人工</v>
          </cell>
          <cell r="E9695" t="str">
            <v>实物</v>
          </cell>
          <cell r="F9695" t="str">
            <v>福临门</v>
          </cell>
          <cell r="G9695" t="str">
            <v>北京锦福</v>
          </cell>
          <cell r="H9695" t="str">
            <v>年节礼包/食品/粮油礼包</v>
          </cell>
          <cell r="I9695" t="str">
            <v>2025-10-31</v>
          </cell>
          <cell r="J9695">
            <v>164158745</v>
          </cell>
          <cell r="K9695" t="str">
            <v/>
          </cell>
          <cell r="L9695" t="str">
            <v/>
          </cell>
        </row>
        <row r="9696">
          <cell r="C9696">
            <v>162779401</v>
          </cell>
          <cell r="D9696" t="str">
            <v>人工</v>
          </cell>
          <cell r="E9696" t="str">
            <v>实物</v>
          </cell>
          <cell r="F9696" t="str">
            <v>福临门</v>
          </cell>
          <cell r="G9696" t="str">
            <v>北京锦福</v>
          </cell>
          <cell r="H9696" t="str">
            <v>年节礼包/食品/粮油礼包</v>
          </cell>
          <cell r="I9696" t="str">
            <v>2025-10-31</v>
          </cell>
          <cell r="J9696">
            <v>164158743</v>
          </cell>
          <cell r="K9696" t="str">
            <v/>
          </cell>
          <cell r="L9696" t="str">
            <v/>
          </cell>
        </row>
        <row r="9697">
          <cell r="C9697">
            <v>162779400</v>
          </cell>
          <cell r="D9697" t="str">
            <v>人工</v>
          </cell>
          <cell r="E9697" t="str">
            <v>实物</v>
          </cell>
          <cell r="F9697" t="str">
            <v>阿华田（Ovaltine）</v>
          </cell>
          <cell r="G9697" t="str">
            <v>北京锦福</v>
          </cell>
          <cell r="H9697" t="str">
            <v>年节礼包/食品/零食礼包</v>
          </cell>
          <cell r="I9697" t="str">
            <v>2025-10-31</v>
          </cell>
          <cell r="J9697">
            <v>164158742</v>
          </cell>
          <cell r="K9697" t="str">
            <v/>
          </cell>
          <cell r="L9697" t="str">
            <v/>
          </cell>
        </row>
        <row r="9698">
          <cell r="C9698">
            <v>162779398</v>
          </cell>
          <cell r="D9698" t="str">
            <v>人工</v>
          </cell>
          <cell r="E9698" t="str">
            <v>实物</v>
          </cell>
          <cell r="F9698" t="str">
            <v>徐福记</v>
          </cell>
          <cell r="G9698" t="str">
            <v>北京锦福</v>
          </cell>
          <cell r="H9698" t="str">
            <v>年节礼包/食品/粮油礼包</v>
          </cell>
          <cell r="I9698" t="str">
            <v>2025-10-31</v>
          </cell>
          <cell r="J9698">
            <v>164158740</v>
          </cell>
          <cell r="K9698" t="str">
            <v/>
          </cell>
          <cell r="L9698" t="str">
            <v/>
          </cell>
        </row>
        <row r="9699">
          <cell r="C9699">
            <v>162779397</v>
          </cell>
          <cell r="D9699" t="str">
            <v>人工</v>
          </cell>
          <cell r="E9699" t="str">
            <v>实物</v>
          </cell>
          <cell r="F9699" t="str">
            <v>徐福记</v>
          </cell>
          <cell r="G9699" t="str">
            <v>北京锦福</v>
          </cell>
          <cell r="H9699" t="str">
            <v>年节礼包/食品/零食礼包</v>
          </cell>
          <cell r="I9699" t="str">
            <v>2025-10-31</v>
          </cell>
          <cell r="J9699">
            <v>164158739</v>
          </cell>
          <cell r="K9699" t="str">
            <v/>
          </cell>
          <cell r="L9699" t="str">
            <v/>
          </cell>
        </row>
        <row r="9700">
          <cell r="C9700">
            <v>162779396</v>
          </cell>
          <cell r="D9700" t="str">
            <v>人工</v>
          </cell>
          <cell r="E9700" t="str">
            <v>实物</v>
          </cell>
          <cell r="F9700" t="str">
            <v>北大荒</v>
          </cell>
          <cell r="G9700" t="str">
            <v>北京锦福</v>
          </cell>
          <cell r="H9700" t="str">
            <v>年节礼包/食品/粮油礼包</v>
          </cell>
          <cell r="I9700" t="str">
            <v>2025-10-31</v>
          </cell>
          <cell r="J9700">
            <v>164158738</v>
          </cell>
          <cell r="K9700" t="str">
            <v/>
          </cell>
          <cell r="L9700" t="str">
            <v/>
          </cell>
        </row>
        <row r="9701">
          <cell r="C9701">
            <v>162779395</v>
          </cell>
          <cell r="D9701" t="str">
            <v>人工</v>
          </cell>
          <cell r="E9701" t="str">
            <v>实物</v>
          </cell>
          <cell r="F9701" t="str">
            <v>福临门</v>
          </cell>
          <cell r="G9701" t="str">
            <v>北京锦福</v>
          </cell>
          <cell r="H9701" t="str">
            <v>年节礼包/食品/粮油礼包</v>
          </cell>
          <cell r="I9701" t="str">
            <v>2025-10-31</v>
          </cell>
          <cell r="J9701">
            <v>164158737</v>
          </cell>
          <cell r="K9701" t="str">
            <v/>
          </cell>
          <cell r="L9701" t="str">
            <v/>
          </cell>
        </row>
        <row r="9702">
          <cell r="C9702">
            <v>162779393</v>
          </cell>
          <cell r="D9702" t="str">
            <v>人工</v>
          </cell>
          <cell r="E9702" t="str">
            <v>实物</v>
          </cell>
          <cell r="F9702" t="str">
            <v>北大荒</v>
          </cell>
          <cell r="G9702" t="str">
            <v>北京锦福</v>
          </cell>
          <cell r="H9702" t="str">
            <v>年节礼包/食品/粮油礼包</v>
          </cell>
          <cell r="I9702" t="str">
            <v>2025-10-31</v>
          </cell>
          <cell r="J9702">
            <v>164158735</v>
          </cell>
          <cell r="K9702" t="str">
            <v/>
          </cell>
          <cell r="L9702" t="str">
            <v/>
          </cell>
        </row>
        <row r="9703">
          <cell r="C9703">
            <v>162779391</v>
          </cell>
          <cell r="D9703" t="str">
            <v>人工</v>
          </cell>
          <cell r="E9703" t="str">
            <v>实物</v>
          </cell>
          <cell r="F9703" t="str">
            <v>福临门</v>
          </cell>
          <cell r="G9703" t="str">
            <v>北京锦福</v>
          </cell>
          <cell r="H9703" t="str">
            <v>年节礼包/食品/粮油礼包</v>
          </cell>
          <cell r="I9703" t="str">
            <v>2025-10-31</v>
          </cell>
          <cell r="J9703">
            <v>164158733</v>
          </cell>
          <cell r="K9703" t="str">
            <v/>
          </cell>
          <cell r="L9703" t="str">
            <v/>
          </cell>
        </row>
        <row r="9704">
          <cell r="C9704">
            <v>162779389</v>
          </cell>
          <cell r="D9704" t="str">
            <v>人工</v>
          </cell>
          <cell r="E9704" t="str">
            <v>实物</v>
          </cell>
          <cell r="F9704" t="str">
            <v/>
          </cell>
          <cell r="G9704" t="str">
            <v>北京锦福</v>
          </cell>
          <cell r="H9704" t="str">
            <v>年节礼包/食品/奶类饮品</v>
          </cell>
          <cell r="I9704" t="str">
            <v>2025-10-31</v>
          </cell>
          <cell r="J9704">
            <v>164158731</v>
          </cell>
          <cell r="K9704" t="str">
            <v/>
          </cell>
          <cell r="L9704" t="str">
            <v/>
          </cell>
        </row>
        <row r="9705">
          <cell r="C9705">
            <v>162779388</v>
          </cell>
          <cell r="D9705" t="str">
            <v>人工</v>
          </cell>
          <cell r="E9705" t="str">
            <v>实物</v>
          </cell>
          <cell r="F9705" t="str">
            <v>鲁花</v>
          </cell>
          <cell r="G9705" t="str">
            <v>北京锦福</v>
          </cell>
          <cell r="H9705" t="str">
            <v>年节礼包/食品/粮油礼包</v>
          </cell>
          <cell r="I9705" t="str">
            <v>2025-10-31</v>
          </cell>
          <cell r="J9705">
            <v>164158730</v>
          </cell>
          <cell r="K9705" t="str">
            <v/>
          </cell>
          <cell r="L9705" t="str">
            <v/>
          </cell>
        </row>
        <row r="9706">
          <cell r="C9706">
            <v>162779385</v>
          </cell>
          <cell r="D9706" t="str">
            <v>人工</v>
          </cell>
          <cell r="E9706" t="str">
            <v>实物</v>
          </cell>
          <cell r="F9706" t="str">
            <v>百草味</v>
          </cell>
          <cell r="G9706" t="str">
            <v>安徽佳度</v>
          </cell>
          <cell r="H9706" t="str">
            <v>年节礼包/食品/食品礼包</v>
          </cell>
          <cell r="I9706" t="str">
            <v>2025-10-31</v>
          </cell>
          <cell r="J9706">
            <v>164158727</v>
          </cell>
          <cell r="K9706" t="str">
            <v>MMBCWLH1640-JD</v>
          </cell>
          <cell r="L9706" t="str">
            <v/>
          </cell>
        </row>
        <row r="9707">
          <cell r="C9707">
            <v>162779383</v>
          </cell>
          <cell r="D9707" t="str">
            <v>人工</v>
          </cell>
          <cell r="E9707" t="str">
            <v>实物</v>
          </cell>
          <cell r="F9707" t="str">
            <v/>
          </cell>
          <cell r="G9707" t="str">
            <v>安徽佳度</v>
          </cell>
          <cell r="H9707" t="str">
            <v>年节礼包/食品/食品礼包</v>
          </cell>
          <cell r="I9707" t="str">
            <v>2025-10-31</v>
          </cell>
          <cell r="J9707">
            <v>164158725</v>
          </cell>
          <cell r="K9707" t="str">
            <v>MMSZSSLH2789-JD</v>
          </cell>
          <cell r="L9707" t="str">
            <v/>
          </cell>
        </row>
        <row r="9708">
          <cell r="C9708">
            <v>162779381</v>
          </cell>
          <cell r="D9708" t="str">
            <v>人工</v>
          </cell>
          <cell r="E9708" t="str">
            <v>实物</v>
          </cell>
          <cell r="F9708" t="str">
            <v/>
          </cell>
          <cell r="G9708" t="str">
            <v>安徽佳度</v>
          </cell>
          <cell r="H9708" t="str">
            <v>年节礼包/食品/食品礼包</v>
          </cell>
          <cell r="I9708" t="str">
            <v>2025-10-31</v>
          </cell>
          <cell r="J9708">
            <v>164158723</v>
          </cell>
          <cell r="K9708" t="str">
            <v>MMSZSSLH1550-JD</v>
          </cell>
          <cell r="L9708" t="str">
            <v/>
          </cell>
        </row>
        <row r="9709">
          <cell r="C9709">
            <v>162778243</v>
          </cell>
          <cell r="D9709" t="str">
            <v>人工</v>
          </cell>
          <cell r="E9709" t="str">
            <v>实物</v>
          </cell>
          <cell r="F9709" t="str">
            <v/>
          </cell>
          <cell r="G9709" t="str">
            <v>食欲跳动</v>
          </cell>
          <cell r="H9709" t="str">
            <v>年节礼包/生鲜/综合礼包</v>
          </cell>
          <cell r="I9709" t="str">
            <v>2025-10-31</v>
          </cell>
          <cell r="J9709">
            <v>164157335</v>
          </cell>
          <cell r="K9709" t="str">
            <v/>
          </cell>
          <cell r="L9709" t="str">
            <v>秋实双晖组合约3900g　SF/JD</v>
          </cell>
        </row>
        <row r="9710">
          <cell r="C9710">
            <v>162778243</v>
          </cell>
          <cell r="D9710" t="str">
            <v>人工</v>
          </cell>
          <cell r="E9710" t="str">
            <v>实物</v>
          </cell>
          <cell r="F9710" t="str">
            <v/>
          </cell>
          <cell r="G9710" t="str">
            <v>食欲跳动</v>
          </cell>
          <cell r="H9710" t="str">
            <v>年节礼包/生鲜/综合礼包</v>
          </cell>
          <cell r="I9710" t="str">
            <v>2025-10-31</v>
          </cell>
        </row>
        <row r="9710">
          <cell r="K9710" t="str">
            <v/>
          </cell>
          <cell r="L9710" t="str">
            <v>秋实双晖组合约3900g　SF/JD</v>
          </cell>
        </row>
        <row r="9711">
          <cell r="C9711">
            <v>162779379</v>
          </cell>
          <cell r="D9711" t="str">
            <v>人工</v>
          </cell>
          <cell r="E9711" t="str">
            <v>实物</v>
          </cell>
          <cell r="F9711" t="str">
            <v>百草味</v>
          </cell>
          <cell r="G9711" t="str">
            <v>安徽佳度</v>
          </cell>
          <cell r="H9711" t="str">
            <v>年节礼包/食品/食品礼包</v>
          </cell>
          <cell r="I9711" t="str">
            <v>2025-10-31</v>
          </cell>
          <cell r="J9711">
            <v>164158721</v>
          </cell>
          <cell r="K9711" t="str">
            <v>MMBCWLH2068-JD</v>
          </cell>
          <cell r="L9711" t="str">
            <v/>
          </cell>
        </row>
        <row r="9712">
          <cell r="C9712">
            <v>162779378</v>
          </cell>
          <cell r="D9712" t="str">
            <v>人工</v>
          </cell>
          <cell r="E9712" t="str">
            <v>实物</v>
          </cell>
          <cell r="F9712" t="str">
            <v/>
          </cell>
          <cell r="G9712" t="str">
            <v>优利威</v>
          </cell>
          <cell r="H9712" t="str">
            <v>年节礼包/家庭清洁/纸品/衣物清洁礼包</v>
          </cell>
          <cell r="I9712" t="str">
            <v>2025-10-31</v>
          </cell>
          <cell r="J9712">
            <v>164158720</v>
          </cell>
          <cell r="K9712" t="str">
            <v/>
          </cell>
          <cell r="L9712" t="str">
            <v/>
          </cell>
        </row>
        <row r="9713">
          <cell r="C9713">
            <v>162778244</v>
          </cell>
          <cell r="D9713" t="str">
            <v>人工</v>
          </cell>
          <cell r="E9713" t="str">
            <v>实物</v>
          </cell>
          <cell r="F9713" t="str">
            <v/>
          </cell>
          <cell r="G9713" t="str">
            <v>食欲跳动</v>
          </cell>
          <cell r="H9713" t="str">
            <v>年节礼包/生鲜/水果</v>
          </cell>
          <cell r="I9713" t="str">
            <v>2025-10-31</v>
          </cell>
          <cell r="J9713">
            <v>164157336</v>
          </cell>
          <cell r="K9713" t="str">
            <v/>
          </cell>
          <cell r="L9713" t="str">
            <v> 2.5kg*2彩箱大果SF/JD（单果约300g+）</v>
          </cell>
        </row>
        <row r="9714">
          <cell r="C9714">
            <v>162779377</v>
          </cell>
          <cell r="D9714" t="str">
            <v>人工</v>
          </cell>
          <cell r="E9714" t="str">
            <v>实物</v>
          </cell>
          <cell r="F9714" t="str">
            <v/>
          </cell>
          <cell r="G9714" t="str">
            <v>安徽佳度</v>
          </cell>
          <cell r="H9714" t="str">
            <v>年节礼包/食品/食品礼包</v>
          </cell>
          <cell r="I9714" t="str">
            <v>2025-10-31</v>
          </cell>
          <cell r="J9714">
            <v>164158719</v>
          </cell>
          <cell r="K9714" t="str">
            <v>MMYJPZLD604-JD</v>
          </cell>
          <cell r="L9714" t="str">
            <v/>
          </cell>
        </row>
        <row r="9715">
          <cell r="C9715">
            <v>162779375</v>
          </cell>
          <cell r="D9715" t="str">
            <v>人工</v>
          </cell>
          <cell r="E9715" t="str">
            <v>实物</v>
          </cell>
          <cell r="F9715" t="str">
            <v>百草味</v>
          </cell>
          <cell r="G9715" t="str">
            <v>安徽佳度</v>
          </cell>
          <cell r="H9715" t="str">
            <v>年节礼包/食品/食品礼包</v>
          </cell>
          <cell r="I9715" t="str">
            <v>2025-10-31</v>
          </cell>
          <cell r="J9715">
            <v>164158717</v>
          </cell>
          <cell r="K9715" t="str">
            <v>MMBCWLD745-JD</v>
          </cell>
          <cell r="L9715" t="str">
            <v/>
          </cell>
        </row>
        <row r="9716">
          <cell r="C9716">
            <v>162779373</v>
          </cell>
          <cell r="D9716" t="str">
            <v>人工</v>
          </cell>
          <cell r="E9716" t="str">
            <v>实物</v>
          </cell>
          <cell r="F9716" t="str">
            <v/>
          </cell>
          <cell r="G9716" t="str">
            <v>福享汇</v>
          </cell>
          <cell r="H9716" t="str">
            <v>年节礼包/家庭清洁/纸品/衣物清洁</v>
          </cell>
          <cell r="I9716" t="str">
            <v>2025-10-31</v>
          </cell>
          <cell r="J9716">
            <v>164158715</v>
          </cell>
          <cell r="K9716" t="str">
            <v/>
          </cell>
          <cell r="L9716" t="str">
            <v/>
          </cell>
        </row>
        <row r="9717">
          <cell r="C9717">
            <v>162779373</v>
          </cell>
          <cell r="D9717" t="str">
            <v>人工</v>
          </cell>
          <cell r="E9717" t="str">
            <v>实物</v>
          </cell>
          <cell r="F9717" t="str">
            <v/>
          </cell>
          <cell r="G9717" t="str">
            <v>福享汇</v>
          </cell>
          <cell r="H9717" t="str">
            <v>年节礼包/家庭清洁/纸品/衣物清洁</v>
          </cell>
          <cell r="I9717" t="str">
            <v>2025-10-31</v>
          </cell>
        </row>
        <row r="9717">
          <cell r="K9717" t="str">
            <v/>
          </cell>
          <cell r="L9717" t="str">
            <v/>
          </cell>
        </row>
        <row r="9718">
          <cell r="C9718">
            <v>162779373</v>
          </cell>
          <cell r="D9718" t="str">
            <v>人工</v>
          </cell>
          <cell r="E9718" t="str">
            <v>实物</v>
          </cell>
          <cell r="F9718" t="str">
            <v/>
          </cell>
          <cell r="G9718" t="str">
            <v>福享汇</v>
          </cell>
          <cell r="H9718" t="str">
            <v>年节礼包/家庭清洁/纸品/衣物清洁</v>
          </cell>
          <cell r="I9718" t="str">
            <v>2025-10-31</v>
          </cell>
        </row>
        <row r="9718">
          <cell r="K9718" t="str">
            <v/>
          </cell>
          <cell r="L9718" t="str">
            <v/>
          </cell>
        </row>
        <row r="9719">
          <cell r="C9719">
            <v>162779373</v>
          </cell>
          <cell r="D9719" t="str">
            <v>人工</v>
          </cell>
          <cell r="E9719" t="str">
            <v>实物</v>
          </cell>
          <cell r="F9719" t="str">
            <v/>
          </cell>
          <cell r="G9719" t="str">
            <v>福享汇</v>
          </cell>
          <cell r="H9719" t="str">
            <v>年节礼包/家庭清洁/纸品/衣物清洁</v>
          </cell>
          <cell r="I9719" t="str">
            <v>2025-10-31</v>
          </cell>
        </row>
        <row r="9719">
          <cell r="K9719" t="str">
            <v/>
          </cell>
          <cell r="L9719" t="str">
            <v/>
          </cell>
        </row>
        <row r="9720">
          <cell r="C9720">
            <v>162779373</v>
          </cell>
          <cell r="D9720" t="str">
            <v>人工</v>
          </cell>
          <cell r="E9720" t="str">
            <v>实物</v>
          </cell>
          <cell r="F9720" t="str">
            <v/>
          </cell>
          <cell r="G9720" t="str">
            <v>福享汇</v>
          </cell>
          <cell r="H9720" t="str">
            <v>年节礼包/家庭清洁/纸品/衣物清洁</v>
          </cell>
          <cell r="I9720" t="str">
            <v>2025-10-31</v>
          </cell>
        </row>
        <row r="9720">
          <cell r="K9720" t="str">
            <v/>
          </cell>
          <cell r="L9720" t="str">
            <v/>
          </cell>
        </row>
        <row r="9721">
          <cell r="C9721">
            <v>162779373</v>
          </cell>
          <cell r="D9721" t="str">
            <v>人工</v>
          </cell>
          <cell r="E9721" t="str">
            <v>实物</v>
          </cell>
          <cell r="F9721" t="str">
            <v/>
          </cell>
          <cell r="G9721" t="str">
            <v>福享汇</v>
          </cell>
          <cell r="H9721" t="str">
            <v>年节礼包/家庭清洁/纸品/衣物清洁</v>
          </cell>
          <cell r="I9721" t="str">
            <v>2025-10-31</v>
          </cell>
        </row>
        <row r="9721">
          <cell r="K9721" t="str">
            <v/>
          </cell>
          <cell r="L9721" t="str">
            <v/>
          </cell>
        </row>
        <row r="9722">
          <cell r="C9722">
            <v>162779373</v>
          </cell>
          <cell r="D9722" t="str">
            <v>人工</v>
          </cell>
          <cell r="E9722" t="str">
            <v>实物</v>
          </cell>
          <cell r="F9722" t="str">
            <v/>
          </cell>
          <cell r="G9722" t="str">
            <v>福享汇</v>
          </cell>
          <cell r="H9722" t="str">
            <v>年节礼包/家庭清洁/纸品/衣物清洁</v>
          </cell>
          <cell r="I9722" t="str">
            <v>2025-10-31</v>
          </cell>
        </row>
        <row r="9722">
          <cell r="K9722" t="str">
            <v/>
          </cell>
          <cell r="L9722" t="str">
            <v/>
          </cell>
        </row>
        <row r="9723">
          <cell r="C9723">
            <v>162779373</v>
          </cell>
          <cell r="D9723" t="str">
            <v>人工</v>
          </cell>
          <cell r="E9723" t="str">
            <v>实物</v>
          </cell>
          <cell r="F9723" t="str">
            <v/>
          </cell>
          <cell r="G9723" t="str">
            <v>福享汇</v>
          </cell>
          <cell r="H9723" t="str">
            <v>年节礼包/家庭清洁/纸品/衣物清洁</v>
          </cell>
          <cell r="I9723" t="str">
            <v>2025-10-31</v>
          </cell>
        </row>
        <row r="9723">
          <cell r="K9723" t="str">
            <v/>
          </cell>
          <cell r="L9723" t="str">
            <v/>
          </cell>
        </row>
        <row r="9724">
          <cell r="C9724">
            <v>162779373</v>
          </cell>
          <cell r="D9724" t="str">
            <v>人工</v>
          </cell>
          <cell r="E9724" t="str">
            <v>实物</v>
          </cell>
          <cell r="F9724" t="str">
            <v/>
          </cell>
          <cell r="G9724" t="str">
            <v>福享汇</v>
          </cell>
          <cell r="H9724" t="str">
            <v>年节礼包/家庭清洁/纸品/衣物清洁</v>
          </cell>
          <cell r="I9724" t="str">
            <v>2025-10-31</v>
          </cell>
        </row>
        <row r="9724">
          <cell r="K9724" t="str">
            <v/>
          </cell>
          <cell r="L9724" t="str">
            <v/>
          </cell>
        </row>
        <row r="9725">
          <cell r="C9725">
            <v>162779373</v>
          </cell>
          <cell r="D9725" t="str">
            <v>人工</v>
          </cell>
          <cell r="E9725" t="str">
            <v>实物</v>
          </cell>
          <cell r="F9725" t="str">
            <v/>
          </cell>
          <cell r="G9725" t="str">
            <v>福享汇</v>
          </cell>
          <cell r="H9725" t="str">
            <v>年节礼包/家庭清洁/纸品/衣物清洁</v>
          </cell>
          <cell r="I9725" t="str">
            <v>2025-10-31</v>
          </cell>
        </row>
        <row r="9725">
          <cell r="K9725" t="str">
            <v/>
          </cell>
          <cell r="L9725" t="str">
            <v/>
          </cell>
        </row>
        <row r="9726">
          <cell r="C9726">
            <v>162779372</v>
          </cell>
          <cell r="D9726" t="str">
            <v>人工</v>
          </cell>
          <cell r="E9726" t="str">
            <v>实物</v>
          </cell>
          <cell r="F9726" t="str">
            <v>超能</v>
          </cell>
          <cell r="G9726" t="str">
            <v>佳承佳续</v>
          </cell>
          <cell r="H9726" t="str">
            <v>年节礼包/家庭清洁/纸品/衣物清洁礼包</v>
          </cell>
          <cell r="I9726" t="str">
            <v>2025-10-31</v>
          </cell>
          <cell r="J9726">
            <v>164158714</v>
          </cell>
          <cell r="K9726">
            <v>1212123</v>
          </cell>
          <cell r="L9726" t="str">
            <v/>
          </cell>
        </row>
        <row r="9727">
          <cell r="C9727">
            <v>162779372</v>
          </cell>
          <cell r="D9727" t="str">
            <v>人工</v>
          </cell>
          <cell r="E9727" t="str">
            <v>实物</v>
          </cell>
          <cell r="F9727" t="str">
            <v>超能</v>
          </cell>
          <cell r="G9727" t="str">
            <v>佳承佳续</v>
          </cell>
          <cell r="H9727" t="str">
            <v>年节礼包/家庭清洁/纸品/衣物清洁礼包</v>
          </cell>
          <cell r="I9727" t="str">
            <v>2025-10-31</v>
          </cell>
        </row>
        <row r="9727">
          <cell r="L9727" t="str">
            <v/>
          </cell>
        </row>
        <row r="9728">
          <cell r="C9728">
            <v>162779372</v>
          </cell>
          <cell r="D9728" t="str">
            <v>人工</v>
          </cell>
          <cell r="E9728" t="str">
            <v>实物</v>
          </cell>
          <cell r="F9728" t="str">
            <v>超能</v>
          </cell>
          <cell r="G9728" t="str">
            <v>佳承佳续</v>
          </cell>
          <cell r="H9728" t="str">
            <v>年节礼包/家庭清洁/纸品/衣物清洁礼包</v>
          </cell>
          <cell r="I9728" t="str">
            <v>2025-10-31</v>
          </cell>
        </row>
        <row r="9728">
          <cell r="L9728" t="str">
            <v/>
          </cell>
        </row>
        <row r="9729">
          <cell r="C9729">
            <v>162779372</v>
          </cell>
          <cell r="D9729" t="str">
            <v>人工</v>
          </cell>
          <cell r="E9729" t="str">
            <v>实物</v>
          </cell>
          <cell r="F9729" t="str">
            <v>超能</v>
          </cell>
          <cell r="G9729" t="str">
            <v>佳承佳续</v>
          </cell>
          <cell r="H9729" t="str">
            <v>年节礼包/家庭清洁/纸品/衣物清洁礼包</v>
          </cell>
          <cell r="I9729" t="str">
            <v>2025-10-31</v>
          </cell>
        </row>
        <row r="9729">
          <cell r="L9729" t="str">
            <v/>
          </cell>
        </row>
        <row r="9730">
          <cell r="C9730">
            <v>162779372</v>
          </cell>
          <cell r="D9730" t="str">
            <v>人工</v>
          </cell>
          <cell r="E9730" t="str">
            <v>实物</v>
          </cell>
          <cell r="F9730" t="str">
            <v>超能</v>
          </cell>
          <cell r="G9730" t="str">
            <v>佳承佳续</v>
          </cell>
          <cell r="H9730" t="str">
            <v>年节礼包/家庭清洁/纸品/衣物清洁礼包</v>
          </cell>
          <cell r="I9730" t="str">
            <v>2025-10-31</v>
          </cell>
        </row>
        <row r="9730">
          <cell r="L9730" t="str">
            <v/>
          </cell>
        </row>
        <row r="9731">
          <cell r="C9731">
            <v>162779371</v>
          </cell>
          <cell r="D9731" t="str">
            <v>人工</v>
          </cell>
          <cell r="E9731" t="str">
            <v>实物</v>
          </cell>
          <cell r="F9731" t="str">
            <v>超能</v>
          </cell>
          <cell r="G9731" t="str">
            <v>佳承佳续</v>
          </cell>
          <cell r="H9731" t="str">
            <v>年节礼包/家庭清洁/纸品/衣物清洁礼包</v>
          </cell>
          <cell r="I9731" t="str">
            <v>2025-10-31</v>
          </cell>
          <cell r="J9731">
            <v>164158713</v>
          </cell>
          <cell r="K9731">
            <v>1232123</v>
          </cell>
          <cell r="L9731" t="str">
            <v/>
          </cell>
        </row>
        <row r="9732">
          <cell r="C9732">
            <v>162779371</v>
          </cell>
          <cell r="D9732" t="str">
            <v>人工</v>
          </cell>
          <cell r="E9732" t="str">
            <v>实物</v>
          </cell>
          <cell r="F9732" t="str">
            <v>超能</v>
          </cell>
          <cell r="G9732" t="str">
            <v>佳承佳续</v>
          </cell>
          <cell r="H9732" t="str">
            <v>年节礼包/家庭清洁/纸品/衣物清洁礼包</v>
          </cell>
          <cell r="I9732" t="str">
            <v>2025-10-31</v>
          </cell>
        </row>
        <row r="9732">
          <cell r="L9732" t="str">
            <v/>
          </cell>
        </row>
        <row r="9733">
          <cell r="C9733">
            <v>162779371</v>
          </cell>
          <cell r="D9733" t="str">
            <v>人工</v>
          </cell>
          <cell r="E9733" t="str">
            <v>实物</v>
          </cell>
          <cell r="F9733" t="str">
            <v>超能</v>
          </cell>
          <cell r="G9733" t="str">
            <v>佳承佳续</v>
          </cell>
          <cell r="H9733" t="str">
            <v>年节礼包/家庭清洁/纸品/衣物清洁礼包</v>
          </cell>
          <cell r="I9733" t="str">
            <v>2025-10-31</v>
          </cell>
        </row>
        <row r="9733">
          <cell r="L9733" t="str">
            <v/>
          </cell>
        </row>
        <row r="9734">
          <cell r="C9734">
            <v>162779371</v>
          </cell>
          <cell r="D9734" t="str">
            <v>人工</v>
          </cell>
          <cell r="E9734" t="str">
            <v>实物</v>
          </cell>
          <cell r="F9734" t="str">
            <v>超能</v>
          </cell>
          <cell r="G9734" t="str">
            <v>佳承佳续</v>
          </cell>
          <cell r="H9734" t="str">
            <v>年节礼包/家庭清洁/纸品/衣物清洁礼包</v>
          </cell>
          <cell r="I9734" t="str">
            <v>2025-10-31</v>
          </cell>
        </row>
        <row r="9734">
          <cell r="L9734" t="str">
            <v/>
          </cell>
        </row>
        <row r="9735">
          <cell r="C9735">
            <v>162779371</v>
          </cell>
          <cell r="D9735" t="str">
            <v>人工</v>
          </cell>
          <cell r="E9735" t="str">
            <v>实物</v>
          </cell>
          <cell r="F9735" t="str">
            <v>超能</v>
          </cell>
          <cell r="G9735" t="str">
            <v>佳承佳续</v>
          </cell>
          <cell r="H9735" t="str">
            <v>年节礼包/家庭清洁/纸品/衣物清洁礼包</v>
          </cell>
          <cell r="I9735" t="str">
            <v>2025-10-31</v>
          </cell>
        </row>
        <row r="9735">
          <cell r="L9735" t="str">
            <v/>
          </cell>
        </row>
        <row r="9736">
          <cell r="C9736">
            <v>162779370</v>
          </cell>
          <cell r="D9736" t="str">
            <v>人工</v>
          </cell>
          <cell r="E9736" t="str">
            <v>实物</v>
          </cell>
          <cell r="F9736" t="str">
            <v>超能</v>
          </cell>
          <cell r="G9736" t="str">
            <v>佳承佳续</v>
          </cell>
          <cell r="H9736" t="str">
            <v>年节礼包/家庭清洁/纸品/衣物清洁礼包</v>
          </cell>
          <cell r="I9736" t="str">
            <v>2025-10-31</v>
          </cell>
          <cell r="J9736">
            <v>164158712</v>
          </cell>
          <cell r="K9736">
            <v>131212</v>
          </cell>
          <cell r="L9736" t="str">
            <v/>
          </cell>
        </row>
        <row r="9737">
          <cell r="C9737">
            <v>162779370</v>
          </cell>
          <cell r="D9737" t="str">
            <v>人工</v>
          </cell>
          <cell r="E9737" t="str">
            <v>实物</v>
          </cell>
          <cell r="F9737" t="str">
            <v>超能</v>
          </cell>
          <cell r="G9737" t="str">
            <v>佳承佳续</v>
          </cell>
          <cell r="H9737" t="str">
            <v>年节礼包/家庭清洁/纸品/衣物清洁礼包</v>
          </cell>
          <cell r="I9737" t="str">
            <v>2025-10-31</v>
          </cell>
        </row>
        <row r="9737">
          <cell r="L9737" t="str">
            <v/>
          </cell>
        </row>
        <row r="9738">
          <cell r="C9738">
            <v>162779370</v>
          </cell>
          <cell r="D9738" t="str">
            <v>人工</v>
          </cell>
          <cell r="E9738" t="str">
            <v>实物</v>
          </cell>
          <cell r="F9738" t="str">
            <v>超能</v>
          </cell>
          <cell r="G9738" t="str">
            <v>佳承佳续</v>
          </cell>
          <cell r="H9738" t="str">
            <v>年节礼包/家庭清洁/纸品/衣物清洁礼包</v>
          </cell>
          <cell r="I9738" t="str">
            <v>2025-10-31</v>
          </cell>
        </row>
        <row r="9738">
          <cell r="L9738" t="str">
            <v/>
          </cell>
        </row>
        <row r="9739">
          <cell r="C9739">
            <v>162779370</v>
          </cell>
          <cell r="D9739" t="str">
            <v>人工</v>
          </cell>
          <cell r="E9739" t="str">
            <v>实物</v>
          </cell>
          <cell r="F9739" t="str">
            <v>超能</v>
          </cell>
          <cell r="G9739" t="str">
            <v>佳承佳续</v>
          </cell>
          <cell r="H9739" t="str">
            <v>年节礼包/家庭清洁/纸品/衣物清洁礼包</v>
          </cell>
          <cell r="I9739" t="str">
            <v>2025-10-31</v>
          </cell>
        </row>
        <row r="9739">
          <cell r="L9739" t="str">
            <v/>
          </cell>
        </row>
        <row r="9740">
          <cell r="C9740">
            <v>162779370</v>
          </cell>
          <cell r="D9740" t="str">
            <v>人工</v>
          </cell>
          <cell r="E9740" t="str">
            <v>实物</v>
          </cell>
          <cell r="F9740" t="str">
            <v>超能</v>
          </cell>
          <cell r="G9740" t="str">
            <v>佳承佳续</v>
          </cell>
          <cell r="H9740" t="str">
            <v>年节礼包/家庭清洁/纸品/衣物清洁礼包</v>
          </cell>
          <cell r="I9740" t="str">
            <v>2025-10-31</v>
          </cell>
        </row>
        <row r="9740">
          <cell r="L9740" t="str">
            <v/>
          </cell>
        </row>
        <row r="9741">
          <cell r="C9741">
            <v>162779370</v>
          </cell>
          <cell r="D9741" t="str">
            <v>人工</v>
          </cell>
          <cell r="E9741" t="str">
            <v>实物</v>
          </cell>
          <cell r="F9741" t="str">
            <v>超能</v>
          </cell>
          <cell r="G9741" t="str">
            <v>佳承佳续</v>
          </cell>
          <cell r="H9741" t="str">
            <v>年节礼包/家庭清洁/纸品/衣物清洁礼包</v>
          </cell>
          <cell r="I9741" t="str">
            <v>2025-10-31</v>
          </cell>
        </row>
        <row r="9741">
          <cell r="L9741" t="str">
            <v/>
          </cell>
        </row>
        <row r="9742">
          <cell r="C9742">
            <v>162779370</v>
          </cell>
          <cell r="D9742" t="str">
            <v>人工</v>
          </cell>
          <cell r="E9742" t="str">
            <v>实物</v>
          </cell>
          <cell r="F9742" t="str">
            <v>超能</v>
          </cell>
          <cell r="G9742" t="str">
            <v>佳承佳续</v>
          </cell>
          <cell r="H9742" t="str">
            <v>年节礼包/家庭清洁/纸品/衣物清洁礼包</v>
          </cell>
          <cell r="I9742" t="str">
            <v>2025-10-31</v>
          </cell>
        </row>
        <row r="9742">
          <cell r="L9742" t="str">
            <v/>
          </cell>
        </row>
        <row r="9743">
          <cell r="C9743">
            <v>162779369</v>
          </cell>
          <cell r="D9743" t="str">
            <v>人工</v>
          </cell>
          <cell r="E9743" t="str">
            <v>实物</v>
          </cell>
          <cell r="F9743" t="str">
            <v/>
          </cell>
          <cell r="G9743" t="str">
            <v>鲜之味</v>
          </cell>
          <cell r="H9743" t="str">
            <v>年节礼包/生鲜/水果</v>
          </cell>
          <cell r="I9743" t="str">
            <v>2025-10-31</v>
          </cell>
          <cell r="J9743">
            <v>164158711</v>
          </cell>
          <cell r="K9743" t="str">
            <v/>
          </cell>
          <cell r="L9743" t="str">
            <v>4.5-5斤礼盒装</v>
          </cell>
        </row>
        <row r="9744">
          <cell r="C9744">
            <v>162779368</v>
          </cell>
          <cell r="D9744" t="str">
            <v>人工</v>
          </cell>
          <cell r="E9744" t="str">
            <v>实物</v>
          </cell>
          <cell r="F9744" t="str">
            <v>花王</v>
          </cell>
          <cell r="G9744" t="str">
            <v>煜禧</v>
          </cell>
          <cell r="H9744" t="str">
            <v>年节礼包/家庭清洁/纸品/家庭环境清洁</v>
          </cell>
          <cell r="I9744" t="str">
            <v>2025-10-31</v>
          </cell>
          <cell r="J9744">
            <v>164158710</v>
          </cell>
          <cell r="K9744">
            <v>2025070804</v>
          </cell>
          <cell r="L9744" t="str">
            <v/>
          </cell>
        </row>
        <row r="9745">
          <cell r="C9745">
            <v>162779366</v>
          </cell>
          <cell r="D9745" t="str">
            <v>人工</v>
          </cell>
          <cell r="E9745" t="str">
            <v>实物</v>
          </cell>
          <cell r="F9745" t="str">
            <v>超能</v>
          </cell>
          <cell r="G9745" t="str">
            <v>佳承佳续</v>
          </cell>
          <cell r="H9745" t="str">
            <v>年节礼包/家庭清洁/纸品/衣物清洁礼包</v>
          </cell>
          <cell r="I9745" t="str">
            <v>2025-10-31</v>
          </cell>
          <cell r="J9745">
            <v>164158708</v>
          </cell>
          <cell r="K9745">
            <v>34542</v>
          </cell>
          <cell r="L9745" t="str">
            <v/>
          </cell>
        </row>
        <row r="9746">
          <cell r="C9746">
            <v>162779366</v>
          </cell>
          <cell r="D9746" t="str">
            <v>人工</v>
          </cell>
          <cell r="E9746" t="str">
            <v>实物</v>
          </cell>
          <cell r="F9746" t="str">
            <v>超能</v>
          </cell>
          <cell r="G9746" t="str">
            <v>佳承佳续</v>
          </cell>
          <cell r="H9746" t="str">
            <v>年节礼包/家庭清洁/纸品/衣物清洁礼包</v>
          </cell>
          <cell r="I9746" t="str">
            <v>2025-10-31</v>
          </cell>
        </row>
        <row r="9746">
          <cell r="L9746" t="str">
            <v/>
          </cell>
        </row>
        <row r="9747">
          <cell r="C9747">
            <v>162779366</v>
          </cell>
          <cell r="D9747" t="str">
            <v>人工</v>
          </cell>
          <cell r="E9747" t="str">
            <v>实物</v>
          </cell>
          <cell r="F9747" t="str">
            <v>超能</v>
          </cell>
          <cell r="G9747" t="str">
            <v>佳承佳续</v>
          </cell>
          <cell r="H9747" t="str">
            <v>年节礼包/家庭清洁/纸品/衣物清洁礼包</v>
          </cell>
          <cell r="I9747" t="str">
            <v>2025-10-31</v>
          </cell>
        </row>
        <row r="9747">
          <cell r="L9747" t="str">
            <v/>
          </cell>
        </row>
        <row r="9748">
          <cell r="C9748">
            <v>162779366</v>
          </cell>
          <cell r="D9748" t="str">
            <v>人工</v>
          </cell>
          <cell r="E9748" t="str">
            <v>实物</v>
          </cell>
          <cell r="F9748" t="str">
            <v>超能</v>
          </cell>
          <cell r="G9748" t="str">
            <v>佳承佳续</v>
          </cell>
          <cell r="H9748" t="str">
            <v>年节礼包/家庭清洁/纸品/衣物清洁礼包</v>
          </cell>
          <cell r="I9748" t="str">
            <v>2025-10-31</v>
          </cell>
        </row>
        <row r="9748">
          <cell r="L9748" t="str">
            <v/>
          </cell>
        </row>
        <row r="9749">
          <cell r="C9749">
            <v>162779366</v>
          </cell>
          <cell r="D9749" t="str">
            <v>人工</v>
          </cell>
          <cell r="E9749" t="str">
            <v>实物</v>
          </cell>
          <cell r="F9749" t="str">
            <v>超能</v>
          </cell>
          <cell r="G9749" t="str">
            <v>佳承佳续</v>
          </cell>
          <cell r="H9749" t="str">
            <v>年节礼包/家庭清洁/纸品/衣物清洁礼包</v>
          </cell>
          <cell r="I9749" t="str">
            <v>2025-10-31</v>
          </cell>
        </row>
        <row r="9749">
          <cell r="L9749" t="str">
            <v/>
          </cell>
        </row>
        <row r="9750">
          <cell r="C9750">
            <v>162779366</v>
          </cell>
          <cell r="D9750" t="str">
            <v>人工</v>
          </cell>
          <cell r="E9750" t="str">
            <v>实物</v>
          </cell>
          <cell r="F9750" t="str">
            <v>超能</v>
          </cell>
          <cell r="G9750" t="str">
            <v>佳承佳续</v>
          </cell>
          <cell r="H9750" t="str">
            <v>年节礼包/家庭清洁/纸品/衣物清洁礼包</v>
          </cell>
          <cell r="I9750" t="str">
            <v>2025-10-31</v>
          </cell>
        </row>
        <row r="9750">
          <cell r="L9750" t="str">
            <v/>
          </cell>
        </row>
        <row r="9751">
          <cell r="C9751">
            <v>162779366</v>
          </cell>
          <cell r="D9751" t="str">
            <v>人工</v>
          </cell>
          <cell r="E9751" t="str">
            <v>实物</v>
          </cell>
          <cell r="F9751" t="str">
            <v>超能</v>
          </cell>
          <cell r="G9751" t="str">
            <v>佳承佳续</v>
          </cell>
          <cell r="H9751" t="str">
            <v>年节礼包/家庭清洁/纸品/衣物清洁礼包</v>
          </cell>
          <cell r="I9751" t="str">
            <v>2025-10-31</v>
          </cell>
        </row>
        <row r="9751">
          <cell r="L9751" t="str">
            <v/>
          </cell>
        </row>
        <row r="9752">
          <cell r="C9752">
            <v>162779336</v>
          </cell>
          <cell r="D9752" t="str">
            <v>人工</v>
          </cell>
          <cell r="E9752" t="str">
            <v>实物</v>
          </cell>
          <cell r="F9752" t="str">
            <v/>
          </cell>
          <cell r="G9752" t="str">
            <v>优利威</v>
          </cell>
          <cell r="H9752" t="str">
            <v>年节礼包/个人护理/洗护礼包</v>
          </cell>
          <cell r="I9752" t="str">
            <v>2025-10-31</v>
          </cell>
          <cell r="J9752">
            <v>164158678</v>
          </cell>
          <cell r="K9752" t="str">
            <v/>
          </cell>
          <cell r="L9752" t="str">
            <v/>
          </cell>
        </row>
        <row r="9753">
          <cell r="C9753">
            <v>162779332</v>
          </cell>
          <cell r="D9753" t="str">
            <v>人工</v>
          </cell>
          <cell r="E9753" t="str">
            <v>实物</v>
          </cell>
          <cell r="F9753" t="str">
            <v/>
          </cell>
          <cell r="G9753" t="str">
            <v>优利威</v>
          </cell>
          <cell r="H9753" t="str">
            <v>年节礼包/个人护理/洗护礼包</v>
          </cell>
          <cell r="I9753" t="str">
            <v>2025-10-31</v>
          </cell>
          <cell r="J9753">
            <v>164158674</v>
          </cell>
          <cell r="K9753" t="str">
            <v/>
          </cell>
          <cell r="L9753" t="str">
            <v/>
          </cell>
        </row>
        <row r="9754">
          <cell r="C9754">
            <v>162779328</v>
          </cell>
          <cell r="D9754" t="str">
            <v>人工</v>
          </cell>
          <cell r="E9754" t="str">
            <v>实物</v>
          </cell>
          <cell r="F9754" t="str">
            <v/>
          </cell>
          <cell r="G9754" t="str">
            <v>福享汇</v>
          </cell>
          <cell r="H9754" t="str">
            <v>年节礼包/个人护理/洗护礼包</v>
          </cell>
          <cell r="I9754" t="str">
            <v>2025-10-31</v>
          </cell>
          <cell r="J9754">
            <v>164158670</v>
          </cell>
          <cell r="K9754" t="str">
            <v/>
          </cell>
          <cell r="L9754" t="str">
            <v/>
          </cell>
        </row>
        <row r="9755">
          <cell r="C9755">
            <v>162779328</v>
          </cell>
          <cell r="D9755" t="str">
            <v>人工</v>
          </cell>
          <cell r="E9755" t="str">
            <v>实物</v>
          </cell>
          <cell r="F9755" t="str">
            <v/>
          </cell>
          <cell r="G9755" t="str">
            <v>福享汇</v>
          </cell>
          <cell r="H9755" t="str">
            <v>年节礼包/个人护理/洗护礼包</v>
          </cell>
          <cell r="I9755" t="str">
            <v>2025-10-31</v>
          </cell>
        </row>
        <row r="9755">
          <cell r="K9755" t="str">
            <v/>
          </cell>
          <cell r="L9755" t="str">
            <v/>
          </cell>
        </row>
        <row r="9756">
          <cell r="C9756">
            <v>162779328</v>
          </cell>
          <cell r="D9756" t="str">
            <v>人工</v>
          </cell>
          <cell r="E9756" t="str">
            <v>实物</v>
          </cell>
          <cell r="F9756" t="str">
            <v/>
          </cell>
          <cell r="G9756" t="str">
            <v>福享汇</v>
          </cell>
          <cell r="H9756" t="str">
            <v>年节礼包/个人护理/洗护礼包</v>
          </cell>
          <cell r="I9756" t="str">
            <v>2025-10-31</v>
          </cell>
        </row>
        <row r="9756">
          <cell r="K9756" t="str">
            <v/>
          </cell>
          <cell r="L9756" t="str">
            <v/>
          </cell>
        </row>
        <row r="9757">
          <cell r="C9757">
            <v>162779328</v>
          </cell>
          <cell r="D9757" t="str">
            <v>人工</v>
          </cell>
          <cell r="E9757" t="str">
            <v>实物</v>
          </cell>
          <cell r="F9757" t="str">
            <v/>
          </cell>
          <cell r="G9757" t="str">
            <v>福享汇</v>
          </cell>
          <cell r="H9757" t="str">
            <v>年节礼包/个人护理/洗护礼包</v>
          </cell>
          <cell r="I9757" t="str">
            <v>2025-10-31</v>
          </cell>
        </row>
        <row r="9757">
          <cell r="K9757" t="str">
            <v/>
          </cell>
          <cell r="L9757" t="str">
            <v/>
          </cell>
        </row>
        <row r="9758">
          <cell r="C9758">
            <v>162779328</v>
          </cell>
          <cell r="D9758" t="str">
            <v>人工</v>
          </cell>
          <cell r="E9758" t="str">
            <v>实物</v>
          </cell>
          <cell r="F9758" t="str">
            <v/>
          </cell>
          <cell r="G9758" t="str">
            <v>福享汇</v>
          </cell>
          <cell r="H9758" t="str">
            <v>年节礼包/个人护理/洗护礼包</v>
          </cell>
          <cell r="I9758" t="str">
            <v>2025-10-31</v>
          </cell>
        </row>
        <row r="9758">
          <cell r="K9758" t="str">
            <v/>
          </cell>
          <cell r="L9758" t="str">
            <v/>
          </cell>
        </row>
        <row r="9759">
          <cell r="C9759">
            <v>162779328</v>
          </cell>
          <cell r="D9759" t="str">
            <v>人工</v>
          </cell>
          <cell r="E9759" t="str">
            <v>实物</v>
          </cell>
          <cell r="F9759" t="str">
            <v/>
          </cell>
          <cell r="G9759" t="str">
            <v>福享汇</v>
          </cell>
          <cell r="H9759" t="str">
            <v>年节礼包/个人护理/洗护礼包</v>
          </cell>
          <cell r="I9759" t="str">
            <v>2025-10-31</v>
          </cell>
        </row>
        <row r="9759">
          <cell r="K9759" t="str">
            <v/>
          </cell>
          <cell r="L9759" t="str">
            <v/>
          </cell>
        </row>
        <row r="9760">
          <cell r="C9760">
            <v>162779328</v>
          </cell>
          <cell r="D9760" t="str">
            <v>人工</v>
          </cell>
          <cell r="E9760" t="str">
            <v>实物</v>
          </cell>
          <cell r="F9760" t="str">
            <v/>
          </cell>
          <cell r="G9760" t="str">
            <v>福享汇</v>
          </cell>
          <cell r="H9760" t="str">
            <v>年节礼包/个人护理/洗护礼包</v>
          </cell>
          <cell r="I9760" t="str">
            <v>2025-10-31</v>
          </cell>
        </row>
        <row r="9760">
          <cell r="K9760" t="str">
            <v/>
          </cell>
          <cell r="L9760" t="str">
            <v/>
          </cell>
        </row>
        <row r="9761">
          <cell r="C9761">
            <v>162779328</v>
          </cell>
          <cell r="D9761" t="str">
            <v>人工</v>
          </cell>
          <cell r="E9761" t="str">
            <v>实物</v>
          </cell>
          <cell r="F9761" t="str">
            <v/>
          </cell>
          <cell r="G9761" t="str">
            <v>福享汇</v>
          </cell>
          <cell r="H9761" t="str">
            <v>年节礼包/个人护理/洗护礼包</v>
          </cell>
          <cell r="I9761" t="str">
            <v>2025-10-31</v>
          </cell>
        </row>
        <row r="9761">
          <cell r="K9761" t="str">
            <v/>
          </cell>
          <cell r="L9761" t="str">
            <v/>
          </cell>
        </row>
        <row r="9762">
          <cell r="C9762">
            <v>162779328</v>
          </cell>
          <cell r="D9762" t="str">
            <v>人工</v>
          </cell>
          <cell r="E9762" t="str">
            <v>实物</v>
          </cell>
          <cell r="F9762" t="str">
            <v/>
          </cell>
          <cell r="G9762" t="str">
            <v>福享汇</v>
          </cell>
          <cell r="H9762" t="str">
            <v>年节礼包/个人护理/洗护礼包</v>
          </cell>
          <cell r="I9762" t="str">
            <v>2025-10-31</v>
          </cell>
        </row>
        <row r="9762">
          <cell r="K9762" t="str">
            <v/>
          </cell>
          <cell r="L9762" t="str">
            <v/>
          </cell>
        </row>
        <row r="9763">
          <cell r="C9763">
            <v>162779328</v>
          </cell>
          <cell r="D9763" t="str">
            <v>人工</v>
          </cell>
          <cell r="E9763" t="str">
            <v>实物</v>
          </cell>
          <cell r="F9763" t="str">
            <v/>
          </cell>
          <cell r="G9763" t="str">
            <v>福享汇</v>
          </cell>
          <cell r="H9763" t="str">
            <v>年节礼包/个人护理/洗护礼包</v>
          </cell>
          <cell r="I9763" t="str">
            <v>2025-10-31</v>
          </cell>
        </row>
        <row r="9763">
          <cell r="K9763" t="str">
            <v/>
          </cell>
          <cell r="L9763" t="str">
            <v/>
          </cell>
        </row>
        <row r="9764">
          <cell r="C9764">
            <v>162779295</v>
          </cell>
          <cell r="D9764" t="str">
            <v>人工</v>
          </cell>
          <cell r="E9764" t="str">
            <v>实物</v>
          </cell>
          <cell r="F9764" t="str">
            <v/>
          </cell>
          <cell r="G9764" t="str">
            <v>牡丹江北纯</v>
          </cell>
          <cell r="H9764" t="str">
            <v>年节礼包/食品/粮油礼包</v>
          </cell>
          <cell r="I9764" t="str">
            <v>2025-10-31</v>
          </cell>
          <cell r="J9764">
            <v>164158637</v>
          </cell>
          <cell r="K9764" t="str">
            <v/>
          </cell>
          <cell r="L9764" t="str">
            <v/>
          </cell>
        </row>
        <row r="9765">
          <cell r="C9765">
            <v>162779292</v>
          </cell>
          <cell r="D9765" t="str">
            <v>人工</v>
          </cell>
          <cell r="E9765" t="str">
            <v>实物</v>
          </cell>
          <cell r="F9765" t="str">
            <v/>
          </cell>
          <cell r="G9765" t="str">
            <v>牡丹江北纯</v>
          </cell>
          <cell r="H9765" t="str">
            <v>年节礼包/食品/粮油礼包</v>
          </cell>
          <cell r="I9765" t="str">
            <v>2025-10-31</v>
          </cell>
          <cell r="J9765">
            <v>164158634</v>
          </cell>
          <cell r="K9765" t="str">
            <v/>
          </cell>
          <cell r="L9765" t="str">
            <v/>
          </cell>
        </row>
        <row r="9766">
          <cell r="C9766">
            <v>162779291</v>
          </cell>
          <cell r="D9766" t="str">
            <v>人工</v>
          </cell>
          <cell r="E9766" t="str">
            <v>实物</v>
          </cell>
          <cell r="F9766" t="str">
            <v>北纯</v>
          </cell>
          <cell r="G9766" t="str">
            <v>牡丹江北纯</v>
          </cell>
          <cell r="H9766" t="str">
            <v>年节礼包/食品/杂粮</v>
          </cell>
          <cell r="I9766" t="str">
            <v>2025-10-31</v>
          </cell>
          <cell r="J9766">
            <v>164158633</v>
          </cell>
          <cell r="K9766" t="str">
            <v/>
          </cell>
          <cell r="L9766" t="str">
            <v/>
          </cell>
        </row>
        <row r="9767">
          <cell r="C9767">
            <v>162779283</v>
          </cell>
          <cell r="D9767" t="str">
            <v>人工</v>
          </cell>
          <cell r="E9767" t="str">
            <v>实物</v>
          </cell>
          <cell r="F9767" t="str">
            <v/>
          </cell>
          <cell r="G9767" t="str">
            <v>万礼汇</v>
          </cell>
          <cell r="H9767" t="str">
            <v>年节礼包/3C数码/影视娱乐</v>
          </cell>
          <cell r="I9767" t="str">
            <v>2025-10-31</v>
          </cell>
          <cell r="J9767">
            <v>164158624</v>
          </cell>
          <cell r="K9767" t="str">
            <v>T910</v>
          </cell>
          <cell r="L9767" t="str">
            <v>静夜黑</v>
          </cell>
        </row>
        <row r="9768">
          <cell r="D9768" t="str">
            <v>人工</v>
          </cell>
          <cell r="E9768" t="str">
            <v>实物</v>
          </cell>
          <cell r="F9768" t="str">
            <v/>
          </cell>
          <cell r="G9768" t="str">
            <v>万礼汇</v>
          </cell>
          <cell r="H9768" t="str">
            <v>年节礼包/3C数码/影视娱乐</v>
          </cell>
          <cell r="I9768" t="str">
            <v>2025-10-31</v>
          </cell>
          <cell r="J9768">
            <v>164158625</v>
          </cell>
          <cell r="K9768" t="str">
            <v>T910</v>
          </cell>
          <cell r="L9768" t="str">
            <v>暖白色</v>
          </cell>
        </row>
        <row r="9769">
          <cell r="C9769">
            <v>162779282</v>
          </cell>
          <cell r="D9769" t="str">
            <v>人工</v>
          </cell>
          <cell r="E9769" t="str">
            <v>实物</v>
          </cell>
          <cell r="F9769" t="str">
            <v>福临门</v>
          </cell>
          <cell r="G9769" t="str">
            <v>金盛永和</v>
          </cell>
          <cell r="H9769" t="str">
            <v>年节礼包/食品/粮油礼包</v>
          </cell>
          <cell r="I9769" t="str">
            <v>2025-10-31</v>
          </cell>
          <cell r="J9769">
            <v>164158623</v>
          </cell>
          <cell r="K9769" t="str">
            <v>6941499133616*5</v>
          </cell>
          <cell r="L9769" t="str">
            <v/>
          </cell>
        </row>
        <row r="9770">
          <cell r="C9770">
            <v>162779281</v>
          </cell>
          <cell r="D9770" t="str">
            <v>人工</v>
          </cell>
          <cell r="E9770" t="str">
            <v>实物</v>
          </cell>
          <cell r="F9770" t="str">
            <v>榴芒一刻</v>
          </cell>
          <cell r="G9770" t="str">
            <v>榴芒一刻</v>
          </cell>
          <cell r="H9770" t="str">
            <v>年节礼包/食品/月饼礼包</v>
          </cell>
          <cell r="I9770" t="str">
            <v>2025-10-31</v>
          </cell>
          <cell r="J9770">
            <v>164158622</v>
          </cell>
          <cell r="K9770" t="str">
            <v>BQLZJ505</v>
          </cell>
          <cell r="L9770" t="str">
            <v>猫山王冰皮月饼68g*6枚1盒+猫山王冰淇淋75g*6杯+猫山王冰淇淋70g*6支</v>
          </cell>
        </row>
        <row r="9771">
          <cell r="C9771">
            <v>162779281</v>
          </cell>
          <cell r="D9771" t="str">
            <v>人工</v>
          </cell>
          <cell r="E9771" t="str">
            <v>实物</v>
          </cell>
          <cell r="F9771" t="str">
            <v>榴芒一刻</v>
          </cell>
          <cell r="G9771" t="str">
            <v>榴芒一刻</v>
          </cell>
          <cell r="H9771" t="str">
            <v>年节礼包/食品/月饼礼包</v>
          </cell>
          <cell r="I9771" t="str">
            <v>2025-10-31</v>
          </cell>
        </row>
        <row r="9771">
          <cell r="K9771" t="str">
            <v>BQLZJ505</v>
          </cell>
          <cell r="L9771" t="str">
            <v>猫山王冰皮月饼68g*6枚1盒+猫山王冰淇淋75g*6杯+猫山王冰淇淋70g*6支</v>
          </cell>
        </row>
        <row r="9772">
          <cell r="C9772">
            <v>162779277</v>
          </cell>
          <cell r="D9772" t="str">
            <v>人工</v>
          </cell>
          <cell r="E9772" t="str">
            <v>实物</v>
          </cell>
          <cell r="F9772" t="str">
            <v>榴芒一刻</v>
          </cell>
          <cell r="G9772" t="str">
            <v>榴芒一刻</v>
          </cell>
          <cell r="H9772" t="str">
            <v>年节礼包/食品/食品礼包</v>
          </cell>
          <cell r="I9772" t="str">
            <v>2025-10-31</v>
          </cell>
          <cell r="J9772">
            <v>164158618</v>
          </cell>
          <cell r="K9772" t="str">
            <v>LMZH00333</v>
          </cell>
          <cell r="L9772" t="str">
            <v> 猫山王榴莲冰皮月饼68g*6枚*1盒+猫山王冰淇淋75g*7杯</v>
          </cell>
        </row>
        <row r="9773">
          <cell r="C9773">
            <v>162779277</v>
          </cell>
          <cell r="D9773" t="str">
            <v>人工</v>
          </cell>
          <cell r="E9773" t="str">
            <v>实物</v>
          </cell>
          <cell r="F9773" t="str">
            <v>榴芒一刻</v>
          </cell>
          <cell r="G9773" t="str">
            <v>榴芒一刻</v>
          </cell>
          <cell r="H9773" t="str">
            <v>年节礼包/食品/食品礼包</v>
          </cell>
          <cell r="I9773" t="str">
            <v>2025-10-31</v>
          </cell>
        </row>
        <row r="9773">
          <cell r="K9773" t="str">
            <v>LMZH00333</v>
          </cell>
          <cell r="L9773" t="str">
            <v> 猫山王榴莲冰皮月饼68g*6枚*1盒+猫山王冰淇淋75g*7杯</v>
          </cell>
        </row>
        <row r="9774">
          <cell r="C9774">
            <v>162779275</v>
          </cell>
          <cell r="D9774" t="str">
            <v>人工</v>
          </cell>
          <cell r="E9774" t="str">
            <v>实物</v>
          </cell>
          <cell r="F9774" t="str">
            <v>榴芒一刻</v>
          </cell>
          <cell r="G9774" t="str">
            <v>榴芒一刻</v>
          </cell>
          <cell r="H9774" t="str">
            <v>年节礼包/食品/月饼礼包</v>
          </cell>
          <cell r="I9774" t="str">
            <v>2025-10-31</v>
          </cell>
          <cell r="J9774">
            <v>164158616</v>
          </cell>
          <cell r="K9774" t="str">
            <v>LMZH00356</v>
          </cell>
          <cell r="L9774" t="str">
            <v>榴莲冰皮月饼100g*6枚*1盒+猫山王冰淇淋75g*7杯</v>
          </cell>
        </row>
        <row r="9775">
          <cell r="C9775">
            <v>162779275</v>
          </cell>
          <cell r="D9775" t="str">
            <v>人工</v>
          </cell>
          <cell r="E9775" t="str">
            <v>实物</v>
          </cell>
          <cell r="F9775" t="str">
            <v>榴芒一刻</v>
          </cell>
          <cell r="G9775" t="str">
            <v>榴芒一刻</v>
          </cell>
          <cell r="H9775" t="str">
            <v>年节礼包/食品/月饼礼包</v>
          </cell>
          <cell r="I9775" t="str">
            <v>2025-10-31</v>
          </cell>
        </row>
        <row r="9775">
          <cell r="K9775" t="str">
            <v>LMZH00356</v>
          </cell>
          <cell r="L9775" t="str">
            <v>榴莲冰皮月饼100g*6枚*1盒+猫山王冰淇淋75g*7杯</v>
          </cell>
        </row>
        <row r="9776">
          <cell r="C9776">
            <v>162779274</v>
          </cell>
          <cell r="D9776" t="str">
            <v>人工</v>
          </cell>
          <cell r="E9776" t="str">
            <v>实物</v>
          </cell>
          <cell r="F9776" t="str">
            <v>榴芒一刻</v>
          </cell>
          <cell r="G9776" t="str">
            <v>榴芒一刻</v>
          </cell>
          <cell r="H9776" t="str">
            <v>年节礼包/食品/月饼礼包</v>
          </cell>
          <cell r="I9776" t="str">
            <v>2025-10-31</v>
          </cell>
          <cell r="J9776">
            <v>164158615</v>
          </cell>
          <cell r="K9776" t="str">
            <v>1100JZLLBPYB</v>
          </cell>
          <cell r="L9776" t="str">
            <v>金枕榴莲冰皮月饼 110g*10枚*1盒【含礼品袋】</v>
          </cell>
        </row>
        <row r="9777">
          <cell r="C9777">
            <v>162779272</v>
          </cell>
          <cell r="D9777" t="str">
            <v>人工</v>
          </cell>
          <cell r="E9777" t="str">
            <v>实物</v>
          </cell>
          <cell r="F9777" t="str">
            <v>榴芒一刻</v>
          </cell>
          <cell r="G9777" t="str">
            <v>榴芒一刻</v>
          </cell>
          <cell r="H9777" t="str">
            <v>年节礼包/食品/月饼礼包</v>
          </cell>
          <cell r="I9777" t="str">
            <v>2025-10-31</v>
          </cell>
          <cell r="J9777">
            <v>164158613</v>
          </cell>
          <cell r="K9777" t="str">
            <v>408MSWBP</v>
          </cell>
          <cell r="L9777" t="str">
            <v>猫山王榴莲冰皮月饼68g*6枚*1盒</v>
          </cell>
        </row>
        <row r="9778">
          <cell r="C9778">
            <v>162779270</v>
          </cell>
          <cell r="D9778" t="str">
            <v>人工</v>
          </cell>
          <cell r="E9778" t="str">
            <v>实物</v>
          </cell>
          <cell r="F9778" t="str">
            <v>榴芒一刻</v>
          </cell>
          <cell r="G9778" t="str">
            <v>榴芒一刻</v>
          </cell>
          <cell r="H9778" t="str">
            <v>年节礼包/食品/月饼礼包</v>
          </cell>
          <cell r="I9778" t="str">
            <v>2025-10-31</v>
          </cell>
          <cell r="J9778">
            <v>164158611</v>
          </cell>
          <cell r="K9778" t="str">
            <v>550BFKWBPYB</v>
          </cell>
          <cell r="L9778" t="str">
            <v>缤纷口味冰皮月饼 550g(55g*10)*1盒(生巧/牛油果/葡萄/山楂/百香果各2枚)</v>
          </cell>
        </row>
        <row r="9779">
          <cell r="C9779">
            <v>162779269</v>
          </cell>
          <cell r="D9779" t="str">
            <v>人工</v>
          </cell>
          <cell r="E9779" t="str">
            <v>实物</v>
          </cell>
          <cell r="F9779" t="str">
            <v>榴芒一刻</v>
          </cell>
          <cell r="G9779" t="str">
            <v>榴芒一刻</v>
          </cell>
          <cell r="H9779" t="str">
            <v>年节礼包/食品/月饼礼包</v>
          </cell>
          <cell r="I9779" t="str">
            <v>2025-10-31</v>
          </cell>
          <cell r="J9779">
            <v>164158610</v>
          </cell>
          <cell r="K9779" t="str">
            <v>660LLBP</v>
          </cell>
          <cell r="L9779" t="str">
            <v>榴莲冰皮月饼 110g*6枚装*1盒【含礼品袋】</v>
          </cell>
        </row>
        <row r="9780">
          <cell r="C9780">
            <v>162779268</v>
          </cell>
          <cell r="D9780" t="str">
            <v>人工</v>
          </cell>
          <cell r="E9780" t="str">
            <v>实物</v>
          </cell>
          <cell r="F9780" t="str">
            <v>榴芒一刻</v>
          </cell>
          <cell r="G9780" t="str">
            <v>榴芒一刻</v>
          </cell>
          <cell r="H9780" t="str">
            <v>年节礼包/食品/月饼礼包</v>
          </cell>
          <cell r="I9780" t="str">
            <v>2025-10-31</v>
          </cell>
          <cell r="J9780">
            <v>164158609</v>
          </cell>
          <cell r="K9780" t="str">
            <v>600ZHBP</v>
          </cell>
          <cell r="L9780" t="str">
            <v>多口味冰皮月饼 100g*6枚装*1盒 （榴莲/芒果芝士/生巧各2枚）</v>
          </cell>
        </row>
        <row r="9781">
          <cell r="C9781">
            <v>162779267</v>
          </cell>
          <cell r="D9781" t="str">
            <v>人工</v>
          </cell>
          <cell r="E9781" t="str">
            <v>实物</v>
          </cell>
          <cell r="F9781" t="str">
            <v>飞利浦</v>
          </cell>
          <cell r="G9781" t="str">
            <v>万礼汇</v>
          </cell>
          <cell r="H9781" t="str">
            <v>年节礼包/3C数码/影视娱乐</v>
          </cell>
          <cell r="I9781" t="str">
            <v>2025-10-31</v>
          </cell>
          <cell r="J9781">
            <v>164158607</v>
          </cell>
          <cell r="K9781" t="str">
            <v>TAS3609</v>
          </cell>
          <cell r="L9781" t="str">
            <v>深灰色</v>
          </cell>
        </row>
        <row r="9782">
          <cell r="D9782" t="str">
            <v>人工</v>
          </cell>
          <cell r="E9782" t="str">
            <v>实物</v>
          </cell>
          <cell r="F9782" t="str">
            <v>飞利浦</v>
          </cell>
          <cell r="G9782" t="str">
            <v>万礼汇</v>
          </cell>
          <cell r="H9782" t="str">
            <v>年节礼包/3C数码/影视娱乐</v>
          </cell>
          <cell r="I9782" t="str">
            <v>2025-10-31</v>
          </cell>
          <cell r="J9782">
            <v>164158608</v>
          </cell>
          <cell r="K9782" t="str">
            <v>TAS3609</v>
          </cell>
          <cell r="L9782" t="str">
            <v>白色</v>
          </cell>
        </row>
        <row r="9783">
          <cell r="C9783">
            <v>162779266</v>
          </cell>
          <cell r="D9783" t="str">
            <v>人工</v>
          </cell>
          <cell r="E9783" t="str">
            <v>实物</v>
          </cell>
          <cell r="F9783" t="str">
            <v>榴芒一刻</v>
          </cell>
          <cell r="G9783" t="str">
            <v>榴芒一刻</v>
          </cell>
          <cell r="H9783" t="str">
            <v>年节礼包/食品/月饼礼包</v>
          </cell>
          <cell r="I9783" t="str">
            <v>2025-10-31</v>
          </cell>
          <cell r="J9783">
            <v>164158606</v>
          </cell>
          <cell r="K9783" t="str">
            <v>600LLBP</v>
          </cell>
          <cell r="L9783" t="str">
            <v>金枕榴莲冰皮月饼 100g*6枚*1盒【含礼品袋】</v>
          </cell>
        </row>
        <row r="9784">
          <cell r="C9784">
            <v>162779265</v>
          </cell>
          <cell r="D9784" t="str">
            <v>人工</v>
          </cell>
          <cell r="E9784" t="str">
            <v>实物</v>
          </cell>
          <cell r="F9784" t="str">
            <v>榴芒一刻</v>
          </cell>
          <cell r="G9784" t="str">
            <v>榴芒一刻</v>
          </cell>
          <cell r="H9784" t="str">
            <v>年节礼包/食品/月饼礼包</v>
          </cell>
          <cell r="I9784" t="str">
            <v>2025-10-31</v>
          </cell>
          <cell r="J9784">
            <v>164158605</v>
          </cell>
          <cell r="K9784" t="str">
            <v>440KCWZHYB</v>
          </cell>
          <cell r="L9784" t="str">
            <v>猫山王榴莲奶黄软心月饼 55g*8枚*1盒(猫山王4枚+奶黄4枚）</v>
          </cell>
        </row>
        <row r="9785">
          <cell r="C9785">
            <v>162779264</v>
          </cell>
          <cell r="D9785" t="str">
            <v>人工</v>
          </cell>
          <cell r="E9785" t="str">
            <v>实物</v>
          </cell>
          <cell r="F9785" t="str">
            <v>JBL</v>
          </cell>
          <cell r="G9785" t="str">
            <v>万礼汇</v>
          </cell>
          <cell r="H9785" t="str">
            <v>年节礼包/3C数码/影视娱乐</v>
          </cell>
          <cell r="I9785" t="str">
            <v>2025-10-31</v>
          </cell>
          <cell r="J9785">
            <v>164158601</v>
          </cell>
          <cell r="K9785" t="str">
            <v>WAVEBUDS2</v>
          </cell>
          <cell r="L9785" t="str">
            <v>黑色</v>
          </cell>
        </row>
        <row r="9786">
          <cell r="D9786" t="str">
            <v>人工</v>
          </cell>
          <cell r="E9786" t="str">
            <v>实物</v>
          </cell>
          <cell r="F9786" t="str">
            <v>JBL</v>
          </cell>
          <cell r="G9786" t="str">
            <v>万礼汇</v>
          </cell>
          <cell r="H9786" t="str">
            <v>年节礼包/3C数码/影视娱乐</v>
          </cell>
          <cell r="I9786" t="str">
            <v>2025-10-31</v>
          </cell>
          <cell r="J9786">
            <v>164158602</v>
          </cell>
          <cell r="K9786" t="str">
            <v>WAVEBUDS2</v>
          </cell>
          <cell r="L9786" t="str">
            <v>白色</v>
          </cell>
        </row>
        <row r="9787">
          <cell r="D9787" t="str">
            <v>人工</v>
          </cell>
          <cell r="E9787" t="str">
            <v>实物</v>
          </cell>
          <cell r="F9787" t="str">
            <v>JBL</v>
          </cell>
          <cell r="G9787" t="str">
            <v>万礼汇</v>
          </cell>
          <cell r="H9787" t="str">
            <v>年节礼包/3C数码/影视娱乐</v>
          </cell>
          <cell r="I9787" t="str">
            <v>2025-10-31</v>
          </cell>
          <cell r="J9787">
            <v>164158603</v>
          </cell>
          <cell r="K9787" t="str">
            <v>WAVEBUDS2</v>
          </cell>
          <cell r="L9787" t="str">
            <v>绿色</v>
          </cell>
        </row>
        <row r="9788">
          <cell r="D9788" t="str">
            <v>人工</v>
          </cell>
          <cell r="E9788" t="str">
            <v>实物</v>
          </cell>
          <cell r="F9788" t="str">
            <v>JBL</v>
          </cell>
          <cell r="G9788" t="str">
            <v>万礼汇</v>
          </cell>
          <cell r="H9788" t="str">
            <v>年节礼包/3C数码/影视娱乐</v>
          </cell>
          <cell r="I9788" t="str">
            <v>2025-10-31</v>
          </cell>
          <cell r="J9788">
            <v>164158604</v>
          </cell>
          <cell r="K9788" t="str">
            <v>WAVEBUDS2</v>
          </cell>
          <cell r="L9788" t="str">
            <v>粉色</v>
          </cell>
        </row>
        <row r="9789">
          <cell r="C9789">
            <v>162779263</v>
          </cell>
          <cell r="D9789" t="str">
            <v>人工</v>
          </cell>
          <cell r="E9789" t="str">
            <v>实物</v>
          </cell>
          <cell r="F9789" t="str">
            <v>榴芒一刻</v>
          </cell>
          <cell r="G9789" t="str">
            <v>榴芒一刻</v>
          </cell>
          <cell r="H9789" t="str">
            <v>年节礼包/食品/月饼礼包</v>
          </cell>
          <cell r="I9789" t="str">
            <v>2025-10-31</v>
          </cell>
          <cell r="J9789">
            <v>164158600</v>
          </cell>
          <cell r="K9789" t="str">
            <v>480XSLLBP</v>
          </cell>
          <cell r="L9789" t="str">
            <v>金枕榴莲冰皮月饼 80g*6枚*1盒【含礼品袋】</v>
          </cell>
        </row>
        <row r="9790">
          <cell r="C9790">
            <v>162779262</v>
          </cell>
          <cell r="D9790" t="str">
            <v>人工</v>
          </cell>
          <cell r="E9790" t="str">
            <v>实物</v>
          </cell>
          <cell r="F9790" t="str">
            <v>榴芒一刻</v>
          </cell>
          <cell r="G9790" t="str">
            <v>榴芒一刻</v>
          </cell>
          <cell r="H9790" t="str">
            <v>年节礼包/食品/月饼礼包</v>
          </cell>
          <cell r="I9790" t="str">
            <v>2025-10-31</v>
          </cell>
          <cell r="J9790">
            <v>164158599</v>
          </cell>
          <cell r="K9790" t="str">
            <v>llbplmz03</v>
          </cell>
          <cell r="L9790" t="str">
            <v>金枕榴莲冰皮月饼 68g*2枚装*3盒</v>
          </cell>
        </row>
        <row r="9791">
          <cell r="C9791">
            <v>162779261</v>
          </cell>
          <cell r="D9791" t="str">
            <v>人工</v>
          </cell>
          <cell r="E9791" t="str">
            <v>实物</v>
          </cell>
          <cell r="F9791" t="str">
            <v/>
          </cell>
          <cell r="G9791" t="str">
            <v>惠通达行</v>
          </cell>
          <cell r="H9791" t="str">
            <v>年节礼包/生鲜/生鲜礼包</v>
          </cell>
          <cell r="I9791" t="str">
            <v>2025-11-06</v>
          </cell>
          <cell r="J9791">
            <v>164158598</v>
          </cell>
          <cell r="K9791" t="str">
            <v>DF13N013271</v>
          </cell>
          <cell r="L9791" t="str">
            <v/>
          </cell>
        </row>
        <row r="9792">
          <cell r="C9792">
            <v>162779258</v>
          </cell>
          <cell r="D9792" t="str">
            <v>人工</v>
          </cell>
          <cell r="E9792" t="str">
            <v>实物</v>
          </cell>
          <cell r="F9792" t="str">
            <v>川珍</v>
          </cell>
          <cell r="G9792" t="str">
            <v>川珍</v>
          </cell>
          <cell r="H9792" t="str">
            <v>年节礼包/食品/南北干货</v>
          </cell>
          <cell r="I9792" t="str">
            <v>2025-10-31</v>
          </cell>
          <cell r="J9792">
            <v>164158595</v>
          </cell>
          <cell r="K9792" t="str">
            <v/>
          </cell>
          <cell r="L9792" t="str">
            <v/>
          </cell>
        </row>
        <row r="9793">
          <cell r="C9793">
            <v>162779256</v>
          </cell>
          <cell r="D9793" t="str">
            <v>人工</v>
          </cell>
          <cell r="E9793" t="str">
            <v>实物</v>
          </cell>
          <cell r="F9793" t="str">
            <v>川珍</v>
          </cell>
          <cell r="G9793" t="str">
            <v>川珍</v>
          </cell>
          <cell r="H9793" t="str">
            <v>年节礼包/食品/南北干货</v>
          </cell>
          <cell r="I9793" t="str">
            <v>2025-10-31</v>
          </cell>
          <cell r="J9793">
            <v>164158593</v>
          </cell>
          <cell r="K9793" t="str">
            <v/>
          </cell>
          <cell r="L9793" t="str">
            <v/>
          </cell>
        </row>
        <row r="9794">
          <cell r="C9794">
            <v>162779254</v>
          </cell>
          <cell r="D9794" t="str">
            <v>人工</v>
          </cell>
          <cell r="E9794" t="str">
            <v>实物</v>
          </cell>
          <cell r="F9794" t="str">
            <v>川珍</v>
          </cell>
          <cell r="G9794" t="str">
            <v>川珍</v>
          </cell>
          <cell r="H9794" t="str">
            <v>年节礼包/食品/调味品</v>
          </cell>
          <cell r="I9794" t="str">
            <v>2025-10-31</v>
          </cell>
          <cell r="J9794">
            <v>164158591</v>
          </cell>
          <cell r="K9794" t="str">
            <v/>
          </cell>
          <cell r="L9794" t="str">
            <v/>
          </cell>
        </row>
        <row r="9795">
          <cell r="C9795">
            <v>162779250</v>
          </cell>
          <cell r="D9795" t="str">
            <v>人工</v>
          </cell>
          <cell r="E9795" t="str">
            <v>实物</v>
          </cell>
          <cell r="F9795" t="str">
            <v/>
          </cell>
          <cell r="G9795" t="str">
            <v>惠通达行</v>
          </cell>
          <cell r="H9795" t="str">
            <v>年节礼包/生鲜/生鲜礼包</v>
          </cell>
          <cell r="I9795" t="str">
            <v>2025-11-06</v>
          </cell>
          <cell r="J9795">
            <v>164158587</v>
          </cell>
          <cell r="K9795" t="str">
            <v>DF13N013262</v>
          </cell>
          <cell r="L9795" t="str">
            <v/>
          </cell>
        </row>
        <row r="9796">
          <cell r="C9796">
            <v>162779246</v>
          </cell>
          <cell r="D9796" t="str">
            <v>人工</v>
          </cell>
          <cell r="E9796" t="str">
            <v>实物</v>
          </cell>
          <cell r="F9796" t="str">
            <v>SANAG</v>
          </cell>
          <cell r="G9796" t="str">
            <v>万礼汇</v>
          </cell>
          <cell r="H9796" t="str">
            <v>年节礼包/3C数码/影视娱乐</v>
          </cell>
          <cell r="I9796" t="str">
            <v>2025-10-31</v>
          </cell>
          <cell r="J9796">
            <v>164158579</v>
          </cell>
          <cell r="K9796" t="str">
            <v>M13SProMax</v>
          </cell>
          <cell r="L9796" t="str">
            <v>黑</v>
          </cell>
        </row>
        <row r="9797">
          <cell r="D9797" t="str">
            <v>人工</v>
          </cell>
          <cell r="E9797" t="str">
            <v>实物</v>
          </cell>
          <cell r="F9797" t="str">
            <v>SANAG</v>
          </cell>
          <cell r="G9797" t="str">
            <v>万礼汇</v>
          </cell>
          <cell r="H9797" t="str">
            <v>年节礼包/3C数码/影视娱乐</v>
          </cell>
          <cell r="I9797" t="str">
            <v>2025-10-31</v>
          </cell>
          <cell r="J9797">
            <v>164158580</v>
          </cell>
          <cell r="K9797" t="str">
            <v>M13SProMax</v>
          </cell>
          <cell r="L9797" t="str">
            <v>绿</v>
          </cell>
        </row>
        <row r="9798">
          <cell r="D9798" t="str">
            <v>人工</v>
          </cell>
          <cell r="E9798" t="str">
            <v>实物</v>
          </cell>
          <cell r="F9798" t="str">
            <v>SANAG</v>
          </cell>
          <cell r="G9798" t="str">
            <v>万礼汇</v>
          </cell>
          <cell r="H9798" t="str">
            <v>年节礼包/3C数码/影视娱乐</v>
          </cell>
          <cell r="I9798" t="str">
            <v>2025-10-31</v>
          </cell>
          <cell r="J9798">
            <v>164158581</v>
          </cell>
          <cell r="K9798" t="str">
            <v>M13SProMax</v>
          </cell>
          <cell r="L9798" t="str">
            <v>橙</v>
          </cell>
        </row>
        <row r="9799">
          <cell r="D9799" t="str">
            <v>人工</v>
          </cell>
          <cell r="E9799" t="str">
            <v>实物</v>
          </cell>
          <cell r="F9799" t="str">
            <v>SANAG</v>
          </cell>
          <cell r="G9799" t="str">
            <v>万礼汇</v>
          </cell>
          <cell r="H9799" t="str">
            <v>年节礼包/3C数码/影视娱乐</v>
          </cell>
          <cell r="I9799" t="str">
            <v>2025-10-31</v>
          </cell>
          <cell r="J9799">
            <v>164158582</v>
          </cell>
          <cell r="K9799" t="str">
            <v>M13SProMax</v>
          </cell>
          <cell r="L9799" t="str">
            <v>紫</v>
          </cell>
        </row>
        <row r="9800">
          <cell r="D9800" t="str">
            <v>人工</v>
          </cell>
          <cell r="E9800" t="str">
            <v>实物</v>
          </cell>
          <cell r="F9800" t="str">
            <v>SANAG</v>
          </cell>
          <cell r="G9800" t="str">
            <v>万礼汇</v>
          </cell>
          <cell r="H9800" t="str">
            <v>年节礼包/3C数码/影视娱乐</v>
          </cell>
          <cell r="I9800" t="str">
            <v>2025-10-31</v>
          </cell>
          <cell r="J9800">
            <v>164158583</v>
          </cell>
          <cell r="K9800" t="str">
            <v>M13SProMax</v>
          </cell>
          <cell r="L9800" t="str">
            <v>红</v>
          </cell>
        </row>
        <row r="9801">
          <cell r="C9801">
            <v>162779245</v>
          </cell>
          <cell r="D9801" t="str">
            <v>人工</v>
          </cell>
          <cell r="E9801" t="str">
            <v>实物</v>
          </cell>
          <cell r="F9801" t="str">
            <v/>
          </cell>
          <cell r="G9801" t="str">
            <v>惠通达行</v>
          </cell>
          <cell r="H9801" t="str">
            <v>年节礼包/生鲜/生鲜礼包</v>
          </cell>
          <cell r="I9801" t="str">
            <v>2025-11-06</v>
          </cell>
          <cell r="J9801">
            <v>164158578</v>
          </cell>
          <cell r="K9801" t="str">
            <v>DF13N013263</v>
          </cell>
          <cell r="L9801" t="str">
            <v/>
          </cell>
        </row>
        <row r="9802">
          <cell r="C9802">
            <v>162779238</v>
          </cell>
          <cell r="D9802" t="str">
            <v>人工</v>
          </cell>
          <cell r="E9802" t="str">
            <v>实物</v>
          </cell>
          <cell r="F9802" t="str">
            <v/>
          </cell>
          <cell r="G9802" t="str">
            <v>惠通达行</v>
          </cell>
          <cell r="H9802" t="str">
            <v>年节礼包/生鲜/生鲜礼包</v>
          </cell>
          <cell r="I9802" t="str">
            <v>2025-11-06</v>
          </cell>
          <cell r="J9802">
            <v>164158571</v>
          </cell>
          <cell r="K9802" t="str">
            <v>DF13N013268</v>
          </cell>
          <cell r="L9802" t="str">
            <v/>
          </cell>
        </row>
        <row r="9803">
          <cell r="C9803">
            <v>162778720</v>
          </cell>
          <cell r="D9803" t="str">
            <v>人工</v>
          </cell>
          <cell r="E9803" t="str">
            <v>实物</v>
          </cell>
          <cell r="F9803" t="str">
            <v>北鼎（Buydeem）</v>
          </cell>
          <cell r="G9803" t="str">
            <v>礼福生</v>
          </cell>
          <cell r="H9803" t="str">
            <v>年节礼包/家用电器/厨房小电</v>
          </cell>
          <cell r="I9803" t="str">
            <v>2025-10-31</v>
          </cell>
          <cell r="J9803">
            <v>164157965</v>
          </cell>
          <cell r="K9803" t="str">
            <v>G5541</v>
          </cell>
          <cell r="L9803" t="str">
            <v/>
          </cell>
        </row>
        <row r="9804">
          <cell r="C9804">
            <v>162778717</v>
          </cell>
          <cell r="D9804" t="str">
            <v>人工</v>
          </cell>
          <cell r="E9804" t="str">
            <v>实物</v>
          </cell>
          <cell r="F9804" t="str">
            <v>百雀羚</v>
          </cell>
          <cell r="G9804" t="str">
            <v>煜禧</v>
          </cell>
          <cell r="H9804" t="str">
            <v>年节礼包/个人护理/洗护礼包</v>
          </cell>
          <cell r="I9804" t="str">
            <v>2025-10-31</v>
          </cell>
          <cell r="J9804">
            <v>164157962</v>
          </cell>
          <cell r="K9804">
            <v>2025070803</v>
          </cell>
          <cell r="L9804" t="str">
            <v/>
          </cell>
        </row>
        <row r="9805">
          <cell r="C9805">
            <v>162778714</v>
          </cell>
          <cell r="D9805" t="str">
            <v>人工</v>
          </cell>
          <cell r="E9805" t="str">
            <v>实物</v>
          </cell>
          <cell r="F9805" t="str">
            <v>卡诗</v>
          </cell>
          <cell r="G9805" t="str">
            <v>恒合信</v>
          </cell>
          <cell r="H9805" t="str">
            <v>年节礼包/个人护理/洗护礼包</v>
          </cell>
          <cell r="I9805" t="str">
            <v>2025-10-31</v>
          </cell>
          <cell r="J9805">
            <v>164157959</v>
          </cell>
          <cell r="K9805" t="str">
            <v>ZQSD250004</v>
          </cell>
          <cell r="L9805" t="str">
            <v>赋活洗500ml+黑钻洗80ml+欧舒丹 甜扁桃沐浴油 250ml+樱花皂50g</v>
          </cell>
        </row>
        <row r="9806">
          <cell r="C9806">
            <v>162778714</v>
          </cell>
          <cell r="D9806" t="str">
            <v>人工</v>
          </cell>
          <cell r="E9806" t="str">
            <v>实物</v>
          </cell>
          <cell r="F9806" t="str">
            <v>卡诗</v>
          </cell>
          <cell r="G9806" t="str">
            <v>恒合信</v>
          </cell>
          <cell r="H9806" t="str">
            <v>年节礼包/个人护理/洗护礼包</v>
          </cell>
          <cell r="I9806" t="str">
            <v>2025-10-31</v>
          </cell>
        </row>
        <row r="9806">
          <cell r="K9806" t="str">
            <v>ZQSD250004</v>
          </cell>
          <cell r="L9806" t="str">
            <v>赋活洗500ml+黑钻洗80ml+欧舒丹 甜扁桃沐浴油 250ml+樱花皂50g</v>
          </cell>
        </row>
        <row r="9807">
          <cell r="C9807">
            <v>162778714</v>
          </cell>
          <cell r="D9807" t="str">
            <v>人工</v>
          </cell>
          <cell r="E9807" t="str">
            <v>实物</v>
          </cell>
          <cell r="F9807" t="str">
            <v>卡诗</v>
          </cell>
          <cell r="G9807" t="str">
            <v>恒合信</v>
          </cell>
          <cell r="H9807" t="str">
            <v>年节礼包/个人护理/洗护礼包</v>
          </cell>
          <cell r="I9807" t="str">
            <v>2025-10-31</v>
          </cell>
        </row>
        <row r="9807">
          <cell r="K9807" t="str">
            <v>ZQSD250004</v>
          </cell>
          <cell r="L9807" t="str">
            <v>赋活洗500ml+黑钻洗80ml+欧舒丹 甜扁桃沐浴油 250ml+樱花皂50g</v>
          </cell>
        </row>
        <row r="9808">
          <cell r="C9808">
            <v>162778714</v>
          </cell>
          <cell r="D9808" t="str">
            <v>人工</v>
          </cell>
          <cell r="E9808" t="str">
            <v>实物</v>
          </cell>
          <cell r="F9808" t="str">
            <v>卡诗</v>
          </cell>
          <cell r="G9808" t="str">
            <v>恒合信</v>
          </cell>
          <cell r="H9808" t="str">
            <v>年节礼包/个人护理/洗护礼包</v>
          </cell>
          <cell r="I9808" t="str">
            <v>2025-10-31</v>
          </cell>
        </row>
        <row r="9808">
          <cell r="K9808" t="str">
            <v>ZQSD250004</v>
          </cell>
          <cell r="L9808" t="str">
            <v>赋活洗500ml+黑钻洗80ml+欧舒丹 甜扁桃沐浴油 250ml+樱花皂50g</v>
          </cell>
        </row>
        <row r="9809">
          <cell r="C9809">
            <v>162778713</v>
          </cell>
          <cell r="D9809" t="str">
            <v>人工</v>
          </cell>
          <cell r="E9809" t="str">
            <v>实物</v>
          </cell>
          <cell r="F9809" t="str">
            <v>错山</v>
          </cell>
          <cell r="G9809" t="str">
            <v>错山</v>
          </cell>
          <cell r="H9809" t="str">
            <v>年节礼包/户外运动/户外露营</v>
          </cell>
          <cell r="I9809" t="str">
            <v>2025-10-31</v>
          </cell>
          <cell r="J9809">
            <v>164157958</v>
          </cell>
          <cell r="K9809">
            <v>6975604611416</v>
          </cell>
          <cell r="L9809" t="str">
            <v/>
          </cell>
        </row>
        <row r="9810">
          <cell r="C9810">
            <v>162778712</v>
          </cell>
          <cell r="D9810" t="str">
            <v>人工</v>
          </cell>
          <cell r="E9810" t="str">
            <v>实物</v>
          </cell>
          <cell r="F9810" t="str">
            <v>SKG</v>
          </cell>
          <cell r="G9810" t="str">
            <v>九程</v>
          </cell>
          <cell r="H9810" t="str">
            <v>年节礼包/家纺/居家布艺</v>
          </cell>
          <cell r="I9810" t="str">
            <v>2025-10-31</v>
          </cell>
          <cell r="J9810">
            <v>164157957</v>
          </cell>
          <cell r="K9810">
            <v>6944527443626</v>
          </cell>
          <cell r="L9810" t="str">
            <v/>
          </cell>
        </row>
        <row r="9811">
          <cell r="C9811">
            <v>162778710</v>
          </cell>
          <cell r="D9811" t="str">
            <v>人工</v>
          </cell>
          <cell r="E9811" t="str">
            <v>实物</v>
          </cell>
          <cell r="F9811" t="str">
            <v>馥绿德雅（RENE FURTERER）</v>
          </cell>
          <cell r="G9811" t="str">
            <v>恒合信</v>
          </cell>
          <cell r="H9811" t="str">
            <v>年节礼包/个人护理/洗发护发</v>
          </cell>
          <cell r="I9811" t="str">
            <v>2025-10-31</v>
          </cell>
          <cell r="J9811">
            <v>164157955</v>
          </cell>
          <cell r="K9811" t="str">
            <v>ZQSD250003</v>
          </cell>
          <cell r="L9811" t="str">
            <v>活力强韧洗发露200ml+强韧护发素150ml+固发育发洗发露50ml</v>
          </cell>
        </row>
        <row r="9812">
          <cell r="C9812">
            <v>162778710</v>
          </cell>
          <cell r="D9812" t="str">
            <v>人工</v>
          </cell>
          <cell r="E9812" t="str">
            <v>实物</v>
          </cell>
          <cell r="F9812" t="str">
            <v>馥绿德雅（RENE FURTERER）</v>
          </cell>
          <cell r="G9812" t="str">
            <v>恒合信</v>
          </cell>
          <cell r="H9812" t="str">
            <v>年节礼包/个人护理/洗发护发</v>
          </cell>
          <cell r="I9812" t="str">
            <v>2025-10-31</v>
          </cell>
        </row>
        <row r="9812">
          <cell r="K9812" t="str">
            <v>ZQSD250003</v>
          </cell>
          <cell r="L9812" t="str">
            <v>活力强韧洗发露200ml+强韧护发素150ml+固发育发洗发露50ml</v>
          </cell>
        </row>
        <row r="9813">
          <cell r="C9813">
            <v>162778710</v>
          </cell>
          <cell r="D9813" t="str">
            <v>人工</v>
          </cell>
          <cell r="E9813" t="str">
            <v>实物</v>
          </cell>
          <cell r="F9813" t="str">
            <v>馥绿德雅（RENE FURTERER）</v>
          </cell>
          <cell r="G9813" t="str">
            <v>恒合信</v>
          </cell>
          <cell r="H9813" t="str">
            <v>年节礼包/个人护理/洗发护发</v>
          </cell>
          <cell r="I9813" t="str">
            <v>2025-10-31</v>
          </cell>
        </row>
        <row r="9813">
          <cell r="K9813" t="str">
            <v>ZQSD250003</v>
          </cell>
          <cell r="L9813" t="str">
            <v>活力强韧洗发露200ml+强韧护发素150ml+固发育发洗发露50ml</v>
          </cell>
        </row>
        <row r="9814">
          <cell r="C9814">
            <v>162778708</v>
          </cell>
          <cell r="D9814" t="str">
            <v>人工</v>
          </cell>
          <cell r="E9814" t="str">
            <v>实物</v>
          </cell>
          <cell r="F9814" t="str">
            <v>SKG</v>
          </cell>
          <cell r="G9814" t="str">
            <v>九程</v>
          </cell>
          <cell r="H9814" t="str">
            <v>年节礼包/家用电器/个护健康</v>
          </cell>
          <cell r="I9814" t="str">
            <v>2025-10-31</v>
          </cell>
          <cell r="J9814">
            <v>164157953</v>
          </cell>
          <cell r="K9814">
            <v>6944527440953</v>
          </cell>
          <cell r="L9814" t="str">
            <v/>
          </cell>
        </row>
        <row r="9815">
          <cell r="C9815">
            <v>162778707</v>
          </cell>
          <cell r="D9815" t="str">
            <v>人工</v>
          </cell>
          <cell r="E9815" t="str">
            <v>实物</v>
          </cell>
          <cell r="F9815" t="str">
            <v>SKG</v>
          </cell>
          <cell r="G9815" t="str">
            <v>九程</v>
          </cell>
          <cell r="H9815" t="str">
            <v>年节礼包/家用电器/个护健康</v>
          </cell>
          <cell r="I9815" t="str">
            <v>2025-10-31</v>
          </cell>
          <cell r="J9815">
            <v>164157952</v>
          </cell>
          <cell r="K9815">
            <v>6944527442780</v>
          </cell>
          <cell r="L9815" t="str">
            <v/>
          </cell>
        </row>
        <row r="9816">
          <cell r="C9816">
            <v>162778705</v>
          </cell>
          <cell r="D9816" t="str">
            <v>人工</v>
          </cell>
          <cell r="E9816" t="str">
            <v>实物</v>
          </cell>
          <cell r="F9816" t="str">
            <v>SKG</v>
          </cell>
          <cell r="G9816" t="str">
            <v>九程</v>
          </cell>
          <cell r="H9816" t="str">
            <v>年节礼包/家用电器/个护健康</v>
          </cell>
          <cell r="I9816" t="str">
            <v>2025-10-31</v>
          </cell>
          <cell r="J9816">
            <v>164157950</v>
          </cell>
          <cell r="K9816">
            <v>6944527440823</v>
          </cell>
          <cell r="L9816" t="str">
            <v/>
          </cell>
        </row>
        <row r="9817">
          <cell r="C9817">
            <v>162778704</v>
          </cell>
          <cell r="D9817" t="str">
            <v>人工</v>
          </cell>
          <cell r="E9817" t="str">
            <v>实物</v>
          </cell>
          <cell r="F9817" t="str">
            <v/>
          </cell>
          <cell r="G9817" t="str">
            <v>聚优来</v>
          </cell>
          <cell r="H9817" t="str">
            <v>年节礼包/个人护理/洗护礼包</v>
          </cell>
          <cell r="I9817" t="str">
            <v>2025-10-31</v>
          </cell>
          <cell r="J9817">
            <v>164157949</v>
          </cell>
          <cell r="K9817">
            <v>20250707002</v>
          </cell>
          <cell r="L9817" t="str">
            <v/>
          </cell>
        </row>
        <row r="9818">
          <cell r="C9818">
            <v>162778703</v>
          </cell>
          <cell r="D9818" t="str">
            <v>人工</v>
          </cell>
          <cell r="E9818" t="str">
            <v>实物</v>
          </cell>
          <cell r="F9818" t="str">
            <v>SKG</v>
          </cell>
          <cell r="G9818" t="str">
            <v>九程</v>
          </cell>
          <cell r="H9818" t="str">
            <v>年节礼包/家用电器/个护健康</v>
          </cell>
          <cell r="I9818" t="str">
            <v>2025-10-31</v>
          </cell>
          <cell r="J9818">
            <v>164157948</v>
          </cell>
          <cell r="K9818">
            <v>6944527441998</v>
          </cell>
          <cell r="L9818" t="str">
            <v/>
          </cell>
        </row>
        <row r="9819">
          <cell r="C9819">
            <v>162778702</v>
          </cell>
          <cell r="D9819" t="str">
            <v>人工</v>
          </cell>
          <cell r="E9819" t="str">
            <v>实物</v>
          </cell>
          <cell r="F9819" t="str">
            <v>汇柒鲜</v>
          </cell>
          <cell r="G9819" t="str">
            <v>和商</v>
          </cell>
          <cell r="H9819" t="str">
            <v>年节礼包/生鲜/速冻美食</v>
          </cell>
          <cell r="I9819" t="str">
            <v>2025-10-31</v>
          </cell>
          <cell r="J9819">
            <v>164157947</v>
          </cell>
          <cell r="K9819" t="str">
            <v/>
          </cell>
          <cell r="L9819" t="str">
            <v/>
          </cell>
        </row>
        <row r="9820">
          <cell r="C9820">
            <v>162778702</v>
          </cell>
          <cell r="D9820" t="str">
            <v>人工</v>
          </cell>
          <cell r="E9820" t="str">
            <v>实物</v>
          </cell>
          <cell r="F9820" t="str">
            <v>汇柒鲜</v>
          </cell>
          <cell r="G9820" t="str">
            <v>和商</v>
          </cell>
          <cell r="H9820" t="str">
            <v>年节礼包/生鲜/速冻美食</v>
          </cell>
          <cell r="I9820" t="str">
            <v>2025-10-31</v>
          </cell>
        </row>
        <row r="9820">
          <cell r="K9820" t="str">
            <v/>
          </cell>
          <cell r="L9820" t="str">
            <v/>
          </cell>
        </row>
        <row r="9821">
          <cell r="C9821">
            <v>162778702</v>
          </cell>
          <cell r="D9821" t="str">
            <v>人工</v>
          </cell>
          <cell r="E9821" t="str">
            <v>实物</v>
          </cell>
          <cell r="F9821" t="str">
            <v>汇柒鲜</v>
          </cell>
          <cell r="G9821" t="str">
            <v>和商</v>
          </cell>
          <cell r="H9821" t="str">
            <v>年节礼包/生鲜/速冻美食</v>
          </cell>
          <cell r="I9821" t="str">
            <v>2025-10-31</v>
          </cell>
        </row>
        <row r="9821">
          <cell r="K9821" t="str">
            <v/>
          </cell>
          <cell r="L9821" t="str">
            <v/>
          </cell>
        </row>
        <row r="9822">
          <cell r="C9822">
            <v>162778701</v>
          </cell>
          <cell r="D9822" t="str">
            <v>人工</v>
          </cell>
          <cell r="E9822" t="str">
            <v>实物</v>
          </cell>
          <cell r="F9822" t="str">
            <v>汇柒鲜</v>
          </cell>
          <cell r="G9822" t="str">
            <v>和商</v>
          </cell>
          <cell r="H9822" t="str">
            <v>年节礼包/生鲜/猪牛羊肉</v>
          </cell>
          <cell r="I9822" t="str">
            <v>2025-10-31</v>
          </cell>
          <cell r="J9822">
            <v>164157946</v>
          </cell>
          <cell r="K9822" t="str">
            <v/>
          </cell>
          <cell r="L9822" t="str">
            <v/>
          </cell>
        </row>
        <row r="9823">
          <cell r="C9823">
            <v>162778701</v>
          </cell>
          <cell r="D9823" t="str">
            <v>人工</v>
          </cell>
          <cell r="E9823" t="str">
            <v>实物</v>
          </cell>
          <cell r="F9823" t="str">
            <v>汇柒鲜</v>
          </cell>
          <cell r="G9823" t="str">
            <v>和商</v>
          </cell>
          <cell r="H9823" t="str">
            <v>年节礼包/生鲜/猪牛羊肉</v>
          </cell>
          <cell r="I9823" t="str">
            <v>2025-10-31</v>
          </cell>
        </row>
        <row r="9823">
          <cell r="K9823" t="str">
            <v/>
          </cell>
          <cell r="L9823" t="str">
            <v/>
          </cell>
        </row>
        <row r="9824">
          <cell r="C9824">
            <v>162778700</v>
          </cell>
          <cell r="D9824" t="str">
            <v>人工</v>
          </cell>
          <cell r="E9824" t="str">
            <v>实物</v>
          </cell>
          <cell r="F9824" t="str">
            <v>SKG</v>
          </cell>
          <cell r="G9824" t="str">
            <v>九程</v>
          </cell>
          <cell r="H9824" t="str">
            <v>年节礼包/家用电器/个护健康</v>
          </cell>
          <cell r="I9824" t="str">
            <v>2025-10-31</v>
          </cell>
          <cell r="J9824">
            <v>164157945</v>
          </cell>
          <cell r="K9824">
            <v>6944527442209</v>
          </cell>
          <cell r="L9824" t="str">
            <v/>
          </cell>
        </row>
        <row r="9825">
          <cell r="C9825">
            <v>162778699</v>
          </cell>
          <cell r="D9825" t="str">
            <v>人工</v>
          </cell>
          <cell r="E9825" t="str">
            <v>实物</v>
          </cell>
          <cell r="F9825" t="str">
            <v>汇柒鲜</v>
          </cell>
          <cell r="G9825" t="str">
            <v>和商</v>
          </cell>
          <cell r="H9825" t="str">
            <v>年节礼包/生鲜/猪牛羊肉</v>
          </cell>
          <cell r="I9825" t="str">
            <v>2025-10-31</v>
          </cell>
          <cell r="J9825">
            <v>164157944</v>
          </cell>
          <cell r="K9825" t="str">
            <v/>
          </cell>
          <cell r="L9825" t="str">
            <v/>
          </cell>
        </row>
        <row r="9826">
          <cell r="C9826">
            <v>162778699</v>
          </cell>
          <cell r="D9826" t="str">
            <v>人工</v>
          </cell>
          <cell r="E9826" t="str">
            <v>实物</v>
          </cell>
          <cell r="F9826" t="str">
            <v>汇柒鲜</v>
          </cell>
          <cell r="G9826" t="str">
            <v>和商</v>
          </cell>
          <cell r="H9826" t="str">
            <v>年节礼包/生鲜/猪牛羊肉</v>
          </cell>
          <cell r="I9826" t="str">
            <v>2025-10-31</v>
          </cell>
        </row>
        <row r="9826">
          <cell r="K9826" t="str">
            <v/>
          </cell>
          <cell r="L9826" t="str">
            <v/>
          </cell>
        </row>
        <row r="9827">
          <cell r="C9827">
            <v>162778697</v>
          </cell>
          <cell r="D9827" t="str">
            <v>人工</v>
          </cell>
          <cell r="E9827" t="str">
            <v>实物</v>
          </cell>
          <cell r="F9827" t="str">
            <v>汇柒鲜</v>
          </cell>
          <cell r="G9827" t="str">
            <v>和商</v>
          </cell>
          <cell r="H9827" t="str">
            <v>年节礼包/生鲜/猪牛羊肉</v>
          </cell>
          <cell r="I9827" t="str">
            <v>2025-10-31</v>
          </cell>
          <cell r="J9827">
            <v>164157942</v>
          </cell>
          <cell r="K9827" t="str">
            <v/>
          </cell>
          <cell r="L9827" t="str">
            <v/>
          </cell>
        </row>
        <row r="9828">
          <cell r="C9828">
            <v>162778697</v>
          </cell>
          <cell r="D9828" t="str">
            <v>人工</v>
          </cell>
          <cell r="E9828" t="str">
            <v>实物</v>
          </cell>
          <cell r="F9828" t="str">
            <v>汇柒鲜</v>
          </cell>
          <cell r="G9828" t="str">
            <v>和商</v>
          </cell>
          <cell r="H9828" t="str">
            <v>年节礼包/生鲜/猪牛羊肉</v>
          </cell>
          <cell r="I9828" t="str">
            <v>2025-10-31</v>
          </cell>
        </row>
        <row r="9828">
          <cell r="K9828" t="str">
            <v/>
          </cell>
          <cell r="L9828" t="str">
            <v/>
          </cell>
        </row>
        <row r="9829">
          <cell r="C9829">
            <v>162778697</v>
          </cell>
          <cell r="D9829" t="str">
            <v>人工</v>
          </cell>
          <cell r="E9829" t="str">
            <v>实物</v>
          </cell>
          <cell r="F9829" t="str">
            <v>汇柒鲜</v>
          </cell>
          <cell r="G9829" t="str">
            <v>和商</v>
          </cell>
          <cell r="H9829" t="str">
            <v>年节礼包/生鲜/猪牛羊肉</v>
          </cell>
          <cell r="I9829" t="str">
            <v>2025-10-31</v>
          </cell>
        </row>
        <row r="9829">
          <cell r="K9829" t="str">
            <v/>
          </cell>
          <cell r="L9829" t="str">
            <v/>
          </cell>
        </row>
        <row r="9830">
          <cell r="C9830">
            <v>162778696</v>
          </cell>
          <cell r="D9830" t="str">
            <v>人工</v>
          </cell>
          <cell r="E9830" t="str">
            <v>实物</v>
          </cell>
          <cell r="F9830" t="str">
            <v>有色（yoose）</v>
          </cell>
          <cell r="G9830" t="str">
            <v>九程</v>
          </cell>
          <cell r="H9830" t="str">
            <v>年节礼包/家用电器/个护健康</v>
          </cell>
          <cell r="I9830" t="str">
            <v>2025-10-31</v>
          </cell>
          <cell r="J9830">
            <v>164157941</v>
          </cell>
          <cell r="K9830">
            <v>6972989105561</v>
          </cell>
          <cell r="L9830" t="str">
            <v/>
          </cell>
        </row>
        <row r="9831">
          <cell r="C9831">
            <v>162778695</v>
          </cell>
          <cell r="D9831" t="str">
            <v>人工</v>
          </cell>
          <cell r="E9831" t="str">
            <v>实物</v>
          </cell>
          <cell r="F9831" t="str">
            <v>汇柒鲜</v>
          </cell>
          <cell r="G9831" t="str">
            <v>和商</v>
          </cell>
          <cell r="H9831" t="str">
            <v>年节礼包/生鲜/猪牛羊肉</v>
          </cell>
          <cell r="I9831" t="str">
            <v>2025-10-31</v>
          </cell>
          <cell r="J9831">
            <v>164157940</v>
          </cell>
          <cell r="K9831" t="str">
            <v/>
          </cell>
          <cell r="L9831" t="str">
            <v/>
          </cell>
        </row>
        <row r="9832">
          <cell r="C9832">
            <v>162778695</v>
          </cell>
          <cell r="D9832" t="str">
            <v>人工</v>
          </cell>
          <cell r="E9832" t="str">
            <v>实物</v>
          </cell>
          <cell r="F9832" t="str">
            <v>汇柒鲜</v>
          </cell>
          <cell r="G9832" t="str">
            <v>和商</v>
          </cell>
          <cell r="H9832" t="str">
            <v>年节礼包/生鲜/猪牛羊肉</v>
          </cell>
          <cell r="I9832" t="str">
            <v>2025-10-31</v>
          </cell>
        </row>
        <row r="9832">
          <cell r="K9832" t="str">
            <v/>
          </cell>
          <cell r="L9832" t="str">
            <v/>
          </cell>
        </row>
        <row r="9833">
          <cell r="C9833">
            <v>162778693</v>
          </cell>
          <cell r="D9833" t="str">
            <v>人工</v>
          </cell>
          <cell r="E9833" t="str">
            <v>实物</v>
          </cell>
          <cell r="F9833" t="str">
            <v>汇柒鲜</v>
          </cell>
          <cell r="G9833" t="str">
            <v>和商</v>
          </cell>
          <cell r="H9833" t="str">
            <v>年节礼包/生鲜/猪牛羊肉</v>
          </cell>
          <cell r="I9833" t="str">
            <v>2025-10-31</v>
          </cell>
          <cell r="J9833">
            <v>164157938</v>
          </cell>
          <cell r="K9833" t="str">
            <v/>
          </cell>
          <cell r="L9833" t="str">
            <v/>
          </cell>
        </row>
        <row r="9834">
          <cell r="C9834">
            <v>162778693</v>
          </cell>
          <cell r="D9834" t="str">
            <v>人工</v>
          </cell>
          <cell r="E9834" t="str">
            <v>实物</v>
          </cell>
          <cell r="F9834" t="str">
            <v>汇柒鲜</v>
          </cell>
          <cell r="G9834" t="str">
            <v>和商</v>
          </cell>
          <cell r="H9834" t="str">
            <v>年节礼包/生鲜/猪牛羊肉</v>
          </cell>
          <cell r="I9834" t="str">
            <v>2025-10-31</v>
          </cell>
        </row>
        <row r="9834">
          <cell r="K9834" t="str">
            <v/>
          </cell>
          <cell r="L9834" t="str">
            <v/>
          </cell>
        </row>
        <row r="9835">
          <cell r="C9835">
            <v>162778693</v>
          </cell>
          <cell r="D9835" t="str">
            <v>人工</v>
          </cell>
          <cell r="E9835" t="str">
            <v>实物</v>
          </cell>
          <cell r="F9835" t="str">
            <v>汇柒鲜</v>
          </cell>
          <cell r="G9835" t="str">
            <v>和商</v>
          </cell>
          <cell r="H9835" t="str">
            <v>年节礼包/生鲜/猪牛羊肉</v>
          </cell>
          <cell r="I9835" t="str">
            <v>2025-10-31</v>
          </cell>
        </row>
        <row r="9835">
          <cell r="K9835" t="str">
            <v/>
          </cell>
          <cell r="L9835" t="str">
            <v/>
          </cell>
        </row>
        <row r="9836">
          <cell r="C9836">
            <v>162778692</v>
          </cell>
          <cell r="D9836" t="str">
            <v>人工</v>
          </cell>
          <cell r="E9836" t="str">
            <v>实物</v>
          </cell>
          <cell r="F9836" t="str">
            <v/>
          </cell>
          <cell r="G9836" t="str">
            <v>福享汇</v>
          </cell>
          <cell r="H9836" t="str">
            <v>年节礼包/个人护理/洗护礼包</v>
          </cell>
          <cell r="I9836" t="str">
            <v>2025-10-31</v>
          </cell>
          <cell r="J9836">
            <v>164157937</v>
          </cell>
          <cell r="K9836" t="str">
            <v/>
          </cell>
          <cell r="L9836" t="str">
            <v/>
          </cell>
        </row>
        <row r="9837">
          <cell r="C9837">
            <v>162778692</v>
          </cell>
          <cell r="D9837" t="str">
            <v>人工</v>
          </cell>
          <cell r="E9837" t="str">
            <v>实物</v>
          </cell>
          <cell r="F9837" t="str">
            <v/>
          </cell>
          <cell r="G9837" t="str">
            <v>福享汇</v>
          </cell>
          <cell r="H9837" t="str">
            <v>年节礼包/个人护理/洗护礼包</v>
          </cell>
          <cell r="I9837" t="str">
            <v>2025-10-31</v>
          </cell>
        </row>
        <row r="9837">
          <cell r="K9837" t="str">
            <v/>
          </cell>
          <cell r="L9837" t="str">
            <v/>
          </cell>
        </row>
        <row r="9838">
          <cell r="C9838">
            <v>162778692</v>
          </cell>
          <cell r="D9838" t="str">
            <v>人工</v>
          </cell>
          <cell r="E9838" t="str">
            <v>实物</v>
          </cell>
          <cell r="F9838" t="str">
            <v/>
          </cell>
          <cell r="G9838" t="str">
            <v>福享汇</v>
          </cell>
          <cell r="H9838" t="str">
            <v>年节礼包/个人护理/洗护礼包</v>
          </cell>
          <cell r="I9838" t="str">
            <v>2025-10-31</v>
          </cell>
        </row>
        <row r="9838">
          <cell r="K9838" t="str">
            <v/>
          </cell>
          <cell r="L9838" t="str">
            <v/>
          </cell>
        </row>
        <row r="9839">
          <cell r="C9839">
            <v>162778692</v>
          </cell>
          <cell r="D9839" t="str">
            <v>人工</v>
          </cell>
          <cell r="E9839" t="str">
            <v>实物</v>
          </cell>
          <cell r="F9839" t="str">
            <v/>
          </cell>
          <cell r="G9839" t="str">
            <v>福享汇</v>
          </cell>
          <cell r="H9839" t="str">
            <v>年节礼包/个人护理/洗护礼包</v>
          </cell>
          <cell r="I9839" t="str">
            <v>2025-10-31</v>
          </cell>
        </row>
        <row r="9839">
          <cell r="K9839" t="str">
            <v/>
          </cell>
          <cell r="L9839" t="str">
            <v/>
          </cell>
        </row>
        <row r="9840">
          <cell r="C9840">
            <v>162778692</v>
          </cell>
          <cell r="D9840" t="str">
            <v>人工</v>
          </cell>
          <cell r="E9840" t="str">
            <v>实物</v>
          </cell>
          <cell r="F9840" t="str">
            <v/>
          </cell>
          <cell r="G9840" t="str">
            <v>福享汇</v>
          </cell>
          <cell r="H9840" t="str">
            <v>年节礼包/个人护理/洗护礼包</v>
          </cell>
          <cell r="I9840" t="str">
            <v>2025-10-31</v>
          </cell>
        </row>
        <row r="9840">
          <cell r="K9840" t="str">
            <v/>
          </cell>
          <cell r="L9840" t="str">
            <v/>
          </cell>
        </row>
        <row r="9841">
          <cell r="C9841">
            <v>162778692</v>
          </cell>
          <cell r="D9841" t="str">
            <v>人工</v>
          </cell>
          <cell r="E9841" t="str">
            <v>实物</v>
          </cell>
          <cell r="F9841" t="str">
            <v/>
          </cell>
          <cell r="G9841" t="str">
            <v>福享汇</v>
          </cell>
          <cell r="H9841" t="str">
            <v>年节礼包/个人护理/洗护礼包</v>
          </cell>
          <cell r="I9841" t="str">
            <v>2025-10-31</v>
          </cell>
        </row>
        <row r="9841">
          <cell r="K9841" t="str">
            <v/>
          </cell>
          <cell r="L9841" t="str">
            <v/>
          </cell>
        </row>
        <row r="9842">
          <cell r="C9842">
            <v>162778691</v>
          </cell>
          <cell r="D9842" t="str">
            <v>人工</v>
          </cell>
          <cell r="E9842" t="str">
            <v>实物</v>
          </cell>
          <cell r="F9842" t="str">
            <v/>
          </cell>
          <cell r="G9842" t="str">
            <v>和商</v>
          </cell>
          <cell r="H9842" t="str">
            <v>年节礼包/生鲜/猪牛羊肉</v>
          </cell>
          <cell r="I9842" t="str">
            <v>2025-10-31</v>
          </cell>
          <cell r="J9842">
            <v>164157936</v>
          </cell>
          <cell r="K9842" t="str">
            <v/>
          </cell>
          <cell r="L9842" t="str">
            <v/>
          </cell>
        </row>
        <row r="9843">
          <cell r="C9843">
            <v>162778691</v>
          </cell>
          <cell r="D9843" t="str">
            <v>人工</v>
          </cell>
          <cell r="E9843" t="str">
            <v>实物</v>
          </cell>
          <cell r="F9843" t="str">
            <v/>
          </cell>
          <cell r="G9843" t="str">
            <v>和商</v>
          </cell>
          <cell r="H9843" t="str">
            <v>年节礼包/生鲜/猪牛羊肉</v>
          </cell>
          <cell r="I9843" t="str">
            <v>2025-10-31</v>
          </cell>
        </row>
        <row r="9843">
          <cell r="K9843" t="str">
            <v/>
          </cell>
          <cell r="L9843" t="str">
            <v/>
          </cell>
        </row>
        <row r="9844">
          <cell r="C9844">
            <v>162778691</v>
          </cell>
          <cell r="D9844" t="str">
            <v>人工</v>
          </cell>
          <cell r="E9844" t="str">
            <v>实物</v>
          </cell>
          <cell r="F9844" t="str">
            <v/>
          </cell>
          <cell r="G9844" t="str">
            <v>和商</v>
          </cell>
          <cell r="H9844" t="str">
            <v>年节礼包/生鲜/猪牛羊肉</v>
          </cell>
          <cell r="I9844" t="str">
            <v>2025-10-31</v>
          </cell>
        </row>
        <row r="9844">
          <cell r="K9844" t="str">
            <v/>
          </cell>
          <cell r="L9844" t="str">
            <v/>
          </cell>
        </row>
        <row r="9845">
          <cell r="C9845">
            <v>162778691</v>
          </cell>
          <cell r="D9845" t="str">
            <v>人工</v>
          </cell>
          <cell r="E9845" t="str">
            <v>实物</v>
          </cell>
          <cell r="F9845" t="str">
            <v/>
          </cell>
          <cell r="G9845" t="str">
            <v>和商</v>
          </cell>
          <cell r="H9845" t="str">
            <v>年节礼包/生鲜/猪牛羊肉</v>
          </cell>
          <cell r="I9845" t="str">
            <v>2025-10-31</v>
          </cell>
        </row>
        <row r="9845">
          <cell r="K9845" t="str">
            <v/>
          </cell>
          <cell r="L9845" t="str">
            <v/>
          </cell>
        </row>
        <row r="9846">
          <cell r="C9846">
            <v>162778690</v>
          </cell>
          <cell r="D9846" t="str">
            <v>人工</v>
          </cell>
          <cell r="E9846" t="str">
            <v>实物</v>
          </cell>
          <cell r="F9846" t="str">
            <v>SKG</v>
          </cell>
          <cell r="G9846" t="str">
            <v>九程</v>
          </cell>
          <cell r="H9846" t="str">
            <v>年节礼包/家用电器/个护健康</v>
          </cell>
          <cell r="I9846" t="str">
            <v>2025-10-31</v>
          </cell>
          <cell r="J9846">
            <v>164157935</v>
          </cell>
          <cell r="K9846">
            <v>6944527442179</v>
          </cell>
          <cell r="L9846" t="str">
            <v/>
          </cell>
        </row>
        <row r="9847">
          <cell r="C9847">
            <v>162778689</v>
          </cell>
          <cell r="D9847" t="str">
            <v>人工</v>
          </cell>
          <cell r="E9847" t="str">
            <v>实物</v>
          </cell>
          <cell r="F9847" t="str">
            <v>泓花会</v>
          </cell>
          <cell r="G9847" t="str">
            <v>和商</v>
          </cell>
          <cell r="H9847" t="str">
            <v>年节礼包/生鲜/猪牛羊肉</v>
          </cell>
          <cell r="I9847" t="str">
            <v>2025-10-31</v>
          </cell>
          <cell r="J9847">
            <v>164157934</v>
          </cell>
          <cell r="K9847" t="str">
            <v/>
          </cell>
          <cell r="L9847" t="str">
            <v/>
          </cell>
        </row>
        <row r="9848">
          <cell r="C9848">
            <v>162778689</v>
          </cell>
          <cell r="D9848" t="str">
            <v>人工</v>
          </cell>
          <cell r="E9848" t="str">
            <v>实物</v>
          </cell>
          <cell r="F9848" t="str">
            <v>泓花会</v>
          </cell>
          <cell r="G9848" t="str">
            <v>和商</v>
          </cell>
          <cell r="H9848" t="str">
            <v>年节礼包/生鲜/猪牛羊肉</v>
          </cell>
          <cell r="I9848" t="str">
            <v>2025-10-31</v>
          </cell>
        </row>
        <row r="9848">
          <cell r="K9848" t="str">
            <v/>
          </cell>
          <cell r="L9848" t="str">
            <v/>
          </cell>
        </row>
        <row r="9849">
          <cell r="C9849">
            <v>162778689</v>
          </cell>
          <cell r="D9849" t="str">
            <v>人工</v>
          </cell>
          <cell r="E9849" t="str">
            <v>实物</v>
          </cell>
          <cell r="F9849" t="str">
            <v>泓花会</v>
          </cell>
          <cell r="G9849" t="str">
            <v>和商</v>
          </cell>
          <cell r="H9849" t="str">
            <v>年节礼包/生鲜/猪牛羊肉</v>
          </cell>
          <cell r="I9849" t="str">
            <v>2025-10-31</v>
          </cell>
        </row>
        <row r="9849">
          <cell r="K9849" t="str">
            <v/>
          </cell>
          <cell r="L9849" t="str">
            <v/>
          </cell>
        </row>
        <row r="9850">
          <cell r="C9850">
            <v>162778689</v>
          </cell>
          <cell r="D9850" t="str">
            <v>人工</v>
          </cell>
          <cell r="E9850" t="str">
            <v>实物</v>
          </cell>
          <cell r="F9850" t="str">
            <v>泓花会</v>
          </cell>
          <cell r="G9850" t="str">
            <v>和商</v>
          </cell>
          <cell r="H9850" t="str">
            <v>年节礼包/生鲜/猪牛羊肉</v>
          </cell>
          <cell r="I9850" t="str">
            <v>2025-10-31</v>
          </cell>
        </row>
        <row r="9850">
          <cell r="K9850" t="str">
            <v/>
          </cell>
          <cell r="L9850" t="str">
            <v/>
          </cell>
        </row>
        <row r="9851">
          <cell r="C9851">
            <v>162778689</v>
          </cell>
          <cell r="D9851" t="str">
            <v>人工</v>
          </cell>
          <cell r="E9851" t="str">
            <v>实物</v>
          </cell>
          <cell r="F9851" t="str">
            <v>泓花会</v>
          </cell>
          <cell r="G9851" t="str">
            <v>和商</v>
          </cell>
          <cell r="H9851" t="str">
            <v>年节礼包/生鲜/猪牛羊肉</v>
          </cell>
          <cell r="I9851" t="str">
            <v>2025-10-31</v>
          </cell>
        </row>
        <row r="9851">
          <cell r="K9851" t="str">
            <v/>
          </cell>
          <cell r="L9851" t="str">
            <v/>
          </cell>
        </row>
        <row r="9852">
          <cell r="C9852">
            <v>162778688</v>
          </cell>
          <cell r="D9852" t="str">
            <v>人工</v>
          </cell>
          <cell r="E9852" t="str">
            <v>实物</v>
          </cell>
          <cell r="F9852" t="str">
            <v>泓花会</v>
          </cell>
          <cell r="G9852" t="str">
            <v>和商</v>
          </cell>
          <cell r="H9852" t="str">
            <v>年节礼包/生鲜/猪牛羊肉</v>
          </cell>
          <cell r="I9852" t="str">
            <v>2025-10-31</v>
          </cell>
          <cell r="J9852">
            <v>164157933</v>
          </cell>
          <cell r="K9852" t="str">
            <v/>
          </cell>
          <cell r="L9852" t="str">
            <v/>
          </cell>
        </row>
        <row r="9853">
          <cell r="C9853">
            <v>162778688</v>
          </cell>
          <cell r="D9853" t="str">
            <v>人工</v>
          </cell>
          <cell r="E9853" t="str">
            <v>实物</v>
          </cell>
          <cell r="F9853" t="str">
            <v>泓花会</v>
          </cell>
          <cell r="G9853" t="str">
            <v>和商</v>
          </cell>
          <cell r="H9853" t="str">
            <v>年节礼包/生鲜/猪牛羊肉</v>
          </cell>
          <cell r="I9853" t="str">
            <v>2025-10-31</v>
          </cell>
        </row>
        <row r="9853">
          <cell r="K9853" t="str">
            <v/>
          </cell>
          <cell r="L9853" t="str">
            <v/>
          </cell>
        </row>
        <row r="9854">
          <cell r="C9854">
            <v>162778688</v>
          </cell>
          <cell r="D9854" t="str">
            <v>人工</v>
          </cell>
          <cell r="E9854" t="str">
            <v>实物</v>
          </cell>
          <cell r="F9854" t="str">
            <v>泓花会</v>
          </cell>
          <cell r="G9854" t="str">
            <v>和商</v>
          </cell>
          <cell r="H9854" t="str">
            <v>年节礼包/生鲜/猪牛羊肉</v>
          </cell>
          <cell r="I9854" t="str">
            <v>2025-10-31</v>
          </cell>
        </row>
        <row r="9854">
          <cell r="K9854" t="str">
            <v/>
          </cell>
          <cell r="L9854" t="str">
            <v/>
          </cell>
        </row>
        <row r="9855">
          <cell r="C9855">
            <v>162778688</v>
          </cell>
          <cell r="D9855" t="str">
            <v>人工</v>
          </cell>
          <cell r="E9855" t="str">
            <v>实物</v>
          </cell>
          <cell r="F9855" t="str">
            <v>泓花会</v>
          </cell>
          <cell r="G9855" t="str">
            <v>和商</v>
          </cell>
          <cell r="H9855" t="str">
            <v>年节礼包/生鲜/猪牛羊肉</v>
          </cell>
          <cell r="I9855" t="str">
            <v>2025-10-31</v>
          </cell>
        </row>
        <row r="9855">
          <cell r="K9855" t="str">
            <v/>
          </cell>
          <cell r="L9855" t="str">
            <v/>
          </cell>
        </row>
        <row r="9856">
          <cell r="C9856">
            <v>162778686</v>
          </cell>
          <cell r="D9856" t="str">
            <v>人工</v>
          </cell>
          <cell r="E9856" t="str">
            <v>实物</v>
          </cell>
          <cell r="F9856" t="str">
            <v>SKG</v>
          </cell>
          <cell r="G9856" t="str">
            <v>九程</v>
          </cell>
          <cell r="H9856" t="str">
            <v>年节礼包/家用电器/个护健康</v>
          </cell>
          <cell r="I9856" t="str">
            <v>2025-10-31</v>
          </cell>
          <cell r="J9856">
            <v>164157931</v>
          </cell>
          <cell r="K9856">
            <v>6944527434853</v>
          </cell>
          <cell r="L9856" t="str">
            <v/>
          </cell>
        </row>
        <row r="9857">
          <cell r="C9857">
            <v>162778685</v>
          </cell>
          <cell r="D9857" t="str">
            <v>人工</v>
          </cell>
          <cell r="E9857" t="str">
            <v>实物</v>
          </cell>
          <cell r="F9857" t="str">
            <v>泓花会</v>
          </cell>
          <cell r="G9857" t="str">
            <v>和商</v>
          </cell>
          <cell r="H9857" t="str">
            <v>年节礼包/生鲜/禽肉蛋品</v>
          </cell>
          <cell r="I9857" t="str">
            <v>2025-10-31</v>
          </cell>
          <cell r="J9857">
            <v>164157930</v>
          </cell>
          <cell r="K9857" t="str">
            <v/>
          </cell>
          <cell r="L9857" t="str">
            <v/>
          </cell>
        </row>
        <row r="9858">
          <cell r="C9858">
            <v>162778685</v>
          </cell>
          <cell r="D9858" t="str">
            <v>人工</v>
          </cell>
          <cell r="E9858" t="str">
            <v>实物</v>
          </cell>
          <cell r="F9858" t="str">
            <v>泓花会</v>
          </cell>
          <cell r="G9858" t="str">
            <v>和商</v>
          </cell>
          <cell r="H9858" t="str">
            <v>年节礼包/生鲜/禽肉蛋品</v>
          </cell>
          <cell r="I9858" t="str">
            <v>2025-10-31</v>
          </cell>
        </row>
        <row r="9858">
          <cell r="K9858" t="str">
            <v/>
          </cell>
          <cell r="L9858" t="str">
            <v/>
          </cell>
        </row>
        <row r="9859">
          <cell r="C9859">
            <v>162778685</v>
          </cell>
          <cell r="D9859" t="str">
            <v>人工</v>
          </cell>
          <cell r="E9859" t="str">
            <v>实物</v>
          </cell>
          <cell r="F9859" t="str">
            <v>泓花会</v>
          </cell>
          <cell r="G9859" t="str">
            <v>和商</v>
          </cell>
          <cell r="H9859" t="str">
            <v>年节礼包/生鲜/禽肉蛋品</v>
          </cell>
          <cell r="I9859" t="str">
            <v>2025-10-31</v>
          </cell>
        </row>
        <row r="9859">
          <cell r="K9859" t="str">
            <v/>
          </cell>
          <cell r="L9859" t="str">
            <v/>
          </cell>
        </row>
        <row r="9860">
          <cell r="C9860">
            <v>162778684</v>
          </cell>
          <cell r="D9860" t="str">
            <v>人工</v>
          </cell>
          <cell r="E9860" t="str">
            <v>实物</v>
          </cell>
          <cell r="F9860" t="str">
            <v>泓花会</v>
          </cell>
          <cell r="G9860" t="str">
            <v>和商</v>
          </cell>
          <cell r="H9860" t="str">
            <v>年节礼包/生鲜/猪牛羊肉</v>
          </cell>
          <cell r="I9860" t="str">
            <v>2025-10-31</v>
          </cell>
          <cell r="J9860">
            <v>164157929</v>
          </cell>
          <cell r="K9860" t="str">
            <v/>
          </cell>
          <cell r="L9860" t="str">
            <v/>
          </cell>
        </row>
        <row r="9861">
          <cell r="C9861">
            <v>162778684</v>
          </cell>
          <cell r="D9861" t="str">
            <v>人工</v>
          </cell>
          <cell r="E9861" t="str">
            <v>实物</v>
          </cell>
          <cell r="F9861" t="str">
            <v>泓花会</v>
          </cell>
          <cell r="G9861" t="str">
            <v>和商</v>
          </cell>
          <cell r="H9861" t="str">
            <v>年节礼包/生鲜/猪牛羊肉</v>
          </cell>
          <cell r="I9861" t="str">
            <v>2025-10-31</v>
          </cell>
        </row>
        <row r="9861">
          <cell r="K9861" t="str">
            <v/>
          </cell>
          <cell r="L9861" t="str">
            <v/>
          </cell>
        </row>
        <row r="9862">
          <cell r="C9862">
            <v>162778682</v>
          </cell>
          <cell r="D9862" t="str">
            <v>人工</v>
          </cell>
          <cell r="E9862" t="str">
            <v>实物</v>
          </cell>
          <cell r="F9862" t="str">
            <v>泓花会</v>
          </cell>
          <cell r="G9862" t="str">
            <v>和商</v>
          </cell>
          <cell r="H9862" t="str">
            <v>年节礼包/生鲜/禽肉蛋品</v>
          </cell>
          <cell r="I9862" t="str">
            <v>2025-10-31</v>
          </cell>
          <cell r="J9862">
            <v>164157927</v>
          </cell>
          <cell r="K9862" t="str">
            <v/>
          </cell>
          <cell r="L9862" t="str">
            <v/>
          </cell>
        </row>
        <row r="9863">
          <cell r="C9863">
            <v>162778680</v>
          </cell>
          <cell r="D9863" t="str">
            <v>人工</v>
          </cell>
          <cell r="E9863" t="str">
            <v>实物</v>
          </cell>
          <cell r="F9863" t="str">
            <v>水之密语（AQUAIR）</v>
          </cell>
          <cell r="G9863" t="str">
            <v>巨鲲</v>
          </cell>
          <cell r="H9863" t="str">
            <v>年节礼包/个人护理/洗护礼包</v>
          </cell>
          <cell r="I9863" t="str">
            <v>2025-10-31</v>
          </cell>
          <cell r="J9863">
            <v>164157925</v>
          </cell>
          <cell r="K9863" t="str">
            <v>sd6926799691455</v>
          </cell>
          <cell r="L9863" t="str">
            <v/>
          </cell>
        </row>
        <row r="9864">
          <cell r="C9864">
            <v>162778679</v>
          </cell>
          <cell r="D9864" t="str">
            <v>人工</v>
          </cell>
          <cell r="E9864" t="str">
            <v>实物</v>
          </cell>
          <cell r="F9864" t="str">
            <v>九阳 </v>
          </cell>
          <cell r="G9864" t="str">
            <v>云朵</v>
          </cell>
          <cell r="H9864" t="str">
            <v>年节礼包/家用电器/厨房小电</v>
          </cell>
          <cell r="I9864" t="str">
            <v>2025-10-31</v>
          </cell>
          <cell r="J9864">
            <v>164157924</v>
          </cell>
          <cell r="K9864" t="str">
            <v/>
          </cell>
          <cell r="L9864" t="str">
            <v/>
          </cell>
        </row>
        <row r="9865">
          <cell r="C9865">
            <v>162778642</v>
          </cell>
          <cell r="D9865" t="str">
            <v>人工</v>
          </cell>
          <cell r="E9865" t="str">
            <v>实物</v>
          </cell>
          <cell r="F9865" t="str">
            <v>资生堂</v>
          </cell>
          <cell r="G9865" t="str">
            <v>巨鲲</v>
          </cell>
          <cell r="H9865" t="str">
            <v>年节礼包/个人护理/身体护理</v>
          </cell>
          <cell r="I9865" t="str">
            <v>2025-10-31</v>
          </cell>
          <cell r="J9865">
            <v>164157876</v>
          </cell>
          <cell r="K9865" t="str">
            <v>4901872895830-sd2</v>
          </cell>
          <cell r="L9865" t="str">
            <v/>
          </cell>
        </row>
        <row r="9866">
          <cell r="C9866">
            <v>162778641</v>
          </cell>
          <cell r="D9866" t="str">
            <v>人工</v>
          </cell>
          <cell r="E9866" t="str">
            <v>实物</v>
          </cell>
          <cell r="F9866" t="str">
            <v>九阳 </v>
          </cell>
          <cell r="G9866" t="str">
            <v>云朵</v>
          </cell>
          <cell r="H9866" t="str">
            <v>年节礼包/家用电器/厨房小电</v>
          </cell>
          <cell r="I9866" t="str">
            <v>2025-10-31</v>
          </cell>
          <cell r="J9866">
            <v>164157875</v>
          </cell>
          <cell r="K9866" t="str">
            <v/>
          </cell>
          <cell r="L9866" t="str">
            <v/>
          </cell>
        </row>
        <row r="9867">
          <cell r="C9867">
            <v>162778640</v>
          </cell>
          <cell r="D9867" t="str">
            <v>人工</v>
          </cell>
          <cell r="E9867" t="str">
            <v>实物</v>
          </cell>
          <cell r="F9867" t="str">
            <v>DELSEY</v>
          </cell>
          <cell r="G9867" t="str">
            <v>云朵</v>
          </cell>
          <cell r="H9867" t="str">
            <v>年节礼包/箱包皮具/功能箱包</v>
          </cell>
          <cell r="I9867" t="str">
            <v>2025-10-31</v>
          </cell>
          <cell r="J9867">
            <v>164157874</v>
          </cell>
          <cell r="K9867" t="str">
            <v/>
          </cell>
          <cell r="L9867" t="str">
            <v/>
          </cell>
        </row>
        <row r="9868">
          <cell r="C9868">
            <v>162778639</v>
          </cell>
          <cell r="D9868" t="str">
            <v>人工</v>
          </cell>
          <cell r="E9868" t="str">
            <v>实物</v>
          </cell>
          <cell r="F9868" t="str">
            <v>九阳 </v>
          </cell>
          <cell r="G9868" t="str">
            <v>云朵</v>
          </cell>
          <cell r="H9868" t="str">
            <v>年节礼包/家用电器/厨房小电</v>
          </cell>
          <cell r="I9868" t="str">
            <v>2025-10-31</v>
          </cell>
          <cell r="J9868">
            <v>164157873</v>
          </cell>
          <cell r="K9868" t="str">
            <v/>
          </cell>
          <cell r="L9868" t="str">
            <v/>
          </cell>
        </row>
        <row r="9869">
          <cell r="C9869">
            <v>162778637</v>
          </cell>
          <cell r="D9869" t="str">
            <v>人工</v>
          </cell>
          <cell r="E9869" t="str">
            <v>实物</v>
          </cell>
          <cell r="F9869" t="str">
            <v/>
          </cell>
          <cell r="G9869" t="str">
            <v>和商</v>
          </cell>
          <cell r="H9869" t="str">
            <v>年节礼包/生鲜/猪牛羊肉</v>
          </cell>
          <cell r="I9869" t="str">
            <v>2025-10-31</v>
          </cell>
          <cell r="J9869">
            <v>164157871</v>
          </cell>
          <cell r="K9869" t="str">
            <v/>
          </cell>
          <cell r="L9869" t="str">
            <v/>
          </cell>
        </row>
        <row r="9870">
          <cell r="C9870">
            <v>162778637</v>
          </cell>
          <cell r="D9870" t="str">
            <v>人工</v>
          </cell>
          <cell r="E9870" t="str">
            <v>实物</v>
          </cell>
          <cell r="F9870" t="str">
            <v/>
          </cell>
          <cell r="G9870" t="str">
            <v>和商</v>
          </cell>
          <cell r="H9870" t="str">
            <v>年节礼包/生鲜/猪牛羊肉</v>
          </cell>
          <cell r="I9870" t="str">
            <v>2025-10-31</v>
          </cell>
        </row>
        <row r="9870">
          <cell r="K9870" t="str">
            <v/>
          </cell>
          <cell r="L9870" t="str">
            <v/>
          </cell>
        </row>
        <row r="9871">
          <cell r="C9871">
            <v>162778637</v>
          </cell>
          <cell r="D9871" t="str">
            <v>人工</v>
          </cell>
          <cell r="E9871" t="str">
            <v>实物</v>
          </cell>
          <cell r="F9871" t="str">
            <v/>
          </cell>
          <cell r="G9871" t="str">
            <v>和商</v>
          </cell>
          <cell r="H9871" t="str">
            <v>年节礼包/生鲜/猪牛羊肉</v>
          </cell>
          <cell r="I9871" t="str">
            <v>2025-10-31</v>
          </cell>
        </row>
        <row r="9871">
          <cell r="K9871" t="str">
            <v/>
          </cell>
          <cell r="L9871" t="str">
            <v/>
          </cell>
        </row>
        <row r="9872">
          <cell r="C9872">
            <v>162778637</v>
          </cell>
          <cell r="D9872" t="str">
            <v>人工</v>
          </cell>
          <cell r="E9872" t="str">
            <v>实物</v>
          </cell>
          <cell r="F9872" t="str">
            <v/>
          </cell>
          <cell r="G9872" t="str">
            <v>和商</v>
          </cell>
          <cell r="H9872" t="str">
            <v>年节礼包/生鲜/猪牛羊肉</v>
          </cell>
          <cell r="I9872" t="str">
            <v>2025-10-31</v>
          </cell>
        </row>
        <row r="9872">
          <cell r="K9872" t="str">
            <v/>
          </cell>
          <cell r="L9872" t="str">
            <v/>
          </cell>
        </row>
        <row r="9873">
          <cell r="C9873">
            <v>162778637</v>
          </cell>
          <cell r="D9873" t="str">
            <v>人工</v>
          </cell>
          <cell r="E9873" t="str">
            <v>实物</v>
          </cell>
          <cell r="F9873" t="str">
            <v/>
          </cell>
          <cell r="G9873" t="str">
            <v>和商</v>
          </cell>
          <cell r="H9873" t="str">
            <v>年节礼包/生鲜/猪牛羊肉</v>
          </cell>
          <cell r="I9873" t="str">
            <v>2025-10-31</v>
          </cell>
        </row>
        <row r="9873">
          <cell r="K9873" t="str">
            <v/>
          </cell>
          <cell r="L9873" t="str">
            <v/>
          </cell>
        </row>
        <row r="9874">
          <cell r="C9874">
            <v>162778636</v>
          </cell>
          <cell r="D9874" t="str">
            <v>人工</v>
          </cell>
          <cell r="E9874" t="str">
            <v>实物</v>
          </cell>
          <cell r="F9874" t="str">
            <v/>
          </cell>
          <cell r="G9874" t="str">
            <v>和商</v>
          </cell>
          <cell r="H9874" t="str">
            <v>年节礼包/生鲜/猪牛羊肉</v>
          </cell>
          <cell r="I9874" t="str">
            <v>2025-10-31</v>
          </cell>
          <cell r="J9874">
            <v>164157870</v>
          </cell>
          <cell r="K9874" t="str">
            <v/>
          </cell>
          <cell r="L9874" t="str">
            <v/>
          </cell>
        </row>
        <row r="9875">
          <cell r="C9875">
            <v>162778636</v>
          </cell>
          <cell r="D9875" t="str">
            <v>人工</v>
          </cell>
          <cell r="E9875" t="str">
            <v>实物</v>
          </cell>
          <cell r="F9875" t="str">
            <v/>
          </cell>
          <cell r="G9875" t="str">
            <v>和商</v>
          </cell>
          <cell r="H9875" t="str">
            <v>年节礼包/生鲜/猪牛羊肉</v>
          </cell>
          <cell r="I9875" t="str">
            <v>2025-10-31</v>
          </cell>
        </row>
        <row r="9875">
          <cell r="K9875" t="str">
            <v/>
          </cell>
          <cell r="L9875" t="str">
            <v/>
          </cell>
        </row>
        <row r="9876">
          <cell r="C9876">
            <v>162778636</v>
          </cell>
          <cell r="D9876" t="str">
            <v>人工</v>
          </cell>
          <cell r="E9876" t="str">
            <v>实物</v>
          </cell>
          <cell r="F9876" t="str">
            <v/>
          </cell>
          <cell r="G9876" t="str">
            <v>和商</v>
          </cell>
          <cell r="H9876" t="str">
            <v>年节礼包/生鲜/猪牛羊肉</v>
          </cell>
          <cell r="I9876" t="str">
            <v>2025-10-31</v>
          </cell>
        </row>
        <row r="9876">
          <cell r="K9876" t="str">
            <v/>
          </cell>
          <cell r="L9876" t="str">
            <v/>
          </cell>
        </row>
        <row r="9877">
          <cell r="C9877">
            <v>162778636</v>
          </cell>
          <cell r="D9877" t="str">
            <v>人工</v>
          </cell>
          <cell r="E9877" t="str">
            <v>实物</v>
          </cell>
          <cell r="F9877" t="str">
            <v/>
          </cell>
          <cell r="G9877" t="str">
            <v>和商</v>
          </cell>
          <cell r="H9877" t="str">
            <v>年节礼包/生鲜/猪牛羊肉</v>
          </cell>
          <cell r="I9877" t="str">
            <v>2025-10-31</v>
          </cell>
        </row>
        <row r="9877">
          <cell r="K9877" t="str">
            <v/>
          </cell>
          <cell r="L9877" t="str">
            <v/>
          </cell>
        </row>
        <row r="9878">
          <cell r="C9878">
            <v>162778635</v>
          </cell>
          <cell r="D9878" t="str">
            <v>人工</v>
          </cell>
          <cell r="E9878" t="str">
            <v>实物</v>
          </cell>
          <cell r="F9878" t="str">
            <v/>
          </cell>
          <cell r="G9878" t="str">
            <v>福享汇</v>
          </cell>
          <cell r="H9878" t="str">
            <v>年节礼包/个人护理/洗护礼包</v>
          </cell>
          <cell r="I9878" t="str">
            <v>2025-10-31</v>
          </cell>
          <cell r="J9878">
            <v>164157869</v>
          </cell>
          <cell r="K9878" t="str">
            <v/>
          </cell>
          <cell r="L9878" t="str">
            <v/>
          </cell>
        </row>
        <row r="9879">
          <cell r="C9879">
            <v>162778635</v>
          </cell>
          <cell r="D9879" t="str">
            <v>人工</v>
          </cell>
          <cell r="E9879" t="str">
            <v>实物</v>
          </cell>
          <cell r="F9879" t="str">
            <v/>
          </cell>
          <cell r="G9879" t="str">
            <v>福享汇</v>
          </cell>
          <cell r="H9879" t="str">
            <v>年节礼包/个人护理/洗护礼包</v>
          </cell>
          <cell r="I9879" t="str">
            <v>2025-10-31</v>
          </cell>
        </row>
        <row r="9879">
          <cell r="K9879" t="str">
            <v/>
          </cell>
          <cell r="L9879" t="str">
            <v/>
          </cell>
        </row>
        <row r="9880">
          <cell r="C9880">
            <v>162778635</v>
          </cell>
          <cell r="D9880" t="str">
            <v>人工</v>
          </cell>
          <cell r="E9880" t="str">
            <v>实物</v>
          </cell>
          <cell r="F9880" t="str">
            <v/>
          </cell>
          <cell r="G9880" t="str">
            <v>福享汇</v>
          </cell>
          <cell r="H9880" t="str">
            <v>年节礼包/个人护理/洗护礼包</v>
          </cell>
          <cell r="I9880" t="str">
            <v>2025-10-31</v>
          </cell>
        </row>
        <row r="9880">
          <cell r="K9880" t="str">
            <v/>
          </cell>
          <cell r="L9880" t="str">
            <v/>
          </cell>
        </row>
        <row r="9881">
          <cell r="C9881">
            <v>162778635</v>
          </cell>
          <cell r="D9881" t="str">
            <v>人工</v>
          </cell>
          <cell r="E9881" t="str">
            <v>实物</v>
          </cell>
          <cell r="F9881" t="str">
            <v/>
          </cell>
          <cell r="G9881" t="str">
            <v>福享汇</v>
          </cell>
          <cell r="H9881" t="str">
            <v>年节礼包/个人护理/洗护礼包</v>
          </cell>
          <cell r="I9881" t="str">
            <v>2025-10-31</v>
          </cell>
        </row>
        <row r="9881">
          <cell r="K9881" t="str">
            <v/>
          </cell>
          <cell r="L9881" t="str">
            <v/>
          </cell>
        </row>
        <row r="9882">
          <cell r="C9882">
            <v>162778635</v>
          </cell>
          <cell r="D9882" t="str">
            <v>人工</v>
          </cell>
          <cell r="E9882" t="str">
            <v>实物</v>
          </cell>
          <cell r="F9882" t="str">
            <v/>
          </cell>
          <cell r="G9882" t="str">
            <v>福享汇</v>
          </cell>
          <cell r="H9882" t="str">
            <v>年节礼包/个人护理/洗护礼包</v>
          </cell>
          <cell r="I9882" t="str">
            <v>2025-10-31</v>
          </cell>
        </row>
        <row r="9882">
          <cell r="K9882" t="str">
            <v/>
          </cell>
          <cell r="L9882" t="str">
            <v/>
          </cell>
        </row>
        <row r="9883">
          <cell r="C9883">
            <v>162778635</v>
          </cell>
          <cell r="D9883" t="str">
            <v>人工</v>
          </cell>
          <cell r="E9883" t="str">
            <v>实物</v>
          </cell>
          <cell r="F9883" t="str">
            <v/>
          </cell>
          <cell r="G9883" t="str">
            <v>福享汇</v>
          </cell>
          <cell r="H9883" t="str">
            <v>年节礼包/个人护理/洗护礼包</v>
          </cell>
          <cell r="I9883" t="str">
            <v>2025-10-31</v>
          </cell>
        </row>
        <row r="9883">
          <cell r="K9883" t="str">
            <v/>
          </cell>
          <cell r="L9883" t="str">
            <v/>
          </cell>
        </row>
        <row r="9884">
          <cell r="C9884">
            <v>162778635</v>
          </cell>
          <cell r="D9884" t="str">
            <v>人工</v>
          </cell>
          <cell r="E9884" t="str">
            <v>实物</v>
          </cell>
          <cell r="F9884" t="str">
            <v/>
          </cell>
          <cell r="G9884" t="str">
            <v>福享汇</v>
          </cell>
          <cell r="H9884" t="str">
            <v>年节礼包/个人护理/洗护礼包</v>
          </cell>
          <cell r="I9884" t="str">
            <v>2025-10-31</v>
          </cell>
        </row>
        <row r="9884">
          <cell r="K9884" t="str">
            <v/>
          </cell>
          <cell r="L9884" t="str">
            <v/>
          </cell>
        </row>
        <row r="9885">
          <cell r="C9885">
            <v>162778634</v>
          </cell>
          <cell r="D9885" t="str">
            <v>人工</v>
          </cell>
          <cell r="E9885" t="str">
            <v>实物</v>
          </cell>
          <cell r="F9885" t="str">
            <v>梦洁家纺</v>
          </cell>
          <cell r="G9885" t="str">
            <v>云朵</v>
          </cell>
          <cell r="H9885" t="str">
            <v>年节礼包/家纺/床上用品</v>
          </cell>
          <cell r="I9885" t="str">
            <v>2025-10-31</v>
          </cell>
          <cell r="J9885">
            <v>164157868</v>
          </cell>
          <cell r="K9885" t="str">
            <v/>
          </cell>
          <cell r="L9885" t="str">
            <v/>
          </cell>
        </row>
        <row r="9886">
          <cell r="C9886">
            <v>162778632</v>
          </cell>
          <cell r="D9886" t="str">
            <v>人工</v>
          </cell>
          <cell r="E9886" t="str">
            <v>实物</v>
          </cell>
          <cell r="F9886" t="str">
            <v/>
          </cell>
          <cell r="G9886" t="str">
            <v>和商</v>
          </cell>
          <cell r="H9886" t="str">
            <v>年节礼包/生鲜/猪牛羊肉</v>
          </cell>
          <cell r="I9886" t="str">
            <v>2025-10-31</v>
          </cell>
          <cell r="J9886">
            <v>164157866</v>
          </cell>
          <cell r="K9886" t="str">
            <v/>
          </cell>
          <cell r="L9886" t="str">
            <v/>
          </cell>
        </row>
        <row r="9887">
          <cell r="C9887">
            <v>162778632</v>
          </cell>
          <cell r="D9887" t="str">
            <v>人工</v>
          </cell>
          <cell r="E9887" t="str">
            <v>实物</v>
          </cell>
          <cell r="F9887" t="str">
            <v/>
          </cell>
          <cell r="G9887" t="str">
            <v>和商</v>
          </cell>
          <cell r="H9887" t="str">
            <v>年节礼包/生鲜/猪牛羊肉</v>
          </cell>
          <cell r="I9887" t="str">
            <v>2025-10-31</v>
          </cell>
        </row>
        <row r="9887">
          <cell r="K9887" t="str">
            <v/>
          </cell>
          <cell r="L9887" t="str">
            <v/>
          </cell>
        </row>
        <row r="9888">
          <cell r="C9888">
            <v>162778632</v>
          </cell>
          <cell r="D9888" t="str">
            <v>人工</v>
          </cell>
          <cell r="E9888" t="str">
            <v>实物</v>
          </cell>
          <cell r="F9888" t="str">
            <v/>
          </cell>
          <cell r="G9888" t="str">
            <v>和商</v>
          </cell>
          <cell r="H9888" t="str">
            <v>年节礼包/生鲜/猪牛羊肉</v>
          </cell>
          <cell r="I9888" t="str">
            <v>2025-10-31</v>
          </cell>
        </row>
        <row r="9888">
          <cell r="K9888" t="str">
            <v/>
          </cell>
          <cell r="L9888" t="str">
            <v/>
          </cell>
        </row>
        <row r="9889">
          <cell r="C9889">
            <v>162778632</v>
          </cell>
          <cell r="D9889" t="str">
            <v>人工</v>
          </cell>
          <cell r="E9889" t="str">
            <v>实物</v>
          </cell>
          <cell r="F9889" t="str">
            <v/>
          </cell>
          <cell r="G9889" t="str">
            <v>和商</v>
          </cell>
          <cell r="H9889" t="str">
            <v>年节礼包/生鲜/猪牛羊肉</v>
          </cell>
          <cell r="I9889" t="str">
            <v>2025-10-31</v>
          </cell>
        </row>
        <row r="9889">
          <cell r="K9889" t="str">
            <v/>
          </cell>
          <cell r="L9889" t="str">
            <v/>
          </cell>
        </row>
        <row r="9890">
          <cell r="C9890">
            <v>162778632</v>
          </cell>
          <cell r="D9890" t="str">
            <v>人工</v>
          </cell>
          <cell r="E9890" t="str">
            <v>实物</v>
          </cell>
          <cell r="F9890" t="str">
            <v/>
          </cell>
          <cell r="G9890" t="str">
            <v>和商</v>
          </cell>
          <cell r="H9890" t="str">
            <v>年节礼包/生鲜/猪牛羊肉</v>
          </cell>
          <cell r="I9890" t="str">
            <v>2025-10-31</v>
          </cell>
        </row>
        <row r="9890">
          <cell r="K9890" t="str">
            <v/>
          </cell>
          <cell r="L9890" t="str">
            <v/>
          </cell>
        </row>
        <row r="9891">
          <cell r="C9891">
            <v>162778631</v>
          </cell>
          <cell r="D9891" t="str">
            <v>人工</v>
          </cell>
          <cell r="E9891" t="str">
            <v>实物</v>
          </cell>
          <cell r="F9891" t="str">
            <v>倍轻松</v>
          </cell>
          <cell r="G9891" t="str">
            <v>云朵</v>
          </cell>
          <cell r="H9891" t="str">
            <v>年节礼包/家用电器/个护健康</v>
          </cell>
          <cell r="I9891" t="str">
            <v>2025-10-31</v>
          </cell>
          <cell r="J9891">
            <v>164157865</v>
          </cell>
          <cell r="K9891" t="str">
            <v/>
          </cell>
          <cell r="L9891" t="str">
            <v/>
          </cell>
        </row>
        <row r="9892">
          <cell r="C9892">
            <v>162778630</v>
          </cell>
          <cell r="D9892" t="str">
            <v>人工</v>
          </cell>
          <cell r="E9892" t="str">
            <v>实物</v>
          </cell>
          <cell r="F9892" t="str">
            <v>九阳 </v>
          </cell>
          <cell r="G9892" t="str">
            <v>云朵</v>
          </cell>
          <cell r="H9892" t="str">
            <v>年节礼包/家用电器/厨房小电</v>
          </cell>
          <cell r="I9892" t="str">
            <v>2025-10-31</v>
          </cell>
          <cell r="J9892">
            <v>164157864</v>
          </cell>
          <cell r="K9892" t="str">
            <v/>
          </cell>
          <cell r="L9892" t="str">
            <v/>
          </cell>
        </row>
        <row r="9893">
          <cell r="C9893">
            <v>162778629</v>
          </cell>
          <cell r="D9893" t="str">
            <v>人工</v>
          </cell>
          <cell r="E9893" t="str">
            <v>实物</v>
          </cell>
          <cell r="F9893" t="str">
            <v/>
          </cell>
          <cell r="G9893" t="str">
            <v>和商</v>
          </cell>
          <cell r="H9893" t="str">
            <v>年节礼包/生鲜/猪牛羊肉</v>
          </cell>
          <cell r="I9893" t="str">
            <v>2025-10-31</v>
          </cell>
          <cell r="J9893">
            <v>164157863</v>
          </cell>
          <cell r="K9893" t="str">
            <v/>
          </cell>
          <cell r="L9893" t="str">
            <v/>
          </cell>
        </row>
        <row r="9894">
          <cell r="C9894">
            <v>162778629</v>
          </cell>
          <cell r="D9894" t="str">
            <v>人工</v>
          </cell>
          <cell r="E9894" t="str">
            <v>实物</v>
          </cell>
          <cell r="F9894" t="str">
            <v/>
          </cell>
          <cell r="G9894" t="str">
            <v>和商</v>
          </cell>
          <cell r="H9894" t="str">
            <v>年节礼包/生鲜/猪牛羊肉</v>
          </cell>
          <cell r="I9894" t="str">
            <v>2025-10-31</v>
          </cell>
        </row>
        <row r="9894">
          <cell r="K9894" t="str">
            <v/>
          </cell>
          <cell r="L9894" t="str">
            <v/>
          </cell>
        </row>
        <row r="9895">
          <cell r="C9895">
            <v>162778629</v>
          </cell>
          <cell r="D9895" t="str">
            <v>人工</v>
          </cell>
          <cell r="E9895" t="str">
            <v>实物</v>
          </cell>
          <cell r="F9895" t="str">
            <v/>
          </cell>
          <cell r="G9895" t="str">
            <v>和商</v>
          </cell>
          <cell r="H9895" t="str">
            <v>年节礼包/生鲜/猪牛羊肉</v>
          </cell>
          <cell r="I9895" t="str">
            <v>2025-10-31</v>
          </cell>
        </row>
        <row r="9895">
          <cell r="K9895" t="str">
            <v/>
          </cell>
          <cell r="L9895" t="str">
            <v/>
          </cell>
        </row>
        <row r="9896">
          <cell r="C9896">
            <v>162778629</v>
          </cell>
          <cell r="D9896" t="str">
            <v>人工</v>
          </cell>
          <cell r="E9896" t="str">
            <v>实物</v>
          </cell>
          <cell r="F9896" t="str">
            <v/>
          </cell>
          <cell r="G9896" t="str">
            <v>和商</v>
          </cell>
          <cell r="H9896" t="str">
            <v>年节礼包/生鲜/猪牛羊肉</v>
          </cell>
          <cell r="I9896" t="str">
            <v>2025-10-31</v>
          </cell>
        </row>
        <row r="9896">
          <cell r="K9896" t="str">
            <v/>
          </cell>
          <cell r="L9896" t="str">
            <v/>
          </cell>
        </row>
        <row r="9897">
          <cell r="C9897">
            <v>162778628</v>
          </cell>
          <cell r="D9897" t="str">
            <v>人工</v>
          </cell>
          <cell r="E9897" t="str">
            <v>实物</v>
          </cell>
          <cell r="F9897" t="str">
            <v>九阳 </v>
          </cell>
          <cell r="G9897" t="str">
            <v>云朵</v>
          </cell>
          <cell r="H9897" t="str">
            <v>年节礼包/家用电器/厨房小电</v>
          </cell>
          <cell r="I9897" t="str">
            <v>2025-10-31</v>
          </cell>
          <cell r="J9897">
            <v>164157862</v>
          </cell>
          <cell r="K9897" t="str">
            <v/>
          </cell>
          <cell r="L9897" t="str">
            <v/>
          </cell>
        </row>
        <row r="9898">
          <cell r="C9898">
            <v>162778626</v>
          </cell>
          <cell r="D9898" t="str">
            <v>人工</v>
          </cell>
          <cell r="E9898" t="str">
            <v>实物</v>
          </cell>
          <cell r="F9898" t="str">
            <v>九阳 </v>
          </cell>
          <cell r="G9898" t="str">
            <v>云朵</v>
          </cell>
          <cell r="H9898" t="str">
            <v>年节礼包/家用电器/厨房小电</v>
          </cell>
          <cell r="I9898" t="str">
            <v>2025-10-31</v>
          </cell>
          <cell r="J9898">
            <v>164157860</v>
          </cell>
          <cell r="K9898" t="str">
            <v/>
          </cell>
          <cell r="L9898" t="str">
            <v/>
          </cell>
        </row>
        <row r="9899">
          <cell r="C9899">
            <v>162778612</v>
          </cell>
          <cell r="D9899" t="str">
            <v>人工</v>
          </cell>
          <cell r="E9899" t="str">
            <v>实物</v>
          </cell>
          <cell r="F9899" t="str">
            <v>利仁（Liven）</v>
          </cell>
          <cell r="G9899" t="str">
            <v>礼享</v>
          </cell>
          <cell r="H9899" t="str">
            <v>年节礼包/家用电器/厨房小电</v>
          </cell>
          <cell r="I9899" t="str">
            <v>2025-10-31</v>
          </cell>
          <cell r="J9899">
            <v>164157846</v>
          </cell>
          <cell r="K9899" t="str">
            <v>DJG-J3650</v>
          </cell>
          <cell r="L9899" t="str">
            <v/>
          </cell>
        </row>
        <row r="9900">
          <cell r="C9900">
            <v>162778604</v>
          </cell>
          <cell r="D9900" t="str">
            <v>人工</v>
          </cell>
          <cell r="E9900" t="str">
            <v>实物</v>
          </cell>
          <cell r="F9900" t="str">
            <v>恒都</v>
          </cell>
          <cell r="G9900" t="str">
            <v>和商</v>
          </cell>
          <cell r="H9900" t="str">
            <v>年节礼包/生鲜/猪牛羊肉</v>
          </cell>
          <cell r="I9900" t="str">
            <v>2025-10-31</v>
          </cell>
          <cell r="J9900">
            <v>164157838</v>
          </cell>
          <cell r="K9900" t="str">
            <v/>
          </cell>
          <cell r="L9900" t="str">
            <v/>
          </cell>
        </row>
        <row r="9901">
          <cell r="C9901">
            <v>162778604</v>
          </cell>
          <cell r="D9901" t="str">
            <v>人工</v>
          </cell>
          <cell r="E9901" t="str">
            <v>实物</v>
          </cell>
          <cell r="F9901" t="str">
            <v>恒都</v>
          </cell>
          <cell r="G9901" t="str">
            <v>和商</v>
          </cell>
          <cell r="H9901" t="str">
            <v>年节礼包/生鲜/猪牛羊肉</v>
          </cell>
          <cell r="I9901" t="str">
            <v>2025-10-31</v>
          </cell>
        </row>
        <row r="9901">
          <cell r="K9901" t="str">
            <v/>
          </cell>
          <cell r="L9901" t="str">
            <v/>
          </cell>
        </row>
        <row r="9902">
          <cell r="C9902">
            <v>162778604</v>
          </cell>
          <cell r="D9902" t="str">
            <v>人工</v>
          </cell>
          <cell r="E9902" t="str">
            <v>实物</v>
          </cell>
          <cell r="F9902" t="str">
            <v>恒都</v>
          </cell>
          <cell r="G9902" t="str">
            <v>和商</v>
          </cell>
          <cell r="H9902" t="str">
            <v>年节礼包/生鲜/猪牛羊肉</v>
          </cell>
          <cell r="I9902" t="str">
            <v>2025-10-31</v>
          </cell>
        </row>
        <row r="9902">
          <cell r="K9902" t="str">
            <v/>
          </cell>
          <cell r="L9902" t="str">
            <v/>
          </cell>
        </row>
        <row r="9903">
          <cell r="C9903">
            <v>162778604</v>
          </cell>
          <cell r="D9903" t="str">
            <v>人工</v>
          </cell>
          <cell r="E9903" t="str">
            <v>实物</v>
          </cell>
          <cell r="F9903" t="str">
            <v>恒都</v>
          </cell>
          <cell r="G9903" t="str">
            <v>和商</v>
          </cell>
          <cell r="H9903" t="str">
            <v>年节礼包/生鲜/猪牛羊肉</v>
          </cell>
          <cell r="I9903" t="str">
            <v>2025-10-31</v>
          </cell>
        </row>
        <row r="9903">
          <cell r="K9903" t="str">
            <v/>
          </cell>
          <cell r="L9903" t="str">
            <v/>
          </cell>
        </row>
        <row r="9904">
          <cell r="C9904">
            <v>162778599</v>
          </cell>
          <cell r="D9904" t="str">
            <v>人工</v>
          </cell>
          <cell r="E9904" t="str">
            <v>实物</v>
          </cell>
          <cell r="F9904" t="str">
            <v>恒都</v>
          </cell>
          <cell r="G9904" t="str">
            <v>和商</v>
          </cell>
          <cell r="H9904" t="str">
            <v>年节礼包/生鲜/猪牛羊肉</v>
          </cell>
          <cell r="I9904" t="str">
            <v>2025-10-31</v>
          </cell>
          <cell r="J9904">
            <v>164157830</v>
          </cell>
          <cell r="K9904" t="str">
            <v/>
          </cell>
          <cell r="L9904" t="str">
            <v/>
          </cell>
        </row>
        <row r="9905">
          <cell r="C9905">
            <v>162778599</v>
          </cell>
          <cell r="D9905" t="str">
            <v>人工</v>
          </cell>
          <cell r="E9905" t="str">
            <v>实物</v>
          </cell>
          <cell r="F9905" t="str">
            <v>恒都</v>
          </cell>
          <cell r="G9905" t="str">
            <v>和商</v>
          </cell>
          <cell r="H9905" t="str">
            <v>年节礼包/生鲜/猪牛羊肉</v>
          </cell>
          <cell r="I9905" t="str">
            <v>2025-10-31</v>
          </cell>
        </row>
        <row r="9905">
          <cell r="K9905" t="str">
            <v/>
          </cell>
          <cell r="L9905" t="str">
            <v/>
          </cell>
        </row>
        <row r="9906">
          <cell r="C9906">
            <v>162778599</v>
          </cell>
          <cell r="D9906" t="str">
            <v>人工</v>
          </cell>
          <cell r="E9906" t="str">
            <v>实物</v>
          </cell>
          <cell r="F9906" t="str">
            <v>恒都</v>
          </cell>
          <cell r="G9906" t="str">
            <v>和商</v>
          </cell>
          <cell r="H9906" t="str">
            <v>年节礼包/生鲜/猪牛羊肉</v>
          </cell>
          <cell r="I9906" t="str">
            <v>2025-10-31</v>
          </cell>
        </row>
        <row r="9906">
          <cell r="K9906" t="str">
            <v/>
          </cell>
          <cell r="L9906" t="str">
            <v/>
          </cell>
        </row>
        <row r="9907">
          <cell r="C9907">
            <v>162778599</v>
          </cell>
          <cell r="D9907" t="str">
            <v>人工</v>
          </cell>
          <cell r="E9907" t="str">
            <v>实物</v>
          </cell>
          <cell r="F9907" t="str">
            <v>恒都</v>
          </cell>
          <cell r="G9907" t="str">
            <v>和商</v>
          </cell>
          <cell r="H9907" t="str">
            <v>年节礼包/生鲜/猪牛羊肉</v>
          </cell>
          <cell r="I9907" t="str">
            <v>2025-10-31</v>
          </cell>
        </row>
        <row r="9907">
          <cell r="K9907" t="str">
            <v/>
          </cell>
          <cell r="L9907" t="str">
            <v/>
          </cell>
        </row>
        <row r="9908">
          <cell r="C9908">
            <v>162778599</v>
          </cell>
          <cell r="D9908" t="str">
            <v>人工</v>
          </cell>
          <cell r="E9908" t="str">
            <v>实物</v>
          </cell>
          <cell r="F9908" t="str">
            <v>恒都</v>
          </cell>
          <cell r="G9908" t="str">
            <v>和商</v>
          </cell>
          <cell r="H9908" t="str">
            <v>年节礼包/生鲜/猪牛羊肉</v>
          </cell>
          <cell r="I9908" t="str">
            <v>2025-10-31</v>
          </cell>
        </row>
        <row r="9908">
          <cell r="K9908" t="str">
            <v/>
          </cell>
          <cell r="L9908" t="str">
            <v/>
          </cell>
        </row>
        <row r="9909">
          <cell r="C9909">
            <v>162778599</v>
          </cell>
          <cell r="D9909" t="str">
            <v>人工</v>
          </cell>
          <cell r="E9909" t="str">
            <v>实物</v>
          </cell>
          <cell r="F9909" t="str">
            <v>恒都</v>
          </cell>
          <cell r="G9909" t="str">
            <v>和商</v>
          </cell>
          <cell r="H9909" t="str">
            <v>年节礼包/生鲜/猪牛羊肉</v>
          </cell>
          <cell r="I9909" t="str">
            <v>2025-10-31</v>
          </cell>
        </row>
        <row r="9909">
          <cell r="K9909" t="str">
            <v/>
          </cell>
          <cell r="L9909" t="str">
            <v/>
          </cell>
        </row>
        <row r="9910">
          <cell r="C9910">
            <v>162778599</v>
          </cell>
          <cell r="D9910" t="str">
            <v>人工</v>
          </cell>
          <cell r="E9910" t="str">
            <v>实物</v>
          </cell>
          <cell r="F9910" t="str">
            <v>恒都</v>
          </cell>
          <cell r="G9910" t="str">
            <v>和商</v>
          </cell>
          <cell r="H9910" t="str">
            <v>年节礼包/生鲜/猪牛羊肉</v>
          </cell>
          <cell r="I9910" t="str">
            <v>2025-10-31</v>
          </cell>
        </row>
        <row r="9910">
          <cell r="K9910" t="str">
            <v/>
          </cell>
          <cell r="L9910" t="str">
            <v/>
          </cell>
        </row>
        <row r="9911">
          <cell r="C9911">
            <v>162778599</v>
          </cell>
          <cell r="D9911" t="str">
            <v>人工</v>
          </cell>
          <cell r="E9911" t="str">
            <v>实物</v>
          </cell>
          <cell r="F9911" t="str">
            <v>恒都</v>
          </cell>
          <cell r="G9911" t="str">
            <v>和商</v>
          </cell>
          <cell r="H9911" t="str">
            <v>年节礼包/生鲜/猪牛羊肉</v>
          </cell>
          <cell r="I9911" t="str">
            <v>2025-10-31</v>
          </cell>
        </row>
        <row r="9911">
          <cell r="K9911" t="str">
            <v/>
          </cell>
          <cell r="L9911" t="str">
            <v/>
          </cell>
        </row>
        <row r="9912">
          <cell r="C9912">
            <v>162778593</v>
          </cell>
          <cell r="D9912" t="str">
            <v>人工</v>
          </cell>
          <cell r="E9912" t="str">
            <v>实物</v>
          </cell>
          <cell r="F9912" t="str">
            <v>恒都</v>
          </cell>
          <cell r="G9912" t="str">
            <v>和商</v>
          </cell>
          <cell r="H9912" t="str">
            <v>年节礼包/生鲜/猪牛羊肉</v>
          </cell>
          <cell r="I9912" t="str">
            <v>2025-10-31</v>
          </cell>
          <cell r="J9912">
            <v>164157818</v>
          </cell>
          <cell r="K9912" t="str">
            <v/>
          </cell>
          <cell r="L9912" t="str">
            <v/>
          </cell>
        </row>
        <row r="9913">
          <cell r="C9913">
            <v>162778593</v>
          </cell>
          <cell r="D9913" t="str">
            <v>人工</v>
          </cell>
          <cell r="E9913" t="str">
            <v>实物</v>
          </cell>
          <cell r="F9913" t="str">
            <v>恒都</v>
          </cell>
          <cell r="G9913" t="str">
            <v>和商</v>
          </cell>
          <cell r="H9913" t="str">
            <v>年节礼包/生鲜/猪牛羊肉</v>
          </cell>
          <cell r="I9913" t="str">
            <v>2025-10-31</v>
          </cell>
        </row>
        <row r="9913">
          <cell r="K9913" t="str">
            <v/>
          </cell>
          <cell r="L9913" t="str">
            <v/>
          </cell>
        </row>
        <row r="9914">
          <cell r="C9914">
            <v>162778593</v>
          </cell>
          <cell r="D9914" t="str">
            <v>人工</v>
          </cell>
          <cell r="E9914" t="str">
            <v>实物</v>
          </cell>
          <cell r="F9914" t="str">
            <v>恒都</v>
          </cell>
          <cell r="G9914" t="str">
            <v>和商</v>
          </cell>
          <cell r="H9914" t="str">
            <v>年节礼包/生鲜/猪牛羊肉</v>
          </cell>
          <cell r="I9914" t="str">
            <v>2025-10-31</v>
          </cell>
        </row>
        <row r="9914">
          <cell r="K9914" t="str">
            <v/>
          </cell>
          <cell r="L9914" t="str">
            <v/>
          </cell>
        </row>
        <row r="9915">
          <cell r="C9915">
            <v>162778593</v>
          </cell>
          <cell r="D9915" t="str">
            <v>人工</v>
          </cell>
          <cell r="E9915" t="str">
            <v>实物</v>
          </cell>
          <cell r="F9915" t="str">
            <v>恒都</v>
          </cell>
          <cell r="G9915" t="str">
            <v>和商</v>
          </cell>
          <cell r="H9915" t="str">
            <v>年节礼包/生鲜/猪牛羊肉</v>
          </cell>
          <cell r="I9915" t="str">
            <v>2025-10-31</v>
          </cell>
        </row>
        <row r="9915">
          <cell r="K9915" t="str">
            <v/>
          </cell>
          <cell r="L9915" t="str">
            <v/>
          </cell>
        </row>
        <row r="9916">
          <cell r="C9916">
            <v>162778587</v>
          </cell>
          <cell r="D9916" t="str">
            <v>人工</v>
          </cell>
          <cell r="E9916" t="str">
            <v>实物</v>
          </cell>
          <cell r="F9916" t="str">
            <v>蟹太太（mRSCRAB）</v>
          </cell>
          <cell r="G9916" t="str">
            <v>西风阁</v>
          </cell>
          <cell r="H9916" t="str">
            <v>年节礼包/生鲜/生鲜礼包</v>
          </cell>
          <cell r="I9916" t="str">
            <v>2025-10-31</v>
          </cell>
          <cell r="J9916">
            <v>164157810</v>
          </cell>
          <cell r="K9916" t="str">
            <v>25版蟹太太紫金928型卡券</v>
          </cell>
          <cell r="L9916" t="str">
            <v>公4.0两 母3.0两  4对8只装</v>
          </cell>
        </row>
        <row r="9917">
          <cell r="C9917">
            <v>162778586</v>
          </cell>
          <cell r="D9917" t="str">
            <v>人工</v>
          </cell>
          <cell r="E9917" t="str">
            <v>实物</v>
          </cell>
          <cell r="F9917" t="str">
            <v>阿玛尼</v>
          </cell>
          <cell r="G9917" t="str">
            <v>聚优来</v>
          </cell>
          <cell r="H9917" t="str">
            <v>年节礼包/美妆护理/彩妆</v>
          </cell>
          <cell r="I9917" t="str">
            <v>2025-10-31</v>
          </cell>
          <cell r="J9917">
            <v>164157809</v>
          </cell>
          <cell r="K9917">
            <v>20250707008</v>
          </cell>
          <cell r="L9917" t="str">
            <v/>
          </cell>
        </row>
        <row r="9918">
          <cell r="C9918">
            <v>162778585</v>
          </cell>
          <cell r="D9918" t="str">
            <v>人工</v>
          </cell>
          <cell r="E9918" t="str">
            <v>实物</v>
          </cell>
          <cell r="F9918" t="str">
            <v>蟹太太（mRSCRAB）</v>
          </cell>
          <cell r="G9918" t="str">
            <v>西风阁</v>
          </cell>
          <cell r="H9918" t="str">
            <v>年节礼包/生鲜/生鲜礼包</v>
          </cell>
          <cell r="I9918" t="str">
            <v>2025-10-31</v>
          </cell>
          <cell r="J9918">
            <v>164157808</v>
          </cell>
          <cell r="K9918" t="str">
            <v>25版蟹太太紫金1628型卡券</v>
          </cell>
          <cell r="L9918" t="str">
            <v>公4.5两 母3.5两 4对8只装</v>
          </cell>
        </row>
        <row r="9919">
          <cell r="C9919">
            <v>162778584</v>
          </cell>
          <cell r="D9919" t="str">
            <v>人工</v>
          </cell>
          <cell r="E9919" t="str">
            <v>实物</v>
          </cell>
          <cell r="F9919" t="str">
            <v>蟹太太（mRSCRAB）</v>
          </cell>
          <cell r="G9919" t="str">
            <v>西风阁</v>
          </cell>
          <cell r="H9919" t="str">
            <v>年节礼包/生鲜/生鲜礼包</v>
          </cell>
          <cell r="I9919" t="str">
            <v>2025-10-31</v>
          </cell>
          <cell r="J9919">
            <v>164157807</v>
          </cell>
          <cell r="K9919" t="str">
            <v>25版蟹太太紫金2218型卡券</v>
          </cell>
          <cell r="L9919" t="str">
            <v>公5.0两 母4.0两 4对8只装</v>
          </cell>
        </row>
        <row r="9920">
          <cell r="C9920">
            <v>162778582</v>
          </cell>
          <cell r="D9920" t="str">
            <v>人工</v>
          </cell>
          <cell r="E9920" t="str">
            <v>实物</v>
          </cell>
          <cell r="F9920" t="str">
            <v>蟹太太（mRSCRAB）</v>
          </cell>
          <cell r="G9920" t="str">
            <v>西风阁</v>
          </cell>
          <cell r="H9920" t="str">
            <v>年节礼包/生鲜/生鲜礼包</v>
          </cell>
          <cell r="I9920" t="str">
            <v>2025-10-31</v>
          </cell>
          <cell r="J9920">
            <v>164157805</v>
          </cell>
          <cell r="K9920" t="str">
            <v>25版蟹太太紫金928型卡券</v>
          </cell>
          <cell r="L9920" t="str">
            <v>公3.0两 母2.0两 4对8只装</v>
          </cell>
        </row>
        <row r="9921">
          <cell r="C9921">
            <v>162778581</v>
          </cell>
          <cell r="D9921" t="str">
            <v>人工</v>
          </cell>
          <cell r="E9921" t="str">
            <v>实物</v>
          </cell>
          <cell r="F9921" t="str">
            <v>蟹太太（mRSCRAB）</v>
          </cell>
          <cell r="G9921" t="str">
            <v>西风阁</v>
          </cell>
          <cell r="H9921" t="str">
            <v>年节礼包/生鲜/生鲜礼包</v>
          </cell>
          <cell r="I9921" t="str">
            <v>2025-10-31</v>
          </cell>
          <cell r="J9921">
            <v>164157804</v>
          </cell>
          <cell r="K9921" t="str">
            <v>25版蟹太太紫金1308型卡券</v>
          </cell>
          <cell r="L9921" t="str">
            <v>全母蟹3.0两   8只装</v>
          </cell>
        </row>
        <row r="9922">
          <cell r="C9922">
            <v>162778580</v>
          </cell>
          <cell r="D9922" t="str">
            <v>人工</v>
          </cell>
          <cell r="E9922" t="str">
            <v>实物</v>
          </cell>
          <cell r="F9922" t="str">
            <v>蟹太太（mRSCRAB）</v>
          </cell>
          <cell r="G9922" t="str">
            <v>西风阁</v>
          </cell>
          <cell r="H9922" t="str">
            <v>年节礼包/生鲜/生鲜礼包</v>
          </cell>
          <cell r="I9922" t="str">
            <v>2025-10-31</v>
          </cell>
          <cell r="J9922">
            <v>164157803</v>
          </cell>
          <cell r="K9922" t="str">
            <v>25版蟹太太紫金3998型卡券</v>
          </cell>
          <cell r="L9922" t="str">
            <v>公6.0两 母4.0两 4对8只装</v>
          </cell>
        </row>
        <row r="9923">
          <cell r="C9923">
            <v>162778579</v>
          </cell>
          <cell r="D9923" t="str">
            <v>人工</v>
          </cell>
          <cell r="E9923" t="str">
            <v>实物</v>
          </cell>
          <cell r="F9923" t="str">
            <v>兰蔻</v>
          </cell>
          <cell r="G9923" t="str">
            <v>聚优来</v>
          </cell>
          <cell r="H9923" t="str">
            <v>年节礼包/美妆护理/面部护理</v>
          </cell>
          <cell r="I9923" t="str">
            <v>2025-10-31</v>
          </cell>
          <cell r="J9923">
            <v>164157802</v>
          </cell>
          <cell r="K9923">
            <v>20250707003</v>
          </cell>
          <cell r="L9923" t="str">
            <v/>
          </cell>
        </row>
        <row r="9924">
          <cell r="C9924">
            <v>162778577</v>
          </cell>
          <cell r="D9924" t="str">
            <v>人工</v>
          </cell>
          <cell r="E9924" t="str">
            <v>实物</v>
          </cell>
          <cell r="F9924" t="str">
            <v>润百颜</v>
          </cell>
          <cell r="G9924" t="str">
            <v>恒合信</v>
          </cell>
          <cell r="H9924" t="str">
            <v>年节礼包/美妆护理/面部护理</v>
          </cell>
          <cell r="I9924" t="str">
            <v>2025-10-31</v>
          </cell>
          <cell r="J9924">
            <v>164157800</v>
          </cell>
          <cell r="K9924" t="str">
            <v>ZQSD250002</v>
          </cell>
          <cell r="L9924" t="str">
            <v/>
          </cell>
        </row>
        <row r="9925">
          <cell r="C9925">
            <v>162778568</v>
          </cell>
          <cell r="D9925" t="str">
            <v>人工</v>
          </cell>
          <cell r="E9925" t="str">
            <v>实物</v>
          </cell>
          <cell r="F9925" t="str">
            <v>珀莱雅（PROYA）</v>
          </cell>
          <cell r="G9925" t="str">
            <v>孟辉文化</v>
          </cell>
          <cell r="H9925" t="str">
            <v>年节礼包/美妆护理/美妆套装</v>
          </cell>
          <cell r="I9925" t="str">
            <v>2025-10-31</v>
          </cell>
          <cell r="J9925">
            <v>164157789</v>
          </cell>
          <cell r="K9925" t="str">
            <v>ZS2025031001</v>
          </cell>
          <cell r="L9925" t="str">
            <v/>
          </cell>
        </row>
        <row r="9926">
          <cell r="C9926">
            <v>162778565</v>
          </cell>
          <cell r="D9926" t="str">
            <v>人工</v>
          </cell>
          <cell r="E9926" t="str">
            <v>实物</v>
          </cell>
          <cell r="F9926" t="str">
            <v>LOVO</v>
          </cell>
          <cell r="G9926" t="str">
            <v>爱尚家</v>
          </cell>
          <cell r="H9926" t="str">
            <v>年节礼包/家纺/床上用品</v>
          </cell>
          <cell r="I9926" t="str">
            <v>2025-10-31</v>
          </cell>
          <cell r="J9926">
            <v>164157786</v>
          </cell>
          <cell r="K9926" t="str">
            <v>花开富贵云柔被</v>
          </cell>
          <cell r="L9926" t="str">
            <v/>
          </cell>
        </row>
        <row r="9927">
          <cell r="C9927">
            <v>162778561</v>
          </cell>
          <cell r="D9927" t="str">
            <v>人工</v>
          </cell>
          <cell r="E9927" t="str">
            <v>实物</v>
          </cell>
          <cell r="F9927" t="str">
            <v>多喜爱（Dohia）</v>
          </cell>
          <cell r="G9927" t="str">
            <v>智汇中正</v>
          </cell>
          <cell r="H9927" t="str">
            <v>年节礼包/家纺/床上用品</v>
          </cell>
          <cell r="I9927" t="str">
            <v>2025-10-31</v>
          </cell>
          <cell r="J9927">
            <v>164157782</v>
          </cell>
          <cell r="K9927">
            <v>114021496080320</v>
          </cell>
          <cell r="L9927" t="str">
            <v/>
          </cell>
        </row>
        <row r="9928">
          <cell r="C9928">
            <v>162778560</v>
          </cell>
          <cell r="D9928" t="str">
            <v>人工</v>
          </cell>
          <cell r="E9928" t="str">
            <v>实物</v>
          </cell>
          <cell r="F9928" t="str">
            <v>多喜爱（Dohia）</v>
          </cell>
          <cell r="G9928" t="str">
            <v>智汇中正</v>
          </cell>
          <cell r="H9928" t="str">
            <v>年节礼包/家纺/床上用品</v>
          </cell>
          <cell r="I9928" t="str">
            <v>2025-10-31</v>
          </cell>
          <cell r="J9928">
            <v>164157781</v>
          </cell>
          <cell r="K9928">
            <v>114021499600330</v>
          </cell>
          <cell r="L9928" t="str">
            <v/>
          </cell>
        </row>
        <row r="9929">
          <cell r="C9929">
            <v>162778555</v>
          </cell>
          <cell r="D9929" t="str">
            <v>人工</v>
          </cell>
          <cell r="E9929" t="str">
            <v>实物</v>
          </cell>
          <cell r="F9929" t="str">
            <v>多喜爱（Dohia）</v>
          </cell>
          <cell r="G9929" t="str">
            <v>智汇中正</v>
          </cell>
          <cell r="H9929" t="str">
            <v>年节礼包/家纺/床上用品</v>
          </cell>
          <cell r="I9929" t="str">
            <v>2025-10-31</v>
          </cell>
          <cell r="J9929">
            <v>164157776</v>
          </cell>
          <cell r="K9929">
            <v>114021442170330</v>
          </cell>
          <cell r="L9929" t="str">
            <v/>
          </cell>
        </row>
        <row r="9930">
          <cell r="C9930">
            <v>162778554</v>
          </cell>
          <cell r="D9930" t="str">
            <v>人工</v>
          </cell>
          <cell r="E9930" t="str">
            <v>实物</v>
          </cell>
          <cell r="F9930" t="str">
            <v>多喜爱（Dohia）</v>
          </cell>
          <cell r="G9930" t="str">
            <v>智汇中正</v>
          </cell>
          <cell r="H9930" t="str">
            <v>年节礼包/家纺/床上用品</v>
          </cell>
          <cell r="I9930" t="str">
            <v>2025-10-31</v>
          </cell>
          <cell r="J9930">
            <v>164157775</v>
          </cell>
          <cell r="K9930">
            <v>114021501270330</v>
          </cell>
          <cell r="L9930" t="str">
            <v/>
          </cell>
        </row>
        <row r="9931">
          <cell r="C9931">
            <v>162778552</v>
          </cell>
          <cell r="D9931" t="str">
            <v>人工</v>
          </cell>
          <cell r="E9931" t="str">
            <v>实物</v>
          </cell>
          <cell r="F9931" t="str">
            <v>多喜爱（Dohia）</v>
          </cell>
          <cell r="G9931" t="str">
            <v>智汇中正</v>
          </cell>
          <cell r="H9931" t="str">
            <v>年节礼包/家纺/床上用品</v>
          </cell>
          <cell r="I9931" t="str">
            <v>2025-10-31</v>
          </cell>
          <cell r="J9931">
            <v>164157773</v>
          </cell>
          <cell r="K9931">
            <v>114021458180330</v>
          </cell>
          <cell r="L9931" t="str">
            <v/>
          </cell>
        </row>
        <row r="9932">
          <cell r="C9932">
            <v>162778550</v>
          </cell>
          <cell r="D9932" t="str">
            <v>人工</v>
          </cell>
          <cell r="E9932" t="str">
            <v>实物</v>
          </cell>
          <cell r="F9932" t="str">
            <v>多喜爱（Dohia）</v>
          </cell>
          <cell r="G9932" t="str">
            <v>智汇中正</v>
          </cell>
          <cell r="H9932" t="str">
            <v>年节礼包/家纺/床上用品</v>
          </cell>
          <cell r="I9932" t="str">
            <v>2025-10-31</v>
          </cell>
          <cell r="J9932">
            <v>164157771</v>
          </cell>
          <cell r="K9932">
            <v>115011337650130</v>
          </cell>
          <cell r="L9932" t="str">
            <v/>
          </cell>
        </row>
        <row r="9933">
          <cell r="C9933">
            <v>162778549</v>
          </cell>
          <cell r="D9933" t="str">
            <v>人工</v>
          </cell>
          <cell r="E9933" t="str">
            <v>实物</v>
          </cell>
          <cell r="F9933" t="str">
            <v>多喜爱（Dohia）</v>
          </cell>
          <cell r="G9933" t="str">
            <v>智汇中正</v>
          </cell>
          <cell r="H9933" t="str">
            <v>年节礼包/家纺/床上用品</v>
          </cell>
          <cell r="I9933" t="str">
            <v>2025-10-31</v>
          </cell>
          <cell r="J9933">
            <v>164157770</v>
          </cell>
          <cell r="K9933">
            <v>115011338240130</v>
          </cell>
          <cell r="L9933" t="str">
            <v/>
          </cell>
        </row>
        <row r="9934">
          <cell r="C9934">
            <v>162778548</v>
          </cell>
          <cell r="D9934" t="str">
            <v>人工</v>
          </cell>
          <cell r="E9934" t="str">
            <v>实物</v>
          </cell>
          <cell r="F9934" t="str">
            <v>一统如宜</v>
          </cell>
          <cell r="G9934" t="str">
            <v>上海一统</v>
          </cell>
          <cell r="H9934" t="str">
            <v>年节礼包/生鲜/猪牛羊肉</v>
          </cell>
          <cell r="I9934" t="str">
            <v>2025-10-31</v>
          </cell>
          <cell r="J9934">
            <v>164157769</v>
          </cell>
          <cell r="K9934">
            <v>52648</v>
          </cell>
          <cell r="L9934" t="str">
            <v/>
          </cell>
        </row>
        <row r="9935">
          <cell r="C9935">
            <v>162778547</v>
          </cell>
          <cell r="D9935" t="str">
            <v>人工</v>
          </cell>
          <cell r="E9935" t="str">
            <v>实物</v>
          </cell>
          <cell r="F9935" t="str">
            <v>丽特斐</v>
          </cell>
          <cell r="G9935" t="str">
            <v>智汇中正</v>
          </cell>
          <cell r="H9935" t="str">
            <v>年节礼包/家用电器/厨房小电</v>
          </cell>
          <cell r="I9935" t="str">
            <v>2025-10-31</v>
          </cell>
          <cell r="J9935">
            <v>164157768</v>
          </cell>
          <cell r="K9935">
            <v>6975868530973</v>
          </cell>
          <cell r="L9935" t="str">
            <v/>
          </cell>
        </row>
        <row r="9936">
          <cell r="C9936">
            <v>162778546</v>
          </cell>
          <cell r="D9936" t="str">
            <v>人工</v>
          </cell>
          <cell r="E9936" t="str">
            <v>实物</v>
          </cell>
          <cell r="F9936" t="str">
            <v>一统如宜</v>
          </cell>
          <cell r="G9936" t="str">
            <v>上海一统</v>
          </cell>
          <cell r="H9936" t="str">
            <v>年节礼包/生鲜/海鲜礼包</v>
          </cell>
          <cell r="I9936" t="str">
            <v>2025-10-31</v>
          </cell>
          <cell r="J9936">
            <v>164157767</v>
          </cell>
          <cell r="K9936">
            <v>52649</v>
          </cell>
          <cell r="L9936" t="str">
            <v/>
          </cell>
        </row>
        <row r="9937">
          <cell r="C9937">
            <v>162778542</v>
          </cell>
          <cell r="D9937" t="str">
            <v>人工</v>
          </cell>
          <cell r="E9937" t="str">
            <v>实物</v>
          </cell>
          <cell r="F9937" t="str">
            <v>一统如宜</v>
          </cell>
          <cell r="G9937" t="str">
            <v>上海一统</v>
          </cell>
          <cell r="H9937" t="str">
            <v>年节礼包/生鲜/猪牛羊肉</v>
          </cell>
          <cell r="I9937" t="str">
            <v>2025-10-31</v>
          </cell>
          <cell r="J9937">
            <v>164157763</v>
          </cell>
          <cell r="K9937">
            <v>52650</v>
          </cell>
          <cell r="L9937" t="str">
            <v/>
          </cell>
        </row>
        <row r="9938">
          <cell r="C9938">
            <v>162778541</v>
          </cell>
          <cell r="D9938" t="str">
            <v>人工</v>
          </cell>
          <cell r="E9938" t="str">
            <v>实物</v>
          </cell>
          <cell r="F9938" t="str">
            <v>一统如宜</v>
          </cell>
          <cell r="G9938" t="str">
            <v>上海一统</v>
          </cell>
          <cell r="H9938" t="str">
            <v>年节礼包/生鲜/肉禽礼包</v>
          </cell>
          <cell r="I9938" t="str">
            <v>2025-10-31</v>
          </cell>
          <cell r="J9938">
            <v>164157762</v>
          </cell>
          <cell r="K9938">
            <v>52651</v>
          </cell>
          <cell r="L9938" t="str">
            <v/>
          </cell>
        </row>
        <row r="9939">
          <cell r="C9939">
            <v>162778540</v>
          </cell>
          <cell r="D9939" t="str">
            <v>人工</v>
          </cell>
          <cell r="E9939" t="str">
            <v>实物</v>
          </cell>
          <cell r="F9939" t="str">
            <v>一统如宜</v>
          </cell>
          <cell r="G9939" t="str">
            <v>上海一统</v>
          </cell>
          <cell r="H9939" t="str">
            <v>年节礼包/生鲜/猪牛羊肉</v>
          </cell>
          <cell r="I9939" t="str">
            <v>2025-10-31</v>
          </cell>
          <cell r="J9939">
            <v>164157761</v>
          </cell>
          <cell r="K9939">
            <v>52665</v>
          </cell>
          <cell r="L9939" t="str">
            <v/>
          </cell>
        </row>
        <row r="9940">
          <cell r="C9940">
            <v>162778539</v>
          </cell>
          <cell r="D9940" t="str">
            <v>人工</v>
          </cell>
          <cell r="E9940" t="str">
            <v>实物</v>
          </cell>
          <cell r="F9940" t="str">
            <v>罗莱家纺（LUOLAI）</v>
          </cell>
          <cell r="G9940" t="str">
            <v>爱尚家</v>
          </cell>
          <cell r="H9940" t="str">
            <v>年节礼包/家纺/床上用品</v>
          </cell>
          <cell r="I9940" t="str">
            <v>2025-10-31</v>
          </cell>
          <cell r="J9940">
            <v>164157760</v>
          </cell>
          <cell r="K9940" t="str">
            <v>浮生墨香</v>
          </cell>
          <cell r="L9940" t="str">
            <v/>
          </cell>
        </row>
        <row r="9941">
          <cell r="C9941">
            <v>162778538</v>
          </cell>
          <cell r="D9941" t="str">
            <v>人工</v>
          </cell>
          <cell r="E9941" t="str">
            <v>实物</v>
          </cell>
          <cell r="F9941" t="str">
            <v>一统如宜</v>
          </cell>
          <cell r="G9941" t="str">
            <v>上海一统</v>
          </cell>
          <cell r="H9941" t="str">
            <v>年节礼包/生鲜/海鲜礼包</v>
          </cell>
          <cell r="I9941" t="str">
            <v>2025-10-31</v>
          </cell>
          <cell r="J9941">
            <v>164157759</v>
          </cell>
          <cell r="K9941">
            <v>52652</v>
          </cell>
          <cell r="L9941" t="str">
            <v/>
          </cell>
        </row>
        <row r="9942">
          <cell r="C9942">
            <v>162778537</v>
          </cell>
          <cell r="D9942" t="str">
            <v>人工</v>
          </cell>
          <cell r="E9942" t="str">
            <v>实物</v>
          </cell>
          <cell r="F9942" t="str">
            <v>格兰仕</v>
          </cell>
          <cell r="G9942" t="str">
            <v>九樱</v>
          </cell>
          <cell r="H9942" t="str">
            <v>年节礼包/家用电器/厨房小电</v>
          </cell>
          <cell r="I9942" t="str">
            <v>2025-10-31</v>
          </cell>
          <cell r="J9942">
            <v>164157758</v>
          </cell>
          <cell r="K9942" t="str">
            <v>N9W-SF20</v>
          </cell>
          <cell r="L9942" t="str">
            <v/>
          </cell>
        </row>
        <row r="9943">
          <cell r="C9943">
            <v>162778532</v>
          </cell>
          <cell r="D9943" t="str">
            <v>人工</v>
          </cell>
          <cell r="E9943" t="str">
            <v>实物</v>
          </cell>
          <cell r="F9943" t="str">
            <v>飞利浦（PHILIPS ）</v>
          </cell>
          <cell r="G9943" t="str">
            <v>九樱</v>
          </cell>
          <cell r="H9943" t="str">
            <v>年节礼包/家用电器/个护健康</v>
          </cell>
          <cell r="I9943" t="str">
            <v>2025-10-31</v>
          </cell>
          <cell r="J9943">
            <v>164157753</v>
          </cell>
          <cell r="K9943" t="str">
            <v>JGYC-22</v>
          </cell>
          <cell r="L9943" t="str">
            <v/>
          </cell>
        </row>
        <row r="9944">
          <cell r="C9944">
            <v>162778529</v>
          </cell>
          <cell r="D9944" t="str">
            <v>人工</v>
          </cell>
          <cell r="E9944" t="str">
            <v>实物</v>
          </cell>
          <cell r="F9944" t="str">
            <v>一统如宜</v>
          </cell>
          <cell r="G9944" t="str">
            <v>上海一统</v>
          </cell>
          <cell r="H9944" t="str">
            <v>年节礼包/生鲜/海鲜礼包</v>
          </cell>
          <cell r="I9944" t="str">
            <v>2025-10-31</v>
          </cell>
          <cell r="J9944">
            <v>164157749</v>
          </cell>
          <cell r="K9944">
            <v>52653</v>
          </cell>
          <cell r="L9944" t="str">
            <v/>
          </cell>
        </row>
        <row r="9945">
          <cell r="C9945">
            <v>162778526</v>
          </cell>
          <cell r="D9945" t="str">
            <v>人工</v>
          </cell>
          <cell r="E9945" t="str">
            <v>实物</v>
          </cell>
          <cell r="F9945" t="str">
            <v>一统如宜</v>
          </cell>
          <cell r="G9945" t="str">
            <v>上海一统</v>
          </cell>
          <cell r="H9945" t="str">
            <v>年节礼包/生鲜/猪牛羊肉</v>
          </cell>
          <cell r="I9945" t="str">
            <v>2025-10-31</v>
          </cell>
          <cell r="J9945">
            <v>164157746</v>
          </cell>
          <cell r="K9945">
            <v>52654</v>
          </cell>
          <cell r="L9945" t="str">
            <v/>
          </cell>
        </row>
        <row r="9946">
          <cell r="C9946">
            <v>162778525</v>
          </cell>
          <cell r="D9946" t="str">
            <v>人工</v>
          </cell>
          <cell r="E9946" t="str">
            <v>实物</v>
          </cell>
          <cell r="F9946" t="str">
            <v>泰梦</v>
          </cell>
          <cell r="G9946" t="str">
            <v>泰梦</v>
          </cell>
          <cell r="H9946" t="str">
            <v>年节礼包/箱包皮具/功能箱包</v>
          </cell>
          <cell r="I9946" t="str">
            <v>2025-10-31</v>
          </cell>
          <cell r="J9946">
            <v>164157745</v>
          </cell>
          <cell r="K9946" t="str">
            <v>TM-6255</v>
          </cell>
          <cell r="L9946" t="str">
            <v/>
          </cell>
        </row>
        <row r="9947">
          <cell r="C9947">
            <v>162778514</v>
          </cell>
          <cell r="D9947" t="str">
            <v>人工</v>
          </cell>
          <cell r="E9947" t="str">
            <v>实物</v>
          </cell>
          <cell r="F9947" t="str">
            <v>一统如宜</v>
          </cell>
          <cell r="G9947" t="str">
            <v>上海一统</v>
          </cell>
          <cell r="H9947" t="str">
            <v>年节礼包/生鲜/肉禽礼包</v>
          </cell>
          <cell r="I9947" t="str">
            <v>2025-10-31</v>
          </cell>
          <cell r="J9947">
            <v>164157731</v>
          </cell>
          <cell r="K9947">
            <v>52655</v>
          </cell>
          <cell r="L9947" t="str">
            <v/>
          </cell>
        </row>
        <row r="9948">
          <cell r="C9948">
            <v>162778510</v>
          </cell>
          <cell r="D9948" t="str">
            <v>人工</v>
          </cell>
          <cell r="E9948" t="str">
            <v>实物</v>
          </cell>
          <cell r="F9948" t="str">
            <v>一统如宜</v>
          </cell>
          <cell r="G9948" t="str">
            <v>上海一统</v>
          </cell>
          <cell r="H9948" t="str">
            <v>年节礼包/生鲜/海鲜礼包</v>
          </cell>
          <cell r="I9948" t="str">
            <v>2025-10-31</v>
          </cell>
          <cell r="J9948">
            <v>164157725</v>
          </cell>
          <cell r="K9948">
            <v>52666</v>
          </cell>
          <cell r="L9948" t="str">
            <v/>
          </cell>
        </row>
        <row r="9949">
          <cell r="C9949">
            <v>162778508</v>
          </cell>
          <cell r="D9949" t="str">
            <v>人工</v>
          </cell>
          <cell r="E9949" t="str">
            <v>实物</v>
          </cell>
          <cell r="F9949" t="str">
            <v>一统如宜</v>
          </cell>
          <cell r="G9949" t="str">
            <v>上海一统</v>
          </cell>
          <cell r="H9949" t="str">
            <v>年节礼包/生鲜/猪牛羊肉</v>
          </cell>
          <cell r="I9949" t="str">
            <v>2025-10-31</v>
          </cell>
          <cell r="J9949">
            <v>164157723</v>
          </cell>
          <cell r="K9949">
            <v>52656</v>
          </cell>
          <cell r="L9949" t="str">
            <v/>
          </cell>
        </row>
        <row r="9950">
          <cell r="C9950">
            <v>162778507</v>
          </cell>
          <cell r="D9950" t="str">
            <v>人工</v>
          </cell>
          <cell r="E9950" t="str">
            <v>实物</v>
          </cell>
          <cell r="F9950" t="str">
            <v>一统如宜</v>
          </cell>
          <cell r="G9950" t="str">
            <v>上海一统</v>
          </cell>
          <cell r="H9950" t="str">
            <v>年节礼包/生鲜/海鲜礼包</v>
          </cell>
          <cell r="I9950" t="str">
            <v>2025-10-31</v>
          </cell>
          <cell r="J9950">
            <v>164157722</v>
          </cell>
          <cell r="K9950">
            <v>52657</v>
          </cell>
          <cell r="L9950" t="str">
            <v/>
          </cell>
        </row>
        <row r="9951">
          <cell r="C9951">
            <v>162778497</v>
          </cell>
          <cell r="D9951" t="str">
            <v>人工</v>
          </cell>
          <cell r="E9951" t="str">
            <v>实物</v>
          </cell>
          <cell r="F9951" t="str">
            <v>红秀世纺</v>
          </cell>
          <cell r="G9951" t="str">
            <v>爱尚家</v>
          </cell>
          <cell r="H9951" t="str">
            <v>年节礼包/家纺/床上用品</v>
          </cell>
          <cell r="I9951" t="str">
            <v>2025-10-31</v>
          </cell>
          <cell r="J9951">
            <v>164157710</v>
          </cell>
          <cell r="K9951" t="str">
            <v>SF2303-T011</v>
          </cell>
          <cell r="L9951" t="str">
            <v/>
          </cell>
        </row>
        <row r="9952">
          <cell r="C9952">
            <v>162778496</v>
          </cell>
          <cell r="D9952" t="str">
            <v>人工</v>
          </cell>
          <cell r="E9952" t="str">
            <v>实物</v>
          </cell>
          <cell r="F9952" t="str">
            <v>一统如宜</v>
          </cell>
          <cell r="G9952" t="str">
            <v>上海一统</v>
          </cell>
          <cell r="H9952" t="str">
            <v>年节礼包/生鲜/肉禽礼包</v>
          </cell>
          <cell r="I9952" t="str">
            <v>2025-10-31</v>
          </cell>
          <cell r="J9952">
            <v>164157709</v>
          </cell>
          <cell r="K9952">
            <v>52658</v>
          </cell>
          <cell r="L9952" t="str">
            <v/>
          </cell>
        </row>
        <row r="9953">
          <cell r="C9953">
            <v>162778492</v>
          </cell>
          <cell r="D9953" t="str">
            <v>人工</v>
          </cell>
          <cell r="E9953" t="str">
            <v>实物</v>
          </cell>
          <cell r="F9953" t="str">
            <v>罗莱家纺（LUOLAI）</v>
          </cell>
          <cell r="G9953" t="str">
            <v>爱尚家</v>
          </cell>
          <cell r="H9953" t="str">
            <v>年节礼包/家纺/床上用品</v>
          </cell>
          <cell r="I9953" t="str">
            <v>2025-10-31</v>
          </cell>
          <cell r="J9953">
            <v>164157705</v>
          </cell>
          <cell r="K9953" t="str">
            <v>星悦航天防螨羊毛被</v>
          </cell>
          <cell r="L9953" t="str">
            <v/>
          </cell>
        </row>
        <row r="9954">
          <cell r="C9954">
            <v>162778486</v>
          </cell>
          <cell r="D9954" t="str">
            <v>人工</v>
          </cell>
          <cell r="E9954" t="str">
            <v>实物</v>
          </cell>
          <cell r="F9954" t="str">
            <v>一统如宜</v>
          </cell>
          <cell r="G9954" t="str">
            <v>上海一统</v>
          </cell>
          <cell r="H9954" t="str">
            <v>年节礼包/生鲜/猪牛羊肉</v>
          </cell>
          <cell r="I9954" t="str">
            <v>2025-10-31</v>
          </cell>
          <cell r="J9954">
            <v>164157697</v>
          </cell>
          <cell r="K9954">
            <v>52659</v>
          </cell>
          <cell r="L9954" t="str">
            <v/>
          </cell>
        </row>
        <row r="9955">
          <cell r="C9955">
            <v>162778485</v>
          </cell>
          <cell r="D9955" t="str">
            <v>人工</v>
          </cell>
          <cell r="E9955" t="str">
            <v>实物</v>
          </cell>
          <cell r="F9955" t="str">
            <v>金丝莉（KINTHERI）</v>
          </cell>
          <cell r="G9955" t="str">
            <v>爱尚家</v>
          </cell>
          <cell r="H9955" t="str">
            <v>年节礼包/家纺/床上用品</v>
          </cell>
          <cell r="I9955" t="str">
            <v>2025-10-31</v>
          </cell>
          <cell r="J9955">
            <v>164157696</v>
          </cell>
          <cell r="K9955" t="str">
            <v>花海</v>
          </cell>
          <cell r="L9955" t="str">
            <v/>
          </cell>
        </row>
        <row r="9956">
          <cell r="C9956">
            <v>162778482</v>
          </cell>
          <cell r="D9956" t="str">
            <v>人工</v>
          </cell>
          <cell r="E9956" t="str">
            <v>实物</v>
          </cell>
          <cell r="F9956" t="str">
            <v>一统如宜</v>
          </cell>
          <cell r="G9956" t="str">
            <v>上海一统</v>
          </cell>
          <cell r="H9956" t="str">
            <v>年节礼包/生鲜/肉禽礼包</v>
          </cell>
          <cell r="I9956" t="str">
            <v>2025-10-31</v>
          </cell>
          <cell r="J9956">
            <v>164157692</v>
          </cell>
          <cell r="K9956">
            <v>52660</v>
          </cell>
          <cell r="L9956" t="str">
            <v/>
          </cell>
        </row>
        <row r="9957">
          <cell r="C9957">
            <v>162778476</v>
          </cell>
          <cell r="D9957" t="str">
            <v>人工</v>
          </cell>
          <cell r="E9957" t="str">
            <v>实物</v>
          </cell>
          <cell r="F9957" t="str">
            <v>金丝莉（KINTHERI）</v>
          </cell>
          <cell r="G9957" t="str">
            <v>爱尚家</v>
          </cell>
          <cell r="H9957" t="str">
            <v>年节礼包/家纺/床上用品</v>
          </cell>
          <cell r="I9957" t="str">
            <v>2025-10-31</v>
          </cell>
          <cell r="J9957">
            <v>164157686</v>
          </cell>
          <cell r="K9957" t="str">
            <v>月下听风</v>
          </cell>
          <cell r="L9957" t="str">
            <v/>
          </cell>
        </row>
        <row r="9958">
          <cell r="C9958">
            <v>162778475</v>
          </cell>
          <cell r="D9958" t="str">
            <v>人工</v>
          </cell>
          <cell r="E9958" t="str">
            <v>实物</v>
          </cell>
          <cell r="F9958" t="str">
            <v>一统如宜</v>
          </cell>
          <cell r="G9958" t="str">
            <v>上海一统</v>
          </cell>
          <cell r="H9958" t="str">
            <v>年节礼包/生鲜/猪牛羊肉</v>
          </cell>
          <cell r="I9958" t="str">
            <v>2025-10-31</v>
          </cell>
          <cell r="J9958">
            <v>164157685</v>
          </cell>
          <cell r="K9958">
            <v>52661</v>
          </cell>
          <cell r="L9958" t="str">
            <v/>
          </cell>
        </row>
        <row r="9959">
          <cell r="C9959">
            <v>162778473</v>
          </cell>
          <cell r="D9959" t="str">
            <v>人工</v>
          </cell>
          <cell r="E9959" t="str">
            <v>实物</v>
          </cell>
          <cell r="F9959" t="str">
            <v>红秀世纺</v>
          </cell>
          <cell r="G9959" t="str">
            <v>爱尚家</v>
          </cell>
          <cell r="H9959" t="str">
            <v>年节礼包/家纺/床上用品</v>
          </cell>
          <cell r="I9959" t="str">
            <v>2025-10-31</v>
          </cell>
          <cell r="J9959">
            <v>164157683</v>
          </cell>
          <cell r="K9959" t="str">
            <v>杰妮娅羊毛被</v>
          </cell>
          <cell r="L9959" t="str">
            <v/>
          </cell>
        </row>
        <row r="9960">
          <cell r="C9960">
            <v>162778471</v>
          </cell>
          <cell r="D9960" t="str">
            <v>人工</v>
          </cell>
          <cell r="E9960" t="str">
            <v>实物</v>
          </cell>
          <cell r="F9960" t="str">
            <v>一统如宜</v>
          </cell>
          <cell r="G9960" t="str">
            <v>上海一统</v>
          </cell>
          <cell r="H9960" t="str">
            <v>年节礼包/生鲜/猪牛羊肉</v>
          </cell>
          <cell r="I9960" t="str">
            <v>2025-10-31</v>
          </cell>
          <cell r="J9960">
            <v>164157681</v>
          </cell>
          <cell r="K9960">
            <v>52662</v>
          </cell>
          <cell r="L9960" t="str">
            <v/>
          </cell>
        </row>
        <row r="9961">
          <cell r="C9961">
            <v>162778470</v>
          </cell>
          <cell r="D9961" t="str">
            <v>人工</v>
          </cell>
          <cell r="E9961" t="str">
            <v>实物</v>
          </cell>
          <cell r="F9961" t="str">
            <v>罗莱家纺（LUOLAI）</v>
          </cell>
          <cell r="G9961" t="str">
            <v>爱尚家</v>
          </cell>
          <cell r="H9961" t="str">
            <v>年节礼包/家纺/床上用品</v>
          </cell>
          <cell r="I9961" t="str">
            <v>2025-10-31</v>
          </cell>
          <cell r="J9961">
            <v>164157680</v>
          </cell>
          <cell r="K9961" t="str">
            <v>尚品四季被</v>
          </cell>
          <cell r="L9961" t="str">
            <v/>
          </cell>
        </row>
        <row r="9962">
          <cell r="C9962">
            <v>162778469</v>
          </cell>
          <cell r="D9962" t="str">
            <v>人工</v>
          </cell>
          <cell r="E9962" t="str">
            <v>实物</v>
          </cell>
          <cell r="F9962" t="str">
            <v>金丝莉（KINTHERI）</v>
          </cell>
          <cell r="G9962" t="str">
            <v>爱尚家</v>
          </cell>
          <cell r="H9962" t="str">
            <v>年节礼包/家纺/床上用品</v>
          </cell>
          <cell r="I9962" t="str">
            <v>2025-10-31</v>
          </cell>
          <cell r="J9962">
            <v>164157679</v>
          </cell>
          <cell r="K9962" t="str">
            <v>桃喜200*230cm</v>
          </cell>
          <cell r="L9962" t="str">
            <v/>
          </cell>
        </row>
        <row r="9963">
          <cell r="C9963">
            <v>162778467</v>
          </cell>
          <cell r="D9963" t="str">
            <v>人工</v>
          </cell>
          <cell r="E9963" t="str">
            <v>实物</v>
          </cell>
          <cell r="F9963" t="str">
            <v>金丝莉（KINTHERI）</v>
          </cell>
          <cell r="G9963" t="str">
            <v>爱尚家</v>
          </cell>
          <cell r="H9963" t="str">
            <v>年节礼包/家纺/床上用品</v>
          </cell>
          <cell r="I9963" t="str">
            <v>2025-10-31</v>
          </cell>
          <cell r="J9963">
            <v>164157677</v>
          </cell>
          <cell r="K9963" t="str">
            <v>雪蚕柔肤被180*210cm</v>
          </cell>
          <cell r="L9963" t="str">
            <v/>
          </cell>
        </row>
        <row r="9964">
          <cell r="C9964">
            <v>162778464</v>
          </cell>
          <cell r="D9964" t="str">
            <v>人工</v>
          </cell>
          <cell r="E9964" t="str">
            <v>实物</v>
          </cell>
          <cell r="F9964" t="str">
            <v>一统如宜</v>
          </cell>
          <cell r="G9964" t="str">
            <v>上海一统</v>
          </cell>
          <cell r="H9964" t="str">
            <v>年节礼包/生鲜/肉禽礼包</v>
          </cell>
          <cell r="I9964" t="str">
            <v>2025-10-31</v>
          </cell>
          <cell r="J9964">
            <v>164157674</v>
          </cell>
          <cell r="K9964">
            <v>52663</v>
          </cell>
          <cell r="L9964" t="str">
            <v/>
          </cell>
        </row>
        <row r="9965">
          <cell r="C9965">
            <v>162778459</v>
          </cell>
          <cell r="D9965" t="str">
            <v>人工</v>
          </cell>
          <cell r="E9965" t="str">
            <v>实物</v>
          </cell>
          <cell r="F9965" t="str">
            <v>利仁（Liven）</v>
          </cell>
          <cell r="G9965" t="str">
            <v>礼享</v>
          </cell>
          <cell r="H9965" t="str">
            <v>年节礼包/家用电器/厨房小电</v>
          </cell>
          <cell r="I9965" t="str">
            <v>2025-10-31</v>
          </cell>
          <cell r="J9965">
            <v>164157669</v>
          </cell>
          <cell r="K9965" t="str">
            <v>SH-Z1551</v>
          </cell>
          <cell r="L9965" t="str">
            <v/>
          </cell>
        </row>
        <row r="9966">
          <cell r="C9966">
            <v>162778458</v>
          </cell>
          <cell r="D9966" t="str">
            <v>人工</v>
          </cell>
          <cell r="E9966" t="str">
            <v>实物</v>
          </cell>
          <cell r="F9966" t="str">
            <v>山本</v>
          </cell>
          <cell r="G9966" t="str">
            <v>礼享</v>
          </cell>
          <cell r="H9966" t="str">
            <v>年节礼包/家用电器/厨房小电</v>
          </cell>
          <cell r="I9966" t="str">
            <v>2025-10-31</v>
          </cell>
          <cell r="J9966">
            <v>164157668</v>
          </cell>
          <cell r="K9966" t="str">
            <v>S-2206</v>
          </cell>
          <cell r="L9966" t="str">
            <v/>
          </cell>
        </row>
        <row r="9967">
          <cell r="C9967">
            <v>162778454</v>
          </cell>
          <cell r="D9967" t="str">
            <v>人工</v>
          </cell>
          <cell r="E9967" t="str">
            <v>实物</v>
          </cell>
          <cell r="F9967" t="str">
            <v>利仁（Liven）</v>
          </cell>
          <cell r="G9967" t="str">
            <v>礼享</v>
          </cell>
          <cell r="H9967" t="str">
            <v>年节礼包/家用电器/厨房小电</v>
          </cell>
          <cell r="I9967" t="str">
            <v>2025-10-31</v>
          </cell>
          <cell r="J9967">
            <v>164157664</v>
          </cell>
          <cell r="K9967" t="str">
            <v>LLJ-D1287</v>
          </cell>
          <cell r="L9967" t="str">
            <v/>
          </cell>
        </row>
        <row r="9968">
          <cell r="C9968">
            <v>162778449</v>
          </cell>
          <cell r="D9968" t="str">
            <v>人工</v>
          </cell>
          <cell r="E9968" t="str">
            <v>实物</v>
          </cell>
          <cell r="F9968" t="str">
            <v>利仁（Liven）</v>
          </cell>
          <cell r="G9968" t="str">
            <v>礼享</v>
          </cell>
          <cell r="H9968" t="str">
            <v>年节礼包/家用电器/厨房小电</v>
          </cell>
          <cell r="I9968" t="str">
            <v>2025-10-31</v>
          </cell>
          <cell r="J9968">
            <v>164157659</v>
          </cell>
          <cell r="K9968" t="str">
            <v>C-11</v>
          </cell>
          <cell r="L9968" t="str">
            <v/>
          </cell>
        </row>
        <row r="9969">
          <cell r="C9969">
            <v>162778445</v>
          </cell>
          <cell r="D9969" t="str">
            <v>人工</v>
          </cell>
          <cell r="E9969" t="str">
            <v>实物</v>
          </cell>
          <cell r="F9969" t="str">
            <v>利仁（Liven）</v>
          </cell>
          <cell r="G9969" t="str">
            <v>礼享</v>
          </cell>
          <cell r="H9969" t="str">
            <v>年节礼包/家用电器/厨房小电</v>
          </cell>
          <cell r="I9969" t="str">
            <v>2025-10-31</v>
          </cell>
          <cell r="J9969">
            <v>164157655</v>
          </cell>
          <cell r="K9969" t="str">
            <v>LPFB-D2016</v>
          </cell>
          <cell r="L9969" t="str">
            <v/>
          </cell>
        </row>
        <row r="9970">
          <cell r="C9970">
            <v>162778437</v>
          </cell>
          <cell r="D9970" t="str">
            <v>人工</v>
          </cell>
          <cell r="E9970" t="str">
            <v>实物</v>
          </cell>
          <cell r="F9970" t="str">
            <v>利仁（Liven）</v>
          </cell>
          <cell r="G9970" t="str">
            <v>礼享</v>
          </cell>
          <cell r="H9970" t="str">
            <v>年节礼包/家用电器/厨房小电</v>
          </cell>
          <cell r="I9970" t="str">
            <v>2025-10-31</v>
          </cell>
          <cell r="J9970">
            <v>164157645</v>
          </cell>
          <cell r="K9970" t="str">
            <v>YLG-D507</v>
          </cell>
          <cell r="L9970" t="str">
            <v/>
          </cell>
        </row>
        <row r="9971">
          <cell r="C9971">
            <v>162778429</v>
          </cell>
          <cell r="D9971" t="str">
            <v>人工</v>
          </cell>
          <cell r="E9971" t="str">
            <v>实物</v>
          </cell>
          <cell r="F9971" t="str">
            <v>苏泊尔</v>
          </cell>
          <cell r="G9971" t="str">
            <v>米盛</v>
          </cell>
          <cell r="H9971" t="str">
            <v>年节礼包/家用电器/厨房小电</v>
          </cell>
          <cell r="I9971" t="str">
            <v>2025-10-31</v>
          </cell>
          <cell r="J9971">
            <v>164157635</v>
          </cell>
          <cell r="K9971" t="str">
            <v>C22-IA920D</v>
          </cell>
          <cell r="L9971" t="str">
            <v>C22-IA920D</v>
          </cell>
        </row>
        <row r="9972">
          <cell r="C9972">
            <v>162778424</v>
          </cell>
          <cell r="D9972" t="str">
            <v>人工</v>
          </cell>
          <cell r="E9972" t="str">
            <v>实物</v>
          </cell>
          <cell r="F9972" t="str">
            <v>苏泊尔</v>
          </cell>
          <cell r="G9972" t="str">
            <v>米盛</v>
          </cell>
          <cell r="H9972" t="str">
            <v>年节礼包/家用电器/厨房小电</v>
          </cell>
          <cell r="I9972" t="str">
            <v>2025-10-31</v>
          </cell>
          <cell r="J9972">
            <v>164157630</v>
          </cell>
          <cell r="K9972" t="str">
            <v>KJ45D708</v>
          </cell>
          <cell r="L9972" t="str">
            <v>4.5L</v>
          </cell>
        </row>
        <row r="9973">
          <cell r="C9973">
            <v>162778418</v>
          </cell>
          <cell r="D9973" t="str">
            <v>人工</v>
          </cell>
          <cell r="E9973" t="str">
            <v>实物</v>
          </cell>
          <cell r="F9973" t="str">
            <v>苏泊尔</v>
          </cell>
          <cell r="G9973" t="str">
            <v>米盛</v>
          </cell>
          <cell r="H9973" t="str">
            <v>年节礼包/家用电器/厨房小电</v>
          </cell>
          <cell r="I9973" t="str">
            <v>2025-10-31</v>
          </cell>
          <cell r="J9973">
            <v>164157624</v>
          </cell>
          <cell r="K9973" t="str">
            <v>SF40FC2024</v>
          </cell>
          <cell r="L9973" t="str">
            <v>4L</v>
          </cell>
        </row>
        <row r="9974">
          <cell r="C9974">
            <v>162778416</v>
          </cell>
          <cell r="D9974" t="str">
            <v>人工</v>
          </cell>
          <cell r="E9974" t="str">
            <v>实物</v>
          </cell>
          <cell r="F9974" t="str">
            <v>苏泊尔</v>
          </cell>
          <cell r="G9974" t="str">
            <v>米盛</v>
          </cell>
          <cell r="H9974" t="str">
            <v>年节礼包/家用电器/厨房小电</v>
          </cell>
          <cell r="I9974" t="str">
            <v>2025-10-31</v>
          </cell>
          <cell r="J9974">
            <v>164157622</v>
          </cell>
          <cell r="K9974" t="str">
            <v>SF50FC576</v>
          </cell>
          <cell r="L9974" t="str">
            <v>5L</v>
          </cell>
        </row>
        <row r="9975">
          <cell r="C9975">
            <v>162778413</v>
          </cell>
          <cell r="D9975" t="str">
            <v>人工</v>
          </cell>
          <cell r="E9975" t="str">
            <v>实物</v>
          </cell>
          <cell r="F9975" t="str">
            <v/>
          </cell>
          <cell r="G9975" t="str">
            <v>食欲跳动</v>
          </cell>
          <cell r="H9975" t="str">
            <v>年节礼包/生鲜/综合礼包</v>
          </cell>
          <cell r="I9975" t="str">
            <v>2025-10-31</v>
          </cell>
          <cell r="J9975">
            <v>164157619</v>
          </cell>
          <cell r="K9975" t="str">
            <v/>
          </cell>
          <cell r="L9975" t="str">
            <v>金秋臻果组合约6500g  SF/JD</v>
          </cell>
        </row>
        <row r="9976">
          <cell r="C9976">
            <v>162778411</v>
          </cell>
          <cell r="D9976" t="str">
            <v>人工</v>
          </cell>
          <cell r="E9976" t="str">
            <v>实物</v>
          </cell>
          <cell r="F9976" t="str">
            <v>苏泊尔</v>
          </cell>
          <cell r="G9976" t="str">
            <v>米盛</v>
          </cell>
          <cell r="H9976" t="str">
            <v>年节礼包/家用电器/厨房小电</v>
          </cell>
          <cell r="I9976" t="str">
            <v>2025-10-31</v>
          </cell>
          <cell r="J9976">
            <v>164157616</v>
          </cell>
          <cell r="K9976" t="str">
            <v>H60FKX58</v>
          </cell>
          <cell r="L9976" t="str">
            <v>6L</v>
          </cell>
        </row>
        <row r="9977">
          <cell r="C9977">
            <v>162778406</v>
          </cell>
          <cell r="D9977" t="str">
            <v>人工</v>
          </cell>
          <cell r="E9977" t="str">
            <v>实物</v>
          </cell>
          <cell r="F9977" t="str">
            <v>苏泊尔</v>
          </cell>
          <cell r="G9977" t="str">
            <v>米盛</v>
          </cell>
          <cell r="H9977" t="str">
            <v>年节礼包/家用电器/厨房小电</v>
          </cell>
          <cell r="I9977" t="str">
            <v>2025-10-31</v>
          </cell>
          <cell r="J9977">
            <v>164157610</v>
          </cell>
          <cell r="K9977" t="str">
            <v>ZN30FK69</v>
          </cell>
          <cell r="L9977" t="str">
            <v>18L</v>
          </cell>
        </row>
        <row r="9978">
          <cell r="C9978">
            <v>162778405</v>
          </cell>
          <cell r="D9978" t="str">
            <v>人工</v>
          </cell>
          <cell r="E9978" t="str">
            <v>实物</v>
          </cell>
          <cell r="F9978" t="str">
            <v/>
          </cell>
          <cell r="G9978" t="str">
            <v>食欲跳动</v>
          </cell>
          <cell r="H9978" t="str">
            <v>年节礼包/生鲜/水果</v>
          </cell>
          <cell r="I9978" t="str">
            <v>2025-10-31</v>
          </cell>
          <cell r="J9978">
            <v>164157609</v>
          </cell>
          <cell r="K9978" t="str">
            <v/>
          </cell>
          <cell r="L9978" t="str">
            <v>3个凯特芒+3个突尼斯石榴（约7.5-8斤）SF/JD</v>
          </cell>
        </row>
        <row r="9979">
          <cell r="C9979">
            <v>162778392</v>
          </cell>
          <cell r="D9979" t="str">
            <v>人工</v>
          </cell>
          <cell r="E9979" t="str">
            <v>实物</v>
          </cell>
          <cell r="F9979" t="str">
            <v>苏泊尔</v>
          </cell>
          <cell r="G9979" t="str">
            <v>米盛</v>
          </cell>
          <cell r="H9979" t="str">
            <v>年节礼包/家用电器/厨房小电</v>
          </cell>
          <cell r="I9979" t="str">
            <v>2025-10-31</v>
          </cell>
          <cell r="J9979">
            <v>164157595</v>
          </cell>
          <cell r="K9979" t="str">
            <v>KJ60D80</v>
          </cell>
          <cell r="L9979" t="str">
            <v>6L</v>
          </cell>
        </row>
        <row r="9980">
          <cell r="C9980">
            <v>162778384</v>
          </cell>
          <cell r="D9980" t="str">
            <v>人工</v>
          </cell>
          <cell r="E9980" t="str">
            <v>实物</v>
          </cell>
          <cell r="F9980" t="str">
            <v>苏泊尔</v>
          </cell>
          <cell r="G9980" t="str">
            <v>米盛</v>
          </cell>
          <cell r="H9980" t="str">
            <v>年节礼包/家用电器/厨房小电</v>
          </cell>
          <cell r="I9980" t="str">
            <v>2025-10-31</v>
          </cell>
          <cell r="J9980">
            <v>164157585</v>
          </cell>
          <cell r="K9980" t="str">
            <v>SW-CBJ55C</v>
          </cell>
          <cell r="L9980" t="str">
            <v>SW-CBJ55C</v>
          </cell>
        </row>
        <row r="9981">
          <cell r="C9981">
            <v>162778374</v>
          </cell>
          <cell r="D9981" t="str">
            <v>人工</v>
          </cell>
          <cell r="E9981" t="str">
            <v>实物</v>
          </cell>
          <cell r="F9981" t="str">
            <v>苏泊尔</v>
          </cell>
          <cell r="G9981" t="str">
            <v>米盛</v>
          </cell>
          <cell r="H9981" t="str">
            <v>年节礼包/家用电器/生活小电</v>
          </cell>
          <cell r="I9981" t="str">
            <v>2025-10-31</v>
          </cell>
          <cell r="J9981">
            <v>164157575</v>
          </cell>
          <cell r="K9981" t="str">
            <v>VS-X3PRO</v>
          </cell>
          <cell r="L9981" t="str">
            <v>VS-X3 PRO</v>
          </cell>
        </row>
        <row r="9982">
          <cell r="C9982">
            <v>162778373</v>
          </cell>
          <cell r="D9982" t="str">
            <v>人工</v>
          </cell>
          <cell r="E9982" t="str">
            <v>实物</v>
          </cell>
          <cell r="F9982" t="str">
            <v>苏泊尔</v>
          </cell>
          <cell r="G9982" t="str">
            <v>米盛</v>
          </cell>
          <cell r="H9982" t="str">
            <v>年节礼包/家用电器/厨房小电</v>
          </cell>
          <cell r="I9982" t="str">
            <v>2025-10-31</v>
          </cell>
          <cell r="J9982">
            <v>164157574</v>
          </cell>
          <cell r="K9982" t="str">
            <v>SW-CBJ17C</v>
          </cell>
          <cell r="L9982" t="str">
            <v>SW-CBJ17C</v>
          </cell>
        </row>
        <row r="9983">
          <cell r="C9983">
            <v>162683482</v>
          </cell>
          <cell r="D9983" t="str">
            <v>人工</v>
          </cell>
          <cell r="E9983" t="str">
            <v>实物</v>
          </cell>
          <cell r="F9983" t="str">
            <v/>
          </cell>
          <cell r="G9983" t="str">
            <v>雷青</v>
          </cell>
          <cell r="H9983" t="str">
            <v>年节礼包/食品/食品礼包</v>
          </cell>
          <cell r="I9983" t="str">
            <v>2025-06-30</v>
          </cell>
          <cell r="J9983">
            <v>163945394</v>
          </cell>
          <cell r="K9983" t="str">
            <v>FDH13010097</v>
          </cell>
          <cell r="L9983" t="str">
            <v/>
          </cell>
        </row>
        <row r="9984">
          <cell r="C9984">
            <v>162682119</v>
          </cell>
          <cell r="D9984" t="str">
            <v>人工</v>
          </cell>
          <cell r="E9984" t="str">
            <v>实物</v>
          </cell>
          <cell r="F9984" t="str">
            <v/>
          </cell>
          <cell r="G9984" t="str">
            <v>食欲跳动</v>
          </cell>
          <cell r="H9984" t="str">
            <v>年节礼包/生鲜/水果</v>
          </cell>
          <cell r="I9984" t="str">
            <v>2025-06-30</v>
          </cell>
          <cell r="J9984">
            <v>163942981</v>
          </cell>
          <cell r="K9984" t="str">
            <v>SYTDZH00032</v>
          </cell>
          <cell r="L9984" t="str">
            <v>SF/JD秭归春橙5斤大果彩箱（约70-80mm)+库尔勒香梨4.5斤一级果彩箱装（单果约100-120g）</v>
          </cell>
        </row>
        <row r="9985">
          <cell r="C9985">
            <v>162682089</v>
          </cell>
          <cell r="D9985" t="str">
            <v>人工</v>
          </cell>
          <cell r="E9985" t="str">
            <v>实物</v>
          </cell>
          <cell r="F9985" t="str">
            <v>一统如宜</v>
          </cell>
          <cell r="G9985" t="str">
            <v>上海一统</v>
          </cell>
          <cell r="H9985" t="str">
            <v>年节礼包/生鲜/海鲜水产</v>
          </cell>
          <cell r="I9985" t="str">
            <v>2025-06-30</v>
          </cell>
          <cell r="J9985">
            <v>163942946</v>
          </cell>
          <cell r="K9985">
            <v>52340</v>
          </cell>
          <cell r="L9985" t="str">
            <v/>
          </cell>
        </row>
        <row r="9986">
          <cell r="C9986">
            <v>162682023</v>
          </cell>
          <cell r="D9986" t="str">
            <v>人工</v>
          </cell>
          <cell r="E9986" t="str">
            <v>实物</v>
          </cell>
          <cell r="F9986" t="str">
            <v>小熊</v>
          </cell>
          <cell r="G9986" t="str">
            <v>上海艺冉</v>
          </cell>
          <cell r="H9986" t="str">
            <v>年节礼包/家用电器/厨房小电</v>
          </cell>
          <cell r="I9986" t="str">
            <v>2025-06-30</v>
          </cell>
          <cell r="J9986">
            <v>163942877</v>
          </cell>
          <cell r="K9986" t="str">
            <v>PBJ-H12Y1</v>
          </cell>
          <cell r="L9986" t="str">
            <v/>
          </cell>
        </row>
        <row r="9987">
          <cell r="C9987">
            <v>162574314</v>
          </cell>
          <cell r="D9987" t="str">
            <v>人工</v>
          </cell>
          <cell r="E9987" t="str">
            <v>实物</v>
          </cell>
          <cell r="F9987" t="str">
            <v>鲁花</v>
          </cell>
          <cell r="G9987" t="str">
            <v>淘得电子</v>
          </cell>
          <cell r="H9987" t="str">
            <v>年节礼包/食品/粮油礼包</v>
          </cell>
          <cell r="I9987" t="str">
            <v>2024-10-31</v>
          </cell>
          <cell r="J9987">
            <v>163764455</v>
          </cell>
          <cell r="K9987" t="str">
            <v/>
          </cell>
          <cell r="L9987" t="str">
            <v/>
          </cell>
        </row>
        <row r="9988">
          <cell r="C9988">
            <v>162625475</v>
          </cell>
          <cell r="D9988" t="str">
            <v>人工</v>
          </cell>
          <cell r="E9988" t="str">
            <v>实物</v>
          </cell>
          <cell r="F9988" t="str">
            <v/>
          </cell>
          <cell r="G9988" t="str">
            <v>千水易</v>
          </cell>
          <cell r="H9988" t="str">
            <v>年节礼包/食品/粮油礼包</v>
          </cell>
          <cell r="I9988" t="str">
            <v>2025-07-31</v>
          </cell>
          <cell r="J9988">
            <v>163854487</v>
          </cell>
          <cell r="K9988" t="str">
            <v>hfgskgl</v>
          </cell>
          <cell r="L9988" t="str">
            <v/>
          </cell>
        </row>
        <row r="9989">
          <cell r="C9989">
            <v>162625475</v>
          </cell>
          <cell r="D9989" t="str">
            <v>人工</v>
          </cell>
          <cell r="E9989" t="str">
            <v>实物</v>
          </cell>
          <cell r="F9989" t="str">
            <v/>
          </cell>
          <cell r="G9989" t="str">
            <v>千水易</v>
          </cell>
          <cell r="H9989" t="str">
            <v>年节礼包/食品/粮油礼包</v>
          </cell>
          <cell r="I9989" t="str">
            <v>2025-07-31</v>
          </cell>
        </row>
        <row r="9989">
          <cell r="K9989" t="str">
            <v>hfgskgl</v>
          </cell>
          <cell r="L9989" t="str">
            <v/>
          </cell>
        </row>
        <row r="9990">
          <cell r="C9990">
            <v>162568477</v>
          </cell>
          <cell r="D9990" t="str">
            <v>人工</v>
          </cell>
          <cell r="E9990" t="str">
            <v>实物</v>
          </cell>
          <cell r="F9990" t="str">
            <v/>
          </cell>
          <cell r="G9990" t="str">
            <v>惠通达行</v>
          </cell>
          <cell r="H9990" t="str">
            <v>年节礼包/食品/零食礼包</v>
          </cell>
          <cell r="I9990" t="str">
            <v>2024-10-31</v>
          </cell>
          <cell r="J9990">
            <v>163753550</v>
          </cell>
          <cell r="K9990" t="str">
            <v/>
          </cell>
          <cell r="L9990" t="str">
            <v/>
          </cell>
        </row>
        <row r="9991">
          <cell r="C9991">
            <v>162775512</v>
          </cell>
          <cell r="D9991" t="str">
            <v>人工</v>
          </cell>
          <cell r="E9991" t="str">
            <v>实物</v>
          </cell>
          <cell r="F9991" t="str">
            <v/>
          </cell>
          <cell r="G9991" t="str">
            <v>苏州润顺来</v>
          </cell>
          <cell r="H9991" t="str">
            <v>年节礼包/个人护理/洗发护发</v>
          </cell>
          <cell r="I9991" t="str">
            <v>2025-08-31</v>
          </cell>
          <cell r="J9991">
            <v>164153187</v>
          </cell>
          <cell r="K9991" t="str">
            <v/>
          </cell>
          <cell r="L9991" t="str">
            <v/>
          </cell>
        </row>
        <row r="9992">
          <cell r="C9992">
            <v>162778247</v>
          </cell>
          <cell r="D9992" t="str">
            <v>人工</v>
          </cell>
          <cell r="E9992" t="str">
            <v>实物</v>
          </cell>
          <cell r="F9992" t="str">
            <v/>
          </cell>
          <cell r="G9992" t="str">
            <v>食欲跳动</v>
          </cell>
          <cell r="H9992" t="str">
            <v>年节礼包/生鲜/禽肉蛋品</v>
          </cell>
          <cell r="I9992" t="str">
            <v>2025-10-31</v>
          </cell>
          <cell r="J9992">
            <v>164157339</v>
          </cell>
          <cell r="K9992" t="str">
            <v/>
          </cell>
          <cell r="L9992" t="str">
            <v>30枚礼盒装*2 SF/JD</v>
          </cell>
        </row>
        <row r="9993">
          <cell r="C9993">
            <v>162778241</v>
          </cell>
          <cell r="D9993" t="str">
            <v>人工</v>
          </cell>
          <cell r="E9993" t="str">
            <v>实物</v>
          </cell>
          <cell r="F9993" t="str">
            <v>泰和乌鸡</v>
          </cell>
          <cell r="G9993" t="str">
            <v>食欲跳动</v>
          </cell>
          <cell r="H9993" t="str">
            <v>年节礼包/生鲜/禽肉蛋品</v>
          </cell>
          <cell r="I9993" t="str">
            <v>2025-10-31</v>
          </cell>
          <cell r="J9993">
            <v>164157333</v>
          </cell>
          <cell r="K9993" t="str">
            <v>SYTD02862</v>
          </cell>
          <cell r="L9993" t="str">
            <v>180天*2只（约1300g）SF/JD</v>
          </cell>
        </row>
        <row r="9994">
          <cell r="C9994">
            <v>162778240</v>
          </cell>
          <cell r="D9994" t="str">
            <v>人工</v>
          </cell>
          <cell r="E9994" t="str">
            <v>实物</v>
          </cell>
          <cell r="F9994" t="str">
            <v/>
          </cell>
          <cell r="G9994" t="str">
            <v>食欲跳动</v>
          </cell>
          <cell r="H9994" t="str">
            <v>年节礼包/生鲜/综合礼包</v>
          </cell>
          <cell r="I9994" t="str">
            <v>2025-10-31</v>
          </cell>
          <cell r="J9994">
            <v>164157332</v>
          </cell>
          <cell r="K9994" t="str">
            <v/>
          </cell>
          <cell r="L9994" t="str">
            <v>谷饲臻礼·月下酥910g+652g SF/JD</v>
          </cell>
        </row>
        <row r="9995">
          <cell r="C9995">
            <v>162778240</v>
          </cell>
          <cell r="D9995" t="str">
            <v>人工</v>
          </cell>
          <cell r="E9995" t="str">
            <v>实物</v>
          </cell>
          <cell r="F9995" t="str">
            <v/>
          </cell>
          <cell r="G9995" t="str">
            <v>食欲跳动</v>
          </cell>
          <cell r="H9995" t="str">
            <v>年节礼包/生鲜/综合礼包</v>
          </cell>
          <cell r="I9995" t="str">
            <v>2025-10-31</v>
          </cell>
        </row>
        <row r="9995">
          <cell r="K9995" t="str">
            <v/>
          </cell>
          <cell r="L9995" t="str">
            <v>谷饲臻礼·月下酥910g+652g SF/JD</v>
          </cell>
        </row>
        <row r="9996">
          <cell r="C9996">
            <v>162778237</v>
          </cell>
          <cell r="D9996" t="str">
            <v>人工</v>
          </cell>
          <cell r="E9996" t="str">
            <v>实物</v>
          </cell>
          <cell r="F9996" t="str">
            <v>鲜到鲜得</v>
          </cell>
          <cell r="G9996" t="str">
            <v>鲜味优选</v>
          </cell>
          <cell r="H9996" t="str">
            <v>年节礼包/生鲜/海鲜礼包</v>
          </cell>
          <cell r="I9996" t="str">
            <v>2025-12-31</v>
          </cell>
          <cell r="J9996">
            <v>164157329</v>
          </cell>
          <cell r="K9996" t="str">
            <v>20250707-300-4540g</v>
          </cell>
          <cell r="L9996" t="str">
            <v/>
          </cell>
        </row>
        <row r="9997">
          <cell r="C9997">
            <v>162778236</v>
          </cell>
          <cell r="D9997" t="str">
            <v>人工</v>
          </cell>
          <cell r="E9997" t="str">
            <v>实物</v>
          </cell>
          <cell r="F9997" t="str">
            <v>鲜到鲜得</v>
          </cell>
          <cell r="G9997" t="str">
            <v>鲜味优选</v>
          </cell>
          <cell r="H9997" t="str">
            <v>年节礼包/生鲜/海鲜礼包</v>
          </cell>
          <cell r="I9997" t="str">
            <v>2025-12-31</v>
          </cell>
          <cell r="J9997">
            <v>164157328</v>
          </cell>
          <cell r="K9997" t="str">
            <v>20250707-270-3500g</v>
          </cell>
          <cell r="L9997" t="str">
            <v/>
          </cell>
        </row>
        <row r="9998">
          <cell r="C9998">
            <v>162778234</v>
          </cell>
          <cell r="D9998" t="str">
            <v>人工</v>
          </cell>
          <cell r="E9998" t="str">
            <v>实物</v>
          </cell>
          <cell r="F9998" t="str">
            <v>鲜到鲜得</v>
          </cell>
          <cell r="G9998" t="str">
            <v>鲜味优选</v>
          </cell>
          <cell r="H9998" t="str">
            <v>年节礼包/生鲜/生鲜礼包</v>
          </cell>
          <cell r="I9998" t="str">
            <v>2025-12-31</v>
          </cell>
          <cell r="J9998">
            <v>164157326</v>
          </cell>
          <cell r="K9998" t="str">
            <v>20250707-200-3140g</v>
          </cell>
          <cell r="L9998" t="str">
            <v/>
          </cell>
        </row>
        <row r="9999">
          <cell r="C9999">
            <v>162778233</v>
          </cell>
          <cell r="D9999" t="str">
            <v>人工</v>
          </cell>
          <cell r="E9999" t="str">
            <v>实物</v>
          </cell>
          <cell r="F9999" t="str">
            <v>鲜到鲜得</v>
          </cell>
          <cell r="G9999" t="str">
            <v>鲜味优选</v>
          </cell>
          <cell r="H9999" t="str">
            <v>年节礼包/生鲜/综合礼包</v>
          </cell>
          <cell r="I9999" t="str">
            <v>2025-12-31</v>
          </cell>
          <cell r="J9999">
            <v>164157325</v>
          </cell>
          <cell r="K9999" t="str">
            <v>20250707-360-3910g</v>
          </cell>
          <cell r="L9999" t="str">
            <v/>
          </cell>
        </row>
        <row r="10000">
          <cell r="C10000">
            <v>162493952</v>
          </cell>
          <cell r="D10000" t="str">
            <v>人工</v>
          </cell>
          <cell r="E10000" t="str">
            <v>实物</v>
          </cell>
          <cell r="F10000" t="str">
            <v>红秀世纺</v>
          </cell>
          <cell r="G10000" t="str">
            <v>爱尚家</v>
          </cell>
          <cell r="H10000" t="str">
            <v>年节礼包/家纺/床上用品</v>
          </cell>
          <cell r="I10000" t="str">
            <v>2024-06-30</v>
          </cell>
          <cell r="J10000">
            <v>163576348</v>
          </cell>
          <cell r="K10000" t="str">
            <v>SF2303-T011</v>
          </cell>
          <cell r="L10000" t="str">
            <v/>
          </cell>
        </row>
        <row r="10001">
          <cell r="C10001">
            <v>162778197</v>
          </cell>
          <cell r="D10001" t="str">
            <v>人工</v>
          </cell>
          <cell r="E10001" t="str">
            <v>实物</v>
          </cell>
          <cell r="F10001" t="str">
            <v>樵纪</v>
          </cell>
          <cell r="G10001" t="str">
            <v>樵纪国贸</v>
          </cell>
          <cell r="H10001" t="str">
            <v>年节礼包/家纺/床上用品</v>
          </cell>
          <cell r="I10001" t="str">
            <v>2025-10-31</v>
          </cell>
          <cell r="J10001">
            <v>164157279</v>
          </cell>
          <cell r="K10001">
            <v>27010600</v>
          </cell>
          <cell r="L10001" t="str">
            <v>水墨江南 灰 200*220cm三件套</v>
          </cell>
        </row>
        <row r="10002">
          <cell r="C10002">
            <v>162778191</v>
          </cell>
          <cell r="D10002" t="str">
            <v>人工</v>
          </cell>
          <cell r="E10002" t="str">
            <v>实物</v>
          </cell>
          <cell r="F10002" t="str">
            <v>樵纪</v>
          </cell>
          <cell r="G10002" t="str">
            <v>樵纪国贸</v>
          </cell>
          <cell r="H10002" t="str">
            <v>年节礼包/家纺/床上用品</v>
          </cell>
          <cell r="I10002" t="str">
            <v>2025-10-31</v>
          </cell>
          <cell r="J10002">
            <v>164157271</v>
          </cell>
          <cell r="K10002">
            <v>24011028</v>
          </cell>
          <cell r="L10002" t="str">
            <v>泰兔绒 咖 200*230cm</v>
          </cell>
        </row>
        <row r="10003">
          <cell r="C10003">
            <v>162778184</v>
          </cell>
          <cell r="D10003" t="str">
            <v>人工</v>
          </cell>
          <cell r="E10003" t="str">
            <v>实物</v>
          </cell>
          <cell r="F10003" t="str">
            <v>樵纪</v>
          </cell>
          <cell r="G10003" t="str">
            <v>樵纪国贸</v>
          </cell>
          <cell r="H10003" t="str">
            <v>年节礼包/家纺/床上用品</v>
          </cell>
          <cell r="I10003" t="str">
            <v>2025-10-31</v>
          </cell>
          <cell r="J10003">
            <v>164157263</v>
          </cell>
          <cell r="K10003">
            <v>24010829</v>
          </cell>
          <cell r="L10003" t="str">
            <v>罗浮花梦 1.5-1.8米床通用款</v>
          </cell>
        </row>
        <row r="10004">
          <cell r="C10004">
            <v>162778176</v>
          </cell>
          <cell r="D10004" t="str">
            <v>人工</v>
          </cell>
          <cell r="E10004" t="str">
            <v>实物</v>
          </cell>
          <cell r="F10004" t="str">
            <v>美的（midea）</v>
          </cell>
          <cell r="G10004" t="str">
            <v>施德乐</v>
          </cell>
          <cell r="H10004" t="str">
            <v>年节礼包/家用电器/厨房小电</v>
          </cell>
          <cell r="I10004" t="str">
            <v>2025-10-31</v>
          </cell>
          <cell r="J10004">
            <v>164157245</v>
          </cell>
          <cell r="K10004" t="str">
            <v>PM23T3</v>
          </cell>
          <cell r="L10004" t="str">
            <v/>
          </cell>
        </row>
        <row r="10005">
          <cell r="C10005">
            <v>162778172</v>
          </cell>
          <cell r="D10005" t="str">
            <v>人工</v>
          </cell>
          <cell r="E10005" t="str">
            <v>实物</v>
          </cell>
          <cell r="F10005" t="str">
            <v>美的（midea）</v>
          </cell>
          <cell r="G10005" t="str">
            <v>施德乐</v>
          </cell>
          <cell r="H10005" t="str">
            <v>年节礼包/家用电器/生活小电</v>
          </cell>
          <cell r="I10005" t="str">
            <v>2025-10-31</v>
          </cell>
          <cell r="J10005">
            <v>164157239</v>
          </cell>
          <cell r="K10005" t="str">
            <v>P80</v>
          </cell>
          <cell r="L10005" t="str">
            <v/>
          </cell>
        </row>
        <row r="10006">
          <cell r="C10006">
            <v>162778166</v>
          </cell>
          <cell r="D10006" t="str">
            <v>人工</v>
          </cell>
          <cell r="E10006" t="str">
            <v>实物</v>
          </cell>
          <cell r="F10006" t="str">
            <v>美的（midea）</v>
          </cell>
          <cell r="G10006" t="str">
            <v>施德乐</v>
          </cell>
          <cell r="H10006" t="str">
            <v>年节礼包/家用电器/厨房小电</v>
          </cell>
          <cell r="I10006" t="str">
            <v>2025-10-31</v>
          </cell>
          <cell r="J10006">
            <v>164157233</v>
          </cell>
          <cell r="K10006" t="str">
            <v>MF-KZC6584</v>
          </cell>
          <cell r="L10006" t="str">
            <v/>
          </cell>
        </row>
        <row r="10007">
          <cell r="C10007">
            <v>162778164</v>
          </cell>
          <cell r="D10007" t="str">
            <v>人工</v>
          </cell>
          <cell r="E10007" t="str">
            <v>实物</v>
          </cell>
          <cell r="F10007" t="str">
            <v>美的（midea）</v>
          </cell>
          <cell r="G10007" t="str">
            <v>施德乐</v>
          </cell>
          <cell r="H10007" t="str">
            <v>年节礼包/家用电器/厨房小电</v>
          </cell>
          <cell r="I10007" t="str">
            <v>2025-10-31</v>
          </cell>
          <cell r="J10007">
            <v>164157231</v>
          </cell>
          <cell r="K10007" t="str">
            <v>MB-TQ451</v>
          </cell>
          <cell r="L10007" t="str">
            <v/>
          </cell>
        </row>
        <row r="10008">
          <cell r="C10008">
            <v>162778153</v>
          </cell>
          <cell r="D10008" t="str">
            <v>人工</v>
          </cell>
          <cell r="E10008" t="str">
            <v>实物</v>
          </cell>
          <cell r="F10008" t="str">
            <v>水星家纺</v>
          </cell>
          <cell r="G10008" t="str">
            <v>水星</v>
          </cell>
          <cell r="H10008" t="str">
            <v>年节礼包/家纺/床上用品</v>
          </cell>
          <cell r="I10008" t="str">
            <v>2025-10-31</v>
          </cell>
          <cell r="J10008">
            <v>164157218</v>
          </cell>
          <cell r="K10008">
            <v>132074</v>
          </cell>
          <cell r="L10008" t="str">
            <v>200*230cm</v>
          </cell>
        </row>
        <row r="10009">
          <cell r="C10009">
            <v>162778150</v>
          </cell>
          <cell r="D10009" t="str">
            <v>人工</v>
          </cell>
          <cell r="E10009" t="str">
            <v>实物</v>
          </cell>
          <cell r="F10009" t="str">
            <v>水星家纺</v>
          </cell>
          <cell r="G10009" t="str">
            <v>水星</v>
          </cell>
          <cell r="H10009" t="str">
            <v>年节礼包/家纺/床上用品</v>
          </cell>
          <cell r="I10009" t="str">
            <v>2025-10-31</v>
          </cell>
          <cell r="J10009">
            <v>164157215</v>
          </cell>
          <cell r="K10009">
            <v>127639</v>
          </cell>
          <cell r="L10009" t="str">
            <v>200*230cm</v>
          </cell>
        </row>
        <row r="10010">
          <cell r="C10010">
            <v>162778148</v>
          </cell>
          <cell r="D10010" t="str">
            <v>人工</v>
          </cell>
          <cell r="E10010" t="str">
            <v>实物</v>
          </cell>
          <cell r="F10010" t="str">
            <v>遇渐</v>
          </cell>
          <cell r="G10010" t="str">
            <v>水星</v>
          </cell>
          <cell r="H10010" t="str">
            <v>年节礼包/家纺/床上用品</v>
          </cell>
          <cell r="I10010" t="str">
            <v>2025-10-31</v>
          </cell>
          <cell r="J10010">
            <v>164157213</v>
          </cell>
          <cell r="K10010">
            <v>124624</v>
          </cell>
          <cell r="L10010" t="str">
            <v>200*230cm</v>
          </cell>
        </row>
        <row r="10011">
          <cell r="C10011">
            <v>162778145</v>
          </cell>
          <cell r="D10011" t="str">
            <v>人工</v>
          </cell>
          <cell r="E10011" t="str">
            <v>实物</v>
          </cell>
          <cell r="F10011" t="str">
            <v>水星家纺</v>
          </cell>
          <cell r="G10011" t="str">
            <v>水星</v>
          </cell>
          <cell r="H10011" t="str">
            <v>年节礼包/家纺/床上用品</v>
          </cell>
          <cell r="I10011" t="str">
            <v>2025-10-31</v>
          </cell>
          <cell r="J10011">
            <v>164157208</v>
          </cell>
          <cell r="K10011">
            <v>114345</v>
          </cell>
          <cell r="L10011" t="str">
            <v>200*230cm</v>
          </cell>
        </row>
        <row r="10012">
          <cell r="C10012">
            <v>162778141</v>
          </cell>
          <cell r="D10012" t="str">
            <v>人工</v>
          </cell>
          <cell r="E10012" t="str">
            <v>实物</v>
          </cell>
          <cell r="F10012" t="str">
            <v>水星家纺</v>
          </cell>
          <cell r="G10012" t="str">
            <v>水星</v>
          </cell>
          <cell r="H10012" t="str">
            <v>年节礼包/家纺/床上用品</v>
          </cell>
          <cell r="I10012" t="str">
            <v>2025-10-31</v>
          </cell>
          <cell r="J10012">
            <v>164157202</v>
          </cell>
          <cell r="K10012">
            <v>123847</v>
          </cell>
          <cell r="L10012" t="str">
            <v>30*50*7-10cm</v>
          </cell>
        </row>
        <row r="10013">
          <cell r="C10013">
            <v>162778129</v>
          </cell>
          <cell r="D10013" t="str">
            <v>人工</v>
          </cell>
          <cell r="E10013" t="str">
            <v>实物</v>
          </cell>
          <cell r="F10013" t="str">
            <v>水星家纺</v>
          </cell>
          <cell r="G10013" t="str">
            <v>水星</v>
          </cell>
          <cell r="H10013" t="str">
            <v>年节礼包/家纺/床上用品</v>
          </cell>
          <cell r="I10013" t="str">
            <v>2025-10-31</v>
          </cell>
          <cell r="J10013">
            <v>164157187</v>
          </cell>
          <cell r="K10013">
            <v>125998</v>
          </cell>
          <cell r="L10013" t="str">
            <v>200*230cm</v>
          </cell>
        </row>
        <row r="10014">
          <cell r="C10014">
            <v>162778127</v>
          </cell>
          <cell r="D10014" t="str">
            <v>人工</v>
          </cell>
          <cell r="E10014" t="str">
            <v>实物</v>
          </cell>
          <cell r="F10014" t="str">
            <v>蛋鲜森</v>
          </cell>
          <cell r="G10014" t="str">
            <v>凤鸣</v>
          </cell>
          <cell r="H10014" t="str">
            <v>年节礼包/生鲜/禽肉蛋品</v>
          </cell>
          <cell r="I10014" t="str">
            <v>2025-10-31</v>
          </cell>
          <cell r="J10014">
            <v>164157185</v>
          </cell>
          <cell r="K10014" t="str">
            <v/>
          </cell>
          <cell r="L10014" t="str">
            <v/>
          </cell>
        </row>
        <row r="10015">
          <cell r="C10015">
            <v>162778121</v>
          </cell>
          <cell r="D10015" t="str">
            <v>人工</v>
          </cell>
          <cell r="E10015" t="str">
            <v>实物</v>
          </cell>
          <cell r="F10015" t="str">
            <v>水星家纺</v>
          </cell>
          <cell r="G10015" t="str">
            <v>水星</v>
          </cell>
          <cell r="H10015" t="str">
            <v>年节礼包/家纺/床上用品</v>
          </cell>
          <cell r="I10015" t="str">
            <v>2025-10-31</v>
          </cell>
          <cell r="J10015">
            <v>164157173</v>
          </cell>
          <cell r="K10015">
            <v>127533</v>
          </cell>
          <cell r="L10015" t="str">
            <v>200*230cm</v>
          </cell>
        </row>
        <row r="10016">
          <cell r="C10016">
            <v>162778106</v>
          </cell>
          <cell r="D10016" t="str">
            <v>人工</v>
          </cell>
          <cell r="E10016" t="str">
            <v>实物</v>
          </cell>
          <cell r="F10016" t="str">
            <v>水星家纺</v>
          </cell>
          <cell r="G10016" t="str">
            <v>水星</v>
          </cell>
          <cell r="H10016" t="str">
            <v>年节礼包/家纺/床上用品</v>
          </cell>
          <cell r="I10016" t="str">
            <v>2025-10-31</v>
          </cell>
          <cell r="J10016">
            <v>164157157</v>
          </cell>
          <cell r="K10016">
            <v>114344122101</v>
          </cell>
          <cell r="L10016" t="str">
            <v/>
          </cell>
        </row>
        <row r="10017">
          <cell r="C10017">
            <v>162778104</v>
          </cell>
          <cell r="D10017" t="str">
            <v>人工</v>
          </cell>
          <cell r="E10017" t="str">
            <v>实物</v>
          </cell>
          <cell r="F10017" t="str">
            <v>水星家纺</v>
          </cell>
          <cell r="G10017" t="str">
            <v>水星</v>
          </cell>
          <cell r="H10017" t="str">
            <v>年节礼包/家纺/床上用品</v>
          </cell>
          <cell r="I10017" t="str">
            <v>2025-10-31</v>
          </cell>
          <cell r="J10017">
            <v>164157153</v>
          </cell>
          <cell r="K10017">
            <v>114344132074</v>
          </cell>
          <cell r="L10017" t="str">
            <v/>
          </cell>
        </row>
        <row r="10018">
          <cell r="C10018">
            <v>162778092</v>
          </cell>
          <cell r="D10018" t="str">
            <v>人工</v>
          </cell>
          <cell r="E10018" t="str">
            <v>实物</v>
          </cell>
          <cell r="F10018" t="str">
            <v>水星家纺</v>
          </cell>
          <cell r="G10018" t="str">
            <v>水星</v>
          </cell>
          <cell r="H10018" t="str">
            <v>年节礼包/家纺/床上用品</v>
          </cell>
          <cell r="I10018" t="str">
            <v>2025-10-31</v>
          </cell>
          <cell r="J10018">
            <v>164157126</v>
          </cell>
          <cell r="K10018">
            <v>122097127597</v>
          </cell>
          <cell r="L10018" t="str">
            <v/>
          </cell>
        </row>
        <row r="10019">
          <cell r="C10019">
            <v>162778082</v>
          </cell>
          <cell r="D10019" t="str">
            <v>人工</v>
          </cell>
          <cell r="E10019" t="str">
            <v>实物</v>
          </cell>
          <cell r="F10019" t="str">
            <v>水星家纺</v>
          </cell>
          <cell r="G10019" t="str">
            <v>水星</v>
          </cell>
          <cell r="H10019" t="str">
            <v>年节礼包/家纺/床上用品</v>
          </cell>
          <cell r="I10019" t="str">
            <v>2025-10-31</v>
          </cell>
          <cell r="J10019">
            <v>164157116</v>
          </cell>
          <cell r="K10019">
            <v>126014</v>
          </cell>
          <cell r="L10019" t="str">
            <v>40cm×60cm</v>
          </cell>
        </row>
        <row r="10020">
          <cell r="C10020">
            <v>162778077</v>
          </cell>
          <cell r="D10020" t="str">
            <v>人工</v>
          </cell>
          <cell r="E10020" t="str">
            <v>实物</v>
          </cell>
          <cell r="F10020" t="str">
            <v>水星家纺</v>
          </cell>
          <cell r="G10020" t="str">
            <v>水星</v>
          </cell>
          <cell r="H10020" t="str">
            <v>年节礼包/家纺/床上用品</v>
          </cell>
          <cell r="I10020" t="str">
            <v>2025-10-31</v>
          </cell>
          <cell r="J10020">
            <v>164157111</v>
          </cell>
          <cell r="K10020">
            <v>127300</v>
          </cell>
          <cell r="L10020" t="str">
            <v>200*230cm</v>
          </cell>
        </row>
        <row r="10021">
          <cell r="C10021">
            <v>162778070</v>
          </cell>
          <cell r="D10021" t="str">
            <v>人工</v>
          </cell>
          <cell r="E10021" t="str">
            <v>实物</v>
          </cell>
          <cell r="F10021" t="str">
            <v>飞科</v>
          </cell>
          <cell r="G10021" t="str">
            <v>上海艺冉</v>
          </cell>
          <cell r="H10021" t="str">
            <v>年节礼包/家用电器/个护健康</v>
          </cell>
          <cell r="I10021" t="str">
            <v>2025-10-31</v>
          </cell>
          <cell r="J10021">
            <v>164157104</v>
          </cell>
          <cell r="K10021" t="str">
            <v>FH6351</v>
          </cell>
          <cell r="L10021" t="str">
            <v/>
          </cell>
        </row>
        <row r="10022">
          <cell r="C10022">
            <v>162778068</v>
          </cell>
          <cell r="D10022" t="str">
            <v>人工</v>
          </cell>
          <cell r="E10022" t="str">
            <v>实物</v>
          </cell>
          <cell r="F10022" t="str">
            <v>海氏</v>
          </cell>
          <cell r="G10022" t="str">
            <v>上海艺冉</v>
          </cell>
          <cell r="H10022" t="str">
            <v>年节礼包/家用电器/厨房小电</v>
          </cell>
          <cell r="I10022" t="str">
            <v>2025-10-31</v>
          </cell>
          <cell r="J10022">
            <v>164157102</v>
          </cell>
          <cell r="K10022" t="str">
            <v>A5</v>
          </cell>
          <cell r="L10022" t="str">
            <v>奶米白</v>
          </cell>
        </row>
        <row r="10023">
          <cell r="C10023">
            <v>162778067</v>
          </cell>
          <cell r="D10023" t="str">
            <v>人工</v>
          </cell>
          <cell r="E10023" t="str">
            <v>实物</v>
          </cell>
          <cell r="F10023" t="str">
            <v>Usmile</v>
          </cell>
          <cell r="G10023" t="str">
            <v>上海艺冉</v>
          </cell>
          <cell r="H10023" t="str">
            <v>年节礼包/家用电器/个护健康</v>
          </cell>
          <cell r="I10023" t="str">
            <v>2025-10-31</v>
          </cell>
          <cell r="J10023">
            <v>164157101</v>
          </cell>
          <cell r="K10023" t="str">
            <v>F10PRO幻魅紫</v>
          </cell>
          <cell r="L10023" t="str">
            <v/>
          </cell>
        </row>
        <row r="10024">
          <cell r="C10024">
            <v>162778062</v>
          </cell>
          <cell r="D10024" t="str">
            <v>人工</v>
          </cell>
          <cell r="E10024" t="str">
            <v>实物</v>
          </cell>
          <cell r="F10024" t="str">
            <v>九阳 </v>
          </cell>
          <cell r="G10024" t="str">
            <v>上海艺冉</v>
          </cell>
          <cell r="H10024" t="str">
            <v>年节礼包/家用电器/厨房小电</v>
          </cell>
          <cell r="I10024" t="str">
            <v>2025-10-31</v>
          </cell>
          <cell r="J10024">
            <v>164157096</v>
          </cell>
          <cell r="K10024" t="str">
            <v>Y-60H200</v>
          </cell>
          <cell r="L10024" t="str">
            <v/>
          </cell>
        </row>
        <row r="10025">
          <cell r="C10025">
            <v>162778057</v>
          </cell>
          <cell r="D10025" t="str">
            <v>人工</v>
          </cell>
          <cell r="E10025" t="str">
            <v>实物</v>
          </cell>
          <cell r="F10025" t="str">
            <v>追觅</v>
          </cell>
          <cell r="G10025" t="str">
            <v>上海艺冉</v>
          </cell>
          <cell r="H10025" t="str">
            <v>年节礼包/家用电器/个护健康</v>
          </cell>
          <cell r="I10025" t="str">
            <v>2025-10-31</v>
          </cell>
          <cell r="J10025">
            <v>164157091</v>
          </cell>
          <cell r="K10025" t="str">
            <v>韶光G20晴山蓝</v>
          </cell>
          <cell r="L10025" t="str">
            <v/>
          </cell>
        </row>
        <row r="10026">
          <cell r="C10026">
            <v>162778052</v>
          </cell>
          <cell r="D10026" t="str">
            <v>人工</v>
          </cell>
          <cell r="E10026" t="str">
            <v>实物</v>
          </cell>
          <cell r="F10026" t="str">
            <v>九阳 </v>
          </cell>
          <cell r="G10026" t="str">
            <v>上海艺冉</v>
          </cell>
          <cell r="H10026" t="str">
            <v>年节礼包/家用电器/厨房小电</v>
          </cell>
          <cell r="I10026" t="str">
            <v>2025-10-31</v>
          </cell>
          <cell r="J10026">
            <v>164157080</v>
          </cell>
          <cell r="K10026" t="str">
            <v>L12-P261</v>
          </cell>
          <cell r="L10026" t="str">
            <v/>
          </cell>
        </row>
        <row r="10027">
          <cell r="C10027">
            <v>162778045</v>
          </cell>
          <cell r="D10027" t="str">
            <v>人工</v>
          </cell>
          <cell r="E10027" t="str">
            <v>实物</v>
          </cell>
          <cell r="F10027" t="str">
            <v>追觅</v>
          </cell>
          <cell r="G10027" t="str">
            <v>上海艺冉</v>
          </cell>
          <cell r="H10027" t="str">
            <v>年节礼包/家用电器/个护健康</v>
          </cell>
          <cell r="I10027" t="str">
            <v>2025-10-31</v>
          </cell>
          <cell r="J10027">
            <v>164157068</v>
          </cell>
          <cell r="K10027" t="str">
            <v>极光SE</v>
          </cell>
          <cell r="L10027" t="str">
            <v/>
          </cell>
        </row>
        <row r="10028">
          <cell r="C10028">
            <v>162778034</v>
          </cell>
          <cell r="D10028" t="str">
            <v>人工</v>
          </cell>
          <cell r="E10028" t="str">
            <v>实物</v>
          </cell>
          <cell r="F10028" t="str">
            <v>荣事达</v>
          </cell>
          <cell r="G10028" t="str">
            <v>上海艺冉</v>
          </cell>
          <cell r="H10028" t="str">
            <v>年节礼包/家用电器/生活小电</v>
          </cell>
          <cell r="I10028" t="str">
            <v>2025-10-31</v>
          </cell>
          <cell r="J10028">
            <v>164157049</v>
          </cell>
          <cell r="K10028" t="str">
            <v>RS-YD1061</v>
          </cell>
          <cell r="L10028" t="str">
            <v/>
          </cell>
        </row>
        <row r="10029">
          <cell r="C10029">
            <v>162777958</v>
          </cell>
          <cell r="D10029" t="str">
            <v>人工</v>
          </cell>
          <cell r="E10029" t="str">
            <v>实物</v>
          </cell>
          <cell r="F10029" t="str">
            <v>黄天鹅</v>
          </cell>
          <cell r="G10029" t="str">
            <v>凤鸣</v>
          </cell>
          <cell r="H10029" t="str">
            <v>年节礼包/生鲜/禽肉蛋品</v>
          </cell>
          <cell r="I10029" t="str">
            <v>2025-06-30</v>
          </cell>
          <cell r="J10029">
            <v>164156902</v>
          </cell>
          <cell r="K10029">
            <v>6971892270144</v>
          </cell>
          <cell r="L10029" t="str">
            <v/>
          </cell>
        </row>
        <row r="10030">
          <cell r="C10030">
            <v>162777915</v>
          </cell>
          <cell r="D10030" t="str">
            <v>人工</v>
          </cell>
          <cell r="E10030" t="str">
            <v>实物</v>
          </cell>
          <cell r="F10030" t="str">
            <v>雅诗兰黛（Estee Lauder）</v>
          </cell>
          <cell r="G10030" t="str">
            <v>晋之星辰</v>
          </cell>
          <cell r="H10030" t="str">
            <v>年节礼包/美妆护理/美妆套装</v>
          </cell>
          <cell r="I10030" t="str">
            <v>2025-10-31</v>
          </cell>
          <cell r="J10030">
            <v>164156739</v>
          </cell>
          <cell r="K10030" t="str">
            <v>雅诗兰黛特润修复肌活精华露第7代（小棕瓶）精华眼霜护肤组合65ml</v>
          </cell>
          <cell r="L10030" t="str">
            <v/>
          </cell>
        </row>
        <row r="10031">
          <cell r="C10031">
            <v>162777915</v>
          </cell>
          <cell r="D10031" t="str">
            <v>人工</v>
          </cell>
          <cell r="E10031" t="str">
            <v>实物</v>
          </cell>
          <cell r="F10031" t="str">
            <v>雅诗兰黛（Estee Lauder）</v>
          </cell>
          <cell r="G10031" t="str">
            <v>晋之星辰</v>
          </cell>
          <cell r="H10031" t="str">
            <v>年节礼包/美妆护理/美妆套装</v>
          </cell>
          <cell r="I10031" t="str">
            <v>2025-10-31</v>
          </cell>
        </row>
        <row r="10031">
          <cell r="K10031" t="str">
            <v>雅诗兰黛特润修复肌活精华露第7代（小棕瓶）精华眼霜护肤组合65ml</v>
          </cell>
          <cell r="L10031" t="str">
            <v/>
          </cell>
        </row>
        <row r="10032">
          <cell r="C10032">
            <v>162777905</v>
          </cell>
          <cell r="D10032" t="str">
            <v>人工</v>
          </cell>
          <cell r="E10032" t="str">
            <v>实物</v>
          </cell>
          <cell r="F10032" t="str">
            <v>滴露（Dettol）</v>
          </cell>
          <cell r="G10032" t="str">
            <v>中山万荣</v>
          </cell>
          <cell r="H10032" t="str">
            <v>年节礼包/家庭清洁/纸品/衣物清洁礼包</v>
          </cell>
          <cell r="I10032" t="str">
            <v>2025-10-31</v>
          </cell>
          <cell r="J10032">
            <v>164156705</v>
          </cell>
          <cell r="K10032" t="str">
            <v>sdzq008</v>
          </cell>
          <cell r="L10032" t="str">
            <v>1套</v>
          </cell>
        </row>
        <row r="10033">
          <cell r="C10033">
            <v>162777905</v>
          </cell>
          <cell r="D10033" t="str">
            <v>人工</v>
          </cell>
          <cell r="E10033" t="str">
            <v>实物</v>
          </cell>
          <cell r="F10033" t="str">
            <v>滴露（Dettol）</v>
          </cell>
          <cell r="G10033" t="str">
            <v>中山万荣</v>
          </cell>
          <cell r="H10033" t="str">
            <v>年节礼包/家庭清洁/纸品/衣物清洁礼包</v>
          </cell>
          <cell r="I10033" t="str">
            <v>2025-10-31</v>
          </cell>
        </row>
        <row r="10033">
          <cell r="K10033" t="str">
            <v>sdzq008</v>
          </cell>
          <cell r="L10033" t="str">
            <v>1套</v>
          </cell>
        </row>
        <row r="10034">
          <cell r="C10034">
            <v>162777905</v>
          </cell>
          <cell r="D10034" t="str">
            <v>人工</v>
          </cell>
          <cell r="E10034" t="str">
            <v>实物</v>
          </cell>
          <cell r="F10034" t="str">
            <v>滴露（Dettol）</v>
          </cell>
          <cell r="G10034" t="str">
            <v>中山万荣</v>
          </cell>
          <cell r="H10034" t="str">
            <v>年节礼包/家庭清洁/纸品/衣物清洁礼包</v>
          </cell>
          <cell r="I10034" t="str">
            <v>2025-10-31</v>
          </cell>
        </row>
        <row r="10034">
          <cell r="K10034" t="str">
            <v>sdzq008</v>
          </cell>
          <cell r="L10034" t="str">
            <v>1套</v>
          </cell>
        </row>
        <row r="10035">
          <cell r="C10035">
            <v>162777905</v>
          </cell>
          <cell r="D10035" t="str">
            <v>人工</v>
          </cell>
          <cell r="E10035" t="str">
            <v>实物</v>
          </cell>
          <cell r="F10035" t="str">
            <v>滴露（Dettol）</v>
          </cell>
          <cell r="G10035" t="str">
            <v>中山万荣</v>
          </cell>
          <cell r="H10035" t="str">
            <v>年节礼包/家庭清洁/纸品/衣物清洁礼包</v>
          </cell>
          <cell r="I10035" t="str">
            <v>2025-10-31</v>
          </cell>
        </row>
        <row r="10035">
          <cell r="K10035" t="str">
            <v>sdzq008</v>
          </cell>
          <cell r="L10035" t="str">
            <v>1套</v>
          </cell>
        </row>
        <row r="10036">
          <cell r="C10036">
            <v>162777905</v>
          </cell>
          <cell r="D10036" t="str">
            <v>人工</v>
          </cell>
          <cell r="E10036" t="str">
            <v>实物</v>
          </cell>
          <cell r="F10036" t="str">
            <v>滴露（Dettol）</v>
          </cell>
          <cell r="G10036" t="str">
            <v>中山万荣</v>
          </cell>
          <cell r="H10036" t="str">
            <v>年节礼包/家庭清洁/纸品/衣物清洁礼包</v>
          </cell>
          <cell r="I10036" t="str">
            <v>2025-10-31</v>
          </cell>
        </row>
        <row r="10036">
          <cell r="K10036" t="str">
            <v>sdzq008</v>
          </cell>
          <cell r="L10036" t="str">
            <v>1套</v>
          </cell>
        </row>
        <row r="10037">
          <cell r="C10037">
            <v>162777902</v>
          </cell>
          <cell r="D10037" t="str">
            <v>人工</v>
          </cell>
          <cell r="E10037" t="str">
            <v>实物</v>
          </cell>
          <cell r="F10037" t="str">
            <v>蜂花</v>
          </cell>
          <cell r="G10037" t="str">
            <v>利信馨</v>
          </cell>
          <cell r="H10037" t="str">
            <v>年节礼包/家庭清洁/纸品/纸品礼包</v>
          </cell>
          <cell r="I10037" t="str">
            <v>2026-12-31</v>
          </cell>
          <cell r="J10037">
            <v>164156691</v>
          </cell>
          <cell r="K10037">
            <v>6975511435809</v>
          </cell>
          <cell r="L10037" t="str">
            <v/>
          </cell>
        </row>
        <row r="10038">
          <cell r="C10038">
            <v>162777902</v>
          </cell>
          <cell r="D10038" t="str">
            <v>人工</v>
          </cell>
          <cell r="E10038" t="str">
            <v>实物</v>
          </cell>
          <cell r="F10038" t="str">
            <v>蜂花</v>
          </cell>
          <cell r="G10038" t="str">
            <v>利信馨</v>
          </cell>
          <cell r="H10038" t="str">
            <v>年节礼包/家庭清洁/纸品/纸品礼包</v>
          </cell>
          <cell r="I10038" t="str">
            <v>2026-12-31</v>
          </cell>
        </row>
        <row r="10038">
          <cell r="L10038" t="str">
            <v/>
          </cell>
        </row>
        <row r="10039">
          <cell r="C10039">
            <v>162777902</v>
          </cell>
          <cell r="D10039" t="str">
            <v>人工</v>
          </cell>
          <cell r="E10039" t="str">
            <v>实物</v>
          </cell>
          <cell r="F10039" t="str">
            <v>蜂花</v>
          </cell>
          <cell r="G10039" t="str">
            <v>利信馨</v>
          </cell>
          <cell r="H10039" t="str">
            <v>年节礼包/家庭清洁/纸品/纸品礼包</v>
          </cell>
          <cell r="I10039" t="str">
            <v>2026-12-31</v>
          </cell>
        </row>
        <row r="10039">
          <cell r="L10039" t="str">
            <v/>
          </cell>
        </row>
        <row r="10040">
          <cell r="C10040">
            <v>162777902</v>
          </cell>
          <cell r="D10040" t="str">
            <v>人工</v>
          </cell>
          <cell r="E10040" t="str">
            <v>实物</v>
          </cell>
          <cell r="F10040" t="str">
            <v>蜂花</v>
          </cell>
          <cell r="G10040" t="str">
            <v>利信馨</v>
          </cell>
          <cell r="H10040" t="str">
            <v>年节礼包/家庭清洁/纸品/纸品礼包</v>
          </cell>
          <cell r="I10040" t="str">
            <v>2026-12-31</v>
          </cell>
        </row>
        <row r="10040">
          <cell r="L10040" t="str">
            <v/>
          </cell>
        </row>
        <row r="10041">
          <cell r="C10041">
            <v>162777902</v>
          </cell>
          <cell r="D10041" t="str">
            <v>人工</v>
          </cell>
          <cell r="E10041" t="str">
            <v>实物</v>
          </cell>
          <cell r="F10041" t="str">
            <v>蜂花</v>
          </cell>
          <cell r="G10041" t="str">
            <v>利信馨</v>
          </cell>
          <cell r="H10041" t="str">
            <v>年节礼包/家庭清洁/纸品/纸品礼包</v>
          </cell>
          <cell r="I10041" t="str">
            <v>2026-12-31</v>
          </cell>
        </row>
        <row r="10041">
          <cell r="L10041" t="str">
            <v/>
          </cell>
        </row>
        <row r="10042">
          <cell r="C10042">
            <v>162777902</v>
          </cell>
          <cell r="D10042" t="str">
            <v>人工</v>
          </cell>
          <cell r="E10042" t="str">
            <v>实物</v>
          </cell>
          <cell r="F10042" t="str">
            <v>蜂花</v>
          </cell>
          <cell r="G10042" t="str">
            <v>利信馨</v>
          </cell>
          <cell r="H10042" t="str">
            <v>年节礼包/家庭清洁/纸品/纸品礼包</v>
          </cell>
          <cell r="I10042" t="str">
            <v>2026-12-31</v>
          </cell>
        </row>
        <row r="10042">
          <cell r="L10042" t="str">
            <v/>
          </cell>
        </row>
        <row r="10043">
          <cell r="C10043">
            <v>162777902</v>
          </cell>
          <cell r="D10043" t="str">
            <v>人工</v>
          </cell>
          <cell r="E10043" t="str">
            <v>实物</v>
          </cell>
          <cell r="F10043" t="str">
            <v>蜂花</v>
          </cell>
          <cell r="G10043" t="str">
            <v>利信馨</v>
          </cell>
          <cell r="H10043" t="str">
            <v>年节礼包/家庭清洁/纸品/纸品礼包</v>
          </cell>
          <cell r="I10043" t="str">
            <v>2026-12-31</v>
          </cell>
        </row>
        <row r="10043">
          <cell r="L10043" t="str">
            <v/>
          </cell>
        </row>
        <row r="10044">
          <cell r="C10044">
            <v>162777899</v>
          </cell>
          <cell r="D10044" t="str">
            <v>人工</v>
          </cell>
          <cell r="E10044" t="str">
            <v>实物</v>
          </cell>
          <cell r="F10044" t="str">
            <v/>
          </cell>
          <cell r="G10044" t="str">
            <v>凤鸣</v>
          </cell>
          <cell r="H10044" t="str">
            <v>年节礼包/生鲜/禽肉蛋品</v>
          </cell>
          <cell r="I10044" t="str">
            <v>2025-10-31</v>
          </cell>
          <cell r="J10044">
            <v>164156684</v>
          </cell>
          <cell r="K10044" t="str">
            <v/>
          </cell>
          <cell r="L10044" t="str">
            <v/>
          </cell>
        </row>
        <row r="10045">
          <cell r="C10045">
            <v>162777897</v>
          </cell>
          <cell r="D10045" t="str">
            <v>人工</v>
          </cell>
          <cell r="E10045" t="str">
            <v>实物</v>
          </cell>
          <cell r="F10045" t="str">
            <v>洁柔</v>
          </cell>
          <cell r="G10045" t="str">
            <v>利信馨</v>
          </cell>
          <cell r="H10045" t="str">
            <v>年节礼包/家庭清洁/纸品/纸品礼包</v>
          </cell>
          <cell r="I10045" t="str">
            <v>2026-12-31</v>
          </cell>
          <cell r="J10045">
            <v>164156676</v>
          </cell>
          <cell r="K10045">
            <v>6975511435805</v>
          </cell>
          <cell r="L10045" t="str">
            <v/>
          </cell>
        </row>
        <row r="10046">
          <cell r="C10046">
            <v>162777897</v>
          </cell>
          <cell r="D10046" t="str">
            <v>人工</v>
          </cell>
          <cell r="E10046" t="str">
            <v>实物</v>
          </cell>
          <cell r="F10046" t="str">
            <v>洁柔</v>
          </cell>
          <cell r="G10046" t="str">
            <v>利信馨</v>
          </cell>
          <cell r="H10046" t="str">
            <v>年节礼包/家庭清洁/纸品/纸品礼包</v>
          </cell>
          <cell r="I10046" t="str">
            <v>2026-12-31</v>
          </cell>
        </row>
        <row r="10046">
          <cell r="L10046" t="str">
            <v/>
          </cell>
        </row>
        <row r="10047">
          <cell r="C10047">
            <v>162777897</v>
          </cell>
          <cell r="D10047" t="str">
            <v>人工</v>
          </cell>
          <cell r="E10047" t="str">
            <v>实物</v>
          </cell>
          <cell r="F10047" t="str">
            <v>洁柔</v>
          </cell>
          <cell r="G10047" t="str">
            <v>利信馨</v>
          </cell>
          <cell r="H10047" t="str">
            <v>年节礼包/家庭清洁/纸品/纸品礼包</v>
          </cell>
          <cell r="I10047" t="str">
            <v>2026-12-31</v>
          </cell>
        </row>
        <row r="10047">
          <cell r="L10047" t="str">
            <v/>
          </cell>
        </row>
        <row r="10048">
          <cell r="C10048">
            <v>162777897</v>
          </cell>
          <cell r="D10048" t="str">
            <v>人工</v>
          </cell>
          <cell r="E10048" t="str">
            <v>实物</v>
          </cell>
          <cell r="F10048" t="str">
            <v>洁柔</v>
          </cell>
          <cell r="G10048" t="str">
            <v>利信馨</v>
          </cell>
          <cell r="H10048" t="str">
            <v>年节礼包/家庭清洁/纸品/纸品礼包</v>
          </cell>
          <cell r="I10048" t="str">
            <v>2026-12-31</v>
          </cell>
        </row>
        <row r="10048">
          <cell r="L10048" t="str">
            <v/>
          </cell>
        </row>
        <row r="10049">
          <cell r="C10049">
            <v>162777897</v>
          </cell>
          <cell r="D10049" t="str">
            <v>人工</v>
          </cell>
          <cell r="E10049" t="str">
            <v>实物</v>
          </cell>
          <cell r="F10049" t="str">
            <v>洁柔</v>
          </cell>
          <cell r="G10049" t="str">
            <v>利信馨</v>
          </cell>
          <cell r="H10049" t="str">
            <v>年节礼包/家庭清洁/纸品/纸品礼包</v>
          </cell>
          <cell r="I10049" t="str">
            <v>2026-12-31</v>
          </cell>
        </row>
        <row r="10049">
          <cell r="L10049" t="str">
            <v/>
          </cell>
        </row>
        <row r="10050">
          <cell r="C10050">
            <v>162777897</v>
          </cell>
          <cell r="D10050" t="str">
            <v>人工</v>
          </cell>
          <cell r="E10050" t="str">
            <v>实物</v>
          </cell>
          <cell r="F10050" t="str">
            <v>洁柔</v>
          </cell>
          <cell r="G10050" t="str">
            <v>利信馨</v>
          </cell>
          <cell r="H10050" t="str">
            <v>年节礼包/家庭清洁/纸品/纸品礼包</v>
          </cell>
          <cell r="I10050" t="str">
            <v>2026-12-31</v>
          </cell>
        </row>
        <row r="10050">
          <cell r="L10050" t="str">
            <v/>
          </cell>
        </row>
        <row r="10051">
          <cell r="C10051">
            <v>162777894</v>
          </cell>
          <cell r="D10051" t="str">
            <v>人工</v>
          </cell>
          <cell r="E10051" t="str">
            <v>实物</v>
          </cell>
          <cell r="F10051" t="str">
            <v>洁柔</v>
          </cell>
          <cell r="G10051" t="str">
            <v>利信馨</v>
          </cell>
          <cell r="H10051" t="str">
            <v>年节礼包/家庭清洁/纸品/纸品礼包</v>
          </cell>
          <cell r="I10051" t="str">
            <v>2026-12-31</v>
          </cell>
          <cell r="J10051">
            <v>164156672</v>
          </cell>
          <cell r="K10051">
            <v>6934660520184</v>
          </cell>
          <cell r="L10051" t="str">
            <v/>
          </cell>
        </row>
        <row r="10052">
          <cell r="C10052">
            <v>162777894</v>
          </cell>
          <cell r="D10052" t="str">
            <v>人工</v>
          </cell>
          <cell r="E10052" t="str">
            <v>实物</v>
          </cell>
          <cell r="F10052" t="str">
            <v>洁柔</v>
          </cell>
          <cell r="G10052" t="str">
            <v>利信馨</v>
          </cell>
          <cell r="H10052" t="str">
            <v>年节礼包/家庭清洁/纸品/纸品礼包</v>
          </cell>
          <cell r="I10052" t="str">
            <v>2026-12-31</v>
          </cell>
        </row>
        <row r="10052">
          <cell r="L10052" t="str">
            <v/>
          </cell>
        </row>
        <row r="10053">
          <cell r="C10053">
            <v>162777894</v>
          </cell>
          <cell r="D10053" t="str">
            <v>人工</v>
          </cell>
          <cell r="E10053" t="str">
            <v>实物</v>
          </cell>
          <cell r="F10053" t="str">
            <v>洁柔</v>
          </cell>
          <cell r="G10053" t="str">
            <v>利信馨</v>
          </cell>
          <cell r="H10053" t="str">
            <v>年节礼包/家庭清洁/纸品/纸品礼包</v>
          </cell>
          <cell r="I10053" t="str">
            <v>2026-12-31</v>
          </cell>
        </row>
        <row r="10053">
          <cell r="L10053" t="str">
            <v/>
          </cell>
        </row>
        <row r="10054">
          <cell r="C10054">
            <v>162777888</v>
          </cell>
          <cell r="D10054" t="str">
            <v>人工</v>
          </cell>
          <cell r="E10054" t="str">
            <v>实物</v>
          </cell>
          <cell r="F10054" t="str">
            <v>立白</v>
          </cell>
          <cell r="G10054" t="str">
            <v>综研</v>
          </cell>
          <cell r="H10054" t="str">
            <v>年节礼包/家庭清洁/纸品/衣物清洁</v>
          </cell>
          <cell r="I10054" t="str">
            <v>2025-12-31</v>
          </cell>
          <cell r="J10054">
            <v>164156650</v>
          </cell>
          <cell r="K10054" t="str">
            <v/>
          </cell>
          <cell r="L10054" t="str">
            <v/>
          </cell>
        </row>
        <row r="10055">
          <cell r="C10055">
            <v>162777888</v>
          </cell>
          <cell r="D10055" t="str">
            <v>人工</v>
          </cell>
          <cell r="E10055" t="str">
            <v>实物</v>
          </cell>
          <cell r="F10055" t="str">
            <v>立白</v>
          </cell>
          <cell r="G10055" t="str">
            <v>综研</v>
          </cell>
          <cell r="H10055" t="str">
            <v>年节礼包/家庭清洁/纸品/衣物清洁</v>
          </cell>
          <cell r="I10055" t="str">
            <v>2025-12-31</v>
          </cell>
        </row>
        <row r="10055">
          <cell r="K10055" t="str">
            <v/>
          </cell>
          <cell r="L10055" t="str">
            <v/>
          </cell>
        </row>
        <row r="10056">
          <cell r="C10056">
            <v>162777888</v>
          </cell>
          <cell r="D10056" t="str">
            <v>人工</v>
          </cell>
          <cell r="E10056" t="str">
            <v>实物</v>
          </cell>
          <cell r="F10056" t="str">
            <v>立白</v>
          </cell>
          <cell r="G10056" t="str">
            <v>综研</v>
          </cell>
          <cell r="H10056" t="str">
            <v>年节礼包/家庭清洁/纸品/衣物清洁</v>
          </cell>
          <cell r="I10056" t="str">
            <v>2025-12-31</v>
          </cell>
        </row>
        <row r="10056">
          <cell r="K10056" t="str">
            <v/>
          </cell>
          <cell r="L10056" t="str">
            <v/>
          </cell>
        </row>
        <row r="10057">
          <cell r="C10057">
            <v>162777888</v>
          </cell>
          <cell r="D10057" t="str">
            <v>人工</v>
          </cell>
          <cell r="E10057" t="str">
            <v>实物</v>
          </cell>
          <cell r="F10057" t="str">
            <v>立白</v>
          </cell>
          <cell r="G10057" t="str">
            <v>综研</v>
          </cell>
          <cell r="H10057" t="str">
            <v>年节礼包/家庭清洁/纸品/衣物清洁</v>
          </cell>
          <cell r="I10057" t="str">
            <v>2025-12-31</v>
          </cell>
        </row>
        <row r="10057">
          <cell r="K10057" t="str">
            <v/>
          </cell>
          <cell r="L10057" t="str">
            <v/>
          </cell>
        </row>
        <row r="10058">
          <cell r="C10058">
            <v>162777884</v>
          </cell>
          <cell r="D10058" t="str">
            <v>人工</v>
          </cell>
          <cell r="E10058" t="str">
            <v>实物</v>
          </cell>
          <cell r="F10058" t="str">
            <v>立白</v>
          </cell>
          <cell r="G10058" t="str">
            <v>综研</v>
          </cell>
          <cell r="H10058" t="str">
            <v>年节礼包/家庭清洁/纸品/衣物清洁</v>
          </cell>
          <cell r="I10058" t="str">
            <v>2025-12-31</v>
          </cell>
          <cell r="J10058">
            <v>164156646</v>
          </cell>
          <cell r="K10058" t="str">
            <v/>
          </cell>
          <cell r="L10058" t="str">
            <v/>
          </cell>
        </row>
        <row r="10059">
          <cell r="C10059">
            <v>162777884</v>
          </cell>
          <cell r="D10059" t="str">
            <v>人工</v>
          </cell>
          <cell r="E10059" t="str">
            <v>实物</v>
          </cell>
          <cell r="F10059" t="str">
            <v>立白</v>
          </cell>
          <cell r="G10059" t="str">
            <v>综研</v>
          </cell>
          <cell r="H10059" t="str">
            <v>年节礼包/家庭清洁/纸品/衣物清洁</v>
          </cell>
          <cell r="I10059" t="str">
            <v>2025-12-31</v>
          </cell>
        </row>
        <row r="10059">
          <cell r="K10059" t="str">
            <v/>
          </cell>
          <cell r="L10059" t="str">
            <v/>
          </cell>
        </row>
        <row r="10060">
          <cell r="C10060">
            <v>162777884</v>
          </cell>
          <cell r="D10060" t="str">
            <v>人工</v>
          </cell>
          <cell r="E10060" t="str">
            <v>实物</v>
          </cell>
          <cell r="F10060" t="str">
            <v>立白</v>
          </cell>
          <cell r="G10060" t="str">
            <v>综研</v>
          </cell>
          <cell r="H10060" t="str">
            <v>年节礼包/家庭清洁/纸品/衣物清洁</v>
          </cell>
          <cell r="I10060" t="str">
            <v>2025-12-31</v>
          </cell>
        </row>
        <row r="10060">
          <cell r="K10060" t="str">
            <v/>
          </cell>
          <cell r="L10060" t="str">
            <v/>
          </cell>
        </row>
        <row r="10061">
          <cell r="C10061">
            <v>162777879</v>
          </cell>
          <cell r="D10061" t="str">
            <v>人工</v>
          </cell>
          <cell r="E10061" t="str">
            <v>实物</v>
          </cell>
          <cell r="F10061" t="str">
            <v>AXE斧头牌</v>
          </cell>
          <cell r="G10061" t="str">
            <v>二向箔</v>
          </cell>
          <cell r="H10061" t="str">
            <v>年节礼包/家庭清洁/纸品/家庭环境清洁</v>
          </cell>
          <cell r="I10061" t="str">
            <v>1970-01-01</v>
          </cell>
          <cell r="J10061">
            <v>164156638</v>
          </cell>
          <cell r="K10061" t="str">
            <v>hyx2025070303</v>
          </cell>
          <cell r="L10061" t="str">
            <v/>
          </cell>
        </row>
        <row r="10062">
          <cell r="C10062">
            <v>162777879</v>
          </cell>
          <cell r="D10062" t="str">
            <v>人工</v>
          </cell>
          <cell r="E10062" t="str">
            <v>实物</v>
          </cell>
          <cell r="F10062" t="str">
            <v>AXE斧头牌</v>
          </cell>
          <cell r="G10062" t="str">
            <v>二向箔</v>
          </cell>
          <cell r="H10062" t="str">
            <v>年节礼包/家庭清洁/纸品/家庭环境清洁</v>
          </cell>
          <cell r="I10062" t="str">
            <v>1970-01-01</v>
          </cell>
        </row>
        <row r="10062">
          <cell r="K10062" t="str">
            <v>hyx2025070303</v>
          </cell>
          <cell r="L10062" t="str">
            <v/>
          </cell>
        </row>
        <row r="10063">
          <cell r="C10063">
            <v>162777879</v>
          </cell>
          <cell r="D10063" t="str">
            <v>人工</v>
          </cell>
          <cell r="E10063" t="str">
            <v>实物</v>
          </cell>
          <cell r="F10063" t="str">
            <v>AXE斧头牌</v>
          </cell>
          <cell r="G10063" t="str">
            <v>二向箔</v>
          </cell>
          <cell r="H10063" t="str">
            <v>年节礼包/家庭清洁/纸品/家庭环境清洁</v>
          </cell>
          <cell r="I10063" t="str">
            <v>1970-01-01</v>
          </cell>
        </row>
        <row r="10063">
          <cell r="K10063" t="str">
            <v>hyx2025070303</v>
          </cell>
          <cell r="L10063" t="str">
            <v/>
          </cell>
        </row>
        <row r="10064">
          <cell r="C10064">
            <v>162777879</v>
          </cell>
          <cell r="D10064" t="str">
            <v>人工</v>
          </cell>
          <cell r="E10064" t="str">
            <v>实物</v>
          </cell>
          <cell r="F10064" t="str">
            <v>AXE斧头牌</v>
          </cell>
          <cell r="G10064" t="str">
            <v>二向箔</v>
          </cell>
          <cell r="H10064" t="str">
            <v>年节礼包/家庭清洁/纸品/家庭环境清洁</v>
          </cell>
          <cell r="I10064" t="str">
            <v>1970-01-01</v>
          </cell>
        </row>
        <row r="10064">
          <cell r="K10064" t="str">
            <v>hyx2025070303</v>
          </cell>
          <cell r="L10064" t="str">
            <v/>
          </cell>
        </row>
        <row r="10065">
          <cell r="C10065">
            <v>162777879</v>
          </cell>
          <cell r="D10065" t="str">
            <v>人工</v>
          </cell>
          <cell r="E10065" t="str">
            <v>实物</v>
          </cell>
          <cell r="F10065" t="str">
            <v>AXE斧头牌</v>
          </cell>
          <cell r="G10065" t="str">
            <v>二向箔</v>
          </cell>
          <cell r="H10065" t="str">
            <v>年节礼包/家庭清洁/纸品/家庭环境清洁</v>
          </cell>
          <cell r="I10065" t="str">
            <v>1970-01-01</v>
          </cell>
        </row>
        <row r="10065">
          <cell r="K10065" t="str">
            <v>hyx2025070303</v>
          </cell>
          <cell r="L10065" t="str">
            <v/>
          </cell>
        </row>
        <row r="10066">
          <cell r="C10066">
            <v>162777879</v>
          </cell>
          <cell r="D10066" t="str">
            <v>人工</v>
          </cell>
          <cell r="E10066" t="str">
            <v>实物</v>
          </cell>
          <cell r="F10066" t="str">
            <v>AXE斧头牌</v>
          </cell>
          <cell r="G10066" t="str">
            <v>二向箔</v>
          </cell>
          <cell r="H10066" t="str">
            <v>年节礼包/家庭清洁/纸品/家庭环境清洁</v>
          </cell>
          <cell r="I10066" t="str">
            <v>1970-01-01</v>
          </cell>
        </row>
        <row r="10066">
          <cell r="K10066" t="str">
            <v>hyx2025070303</v>
          </cell>
          <cell r="L10066" t="str">
            <v/>
          </cell>
        </row>
        <row r="10067">
          <cell r="C10067">
            <v>162777874</v>
          </cell>
          <cell r="D10067" t="str">
            <v>人工</v>
          </cell>
          <cell r="E10067" t="str">
            <v>实物</v>
          </cell>
          <cell r="F10067" t="str">
            <v>AXE斧头牌</v>
          </cell>
          <cell r="G10067" t="str">
            <v>二向箔</v>
          </cell>
          <cell r="H10067" t="str">
            <v>年节礼包/家庭清洁/纸品/衣物清洁</v>
          </cell>
          <cell r="I10067" t="str">
            <v>1970-01-01</v>
          </cell>
          <cell r="J10067">
            <v>164156632</v>
          </cell>
          <cell r="K10067" t="str">
            <v>hyx2025070306</v>
          </cell>
          <cell r="L10067" t="str">
            <v/>
          </cell>
        </row>
        <row r="10068">
          <cell r="C10068">
            <v>162777874</v>
          </cell>
          <cell r="D10068" t="str">
            <v>人工</v>
          </cell>
          <cell r="E10068" t="str">
            <v>实物</v>
          </cell>
          <cell r="F10068" t="str">
            <v>AXE斧头牌</v>
          </cell>
          <cell r="G10068" t="str">
            <v>二向箔</v>
          </cell>
          <cell r="H10068" t="str">
            <v>年节礼包/家庭清洁/纸品/衣物清洁</v>
          </cell>
          <cell r="I10068" t="str">
            <v>1970-01-01</v>
          </cell>
        </row>
        <row r="10068">
          <cell r="K10068" t="str">
            <v>hyx2025070306</v>
          </cell>
          <cell r="L10068" t="str">
            <v/>
          </cell>
        </row>
        <row r="10069">
          <cell r="C10069">
            <v>162777874</v>
          </cell>
          <cell r="D10069" t="str">
            <v>人工</v>
          </cell>
          <cell r="E10069" t="str">
            <v>实物</v>
          </cell>
          <cell r="F10069" t="str">
            <v>AXE斧头牌</v>
          </cell>
          <cell r="G10069" t="str">
            <v>二向箔</v>
          </cell>
          <cell r="H10069" t="str">
            <v>年节礼包/家庭清洁/纸品/衣物清洁</v>
          </cell>
          <cell r="I10069" t="str">
            <v>1970-01-01</v>
          </cell>
        </row>
        <row r="10069">
          <cell r="K10069" t="str">
            <v>hyx2025070306</v>
          </cell>
          <cell r="L10069" t="str">
            <v/>
          </cell>
        </row>
        <row r="10070">
          <cell r="C10070">
            <v>162777874</v>
          </cell>
          <cell r="D10070" t="str">
            <v>人工</v>
          </cell>
          <cell r="E10070" t="str">
            <v>实物</v>
          </cell>
          <cell r="F10070" t="str">
            <v>AXE斧头牌</v>
          </cell>
          <cell r="G10070" t="str">
            <v>二向箔</v>
          </cell>
          <cell r="H10070" t="str">
            <v>年节礼包/家庭清洁/纸品/衣物清洁</v>
          </cell>
          <cell r="I10070" t="str">
            <v>1970-01-01</v>
          </cell>
        </row>
        <row r="10070">
          <cell r="K10070" t="str">
            <v>hyx2025070306</v>
          </cell>
          <cell r="L10070" t="str">
            <v/>
          </cell>
        </row>
        <row r="10071">
          <cell r="C10071">
            <v>162777874</v>
          </cell>
          <cell r="D10071" t="str">
            <v>人工</v>
          </cell>
          <cell r="E10071" t="str">
            <v>实物</v>
          </cell>
          <cell r="F10071" t="str">
            <v>AXE斧头牌</v>
          </cell>
          <cell r="G10071" t="str">
            <v>二向箔</v>
          </cell>
          <cell r="H10071" t="str">
            <v>年节礼包/家庭清洁/纸品/衣物清洁</v>
          </cell>
          <cell r="I10071" t="str">
            <v>1970-01-01</v>
          </cell>
        </row>
        <row r="10071">
          <cell r="K10071" t="str">
            <v>hyx2025070306</v>
          </cell>
          <cell r="L10071" t="str">
            <v/>
          </cell>
        </row>
        <row r="10072">
          <cell r="C10072">
            <v>162777874</v>
          </cell>
          <cell r="D10072" t="str">
            <v>人工</v>
          </cell>
          <cell r="E10072" t="str">
            <v>实物</v>
          </cell>
          <cell r="F10072" t="str">
            <v>AXE斧头牌</v>
          </cell>
          <cell r="G10072" t="str">
            <v>二向箔</v>
          </cell>
          <cell r="H10072" t="str">
            <v>年节礼包/家庭清洁/纸品/衣物清洁</v>
          </cell>
          <cell r="I10072" t="str">
            <v>1970-01-01</v>
          </cell>
        </row>
        <row r="10072">
          <cell r="K10072" t="str">
            <v>hyx2025070306</v>
          </cell>
          <cell r="L10072" t="str">
            <v/>
          </cell>
        </row>
        <row r="10073">
          <cell r="C10073">
            <v>162777874</v>
          </cell>
          <cell r="D10073" t="str">
            <v>人工</v>
          </cell>
          <cell r="E10073" t="str">
            <v>实物</v>
          </cell>
          <cell r="F10073" t="str">
            <v>AXE斧头牌</v>
          </cell>
          <cell r="G10073" t="str">
            <v>二向箔</v>
          </cell>
          <cell r="H10073" t="str">
            <v>年节礼包/家庭清洁/纸品/衣物清洁</v>
          </cell>
          <cell r="I10073" t="str">
            <v>1970-01-01</v>
          </cell>
        </row>
        <row r="10073">
          <cell r="K10073" t="str">
            <v>hyx2025070306</v>
          </cell>
          <cell r="L10073" t="str">
            <v/>
          </cell>
        </row>
        <row r="10074">
          <cell r="C10074">
            <v>162777874</v>
          </cell>
          <cell r="D10074" t="str">
            <v>人工</v>
          </cell>
          <cell r="E10074" t="str">
            <v>实物</v>
          </cell>
          <cell r="F10074" t="str">
            <v>AXE斧头牌</v>
          </cell>
          <cell r="G10074" t="str">
            <v>二向箔</v>
          </cell>
          <cell r="H10074" t="str">
            <v>年节礼包/家庭清洁/纸品/衣物清洁</v>
          </cell>
          <cell r="I10074" t="str">
            <v>1970-01-01</v>
          </cell>
        </row>
        <row r="10074">
          <cell r="K10074" t="str">
            <v>hyx2025070306</v>
          </cell>
          <cell r="L10074" t="str">
            <v/>
          </cell>
        </row>
        <row r="10075">
          <cell r="C10075">
            <v>162777865</v>
          </cell>
          <cell r="D10075" t="str">
            <v>人工</v>
          </cell>
          <cell r="E10075" t="str">
            <v>实物</v>
          </cell>
          <cell r="F10075" t="str">
            <v>奥妙</v>
          </cell>
          <cell r="G10075" t="str">
            <v>二向箔</v>
          </cell>
          <cell r="H10075" t="str">
            <v>年节礼包/家庭清洁/纸品/衣物清洁</v>
          </cell>
          <cell r="I10075" t="str">
            <v>1970-01-01</v>
          </cell>
          <cell r="J10075">
            <v>164156618</v>
          </cell>
          <cell r="K10075" t="str">
            <v>hyx2025070302</v>
          </cell>
          <cell r="L10075" t="str">
            <v/>
          </cell>
        </row>
        <row r="10076">
          <cell r="C10076">
            <v>162777865</v>
          </cell>
          <cell r="D10076" t="str">
            <v>人工</v>
          </cell>
          <cell r="E10076" t="str">
            <v>实物</v>
          </cell>
          <cell r="F10076" t="str">
            <v>奥妙</v>
          </cell>
          <cell r="G10076" t="str">
            <v>二向箔</v>
          </cell>
          <cell r="H10076" t="str">
            <v>年节礼包/家庭清洁/纸品/衣物清洁</v>
          </cell>
          <cell r="I10076" t="str">
            <v>1970-01-01</v>
          </cell>
        </row>
        <row r="10076">
          <cell r="K10076" t="str">
            <v>hyx2025070302</v>
          </cell>
          <cell r="L10076" t="str">
            <v/>
          </cell>
        </row>
        <row r="10077">
          <cell r="C10077">
            <v>162777865</v>
          </cell>
          <cell r="D10077" t="str">
            <v>人工</v>
          </cell>
          <cell r="E10077" t="str">
            <v>实物</v>
          </cell>
          <cell r="F10077" t="str">
            <v>奥妙</v>
          </cell>
          <cell r="G10077" t="str">
            <v>二向箔</v>
          </cell>
          <cell r="H10077" t="str">
            <v>年节礼包/家庭清洁/纸品/衣物清洁</v>
          </cell>
          <cell r="I10077" t="str">
            <v>1970-01-01</v>
          </cell>
        </row>
        <row r="10077">
          <cell r="K10077" t="str">
            <v>hyx2025070302</v>
          </cell>
          <cell r="L10077" t="str">
            <v/>
          </cell>
        </row>
        <row r="10078">
          <cell r="C10078">
            <v>162777865</v>
          </cell>
          <cell r="D10078" t="str">
            <v>人工</v>
          </cell>
          <cell r="E10078" t="str">
            <v>实物</v>
          </cell>
          <cell r="F10078" t="str">
            <v>奥妙</v>
          </cell>
          <cell r="G10078" t="str">
            <v>二向箔</v>
          </cell>
          <cell r="H10078" t="str">
            <v>年节礼包/家庭清洁/纸品/衣物清洁</v>
          </cell>
          <cell r="I10078" t="str">
            <v>1970-01-01</v>
          </cell>
        </row>
        <row r="10078">
          <cell r="K10078" t="str">
            <v>hyx2025070302</v>
          </cell>
          <cell r="L10078" t="str">
            <v/>
          </cell>
        </row>
        <row r="10079">
          <cell r="C10079">
            <v>162777865</v>
          </cell>
          <cell r="D10079" t="str">
            <v>人工</v>
          </cell>
          <cell r="E10079" t="str">
            <v>实物</v>
          </cell>
          <cell r="F10079" t="str">
            <v>奥妙</v>
          </cell>
          <cell r="G10079" t="str">
            <v>二向箔</v>
          </cell>
          <cell r="H10079" t="str">
            <v>年节礼包/家庭清洁/纸品/衣物清洁</v>
          </cell>
          <cell r="I10079" t="str">
            <v>1970-01-01</v>
          </cell>
        </row>
        <row r="10079">
          <cell r="K10079" t="str">
            <v>hyx2025070302</v>
          </cell>
          <cell r="L10079" t="str">
            <v/>
          </cell>
        </row>
        <row r="10080">
          <cell r="C10080">
            <v>162777865</v>
          </cell>
          <cell r="D10080" t="str">
            <v>人工</v>
          </cell>
          <cell r="E10080" t="str">
            <v>实物</v>
          </cell>
          <cell r="F10080" t="str">
            <v>奥妙</v>
          </cell>
          <cell r="G10080" t="str">
            <v>二向箔</v>
          </cell>
          <cell r="H10080" t="str">
            <v>年节礼包/家庭清洁/纸品/衣物清洁</v>
          </cell>
          <cell r="I10080" t="str">
            <v>1970-01-01</v>
          </cell>
        </row>
        <row r="10080">
          <cell r="K10080" t="str">
            <v>hyx2025070302</v>
          </cell>
          <cell r="L10080" t="str">
            <v/>
          </cell>
        </row>
        <row r="10081">
          <cell r="C10081">
            <v>162777865</v>
          </cell>
          <cell r="D10081" t="str">
            <v>人工</v>
          </cell>
          <cell r="E10081" t="str">
            <v>实物</v>
          </cell>
          <cell r="F10081" t="str">
            <v>奥妙</v>
          </cell>
          <cell r="G10081" t="str">
            <v>二向箔</v>
          </cell>
          <cell r="H10081" t="str">
            <v>年节礼包/家庭清洁/纸品/衣物清洁</v>
          </cell>
          <cell r="I10081" t="str">
            <v>1970-01-01</v>
          </cell>
        </row>
        <row r="10081">
          <cell r="K10081" t="str">
            <v>hyx2025070302</v>
          </cell>
          <cell r="L10081" t="str">
            <v/>
          </cell>
        </row>
        <row r="10082">
          <cell r="C10082">
            <v>162777865</v>
          </cell>
          <cell r="D10082" t="str">
            <v>人工</v>
          </cell>
          <cell r="E10082" t="str">
            <v>实物</v>
          </cell>
          <cell r="F10082" t="str">
            <v>奥妙</v>
          </cell>
          <cell r="G10082" t="str">
            <v>二向箔</v>
          </cell>
          <cell r="H10082" t="str">
            <v>年节礼包/家庭清洁/纸品/衣物清洁</v>
          </cell>
          <cell r="I10082" t="str">
            <v>1970-01-01</v>
          </cell>
        </row>
        <row r="10082">
          <cell r="K10082" t="str">
            <v>hyx2025070302</v>
          </cell>
          <cell r="L10082" t="str">
            <v/>
          </cell>
        </row>
        <row r="10083">
          <cell r="C10083">
            <v>162777865</v>
          </cell>
          <cell r="D10083" t="str">
            <v>人工</v>
          </cell>
          <cell r="E10083" t="str">
            <v>实物</v>
          </cell>
          <cell r="F10083" t="str">
            <v>奥妙</v>
          </cell>
          <cell r="G10083" t="str">
            <v>二向箔</v>
          </cell>
          <cell r="H10083" t="str">
            <v>年节礼包/家庭清洁/纸品/衣物清洁</v>
          </cell>
          <cell r="I10083" t="str">
            <v>1970-01-01</v>
          </cell>
        </row>
        <row r="10083">
          <cell r="K10083" t="str">
            <v>hyx2025070302</v>
          </cell>
          <cell r="L10083" t="str">
            <v/>
          </cell>
        </row>
        <row r="10084">
          <cell r="C10084">
            <v>162777860</v>
          </cell>
          <cell r="D10084" t="str">
            <v>人工</v>
          </cell>
          <cell r="E10084" t="str">
            <v>实物</v>
          </cell>
          <cell r="F10084" t="str">
            <v>蔬果园（SukGarden）</v>
          </cell>
          <cell r="G10084" t="str">
            <v>晋之星辰</v>
          </cell>
          <cell r="H10084" t="str">
            <v>年节礼包/家庭清洁/纸品/衣物清洁礼包</v>
          </cell>
          <cell r="I10084" t="str">
            <v>2025-10-31</v>
          </cell>
          <cell r="J10084">
            <v>164156606</v>
          </cell>
          <cell r="K10084" t="str">
            <v>蔬果园家庭留香清洁10件套3242g+750ml</v>
          </cell>
          <cell r="L10084" t="str">
            <v/>
          </cell>
        </row>
        <row r="10085">
          <cell r="C10085">
            <v>162777860</v>
          </cell>
          <cell r="D10085" t="str">
            <v>人工</v>
          </cell>
          <cell r="E10085" t="str">
            <v>实物</v>
          </cell>
          <cell r="F10085" t="str">
            <v>蔬果园（SukGarden）</v>
          </cell>
          <cell r="G10085" t="str">
            <v>晋之星辰</v>
          </cell>
          <cell r="H10085" t="str">
            <v>年节礼包/家庭清洁/纸品/衣物清洁礼包</v>
          </cell>
          <cell r="I10085" t="str">
            <v>2025-10-31</v>
          </cell>
        </row>
        <row r="10085">
          <cell r="K10085" t="str">
            <v>蔬果园家庭留香清洁10件套3242g+750ml</v>
          </cell>
          <cell r="L10085" t="str">
            <v/>
          </cell>
        </row>
        <row r="10086">
          <cell r="C10086">
            <v>162777860</v>
          </cell>
          <cell r="D10086" t="str">
            <v>人工</v>
          </cell>
          <cell r="E10086" t="str">
            <v>实物</v>
          </cell>
          <cell r="F10086" t="str">
            <v>蔬果园（SukGarden）</v>
          </cell>
          <cell r="G10086" t="str">
            <v>晋之星辰</v>
          </cell>
          <cell r="H10086" t="str">
            <v>年节礼包/家庭清洁/纸品/衣物清洁礼包</v>
          </cell>
          <cell r="I10086" t="str">
            <v>2025-10-31</v>
          </cell>
        </row>
        <row r="10086">
          <cell r="K10086" t="str">
            <v>蔬果园家庭留香清洁10件套3242g+750ml</v>
          </cell>
          <cell r="L10086" t="str">
            <v/>
          </cell>
        </row>
        <row r="10087">
          <cell r="C10087">
            <v>162777860</v>
          </cell>
          <cell r="D10087" t="str">
            <v>人工</v>
          </cell>
          <cell r="E10087" t="str">
            <v>实物</v>
          </cell>
          <cell r="F10087" t="str">
            <v>蔬果园（SukGarden）</v>
          </cell>
          <cell r="G10087" t="str">
            <v>晋之星辰</v>
          </cell>
          <cell r="H10087" t="str">
            <v>年节礼包/家庭清洁/纸品/衣物清洁礼包</v>
          </cell>
          <cell r="I10087" t="str">
            <v>2025-10-31</v>
          </cell>
        </row>
        <row r="10087">
          <cell r="K10087" t="str">
            <v>蔬果园家庭留香清洁10件套3242g+750ml</v>
          </cell>
          <cell r="L10087" t="str">
            <v/>
          </cell>
        </row>
        <row r="10088">
          <cell r="C10088">
            <v>162777860</v>
          </cell>
          <cell r="D10088" t="str">
            <v>人工</v>
          </cell>
          <cell r="E10088" t="str">
            <v>实物</v>
          </cell>
          <cell r="F10088" t="str">
            <v>蔬果园（SukGarden）</v>
          </cell>
          <cell r="G10088" t="str">
            <v>晋之星辰</v>
          </cell>
          <cell r="H10088" t="str">
            <v>年节礼包/家庭清洁/纸品/衣物清洁礼包</v>
          </cell>
          <cell r="I10088" t="str">
            <v>2025-10-31</v>
          </cell>
        </row>
        <row r="10088">
          <cell r="K10088" t="str">
            <v>蔬果园家庭留香清洁10件套3242g+750ml</v>
          </cell>
          <cell r="L10088" t="str">
            <v/>
          </cell>
        </row>
        <row r="10089">
          <cell r="C10089">
            <v>162777860</v>
          </cell>
          <cell r="D10089" t="str">
            <v>人工</v>
          </cell>
          <cell r="E10089" t="str">
            <v>实物</v>
          </cell>
          <cell r="F10089" t="str">
            <v>蔬果园（SukGarden）</v>
          </cell>
          <cell r="G10089" t="str">
            <v>晋之星辰</v>
          </cell>
          <cell r="H10089" t="str">
            <v>年节礼包/家庭清洁/纸品/衣物清洁礼包</v>
          </cell>
          <cell r="I10089" t="str">
            <v>2025-10-31</v>
          </cell>
        </row>
        <row r="10089">
          <cell r="K10089" t="str">
            <v>蔬果园家庭留香清洁10件套3242g+750ml</v>
          </cell>
          <cell r="L10089" t="str">
            <v/>
          </cell>
        </row>
        <row r="10090">
          <cell r="C10090">
            <v>162777860</v>
          </cell>
          <cell r="D10090" t="str">
            <v>人工</v>
          </cell>
          <cell r="E10090" t="str">
            <v>实物</v>
          </cell>
          <cell r="F10090" t="str">
            <v>蔬果园（SukGarden）</v>
          </cell>
          <cell r="G10090" t="str">
            <v>晋之星辰</v>
          </cell>
          <cell r="H10090" t="str">
            <v>年节礼包/家庭清洁/纸品/衣物清洁礼包</v>
          </cell>
          <cell r="I10090" t="str">
            <v>2025-10-31</v>
          </cell>
        </row>
        <row r="10090">
          <cell r="K10090" t="str">
            <v>蔬果园家庭留香清洁10件套3242g+750ml</v>
          </cell>
          <cell r="L10090" t="str">
            <v/>
          </cell>
        </row>
        <row r="10091">
          <cell r="C10091">
            <v>162777860</v>
          </cell>
          <cell r="D10091" t="str">
            <v>人工</v>
          </cell>
          <cell r="E10091" t="str">
            <v>实物</v>
          </cell>
          <cell r="F10091" t="str">
            <v>蔬果园（SukGarden）</v>
          </cell>
          <cell r="G10091" t="str">
            <v>晋之星辰</v>
          </cell>
          <cell r="H10091" t="str">
            <v>年节礼包/家庭清洁/纸品/衣物清洁礼包</v>
          </cell>
          <cell r="I10091" t="str">
            <v>2025-10-31</v>
          </cell>
        </row>
        <row r="10091">
          <cell r="K10091" t="str">
            <v>蔬果园家庭留香清洁10件套3242g+750ml</v>
          </cell>
          <cell r="L10091" t="str">
            <v/>
          </cell>
        </row>
        <row r="10092">
          <cell r="C10092">
            <v>162777843</v>
          </cell>
          <cell r="D10092" t="str">
            <v>人工</v>
          </cell>
          <cell r="E10092" t="str">
            <v>实物</v>
          </cell>
          <cell r="F10092" t="str">
            <v>潘婷</v>
          </cell>
          <cell r="G10092" t="str">
            <v>二向箔</v>
          </cell>
          <cell r="H10092" t="str">
            <v>年节礼包/个人护理/洗发护发</v>
          </cell>
          <cell r="I10092" t="str">
            <v>1970-01-01</v>
          </cell>
          <cell r="J10092">
            <v>164156579</v>
          </cell>
          <cell r="K10092" t="str">
            <v>hyx2025070301</v>
          </cell>
          <cell r="L10092" t="str">
            <v/>
          </cell>
        </row>
        <row r="10093">
          <cell r="C10093">
            <v>162777843</v>
          </cell>
          <cell r="D10093" t="str">
            <v>人工</v>
          </cell>
          <cell r="E10093" t="str">
            <v>实物</v>
          </cell>
          <cell r="F10093" t="str">
            <v>潘婷</v>
          </cell>
          <cell r="G10093" t="str">
            <v>二向箔</v>
          </cell>
          <cell r="H10093" t="str">
            <v>年节礼包/个人护理/洗发护发</v>
          </cell>
          <cell r="I10093" t="str">
            <v>1970-01-01</v>
          </cell>
        </row>
        <row r="10093">
          <cell r="K10093" t="str">
            <v>hyx2025070301</v>
          </cell>
          <cell r="L10093" t="str">
            <v/>
          </cell>
        </row>
        <row r="10094">
          <cell r="C10094">
            <v>162777843</v>
          </cell>
          <cell r="D10094" t="str">
            <v>人工</v>
          </cell>
          <cell r="E10094" t="str">
            <v>实物</v>
          </cell>
          <cell r="F10094" t="str">
            <v>潘婷</v>
          </cell>
          <cell r="G10094" t="str">
            <v>二向箔</v>
          </cell>
          <cell r="H10094" t="str">
            <v>年节礼包/个人护理/洗发护发</v>
          </cell>
          <cell r="I10094" t="str">
            <v>1970-01-01</v>
          </cell>
        </row>
        <row r="10094">
          <cell r="K10094" t="str">
            <v>hyx2025070301</v>
          </cell>
          <cell r="L10094" t="str">
            <v/>
          </cell>
        </row>
        <row r="10095">
          <cell r="C10095">
            <v>162777843</v>
          </cell>
          <cell r="D10095" t="str">
            <v>人工</v>
          </cell>
          <cell r="E10095" t="str">
            <v>实物</v>
          </cell>
          <cell r="F10095" t="str">
            <v>潘婷</v>
          </cell>
          <cell r="G10095" t="str">
            <v>二向箔</v>
          </cell>
          <cell r="H10095" t="str">
            <v>年节礼包/个人护理/洗发护发</v>
          </cell>
          <cell r="I10095" t="str">
            <v>1970-01-01</v>
          </cell>
        </row>
        <row r="10095">
          <cell r="K10095" t="str">
            <v>hyx2025070301</v>
          </cell>
          <cell r="L10095" t="str">
            <v/>
          </cell>
        </row>
        <row r="10096">
          <cell r="C10096">
            <v>162777843</v>
          </cell>
          <cell r="D10096" t="str">
            <v>人工</v>
          </cell>
          <cell r="E10096" t="str">
            <v>实物</v>
          </cell>
          <cell r="F10096" t="str">
            <v>潘婷</v>
          </cell>
          <cell r="G10096" t="str">
            <v>二向箔</v>
          </cell>
          <cell r="H10096" t="str">
            <v>年节礼包/个人护理/洗发护发</v>
          </cell>
          <cell r="I10096" t="str">
            <v>1970-01-01</v>
          </cell>
        </row>
        <row r="10096">
          <cell r="K10096" t="str">
            <v>hyx2025070301</v>
          </cell>
          <cell r="L10096" t="str">
            <v/>
          </cell>
        </row>
        <row r="10097">
          <cell r="C10097">
            <v>162777843</v>
          </cell>
          <cell r="D10097" t="str">
            <v>人工</v>
          </cell>
          <cell r="E10097" t="str">
            <v>实物</v>
          </cell>
          <cell r="F10097" t="str">
            <v>潘婷</v>
          </cell>
          <cell r="G10097" t="str">
            <v>二向箔</v>
          </cell>
          <cell r="H10097" t="str">
            <v>年节礼包/个人护理/洗发护发</v>
          </cell>
          <cell r="I10097" t="str">
            <v>1970-01-01</v>
          </cell>
        </row>
        <row r="10097">
          <cell r="K10097" t="str">
            <v>hyx2025070301</v>
          </cell>
          <cell r="L10097" t="str">
            <v/>
          </cell>
        </row>
        <row r="10098">
          <cell r="C10098">
            <v>162777843</v>
          </cell>
          <cell r="D10098" t="str">
            <v>人工</v>
          </cell>
          <cell r="E10098" t="str">
            <v>实物</v>
          </cell>
          <cell r="F10098" t="str">
            <v>潘婷</v>
          </cell>
          <cell r="G10098" t="str">
            <v>二向箔</v>
          </cell>
          <cell r="H10098" t="str">
            <v>年节礼包/个人护理/洗发护发</v>
          </cell>
          <cell r="I10098" t="str">
            <v>1970-01-01</v>
          </cell>
        </row>
        <row r="10098">
          <cell r="K10098" t="str">
            <v>hyx2025070301</v>
          </cell>
          <cell r="L10098" t="str">
            <v/>
          </cell>
        </row>
        <row r="10099">
          <cell r="C10099">
            <v>162777843</v>
          </cell>
          <cell r="D10099" t="str">
            <v>人工</v>
          </cell>
          <cell r="E10099" t="str">
            <v>实物</v>
          </cell>
          <cell r="F10099" t="str">
            <v>潘婷</v>
          </cell>
          <cell r="G10099" t="str">
            <v>二向箔</v>
          </cell>
          <cell r="H10099" t="str">
            <v>年节礼包/个人护理/洗发护发</v>
          </cell>
          <cell r="I10099" t="str">
            <v>1970-01-01</v>
          </cell>
        </row>
        <row r="10099">
          <cell r="K10099" t="str">
            <v>hyx2025070301</v>
          </cell>
          <cell r="L10099" t="str">
            <v/>
          </cell>
        </row>
        <row r="10100">
          <cell r="C10100">
            <v>162777839</v>
          </cell>
          <cell r="D10100" t="str">
            <v>人工</v>
          </cell>
          <cell r="E10100" t="str">
            <v>实物</v>
          </cell>
          <cell r="F10100" t="str">
            <v> 芬浓</v>
          </cell>
          <cell r="G10100" t="str">
            <v>羽娜</v>
          </cell>
          <cell r="H10100" t="str">
            <v>年节礼包/个人护理/洗护礼包</v>
          </cell>
          <cell r="I10100" t="str">
            <v>2025-10-31</v>
          </cell>
          <cell r="J10100">
            <v>164156573</v>
          </cell>
          <cell r="K10100" t="str">
            <v>LH-3</v>
          </cell>
          <cell r="L10100" t="str">
            <v/>
          </cell>
        </row>
        <row r="10101">
          <cell r="C10101">
            <v>162777837</v>
          </cell>
          <cell r="D10101" t="str">
            <v>人工</v>
          </cell>
          <cell r="E10101" t="str">
            <v>实物</v>
          </cell>
          <cell r="F10101" t="str">
            <v>云南白药</v>
          </cell>
          <cell r="G10101" t="str">
            <v>中山万荣</v>
          </cell>
          <cell r="H10101" t="str">
            <v>年节礼包/个人护理/口腔护理</v>
          </cell>
          <cell r="I10101" t="str">
            <v>2025-10-31</v>
          </cell>
          <cell r="J10101">
            <v>164156571</v>
          </cell>
          <cell r="K10101" t="str">
            <v>sdzq001</v>
          </cell>
          <cell r="L10101" t="str">
            <v>1套</v>
          </cell>
        </row>
        <row r="10102">
          <cell r="C10102">
            <v>162777837</v>
          </cell>
          <cell r="D10102" t="str">
            <v>人工</v>
          </cell>
          <cell r="E10102" t="str">
            <v>实物</v>
          </cell>
          <cell r="F10102" t="str">
            <v>云南白药</v>
          </cell>
          <cell r="G10102" t="str">
            <v>中山万荣</v>
          </cell>
          <cell r="H10102" t="str">
            <v>年节礼包/个人护理/口腔护理</v>
          </cell>
          <cell r="I10102" t="str">
            <v>2025-10-31</v>
          </cell>
        </row>
        <row r="10102">
          <cell r="K10102" t="str">
            <v>sdzq001</v>
          </cell>
          <cell r="L10102" t="str">
            <v>1套</v>
          </cell>
        </row>
        <row r="10103">
          <cell r="C10103">
            <v>162777837</v>
          </cell>
          <cell r="D10103" t="str">
            <v>人工</v>
          </cell>
          <cell r="E10103" t="str">
            <v>实物</v>
          </cell>
          <cell r="F10103" t="str">
            <v>云南白药</v>
          </cell>
          <cell r="G10103" t="str">
            <v>中山万荣</v>
          </cell>
          <cell r="H10103" t="str">
            <v>年节礼包/个人护理/口腔护理</v>
          </cell>
          <cell r="I10103" t="str">
            <v>2025-10-31</v>
          </cell>
        </row>
        <row r="10103">
          <cell r="K10103" t="str">
            <v>sdzq001</v>
          </cell>
          <cell r="L10103" t="str">
            <v>1套</v>
          </cell>
        </row>
        <row r="10104">
          <cell r="C10104">
            <v>162777837</v>
          </cell>
          <cell r="D10104" t="str">
            <v>人工</v>
          </cell>
          <cell r="E10104" t="str">
            <v>实物</v>
          </cell>
          <cell r="F10104" t="str">
            <v>云南白药</v>
          </cell>
          <cell r="G10104" t="str">
            <v>中山万荣</v>
          </cell>
          <cell r="H10104" t="str">
            <v>年节礼包/个人护理/口腔护理</v>
          </cell>
          <cell r="I10104" t="str">
            <v>2025-10-31</v>
          </cell>
        </row>
        <row r="10104">
          <cell r="K10104" t="str">
            <v>sdzq001</v>
          </cell>
          <cell r="L10104" t="str">
            <v>1套</v>
          </cell>
        </row>
        <row r="10105">
          <cell r="C10105">
            <v>162777837</v>
          </cell>
          <cell r="D10105" t="str">
            <v>人工</v>
          </cell>
          <cell r="E10105" t="str">
            <v>实物</v>
          </cell>
          <cell r="F10105" t="str">
            <v>云南白药</v>
          </cell>
          <cell r="G10105" t="str">
            <v>中山万荣</v>
          </cell>
          <cell r="H10105" t="str">
            <v>年节礼包/个人护理/口腔护理</v>
          </cell>
          <cell r="I10105" t="str">
            <v>2025-10-31</v>
          </cell>
        </row>
        <row r="10105">
          <cell r="K10105" t="str">
            <v>sdzq001</v>
          </cell>
          <cell r="L10105" t="str">
            <v>1套</v>
          </cell>
        </row>
        <row r="10106">
          <cell r="C10106">
            <v>162777834</v>
          </cell>
          <cell r="D10106" t="str">
            <v>人工</v>
          </cell>
          <cell r="E10106" t="str">
            <v>实物</v>
          </cell>
          <cell r="F10106" t="str">
            <v>蛋鲜森</v>
          </cell>
          <cell r="G10106" t="str">
            <v>凤鸣</v>
          </cell>
          <cell r="H10106" t="str">
            <v>年节礼包/生鲜/禽肉蛋品</v>
          </cell>
          <cell r="I10106" t="str">
            <v>2025-10-31</v>
          </cell>
          <cell r="J10106">
            <v>164156568</v>
          </cell>
          <cell r="K10106" t="str">
            <v/>
          </cell>
          <cell r="L10106" t="str">
            <v/>
          </cell>
        </row>
        <row r="10107">
          <cell r="C10107">
            <v>162777833</v>
          </cell>
          <cell r="D10107" t="str">
            <v>人工</v>
          </cell>
          <cell r="E10107" t="str">
            <v>实物</v>
          </cell>
          <cell r="F10107" t="str">
            <v>舒肤佳</v>
          </cell>
          <cell r="G10107" t="str">
            <v>中山万荣</v>
          </cell>
          <cell r="H10107" t="str">
            <v>年节礼包/个人护理/洗护礼包</v>
          </cell>
          <cell r="I10107" t="str">
            <v>2025-10-31</v>
          </cell>
          <cell r="J10107">
            <v>164156567</v>
          </cell>
          <cell r="K10107" t="str">
            <v>sdzq002</v>
          </cell>
          <cell r="L10107" t="str">
            <v>1套</v>
          </cell>
        </row>
        <row r="10108">
          <cell r="C10108">
            <v>162777833</v>
          </cell>
          <cell r="D10108" t="str">
            <v>人工</v>
          </cell>
          <cell r="E10108" t="str">
            <v>实物</v>
          </cell>
          <cell r="F10108" t="str">
            <v>舒肤佳</v>
          </cell>
          <cell r="G10108" t="str">
            <v>中山万荣</v>
          </cell>
          <cell r="H10108" t="str">
            <v>年节礼包/个人护理/洗护礼包</v>
          </cell>
          <cell r="I10108" t="str">
            <v>2025-10-31</v>
          </cell>
        </row>
        <row r="10108">
          <cell r="K10108" t="str">
            <v>sdzq002</v>
          </cell>
          <cell r="L10108" t="str">
            <v>1套</v>
          </cell>
        </row>
        <row r="10109">
          <cell r="C10109">
            <v>162777833</v>
          </cell>
          <cell r="D10109" t="str">
            <v>人工</v>
          </cell>
          <cell r="E10109" t="str">
            <v>实物</v>
          </cell>
          <cell r="F10109" t="str">
            <v>舒肤佳</v>
          </cell>
          <cell r="G10109" t="str">
            <v>中山万荣</v>
          </cell>
          <cell r="H10109" t="str">
            <v>年节礼包/个人护理/洗护礼包</v>
          </cell>
          <cell r="I10109" t="str">
            <v>2025-10-31</v>
          </cell>
        </row>
        <row r="10109">
          <cell r="K10109" t="str">
            <v>sdzq002</v>
          </cell>
          <cell r="L10109" t="str">
            <v>1套</v>
          </cell>
        </row>
        <row r="10110">
          <cell r="C10110">
            <v>162777833</v>
          </cell>
          <cell r="D10110" t="str">
            <v>人工</v>
          </cell>
          <cell r="E10110" t="str">
            <v>实物</v>
          </cell>
          <cell r="F10110" t="str">
            <v>舒肤佳</v>
          </cell>
          <cell r="G10110" t="str">
            <v>中山万荣</v>
          </cell>
          <cell r="H10110" t="str">
            <v>年节礼包/个人护理/洗护礼包</v>
          </cell>
          <cell r="I10110" t="str">
            <v>2025-10-31</v>
          </cell>
        </row>
        <row r="10110">
          <cell r="K10110" t="str">
            <v>sdzq002</v>
          </cell>
          <cell r="L10110" t="str">
            <v>1套</v>
          </cell>
        </row>
        <row r="10111">
          <cell r="C10111">
            <v>162777833</v>
          </cell>
          <cell r="D10111" t="str">
            <v>人工</v>
          </cell>
          <cell r="E10111" t="str">
            <v>实物</v>
          </cell>
          <cell r="F10111" t="str">
            <v>舒肤佳</v>
          </cell>
          <cell r="G10111" t="str">
            <v>中山万荣</v>
          </cell>
          <cell r="H10111" t="str">
            <v>年节礼包/个人护理/洗护礼包</v>
          </cell>
          <cell r="I10111" t="str">
            <v>2025-10-31</v>
          </cell>
        </row>
        <row r="10111">
          <cell r="K10111" t="str">
            <v>sdzq002</v>
          </cell>
          <cell r="L10111" t="str">
            <v>1套</v>
          </cell>
        </row>
        <row r="10112">
          <cell r="C10112">
            <v>162777830</v>
          </cell>
          <cell r="D10112" t="str">
            <v>人工</v>
          </cell>
          <cell r="E10112" t="str">
            <v>实物</v>
          </cell>
          <cell r="F10112" t="str">
            <v>她研社（Herlab ）</v>
          </cell>
          <cell r="G10112" t="str">
            <v>中山万荣</v>
          </cell>
          <cell r="H10112" t="str">
            <v>年节礼包/个人护理/女性用品</v>
          </cell>
          <cell r="I10112" t="str">
            <v>2025-10-31</v>
          </cell>
          <cell r="J10112">
            <v>164156564</v>
          </cell>
          <cell r="K10112" t="str">
            <v>sdzq003</v>
          </cell>
          <cell r="L10112" t="str">
            <v>1套</v>
          </cell>
        </row>
        <row r="10113">
          <cell r="C10113">
            <v>162777830</v>
          </cell>
          <cell r="D10113" t="str">
            <v>人工</v>
          </cell>
          <cell r="E10113" t="str">
            <v>实物</v>
          </cell>
          <cell r="F10113" t="str">
            <v>她研社（Herlab ）</v>
          </cell>
          <cell r="G10113" t="str">
            <v>中山万荣</v>
          </cell>
          <cell r="H10113" t="str">
            <v>年节礼包/个人护理/女性用品</v>
          </cell>
          <cell r="I10113" t="str">
            <v>2025-10-31</v>
          </cell>
        </row>
        <row r="10113">
          <cell r="K10113" t="str">
            <v>sdzq003</v>
          </cell>
          <cell r="L10113" t="str">
            <v>1套</v>
          </cell>
        </row>
        <row r="10114">
          <cell r="C10114">
            <v>162777830</v>
          </cell>
          <cell r="D10114" t="str">
            <v>人工</v>
          </cell>
          <cell r="E10114" t="str">
            <v>实物</v>
          </cell>
          <cell r="F10114" t="str">
            <v>她研社（Herlab ）</v>
          </cell>
          <cell r="G10114" t="str">
            <v>中山万荣</v>
          </cell>
          <cell r="H10114" t="str">
            <v>年节礼包/个人护理/女性用品</v>
          </cell>
          <cell r="I10114" t="str">
            <v>2025-10-31</v>
          </cell>
        </row>
        <row r="10114">
          <cell r="K10114" t="str">
            <v>sdzq003</v>
          </cell>
          <cell r="L10114" t="str">
            <v>1套</v>
          </cell>
        </row>
        <row r="10115">
          <cell r="C10115">
            <v>162777830</v>
          </cell>
          <cell r="D10115" t="str">
            <v>人工</v>
          </cell>
          <cell r="E10115" t="str">
            <v>实物</v>
          </cell>
          <cell r="F10115" t="str">
            <v>她研社（Herlab ）</v>
          </cell>
          <cell r="G10115" t="str">
            <v>中山万荣</v>
          </cell>
          <cell r="H10115" t="str">
            <v>年节礼包/个人护理/女性用品</v>
          </cell>
          <cell r="I10115" t="str">
            <v>2025-10-31</v>
          </cell>
        </row>
        <row r="10115">
          <cell r="K10115" t="str">
            <v>sdzq003</v>
          </cell>
          <cell r="L10115" t="str">
            <v>1套</v>
          </cell>
        </row>
        <row r="10116">
          <cell r="C10116">
            <v>162777828</v>
          </cell>
          <cell r="D10116" t="str">
            <v>人工</v>
          </cell>
          <cell r="E10116" t="str">
            <v>实物</v>
          </cell>
          <cell r="F10116" t="str">
            <v>碧浪</v>
          </cell>
          <cell r="G10116" t="str">
            <v>中山万荣</v>
          </cell>
          <cell r="H10116" t="str">
            <v>年节礼包/个人护理/洗护礼包</v>
          </cell>
          <cell r="I10116" t="str">
            <v>2025-10-31</v>
          </cell>
          <cell r="J10116">
            <v>164156562</v>
          </cell>
          <cell r="K10116" t="str">
            <v>sdzq004</v>
          </cell>
          <cell r="L10116" t="str">
            <v>1套</v>
          </cell>
        </row>
        <row r="10117">
          <cell r="C10117">
            <v>162777828</v>
          </cell>
          <cell r="D10117" t="str">
            <v>人工</v>
          </cell>
          <cell r="E10117" t="str">
            <v>实物</v>
          </cell>
          <cell r="F10117" t="str">
            <v>碧浪</v>
          </cell>
          <cell r="G10117" t="str">
            <v>中山万荣</v>
          </cell>
          <cell r="H10117" t="str">
            <v>年节礼包/个人护理/洗护礼包</v>
          </cell>
          <cell r="I10117" t="str">
            <v>2025-10-31</v>
          </cell>
        </row>
        <row r="10117">
          <cell r="K10117" t="str">
            <v>sdzq004</v>
          </cell>
          <cell r="L10117" t="str">
            <v>1套</v>
          </cell>
        </row>
        <row r="10118">
          <cell r="C10118">
            <v>162777828</v>
          </cell>
          <cell r="D10118" t="str">
            <v>人工</v>
          </cell>
          <cell r="E10118" t="str">
            <v>实物</v>
          </cell>
          <cell r="F10118" t="str">
            <v>碧浪</v>
          </cell>
          <cell r="G10118" t="str">
            <v>中山万荣</v>
          </cell>
          <cell r="H10118" t="str">
            <v>年节礼包/个人护理/洗护礼包</v>
          </cell>
          <cell r="I10118" t="str">
            <v>2025-10-31</v>
          </cell>
        </row>
        <row r="10118">
          <cell r="K10118" t="str">
            <v>sdzq004</v>
          </cell>
          <cell r="L10118" t="str">
            <v>1套</v>
          </cell>
        </row>
        <row r="10119">
          <cell r="C10119">
            <v>162777828</v>
          </cell>
          <cell r="D10119" t="str">
            <v>人工</v>
          </cell>
          <cell r="E10119" t="str">
            <v>实物</v>
          </cell>
          <cell r="F10119" t="str">
            <v>碧浪</v>
          </cell>
          <cell r="G10119" t="str">
            <v>中山万荣</v>
          </cell>
          <cell r="H10119" t="str">
            <v>年节礼包/个人护理/洗护礼包</v>
          </cell>
          <cell r="I10119" t="str">
            <v>2025-10-31</v>
          </cell>
        </row>
        <row r="10119">
          <cell r="K10119" t="str">
            <v>sdzq004</v>
          </cell>
          <cell r="L10119" t="str">
            <v>1套</v>
          </cell>
        </row>
        <row r="10120">
          <cell r="C10120">
            <v>162777828</v>
          </cell>
          <cell r="D10120" t="str">
            <v>人工</v>
          </cell>
          <cell r="E10120" t="str">
            <v>实物</v>
          </cell>
          <cell r="F10120" t="str">
            <v>碧浪</v>
          </cell>
          <cell r="G10120" t="str">
            <v>中山万荣</v>
          </cell>
          <cell r="H10120" t="str">
            <v>年节礼包/个人护理/洗护礼包</v>
          </cell>
          <cell r="I10120" t="str">
            <v>2025-10-31</v>
          </cell>
        </row>
        <row r="10120">
          <cell r="K10120" t="str">
            <v>sdzq004</v>
          </cell>
          <cell r="L10120" t="str">
            <v>1套</v>
          </cell>
        </row>
        <row r="10121">
          <cell r="C10121">
            <v>162777742</v>
          </cell>
          <cell r="D10121" t="str">
            <v>人工</v>
          </cell>
          <cell r="E10121" t="str">
            <v>实物</v>
          </cell>
          <cell r="F10121" t="str">
            <v>潘婷（PANTENE）</v>
          </cell>
          <cell r="G10121" t="str">
            <v>中山万荣</v>
          </cell>
          <cell r="H10121" t="str">
            <v>年节礼包/个人护理/洗护礼包</v>
          </cell>
          <cell r="I10121" t="str">
            <v>2025-10-31</v>
          </cell>
          <cell r="J10121">
            <v>164156356</v>
          </cell>
          <cell r="K10121" t="str">
            <v>sdzq005</v>
          </cell>
          <cell r="L10121" t="str">
            <v>1套</v>
          </cell>
        </row>
        <row r="10122">
          <cell r="C10122">
            <v>162777742</v>
          </cell>
          <cell r="D10122" t="str">
            <v>人工</v>
          </cell>
          <cell r="E10122" t="str">
            <v>实物</v>
          </cell>
          <cell r="F10122" t="str">
            <v>潘婷（PANTENE）</v>
          </cell>
          <cell r="G10122" t="str">
            <v>中山万荣</v>
          </cell>
          <cell r="H10122" t="str">
            <v>年节礼包/个人护理/洗护礼包</v>
          </cell>
          <cell r="I10122" t="str">
            <v>2025-10-31</v>
          </cell>
        </row>
        <row r="10122">
          <cell r="K10122" t="str">
            <v>sdzq005</v>
          </cell>
          <cell r="L10122" t="str">
            <v>1套</v>
          </cell>
        </row>
        <row r="10123">
          <cell r="C10123">
            <v>162777742</v>
          </cell>
          <cell r="D10123" t="str">
            <v>人工</v>
          </cell>
          <cell r="E10123" t="str">
            <v>实物</v>
          </cell>
          <cell r="F10123" t="str">
            <v>潘婷（PANTENE）</v>
          </cell>
          <cell r="G10123" t="str">
            <v>中山万荣</v>
          </cell>
          <cell r="H10123" t="str">
            <v>年节礼包/个人护理/洗护礼包</v>
          </cell>
          <cell r="I10123" t="str">
            <v>2025-10-31</v>
          </cell>
        </row>
        <row r="10123">
          <cell r="K10123" t="str">
            <v>sdzq005</v>
          </cell>
          <cell r="L10123" t="str">
            <v>1套</v>
          </cell>
        </row>
        <row r="10124">
          <cell r="C10124">
            <v>162777742</v>
          </cell>
          <cell r="D10124" t="str">
            <v>人工</v>
          </cell>
          <cell r="E10124" t="str">
            <v>实物</v>
          </cell>
          <cell r="F10124" t="str">
            <v>潘婷（PANTENE）</v>
          </cell>
          <cell r="G10124" t="str">
            <v>中山万荣</v>
          </cell>
          <cell r="H10124" t="str">
            <v>年节礼包/个人护理/洗护礼包</v>
          </cell>
          <cell r="I10124" t="str">
            <v>2025-10-31</v>
          </cell>
        </row>
        <row r="10124">
          <cell r="K10124" t="str">
            <v>sdzq005</v>
          </cell>
          <cell r="L10124" t="str">
            <v>1套</v>
          </cell>
        </row>
        <row r="10125">
          <cell r="C10125">
            <v>162777742</v>
          </cell>
          <cell r="D10125" t="str">
            <v>人工</v>
          </cell>
          <cell r="E10125" t="str">
            <v>实物</v>
          </cell>
          <cell r="F10125" t="str">
            <v>潘婷（PANTENE）</v>
          </cell>
          <cell r="G10125" t="str">
            <v>中山万荣</v>
          </cell>
          <cell r="H10125" t="str">
            <v>年节礼包/个人护理/洗护礼包</v>
          </cell>
          <cell r="I10125" t="str">
            <v>2025-10-31</v>
          </cell>
        </row>
        <row r="10125">
          <cell r="K10125" t="str">
            <v>sdzq005</v>
          </cell>
          <cell r="L10125" t="str">
            <v>1套</v>
          </cell>
        </row>
        <row r="10126">
          <cell r="C10126">
            <v>162777742</v>
          </cell>
          <cell r="D10126" t="str">
            <v>人工</v>
          </cell>
          <cell r="E10126" t="str">
            <v>实物</v>
          </cell>
          <cell r="F10126" t="str">
            <v>潘婷（PANTENE）</v>
          </cell>
          <cell r="G10126" t="str">
            <v>中山万荣</v>
          </cell>
          <cell r="H10126" t="str">
            <v>年节礼包/个人护理/洗护礼包</v>
          </cell>
          <cell r="I10126" t="str">
            <v>2025-10-31</v>
          </cell>
        </row>
        <row r="10126">
          <cell r="K10126" t="str">
            <v>sdzq005</v>
          </cell>
          <cell r="L10126" t="str">
            <v>1套</v>
          </cell>
        </row>
        <row r="10127">
          <cell r="C10127">
            <v>162777741</v>
          </cell>
          <cell r="D10127" t="str">
            <v>人工</v>
          </cell>
          <cell r="E10127" t="str">
            <v>实物</v>
          </cell>
          <cell r="F10127" t="str">
            <v>潘婷（PANTENE）</v>
          </cell>
          <cell r="G10127" t="str">
            <v>中山万荣</v>
          </cell>
          <cell r="H10127" t="str">
            <v>年节礼包/个人护理/洗护礼包</v>
          </cell>
          <cell r="I10127" t="str">
            <v>2025-10-31</v>
          </cell>
          <cell r="J10127">
            <v>164156355</v>
          </cell>
          <cell r="K10127" t="str">
            <v>sdzq007</v>
          </cell>
          <cell r="L10127" t="str">
            <v>1套</v>
          </cell>
        </row>
        <row r="10128">
          <cell r="C10128">
            <v>162777741</v>
          </cell>
          <cell r="D10128" t="str">
            <v>人工</v>
          </cell>
          <cell r="E10128" t="str">
            <v>实物</v>
          </cell>
          <cell r="F10128" t="str">
            <v>潘婷（PANTENE）</v>
          </cell>
          <cell r="G10128" t="str">
            <v>中山万荣</v>
          </cell>
          <cell r="H10128" t="str">
            <v>年节礼包/个人护理/洗护礼包</v>
          </cell>
          <cell r="I10128" t="str">
            <v>2025-10-31</v>
          </cell>
        </row>
        <row r="10128">
          <cell r="K10128" t="str">
            <v>sdzq007</v>
          </cell>
          <cell r="L10128" t="str">
            <v>1套</v>
          </cell>
        </row>
        <row r="10129">
          <cell r="C10129">
            <v>162777741</v>
          </cell>
          <cell r="D10129" t="str">
            <v>人工</v>
          </cell>
          <cell r="E10129" t="str">
            <v>实物</v>
          </cell>
          <cell r="F10129" t="str">
            <v>潘婷（PANTENE）</v>
          </cell>
          <cell r="G10129" t="str">
            <v>中山万荣</v>
          </cell>
          <cell r="H10129" t="str">
            <v>年节礼包/个人护理/洗护礼包</v>
          </cell>
          <cell r="I10129" t="str">
            <v>2025-10-31</v>
          </cell>
        </row>
        <row r="10129">
          <cell r="K10129" t="str">
            <v>sdzq007</v>
          </cell>
          <cell r="L10129" t="str">
            <v>1套</v>
          </cell>
        </row>
        <row r="10130">
          <cell r="C10130">
            <v>162777741</v>
          </cell>
          <cell r="D10130" t="str">
            <v>人工</v>
          </cell>
          <cell r="E10130" t="str">
            <v>实物</v>
          </cell>
          <cell r="F10130" t="str">
            <v>潘婷（PANTENE）</v>
          </cell>
          <cell r="G10130" t="str">
            <v>中山万荣</v>
          </cell>
          <cell r="H10130" t="str">
            <v>年节礼包/个人护理/洗护礼包</v>
          </cell>
          <cell r="I10130" t="str">
            <v>2025-10-31</v>
          </cell>
        </row>
        <row r="10130">
          <cell r="K10130" t="str">
            <v>sdzq007</v>
          </cell>
          <cell r="L10130" t="str">
            <v>1套</v>
          </cell>
        </row>
        <row r="10131">
          <cell r="C10131">
            <v>162777741</v>
          </cell>
          <cell r="D10131" t="str">
            <v>人工</v>
          </cell>
          <cell r="E10131" t="str">
            <v>实物</v>
          </cell>
          <cell r="F10131" t="str">
            <v>潘婷（PANTENE）</v>
          </cell>
          <cell r="G10131" t="str">
            <v>中山万荣</v>
          </cell>
          <cell r="H10131" t="str">
            <v>年节礼包/个人护理/洗护礼包</v>
          </cell>
          <cell r="I10131" t="str">
            <v>2025-10-31</v>
          </cell>
        </row>
        <row r="10131">
          <cell r="K10131" t="str">
            <v>sdzq007</v>
          </cell>
          <cell r="L10131" t="str">
            <v>1套</v>
          </cell>
        </row>
        <row r="10132">
          <cell r="C10132">
            <v>162777741</v>
          </cell>
          <cell r="D10132" t="str">
            <v>人工</v>
          </cell>
          <cell r="E10132" t="str">
            <v>实物</v>
          </cell>
          <cell r="F10132" t="str">
            <v>潘婷（PANTENE）</v>
          </cell>
          <cell r="G10132" t="str">
            <v>中山万荣</v>
          </cell>
          <cell r="H10132" t="str">
            <v>年节礼包/个人护理/洗护礼包</v>
          </cell>
          <cell r="I10132" t="str">
            <v>2025-10-31</v>
          </cell>
        </row>
        <row r="10132">
          <cell r="K10132" t="str">
            <v>sdzq007</v>
          </cell>
          <cell r="L10132" t="str">
            <v>1套</v>
          </cell>
        </row>
        <row r="10133">
          <cell r="C10133">
            <v>162777739</v>
          </cell>
          <cell r="D10133" t="str">
            <v>人工</v>
          </cell>
          <cell r="E10133" t="str">
            <v>实物</v>
          </cell>
          <cell r="F10133" t="str">
            <v>潘婷（PANTENE）</v>
          </cell>
          <cell r="G10133" t="str">
            <v>中山万荣</v>
          </cell>
          <cell r="H10133" t="str">
            <v>年节礼包/个人护理/洗护礼包</v>
          </cell>
          <cell r="I10133" t="str">
            <v>2025-10-31</v>
          </cell>
          <cell r="J10133">
            <v>164156353</v>
          </cell>
          <cell r="K10133" t="str">
            <v>sdzq009</v>
          </cell>
          <cell r="L10133" t="str">
            <v>1套</v>
          </cell>
        </row>
        <row r="10134">
          <cell r="C10134">
            <v>162777739</v>
          </cell>
          <cell r="D10134" t="str">
            <v>人工</v>
          </cell>
          <cell r="E10134" t="str">
            <v>实物</v>
          </cell>
          <cell r="F10134" t="str">
            <v>潘婷（PANTENE）</v>
          </cell>
          <cell r="G10134" t="str">
            <v>中山万荣</v>
          </cell>
          <cell r="H10134" t="str">
            <v>年节礼包/个人护理/洗护礼包</v>
          </cell>
          <cell r="I10134" t="str">
            <v>2025-10-31</v>
          </cell>
        </row>
        <row r="10134">
          <cell r="K10134" t="str">
            <v>sdzq009</v>
          </cell>
          <cell r="L10134" t="str">
            <v>1套</v>
          </cell>
        </row>
        <row r="10135">
          <cell r="C10135">
            <v>162777739</v>
          </cell>
          <cell r="D10135" t="str">
            <v>人工</v>
          </cell>
          <cell r="E10135" t="str">
            <v>实物</v>
          </cell>
          <cell r="F10135" t="str">
            <v>潘婷（PANTENE）</v>
          </cell>
          <cell r="G10135" t="str">
            <v>中山万荣</v>
          </cell>
          <cell r="H10135" t="str">
            <v>年节礼包/个人护理/洗护礼包</v>
          </cell>
          <cell r="I10135" t="str">
            <v>2025-10-31</v>
          </cell>
        </row>
        <row r="10135">
          <cell r="K10135" t="str">
            <v>sdzq009</v>
          </cell>
          <cell r="L10135" t="str">
            <v>1套</v>
          </cell>
        </row>
        <row r="10136">
          <cell r="C10136">
            <v>162777739</v>
          </cell>
          <cell r="D10136" t="str">
            <v>人工</v>
          </cell>
          <cell r="E10136" t="str">
            <v>实物</v>
          </cell>
          <cell r="F10136" t="str">
            <v>潘婷（PANTENE）</v>
          </cell>
          <cell r="G10136" t="str">
            <v>中山万荣</v>
          </cell>
          <cell r="H10136" t="str">
            <v>年节礼包/个人护理/洗护礼包</v>
          </cell>
          <cell r="I10136" t="str">
            <v>2025-10-31</v>
          </cell>
        </row>
        <row r="10136">
          <cell r="K10136" t="str">
            <v>sdzq009</v>
          </cell>
          <cell r="L10136" t="str">
            <v>1套</v>
          </cell>
        </row>
        <row r="10137">
          <cell r="C10137">
            <v>162777739</v>
          </cell>
          <cell r="D10137" t="str">
            <v>人工</v>
          </cell>
          <cell r="E10137" t="str">
            <v>实物</v>
          </cell>
          <cell r="F10137" t="str">
            <v>潘婷（PANTENE）</v>
          </cell>
          <cell r="G10137" t="str">
            <v>中山万荣</v>
          </cell>
          <cell r="H10137" t="str">
            <v>年节礼包/个人护理/洗护礼包</v>
          </cell>
          <cell r="I10137" t="str">
            <v>2025-10-31</v>
          </cell>
        </row>
        <row r="10137">
          <cell r="K10137" t="str">
            <v>sdzq009</v>
          </cell>
          <cell r="L10137" t="str">
            <v>1套</v>
          </cell>
        </row>
        <row r="10138">
          <cell r="C10138">
            <v>162777739</v>
          </cell>
          <cell r="D10138" t="str">
            <v>人工</v>
          </cell>
          <cell r="E10138" t="str">
            <v>实物</v>
          </cell>
          <cell r="F10138" t="str">
            <v>潘婷（PANTENE）</v>
          </cell>
          <cell r="G10138" t="str">
            <v>中山万荣</v>
          </cell>
          <cell r="H10138" t="str">
            <v>年节礼包/个人护理/洗护礼包</v>
          </cell>
          <cell r="I10138" t="str">
            <v>2025-10-31</v>
          </cell>
        </row>
        <row r="10138">
          <cell r="K10138" t="str">
            <v>sdzq009</v>
          </cell>
          <cell r="L10138" t="str">
            <v>1套</v>
          </cell>
        </row>
        <row r="10139">
          <cell r="C10139">
            <v>162777739</v>
          </cell>
          <cell r="D10139" t="str">
            <v>人工</v>
          </cell>
          <cell r="E10139" t="str">
            <v>实物</v>
          </cell>
          <cell r="F10139" t="str">
            <v>潘婷（PANTENE）</v>
          </cell>
          <cell r="G10139" t="str">
            <v>中山万荣</v>
          </cell>
          <cell r="H10139" t="str">
            <v>年节礼包/个人护理/洗护礼包</v>
          </cell>
          <cell r="I10139" t="str">
            <v>2025-10-31</v>
          </cell>
        </row>
        <row r="10139">
          <cell r="K10139" t="str">
            <v>sdzq009</v>
          </cell>
          <cell r="L10139" t="str">
            <v>1套</v>
          </cell>
        </row>
        <row r="10140">
          <cell r="C10140">
            <v>162777737</v>
          </cell>
          <cell r="D10140" t="str">
            <v>人工</v>
          </cell>
          <cell r="E10140" t="str">
            <v>实物</v>
          </cell>
          <cell r="F10140" t="str">
            <v>滴露（Dettol）</v>
          </cell>
          <cell r="G10140" t="str">
            <v>中山万荣</v>
          </cell>
          <cell r="H10140" t="str">
            <v>年节礼包/个人护理/洗护礼包</v>
          </cell>
          <cell r="I10140" t="str">
            <v>2025-10-31</v>
          </cell>
          <cell r="J10140">
            <v>164156351</v>
          </cell>
          <cell r="K10140" t="str">
            <v>sdzq010</v>
          </cell>
          <cell r="L10140" t="str">
            <v>1套</v>
          </cell>
        </row>
        <row r="10141">
          <cell r="C10141">
            <v>162777737</v>
          </cell>
          <cell r="D10141" t="str">
            <v>人工</v>
          </cell>
          <cell r="E10141" t="str">
            <v>实物</v>
          </cell>
          <cell r="F10141" t="str">
            <v>滴露（Dettol）</v>
          </cell>
          <cell r="G10141" t="str">
            <v>中山万荣</v>
          </cell>
          <cell r="H10141" t="str">
            <v>年节礼包/个人护理/洗护礼包</v>
          </cell>
          <cell r="I10141" t="str">
            <v>2025-10-31</v>
          </cell>
        </row>
        <row r="10141">
          <cell r="K10141" t="str">
            <v>sdzq010</v>
          </cell>
          <cell r="L10141" t="str">
            <v>1套</v>
          </cell>
        </row>
        <row r="10142">
          <cell r="C10142">
            <v>162777737</v>
          </cell>
          <cell r="D10142" t="str">
            <v>人工</v>
          </cell>
          <cell r="E10142" t="str">
            <v>实物</v>
          </cell>
          <cell r="F10142" t="str">
            <v>滴露（Dettol）</v>
          </cell>
          <cell r="G10142" t="str">
            <v>中山万荣</v>
          </cell>
          <cell r="H10142" t="str">
            <v>年节礼包/个人护理/洗护礼包</v>
          </cell>
          <cell r="I10142" t="str">
            <v>2025-10-31</v>
          </cell>
        </row>
        <row r="10142">
          <cell r="K10142" t="str">
            <v>sdzq010</v>
          </cell>
          <cell r="L10142" t="str">
            <v>1套</v>
          </cell>
        </row>
        <row r="10143">
          <cell r="C10143">
            <v>162777737</v>
          </cell>
          <cell r="D10143" t="str">
            <v>人工</v>
          </cell>
          <cell r="E10143" t="str">
            <v>实物</v>
          </cell>
          <cell r="F10143" t="str">
            <v>滴露（Dettol）</v>
          </cell>
          <cell r="G10143" t="str">
            <v>中山万荣</v>
          </cell>
          <cell r="H10143" t="str">
            <v>年节礼包/个人护理/洗护礼包</v>
          </cell>
          <cell r="I10143" t="str">
            <v>2025-10-31</v>
          </cell>
        </row>
        <row r="10143">
          <cell r="K10143" t="str">
            <v>sdzq010</v>
          </cell>
          <cell r="L10143" t="str">
            <v>1套</v>
          </cell>
        </row>
        <row r="10144">
          <cell r="C10144">
            <v>162777737</v>
          </cell>
          <cell r="D10144" t="str">
            <v>人工</v>
          </cell>
          <cell r="E10144" t="str">
            <v>实物</v>
          </cell>
          <cell r="F10144" t="str">
            <v>滴露（Dettol）</v>
          </cell>
          <cell r="G10144" t="str">
            <v>中山万荣</v>
          </cell>
          <cell r="H10144" t="str">
            <v>年节礼包/个人护理/洗护礼包</v>
          </cell>
          <cell r="I10144" t="str">
            <v>2025-10-31</v>
          </cell>
        </row>
        <row r="10144">
          <cell r="K10144" t="str">
            <v>sdzq010</v>
          </cell>
          <cell r="L10144" t="str">
            <v>1套</v>
          </cell>
        </row>
        <row r="10145">
          <cell r="C10145">
            <v>162777737</v>
          </cell>
          <cell r="D10145" t="str">
            <v>人工</v>
          </cell>
          <cell r="E10145" t="str">
            <v>实物</v>
          </cell>
          <cell r="F10145" t="str">
            <v>滴露（Dettol）</v>
          </cell>
          <cell r="G10145" t="str">
            <v>中山万荣</v>
          </cell>
          <cell r="H10145" t="str">
            <v>年节礼包/个人护理/洗护礼包</v>
          </cell>
          <cell r="I10145" t="str">
            <v>2025-10-31</v>
          </cell>
        </row>
        <row r="10145">
          <cell r="K10145" t="str">
            <v>sdzq010</v>
          </cell>
          <cell r="L10145" t="str">
            <v>1套</v>
          </cell>
        </row>
        <row r="10146">
          <cell r="C10146">
            <v>162777737</v>
          </cell>
          <cell r="D10146" t="str">
            <v>人工</v>
          </cell>
          <cell r="E10146" t="str">
            <v>实物</v>
          </cell>
          <cell r="F10146" t="str">
            <v>滴露（Dettol）</v>
          </cell>
          <cell r="G10146" t="str">
            <v>中山万荣</v>
          </cell>
          <cell r="H10146" t="str">
            <v>年节礼包/个人护理/洗护礼包</v>
          </cell>
          <cell r="I10146" t="str">
            <v>2025-10-31</v>
          </cell>
        </row>
        <row r="10146">
          <cell r="K10146" t="str">
            <v>sdzq010</v>
          </cell>
          <cell r="L10146" t="str">
            <v>1套</v>
          </cell>
        </row>
        <row r="10147">
          <cell r="C10147">
            <v>162777736</v>
          </cell>
          <cell r="D10147" t="str">
            <v>人工</v>
          </cell>
          <cell r="E10147" t="str">
            <v>实物</v>
          </cell>
          <cell r="F10147" t="str">
            <v>舒肤佳</v>
          </cell>
          <cell r="G10147" t="str">
            <v>中山万荣</v>
          </cell>
          <cell r="H10147" t="str">
            <v>年节礼包/个人护理/洗护礼包</v>
          </cell>
          <cell r="I10147" t="str">
            <v>2025-10-31</v>
          </cell>
          <cell r="J10147">
            <v>164156350</v>
          </cell>
          <cell r="K10147" t="str">
            <v>sdzq006</v>
          </cell>
          <cell r="L10147" t="str">
            <v>1套</v>
          </cell>
        </row>
        <row r="10148">
          <cell r="C10148">
            <v>162777736</v>
          </cell>
          <cell r="D10148" t="str">
            <v>人工</v>
          </cell>
          <cell r="E10148" t="str">
            <v>实物</v>
          </cell>
          <cell r="F10148" t="str">
            <v>舒肤佳</v>
          </cell>
          <cell r="G10148" t="str">
            <v>中山万荣</v>
          </cell>
          <cell r="H10148" t="str">
            <v>年节礼包/个人护理/洗护礼包</v>
          </cell>
          <cell r="I10148" t="str">
            <v>2025-10-31</v>
          </cell>
        </row>
        <row r="10148">
          <cell r="K10148" t="str">
            <v>sdzq006</v>
          </cell>
          <cell r="L10148" t="str">
            <v>1套</v>
          </cell>
        </row>
        <row r="10149">
          <cell r="C10149">
            <v>162777736</v>
          </cell>
          <cell r="D10149" t="str">
            <v>人工</v>
          </cell>
          <cell r="E10149" t="str">
            <v>实物</v>
          </cell>
          <cell r="F10149" t="str">
            <v>舒肤佳</v>
          </cell>
          <cell r="G10149" t="str">
            <v>中山万荣</v>
          </cell>
          <cell r="H10149" t="str">
            <v>年节礼包/个人护理/洗护礼包</v>
          </cell>
          <cell r="I10149" t="str">
            <v>2025-10-31</v>
          </cell>
        </row>
        <row r="10149">
          <cell r="K10149" t="str">
            <v>sdzq006</v>
          </cell>
          <cell r="L10149" t="str">
            <v>1套</v>
          </cell>
        </row>
        <row r="10150">
          <cell r="C10150">
            <v>162777736</v>
          </cell>
          <cell r="D10150" t="str">
            <v>人工</v>
          </cell>
          <cell r="E10150" t="str">
            <v>实物</v>
          </cell>
          <cell r="F10150" t="str">
            <v>舒肤佳</v>
          </cell>
          <cell r="G10150" t="str">
            <v>中山万荣</v>
          </cell>
          <cell r="H10150" t="str">
            <v>年节礼包/个人护理/洗护礼包</v>
          </cell>
          <cell r="I10150" t="str">
            <v>2025-10-31</v>
          </cell>
        </row>
        <row r="10150">
          <cell r="K10150" t="str">
            <v>sdzq006</v>
          </cell>
          <cell r="L10150" t="str">
            <v>1套</v>
          </cell>
        </row>
        <row r="10151">
          <cell r="C10151">
            <v>162777736</v>
          </cell>
          <cell r="D10151" t="str">
            <v>人工</v>
          </cell>
          <cell r="E10151" t="str">
            <v>实物</v>
          </cell>
          <cell r="F10151" t="str">
            <v>舒肤佳</v>
          </cell>
          <cell r="G10151" t="str">
            <v>中山万荣</v>
          </cell>
          <cell r="H10151" t="str">
            <v>年节礼包/个人护理/洗护礼包</v>
          </cell>
          <cell r="I10151" t="str">
            <v>2025-10-31</v>
          </cell>
        </row>
        <row r="10151">
          <cell r="K10151" t="str">
            <v>sdzq006</v>
          </cell>
          <cell r="L10151" t="str">
            <v>1套</v>
          </cell>
        </row>
        <row r="10152">
          <cell r="C10152">
            <v>162777736</v>
          </cell>
          <cell r="D10152" t="str">
            <v>人工</v>
          </cell>
          <cell r="E10152" t="str">
            <v>实物</v>
          </cell>
          <cell r="F10152" t="str">
            <v>舒肤佳</v>
          </cell>
          <cell r="G10152" t="str">
            <v>中山万荣</v>
          </cell>
          <cell r="H10152" t="str">
            <v>年节礼包/个人护理/洗护礼包</v>
          </cell>
          <cell r="I10152" t="str">
            <v>2025-10-31</v>
          </cell>
        </row>
        <row r="10152">
          <cell r="K10152" t="str">
            <v>sdzq006</v>
          </cell>
          <cell r="L10152" t="str">
            <v>1套</v>
          </cell>
        </row>
        <row r="10153">
          <cell r="C10153">
            <v>162777734</v>
          </cell>
          <cell r="D10153" t="str">
            <v>人工</v>
          </cell>
          <cell r="E10153" t="str">
            <v>实物</v>
          </cell>
          <cell r="F10153" t="str">
            <v>欧莱雅</v>
          </cell>
          <cell r="G10153" t="str">
            <v>羽娜</v>
          </cell>
          <cell r="H10153" t="str">
            <v>年节礼包/个人护理/洗护礼包</v>
          </cell>
          <cell r="I10153" t="str">
            <v>2025-10-31</v>
          </cell>
          <cell r="J10153">
            <v>164156348</v>
          </cell>
          <cell r="K10153" t="str">
            <v>LH-2</v>
          </cell>
          <cell r="L10153" t="str">
            <v/>
          </cell>
        </row>
        <row r="10154">
          <cell r="C10154">
            <v>162777729</v>
          </cell>
          <cell r="D10154" t="str">
            <v>人工</v>
          </cell>
          <cell r="E10154" t="str">
            <v>实物</v>
          </cell>
          <cell r="F10154" t="str">
            <v>苏菲</v>
          </cell>
          <cell r="G10154" t="str">
            <v>利信馨</v>
          </cell>
          <cell r="H10154" t="str">
            <v>年节礼包/个人护理/女性用品</v>
          </cell>
          <cell r="I10154" t="str">
            <v>2026-12-31</v>
          </cell>
          <cell r="J10154">
            <v>164156332</v>
          </cell>
          <cell r="K10154">
            <v>6975511435808</v>
          </cell>
          <cell r="L10154" t="str">
            <v/>
          </cell>
        </row>
        <row r="10155">
          <cell r="C10155">
            <v>162777729</v>
          </cell>
          <cell r="D10155" t="str">
            <v>人工</v>
          </cell>
          <cell r="E10155" t="str">
            <v>实物</v>
          </cell>
          <cell r="F10155" t="str">
            <v>苏菲</v>
          </cell>
          <cell r="G10155" t="str">
            <v>利信馨</v>
          </cell>
          <cell r="H10155" t="str">
            <v>年节礼包/个人护理/女性用品</v>
          </cell>
          <cell r="I10155" t="str">
            <v>2026-12-31</v>
          </cell>
        </row>
        <row r="10155">
          <cell r="L10155" t="str">
            <v/>
          </cell>
        </row>
        <row r="10156">
          <cell r="C10156">
            <v>162777729</v>
          </cell>
          <cell r="D10156" t="str">
            <v>人工</v>
          </cell>
          <cell r="E10156" t="str">
            <v>实物</v>
          </cell>
          <cell r="F10156" t="str">
            <v>苏菲</v>
          </cell>
          <cell r="G10156" t="str">
            <v>利信馨</v>
          </cell>
          <cell r="H10156" t="str">
            <v>年节礼包/个人护理/女性用品</v>
          </cell>
          <cell r="I10156" t="str">
            <v>2026-12-31</v>
          </cell>
        </row>
        <row r="10156">
          <cell r="L10156" t="str">
            <v/>
          </cell>
        </row>
        <row r="10157">
          <cell r="C10157">
            <v>162777729</v>
          </cell>
          <cell r="D10157" t="str">
            <v>人工</v>
          </cell>
          <cell r="E10157" t="str">
            <v>实物</v>
          </cell>
          <cell r="F10157" t="str">
            <v>苏菲</v>
          </cell>
          <cell r="G10157" t="str">
            <v>利信馨</v>
          </cell>
          <cell r="H10157" t="str">
            <v>年节礼包/个人护理/女性用品</v>
          </cell>
          <cell r="I10157" t="str">
            <v>2026-12-31</v>
          </cell>
        </row>
        <row r="10157">
          <cell r="L10157" t="str">
            <v/>
          </cell>
        </row>
        <row r="10158">
          <cell r="C10158">
            <v>162777729</v>
          </cell>
          <cell r="D10158" t="str">
            <v>人工</v>
          </cell>
          <cell r="E10158" t="str">
            <v>实物</v>
          </cell>
          <cell r="F10158" t="str">
            <v>苏菲</v>
          </cell>
          <cell r="G10158" t="str">
            <v>利信馨</v>
          </cell>
          <cell r="H10158" t="str">
            <v>年节礼包/个人护理/女性用品</v>
          </cell>
          <cell r="I10158" t="str">
            <v>2026-12-31</v>
          </cell>
        </row>
        <row r="10158">
          <cell r="L10158" t="str">
            <v/>
          </cell>
        </row>
        <row r="10159">
          <cell r="C10159">
            <v>162777720</v>
          </cell>
          <cell r="D10159" t="str">
            <v>人工</v>
          </cell>
          <cell r="E10159" t="str">
            <v>实物</v>
          </cell>
          <cell r="F10159" t="str">
            <v>多芬</v>
          </cell>
          <cell r="G10159" t="str">
            <v>二向箔</v>
          </cell>
          <cell r="H10159" t="str">
            <v>年节礼包/个人护理/身体护理</v>
          </cell>
          <cell r="I10159" t="str">
            <v>1970-01-01</v>
          </cell>
          <cell r="J10159">
            <v>164156314</v>
          </cell>
          <cell r="K10159" t="str">
            <v>hyx2025070308</v>
          </cell>
          <cell r="L10159" t="str">
            <v/>
          </cell>
        </row>
        <row r="10160">
          <cell r="C10160">
            <v>162777720</v>
          </cell>
          <cell r="D10160" t="str">
            <v>人工</v>
          </cell>
          <cell r="E10160" t="str">
            <v>实物</v>
          </cell>
          <cell r="F10160" t="str">
            <v>多芬</v>
          </cell>
          <cell r="G10160" t="str">
            <v>二向箔</v>
          </cell>
          <cell r="H10160" t="str">
            <v>年节礼包/个人护理/身体护理</v>
          </cell>
          <cell r="I10160" t="str">
            <v>1970-01-01</v>
          </cell>
        </row>
        <row r="10160">
          <cell r="K10160" t="str">
            <v>hyx2025070308</v>
          </cell>
          <cell r="L10160" t="str">
            <v/>
          </cell>
        </row>
        <row r="10161">
          <cell r="C10161">
            <v>162777720</v>
          </cell>
          <cell r="D10161" t="str">
            <v>人工</v>
          </cell>
          <cell r="E10161" t="str">
            <v>实物</v>
          </cell>
          <cell r="F10161" t="str">
            <v>多芬</v>
          </cell>
          <cell r="G10161" t="str">
            <v>二向箔</v>
          </cell>
          <cell r="H10161" t="str">
            <v>年节礼包/个人护理/身体护理</v>
          </cell>
          <cell r="I10161" t="str">
            <v>1970-01-01</v>
          </cell>
        </row>
        <row r="10161">
          <cell r="K10161" t="str">
            <v>hyx2025070308</v>
          </cell>
          <cell r="L10161" t="str">
            <v/>
          </cell>
        </row>
        <row r="10162">
          <cell r="C10162">
            <v>162777720</v>
          </cell>
          <cell r="D10162" t="str">
            <v>人工</v>
          </cell>
          <cell r="E10162" t="str">
            <v>实物</v>
          </cell>
          <cell r="F10162" t="str">
            <v>多芬</v>
          </cell>
          <cell r="G10162" t="str">
            <v>二向箔</v>
          </cell>
          <cell r="H10162" t="str">
            <v>年节礼包/个人护理/身体护理</v>
          </cell>
          <cell r="I10162" t="str">
            <v>1970-01-01</v>
          </cell>
        </row>
        <row r="10162">
          <cell r="K10162" t="str">
            <v>hyx2025070308</v>
          </cell>
          <cell r="L10162" t="str">
            <v/>
          </cell>
        </row>
        <row r="10163">
          <cell r="C10163">
            <v>162777720</v>
          </cell>
          <cell r="D10163" t="str">
            <v>人工</v>
          </cell>
          <cell r="E10163" t="str">
            <v>实物</v>
          </cell>
          <cell r="F10163" t="str">
            <v>多芬</v>
          </cell>
          <cell r="G10163" t="str">
            <v>二向箔</v>
          </cell>
          <cell r="H10163" t="str">
            <v>年节礼包/个人护理/身体护理</v>
          </cell>
          <cell r="I10163" t="str">
            <v>1970-01-01</v>
          </cell>
        </row>
        <row r="10163">
          <cell r="K10163" t="str">
            <v>hyx2025070308</v>
          </cell>
          <cell r="L10163" t="str">
            <v/>
          </cell>
        </row>
        <row r="10164">
          <cell r="C10164">
            <v>162777720</v>
          </cell>
          <cell r="D10164" t="str">
            <v>人工</v>
          </cell>
          <cell r="E10164" t="str">
            <v>实物</v>
          </cell>
          <cell r="F10164" t="str">
            <v>多芬</v>
          </cell>
          <cell r="G10164" t="str">
            <v>二向箔</v>
          </cell>
          <cell r="H10164" t="str">
            <v>年节礼包/个人护理/身体护理</v>
          </cell>
          <cell r="I10164" t="str">
            <v>1970-01-01</v>
          </cell>
        </row>
        <row r="10164">
          <cell r="K10164" t="str">
            <v>hyx2025070308</v>
          </cell>
          <cell r="L10164" t="str">
            <v/>
          </cell>
        </row>
        <row r="10165">
          <cell r="C10165">
            <v>162777720</v>
          </cell>
          <cell r="D10165" t="str">
            <v>人工</v>
          </cell>
          <cell r="E10165" t="str">
            <v>实物</v>
          </cell>
          <cell r="F10165" t="str">
            <v>多芬</v>
          </cell>
          <cell r="G10165" t="str">
            <v>二向箔</v>
          </cell>
          <cell r="H10165" t="str">
            <v>年节礼包/个人护理/身体护理</v>
          </cell>
          <cell r="I10165" t="str">
            <v>1970-01-01</v>
          </cell>
        </row>
        <row r="10165">
          <cell r="K10165" t="str">
            <v>hyx2025070308</v>
          </cell>
          <cell r="L10165" t="str">
            <v/>
          </cell>
        </row>
        <row r="10166">
          <cell r="C10166">
            <v>162777720</v>
          </cell>
          <cell r="D10166" t="str">
            <v>人工</v>
          </cell>
          <cell r="E10166" t="str">
            <v>实物</v>
          </cell>
          <cell r="F10166" t="str">
            <v>多芬</v>
          </cell>
          <cell r="G10166" t="str">
            <v>二向箔</v>
          </cell>
          <cell r="H10166" t="str">
            <v>年节礼包/个人护理/身体护理</v>
          </cell>
          <cell r="I10166" t="str">
            <v>1970-01-01</v>
          </cell>
        </row>
        <row r="10166">
          <cell r="K10166" t="str">
            <v>hyx2025070308</v>
          </cell>
          <cell r="L10166" t="str">
            <v/>
          </cell>
        </row>
        <row r="10167">
          <cell r="C10167">
            <v>162777720</v>
          </cell>
          <cell r="D10167" t="str">
            <v>人工</v>
          </cell>
          <cell r="E10167" t="str">
            <v>实物</v>
          </cell>
          <cell r="F10167" t="str">
            <v>多芬</v>
          </cell>
          <cell r="G10167" t="str">
            <v>二向箔</v>
          </cell>
          <cell r="H10167" t="str">
            <v>年节礼包/个人护理/身体护理</v>
          </cell>
          <cell r="I10167" t="str">
            <v>1970-01-01</v>
          </cell>
        </row>
        <row r="10167">
          <cell r="K10167" t="str">
            <v>hyx2025070308</v>
          </cell>
          <cell r="L10167" t="str">
            <v/>
          </cell>
        </row>
        <row r="10168">
          <cell r="C10168">
            <v>162777720</v>
          </cell>
          <cell r="D10168" t="str">
            <v>人工</v>
          </cell>
          <cell r="E10168" t="str">
            <v>实物</v>
          </cell>
          <cell r="F10168" t="str">
            <v>多芬</v>
          </cell>
          <cell r="G10168" t="str">
            <v>二向箔</v>
          </cell>
          <cell r="H10168" t="str">
            <v>年节礼包/个人护理/身体护理</v>
          </cell>
          <cell r="I10168" t="str">
            <v>1970-01-01</v>
          </cell>
        </row>
        <row r="10168">
          <cell r="K10168" t="str">
            <v>hyx2025070308</v>
          </cell>
          <cell r="L10168" t="str">
            <v/>
          </cell>
        </row>
        <row r="10169">
          <cell r="C10169">
            <v>162777718</v>
          </cell>
          <cell r="D10169" t="str">
            <v>人工</v>
          </cell>
          <cell r="E10169" t="str">
            <v>实物</v>
          </cell>
          <cell r="F10169" t="str">
            <v>潘婷</v>
          </cell>
          <cell r="G10169" t="str">
            <v>二向箔</v>
          </cell>
          <cell r="H10169" t="str">
            <v>年节礼包/个人护理/洗发护发</v>
          </cell>
          <cell r="I10169" t="str">
            <v>1970-01-01</v>
          </cell>
          <cell r="J10169">
            <v>164156312</v>
          </cell>
          <cell r="K10169" t="str">
            <v>hyx2025070307</v>
          </cell>
          <cell r="L10169" t="str">
            <v/>
          </cell>
        </row>
        <row r="10170">
          <cell r="C10170">
            <v>162777718</v>
          </cell>
          <cell r="D10170" t="str">
            <v>人工</v>
          </cell>
          <cell r="E10170" t="str">
            <v>实物</v>
          </cell>
          <cell r="F10170" t="str">
            <v>潘婷</v>
          </cell>
          <cell r="G10170" t="str">
            <v>二向箔</v>
          </cell>
          <cell r="H10170" t="str">
            <v>年节礼包/个人护理/洗发护发</v>
          </cell>
          <cell r="I10170" t="str">
            <v>1970-01-01</v>
          </cell>
        </row>
        <row r="10170">
          <cell r="K10170" t="str">
            <v>hyx2025070307</v>
          </cell>
          <cell r="L10170" t="str">
            <v/>
          </cell>
        </row>
        <row r="10171">
          <cell r="C10171">
            <v>162777718</v>
          </cell>
          <cell r="D10171" t="str">
            <v>人工</v>
          </cell>
          <cell r="E10171" t="str">
            <v>实物</v>
          </cell>
          <cell r="F10171" t="str">
            <v>潘婷</v>
          </cell>
          <cell r="G10171" t="str">
            <v>二向箔</v>
          </cell>
          <cell r="H10171" t="str">
            <v>年节礼包/个人护理/洗发护发</v>
          </cell>
          <cell r="I10171" t="str">
            <v>1970-01-01</v>
          </cell>
        </row>
        <row r="10171">
          <cell r="K10171" t="str">
            <v>hyx2025070307</v>
          </cell>
          <cell r="L10171" t="str">
            <v/>
          </cell>
        </row>
        <row r="10172">
          <cell r="C10172">
            <v>162777718</v>
          </cell>
          <cell r="D10172" t="str">
            <v>人工</v>
          </cell>
          <cell r="E10172" t="str">
            <v>实物</v>
          </cell>
          <cell r="F10172" t="str">
            <v>潘婷</v>
          </cell>
          <cell r="G10172" t="str">
            <v>二向箔</v>
          </cell>
          <cell r="H10172" t="str">
            <v>年节礼包/个人护理/洗发护发</v>
          </cell>
          <cell r="I10172" t="str">
            <v>1970-01-01</v>
          </cell>
        </row>
        <row r="10172">
          <cell r="K10172" t="str">
            <v>hyx2025070307</v>
          </cell>
          <cell r="L10172" t="str">
            <v/>
          </cell>
        </row>
        <row r="10173">
          <cell r="C10173">
            <v>162777718</v>
          </cell>
          <cell r="D10173" t="str">
            <v>人工</v>
          </cell>
          <cell r="E10173" t="str">
            <v>实物</v>
          </cell>
          <cell r="F10173" t="str">
            <v>潘婷</v>
          </cell>
          <cell r="G10173" t="str">
            <v>二向箔</v>
          </cell>
          <cell r="H10173" t="str">
            <v>年节礼包/个人护理/洗发护发</v>
          </cell>
          <cell r="I10173" t="str">
            <v>1970-01-01</v>
          </cell>
        </row>
        <row r="10173">
          <cell r="K10173" t="str">
            <v>hyx2025070307</v>
          </cell>
          <cell r="L10173" t="str">
            <v/>
          </cell>
        </row>
        <row r="10174">
          <cell r="C10174">
            <v>162777718</v>
          </cell>
          <cell r="D10174" t="str">
            <v>人工</v>
          </cell>
          <cell r="E10174" t="str">
            <v>实物</v>
          </cell>
          <cell r="F10174" t="str">
            <v>潘婷</v>
          </cell>
          <cell r="G10174" t="str">
            <v>二向箔</v>
          </cell>
          <cell r="H10174" t="str">
            <v>年节礼包/个人护理/洗发护发</v>
          </cell>
          <cell r="I10174" t="str">
            <v>1970-01-01</v>
          </cell>
        </row>
        <row r="10174">
          <cell r="K10174" t="str">
            <v>hyx2025070307</v>
          </cell>
          <cell r="L10174" t="str">
            <v/>
          </cell>
        </row>
        <row r="10175">
          <cell r="C10175">
            <v>162777718</v>
          </cell>
          <cell r="D10175" t="str">
            <v>人工</v>
          </cell>
          <cell r="E10175" t="str">
            <v>实物</v>
          </cell>
          <cell r="F10175" t="str">
            <v>潘婷</v>
          </cell>
          <cell r="G10175" t="str">
            <v>二向箔</v>
          </cell>
          <cell r="H10175" t="str">
            <v>年节礼包/个人护理/洗发护发</v>
          </cell>
          <cell r="I10175" t="str">
            <v>1970-01-01</v>
          </cell>
        </row>
        <row r="10175">
          <cell r="K10175" t="str">
            <v>hyx2025070307</v>
          </cell>
          <cell r="L10175" t="str">
            <v/>
          </cell>
        </row>
        <row r="10176">
          <cell r="C10176">
            <v>162777718</v>
          </cell>
          <cell r="D10176" t="str">
            <v>人工</v>
          </cell>
          <cell r="E10176" t="str">
            <v>实物</v>
          </cell>
          <cell r="F10176" t="str">
            <v>潘婷</v>
          </cell>
          <cell r="G10176" t="str">
            <v>二向箔</v>
          </cell>
          <cell r="H10176" t="str">
            <v>年节礼包/个人护理/洗发护发</v>
          </cell>
          <cell r="I10176" t="str">
            <v>1970-01-01</v>
          </cell>
        </row>
        <row r="10176">
          <cell r="K10176" t="str">
            <v>hyx2025070307</v>
          </cell>
          <cell r="L10176" t="str">
            <v/>
          </cell>
        </row>
        <row r="10177">
          <cell r="C10177">
            <v>162777718</v>
          </cell>
          <cell r="D10177" t="str">
            <v>人工</v>
          </cell>
          <cell r="E10177" t="str">
            <v>实物</v>
          </cell>
          <cell r="F10177" t="str">
            <v>潘婷</v>
          </cell>
          <cell r="G10177" t="str">
            <v>二向箔</v>
          </cell>
          <cell r="H10177" t="str">
            <v>年节礼包/个人护理/洗发护发</v>
          </cell>
          <cell r="I10177" t="str">
            <v>1970-01-01</v>
          </cell>
        </row>
        <row r="10177">
          <cell r="K10177" t="str">
            <v>hyx2025070307</v>
          </cell>
          <cell r="L10177" t="str">
            <v/>
          </cell>
        </row>
        <row r="10178">
          <cell r="C10178">
            <v>162777716</v>
          </cell>
          <cell r="D10178" t="str">
            <v>人工</v>
          </cell>
          <cell r="E10178" t="str">
            <v>实物</v>
          </cell>
          <cell r="F10178" t="str">
            <v>多芬</v>
          </cell>
          <cell r="G10178" t="str">
            <v>二向箔</v>
          </cell>
          <cell r="H10178" t="str">
            <v>年节礼包/个人护理/沐浴护理</v>
          </cell>
          <cell r="I10178" t="str">
            <v>1970-01-01</v>
          </cell>
          <cell r="J10178">
            <v>164156310</v>
          </cell>
          <cell r="K10178" t="str">
            <v>hyx2025070304</v>
          </cell>
          <cell r="L10178" t="str">
            <v/>
          </cell>
        </row>
        <row r="10179">
          <cell r="C10179">
            <v>162777716</v>
          </cell>
          <cell r="D10179" t="str">
            <v>人工</v>
          </cell>
          <cell r="E10179" t="str">
            <v>实物</v>
          </cell>
          <cell r="F10179" t="str">
            <v>多芬</v>
          </cell>
          <cell r="G10179" t="str">
            <v>二向箔</v>
          </cell>
          <cell r="H10179" t="str">
            <v>年节礼包/个人护理/沐浴护理</v>
          </cell>
          <cell r="I10179" t="str">
            <v>1970-01-01</v>
          </cell>
        </row>
        <row r="10179">
          <cell r="K10179" t="str">
            <v>hyx2025070304</v>
          </cell>
          <cell r="L10179" t="str">
            <v/>
          </cell>
        </row>
        <row r="10180">
          <cell r="C10180">
            <v>162777716</v>
          </cell>
          <cell r="D10180" t="str">
            <v>人工</v>
          </cell>
          <cell r="E10180" t="str">
            <v>实物</v>
          </cell>
          <cell r="F10180" t="str">
            <v>多芬</v>
          </cell>
          <cell r="G10180" t="str">
            <v>二向箔</v>
          </cell>
          <cell r="H10180" t="str">
            <v>年节礼包/个人护理/沐浴护理</v>
          </cell>
          <cell r="I10180" t="str">
            <v>1970-01-01</v>
          </cell>
        </row>
        <row r="10180">
          <cell r="K10180" t="str">
            <v>hyx2025070304</v>
          </cell>
          <cell r="L10180" t="str">
            <v/>
          </cell>
        </row>
        <row r="10181">
          <cell r="C10181">
            <v>162777716</v>
          </cell>
          <cell r="D10181" t="str">
            <v>人工</v>
          </cell>
          <cell r="E10181" t="str">
            <v>实物</v>
          </cell>
          <cell r="F10181" t="str">
            <v>多芬</v>
          </cell>
          <cell r="G10181" t="str">
            <v>二向箔</v>
          </cell>
          <cell r="H10181" t="str">
            <v>年节礼包/个人护理/沐浴护理</v>
          </cell>
          <cell r="I10181" t="str">
            <v>1970-01-01</v>
          </cell>
        </row>
        <row r="10181">
          <cell r="K10181" t="str">
            <v>hyx2025070304</v>
          </cell>
          <cell r="L10181" t="str">
            <v/>
          </cell>
        </row>
        <row r="10182">
          <cell r="C10182">
            <v>162777716</v>
          </cell>
          <cell r="D10182" t="str">
            <v>人工</v>
          </cell>
          <cell r="E10182" t="str">
            <v>实物</v>
          </cell>
          <cell r="F10182" t="str">
            <v>多芬</v>
          </cell>
          <cell r="G10182" t="str">
            <v>二向箔</v>
          </cell>
          <cell r="H10182" t="str">
            <v>年节礼包/个人护理/沐浴护理</v>
          </cell>
          <cell r="I10182" t="str">
            <v>1970-01-01</v>
          </cell>
        </row>
        <row r="10182">
          <cell r="K10182" t="str">
            <v>hyx2025070304</v>
          </cell>
          <cell r="L10182" t="str">
            <v/>
          </cell>
        </row>
        <row r="10183">
          <cell r="C10183">
            <v>162777716</v>
          </cell>
          <cell r="D10183" t="str">
            <v>人工</v>
          </cell>
          <cell r="E10183" t="str">
            <v>实物</v>
          </cell>
          <cell r="F10183" t="str">
            <v>多芬</v>
          </cell>
          <cell r="G10183" t="str">
            <v>二向箔</v>
          </cell>
          <cell r="H10183" t="str">
            <v>年节礼包/个人护理/沐浴护理</v>
          </cell>
          <cell r="I10183" t="str">
            <v>1970-01-01</v>
          </cell>
        </row>
        <row r="10183">
          <cell r="K10183" t="str">
            <v>hyx2025070304</v>
          </cell>
          <cell r="L10183" t="str">
            <v/>
          </cell>
        </row>
        <row r="10184">
          <cell r="C10184">
            <v>162777716</v>
          </cell>
          <cell r="D10184" t="str">
            <v>人工</v>
          </cell>
          <cell r="E10184" t="str">
            <v>实物</v>
          </cell>
          <cell r="F10184" t="str">
            <v>多芬</v>
          </cell>
          <cell r="G10184" t="str">
            <v>二向箔</v>
          </cell>
          <cell r="H10184" t="str">
            <v>年节礼包/个人护理/沐浴护理</v>
          </cell>
          <cell r="I10184" t="str">
            <v>1970-01-01</v>
          </cell>
        </row>
        <row r="10184">
          <cell r="K10184" t="str">
            <v>hyx2025070304</v>
          </cell>
          <cell r="L10184" t="str">
            <v/>
          </cell>
        </row>
        <row r="10185">
          <cell r="C10185">
            <v>162777714</v>
          </cell>
          <cell r="D10185" t="str">
            <v>人工</v>
          </cell>
          <cell r="E10185" t="str">
            <v>实物</v>
          </cell>
          <cell r="F10185" t="str">
            <v>半亩花田</v>
          </cell>
          <cell r="G10185" t="str">
            <v>晋之星辰</v>
          </cell>
          <cell r="H10185" t="str">
            <v>年节礼包/个人护理/沐浴护理</v>
          </cell>
          <cell r="I10185" t="str">
            <v>2025-10-31</v>
          </cell>
          <cell r="J10185">
            <v>164156308</v>
          </cell>
          <cell r="K10185" t="str">
            <v>半亩花田沐浴油护手霜除螨皂组合560g</v>
          </cell>
          <cell r="L10185" t="str">
            <v/>
          </cell>
        </row>
        <row r="10186">
          <cell r="C10186">
            <v>162777714</v>
          </cell>
          <cell r="D10186" t="str">
            <v>人工</v>
          </cell>
          <cell r="E10186" t="str">
            <v>实物</v>
          </cell>
          <cell r="F10186" t="str">
            <v>半亩花田</v>
          </cell>
          <cell r="G10186" t="str">
            <v>晋之星辰</v>
          </cell>
          <cell r="H10186" t="str">
            <v>年节礼包/个人护理/沐浴护理</v>
          </cell>
          <cell r="I10186" t="str">
            <v>2025-10-31</v>
          </cell>
        </row>
        <row r="10186">
          <cell r="K10186" t="str">
            <v>半亩花田沐浴油护手霜除螨皂组合560g</v>
          </cell>
          <cell r="L10186" t="str">
            <v/>
          </cell>
        </row>
        <row r="10187">
          <cell r="C10187">
            <v>162777714</v>
          </cell>
          <cell r="D10187" t="str">
            <v>人工</v>
          </cell>
          <cell r="E10187" t="str">
            <v>实物</v>
          </cell>
          <cell r="F10187" t="str">
            <v>半亩花田</v>
          </cell>
          <cell r="G10187" t="str">
            <v>晋之星辰</v>
          </cell>
          <cell r="H10187" t="str">
            <v>年节礼包/个人护理/沐浴护理</v>
          </cell>
          <cell r="I10187" t="str">
            <v>2025-10-31</v>
          </cell>
        </row>
        <row r="10187">
          <cell r="K10187" t="str">
            <v>半亩花田沐浴油护手霜除螨皂组合560g</v>
          </cell>
          <cell r="L10187" t="str">
            <v/>
          </cell>
        </row>
        <row r="10188">
          <cell r="C10188">
            <v>162777713</v>
          </cell>
          <cell r="D10188" t="str">
            <v>人工</v>
          </cell>
          <cell r="E10188" t="str">
            <v>实物</v>
          </cell>
          <cell r="F10188" t="str">
            <v>欧舒丹</v>
          </cell>
          <cell r="G10188" t="str">
            <v>晋之星辰</v>
          </cell>
          <cell r="H10188" t="str">
            <v>年节礼包/个人护理/身体护理</v>
          </cell>
          <cell r="I10188" t="str">
            <v>2025-10-31</v>
          </cell>
          <cell r="J10188">
            <v>164156307</v>
          </cell>
          <cell r="K10188" t="str">
            <v>欧舒丹甜蜜樱花润肤露身体乳250ml</v>
          </cell>
          <cell r="L10188" t="str">
            <v/>
          </cell>
        </row>
        <row r="10189">
          <cell r="C10189">
            <v>162777709</v>
          </cell>
          <cell r="D10189" t="str">
            <v>人工</v>
          </cell>
          <cell r="E10189" t="str">
            <v>实物</v>
          </cell>
          <cell r="F10189" t="str">
            <v>SKII</v>
          </cell>
          <cell r="G10189" t="str">
            <v>正心诚意</v>
          </cell>
          <cell r="H10189" t="str">
            <v>年节礼包/美妆护理/美妆套装</v>
          </cell>
          <cell r="I10189" t="str">
            <v>2025-10-31</v>
          </cell>
          <cell r="J10189">
            <v>164156302</v>
          </cell>
          <cell r="K10189" t="str">
            <v>4979006083316/4979006620344</v>
          </cell>
          <cell r="L10189" t="str">
            <v>眼霜15ml+面膜3片+神仙水60ml</v>
          </cell>
        </row>
        <row r="10190">
          <cell r="C10190">
            <v>162777709</v>
          </cell>
          <cell r="D10190" t="str">
            <v>人工</v>
          </cell>
          <cell r="E10190" t="str">
            <v>实物</v>
          </cell>
          <cell r="F10190" t="str">
            <v>SKII</v>
          </cell>
          <cell r="G10190" t="str">
            <v>正心诚意</v>
          </cell>
          <cell r="H10190" t="str">
            <v>年节礼包/美妆护理/美妆套装</v>
          </cell>
          <cell r="I10190" t="str">
            <v>2025-10-31</v>
          </cell>
        </row>
        <row r="10190">
          <cell r="K10190" t="str">
            <v>4979006083316/4979006620344</v>
          </cell>
          <cell r="L10190" t="str">
            <v>眼霜15ml+面膜3片+神仙水60ml</v>
          </cell>
        </row>
        <row r="10191">
          <cell r="C10191">
            <v>162777709</v>
          </cell>
          <cell r="D10191" t="str">
            <v>人工</v>
          </cell>
          <cell r="E10191" t="str">
            <v>实物</v>
          </cell>
          <cell r="F10191" t="str">
            <v>SKII</v>
          </cell>
          <cell r="G10191" t="str">
            <v>正心诚意</v>
          </cell>
          <cell r="H10191" t="str">
            <v>年节礼包/美妆护理/美妆套装</v>
          </cell>
          <cell r="I10191" t="str">
            <v>2025-10-31</v>
          </cell>
        </row>
        <row r="10191">
          <cell r="K10191" t="str">
            <v>4979006083316/4979006620344</v>
          </cell>
          <cell r="L10191" t="str">
            <v>眼霜15ml+面膜3片+神仙水60ml</v>
          </cell>
        </row>
        <row r="10192">
          <cell r="C10192">
            <v>162777708</v>
          </cell>
          <cell r="D10192" t="str">
            <v>人工</v>
          </cell>
          <cell r="E10192" t="str">
            <v>实物</v>
          </cell>
          <cell r="F10192" t="str">
            <v>SKII</v>
          </cell>
          <cell r="G10192" t="str">
            <v>正心诚意</v>
          </cell>
          <cell r="H10192" t="str">
            <v>年节礼包/美妆护理/美妆套装</v>
          </cell>
          <cell r="I10192" t="str">
            <v>2025-10-31</v>
          </cell>
          <cell r="J10192">
            <v>164156301</v>
          </cell>
          <cell r="K10192" t="str">
            <v>4979006083316/4979006620344</v>
          </cell>
          <cell r="L10192" t="str">
            <v>眼霜15ml+面膜6片</v>
          </cell>
        </row>
        <row r="10193">
          <cell r="C10193">
            <v>162777708</v>
          </cell>
          <cell r="D10193" t="str">
            <v>人工</v>
          </cell>
          <cell r="E10193" t="str">
            <v>实物</v>
          </cell>
          <cell r="F10193" t="str">
            <v>SKII</v>
          </cell>
          <cell r="G10193" t="str">
            <v>正心诚意</v>
          </cell>
          <cell r="H10193" t="str">
            <v>年节礼包/美妆护理/美妆套装</v>
          </cell>
          <cell r="I10193" t="str">
            <v>2025-10-31</v>
          </cell>
        </row>
        <row r="10193">
          <cell r="K10193" t="str">
            <v>4979006083316/4979006620344</v>
          </cell>
          <cell r="L10193" t="str">
            <v>眼霜15ml+面膜6片</v>
          </cell>
        </row>
        <row r="10194">
          <cell r="C10194">
            <v>162777703</v>
          </cell>
          <cell r="D10194" t="str">
            <v>人工</v>
          </cell>
          <cell r="E10194" t="str">
            <v>实物</v>
          </cell>
          <cell r="F10194" t="str">
            <v>欧舒丹</v>
          </cell>
          <cell r="G10194" t="str">
            <v>晋之星辰</v>
          </cell>
          <cell r="H10194" t="str">
            <v>年节礼包/美妆护理/美妆套装</v>
          </cell>
          <cell r="I10194" t="str">
            <v>2025-10-31</v>
          </cell>
          <cell r="J10194">
            <v>164156287</v>
          </cell>
          <cell r="K10194" t="str">
            <v>欧舒丹护手霜套装礼盒30ml*8支装</v>
          </cell>
          <cell r="L10194" t="str">
            <v/>
          </cell>
        </row>
        <row r="10195">
          <cell r="C10195">
            <v>162777703</v>
          </cell>
          <cell r="D10195" t="str">
            <v>人工</v>
          </cell>
          <cell r="E10195" t="str">
            <v>实物</v>
          </cell>
          <cell r="F10195" t="str">
            <v>欧舒丹</v>
          </cell>
          <cell r="G10195" t="str">
            <v>晋之星辰</v>
          </cell>
          <cell r="H10195" t="str">
            <v>年节礼包/美妆护理/美妆套装</v>
          </cell>
          <cell r="I10195" t="str">
            <v>2025-10-31</v>
          </cell>
        </row>
        <row r="10195">
          <cell r="K10195" t="str">
            <v>欧舒丹护手霜套装礼盒30ml*8支装</v>
          </cell>
          <cell r="L10195" t="str">
            <v/>
          </cell>
        </row>
        <row r="10196">
          <cell r="C10196">
            <v>162777697</v>
          </cell>
          <cell r="D10196" t="str">
            <v>人工</v>
          </cell>
          <cell r="E10196" t="str">
            <v>实物</v>
          </cell>
          <cell r="F10196" t="str">
            <v>雅诗兰黛（Estee Lauder）</v>
          </cell>
          <cell r="G10196" t="str">
            <v>晋之星辰</v>
          </cell>
          <cell r="H10196" t="str">
            <v>年节礼包/美妆护理/美妆套装</v>
          </cell>
          <cell r="I10196" t="str">
            <v>2025-10-31</v>
          </cell>
          <cell r="J10196">
            <v>164156279</v>
          </cell>
          <cell r="K10196" t="str">
            <v>雅诗兰黛特润修护肌活精华眼霜15ml+小棕瓶15ml*2+品牌礼袋</v>
          </cell>
          <cell r="L10196" t="str">
            <v/>
          </cell>
        </row>
        <row r="10197">
          <cell r="C10197">
            <v>162777697</v>
          </cell>
          <cell r="D10197" t="str">
            <v>人工</v>
          </cell>
          <cell r="E10197" t="str">
            <v>实物</v>
          </cell>
          <cell r="F10197" t="str">
            <v>雅诗兰黛（Estee Lauder）</v>
          </cell>
          <cell r="G10197" t="str">
            <v>晋之星辰</v>
          </cell>
          <cell r="H10197" t="str">
            <v>年节礼包/美妆护理/美妆套装</v>
          </cell>
          <cell r="I10197" t="str">
            <v>2025-10-31</v>
          </cell>
        </row>
        <row r="10197">
          <cell r="K10197" t="str">
            <v>雅诗兰黛特润修护肌活精华眼霜15ml+小棕瓶15ml*2+品牌礼袋</v>
          </cell>
          <cell r="L10197" t="str">
            <v/>
          </cell>
        </row>
        <row r="10198">
          <cell r="C10198">
            <v>162777691</v>
          </cell>
          <cell r="D10198" t="str">
            <v>人工</v>
          </cell>
          <cell r="E10198" t="str">
            <v>实物</v>
          </cell>
          <cell r="F10198" t="str">
            <v>SK-II</v>
          </cell>
          <cell r="G10198" t="str">
            <v>晋之星辰</v>
          </cell>
          <cell r="H10198" t="str">
            <v>年节礼包/美妆护理/面部护理</v>
          </cell>
          <cell r="I10198" t="str">
            <v>2025-10-31</v>
          </cell>
          <cell r="J10198">
            <v>164156222</v>
          </cell>
          <cell r="K10198" t="str">
            <v>SK-II温和护肤洁面霜120g</v>
          </cell>
          <cell r="L10198" t="str">
            <v/>
          </cell>
        </row>
        <row r="10199">
          <cell r="C10199">
            <v>162777677</v>
          </cell>
          <cell r="D10199" t="str">
            <v>人工</v>
          </cell>
          <cell r="E10199" t="str">
            <v>实物</v>
          </cell>
          <cell r="F10199" t="str">
            <v>科颜氏（Kiehl's）</v>
          </cell>
          <cell r="G10199" t="str">
            <v>晋之星辰</v>
          </cell>
          <cell r="H10199" t="str">
            <v>年节礼包/美妆护理/面部护理</v>
          </cell>
          <cell r="I10199" t="str">
            <v>2025-10-31</v>
          </cell>
          <cell r="J10199">
            <v>164156197</v>
          </cell>
          <cell r="K10199" t="str">
            <v>科颜氏高保湿霜爽肤水组合375ml</v>
          </cell>
          <cell r="L10199" t="str">
            <v/>
          </cell>
        </row>
        <row r="10200">
          <cell r="C10200">
            <v>162777677</v>
          </cell>
          <cell r="D10200" t="str">
            <v>人工</v>
          </cell>
          <cell r="E10200" t="str">
            <v>实物</v>
          </cell>
          <cell r="F10200" t="str">
            <v>科颜氏（Kiehl's）</v>
          </cell>
          <cell r="G10200" t="str">
            <v>晋之星辰</v>
          </cell>
          <cell r="H10200" t="str">
            <v>年节礼包/美妆护理/面部护理</v>
          </cell>
          <cell r="I10200" t="str">
            <v>2025-10-31</v>
          </cell>
        </row>
        <row r="10200">
          <cell r="K10200" t="str">
            <v>科颜氏高保湿霜爽肤水组合375ml</v>
          </cell>
          <cell r="L10200" t="str">
            <v/>
          </cell>
        </row>
        <row r="10201">
          <cell r="C10201">
            <v>162777669</v>
          </cell>
          <cell r="D10201" t="str">
            <v>人工</v>
          </cell>
          <cell r="E10201" t="str">
            <v>实物</v>
          </cell>
          <cell r="F10201" t="str">
            <v>娇韵诗（CLARINS）</v>
          </cell>
          <cell r="G10201" t="str">
            <v>晋之星辰</v>
          </cell>
          <cell r="H10201" t="str">
            <v>年节礼包/美妆护理/面部护理</v>
          </cell>
          <cell r="I10201" t="str">
            <v>2025-10-31</v>
          </cell>
          <cell r="J10201">
            <v>164156118</v>
          </cell>
          <cell r="K10201" t="str">
            <v>娇韵诗双萃焕活修护精华露双管精华50ml</v>
          </cell>
          <cell r="L10201" t="str">
            <v/>
          </cell>
        </row>
        <row r="10202">
          <cell r="C10202">
            <v>162777668</v>
          </cell>
          <cell r="D10202" t="str">
            <v>人工</v>
          </cell>
          <cell r="E10202" t="str">
            <v>实物</v>
          </cell>
          <cell r="F10202" t="str">
            <v>娇兰</v>
          </cell>
          <cell r="G10202" t="str">
            <v>晋之星辰</v>
          </cell>
          <cell r="H10202" t="str">
            <v>年节礼包/美妆护理/面部护理</v>
          </cell>
          <cell r="I10202" t="str">
            <v>2025-10-31</v>
          </cell>
          <cell r="J10202">
            <v>164156117</v>
          </cell>
          <cell r="K10202" t="str">
            <v>法国娇兰帝皇蜂姿修护复原蜜50ml</v>
          </cell>
          <cell r="L10202" t="str">
            <v/>
          </cell>
        </row>
        <row r="10203">
          <cell r="C10203">
            <v>162777662</v>
          </cell>
          <cell r="D10203" t="str">
            <v>人工</v>
          </cell>
          <cell r="E10203" t="str">
            <v>实物</v>
          </cell>
          <cell r="F10203" t="str">
            <v>海蓝之谜（LA MER）</v>
          </cell>
          <cell r="G10203" t="str">
            <v>晋之星辰</v>
          </cell>
          <cell r="H10203" t="str">
            <v>年节礼包/美妆护理/美妆套装</v>
          </cell>
          <cell r="I10203" t="str">
            <v>2025-10-31</v>
          </cell>
          <cell r="J10203">
            <v>164156111</v>
          </cell>
          <cell r="K10203" t="str">
            <v>【礼盒】海蓝之谜沁润修护精萃水150ml+精萃水30ml*5+礼盒</v>
          </cell>
          <cell r="L10203" t="str">
            <v/>
          </cell>
        </row>
        <row r="10204">
          <cell r="C10204">
            <v>162777662</v>
          </cell>
          <cell r="D10204" t="str">
            <v>人工</v>
          </cell>
          <cell r="E10204" t="str">
            <v>实物</v>
          </cell>
          <cell r="F10204" t="str">
            <v>海蓝之谜（LA MER）</v>
          </cell>
          <cell r="G10204" t="str">
            <v>晋之星辰</v>
          </cell>
          <cell r="H10204" t="str">
            <v>年节礼包/美妆护理/美妆套装</v>
          </cell>
          <cell r="I10204" t="str">
            <v>2025-10-31</v>
          </cell>
        </row>
        <row r="10204">
          <cell r="K10204" t="str">
            <v>【礼盒】海蓝之谜沁润修护精萃水150ml+精萃水30ml*5+礼盒</v>
          </cell>
          <cell r="L10204" t="str">
            <v/>
          </cell>
        </row>
        <row r="10205">
          <cell r="C10205">
            <v>162777654</v>
          </cell>
          <cell r="D10205" t="str">
            <v>人工</v>
          </cell>
          <cell r="E10205" t="str">
            <v>实物</v>
          </cell>
          <cell r="F10205" t="str">
            <v>兰蔻（LANCOME）</v>
          </cell>
          <cell r="G10205" t="str">
            <v>晋之星辰</v>
          </cell>
          <cell r="H10205" t="str">
            <v>年节礼包/美妆护理/美妆套装</v>
          </cell>
          <cell r="I10205" t="str">
            <v>2025-10-31</v>
          </cell>
          <cell r="J10205">
            <v>164156102</v>
          </cell>
          <cell r="K10205" t="str">
            <v>兰蔻粉水防晒组合575ml</v>
          </cell>
          <cell r="L10205" t="str">
            <v/>
          </cell>
        </row>
        <row r="10206">
          <cell r="C10206">
            <v>162777654</v>
          </cell>
          <cell r="D10206" t="str">
            <v>人工</v>
          </cell>
          <cell r="E10206" t="str">
            <v>实物</v>
          </cell>
          <cell r="F10206" t="str">
            <v>兰蔻（LANCOME）</v>
          </cell>
          <cell r="G10206" t="str">
            <v>晋之星辰</v>
          </cell>
          <cell r="H10206" t="str">
            <v>年节礼包/美妆护理/美妆套装</v>
          </cell>
          <cell r="I10206" t="str">
            <v>2025-10-31</v>
          </cell>
        </row>
        <row r="10206">
          <cell r="K10206" t="str">
            <v>兰蔻粉水防晒组合575ml</v>
          </cell>
          <cell r="L10206" t="str">
            <v/>
          </cell>
        </row>
        <row r="10207">
          <cell r="C10207">
            <v>162777654</v>
          </cell>
          <cell r="D10207" t="str">
            <v>人工</v>
          </cell>
          <cell r="E10207" t="str">
            <v>实物</v>
          </cell>
          <cell r="F10207" t="str">
            <v>兰蔻（LANCOME）</v>
          </cell>
          <cell r="G10207" t="str">
            <v>晋之星辰</v>
          </cell>
          <cell r="H10207" t="str">
            <v>年节礼包/美妆护理/美妆套装</v>
          </cell>
          <cell r="I10207" t="str">
            <v>2025-10-31</v>
          </cell>
        </row>
        <row r="10207">
          <cell r="K10207" t="str">
            <v>兰蔻粉水防晒组合575ml</v>
          </cell>
          <cell r="L10207" t="str">
            <v/>
          </cell>
        </row>
        <row r="10208">
          <cell r="C10208">
            <v>162777634</v>
          </cell>
          <cell r="D10208" t="str">
            <v>人工</v>
          </cell>
          <cell r="E10208" t="str">
            <v>实物</v>
          </cell>
          <cell r="F10208" t="str">
            <v>安热沙（Anessa）</v>
          </cell>
          <cell r="G10208" t="str">
            <v>晋之星辰</v>
          </cell>
          <cell r="H10208" t="str">
            <v>年节礼包/美妆护理/防晒</v>
          </cell>
          <cell r="I10208" t="str">
            <v>2025-10-31</v>
          </cell>
          <cell r="J10208">
            <v>164156082</v>
          </cell>
          <cell r="K10208" t="str">
            <v>安热沙金灿倍护防晒乳小金瓶防晒60ml</v>
          </cell>
          <cell r="L10208" t="str">
            <v/>
          </cell>
        </row>
        <row r="10209">
          <cell r="C10209">
            <v>162777628</v>
          </cell>
          <cell r="D10209" t="str">
            <v>人工</v>
          </cell>
          <cell r="E10209" t="str">
            <v>实物</v>
          </cell>
          <cell r="F10209" t="str">
            <v>迪奥（Dior）</v>
          </cell>
          <cell r="G10209" t="str">
            <v>晋之星辰</v>
          </cell>
          <cell r="H10209" t="str">
            <v>年节礼包/美妆护理/彩妆</v>
          </cell>
          <cell r="I10209" t="str">
            <v>2025-10-31</v>
          </cell>
          <cell r="J10209">
            <v>164156076</v>
          </cell>
          <cell r="K10209" t="str">
            <v>克丽丝汀迪奥魅惑润唇膏变色唇膏004-3.2g</v>
          </cell>
          <cell r="L10209" t="str">
            <v/>
          </cell>
        </row>
        <row r="10210">
          <cell r="C10210">
            <v>162777618</v>
          </cell>
          <cell r="D10210" t="str">
            <v>人工</v>
          </cell>
          <cell r="E10210" t="str">
            <v>实物</v>
          </cell>
          <cell r="F10210" t="str">
            <v>babycare</v>
          </cell>
          <cell r="G10210" t="str">
            <v>云魁</v>
          </cell>
          <cell r="H10210" t="str">
            <v>年节礼包/母婴儿童/喂养用品</v>
          </cell>
          <cell r="I10210" t="str">
            <v>2025-10-31</v>
          </cell>
          <cell r="J10210">
            <v>164156063</v>
          </cell>
          <cell r="K10210" t="str">
            <v>BC2106025</v>
          </cell>
          <cell r="L10210" t="str">
            <v>360ml-奥里安蓝</v>
          </cell>
        </row>
        <row r="10211">
          <cell r="D10211" t="str">
            <v>人工</v>
          </cell>
          <cell r="E10211" t="str">
            <v>实物</v>
          </cell>
          <cell r="F10211" t="str">
            <v>babycare</v>
          </cell>
          <cell r="G10211" t="str">
            <v>云魁</v>
          </cell>
          <cell r="H10211" t="str">
            <v>年节礼包/母婴儿童/喂养用品</v>
          </cell>
          <cell r="I10211" t="str">
            <v>2025-10-31</v>
          </cell>
          <cell r="J10211">
            <v>164156064</v>
          </cell>
          <cell r="K10211" t="str">
            <v>BC2106025</v>
          </cell>
          <cell r="L10211" t="str">
            <v>360ml-浅嗬绿</v>
          </cell>
        </row>
        <row r="10212">
          <cell r="C10212">
            <v>162777583</v>
          </cell>
          <cell r="D10212" t="str">
            <v>人工</v>
          </cell>
          <cell r="E10212" t="str">
            <v>实物</v>
          </cell>
          <cell r="F10212" t="str">
            <v>babycare</v>
          </cell>
          <cell r="G10212" t="str">
            <v>云魁</v>
          </cell>
          <cell r="H10212" t="str">
            <v>年节礼包/母婴儿童/喂养用品</v>
          </cell>
          <cell r="I10212" t="str">
            <v>2025-10-31</v>
          </cell>
          <cell r="J10212">
            <v>164156009</v>
          </cell>
          <cell r="K10212" t="str">
            <v>BC2208979</v>
          </cell>
          <cell r="L10212" t="str">
            <v>550ml-莱莎粉-含杯套</v>
          </cell>
        </row>
        <row r="10213">
          <cell r="D10213" t="str">
            <v>人工</v>
          </cell>
          <cell r="E10213" t="str">
            <v>实物</v>
          </cell>
          <cell r="F10213" t="str">
            <v>babycare</v>
          </cell>
          <cell r="G10213" t="str">
            <v>云魁</v>
          </cell>
          <cell r="H10213" t="str">
            <v>年节礼包/母婴儿童/喂养用品</v>
          </cell>
          <cell r="I10213" t="str">
            <v>2025-10-31</v>
          </cell>
          <cell r="J10213">
            <v>164156010</v>
          </cell>
          <cell r="K10213" t="str">
            <v>BC2208979</v>
          </cell>
          <cell r="L10213" t="str">
            <v>550ml-蒙因蓝-含杯套</v>
          </cell>
        </row>
        <row r="10214">
          <cell r="D10214" t="str">
            <v>人工</v>
          </cell>
          <cell r="E10214" t="str">
            <v>实物</v>
          </cell>
          <cell r="F10214" t="str">
            <v>babycare</v>
          </cell>
          <cell r="G10214" t="str">
            <v>云魁</v>
          </cell>
          <cell r="H10214" t="str">
            <v>年节礼包/母婴儿童/喂养用品</v>
          </cell>
          <cell r="I10214" t="str">
            <v>2025-10-31</v>
          </cell>
          <cell r="J10214">
            <v>164156011</v>
          </cell>
          <cell r="K10214" t="str">
            <v>BC2208979</v>
          </cell>
          <cell r="L10214" t="str">
            <v>550ml-柠檬黄-含杯套</v>
          </cell>
        </row>
        <row r="10215">
          <cell r="C10215">
            <v>162777578</v>
          </cell>
          <cell r="D10215" t="str">
            <v>人工</v>
          </cell>
          <cell r="E10215" t="str">
            <v>实物</v>
          </cell>
          <cell r="F10215" t="str">
            <v>babycare</v>
          </cell>
          <cell r="G10215" t="str">
            <v>云魁</v>
          </cell>
          <cell r="H10215" t="str">
            <v>年节礼包/母婴儿童/婴童洗护</v>
          </cell>
          <cell r="I10215" t="str">
            <v>2025-10-31</v>
          </cell>
          <cell r="J10215">
            <v>164156002</v>
          </cell>
          <cell r="K10215" t="str">
            <v>BC2106025+BC2004084</v>
          </cell>
          <cell r="L10215" t="str">
            <v>棉柔巾100抽*7包+保温杯奥里安蓝360ml</v>
          </cell>
        </row>
        <row r="10216">
          <cell r="C10216">
            <v>162777578</v>
          </cell>
          <cell r="D10216" t="str">
            <v>人工</v>
          </cell>
          <cell r="E10216" t="str">
            <v>实物</v>
          </cell>
          <cell r="F10216" t="str">
            <v>babycare</v>
          </cell>
          <cell r="G10216" t="str">
            <v>云魁</v>
          </cell>
          <cell r="H10216" t="str">
            <v>年节礼包/母婴儿童/婴童洗护</v>
          </cell>
          <cell r="I10216" t="str">
            <v>2025-10-31</v>
          </cell>
        </row>
        <row r="10216">
          <cell r="K10216" t="str">
            <v>BC2106025+BC2004084</v>
          </cell>
          <cell r="L10216" t="str">
            <v>棉柔巾100抽*7包+保温杯奥里安蓝360ml</v>
          </cell>
        </row>
        <row r="10217">
          <cell r="C10217">
            <v>162777578</v>
          </cell>
          <cell r="D10217" t="str">
            <v>人工</v>
          </cell>
          <cell r="E10217" t="str">
            <v>实物</v>
          </cell>
          <cell r="F10217" t="str">
            <v>babycare</v>
          </cell>
          <cell r="G10217" t="str">
            <v>云魁</v>
          </cell>
          <cell r="H10217" t="str">
            <v>年节礼包/母婴儿童/婴童洗护</v>
          </cell>
          <cell r="I10217" t="str">
            <v>2025-10-31</v>
          </cell>
          <cell r="J10217">
            <v>164156003</v>
          </cell>
          <cell r="K10217" t="str">
            <v>BC2106025+BC2004084</v>
          </cell>
          <cell r="L10217" t="str">
            <v>棉柔巾100抽*7包+保温杯浅嗬绿360ml</v>
          </cell>
        </row>
        <row r="10218">
          <cell r="D10218" t="str">
            <v>人工</v>
          </cell>
          <cell r="E10218" t="str">
            <v>实物</v>
          </cell>
          <cell r="F10218" t="str">
            <v>babycare</v>
          </cell>
          <cell r="G10218" t="str">
            <v>云魁</v>
          </cell>
          <cell r="H10218" t="str">
            <v>年节礼包/母婴儿童/婴童洗护</v>
          </cell>
          <cell r="I10218" t="str">
            <v>2025-10-31</v>
          </cell>
        </row>
        <row r="10218">
          <cell r="K10218" t="str">
            <v>BC2106025+BC2004084</v>
          </cell>
          <cell r="L10218" t="str">
            <v>棉柔巾100抽*7包+保温杯浅嗬绿360ml</v>
          </cell>
        </row>
        <row r="10219">
          <cell r="C10219">
            <v>162777563</v>
          </cell>
          <cell r="D10219" t="str">
            <v>人工</v>
          </cell>
          <cell r="E10219" t="str">
            <v>实物</v>
          </cell>
          <cell r="F10219" t="str">
            <v>babycare</v>
          </cell>
          <cell r="G10219" t="str">
            <v>云魁</v>
          </cell>
          <cell r="H10219" t="str">
            <v>年节礼包/母婴儿童/喂养用品</v>
          </cell>
          <cell r="I10219" t="str">
            <v>2025-10-31</v>
          </cell>
          <cell r="J10219">
            <v>164155984</v>
          </cell>
          <cell r="K10219" t="str">
            <v>BC2210544-1+RWA012-360A+BC2008051+WCA01</v>
          </cell>
          <cell r="L10219" t="str">
            <v>礼包组合</v>
          </cell>
        </row>
        <row r="10220">
          <cell r="C10220">
            <v>162777563</v>
          </cell>
          <cell r="D10220" t="str">
            <v>人工</v>
          </cell>
          <cell r="E10220" t="str">
            <v>实物</v>
          </cell>
          <cell r="F10220" t="str">
            <v>babycare</v>
          </cell>
          <cell r="G10220" t="str">
            <v>云魁</v>
          </cell>
          <cell r="H10220" t="str">
            <v>年节礼包/母婴儿童/喂养用品</v>
          </cell>
          <cell r="I10220" t="str">
            <v>2025-10-31</v>
          </cell>
        </row>
        <row r="10220">
          <cell r="K10220" t="str">
            <v>BC2210544-1+RWA012-360A+BC2008051+WCA01</v>
          </cell>
          <cell r="L10220" t="str">
            <v>礼包组合</v>
          </cell>
        </row>
        <row r="10221">
          <cell r="C10221">
            <v>162777563</v>
          </cell>
          <cell r="D10221" t="str">
            <v>人工</v>
          </cell>
          <cell r="E10221" t="str">
            <v>实物</v>
          </cell>
          <cell r="F10221" t="str">
            <v>babycare</v>
          </cell>
          <cell r="G10221" t="str">
            <v>云魁</v>
          </cell>
          <cell r="H10221" t="str">
            <v>年节礼包/母婴儿童/喂养用品</v>
          </cell>
          <cell r="I10221" t="str">
            <v>2025-10-31</v>
          </cell>
        </row>
        <row r="10221">
          <cell r="K10221" t="str">
            <v>BC2210544-1+RWA012-360A+BC2008051+WCA01</v>
          </cell>
          <cell r="L10221" t="str">
            <v>礼包组合</v>
          </cell>
        </row>
        <row r="10222">
          <cell r="C10222">
            <v>162777563</v>
          </cell>
          <cell r="D10222" t="str">
            <v>人工</v>
          </cell>
          <cell r="E10222" t="str">
            <v>实物</v>
          </cell>
          <cell r="F10222" t="str">
            <v>babycare</v>
          </cell>
          <cell r="G10222" t="str">
            <v>云魁</v>
          </cell>
          <cell r="H10222" t="str">
            <v>年节礼包/母婴儿童/喂养用品</v>
          </cell>
          <cell r="I10222" t="str">
            <v>2025-10-31</v>
          </cell>
        </row>
        <row r="10222">
          <cell r="K10222" t="str">
            <v>BC2210544-1+RWA012-360A+BC2008051+WCA01</v>
          </cell>
          <cell r="L10222" t="str">
            <v>礼包组合</v>
          </cell>
        </row>
        <row r="10223">
          <cell r="C10223">
            <v>162775516</v>
          </cell>
          <cell r="D10223" t="str">
            <v>人工</v>
          </cell>
          <cell r="E10223" t="str">
            <v>实物</v>
          </cell>
          <cell r="F10223" t="str">
            <v/>
          </cell>
          <cell r="G10223" t="str">
            <v>苏州润顺来</v>
          </cell>
          <cell r="H10223" t="str">
            <v>年节礼包/个人护理/沐浴护理</v>
          </cell>
          <cell r="I10223" t="str">
            <v>2025-08-31</v>
          </cell>
          <cell r="J10223">
            <v>164153193</v>
          </cell>
          <cell r="K10223" t="str">
            <v/>
          </cell>
          <cell r="L10223" t="str">
            <v/>
          </cell>
        </row>
        <row r="10224">
          <cell r="C10224">
            <v>162775499</v>
          </cell>
          <cell r="D10224" t="str">
            <v>人工</v>
          </cell>
          <cell r="E10224" t="str">
            <v>实物</v>
          </cell>
          <cell r="F10224" t="str">
            <v/>
          </cell>
          <cell r="G10224" t="str">
            <v>苏州润顺来</v>
          </cell>
          <cell r="H10224" t="str">
            <v>年节礼包/个人护理/沐浴护理</v>
          </cell>
          <cell r="I10224" t="str">
            <v>2025-08-31</v>
          </cell>
          <cell r="J10224">
            <v>164153171</v>
          </cell>
          <cell r="K10224" t="str">
            <v/>
          </cell>
          <cell r="L10224" t="str">
            <v/>
          </cell>
        </row>
        <row r="10225">
          <cell r="C10225">
            <v>162777557</v>
          </cell>
          <cell r="D10225" t="str">
            <v>人工</v>
          </cell>
          <cell r="E10225" t="str">
            <v>实物</v>
          </cell>
          <cell r="F10225" t="str">
            <v>海大厨（SEAFOOD MASTER）</v>
          </cell>
          <cell r="G10225" t="str">
            <v>海大厨</v>
          </cell>
          <cell r="H10225" t="str">
            <v>年节礼包/生鲜/生鲜礼包</v>
          </cell>
          <cell r="I10225" t="str">
            <v>2025-10-31</v>
          </cell>
          <cell r="J10225">
            <v>164155978</v>
          </cell>
          <cell r="K10225" t="str">
            <v>hdc2025070301</v>
          </cell>
          <cell r="L10225" t="str">
            <v/>
          </cell>
        </row>
        <row r="10226">
          <cell r="C10226">
            <v>162777550</v>
          </cell>
          <cell r="D10226" t="str">
            <v>人工</v>
          </cell>
          <cell r="E10226" t="str">
            <v>实物</v>
          </cell>
          <cell r="F10226" t="str">
            <v>婴侍卫</v>
          </cell>
          <cell r="G10226" t="str">
            <v>婴侍卫</v>
          </cell>
          <cell r="H10226" t="str">
            <v>年节礼包/母婴儿童/玩具</v>
          </cell>
          <cell r="I10226" t="str">
            <v>2025-10-31</v>
          </cell>
          <cell r="J10226">
            <v>164155971</v>
          </cell>
          <cell r="K10226" t="str">
            <v>FDE11819</v>
          </cell>
          <cell r="L10226" t="str">
            <v/>
          </cell>
        </row>
        <row r="10227">
          <cell r="C10227">
            <v>162777549</v>
          </cell>
          <cell r="D10227" t="str">
            <v>人工</v>
          </cell>
          <cell r="E10227" t="str">
            <v>实物</v>
          </cell>
          <cell r="F10227" t="str">
            <v>婴侍卫</v>
          </cell>
          <cell r="G10227" t="str">
            <v>婴侍卫</v>
          </cell>
          <cell r="H10227" t="str">
            <v>年节礼包/母婴儿童/童车童床</v>
          </cell>
          <cell r="I10227" t="str">
            <v>2025-10-31</v>
          </cell>
          <cell r="J10227">
            <v>164155970</v>
          </cell>
          <cell r="K10227">
            <v>218</v>
          </cell>
          <cell r="L10227" t="str">
            <v/>
          </cell>
        </row>
        <row r="10228">
          <cell r="C10228">
            <v>162777546</v>
          </cell>
          <cell r="D10228" t="str">
            <v>人工</v>
          </cell>
          <cell r="E10228" t="str">
            <v>实物</v>
          </cell>
          <cell r="F10228" t="str">
            <v>婴侍卫</v>
          </cell>
          <cell r="G10228" t="str">
            <v>婴侍卫</v>
          </cell>
          <cell r="H10228" t="str">
            <v>年节礼包/母婴儿童/玩具</v>
          </cell>
          <cell r="I10228" t="str">
            <v>2025-10-31</v>
          </cell>
          <cell r="J10228">
            <v>164155967</v>
          </cell>
          <cell r="K10228" t="str">
            <v>YSW2730+YSW2211</v>
          </cell>
          <cell r="L10228" t="str">
            <v>文具套装颜色随机</v>
          </cell>
        </row>
        <row r="10229">
          <cell r="C10229">
            <v>162777545</v>
          </cell>
          <cell r="D10229" t="str">
            <v>人工</v>
          </cell>
          <cell r="E10229" t="str">
            <v>实物</v>
          </cell>
          <cell r="F10229" t="str">
            <v>大有谷</v>
          </cell>
          <cell r="G10229" t="str">
            <v>大有谷</v>
          </cell>
          <cell r="H10229" t="str">
            <v>年节礼包/生鲜/肉禽礼包</v>
          </cell>
          <cell r="I10229" t="str">
            <v>2025-10-31</v>
          </cell>
          <cell r="J10229">
            <v>164155964</v>
          </cell>
          <cell r="K10229" t="str">
            <v>PK25070797957334</v>
          </cell>
          <cell r="L10229" t="str">
            <v/>
          </cell>
        </row>
        <row r="10230">
          <cell r="C10230">
            <v>162777545</v>
          </cell>
          <cell r="D10230" t="str">
            <v>人工</v>
          </cell>
          <cell r="E10230" t="str">
            <v>实物</v>
          </cell>
          <cell r="F10230" t="str">
            <v>大有谷</v>
          </cell>
          <cell r="G10230" t="str">
            <v>大有谷</v>
          </cell>
          <cell r="H10230" t="str">
            <v>年节礼包/生鲜/肉禽礼包</v>
          </cell>
          <cell r="I10230" t="str">
            <v>2025-10-31</v>
          </cell>
        </row>
        <row r="10230">
          <cell r="K10230" t="str">
            <v>PK25070797957334</v>
          </cell>
          <cell r="L10230" t="str">
            <v/>
          </cell>
        </row>
        <row r="10231">
          <cell r="C10231">
            <v>162777536</v>
          </cell>
          <cell r="D10231" t="str">
            <v>人工</v>
          </cell>
          <cell r="E10231" t="str">
            <v>实物</v>
          </cell>
          <cell r="F10231" t="str">
            <v>海大厨（SEAFOOD MASTER）</v>
          </cell>
          <cell r="G10231" t="str">
            <v>海大厨</v>
          </cell>
          <cell r="H10231" t="str">
            <v>年节礼包/生鲜/海鲜礼包</v>
          </cell>
          <cell r="I10231" t="str">
            <v>2025-10-31</v>
          </cell>
          <cell r="J10231">
            <v>164155954</v>
          </cell>
          <cell r="K10231">
            <v>2070410</v>
          </cell>
          <cell r="L10231" t="str">
            <v/>
          </cell>
        </row>
        <row r="10232">
          <cell r="C10232">
            <v>162777534</v>
          </cell>
          <cell r="D10232" t="str">
            <v>人工</v>
          </cell>
          <cell r="E10232" t="str">
            <v>实物</v>
          </cell>
          <cell r="F10232" t="str">
            <v>海大厨（SEAFOOD MASTER）</v>
          </cell>
          <cell r="G10232" t="str">
            <v>海大厨</v>
          </cell>
          <cell r="H10232" t="str">
            <v>年节礼包/生鲜/海鲜礼包</v>
          </cell>
          <cell r="I10232" t="str">
            <v>2025-10-31</v>
          </cell>
          <cell r="J10232">
            <v>164155952</v>
          </cell>
          <cell r="K10232">
            <v>2070408</v>
          </cell>
          <cell r="L10232" t="str">
            <v/>
          </cell>
        </row>
        <row r="10233">
          <cell r="C10233">
            <v>162777533</v>
          </cell>
          <cell r="D10233" t="str">
            <v>人工</v>
          </cell>
          <cell r="E10233" t="str">
            <v>实物</v>
          </cell>
          <cell r="F10233" t="str">
            <v>海大厨（SEAFOOD MASTER）</v>
          </cell>
          <cell r="G10233" t="str">
            <v>海大厨</v>
          </cell>
          <cell r="H10233" t="str">
            <v>年节礼包/生鲜/生鲜礼包</v>
          </cell>
          <cell r="I10233" t="str">
            <v>2025-10-31</v>
          </cell>
          <cell r="J10233">
            <v>164155951</v>
          </cell>
          <cell r="K10233" t="str">
            <v>hdc2025070302</v>
          </cell>
          <cell r="L10233" t="str">
            <v/>
          </cell>
        </row>
        <row r="10234">
          <cell r="C10234">
            <v>162777533</v>
          </cell>
          <cell r="D10234" t="str">
            <v>人工</v>
          </cell>
          <cell r="E10234" t="str">
            <v>实物</v>
          </cell>
          <cell r="F10234" t="str">
            <v>海大厨（SEAFOOD MASTER）</v>
          </cell>
          <cell r="G10234" t="str">
            <v>海大厨</v>
          </cell>
          <cell r="H10234" t="str">
            <v>年节礼包/生鲜/生鲜礼包</v>
          </cell>
          <cell r="I10234" t="str">
            <v>2025-10-31</v>
          </cell>
        </row>
        <row r="10234">
          <cell r="K10234" t="str">
            <v>hdc2025070302</v>
          </cell>
          <cell r="L10234" t="str">
            <v/>
          </cell>
        </row>
        <row r="10235">
          <cell r="C10235">
            <v>162777533</v>
          </cell>
          <cell r="D10235" t="str">
            <v>人工</v>
          </cell>
          <cell r="E10235" t="str">
            <v>实物</v>
          </cell>
          <cell r="F10235" t="str">
            <v>海大厨（SEAFOOD MASTER）</v>
          </cell>
          <cell r="G10235" t="str">
            <v>海大厨</v>
          </cell>
          <cell r="H10235" t="str">
            <v>年节礼包/生鲜/生鲜礼包</v>
          </cell>
          <cell r="I10235" t="str">
            <v>2025-10-31</v>
          </cell>
        </row>
        <row r="10235">
          <cell r="K10235" t="str">
            <v>hdc2025070302</v>
          </cell>
          <cell r="L10235" t="str">
            <v/>
          </cell>
        </row>
        <row r="10236">
          <cell r="C10236">
            <v>162777533</v>
          </cell>
          <cell r="D10236" t="str">
            <v>人工</v>
          </cell>
          <cell r="E10236" t="str">
            <v>实物</v>
          </cell>
          <cell r="F10236" t="str">
            <v>海大厨（SEAFOOD MASTER）</v>
          </cell>
          <cell r="G10236" t="str">
            <v>海大厨</v>
          </cell>
          <cell r="H10236" t="str">
            <v>年节礼包/生鲜/生鲜礼包</v>
          </cell>
          <cell r="I10236" t="str">
            <v>2025-10-31</v>
          </cell>
        </row>
        <row r="10236">
          <cell r="K10236" t="str">
            <v>hdc2025070302</v>
          </cell>
          <cell r="L10236" t="str">
            <v/>
          </cell>
        </row>
        <row r="10237">
          <cell r="C10237">
            <v>162777533</v>
          </cell>
          <cell r="D10237" t="str">
            <v>人工</v>
          </cell>
          <cell r="E10237" t="str">
            <v>实物</v>
          </cell>
          <cell r="F10237" t="str">
            <v>海大厨（SEAFOOD MASTER）</v>
          </cell>
          <cell r="G10237" t="str">
            <v>海大厨</v>
          </cell>
          <cell r="H10237" t="str">
            <v>年节礼包/生鲜/生鲜礼包</v>
          </cell>
          <cell r="I10237" t="str">
            <v>2025-10-31</v>
          </cell>
        </row>
        <row r="10237">
          <cell r="K10237" t="str">
            <v>hdc2025070302</v>
          </cell>
          <cell r="L10237" t="str">
            <v/>
          </cell>
        </row>
        <row r="10238">
          <cell r="C10238">
            <v>162777533</v>
          </cell>
          <cell r="D10238" t="str">
            <v>人工</v>
          </cell>
          <cell r="E10238" t="str">
            <v>实物</v>
          </cell>
          <cell r="F10238" t="str">
            <v>海大厨（SEAFOOD MASTER）</v>
          </cell>
          <cell r="G10238" t="str">
            <v>海大厨</v>
          </cell>
          <cell r="H10238" t="str">
            <v>年节礼包/生鲜/生鲜礼包</v>
          </cell>
          <cell r="I10238" t="str">
            <v>2025-10-31</v>
          </cell>
        </row>
        <row r="10238">
          <cell r="K10238" t="str">
            <v>hdc2025070302</v>
          </cell>
          <cell r="L10238" t="str">
            <v/>
          </cell>
        </row>
        <row r="10239">
          <cell r="C10239">
            <v>162777533</v>
          </cell>
          <cell r="D10239" t="str">
            <v>人工</v>
          </cell>
          <cell r="E10239" t="str">
            <v>实物</v>
          </cell>
          <cell r="F10239" t="str">
            <v>海大厨（SEAFOOD MASTER）</v>
          </cell>
          <cell r="G10239" t="str">
            <v>海大厨</v>
          </cell>
          <cell r="H10239" t="str">
            <v>年节礼包/生鲜/生鲜礼包</v>
          </cell>
          <cell r="I10239" t="str">
            <v>2025-10-31</v>
          </cell>
        </row>
        <row r="10239">
          <cell r="K10239" t="str">
            <v>hdc2025070302</v>
          </cell>
          <cell r="L10239" t="str">
            <v/>
          </cell>
        </row>
        <row r="10240">
          <cell r="C10240">
            <v>162777533</v>
          </cell>
          <cell r="D10240" t="str">
            <v>人工</v>
          </cell>
          <cell r="E10240" t="str">
            <v>实物</v>
          </cell>
          <cell r="F10240" t="str">
            <v>海大厨（SEAFOOD MASTER）</v>
          </cell>
          <cell r="G10240" t="str">
            <v>海大厨</v>
          </cell>
          <cell r="H10240" t="str">
            <v>年节礼包/生鲜/生鲜礼包</v>
          </cell>
          <cell r="I10240" t="str">
            <v>2025-10-31</v>
          </cell>
        </row>
        <row r="10240">
          <cell r="K10240" t="str">
            <v>hdc2025070302</v>
          </cell>
          <cell r="L10240" t="str">
            <v/>
          </cell>
        </row>
        <row r="10241">
          <cell r="C10241">
            <v>162777533</v>
          </cell>
          <cell r="D10241" t="str">
            <v>人工</v>
          </cell>
          <cell r="E10241" t="str">
            <v>实物</v>
          </cell>
          <cell r="F10241" t="str">
            <v>海大厨（SEAFOOD MASTER）</v>
          </cell>
          <cell r="G10241" t="str">
            <v>海大厨</v>
          </cell>
          <cell r="H10241" t="str">
            <v>年节礼包/生鲜/生鲜礼包</v>
          </cell>
          <cell r="I10241" t="str">
            <v>2025-10-31</v>
          </cell>
        </row>
        <row r="10241">
          <cell r="K10241" t="str">
            <v>hdc2025070302</v>
          </cell>
          <cell r="L10241" t="str">
            <v/>
          </cell>
        </row>
        <row r="10242">
          <cell r="C10242">
            <v>162777525</v>
          </cell>
          <cell r="D10242" t="str">
            <v>人工</v>
          </cell>
          <cell r="E10242" t="str">
            <v>实物</v>
          </cell>
          <cell r="F10242" t="str">
            <v>官栈</v>
          </cell>
          <cell r="G10242" t="str">
            <v>福利猫科技</v>
          </cell>
          <cell r="H10242" t="str">
            <v>年节礼包/生鲜/综合礼包</v>
          </cell>
          <cell r="I10242" t="str">
            <v>2025-10-31</v>
          </cell>
          <cell r="J10242">
            <v>164155943</v>
          </cell>
          <cell r="K10242">
            <v>6975455762534</v>
          </cell>
          <cell r="L10242" t="str">
            <v/>
          </cell>
        </row>
        <row r="10243">
          <cell r="C10243">
            <v>162777521</v>
          </cell>
          <cell r="D10243" t="str">
            <v>人工</v>
          </cell>
          <cell r="E10243" t="str">
            <v>实物</v>
          </cell>
          <cell r="F10243" t="str">
            <v>官栈</v>
          </cell>
          <cell r="G10243" t="str">
            <v>福利猫科技</v>
          </cell>
          <cell r="H10243" t="str">
            <v>年节礼包/生鲜/综合礼包</v>
          </cell>
          <cell r="I10243" t="str">
            <v>2025-10-31</v>
          </cell>
          <cell r="J10243">
            <v>164155939</v>
          </cell>
          <cell r="K10243">
            <v>6977872171975</v>
          </cell>
          <cell r="L10243" t="str">
            <v/>
          </cell>
        </row>
        <row r="10244">
          <cell r="C10244">
            <v>162777518</v>
          </cell>
          <cell r="D10244" t="str">
            <v>人工</v>
          </cell>
          <cell r="E10244" t="str">
            <v>实物</v>
          </cell>
          <cell r="F10244" t="str">
            <v>官栈</v>
          </cell>
          <cell r="G10244" t="str">
            <v>福利猫科技</v>
          </cell>
          <cell r="H10244" t="str">
            <v>年节礼包/生鲜/综合礼包</v>
          </cell>
          <cell r="I10244" t="str">
            <v>2025-10-31</v>
          </cell>
          <cell r="J10244">
            <v>164155936</v>
          </cell>
          <cell r="K10244">
            <v>6977872171777</v>
          </cell>
          <cell r="L10244" t="str">
            <v/>
          </cell>
        </row>
        <row r="10245">
          <cell r="C10245">
            <v>162777163</v>
          </cell>
          <cell r="D10245" t="str">
            <v>人工</v>
          </cell>
          <cell r="E10245" t="str">
            <v>实物</v>
          </cell>
          <cell r="F10245" t="str">
            <v>大有谷</v>
          </cell>
          <cell r="G10245" t="str">
            <v>大有谷</v>
          </cell>
          <cell r="H10245" t="str">
            <v>年节礼包/生鲜/生鲜礼包</v>
          </cell>
          <cell r="I10245" t="str">
            <v>2025-10-31</v>
          </cell>
          <cell r="J10245">
            <v>164155326</v>
          </cell>
          <cell r="K10245" t="str">
            <v>PK25070422298029</v>
          </cell>
          <cell r="L10245" t="str">
            <v/>
          </cell>
        </row>
        <row r="10246">
          <cell r="C10246">
            <v>162777163</v>
          </cell>
          <cell r="D10246" t="str">
            <v>人工</v>
          </cell>
          <cell r="E10246" t="str">
            <v>实物</v>
          </cell>
          <cell r="F10246" t="str">
            <v>大有谷</v>
          </cell>
          <cell r="G10246" t="str">
            <v>大有谷</v>
          </cell>
          <cell r="H10246" t="str">
            <v>年节礼包/生鲜/生鲜礼包</v>
          </cell>
          <cell r="I10246" t="str">
            <v>2025-10-31</v>
          </cell>
        </row>
        <row r="10246">
          <cell r="K10246" t="str">
            <v>PK25070422298029</v>
          </cell>
          <cell r="L10246" t="str">
            <v/>
          </cell>
        </row>
        <row r="10247">
          <cell r="C10247">
            <v>162777511</v>
          </cell>
          <cell r="D10247" t="str">
            <v>人工</v>
          </cell>
          <cell r="E10247" t="str">
            <v>实物</v>
          </cell>
          <cell r="F10247" t="str">
            <v>海中御宴</v>
          </cell>
          <cell r="G10247" t="str">
            <v>海御宴</v>
          </cell>
          <cell r="H10247" t="str">
            <v>年节礼包/食品/方便食品</v>
          </cell>
          <cell r="I10247" t="str">
            <v>2025-10-31</v>
          </cell>
          <cell r="J10247">
            <v>164155929</v>
          </cell>
          <cell r="K10247" t="str">
            <v/>
          </cell>
          <cell r="L10247" t="str">
            <v/>
          </cell>
        </row>
        <row r="10248">
          <cell r="C10248">
            <v>162777508</v>
          </cell>
          <cell r="D10248" t="str">
            <v>人工</v>
          </cell>
          <cell r="E10248" t="str">
            <v>实物</v>
          </cell>
          <cell r="F10248" t="str">
            <v>海中御宴</v>
          </cell>
          <cell r="G10248" t="str">
            <v>海御宴</v>
          </cell>
          <cell r="H10248" t="str">
            <v>年节礼包/食品/方便食品</v>
          </cell>
          <cell r="I10248" t="str">
            <v>2025-10-31</v>
          </cell>
          <cell r="J10248">
            <v>164155926</v>
          </cell>
          <cell r="K10248" t="str">
            <v/>
          </cell>
          <cell r="L10248" t="str">
            <v/>
          </cell>
        </row>
        <row r="10249">
          <cell r="C10249">
            <v>162777506</v>
          </cell>
          <cell r="D10249" t="str">
            <v>人工</v>
          </cell>
          <cell r="E10249" t="str">
            <v>实物</v>
          </cell>
          <cell r="F10249" t="str">
            <v>海中御宴</v>
          </cell>
          <cell r="G10249" t="str">
            <v>海御宴</v>
          </cell>
          <cell r="H10249" t="str">
            <v>年节礼包/食品/方便食品</v>
          </cell>
          <cell r="I10249" t="str">
            <v>2025-10-31</v>
          </cell>
          <cell r="J10249">
            <v>164155924</v>
          </cell>
          <cell r="K10249" t="str">
            <v/>
          </cell>
          <cell r="L10249" t="str">
            <v/>
          </cell>
        </row>
        <row r="10250">
          <cell r="C10250">
            <v>162777505</v>
          </cell>
          <cell r="D10250" t="str">
            <v>人工</v>
          </cell>
          <cell r="E10250" t="str">
            <v>实物</v>
          </cell>
          <cell r="F10250" t="str">
            <v>海中御宴</v>
          </cell>
          <cell r="G10250" t="str">
            <v>海御宴</v>
          </cell>
          <cell r="H10250" t="str">
            <v>年节礼包/食品/方便食品</v>
          </cell>
          <cell r="I10250" t="str">
            <v>2025-10-31</v>
          </cell>
          <cell r="J10250">
            <v>164155923</v>
          </cell>
          <cell r="K10250" t="str">
            <v/>
          </cell>
          <cell r="L10250" t="str">
            <v/>
          </cell>
        </row>
        <row r="10251">
          <cell r="C10251">
            <v>162777503</v>
          </cell>
          <cell r="D10251" t="str">
            <v>人工</v>
          </cell>
          <cell r="E10251" t="str">
            <v>实物</v>
          </cell>
          <cell r="F10251" t="str">
            <v>海中御宴</v>
          </cell>
          <cell r="G10251" t="str">
            <v>海御宴</v>
          </cell>
          <cell r="H10251" t="str">
            <v>年节礼包/生鲜/海鲜水产</v>
          </cell>
          <cell r="I10251" t="str">
            <v>2025-10-31</v>
          </cell>
          <cell r="J10251">
            <v>164155914</v>
          </cell>
          <cell r="K10251" t="str">
            <v/>
          </cell>
          <cell r="L10251" t="str">
            <v/>
          </cell>
        </row>
        <row r="10252">
          <cell r="C10252">
            <v>162777500</v>
          </cell>
          <cell r="D10252" t="str">
            <v>人工</v>
          </cell>
          <cell r="E10252" t="str">
            <v>实物</v>
          </cell>
          <cell r="F10252" t="str">
            <v>海中御宴</v>
          </cell>
          <cell r="G10252" t="str">
            <v>海御宴</v>
          </cell>
          <cell r="H10252" t="str">
            <v>年节礼包/生鲜/海鲜水产</v>
          </cell>
          <cell r="I10252" t="str">
            <v>2025-10-31</v>
          </cell>
          <cell r="J10252">
            <v>164155911</v>
          </cell>
          <cell r="K10252" t="str">
            <v/>
          </cell>
          <cell r="L10252" t="str">
            <v/>
          </cell>
        </row>
        <row r="10253">
          <cell r="C10253">
            <v>162777494</v>
          </cell>
          <cell r="D10253" t="str">
            <v>人工</v>
          </cell>
          <cell r="E10253" t="str">
            <v>实物</v>
          </cell>
          <cell r="F10253" t="str">
            <v>海中御宴</v>
          </cell>
          <cell r="G10253" t="str">
            <v>海御宴</v>
          </cell>
          <cell r="H10253" t="str">
            <v>年节礼包/食品/方便食品</v>
          </cell>
          <cell r="I10253" t="str">
            <v>2025-10-31</v>
          </cell>
          <cell r="J10253">
            <v>164155905</v>
          </cell>
          <cell r="K10253" t="str">
            <v/>
          </cell>
          <cell r="L10253" t="str">
            <v/>
          </cell>
        </row>
        <row r="10254">
          <cell r="C10254">
            <v>162777487</v>
          </cell>
          <cell r="D10254" t="str">
            <v>人工</v>
          </cell>
          <cell r="E10254" t="str">
            <v>实物</v>
          </cell>
          <cell r="F10254" t="str">
            <v>大有谷</v>
          </cell>
          <cell r="G10254" t="str">
            <v>大有谷</v>
          </cell>
          <cell r="H10254" t="str">
            <v>年节礼包/生鲜/猪牛羊肉</v>
          </cell>
          <cell r="I10254" t="str">
            <v>2025-10-31</v>
          </cell>
          <cell r="J10254">
            <v>164155898</v>
          </cell>
          <cell r="K10254" t="str">
            <v>P250305723569837</v>
          </cell>
          <cell r="L10254" t="str">
            <v/>
          </cell>
        </row>
        <row r="10255">
          <cell r="C10255">
            <v>162777487</v>
          </cell>
          <cell r="D10255" t="str">
            <v>人工</v>
          </cell>
          <cell r="E10255" t="str">
            <v>实物</v>
          </cell>
          <cell r="F10255" t="str">
            <v>大有谷</v>
          </cell>
          <cell r="G10255" t="str">
            <v>大有谷</v>
          </cell>
          <cell r="H10255" t="str">
            <v>年节礼包/生鲜/猪牛羊肉</v>
          </cell>
          <cell r="I10255" t="str">
            <v>2025-10-31</v>
          </cell>
        </row>
        <row r="10255">
          <cell r="K10255" t="str">
            <v>P250305723569837</v>
          </cell>
          <cell r="L10255" t="str">
            <v/>
          </cell>
        </row>
        <row r="10256">
          <cell r="C10256">
            <v>162777487</v>
          </cell>
          <cell r="D10256" t="str">
            <v>人工</v>
          </cell>
          <cell r="E10256" t="str">
            <v>实物</v>
          </cell>
          <cell r="F10256" t="str">
            <v>大有谷</v>
          </cell>
          <cell r="G10256" t="str">
            <v>大有谷</v>
          </cell>
          <cell r="H10256" t="str">
            <v>年节礼包/生鲜/猪牛羊肉</v>
          </cell>
          <cell r="I10256" t="str">
            <v>2025-10-31</v>
          </cell>
        </row>
        <row r="10256">
          <cell r="K10256" t="str">
            <v>P250305723569837</v>
          </cell>
          <cell r="L10256" t="str">
            <v/>
          </cell>
        </row>
        <row r="10257">
          <cell r="C10257">
            <v>162741047</v>
          </cell>
          <cell r="D10257" t="str">
            <v>人工</v>
          </cell>
          <cell r="E10257" t="str">
            <v>实物</v>
          </cell>
          <cell r="F10257" t="str">
            <v>鲜禾鲜</v>
          </cell>
          <cell r="G10257" t="str">
            <v>鲜禾鲜</v>
          </cell>
          <cell r="H10257" t="str">
            <v>年节礼包/项目专属/定制方案专属</v>
          </cell>
          <cell r="I10257" t="str">
            <v>2025-08-31</v>
          </cell>
          <cell r="J10257">
            <v>164048080</v>
          </cell>
          <cell r="K10257" t="str">
            <v/>
          </cell>
          <cell r="L10257" t="str">
            <v/>
          </cell>
        </row>
        <row r="10258">
          <cell r="C10258">
            <v>162683897</v>
          </cell>
          <cell r="D10258" t="str">
            <v>人工</v>
          </cell>
          <cell r="E10258" t="str">
            <v>实物</v>
          </cell>
          <cell r="F10258" t="str">
            <v>拉面说</v>
          </cell>
          <cell r="G10258" t="str">
            <v>鸿运丰</v>
          </cell>
          <cell r="H10258" t="str">
            <v>年节礼包/食品/食品礼包</v>
          </cell>
          <cell r="I10258" t="str">
            <v>2025-06-30</v>
          </cell>
          <cell r="J10258">
            <v>163946961</v>
          </cell>
          <cell r="K10258" t="str">
            <v>lms-hyf-dwlb06</v>
          </cell>
          <cell r="L10258" t="str">
            <v/>
          </cell>
        </row>
        <row r="10259">
          <cell r="C10259">
            <v>162682136</v>
          </cell>
          <cell r="D10259" t="str">
            <v>人工</v>
          </cell>
          <cell r="E10259" t="str">
            <v>实物</v>
          </cell>
          <cell r="F10259" t="str">
            <v>兰士顿</v>
          </cell>
          <cell r="G10259" t="str">
            <v>信诚泰和</v>
          </cell>
          <cell r="H10259" t="str">
            <v>年节礼包/3C数码/数码配件</v>
          </cell>
          <cell r="I10259" t="str">
            <v>2025-06-30</v>
          </cell>
          <cell r="J10259">
            <v>163942998</v>
          </cell>
          <cell r="K10259" t="str">
            <v>TS03PROMax黑色</v>
          </cell>
          <cell r="L10259" t="str">
            <v>黑色</v>
          </cell>
        </row>
        <row r="10260">
          <cell r="C10260">
            <v>162683102</v>
          </cell>
          <cell r="D10260" t="str">
            <v>人工</v>
          </cell>
          <cell r="E10260" t="str">
            <v>实物</v>
          </cell>
          <cell r="F10260" t="str">
            <v/>
          </cell>
          <cell r="G10260" t="str">
            <v>利福</v>
          </cell>
          <cell r="H10260" t="str">
            <v>年节礼包/食品/食品礼包</v>
          </cell>
          <cell r="I10260" t="str">
            <v>2025-06-30</v>
          </cell>
          <cell r="J10260">
            <v>163944636</v>
          </cell>
          <cell r="K10260" t="str">
            <v>FDH01011604</v>
          </cell>
          <cell r="L10260" t="str">
            <v/>
          </cell>
        </row>
        <row r="10261">
          <cell r="C10261">
            <v>162682079</v>
          </cell>
          <cell r="D10261" t="str">
            <v>人工</v>
          </cell>
          <cell r="E10261" t="str">
            <v>实物</v>
          </cell>
          <cell r="F10261" t="str">
            <v>滴露</v>
          </cell>
          <cell r="G10261" t="str">
            <v>五州协腾</v>
          </cell>
          <cell r="H10261" t="str">
            <v>年节礼包/家庭清洁/纸品/家庭环境清洁</v>
          </cell>
          <cell r="I10261" t="str">
            <v>2025-06-30</v>
          </cell>
          <cell r="J10261">
            <v>163942935</v>
          </cell>
          <cell r="K10261" t="str">
            <v>HYX202503089</v>
          </cell>
          <cell r="L10261" t="str">
            <v/>
          </cell>
        </row>
        <row r="10262">
          <cell r="C10262">
            <v>162565806</v>
          </cell>
          <cell r="D10262" t="str">
            <v>人工</v>
          </cell>
          <cell r="E10262" t="str">
            <v>实物</v>
          </cell>
          <cell r="F10262" t="str">
            <v/>
          </cell>
          <cell r="G10262" t="str">
            <v>安徽佳度</v>
          </cell>
          <cell r="H10262" t="str">
            <v>年节礼包/食品/零食礼包</v>
          </cell>
          <cell r="I10262" t="str">
            <v>2024-10-31</v>
          </cell>
          <cell r="J10262">
            <v>163747392</v>
          </cell>
          <cell r="K10262" t="str">
            <v>MMHHLH1452</v>
          </cell>
          <cell r="L10262" t="str">
            <v/>
          </cell>
        </row>
        <row r="10263">
          <cell r="C10263">
            <v>162568473</v>
          </cell>
          <cell r="D10263" t="str">
            <v>人工</v>
          </cell>
          <cell r="E10263" t="str">
            <v>实物</v>
          </cell>
          <cell r="F10263" t="str">
            <v/>
          </cell>
          <cell r="G10263" t="str">
            <v>惠通达行</v>
          </cell>
          <cell r="H10263" t="str">
            <v>年节礼包/食品/饮品冲调</v>
          </cell>
          <cell r="I10263" t="str">
            <v>2024-10-31</v>
          </cell>
          <cell r="J10263">
            <v>163753546</v>
          </cell>
          <cell r="K10263" t="str">
            <v/>
          </cell>
          <cell r="L10263" t="str">
            <v/>
          </cell>
        </row>
        <row r="10264">
          <cell r="C10264">
            <v>162494162</v>
          </cell>
          <cell r="D10264" t="str">
            <v>人工</v>
          </cell>
          <cell r="E10264" t="str">
            <v>实物</v>
          </cell>
          <cell r="F10264" t="str">
            <v>摩飞</v>
          </cell>
          <cell r="G10264" t="str">
            <v>西安帝凡</v>
          </cell>
          <cell r="H10264" t="str">
            <v>年节礼包/家用电器/生活小电</v>
          </cell>
          <cell r="I10264" t="str">
            <v>2024-06-30</v>
          </cell>
          <cell r="J10264">
            <v>163576581</v>
          </cell>
          <cell r="K10264" t="str">
            <v>MR3700</v>
          </cell>
          <cell r="L10264" t="str">
            <v/>
          </cell>
        </row>
        <row r="10265">
          <cell r="C10265">
            <v>162740959</v>
          </cell>
          <cell r="D10265" t="str">
            <v>人工</v>
          </cell>
          <cell r="E10265" t="str">
            <v>实物</v>
          </cell>
          <cell r="F10265" t="str">
            <v>五粮液（WULIANGYE）</v>
          </cell>
          <cell r="G10265" t="str">
            <v>京东直供</v>
          </cell>
          <cell r="H10265" t="str">
            <v>年节礼包/食品/酒水</v>
          </cell>
          <cell r="I10265" t="str">
            <v>2025-06-08</v>
          </cell>
          <cell r="J10265">
            <v>164047972</v>
          </cell>
          <cell r="K10265">
            <v>100037938195</v>
          </cell>
          <cell r="L10265" t="str">
            <v>2024   -25年八代单瓶</v>
          </cell>
        </row>
        <row r="10266">
          <cell r="C10266">
            <v>162659561</v>
          </cell>
          <cell r="D10266" t="str">
            <v>人工</v>
          </cell>
          <cell r="E10266" t="str">
            <v>组合商品</v>
          </cell>
          <cell r="F10266" t="str">
            <v/>
          </cell>
          <cell r="G10266" t="str">
            <v>苏打组合商品虚拟供应商</v>
          </cell>
          <cell r="H10266" t="str">
            <v>年节礼包/项目专属/定制方案专属</v>
          </cell>
          <cell r="I10266" t="str">
            <v>2025-02-28</v>
          </cell>
          <cell r="J10266">
            <v>163903153</v>
          </cell>
          <cell r="K10266" t="str">
            <v/>
          </cell>
          <cell r="L10266" t="str">
            <v/>
          </cell>
        </row>
        <row r="10267">
          <cell r="C10267">
            <v>162659561</v>
          </cell>
          <cell r="D10267" t="str">
            <v>人工</v>
          </cell>
          <cell r="E10267" t="str">
            <v>组合商品</v>
          </cell>
          <cell r="F10267" t="str">
            <v/>
          </cell>
          <cell r="G10267" t="str">
            <v>苏打组合商品虚拟供应商</v>
          </cell>
          <cell r="H10267" t="str">
            <v>年节礼包/项目专属/定制方案专属</v>
          </cell>
          <cell r="I10267" t="str">
            <v>2025-02-28</v>
          </cell>
        </row>
        <row r="10267">
          <cell r="K10267" t="str">
            <v/>
          </cell>
          <cell r="L10267" t="str">
            <v/>
          </cell>
        </row>
        <row r="10268">
          <cell r="C10268">
            <v>162681388</v>
          </cell>
          <cell r="D10268" t="str">
            <v>人工</v>
          </cell>
          <cell r="E10268" t="str">
            <v>实物</v>
          </cell>
          <cell r="F10268" t="str">
            <v>正大</v>
          </cell>
          <cell r="G10268" t="str">
            <v>正大信首</v>
          </cell>
          <cell r="H10268" t="str">
            <v>年节礼包/生鲜/海鲜水产</v>
          </cell>
          <cell r="I10268" t="str">
            <v>2025-06-30</v>
          </cell>
          <cell r="J10268">
            <v>163941465</v>
          </cell>
          <cell r="K10268" t="str">
            <v/>
          </cell>
          <cell r="L10268" t="str">
            <v/>
          </cell>
        </row>
        <row r="10269">
          <cell r="C10269">
            <v>162681388</v>
          </cell>
          <cell r="D10269" t="str">
            <v>人工</v>
          </cell>
          <cell r="E10269" t="str">
            <v>实物</v>
          </cell>
          <cell r="F10269" t="str">
            <v>正大</v>
          </cell>
          <cell r="G10269" t="str">
            <v>正大信首</v>
          </cell>
          <cell r="H10269" t="str">
            <v>年节礼包/生鲜/海鲜水产</v>
          </cell>
          <cell r="I10269" t="str">
            <v>2025-06-30</v>
          </cell>
        </row>
        <row r="10269">
          <cell r="K10269" t="str">
            <v/>
          </cell>
          <cell r="L10269" t="str">
            <v/>
          </cell>
        </row>
        <row r="10270">
          <cell r="C10270">
            <v>162689714</v>
          </cell>
          <cell r="D10270" t="str">
            <v>人工</v>
          </cell>
          <cell r="E10270" t="str">
            <v>实物</v>
          </cell>
          <cell r="F10270" t="str">
            <v/>
          </cell>
          <cell r="G10270" t="str">
            <v>富海胜</v>
          </cell>
          <cell r="H10270" t="str">
            <v>年节礼包/食品/粽子礼包</v>
          </cell>
          <cell r="I10270" t="str">
            <v>2025-06-30</v>
          </cell>
          <cell r="J10270">
            <v>163956613</v>
          </cell>
          <cell r="K10270" t="str">
            <v/>
          </cell>
          <cell r="L10270" t="str">
            <v/>
          </cell>
        </row>
        <row r="10271">
          <cell r="C10271">
            <v>162659568</v>
          </cell>
          <cell r="D10271" t="str">
            <v>人工</v>
          </cell>
          <cell r="E10271" t="str">
            <v>实物</v>
          </cell>
          <cell r="F10271" t="str">
            <v>诺顿逸品</v>
          </cell>
          <cell r="G10271" t="str">
            <v>耀阳</v>
          </cell>
          <cell r="H10271" t="str">
            <v>年节礼包/项目专属/定制方案专属</v>
          </cell>
          <cell r="I10271" t="str">
            <v>2025-02-28</v>
          </cell>
          <cell r="J10271">
            <v>163903163</v>
          </cell>
          <cell r="K10271" t="str">
            <v/>
          </cell>
          <cell r="L10271" t="str">
            <v/>
          </cell>
        </row>
        <row r="10272">
          <cell r="C10272">
            <v>162682531</v>
          </cell>
          <cell r="D10272" t="str">
            <v>人工</v>
          </cell>
          <cell r="E10272" t="str">
            <v>实物</v>
          </cell>
          <cell r="F10272" t="str">
            <v>嘉庆斋</v>
          </cell>
          <cell r="G10272" t="str">
            <v>上海译桦</v>
          </cell>
          <cell r="H10272" t="str">
            <v>年节礼包/食品/粽子礼包</v>
          </cell>
          <cell r="I10272" t="str">
            <v>2025-06-30</v>
          </cell>
          <cell r="J10272">
            <v>163943629</v>
          </cell>
          <cell r="K10272" t="str">
            <v/>
          </cell>
          <cell r="L10272" t="str">
            <v/>
          </cell>
        </row>
        <row r="10273">
          <cell r="C10273">
            <v>162659774</v>
          </cell>
          <cell r="D10273" t="str">
            <v>人工</v>
          </cell>
          <cell r="E10273" t="str">
            <v>实物</v>
          </cell>
          <cell r="F10273" t="str">
            <v/>
          </cell>
          <cell r="G10273" t="str">
            <v>丰祥福瑞</v>
          </cell>
          <cell r="H10273" t="str">
            <v>年节礼包/生鲜/猪牛羊肉</v>
          </cell>
          <cell r="I10273" t="str">
            <v>2025-12-31</v>
          </cell>
          <cell r="J10273">
            <v>163903429</v>
          </cell>
          <cell r="K10273" t="str">
            <v/>
          </cell>
          <cell r="L10273" t="str">
            <v/>
          </cell>
        </row>
        <row r="10274">
          <cell r="C10274">
            <v>162682986</v>
          </cell>
          <cell r="D10274" t="str">
            <v>人工</v>
          </cell>
          <cell r="E10274" t="str">
            <v>实物</v>
          </cell>
          <cell r="F10274" t="str">
            <v/>
          </cell>
          <cell r="G10274" t="str">
            <v>富海胜</v>
          </cell>
          <cell r="H10274" t="str">
            <v>年节礼包/食品/零食礼包</v>
          </cell>
          <cell r="I10274" t="str">
            <v>2025-06-30</v>
          </cell>
          <cell r="J10274">
            <v>163944386</v>
          </cell>
          <cell r="K10274" t="str">
            <v/>
          </cell>
          <cell r="L10274" t="str">
            <v/>
          </cell>
        </row>
        <row r="10275">
          <cell r="C10275">
            <v>162659576</v>
          </cell>
          <cell r="D10275" t="str">
            <v>人工</v>
          </cell>
          <cell r="E10275" t="str">
            <v>组合商品</v>
          </cell>
          <cell r="F10275" t="str">
            <v/>
          </cell>
          <cell r="G10275" t="str">
            <v>苏打组合商品虚拟供应商</v>
          </cell>
          <cell r="H10275" t="str">
            <v>年节礼包/项目专属/定制方案专属</v>
          </cell>
          <cell r="I10275" t="str">
            <v>2025-03-31</v>
          </cell>
          <cell r="J10275">
            <v>163903178</v>
          </cell>
          <cell r="K10275" t="str">
            <v/>
          </cell>
          <cell r="L10275" t="str">
            <v/>
          </cell>
        </row>
        <row r="10276">
          <cell r="C10276">
            <v>162659576</v>
          </cell>
          <cell r="D10276" t="str">
            <v>人工</v>
          </cell>
          <cell r="E10276" t="str">
            <v>组合商品</v>
          </cell>
          <cell r="F10276" t="str">
            <v/>
          </cell>
          <cell r="G10276" t="str">
            <v>苏打组合商品虚拟供应商</v>
          </cell>
          <cell r="H10276" t="str">
            <v>年节礼包/项目专属/定制方案专属</v>
          </cell>
          <cell r="I10276" t="str">
            <v>2025-03-31</v>
          </cell>
        </row>
        <row r="10276">
          <cell r="K10276" t="str">
            <v/>
          </cell>
          <cell r="L10276" t="str">
            <v/>
          </cell>
        </row>
        <row r="10277">
          <cell r="C10277">
            <v>162659559</v>
          </cell>
          <cell r="D10277" t="str">
            <v>人工</v>
          </cell>
          <cell r="E10277" t="str">
            <v>实物</v>
          </cell>
          <cell r="F10277" t="str">
            <v>佳食特</v>
          </cell>
          <cell r="G10277" t="str">
            <v>阿格乐</v>
          </cell>
          <cell r="H10277" t="str">
            <v>年节礼包/项目专属/定制方案专属</v>
          </cell>
          <cell r="I10277" t="str">
            <v>2025-02-28</v>
          </cell>
          <cell r="J10277">
            <v>163903151</v>
          </cell>
          <cell r="K10277" t="str">
            <v>JYP2502981001</v>
          </cell>
          <cell r="L10277" t="str">
            <v/>
          </cell>
        </row>
        <row r="10278">
          <cell r="C10278">
            <v>162561804</v>
          </cell>
          <cell r="D10278" t="str">
            <v>人工</v>
          </cell>
          <cell r="E10278" t="str">
            <v>实物</v>
          </cell>
          <cell r="F10278" t="str">
            <v/>
          </cell>
          <cell r="G10278" t="str">
            <v>金盛永和</v>
          </cell>
          <cell r="H10278" t="str">
            <v>年节礼包/食品/粮油礼包</v>
          </cell>
          <cell r="I10278" t="str">
            <v>2024-10-31</v>
          </cell>
          <cell r="J10278">
            <v>163739081</v>
          </cell>
          <cell r="K10278" t="str">
            <v/>
          </cell>
          <cell r="L10278" t="str">
            <v/>
          </cell>
        </row>
        <row r="10279">
          <cell r="C10279">
            <v>162565836</v>
          </cell>
          <cell r="D10279" t="str">
            <v>人工</v>
          </cell>
          <cell r="E10279" t="str">
            <v>实物</v>
          </cell>
          <cell r="F10279" t="str">
            <v>北大荒</v>
          </cell>
          <cell r="G10279" t="str">
            <v>北京锦福</v>
          </cell>
          <cell r="H10279" t="str">
            <v>年节礼包/食品/粮油礼包</v>
          </cell>
          <cell r="I10279" t="str">
            <v>2024-10-31</v>
          </cell>
          <cell r="J10279">
            <v>163747423</v>
          </cell>
          <cell r="K10279" t="str">
            <v/>
          </cell>
          <cell r="L10279" t="str">
            <v/>
          </cell>
        </row>
        <row r="10280">
          <cell r="C10280">
            <v>162495110</v>
          </cell>
          <cell r="D10280" t="str">
            <v>人工</v>
          </cell>
          <cell r="E10280" t="str">
            <v>实物</v>
          </cell>
          <cell r="F10280" t="str">
            <v>滴露</v>
          </cell>
          <cell r="G10280" t="str">
            <v>五州协腾</v>
          </cell>
          <cell r="H10280" t="str">
            <v>年节礼包/家庭清洁/纸品/衣物清洁礼包</v>
          </cell>
          <cell r="I10280" t="str">
            <v>2024-12-31</v>
          </cell>
          <cell r="J10280">
            <v>163578357</v>
          </cell>
          <cell r="K10280" t="str">
            <v>HYX2024032906</v>
          </cell>
          <cell r="L10280" t="str">
            <v/>
          </cell>
        </row>
        <row r="10281">
          <cell r="C10281">
            <v>162495110</v>
          </cell>
          <cell r="D10281" t="str">
            <v>人工</v>
          </cell>
          <cell r="E10281" t="str">
            <v>实物</v>
          </cell>
          <cell r="F10281" t="str">
            <v>滴露</v>
          </cell>
          <cell r="G10281" t="str">
            <v>五州协腾</v>
          </cell>
          <cell r="H10281" t="str">
            <v>年节礼包/家庭清洁/纸品/衣物清洁礼包</v>
          </cell>
          <cell r="I10281" t="str">
            <v>2024-12-31</v>
          </cell>
        </row>
        <row r="10281">
          <cell r="K10281" t="str">
            <v>HYX2024032906</v>
          </cell>
          <cell r="L10281" t="str">
            <v/>
          </cell>
        </row>
        <row r="10282">
          <cell r="C10282">
            <v>162495110</v>
          </cell>
          <cell r="D10282" t="str">
            <v>人工</v>
          </cell>
          <cell r="E10282" t="str">
            <v>实物</v>
          </cell>
          <cell r="F10282" t="str">
            <v>滴露</v>
          </cell>
          <cell r="G10282" t="str">
            <v>五州协腾</v>
          </cell>
          <cell r="H10282" t="str">
            <v>年节礼包/家庭清洁/纸品/衣物清洁礼包</v>
          </cell>
          <cell r="I10282" t="str">
            <v>2024-12-31</v>
          </cell>
        </row>
        <row r="10282">
          <cell r="K10282" t="str">
            <v>HYX2024032906</v>
          </cell>
          <cell r="L10282" t="str">
            <v/>
          </cell>
        </row>
        <row r="10283">
          <cell r="C10283">
            <v>162495110</v>
          </cell>
          <cell r="D10283" t="str">
            <v>人工</v>
          </cell>
          <cell r="E10283" t="str">
            <v>实物</v>
          </cell>
          <cell r="F10283" t="str">
            <v>滴露</v>
          </cell>
          <cell r="G10283" t="str">
            <v>五州协腾</v>
          </cell>
          <cell r="H10283" t="str">
            <v>年节礼包/家庭清洁/纸品/衣物清洁礼包</v>
          </cell>
          <cell r="I10283" t="str">
            <v>2024-12-31</v>
          </cell>
        </row>
        <row r="10283">
          <cell r="K10283" t="str">
            <v>HYX2024032906</v>
          </cell>
          <cell r="L10283" t="str">
            <v/>
          </cell>
        </row>
        <row r="10284">
          <cell r="C10284">
            <v>162495110</v>
          </cell>
          <cell r="D10284" t="str">
            <v>人工</v>
          </cell>
          <cell r="E10284" t="str">
            <v>实物</v>
          </cell>
          <cell r="F10284" t="str">
            <v>滴露</v>
          </cell>
          <cell r="G10284" t="str">
            <v>五州协腾</v>
          </cell>
          <cell r="H10284" t="str">
            <v>年节礼包/家庭清洁/纸品/衣物清洁礼包</v>
          </cell>
          <cell r="I10284" t="str">
            <v>2024-12-31</v>
          </cell>
        </row>
        <row r="10284">
          <cell r="K10284" t="str">
            <v>HYX2024032906</v>
          </cell>
          <cell r="L10284" t="str">
            <v/>
          </cell>
        </row>
        <row r="10285">
          <cell r="C10285">
            <v>162495110</v>
          </cell>
          <cell r="D10285" t="str">
            <v>人工</v>
          </cell>
          <cell r="E10285" t="str">
            <v>实物</v>
          </cell>
          <cell r="F10285" t="str">
            <v>滴露</v>
          </cell>
          <cell r="G10285" t="str">
            <v>五州协腾</v>
          </cell>
          <cell r="H10285" t="str">
            <v>年节礼包/家庭清洁/纸品/衣物清洁礼包</v>
          </cell>
          <cell r="I10285" t="str">
            <v>2024-12-31</v>
          </cell>
        </row>
        <row r="10285">
          <cell r="K10285" t="str">
            <v>HYX2024032906</v>
          </cell>
          <cell r="L10285" t="str">
            <v/>
          </cell>
        </row>
        <row r="10286">
          <cell r="C10286">
            <v>162495110</v>
          </cell>
          <cell r="D10286" t="str">
            <v>人工</v>
          </cell>
          <cell r="E10286" t="str">
            <v>实物</v>
          </cell>
          <cell r="F10286" t="str">
            <v>滴露</v>
          </cell>
          <cell r="G10286" t="str">
            <v>五州协腾</v>
          </cell>
          <cell r="H10286" t="str">
            <v>年节礼包/家庭清洁/纸品/衣物清洁礼包</v>
          </cell>
          <cell r="I10286" t="str">
            <v>2024-12-31</v>
          </cell>
        </row>
        <row r="10286">
          <cell r="K10286" t="str">
            <v>HYX2024032906</v>
          </cell>
          <cell r="L10286" t="str">
            <v/>
          </cell>
        </row>
        <row r="10287">
          <cell r="C10287">
            <v>162680544</v>
          </cell>
          <cell r="D10287" t="str">
            <v>人工</v>
          </cell>
          <cell r="E10287" t="str">
            <v>实物</v>
          </cell>
          <cell r="F10287" t="str">
            <v/>
          </cell>
          <cell r="G10287" t="str">
            <v>曈宝</v>
          </cell>
          <cell r="H10287" t="str">
            <v>年节礼包/生鲜/速冻美食</v>
          </cell>
          <cell r="I10287" t="str">
            <v>2025-12-31</v>
          </cell>
          <cell r="J10287">
            <v>163939436</v>
          </cell>
          <cell r="K10287">
            <v>123456</v>
          </cell>
          <cell r="L10287" t="str">
            <v/>
          </cell>
        </row>
        <row r="10288">
          <cell r="C10288">
            <v>162682076</v>
          </cell>
          <cell r="D10288" t="str">
            <v>人工</v>
          </cell>
          <cell r="E10288" t="str">
            <v>实物</v>
          </cell>
          <cell r="F10288" t="str">
            <v>蔬果园（SukGarden）</v>
          </cell>
          <cell r="G10288" t="str">
            <v>五州协腾</v>
          </cell>
          <cell r="H10288" t="str">
            <v>年节礼包/家庭清洁/纸品/家庭环境清洁</v>
          </cell>
          <cell r="I10288" t="str">
            <v>2025-06-30</v>
          </cell>
          <cell r="J10288">
            <v>163942932</v>
          </cell>
          <cell r="K10288" t="str">
            <v>HYX202503087</v>
          </cell>
          <cell r="L10288" t="str">
            <v/>
          </cell>
        </row>
        <row r="10289">
          <cell r="C10289">
            <v>162682074</v>
          </cell>
          <cell r="D10289" t="str">
            <v>人工</v>
          </cell>
          <cell r="E10289" t="str">
            <v>实物</v>
          </cell>
          <cell r="F10289" t="str">
            <v>滴露</v>
          </cell>
          <cell r="G10289" t="str">
            <v>五州协腾</v>
          </cell>
          <cell r="H10289" t="str">
            <v>年节礼包/家庭清洁/纸品/家庭环境清洁</v>
          </cell>
          <cell r="I10289" t="str">
            <v>2025-06-30</v>
          </cell>
          <cell r="J10289">
            <v>163942930</v>
          </cell>
          <cell r="K10289" t="str">
            <v>HYX202503086</v>
          </cell>
          <cell r="L10289" t="str">
            <v/>
          </cell>
        </row>
        <row r="10290">
          <cell r="C10290">
            <v>162574309</v>
          </cell>
          <cell r="D10290" t="str">
            <v>人工</v>
          </cell>
          <cell r="E10290" t="str">
            <v>实物</v>
          </cell>
          <cell r="F10290" t="str">
            <v/>
          </cell>
          <cell r="G10290" t="str">
            <v>淘得电子</v>
          </cell>
          <cell r="H10290" t="str">
            <v>年节礼包/食品/熟食腊味礼包</v>
          </cell>
          <cell r="I10290" t="str">
            <v>2024-10-31</v>
          </cell>
          <cell r="J10290">
            <v>163764450</v>
          </cell>
          <cell r="K10290" t="str">
            <v/>
          </cell>
          <cell r="L10290" t="str">
            <v/>
          </cell>
        </row>
        <row r="10291">
          <cell r="C10291">
            <v>162563584</v>
          </cell>
          <cell r="D10291" t="str">
            <v>人工</v>
          </cell>
          <cell r="E10291" t="str">
            <v>实物</v>
          </cell>
          <cell r="F10291" t="str">
            <v/>
          </cell>
          <cell r="G10291" t="str">
            <v>金盛永和</v>
          </cell>
          <cell r="H10291" t="str">
            <v>年节礼包/食品/大米</v>
          </cell>
          <cell r="I10291" t="str">
            <v>2024-10-31</v>
          </cell>
          <cell r="J10291">
            <v>163742372</v>
          </cell>
          <cell r="K10291" t="str">
            <v/>
          </cell>
          <cell r="L10291" t="str">
            <v/>
          </cell>
        </row>
        <row r="10292">
          <cell r="C10292">
            <v>162563508</v>
          </cell>
          <cell r="D10292" t="str">
            <v>人工</v>
          </cell>
          <cell r="E10292" t="str">
            <v>实物</v>
          </cell>
          <cell r="F10292" t="str">
            <v/>
          </cell>
          <cell r="G10292" t="str">
            <v>金盛永和</v>
          </cell>
          <cell r="H10292" t="str">
            <v>年节礼包/食品/粮油礼包</v>
          </cell>
          <cell r="I10292" t="str">
            <v>2024-10-31</v>
          </cell>
          <cell r="J10292">
            <v>163742291</v>
          </cell>
          <cell r="K10292" t="str">
            <v/>
          </cell>
          <cell r="L10292" t="str">
            <v/>
          </cell>
        </row>
        <row r="10293">
          <cell r="C10293">
            <v>162406681</v>
          </cell>
          <cell r="D10293" t="str">
            <v>人工</v>
          </cell>
          <cell r="E10293" t="str">
            <v>实物</v>
          </cell>
          <cell r="F10293" t="str">
            <v>花王</v>
          </cell>
          <cell r="G10293" t="str">
            <v>巨鲲</v>
          </cell>
          <cell r="H10293" t="str">
            <v>年节礼包/个人护理/洗护礼包</v>
          </cell>
          <cell r="I10293" t="str">
            <v>2024-03-31</v>
          </cell>
          <cell r="J10293">
            <v>163376354</v>
          </cell>
          <cell r="K10293" t="str">
            <v>sd4710363097482</v>
          </cell>
          <cell r="L10293" t="str">
            <v/>
          </cell>
        </row>
        <row r="10294">
          <cell r="C10294">
            <v>162406681</v>
          </cell>
          <cell r="D10294" t="str">
            <v>人工</v>
          </cell>
          <cell r="E10294" t="str">
            <v>实物</v>
          </cell>
          <cell r="F10294" t="str">
            <v>花王</v>
          </cell>
          <cell r="G10294" t="str">
            <v>巨鲲</v>
          </cell>
          <cell r="H10294" t="str">
            <v>年节礼包/个人护理/洗护礼包</v>
          </cell>
          <cell r="I10294" t="str">
            <v>2024-03-31</v>
          </cell>
        </row>
        <row r="10294">
          <cell r="K10294" t="str">
            <v>sd4710363097482</v>
          </cell>
          <cell r="L10294" t="str">
            <v/>
          </cell>
        </row>
        <row r="10295">
          <cell r="C10295">
            <v>162406681</v>
          </cell>
          <cell r="D10295" t="str">
            <v>人工</v>
          </cell>
          <cell r="E10295" t="str">
            <v>实物</v>
          </cell>
          <cell r="F10295" t="str">
            <v>花王</v>
          </cell>
          <cell r="G10295" t="str">
            <v>巨鲲</v>
          </cell>
          <cell r="H10295" t="str">
            <v>年节礼包/个人护理/洗护礼包</v>
          </cell>
          <cell r="I10295" t="str">
            <v>2024-03-31</v>
          </cell>
        </row>
        <row r="10295">
          <cell r="K10295" t="str">
            <v>sd4710363097482</v>
          </cell>
          <cell r="L10295" t="str">
            <v/>
          </cell>
        </row>
        <row r="10296">
          <cell r="C10296">
            <v>162406681</v>
          </cell>
          <cell r="D10296" t="str">
            <v>人工</v>
          </cell>
          <cell r="E10296" t="str">
            <v>实物</v>
          </cell>
          <cell r="F10296" t="str">
            <v>花王</v>
          </cell>
          <cell r="G10296" t="str">
            <v>巨鲲</v>
          </cell>
          <cell r="H10296" t="str">
            <v>年节礼包/个人护理/洗护礼包</v>
          </cell>
          <cell r="I10296" t="str">
            <v>2024-03-31</v>
          </cell>
        </row>
        <row r="10296">
          <cell r="K10296" t="str">
            <v>sd4710363097482</v>
          </cell>
          <cell r="L10296" t="str">
            <v/>
          </cell>
        </row>
        <row r="10297">
          <cell r="C10297">
            <v>162681986</v>
          </cell>
          <cell r="D10297" t="str">
            <v>人工</v>
          </cell>
          <cell r="E10297" t="str">
            <v>实物</v>
          </cell>
          <cell r="F10297" t="str">
            <v>babycare</v>
          </cell>
          <cell r="G10297" t="str">
            <v>云魁</v>
          </cell>
          <cell r="H10297" t="str">
            <v>年节礼包/母婴儿童/喂养用品</v>
          </cell>
          <cell r="I10297" t="str">
            <v>2025-06-30</v>
          </cell>
          <cell r="J10297">
            <v>163942780</v>
          </cell>
          <cell r="K10297" t="str">
            <v>BC2204012</v>
          </cell>
          <cell r="L10297" t="str">
            <v>500ml-莱特玫</v>
          </cell>
        </row>
        <row r="10298">
          <cell r="D10298" t="str">
            <v>人工</v>
          </cell>
          <cell r="E10298" t="str">
            <v>实物</v>
          </cell>
          <cell r="F10298" t="str">
            <v>babycare</v>
          </cell>
          <cell r="G10298" t="str">
            <v>云魁</v>
          </cell>
          <cell r="H10298" t="str">
            <v>年节礼包/母婴儿童/喂养用品</v>
          </cell>
          <cell r="I10298" t="str">
            <v>2025-06-30</v>
          </cell>
          <cell r="J10298">
            <v>163942781</v>
          </cell>
          <cell r="K10298" t="str">
            <v>BC2204012</v>
          </cell>
          <cell r="L10298" t="str">
            <v>500ml-安波绿</v>
          </cell>
        </row>
        <row r="10299">
          <cell r="D10299" t="str">
            <v>人工</v>
          </cell>
          <cell r="E10299" t="str">
            <v>实物</v>
          </cell>
          <cell r="F10299" t="str">
            <v>babycare</v>
          </cell>
          <cell r="G10299" t="str">
            <v>云魁</v>
          </cell>
          <cell r="H10299" t="str">
            <v>年节礼包/母婴儿童/喂养用品</v>
          </cell>
          <cell r="I10299" t="str">
            <v>2025-06-30</v>
          </cell>
          <cell r="J10299">
            <v>163942782</v>
          </cell>
          <cell r="K10299" t="str">
            <v>BC2204012</v>
          </cell>
          <cell r="L10299" t="str">
            <v>500ml-塔尔曼橙</v>
          </cell>
        </row>
        <row r="10300">
          <cell r="C10300">
            <v>162777194</v>
          </cell>
          <cell r="D10300" t="str">
            <v>人工</v>
          </cell>
          <cell r="E10300" t="str">
            <v>实物</v>
          </cell>
          <cell r="F10300" t="str">
            <v>榴芒一刻</v>
          </cell>
          <cell r="G10300" t="str">
            <v>榴芒一刻</v>
          </cell>
          <cell r="H10300" t="str">
            <v>年节礼包/生鲜/速冻美食</v>
          </cell>
          <cell r="I10300" t="str">
            <v>2025-10-31</v>
          </cell>
          <cell r="J10300">
            <v>164155373</v>
          </cell>
          <cell r="K10300" t="str">
            <v>llpp05</v>
          </cell>
          <cell r="L10300" t="str">
            <v>榴莲泡泡120g（30g*4枚）*5盒</v>
          </cell>
        </row>
        <row r="10301">
          <cell r="C10301">
            <v>162613891</v>
          </cell>
          <cell r="D10301" t="str">
            <v>人工</v>
          </cell>
          <cell r="E10301" t="str">
            <v>实物</v>
          </cell>
          <cell r="F10301" t="str">
            <v/>
          </cell>
          <cell r="G10301" t="str">
            <v>北京乐享天诚</v>
          </cell>
          <cell r="H10301" t="str">
            <v>年节礼包/食品/奶类饮品</v>
          </cell>
          <cell r="I10301" t="str">
            <v>2026-02-28</v>
          </cell>
          <cell r="J10301">
            <v>163839543</v>
          </cell>
          <cell r="K10301" t="str">
            <v/>
          </cell>
          <cell r="L10301" t="str">
            <v/>
          </cell>
        </row>
        <row r="10302">
          <cell r="C10302">
            <v>162777212</v>
          </cell>
          <cell r="D10302" t="str">
            <v>人工</v>
          </cell>
          <cell r="E10302" t="str">
            <v>实物</v>
          </cell>
          <cell r="F10302" t="str">
            <v>榴芒一刻</v>
          </cell>
          <cell r="G10302" t="str">
            <v>榴芒一刻</v>
          </cell>
          <cell r="H10302" t="str">
            <v>年节礼包/生鲜/乳品冷饮</v>
          </cell>
          <cell r="I10302" t="str">
            <v>2025-10-31</v>
          </cell>
          <cell r="J10302">
            <v>164155411</v>
          </cell>
          <cell r="K10302" t="str">
            <v>BQLZH0122</v>
          </cell>
          <cell r="L10302" t="str">
            <v>苏丹王榴莲冰淇淋60g*6支+苏丹王榴莲甜筒冰淇淋65g*6支</v>
          </cell>
        </row>
        <row r="10303">
          <cell r="C10303">
            <v>162777192</v>
          </cell>
          <cell r="D10303" t="str">
            <v>人工</v>
          </cell>
          <cell r="E10303" t="str">
            <v>实物</v>
          </cell>
          <cell r="F10303" t="str">
            <v>榴芒一刻</v>
          </cell>
          <cell r="G10303" t="str">
            <v>榴芒一刻</v>
          </cell>
          <cell r="H10303" t="str">
            <v>年节礼包/生鲜/速冻美食</v>
          </cell>
          <cell r="I10303" t="str">
            <v>2025-10-31</v>
          </cell>
          <cell r="J10303">
            <v>164155371</v>
          </cell>
          <cell r="K10303" t="str">
            <v>ECNRFOUZW6</v>
          </cell>
          <cell r="L10303" t="str">
            <v>榴莲千层蛋糕400g*3盒</v>
          </cell>
        </row>
        <row r="10304">
          <cell r="C10304">
            <v>162777183</v>
          </cell>
          <cell r="D10304" t="str">
            <v>人工</v>
          </cell>
          <cell r="E10304" t="str">
            <v>实物</v>
          </cell>
          <cell r="F10304" t="str">
            <v>榴芒一刻</v>
          </cell>
          <cell r="G10304" t="str">
            <v>榴芒一刻</v>
          </cell>
          <cell r="H10304" t="str">
            <v>年节礼包/生鲜/水果</v>
          </cell>
          <cell r="I10304" t="str">
            <v>2025-10-31</v>
          </cell>
          <cell r="J10304">
            <v>164155360</v>
          </cell>
          <cell r="K10304" t="str">
            <v>10LLGR100K</v>
          </cell>
          <cell r="L10304" t="str">
            <v>冷冻去核榴莲果肉100g*10盒</v>
          </cell>
        </row>
        <row r="10305">
          <cell r="C10305">
            <v>162777177</v>
          </cell>
          <cell r="D10305" t="str">
            <v>人工</v>
          </cell>
          <cell r="E10305" t="str">
            <v>实物</v>
          </cell>
          <cell r="F10305" t="str">
            <v>大有谷</v>
          </cell>
          <cell r="G10305" t="str">
            <v>大有谷</v>
          </cell>
          <cell r="H10305" t="str">
            <v>年节礼包/生鲜/肉禽礼包</v>
          </cell>
          <cell r="I10305" t="str">
            <v>2025-10-31</v>
          </cell>
          <cell r="J10305">
            <v>164155343</v>
          </cell>
          <cell r="K10305" t="str">
            <v>P240322440536292</v>
          </cell>
          <cell r="L10305" t="str">
            <v/>
          </cell>
        </row>
        <row r="10306">
          <cell r="C10306">
            <v>162777177</v>
          </cell>
          <cell r="D10306" t="str">
            <v>人工</v>
          </cell>
          <cell r="E10306" t="str">
            <v>实物</v>
          </cell>
          <cell r="F10306" t="str">
            <v>大有谷</v>
          </cell>
          <cell r="G10306" t="str">
            <v>大有谷</v>
          </cell>
          <cell r="H10306" t="str">
            <v>年节礼包/生鲜/肉禽礼包</v>
          </cell>
          <cell r="I10306" t="str">
            <v>2025-10-31</v>
          </cell>
        </row>
        <row r="10306">
          <cell r="K10306" t="str">
            <v>P240322440536292</v>
          </cell>
          <cell r="L10306" t="str">
            <v/>
          </cell>
        </row>
        <row r="10307">
          <cell r="C10307">
            <v>162777177</v>
          </cell>
          <cell r="D10307" t="str">
            <v>人工</v>
          </cell>
          <cell r="E10307" t="str">
            <v>实物</v>
          </cell>
          <cell r="F10307" t="str">
            <v>大有谷</v>
          </cell>
          <cell r="G10307" t="str">
            <v>大有谷</v>
          </cell>
          <cell r="H10307" t="str">
            <v>年节礼包/生鲜/肉禽礼包</v>
          </cell>
          <cell r="I10307" t="str">
            <v>2025-10-31</v>
          </cell>
        </row>
        <row r="10307">
          <cell r="K10307" t="str">
            <v>P240322440536292</v>
          </cell>
          <cell r="L10307" t="str">
            <v/>
          </cell>
        </row>
        <row r="10308">
          <cell r="C10308">
            <v>162777177</v>
          </cell>
          <cell r="D10308" t="str">
            <v>人工</v>
          </cell>
          <cell r="E10308" t="str">
            <v>实物</v>
          </cell>
          <cell r="F10308" t="str">
            <v>大有谷</v>
          </cell>
          <cell r="G10308" t="str">
            <v>大有谷</v>
          </cell>
          <cell r="H10308" t="str">
            <v>年节礼包/生鲜/肉禽礼包</v>
          </cell>
          <cell r="I10308" t="str">
            <v>2025-10-31</v>
          </cell>
        </row>
        <row r="10308">
          <cell r="K10308" t="str">
            <v>P240322440536292</v>
          </cell>
          <cell r="L10308" t="str">
            <v/>
          </cell>
        </row>
        <row r="10309">
          <cell r="C10309">
            <v>162777177</v>
          </cell>
          <cell r="D10309" t="str">
            <v>人工</v>
          </cell>
          <cell r="E10309" t="str">
            <v>实物</v>
          </cell>
          <cell r="F10309" t="str">
            <v>大有谷</v>
          </cell>
          <cell r="G10309" t="str">
            <v>大有谷</v>
          </cell>
          <cell r="H10309" t="str">
            <v>年节礼包/生鲜/肉禽礼包</v>
          </cell>
          <cell r="I10309" t="str">
            <v>2025-10-31</v>
          </cell>
        </row>
        <row r="10309">
          <cell r="K10309" t="str">
            <v>P240322440536292</v>
          </cell>
          <cell r="L10309" t="str">
            <v/>
          </cell>
        </row>
        <row r="10310">
          <cell r="C10310">
            <v>162777177</v>
          </cell>
          <cell r="D10310" t="str">
            <v>人工</v>
          </cell>
          <cell r="E10310" t="str">
            <v>实物</v>
          </cell>
          <cell r="F10310" t="str">
            <v>大有谷</v>
          </cell>
          <cell r="G10310" t="str">
            <v>大有谷</v>
          </cell>
          <cell r="H10310" t="str">
            <v>年节礼包/生鲜/肉禽礼包</v>
          </cell>
          <cell r="I10310" t="str">
            <v>2025-10-31</v>
          </cell>
        </row>
        <row r="10310">
          <cell r="K10310" t="str">
            <v>P240322440536292</v>
          </cell>
          <cell r="L10310" t="str">
            <v/>
          </cell>
        </row>
        <row r="10311">
          <cell r="C10311">
            <v>162777177</v>
          </cell>
          <cell r="D10311" t="str">
            <v>人工</v>
          </cell>
          <cell r="E10311" t="str">
            <v>实物</v>
          </cell>
          <cell r="F10311" t="str">
            <v>大有谷</v>
          </cell>
          <cell r="G10311" t="str">
            <v>大有谷</v>
          </cell>
          <cell r="H10311" t="str">
            <v>年节礼包/生鲜/肉禽礼包</v>
          </cell>
          <cell r="I10311" t="str">
            <v>2025-10-31</v>
          </cell>
        </row>
        <row r="10311">
          <cell r="K10311" t="str">
            <v>P240322440536292</v>
          </cell>
          <cell r="L10311" t="str">
            <v/>
          </cell>
        </row>
        <row r="10312">
          <cell r="C10312">
            <v>162716640</v>
          </cell>
          <cell r="D10312" t="str">
            <v>人工</v>
          </cell>
          <cell r="E10312" t="str">
            <v>实物</v>
          </cell>
          <cell r="F10312" t="str">
            <v/>
          </cell>
          <cell r="G10312" t="str">
            <v>万方</v>
          </cell>
          <cell r="H10312" t="str">
            <v>年节礼包/食品/零食礼包</v>
          </cell>
          <cell r="I10312" t="str">
            <v>2025-07-31</v>
          </cell>
          <cell r="J10312">
            <v>164008859</v>
          </cell>
          <cell r="K10312" t="str">
            <v/>
          </cell>
          <cell r="L10312" t="str">
            <v/>
          </cell>
        </row>
        <row r="10313">
          <cell r="C10313">
            <v>162716576</v>
          </cell>
          <cell r="D10313" t="str">
            <v>人工</v>
          </cell>
          <cell r="E10313" t="str">
            <v>实物</v>
          </cell>
          <cell r="F10313" t="str">
            <v/>
          </cell>
          <cell r="G10313" t="str">
            <v>万方</v>
          </cell>
          <cell r="H10313" t="str">
            <v>年节礼包/食品/零食礼包</v>
          </cell>
          <cell r="I10313" t="str">
            <v>2025-05-31</v>
          </cell>
          <cell r="J10313">
            <v>164008794</v>
          </cell>
          <cell r="K10313" t="str">
            <v/>
          </cell>
          <cell r="L10313" t="str">
            <v/>
          </cell>
        </row>
        <row r="10314">
          <cell r="C10314">
            <v>162777165</v>
          </cell>
          <cell r="D10314" t="str">
            <v>人工</v>
          </cell>
          <cell r="E10314" t="str">
            <v>实物</v>
          </cell>
          <cell r="F10314" t="str">
            <v>大有谷</v>
          </cell>
          <cell r="G10314" t="str">
            <v>大有谷</v>
          </cell>
          <cell r="H10314" t="str">
            <v>年节礼包/生鲜/生鲜礼包</v>
          </cell>
          <cell r="I10314" t="str">
            <v>2025-10-31</v>
          </cell>
          <cell r="J10314">
            <v>164155328</v>
          </cell>
          <cell r="K10314" t="str">
            <v>PK25071121723546</v>
          </cell>
          <cell r="L10314" t="str">
            <v/>
          </cell>
        </row>
        <row r="10315">
          <cell r="C10315">
            <v>162777165</v>
          </cell>
          <cell r="D10315" t="str">
            <v>人工</v>
          </cell>
          <cell r="E10315" t="str">
            <v>实物</v>
          </cell>
          <cell r="F10315" t="str">
            <v>大有谷</v>
          </cell>
          <cell r="G10315" t="str">
            <v>大有谷</v>
          </cell>
          <cell r="H10315" t="str">
            <v>年节礼包/生鲜/生鲜礼包</v>
          </cell>
          <cell r="I10315" t="str">
            <v>2025-10-31</v>
          </cell>
        </row>
        <row r="10315">
          <cell r="K10315" t="str">
            <v>PK25071121723546</v>
          </cell>
          <cell r="L10315" t="str">
            <v/>
          </cell>
        </row>
        <row r="10316">
          <cell r="C10316">
            <v>162777158</v>
          </cell>
          <cell r="D10316" t="str">
            <v>人工</v>
          </cell>
          <cell r="E10316" t="str">
            <v>实物</v>
          </cell>
          <cell r="F10316" t="str">
            <v>大有谷</v>
          </cell>
          <cell r="G10316" t="str">
            <v>大有谷</v>
          </cell>
          <cell r="H10316" t="str">
            <v>年节礼包/生鲜/海鲜礼包</v>
          </cell>
          <cell r="I10316" t="str">
            <v>2025-10-31</v>
          </cell>
          <cell r="J10316">
            <v>164155319</v>
          </cell>
          <cell r="K10316" t="str">
            <v>P241101229827941</v>
          </cell>
          <cell r="L10316" t="str">
            <v/>
          </cell>
        </row>
        <row r="10317">
          <cell r="C10317">
            <v>162777155</v>
          </cell>
          <cell r="D10317" t="str">
            <v>人工</v>
          </cell>
          <cell r="E10317" t="str">
            <v>实物</v>
          </cell>
          <cell r="F10317" t="str">
            <v>大有谷</v>
          </cell>
          <cell r="G10317" t="str">
            <v>大有谷</v>
          </cell>
          <cell r="H10317" t="str">
            <v>年节礼包/生鲜/综合礼包</v>
          </cell>
          <cell r="I10317" t="str">
            <v>2025-10-31</v>
          </cell>
          <cell r="J10317">
            <v>164155316</v>
          </cell>
          <cell r="K10317" t="str">
            <v>PK25070413102146</v>
          </cell>
          <cell r="L10317" t="str">
            <v/>
          </cell>
        </row>
        <row r="10318">
          <cell r="C10318">
            <v>162777155</v>
          </cell>
          <cell r="D10318" t="str">
            <v>人工</v>
          </cell>
          <cell r="E10318" t="str">
            <v>实物</v>
          </cell>
          <cell r="F10318" t="str">
            <v>大有谷</v>
          </cell>
          <cell r="G10318" t="str">
            <v>大有谷</v>
          </cell>
          <cell r="H10318" t="str">
            <v>年节礼包/生鲜/综合礼包</v>
          </cell>
          <cell r="I10318" t="str">
            <v>2025-10-31</v>
          </cell>
        </row>
        <row r="10318">
          <cell r="K10318" t="str">
            <v>PK25070413102146</v>
          </cell>
          <cell r="L10318" t="str">
            <v/>
          </cell>
        </row>
        <row r="10319">
          <cell r="C10319">
            <v>162667290</v>
          </cell>
          <cell r="D10319" t="str">
            <v>人工</v>
          </cell>
          <cell r="E10319" t="str">
            <v>实物</v>
          </cell>
          <cell r="F10319" t="str">
            <v>汇柒鲜</v>
          </cell>
          <cell r="G10319" t="str">
            <v>和商</v>
          </cell>
          <cell r="H10319" t="str">
            <v>年节礼包/项目专属/定制方案专属</v>
          </cell>
          <cell r="I10319" t="str">
            <v>2025-02-28</v>
          </cell>
          <cell r="J10319">
            <v>163913844</v>
          </cell>
          <cell r="K10319" t="str">
            <v/>
          </cell>
          <cell r="L10319" t="str">
            <v/>
          </cell>
        </row>
        <row r="10320">
          <cell r="C10320">
            <v>162667290</v>
          </cell>
          <cell r="D10320" t="str">
            <v>人工</v>
          </cell>
          <cell r="E10320" t="str">
            <v>实物</v>
          </cell>
          <cell r="F10320" t="str">
            <v>汇柒鲜</v>
          </cell>
          <cell r="G10320" t="str">
            <v>和商</v>
          </cell>
          <cell r="H10320" t="str">
            <v>年节礼包/项目专属/定制方案专属</v>
          </cell>
          <cell r="I10320" t="str">
            <v>2025-02-28</v>
          </cell>
        </row>
        <row r="10320">
          <cell r="K10320" t="str">
            <v/>
          </cell>
          <cell r="L10320" t="str">
            <v/>
          </cell>
        </row>
        <row r="10321">
          <cell r="C10321">
            <v>162662546</v>
          </cell>
          <cell r="D10321" t="str">
            <v>人工</v>
          </cell>
          <cell r="E10321" t="str">
            <v>实物</v>
          </cell>
          <cell r="F10321" t="str">
            <v/>
          </cell>
          <cell r="G10321" t="str">
            <v>惠通达行</v>
          </cell>
          <cell r="H10321" t="str">
            <v>年节礼包/项目专属/定制方案专属</v>
          </cell>
          <cell r="I10321" t="str">
            <v>2025-04-30</v>
          </cell>
          <cell r="J10321">
            <v>163907300</v>
          </cell>
          <cell r="K10321" t="str">
            <v/>
          </cell>
          <cell r="L10321" t="str">
            <v/>
          </cell>
        </row>
        <row r="10322">
          <cell r="C10322">
            <v>162662172</v>
          </cell>
          <cell r="D10322" t="str">
            <v>人工</v>
          </cell>
          <cell r="E10322" t="str">
            <v>实物</v>
          </cell>
          <cell r="F10322" t="str">
            <v>她研社（Herlab ）</v>
          </cell>
          <cell r="G10322" t="str">
            <v>利信馨</v>
          </cell>
          <cell r="H10322" t="str">
            <v>年节礼包/个人护理/女性用品</v>
          </cell>
          <cell r="I10322" t="str">
            <v>2025-03-31</v>
          </cell>
          <cell r="J10322">
            <v>163906757</v>
          </cell>
          <cell r="K10322">
            <v>697435466500755</v>
          </cell>
          <cell r="L10322" t="str">
            <v/>
          </cell>
        </row>
        <row r="10323">
          <cell r="C10323">
            <v>162662170</v>
          </cell>
          <cell r="D10323" t="str">
            <v>人工</v>
          </cell>
          <cell r="E10323" t="str">
            <v>实物</v>
          </cell>
          <cell r="F10323" t="str">
            <v>苏菲</v>
          </cell>
          <cell r="G10323" t="str">
            <v>利信馨</v>
          </cell>
          <cell r="H10323" t="str">
            <v>年节礼包/个人护理/女性用品</v>
          </cell>
          <cell r="I10323" t="str">
            <v>2025-03-31</v>
          </cell>
          <cell r="J10323">
            <v>163906755</v>
          </cell>
          <cell r="K10323">
            <v>693466052121356</v>
          </cell>
          <cell r="L10323" t="str">
            <v/>
          </cell>
        </row>
        <row r="10324">
          <cell r="C10324">
            <v>162662166</v>
          </cell>
          <cell r="D10324" t="str">
            <v>人工</v>
          </cell>
          <cell r="E10324" t="str">
            <v>实物</v>
          </cell>
          <cell r="F10324" t="str">
            <v>自由点</v>
          </cell>
          <cell r="G10324" t="str">
            <v>利信馨</v>
          </cell>
          <cell r="H10324" t="str">
            <v>年节礼包/个人护理/女性用品</v>
          </cell>
          <cell r="I10324" t="str">
            <v>2025-03-31</v>
          </cell>
          <cell r="J10324">
            <v>163906751</v>
          </cell>
          <cell r="K10324">
            <v>692605251370844</v>
          </cell>
          <cell r="L10324" t="str">
            <v/>
          </cell>
        </row>
        <row r="10325">
          <cell r="C10325">
            <v>162661886</v>
          </cell>
          <cell r="D10325" t="str">
            <v>人工</v>
          </cell>
          <cell r="E10325" t="str">
            <v>实物</v>
          </cell>
          <cell r="F10325" t="str">
            <v>十月稻田</v>
          </cell>
          <cell r="G10325" t="str">
            <v>惠通达行</v>
          </cell>
          <cell r="H10325" t="str">
            <v>年节礼包/项目专属/定制方案专属</v>
          </cell>
          <cell r="I10325" t="str">
            <v>2025-04-30</v>
          </cell>
          <cell r="J10325">
            <v>163906401</v>
          </cell>
          <cell r="K10325">
            <v>1168290</v>
          </cell>
          <cell r="L10325" t="str">
            <v/>
          </cell>
        </row>
        <row r="10326">
          <cell r="C10326">
            <v>162661884</v>
          </cell>
          <cell r="D10326" t="str">
            <v>人工</v>
          </cell>
          <cell r="E10326" t="str">
            <v>实物</v>
          </cell>
          <cell r="F10326" t="str">
            <v>胡姬花</v>
          </cell>
          <cell r="G10326" t="str">
            <v>惠通达行</v>
          </cell>
          <cell r="H10326" t="str">
            <v>年节礼包/项目专属/定制方案专属</v>
          </cell>
          <cell r="I10326" t="str">
            <v>2025-04-30</v>
          </cell>
          <cell r="J10326">
            <v>163906399</v>
          </cell>
          <cell r="K10326">
            <v>1117741</v>
          </cell>
          <cell r="L10326" t="str">
            <v/>
          </cell>
        </row>
        <row r="10327">
          <cell r="C10327">
            <v>162660871</v>
          </cell>
          <cell r="D10327" t="str">
            <v>人工</v>
          </cell>
          <cell r="E10327" t="str">
            <v>实物</v>
          </cell>
          <cell r="F10327" t="str">
            <v/>
          </cell>
          <cell r="G10327" t="str">
            <v>亨德乐</v>
          </cell>
          <cell r="H10327" t="str">
            <v>年节礼包/个人护理/洗发护发</v>
          </cell>
          <cell r="I10327" t="str">
            <v>2025-03-31</v>
          </cell>
          <cell r="J10327">
            <v>163904967</v>
          </cell>
          <cell r="K10327" t="str">
            <v>H23L06</v>
          </cell>
          <cell r="L10327" t="str">
            <v/>
          </cell>
        </row>
        <row r="10328">
          <cell r="C10328">
            <v>162659694</v>
          </cell>
          <cell r="D10328" t="str">
            <v>人工</v>
          </cell>
          <cell r="E10328" t="str">
            <v>实物</v>
          </cell>
          <cell r="F10328" t="str">
            <v>资生堂</v>
          </cell>
          <cell r="G10328" t="str">
            <v>巨鲲</v>
          </cell>
          <cell r="H10328" t="str">
            <v>年节礼包/个人护理/洗护礼包</v>
          </cell>
          <cell r="I10328" t="str">
            <v>2025-02-28</v>
          </cell>
          <cell r="J10328">
            <v>163903306</v>
          </cell>
          <cell r="K10328" t="str">
            <v>sd6926799624453</v>
          </cell>
          <cell r="L10328" t="str">
            <v/>
          </cell>
        </row>
        <row r="10329">
          <cell r="C10329">
            <v>162659691</v>
          </cell>
          <cell r="D10329" t="str">
            <v>人工</v>
          </cell>
          <cell r="E10329" t="str">
            <v>组合商品</v>
          </cell>
          <cell r="F10329" t="str">
            <v/>
          </cell>
          <cell r="G10329" t="str">
            <v>苏打组合商品虚拟供应商</v>
          </cell>
          <cell r="H10329" t="str">
            <v>年节礼包/项目专属/定制方案专属</v>
          </cell>
          <cell r="I10329" t="str">
            <v>2025-03-31</v>
          </cell>
          <cell r="J10329">
            <v>163903303</v>
          </cell>
          <cell r="K10329" t="str">
            <v/>
          </cell>
          <cell r="L10329" t="str">
            <v/>
          </cell>
        </row>
        <row r="10330">
          <cell r="C10330">
            <v>162659691</v>
          </cell>
          <cell r="D10330" t="str">
            <v>人工</v>
          </cell>
          <cell r="E10330" t="str">
            <v>组合商品</v>
          </cell>
          <cell r="F10330" t="str">
            <v/>
          </cell>
          <cell r="G10330" t="str">
            <v>苏打组合商品虚拟供应商</v>
          </cell>
          <cell r="H10330" t="str">
            <v>年节礼包/项目专属/定制方案专属</v>
          </cell>
          <cell r="I10330" t="str">
            <v>2025-03-31</v>
          </cell>
        </row>
        <row r="10330">
          <cell r="K10330" t="str">
            <v/>
          </cell>
          <cell r="L10330" t="str">
            <v/>
          </cell>
        </row>
        <row r="10331">
          <cell r="C10331">
            <v>162659691</v>
          </cell>
          <cell r="D10331" t="str">
            <v>人工</v>
          </cell>
          <cell r="E10331" t="str">
            <v>组合商品</v>
          </cell>
          <cell r="F10331" t="str">
            <v/>
          </cell>
          <cell r="G10331" t="str">
            <v>苏打组合商品虚拟供应商</v>
          </cell>
          <cell r="H10331" t="str">
            <v>年节礼包/项目专属/定制方案专属</v>
          </cell>
          <cell r="I10331" t="str">
            <v>2025-03-31</v>
          </cell>
        </row>
        <row r="10331">
          <cell r="K10331" t="str">
            <v/>
          </cell>
          <cell r="L10331" t="str">
            <v/>
          </cell>
        </row>
        <row r="10332">
          <cell r="C10332">
            <v>162659691</v>
          </cell>
          <cell r="D10332" t="str">
            <v>人工</v>
          </cell>
          <cell r="E10332" t="str">
            <v>组合商品</v>
          </cell>
          <cell r="F10332" t="str">
            <v/>
          </cell>
          <cell r="G10332" t="str">
            <v>苏打组合商品虚拟供应商</v>
          </cell>
          <cell r="H10332" t="str">
            <v>年节礼包/项目专属/定制方案专属</v>
          </cell>
          <cell r="I10332" t="str">
            <v>2025-03-31</v>
          </cell>
        </row>
        <row r="10332">
          <cell r="K10332" t="str">
            <v/>
          </cell>
          <cell r="L10332" t="str">
            <v/>
          </cell>
        </row>
        <row r="10333">
          <cell r="C10333">
            <v>162659691</v>
          </cell>
          <cell r="D10333" t="str">
            <v>人工</v>
          </cell>
          <cell r="E10333" t="str">
            <v>组合商品</v>
          </cell>
          <cell r="F10333" t="str">
            <v/>
          </cell>
          <cell r="G10333" t="str">
            <v>苏打组合商品虚拟供应商</v>
          </cell>
          <cell r="H10333" t="str">
            <v>年节礼包/项目专属/定制方案专属</v>
          </cell>
          <cell r="I10333" t="str">
            <v>2025-03-31</v>
          </cell>
        </row>
        <row r="10333">
          <cell r="K10333" t="str">
            <v/>
          </cell>
          <cell r="L10333" t="str">
            <v/>
          </cell>
        </row>
        <row r="10334">
          <cell r="C10334">
            <v>162659691</v>
          </cell>
          <cell r="D10334" t="str">
            <v>人工</v>
          </cell>
          <cell r="E10334" t="str">
            <v>组合商品</v>
          </cell>
          <cell r="F10334" t="str">
            <v/>
          </cell>
          <cell r="G10334" t="str">
            <v>苏打组合商品虚拟供应商</v>
          </cell>
          <cell r="H10334" t="str">
            <v>年节礼包/项目专属/定制方案专属</v>
          </cell>
          <cell r="I10334" t="str">
            <v>2025-03-31</v>
          </cell>
        </row>
        <row r="10334">
          <cell r="K10334" t="str">
            <v/>
          </cell>
          <cell r="L10334" t="str">
            <v/>
          </cell>
        </row>
        <row r="10335">
          <cell r="C10335">
            <v>162659691</v>
          </cell>
          <cell r="D10335" t="str">
            <v>人工</v>
          </cell>
          <cell r="E10335" t="str">
            <v>组合商品</v>
          </cell>
          <cell r="F10335" t="str">
            <v/>
          </cell>
          <cell r="G10335" t="str">
            <v>苏打组合商品虚拟供应商</v>
          </cell>
          <cell r="H10335" t="str">
            <v>年节礼包/项目专属/定制方案专属</v>
          </cell>
          <cell r="I10335" t="str">
            <v>2025-03-31</v>
          </cell>
        </row>
        <row r="10335">
          <cell r="K10335" t="str">
            <v/>
          </cell>
          <cell r="L10335" t="str">
            <v/>
          </cell>
        </row>
        <row r="10336">
          <cell r="C10336">
            <v>162659691</v>
          </cell>
          <cell r="D10336" t="str">
            <v>人工</v>
          </cell>
          <cell r="E10336" t="str">
            <v>组合商品</v>
          </cell>
          <cell r="F10336" t="str">
            <v/>
          </cell>
          <cell r="G10336" t="str">
            <v>苏打组合商品虚拟供应商</v>
          </cell>
          <cell r="H10336" t="str">
            <v>年节礼包/项目专属/定制方案专属</v>
          </cell>
          <cell r="I10336" t="str">
            <v>2025-03-31</v>
          </cell>
        </row>
        <row r="10336">
          <cell r="K10336" t="str">
            <v/>
          </cell>
          <cell r="L10336" t="str">
            <v/>
          </cell>
        </row>
        <row r="10337">
          <cell r="C10337">
            <v>162659690</v>
          </cell>
          <cell r="D10337" t="str">
            <v>人工</v>
          </cell>
          <cell r="E10337" t="str">
            <v>实物</v>
          </cell>
          <cell r="F10337" t="str">
            <v/>
          </cell>
          <cell r="G10337" t="str">
            <v>淘得电子</v>
          </cell>
          <cell r="H10337" t="str">
            <v>年节礼包/项目专属/定制方案专属</v>
          </cell>
          <cell r="I10337" t="str">
            <v>2025-02-28</v>
          </cell>
          <cell r="J10337">
            <v>163903302</v>
          </cell>
          <cell r="K10337" t="str">
            <v/>
          </cell>
          <cell r="L10337" t="str">
            <v/>
          </cell>
        </row>
        <row r="10338">
          <cell r="C10338">
            <v>162659686</v>
          </cell>
          <cell r="D10338" t="str">
            <v>人工</v>
          </cell>
          <cell r="E10338" t="str">
            <v>组合商品</v>
          </cell>
          <cell r="F10338" t="str">
            <v/>
          </cell>
          <cell r="G10338" t="str">
            <v>苏打组合商品虚拟供应商</v>
          </cell>
          <cell r="H10338" t="str">
            <v>年节礼包/项目专属/定制方案专属</v>
          </cell>
          <cell r="I10338" t="str">
            <v>2025-03-31</v>
          </cell>
          <cell r="J10338">
            <v>163903297</v>
          </cell>
          <cell r="K10338" t="str">
            <v/>
          </cell>
          <cell r="L10338" t="str">
            <v/>
          </cell>
        </row>
        <row r="10339">
          <cell r="C10339">
            <v>162659686</v>
          </cell>
          <cell r="D10339" t="str">
            <v>人工</v>
          </cell>
          <cell r="E10339" t="str">
            <v>组合商品</v>
          </cell>
          <cell r="F10339" t="str">
            <v/>
          </cell>
          <cell r="G10339" t="str">
            <v>苏打组合商品虚拟供应商</v>
          </cell>
          <cell r="H10339" t="str">
            <v>年节礼包/项目专属/定制方案专属</v>
          </cell>
          <cell r="I10339" t="str">
            <v>2025-03-31</v>
          </cell>
        </row>
        <row r="10339">
          <cell r="K10339" t="str">
            <v/>
          </cell>
          <cell r="L10339" t="str">
            <v/>
          </cell>
        </row>
        <row r="10340">
          <cell r="C10340">
            <v>162659686</v>
          </cell>
          <cell r="D10340" t="str">
            <v>人工</v>
          </cell>
          <cell r="E10340" t="str">
            <v>组合商品</v>
          </cell>
          <cell r="F10340" t="str">
            <v/>
          </cell>
          <cell r="G10340" t="str">
            <v>苏打组合商品虚拟供应商</v>
          </cell>
          <cell r="H10340" t="str">
            <v>年节礼包/项目专属/定制方案专属</v>
          </cell>
          <cell r="I10340" t="str">
            <v>2025-03-31</v>
          </cell>
        </row>
        <row r="10340">
          <cell r="K10340" t="str">
            <v/>
          </cell>
          <cell r="L10340" t="str">
            <v/>
          </cell>
        </row>
        <row r="10341">
          <cell r="C10341">
            <v>162659608</v>
          </cell>
          <cell r="D10341" t="str">
            <v>人工</v>
          </cell>
          <cell r="E10341" t="str">
            <v>实物</v>
          </cell>
          <cell r="F10341" t="str">
            <v>百果园</v>
          </cell>
          <cell r="G10341" t="str">
            <v>百果园公司直供</v>
          </cell>
          <cell r="H10341" t="str">
            <v>年节礼包/项目专属/定制方案专属</v>
          </cell>
          <cell r="I10341" t="str">
            <v>2025-02-28</v>
          </cell>
          <cell r="J10341">
            <v>163903213</v>
          </cell>
          <cell r="K10341" t="str">
            <v>clz2024003</v>
          </cell>
          <cell r="L10341" t="str">
            <v>JJ级5斤礼盒装</v>
          </cell>
        </row>
        <row r="10342">
          <cell r="C10342">
            <v>162659586</v>
          </cell>
          <cell r="D10342" t="str">
            <v>人工</v>
          </cell>
          <cell r="E10342" t="str">
            <v>组合商品</v>
          </cell>
          <cell r="F10342" t="str">
            <v/>
          </cell>
          <cell r="G10342" t="str">
            <v>苏打组合商品虚拟供应商</v>
          </cell>
          <cell r="H10342" t="str">
            <v>年节礼包/项目专属/定制方案专属</v>
          </cell>
          <cell r="I10342" t="str">
            <v>2025-02-28</v>
          </cell>
          <cell r="J10342">
            <v>163903191</v>
          </cell>
          <cell r="K10342" t="str">
            <v/>
          </cell>
          <cell r="L10342" t="str">
            <v/>
          </cell>
        </row>
        <row r="10343">
          <cell r="C10343">
            <v>162659586</v>
          </cell>
          <cell r="D10343" t="str">
            <v>人工</v>
          </cell>
          <cell r="E10343" t="str">
            <v>组合商品</v>
          </cell>
          <cell r="F10343" t="str">
            <v/>
          </cell>
          <cell r="G10343" t="str">
            <v>苏打组合商品虚拟供应商</v>
          </cell>
          <cell r="H10343" t="str">
            <v>年节礼包/项目专属/定制方案专属</v>
          </cell>
          <cell r="I10343" t="str">
            <v>2025-02-28</v>
          </cell>
        </row>
        <row r="10343">
          <cell r="K10343" t="str">
            <v/>
          </cell>
          <cell r="L10343" t="str">
            <v/>
          </cell>
        </row>
        <row r="10344">
          <cell r="C10344">
            <v>162659307</v>
          </cell>
          <cell r="D10344" t="str">
            <v>人工</v>
          </cell>
          <cell r="E10344" t="str">
            <v>实物</v>
          </cell>
          <cell r="F10344" t="str">
            <v>赤豪</v>
          </cell>
          <cell r="G10344" t="str">
            <v>耀阳</v>
          </cell>
          <cell r="H10344" t="str">
            <v>年节礼包/项目专属/定制方案专属</v>
          </cell>
          <cell r="I10344" t="str">
            <v>2025-02-28</v>
          </cell>
          <cell r="J10344">
            <v>163902682</v>
          </cell>
          <cell r="K10344" t="str">
            <v/>
          </cell>
          <cell r="L10344" t="str">
            <v/>
          </cell>
        </row>
        <row r="10345">
          <cell r="C10345">
            <v>162659304</v>
          </cell>
          <cell r="D10345" t="str">
            <v>人工</v>
          </cell>
          <cell r="E10345" t="str">
            <v>实物</v>
          </cell>
          <cell r="F10345" t="str">
            <v/>
          </cell>
          <cell r="G10345" t="str">
            <v>富海胜</v>
          </cell>
          <cell r="H10345" t="str">
            <v>年节礼包/项目专属/定制方案专属</v>
          </cell>
          <cell r="I10345" t="str">
            <v>2025-03-31</v>
          </cell>
          <cell r="J10345">
            <v>163902679</v>
          </cell>
          <cell r="K10345" t="str">
            <v/>
          </cell>
          <cell r="L10345" t="str">
            <v/>
          </cell>
        </row>
        <row r="10346">
          <cell r="C10346">
            <v>162658895</v>
          </cell>
          <cell r="D10346" t="str">
            <v>人工</v>
          </cell>
          <cell r="E10346" t="str">
            <v>实物</v>
          </cell>
          <cell r="F10346" t="str">
            <v/>
          </cell>
          <cell r="G10346" t="str">
            <v>惠通达行</v>
          </cell>
          <cell r="H10346" t="str">
            <v>年节礼包/食品/饮品冲调</v>
          </cell>
          <cell r="I10346" t="str">
            <v>2025-12-31</v>
          </cell>
          <cell r="J10346">
            <v>163901985</v>
          </cell>
          <cell r="K10346" t="str">
            <v/>
          </cell>
          <cell r="L10346" t="str">
            <v/>
          </cell>
        </row>
        <row r="10347">
          <cell r="C10347">
            <v>162631743</v>
          </cell>
          <cell r="D10347" t="str">
            <v>人工</v>
          </cell>
          <cell r="E10347" t="str">
            <v>实物</v>
          </cell>
          <cell r="F10347" t="str">
            <v>苏菲</v>
          </cell>
          <cell r="G10347" t="str">
            <v>利信馨</v>
          </cell>
          <cell r="H10347" t="str">
            <v>年节礼包/项目专属/定制方案专属</v>
          </cell>
          <cell r="I10347" t="str">
            <v>2025-12-31</v>
          </cell>
          <cell r="J10347">
            <v>163862975</v>
          </cell>
          <cell r="K10347">
            <v>69346605541983</v>
          </cell>
          <cell r="L10347" t="str">
            <v/>
          </cell>
        </row>
        <row r="10348">
          <cell r="C10348">
            <v>162631740</v>
          </cell>
          <cell r="D10348" t="str">
            <v>人工</v>
          </cell>
          <cell r="E10348" t="str">
            <v>实物</v>
          </cell>
          <cell r="F10348" t="str">
            <v>苏菲</v>
          </cell>
          <cell r="G10348" t="str">
            <v>利信馨</v>
          </cell>
          <cell r="H10348" t="str">
            <v>年节礼包/项目专属/定制方案专属</v>
          </cell>
          <cell r="I10348" t="str">
            <v>2025-12-31</v>
          </cell>
          <cell r="J10348">
            <v>163862972</v>
          </cell>
          <cell r="K10348">
            <v>69346605541504</v>
          </cell>
          <cell r="L10348" t="str">
            <v/>
          </cell>
        </row>
        <row r="10349">
          <cell r="C10349">
            <v>162614968</v>
          </cell>
          <cell r="D10349" t="str">
            <v>人工</v>
          </cell>
          <cell r="E10349" t="str">
            <v>实物</v>
          </cell>
          <cell r="F10349" t="str">
            <v/>
          </cell>
          <cell r="G10349" t="str">
            <v>福享汇</v>
          </cell>
          <cell r="H10349" t="str">
            <v>年节礼包/家庭清洁/纸品/衣物清洁礼包</v>
          </cell>
          <cell r="I10349" t="str">
            <v>2024-10-31</v>
          </cell>
          <cell r="J10349">
            <v>163841067</v>
          </cell>
          <cell r="K10349" t="str">
            <v/>
          </cell>
          <cell r="L10349" t="str">
            <v/>
          </cell>
        </row>
        <row r="10350">
          <cell r="C10350">
            <v>162611051</v>
          </cell>
          <cell r="D10350" t="str">
            <v>人工</v>
          </cell>
          <cell r="E10350" t="str">
            <v>组合商品</v>
          </cell>
          <cell r="F10350" t="str">
            <v/>
          </cell>
          <cell r="G10350" t="str">
            <v>苏打组合商品虚拟供应商</v>
          </cell>
          <cell r="H10350" t="str">
            <v>年节礼包/项目专属/定制方案专属</v>
          </cell>
          <cell r="I10350" t="str">
            <v>2024-12-31</v>
          </cell>
          <cell r="J10350">
            <v>163835225</v>
          </cell>
          <cell r="K10350" t="str">
            <v/>
          </cell>
          <cell r="L10350" t="str">
            <v/>
          </cell>
        </row>
        <row r="10351">
          <cell r="C10351">
            <v>162611051</v>
          </cell>
          <cell r="D10351" t="str">
            <v>人工</v>
          </cell>
          <cell r="E10351" t="str">
            <v>组合商品</v>
          </cell>
          <cell r="F10351" t="str">
            <v/>
          </cell>
          <cell r="G10351" t="str">
            <v>苏打组合商品虚拟供应商</v>
          </cell>
          <cell r="H10351" t="str">
            <v>年节礼包/项目专属/定制方案专属</v>
          </cell>
          <cell r="I10351" t="str">
            <v>2024-12-31</v>
          </cell>
        </row>
        <row r="10351">
          <cell r="K10351" t="str">
            <v/>
          </cell>
          <cell r="L10351" t="str">
            <v/>
          </cell>
        </row>
        <row r="10352">
          <cell r="C10352">
            <v>162611047</v>
          </cell>
          <cell r="D10352" t="str">
            <v>人工</v>
          </cell>
          <cell r="E10352" t="str">
            <v>实物</v>
          </cell>
          <cell r="F10352" t="str">
            <v>洁柔</v>
          </cell>
          <cell r="G10352" t="str">
            <v>利信馨</v>
          </cell>
          <cell r="H10352" t="str">
            <v>年节礼包/家庭清洁/纸品/清洁纸品</v>
          </cell>
          <cell r="I10352" t="str">
            <v>2024-12-31</v>
          </cell>
          <cell r="J10352">
            <v>163835214</v>
          </cell>
          <cell r="K10352">
            <v>69140680286372</v>
          </cell>
          <cell r="L10352" t="str">
            <v/>
          </cell>
        </row>
        <row r="10353">
          <cell r="C10353">
            <v>162606490</v>
          </cell>
          <cell r="D10353" t="str">
            <v>人工</v>
          </cell>
          <cell r="E10353" t="str">
            <v>实物</v>
          </cell>
          <cell r="F10353" t="str">
            <v/>
          </cell>
          <cell r="G10353" t="str">
            <v>上海甄麒</v>
          </cell>
          <cell r="H10353" t="str">
            <v>年节礼包/项目专属/定制方案专属</v>
          </cell>
          <cell r="I10353" t="str">
            <v>2025-02-28</v>
          </cell>
          <cell r="J10353">
            <v>163828697</v>
          </cell>
          <cell r="K10353">
            <v>2024002</v>
          </cell>
          <cell r="L10353" t="str">
            <v/>
          </cell>
        </row>
        <row r="10354">
          <cell r="C10354">
            <v>162590221</v>
          </cell>
          <cell r="D10354" t="str">
            <v>人工</v>
          </cell>
          <cell r="E10354" t="str">
            <v>实物</v>
          </cell>
          <cell r="F10354" t="str">
            <v>燕之坊</v>
          </cell>
          <cell r="G10354" t="str">
            <v>燕之坊</v>
          </cell>
          <cell r="H10354" t="str">
            <v>年节礼包/食品/杂粮</v>
          </cell>
          <cell r="I10354" t="str">
            <v>2024-10-31</v>
          </cell>
          <cell r="J10354">
            <v>163799818</v>
          </cell>
          <cell r="K10354" t="str">
            <v>C01070011053</v>
          </cell>
          <cell r="L10354" t="str">
            <v/>
          </cell>
        </row>
        <row r="10355">
          <cell r="C10355">
            <v>162583937</v>
          </cell>
          <cell r="D10355" t="str">
            <v>人工</v>
          </cell>
          <cell r="E10355" t="str">
            <v>实物</v>
          </cell>
          <cell r="F10355" t="str">
            <v/>
          </cell>
          <cell r="G10355" t="str">
            <v>恒裕隆</v>
          </cell>
          <cell r="H10355" t="str">
            <v>年节礼包/项目专属/定制方案专属</v>
          </cell>
          <cell r="I10355" t="str">
            <v>2025-01-31</v>
          </cell>
          <cell r="J10355">
            <v>163782263</v>
          </cell>
          <cell r="K10355">
            <v>6972433776163</v>
          </cell>
          <cell r="L10355" t="str">
            <v>100g</v>
          </cell>
        </row>
        <row r="10356">
          <cell r="C10356">
            <v>162583920</v>
          </cell>
          <cell r="D10356" t="str">
            <v>人工</v>
          </cell>
          <cell r="E10356" t="str">
            <v>实物</v>
          </cell>
          <cell r="F10356" t="str">
            <v>安佳</v>
          </cell>
          <cell r="G10356" t="str">
            <v>富海胜</v>
          </cell>
          <cell r="H10356" t="str">
            <v>年节礼包/项目专属/定制方案专属</v>
          </cell>
          <cell r="I10356" t="str">
            <v>2025-01-31</v>
          </cell>
          <cell r="J10356">
            <v>163782246</v>
          </cell>
          <cell r="K10356" t="str">
            <v>安佳纯牛奶250ml*10礼盒装</v>
          </cell>
          <cell r="L10356" t="str">
            <v/>
          </cell>
        </row>
        <row r="10357">
          <cell r="C10357">
            <v>162583732</v>
          </cell>
          <cell r="D10357" t="str">
            <v>人工</v>
          </cell>
          <cell r="E10357" t="str">
            <v>实物</v>
          </cell>
          <cell r="F10357" t="str">
            <v>百果园</v>
          </cell>
          <cell r="G10357" t="str">
            <v>百果园公司直供</v>
          </cell>
          <cell r="H10357" t="str">
            <v>年节礼包/项目专属/定制方案专属</v>
          </cell>
          <cell r="I10357" t="str">
            <v>2025-01-31</v>
          </cell>
          <cell r="J10357">
            <v>163781848</v>
          </cell>
          <cell r="K10357" t="str">
            <v>ygmg2024003</v>
          </cell>
          <cell r="L10357" t="str">
            <v>3斤 单果约8g</v>
          </cell>
        </row>
        <row r="10358">
          <cell r="D10358" t="str">
            <v>人工</v>
          </cell>
          <cell r="E10358" t="str">
            <v>实物</v>
          </cell>
          <cell r="F10358" t="str">
            <v>百果园</v>
          </cell>
          <cell r="G10358" t="str">
            <v>百果园公司直供</v>
          </cell>
          <cell r="H10358" t="str">
            <v>年节礼包/项目专属/定制方案专属</v>
          </cell>
          <cell r="I10358" t="str">
            <v>2025-01-31</v>
          </cell>
          <cell r="J10358">
            <v>163781849</v>
          </cell>
          <cell r="K10358" t="str">
            <v>ygmg2024002</v>
          </cell>
          <cell r="L10358" t="str">
            <v>3斤 单果约10g</v>
          </cell>
        </row>
        <row r="10359">
          <cell r="D10359" t="str">
            <v>人工</v>
          </cell>
          <cell r="E10359" t="str">
            <v>实物</v>
          </cell>
          <cell r="F10359" t="str">
            <v>百果园</v>
          </cell>
          <cell r="G10359" t="str">
            <v>百果园公司直供</v>
          </cell>
          <cell r="H10359" t="str">
            <v>年节礼包/项目专属/定制方案专属</v>
          </cell>
          <cell r="I10359" t="str">
            <v>2025-01-31</v>
          </cell>
          <cell r="J10359">
            <v>163781850</v>
          </cell>
          <cell r="K10359" t="str">
            <v>ygmg2024007</v>
          </cell>
          <cell r="L10359" t="str">
            <v>4.5斤 单果约8g</v>
          </cell>
        </row>
        <row r="10360">
          <cell r="D10360" t="str">
            <v>人工</v>
          </cell>
          <cell r="E10360" t="str">
            <v>实物</v>
          </cell>
          <cell r="F10360" t="str">
            <v>百果园</v>
          </cell>
          <cell r="G10360" t="str">
            <v>百果园公司直供</v>
          </cell>
          <cell r="H10360" t="str">
            <v>年节礼包/项目专属/定制方案专属</v>
          </cell>
          <cell r="I10360" t="str">
            <v>2025-01-31</v>
          </cell>
          <cell r="J10360">
            <v>163781851</v>
          </cell>
          <cell r="K10360" t="str">
            <v>ygmg2024006</v>
          </cell>
          <cell r="L10360" t="str">
            <v>4.5斤 单果约10g</v>
          </cell>
        </row>
        <row r="10361">
          <cell r="C10361">
            <v>162582659</v>
          </cell>
          <cell r="D10361" t="str">
            <v>人工</v>
          </cell>
          <cell r="E10361" t="str">
            <v>实物</v>
          </cell>
          <cell r="F10361" t="str">
            <v/>
          </cell>
          <cell r="G10361" t="str">
            <v>食欲跳动</v>
          </cell>
          <cell r="H10361" t="str">
            <v>年节礼包/项目专属/定制方案专属</v>
          </cell>
          <cell r="I10361" t="str">
            <v>2025-01-31</v>
          </cell>
          <cell r="J10361">
            <v>163779679</v>
          </cell>
          <cell r="K10361" t="str">
            <v>SYTD00756</v>
          </cell>
          <cell r="L10361" t="str">
            <v>5斤中果（单果约75-80mm）</v>
          </cell>
        </row>
        <row r="10362">
          <cell r="D10362" t="str">
            <v>人工</v>
          </cell>
          <cell r="E10362" t="str">
            <v>实物</v>
          </cell>
          <cell r="F10362" t="str">
            <v/>
          </cell>
          <cell r="G10362" t="str">
            <v>食欲跳动</v>
          </cell>
          <cell r="H10362" t="str">
            <v>年节礼包/项目专属/定制方案专属</v>
          </cell>
          <cell r="I10362" t="str">
            <v>2025-01-31</v>
          </cell>
          <cell r="J10362">
            <v>163779680</v>
          </cell>
          <cell r="K10362" t="str">
            <v>SYTD00755</v>
          </cell>
          <cell r="L10362" t="str">
            <v>8斤中果（单果约75-80mm）</v>
          </cell>
        </row>
        <row r="10363">
          <cell r="C10363">
            <v>162581283</v>
          </cell>
          <cell r="D10363" t="str">
            <v>人工</v>
          </cell>
          <cell r="E10363" t="str">
            <v>实物</v>
          </cell>
          <cell r="F10363" t="str">
            <v>燕之坊</v>
          </cell>
          <cell r="G10363" t="str">
            <v>燕之坊</v>
          </cell>
          <cell r="H10363" t="str">
            <v>年节礼包/项目专属/定制方案专属</v>
          </cell>
          <cell r="I10363" t="str">
            <v>2025-01-31</v>
          </cell>
          <cell r="J10363">
            <v>163777635</v>
          </cell>
          <cell r="K10363" t="str">
            <v>C01070010935</v>
          </cell>
          <cell r="L10363" t="str">
            <v/>
          </cell>
        </row>
        <row r="10364">
          <cell r="C10364">
            <v>162550260</v>
          </cell>
          <cell r="D10364" t="str">
            <v>人工</v>
          </cell>
          <cell r="E10364" t="str">
            <v>实物</v>
          </cell>
          <cell r="F10364" t="str">
            <v>花王</v>
          </cell>
          <cell r="G10364" t="str">
            <v>品客易购</v>
          </cell>
          <cell r="H10364" t="str">
            <v>年节礼包/项目专属/定制方案专属</v>
          </cell>
          <cell r="I10364" t="str">
            <v>2024-12-31</v>
          </cell>
          <cell r="J10364">
            <v>163713553</v>
          </cell>
          <cell r="K10364">
            <v>2022071203</v>
          </cell>
          <cell r="L10364" t="str">
            <v/>
          </cell>
        </row>
        <row r="10365">
          <cell r="C10365">
            <v>162550259</v>
          </cell>
          <cell r="D10365" t="str">
            <v>人工</v>
          </cell>
          <cell r="E10365" t="str">
            <v>实物</v>
          </cell>
          <cell r="F10365" t="str">
            <v>苏菲</v>
          </cell>
          <cell r="G10365" t="str">
            <v>利信馨</v>
          </cell>
          <cell r="H10365" t="str">
            <v>年节礼包/项目专属/定制方案专属</v>
          </cell>
          <cell r="I10365" t="str">
            <v>2024-12-31</v>
          </cell>
          <cell r="J10365">
            <v>163713552</v>
          </cell>
          <cell r="K10365">
            <v>6934660123380</v>
          </cell>
          <cell r="L10365" t="str">
            <v>68片+80节</v>
          </cell>
        </row>
        <row r="10366">
          <cell r="C10366">
            <v>162768974</v>
          </cell>
          <cell r="D10366" t="str">
            <v>人工</v>
          </cell>
          <cell r="E10366" t="str">
            <v>实物</v>
          </cell>
          <cell r="F10366" t="str">
            <v/>
          </cell>
          <cell r="G10366" t="str">
            <v>武汉中盛瑞尔</v>
          </cell>
          <cell r="H10366" t="str">
            <v>年节礼包/个人护理/洗发护发</v>
          </cell>
          <cell r="I10366" t="str">
            <v>2025-06-30</v>
          </cell>
          <cell r="J10366">
            <v>164144352</v>
          </cell>
          <cell r="K10366" t="str">
            <v>04SD50610-1</v>
          </cell>
          <cell r="L10366" t="str">
            <v>04SD50610-1</v>
          </cell>
        </row>
        <row r="10367">
          <cell r="C10367">
            <v>162777067</v>
          </cell>
          <cell r="D10367" t="str">
            <v>人工</v>
          </cell>
          <cell r="E10367" t="str">
            <v>实物</v>
          </cell>
          <cell r="F10367" t="str">
            <v>苏泊尔</v>
          </cell>
          <cell r="G10367" t="str">
            <v>和瑞盛</v>
          </cell>
          <cell r="H10367" t="str">
            <v>年节礼包/餐厨/烹饪锅具</v>
          </cell>
          <cell r="I10367" t="str">
            <v>2025-10-31</v>
          </cell>
          <cell r="J10367">
            <v>164155198</v>
          </cell>
          <cell r="K10367" t="str">
            <v>VTP2101T</v>
          </cell>
          <cell r="L10367" t="str">
            <v>VTP2101T</v>
          </cell>
        </row>
        <row r="10368">
          <cell r="C10368">
            <v>162777065</v>
          </cell>
          <cell r="D10368" t="str">
            <v>人工</v>
          </cell>
          <cell r="E10368" t="str">
            <v>实物</v>
          </cell>
          <cell r="F10368" t="str">
            <v>苏泊尔</v>
          </cell>
          <cell r="G10368" t="str">
            <v>和瑞盛</v>
          </cell>
          <cell r="H10368" t="str">
            <v>年节礼包/餐厨/烹饪锅具</v>
          </cell>
          <cell r="I10368" t="str">
            <v>2025-10-31</v>
          </cell>
          <cell r="J10368">
            <v>164155196</v>
          </cell>
          <cell r="K10368" t="str">
            <v>SZ24FA1</v>
          </cell>
          <cell r="L10368" t="str">
            <v>24cm</v>
          </cell>
        </row>
        <row r="10369">
          <cell r="C10369">
            <v>162777056</v>
          </cell>
          <cell r="D10369" t="str">
            <v>人工</v>
          </cell>
          <cell r="E10369" t="str">
            <v>实物</v>
          </cell>
          <cell r="F10369" t="str">
            <v>苏泊尔</v>
          </cell>
          <cell r="G10369" t="str">
            <v>和瑞盛</v>
          </cell>
          <cell r="H10369" t="str">
            <v>年节礼包/餐厨/烹饪锅具</v>
          </cell>
          <cell r="I10369" t="str">
            <v>2025-10-31</v>
          </cell>
          <cell r="J10369">
            <v>164155187</v>
          </cell>
          <cell r="K10369" t="str">
            <v>HC30JT2</v>
          </cell>
          <cell r="L10369" t="str">
            <v>30cm</v>
          </cell>
        </row>
        <row r="10370">
          <cell r="C10370">
            <v>162777050</v>
          </cell>
          <cell r="D10370" t="str">
            <v>人工</v>
          </cell>
          <cell r="E10370" t="str">
            <v>实物</v>
          </cell>
          <cell r="F10370" t="str">
            <v>苏泊尔</v>
          </cell>
          <cell r="G10370" t="str">
            <v>和瑞盛</v>
          </cell>
          <cell r="H10370" t="str">
            <v>年节礼包/餐厨/烹饪锅具</v>
          </cell>
          <cell r="I10370" t="str">
            <v>2025-10-31</v>
          </cell>
          <cell r="J10370">
            <v>164155181</v>
          </cell>
          <cell r="K10370" t="str">
            <v>EJ26TAN01</v>
          </cell>
          <cell r="L10370" t="str">
            <v>26cm</v>
          </cell>
        </row>
        <row r="10371">
          <cell r="C10371">
            <v>162777048</v>
          </cell>
          <cell r="D10371" t="str">
            <v>人工</v>
          </cell>
          <cell r="E10371" t="str">
            <v>实物</v>
          </cell>
          <cell r="F10371" t="str">
            <v>苏泊尔</v>
          </cell>
          <cell r="G10371" t="str">
            <v>和瑞盛</v>
          </cell>
          <cell r="H10371" t="str">
            <v>年节礼包/餐厨/烹饪锅具</v>
          </cell>
          <cell r="I10371" t="str">
            <v>2025-10-31</v>
          </cell>
          <cell r="J10371">
            <v>164155179</v>
          </cell>
          <cell r="K10371" t="str">
            <v>VC34RF02</v>
          </cell>
          <cell r="L10371" t="str">
            <v>34cm</v>
          </cell>
        </row>
        <row r="10372">
          <cell r="C10372">
            <v>162777039</v>
          </cell>
          <cell r="D10372" t="str">
            <v>人工</v>
          </cell>
          <cell r="E10372" t="str">
            <v>实物</v>
          </cell>
          <cell r="F10372" t="str">
            <v>苏泊尔</v>
          </cell>
          <cell r="G10372" t="str">
            <v>和瑞盛</v>
          </cell>
          <cell r="H10372" t="str">
            <v>年节礼包/餐厨/烹饪锅具</v>
          </cell>
          <cell r="I10372" t="str">
            <v>2025-10-31</v>
          </cell>
          <cell r="J10372">
            <v>164155170</v>
          </cell>
          <cell r="K10372" t="str">
            <v>HC34YT1</v>
          </cell>
          <cell r="L10372" t="str">
            <v>34cm</v>
          </cell>
        </row>
        <row r="10373">
          <cell r="C10373">
            <v>162777026</v>
          </cell>
          <cell r="D10373" t="str">
            <v>人工</v>
          </cell>
          <cell r="E10373" t="str">
            <v>实物</v>
          </cell>
          <cell r="F10373" t="str">
            <v>OOU</v>
          </cell>
          <cell r="G10373" t="str">
            <v>涵察</v>
          </cell>
          <cell r="H10373" t="str">
            <v>年节礼包/餐厨/刀具菜板</v>
          </cell>
          <cell r="I10373" t="str">
            <v>2025-10-31</v>
          </cell>
          <cell r="J10373">
            <v>164155151</v>
          </cell>
          <cell r="K10373">
            <v>6926223511687</v>
          </cell>
          <cell r="L10373" t="str">
            <v/>
          </cell>
        </row>
        <row r="10374">
          <cell r="C10374">
            <v>162777023</v>
          </cell>
          <cell r="D10374" t="str">
            <v>人工</v>
          </cell>
          <cell r="E10374" t="str">
            <v>实物</v>
          </cell>
          <cell r="F10374" t="str">
            <v>史丹利（STANLEY）</v>
          </cell>
          <cell r="G10374" t="str">
            <v>涵察</v>
          </cell>
          <cell r="H10374" t="str">
            <v>年节礼包/餐厨/水具</v>
          </cell>
          <cell r="I10374" t="str">
            <v>2025-10-31</v>
          </cell>
          <cell r="J10374">
            <v>164155146</v>
          </cell>
          <cell r="K10374" t="str">
            <v>拎拎杯887ml晶粉色</v>
          </cell>
          <cell r="L10374" t="str">
            <v/>
          </cell>
        </row>
        <row r="10375">
          <cell r="C10375">
            <v>162777012</v>
          </cell>
          <cell r="D10375" t="str">
            <v>人工</v>
          </cell>
          <cell r="E10375" t="str">
            <v>实物</v>
          </cell>
          <cell r="F10375" t="str">
            <v>OOU</v>
          </cell>
          <cell r="G10375" t="str">
            <v>涵察</v>
          </cell>
          <cell r="H10375" t="str">
            <v>年节礼包/餐厨/刀具菜板</v>
          </cell>
          <cell r="I10375" t="str">
            <v>2025-10-31</v>
          </cell>
          <cell r="J10375">
            <v>164155130</v>
          </cell>
          <cell r="K10375" t="str">
            <v>DJ0062B000031B</v>
          </cell>
          <cell r="L10375" t="str">
            <v/>
          </cell>
        </row>
        <row r="10376">
          <cell r="C10376">
            <v>162412155</v>
          </cell>
          <cell r="D10376" t="str">
            <v>人工</v>
          </cell>
          <cell r="E10376" t="str">
            <v>实物</v>
          </cell>
          <cell r="F10376" t="str">
            <v>苏泊尔</v>
          </cell>
          <cell r="G10376" t="str">
            <v>米盛</v>
          </cell>
          <cell r="H10376" t="str">
            <v>年节礼包/家用电器/厨房小电</v>
          </cell>
          <cell r="I10376" t="str">
            <v>2024-03-31</v>
          </cell>
          <cell r="J10376">
            <v>163389494</v>
          </cell>
          <cell r="K10376" t="str">
            <v>KD70YQ87</v>
          </cell>
          <cell r="L10376" t="str">
            <v>KD70YQ87</v>
          </cell>
        </row>
        <row r="10377">
          <cell r="C10377">
            <v>162041539</v>
          </cell>
          <cell r="D10377" t="str">
            <v>人工</v>
          </cell>
          <cell r="E10377" t="str">
            <v>实物</v>
          </cell>
          <cell r="F10377" t="str">
            <v>苏泊尔</v>
          </cell>
          <cell r="G10377" t="str">
            <v>米盛</v>
          </cell>
          <cell r="H10377" t="str">
            <v>年节礼包/餐厨/烹饪锅具</v>
          </cell>
          <cell r="I10377" t="str">
            <v>2023-06-22</v>
          </cell>
          <cell r="J10377">
            <v>162409488</v>
          </cell>
          <cell r="K10377" t="str">
            <v>CC32JG3</v>
          </cell>
          <cell r="L10377" t="str">
            <v>CC32JG3</v>
          </cell>
        </row>
        <row r="10378">
          <cell r="C10378">
            <v>162040963</v>
          </cell>
          <cell r="D10378" t="str">
            <v>人工</v>
          </cell>
          <cell r="E10378" t="str">
            <v>实物</v>
          </cell>
          <cell r="F10378" t="str">
            <v>苏泊尔</v>
          </cell>
          <cell r="G10378" t="str">
            <v>米盛</v>
          </cell>
          <cell r="H10378" t="str">
            <v>年节礼包/餐厨/烹饪锅具</v>
          </cell>
          <cell r="I10378" t="str">
            <v>2023-06-22</v>
          </cell>
          <cell r="J10378">
            <v>162408370</v>
          </cell>
          <cell r="K10378" t="str">
            <v>ST20JA1</v>
          </cell>
          <cell r="L10378" t="str">
            <v>ST20JA1</v>
          </cell>
        </row>
        <row r="10379">
          <cell r="C10379">
            <v>162776988</v>
          </cell>
          <cell r="D10379" t="str">
            <v>人工</v>
          </cell>
          <cell r="E10379" t="str">
            <v>实物</v>
          </cell>
          <cell r="F10379" t="str">
            <v>炊大皇</v>
          </cell>
          <cell r="G10379" t="str">
            <v>一礼千珏</v>
          </cell>
          <cell r="H10379" t="str">
            <v>年节礼包/餐厨/烹饪锅具</v>
          </cell>
          <cell r="I10379" t="str">
            <v>2025-10-31</v>
          </cell>
          <cell r="J10379">
            <v>164155092</v>
          </cell>
          <cell r="K10379" t="str">
            <v>CK72504</v>
          </cell>
          <cell r="L10379" t="str">
            <v/>
          </cell>
        </row>
        <row r="10380">
          <cell r="C10380">
            <v>162776987</v>
          </cell>
          <cell r="D10380" t="str">
            <v>人工</v>
          </cell>
          <cell r="E10380" t="str">
            <v>实物</v>
          </cell>
          <cell r="F10380" t="str">
            <v>Velosan/温仑山</v>
          </cell>
          <cell r="G10380" t="str">
            <v>一礼千珏</v>
          </cell>
          <cell r="H10380" t="str">
            <v>年节礼包/餐厨/烹饪锅具</v>
          </cell>
          <cell r="I10380" t="str">
            <v>2025-10-31</v>
          </cell>
          <cell r="J10380">
            <v>164155091</v>
          </cell>
          <cell r="K10380" t="str">
            <v>VE1204</v>
          </cell>
          <cell r="L10380" t="str">
            <v/>
          </cell>
        </row>
        <row r="10381">
          <cell r="C10381">
            <v>162776983</v>
          </cell>
          <cell r="D10381" t="str">
            <v>人工</v>
          </cell>
          <cell r="E10381" t="str">
            <v>实物</v>
          </cell>
          <cell r="F10381" t="str">
            <v>Velosan/温仑山</v>
          </cell>
          <cell r="G10381" t="str">
            <v>一礼千珏</v>
          </cell>
          <cell r="H10381" t="str">
            <v>年节礼包/餐厨/烹饪锅具</v>
          </cell>
          <cell r="I10381" t="str">
            <v>2025-10-31</v>
          </cell>
          <cell r="J10381">
            <v>164155039</v>
          </cell>
          <cell r="K10381" t="str">
            <v>A-VP-1CWCG01</v>
          </cell>
          <cell r="L10381" t="str">
            <v/>
          </cell>
        </row>
        <row r="10382">
          <cell r="C10382">
            <v>162660985</v>
          </cell>
          <cell r="D10382" t="str">
            <v>人工</v>
          </cell>
          <cell r="E10382" t="str">
            <v>实物</v>
          </cell>
          <cell r="F10382" t="str">
            <v/>
          </cell>
          <cell r="G10382" t="str">
            <v>淘得电子</v>
          </cell>
          <cell r="H10382" t="str">
            <v>年节礼包/项目专属/定制方案专属</v>
          </cell>
          <cell r="I10382" t="str">
            <v>2025-04-30</v>
          </cell>
          <cell r="J10382">
            <v>163905134</v>
          </cell>
          <cell r="K10382" t="str">
            <v/>
          </cell>
          <cell r="L10382" t="str">
            <v/>
          </cell>
        </row>
        <row r="10383">
          <cell r="C10383">
            <v>162660284</v>
          </cell>
          <cell r="D10383" t="str">
            <v>人工</v>
          </cell>
          <cell r="E10383" t="str">
            <v>实物</v>
          </cell>
          <cell r="F10383" t="str">
            <v>鲁花</v>
          </cell>
          <cell r="G10383" t="str">
            <v>惠通达行</v>
          </cell>
          <cell r="H10383" t="str">
            <v>年节礼包/食品/油</v>
          </cell>
          <cell r="I10383" t="str">
            <v>2025-02-28</v>
          </cell>
          <cell r="J10383">
            <v>163904249</v>
          </cell>
          <cell r="K10383">
            <v>1116554</v>
          </cell>
          <cell r="L10383" t="str">
            <v/>
          </cell>
        </row>
        <row r="10384">
          <cell r="C10384">
            <v>162660256</v>
          </cell>
          <cell r="D10384" t="str">
            <v>人工</v>
          </cell>
          <cell r="E10384" t="str">
            <v>实物</v>
          </cell>
          <cell r="F10384" t="str">
            <v/>
          </cell>
          <cell r="G10384" t="str">
            <v>蜀福优选</v>
          </cell>
          <cell r="H10384" t="str">
            <v>年节礼包/项目专属/定制方案专属</v>
          </cell>
          <cell r="I10384" t="str">
            <v>2025-04-30</v>
          </cell>
          <cell r="J10384">
            <v>163904214</v>
          </cell>
          <cell r="K10384" t="str">
            <v/>
          </cell>
          <cell r="L10384" t="str">
            <v/>
          </cell>
        </row>
        <row r="10385">
          <cell r="C10385">
            <v>162660253</v>
          </cell>
          <cell r="D10385" t="str">
            <v>人工</v>
          </cell>
          <cell r="E10385" t="str">
            <v>实物</v>
          </cell>
          <cell r="F10385" t="str">
            <v>洽洽</v>
          </cell>
          <cell r="G10385" t="str">
            <v>惠通达行</v>
          </cell>
          <cell r="H10385" t="str">
            <v>年节礼包/项目专属/定制方案专属</v>
          </cell>
          <cell r="I10385" t="str">
            <v>2025-04-30</v>
          </cell>
          <cell r="J10385">
            <v>163904211</v>
          </cell>
          <cell r="K10385" t="str">
            <v>1172776-01</v>
          </cell>
          <cell r="L10385" t="str">
            <v/>
          </cell>
        </row>
        <row r="10386">
          <cell r="C10386">
            <v>162660246</v>
          </cell>
          <cell r="D10386" t="str">
            <v>人工</v>
          </cell>
          <cell r="E10386" t="str">
            <v>实物</v>
          </cell>
          <cell r="F10386" t="str">
            <v>金龙鱼</v>
          </cell>
          <cell r="G10386" t="str">
            <v>惠通达行</v>
          </cell>
          <cell r="H10386" t="str">
            <v>年节礼包/项目专属/定制方案专属</v>
          </cell>
          <cell r="I10386" t="str">
            <v>2025-04-30</v>
          </cell>
          <cell r="J10386">
            <v>163904201</v>
          </cell>
          <cell r="K10386">
            <v>1141982</v>
          </cell>
          <cell r="L10386" t="str">
            <v/>
          </cell>
        </row>
        <row r="10387">
          <cell r="C10387">
            <v>162660242</v>
          </cell>
          <cell r="D10387" t="str">
            <v>人工</v>
          </cell>
          <cell r="E10387" t="str">
            <v>实物</v>
          </cell>
          <cell r="F10387" t="str">
            <v>十月稻田</v>
          </cell>
          <cell r="G10387" t="str">
            <v>惠通达行</v>
          </cell>
          <cell r="H10387" t="str">
            <v>年节礼包/项目专属/定制方案专属</v>
          </cell>
          <cell r="I10387" t="str">
            <v>2025-04-30</v>
          </cell>
          <cell r="J10387">
            <v>163904197</v>
          </cell>
          <cell r="K10387">
            <v>1105102</v>
          </cell>
          <cell r="L10387" t="str">
            <v/>
          </cell>
        </row>
        <row r="10388">
          <cell r="C10388">
            <v>162659564</v>
          </cell>
          <cell r="D10388" t="str">
            <v>人工</v>
          </cell>
          <cell r="E10388" t="str">
            <v>实物</v>
          </cell>
          <cell r="F10388" t="str">
            <v>胡姬花</v>
          </cell>
          <cell r="G10388" t="str">
            <v>金盛永和</v>
          </cell>
          <cell r="H10388" t="str">
            <v>年节礼包/食品/油</v>
          </cell>
          <cell r="I10388" t="str">
            <v>2025-02-28</v>
          </cell>
          <cell r="J10388">
            <v>163903158</v>
          </cell>
          <cell r="K10388" t="str">
            <v/>
          </cell>
          <cell r="L10388" t="str">
            <v/>
          </cell>
        </row>
        <row r="10389">
          <cell r="C10389">
            <v>162659306</v>
          </cell>
          <cell r="D10389" t="str">
            <v>人工</v>
          </cell>
          <cell r="E10389" t="str">
            <v>实物</v>
          </cell>
          <cell r="F10389" t="str">
            <v/>
          </cell>
          <cell r="G10389" t="str">
            <v>惠通达行</v>
          </cell>
          <cell r="H10389" t="str">
            <v>年节礼包/项目专属/定制方案专属</v>
          </cell>
          <cell r="I10389" t="str">
            <v>2025-02-28</v>
          </cell>
          <cell r="J10389">
            <v>163902681</v>
          </cell>
          <cell r="K10389" t="str">
            <v/>
          </cell>
          <cell r="L10389" t="str">
            <v/>
          </cell>
        </row>
        <row r="10390">
          <cell r="C10390">
            <v>162658906</v>
          </cell>
          <cell r="D10390" t="str">
            <v>人工</v>
          </cell>
          <cell r="E10390" t="str">
            <v>实物</v>
          </cell>
          <cell r="F10390" t="str">
            <v>爱华仕（OIWAS）</v>
          </cell>
          <cell r="G10390" t="str">
            <v>爱华仕</v>
          </cell>
          <cell r="H10390" t="str">
            <v>年节礼包/项目专属/定制方案专属</v>
          </cell>
          <cell r="I10390" t="str">
            <v>2025-02-28</v>
          </cell>
          <cell r="J10390">
            <v>163901996</v>
          </cell>
          <cell r="K10390" t="str">
            <v>OCB4449</v>
          </cell>
          <cell r="L10390" t="str">
            <v/>
          </cell>
        </row>
        <row r="10391">
          <cell r="C10391">
            <v>162637725</v>
          </cell>
          <cell r="D10391" t="str">
            <v>人工</v>
          </cell>
          <cell r="E10391" t="str">
            <v>实物</v>
          </cell>
          <cell r="F10391" t="str">
            <v>蒙牛</v>
          </cell>
          <cell r="G10391" t="str">
            <v>惠通达行</v>
          </cell>
          <cell r="H10391" t="str">
            <v>年节礼包/项目专属/定制方案专属</v>
          </cell>
          <cell r="I10391" t="str">
            <v>2025-06-30</v>
          </cell>
          <cell r="J10391">
            <v>163871314</v>
          </cell>
          <cell r="K10391">
            <v>1166318</v>
          </cell>
          <cell r="L10391" t="str">
            <v/>
          </cell>
        </row>
        <row r="10392">
          <cell r="C10392">
            <v>162604237</v>
          </cell>
          <cell r="D10392" t="str">
            <v>人工</v>
          </cell>
          <cell r="E10392" t="str">
            <v>实物</v>
          </cell>
          <cell r="F10392" t="str">
            <v>佳果源</v>
          </cell>
          <cell r="G10392" t="str">
            <v>勤善</v>
          </cell>
          <cell r="H10392" t="str">
            <v>年节礼包/项目专属/定制方案专属</v>
          </cell>
          <cell r="I10392" t="str">
            <v>2024-12-31</v>
          </cell>
          <cell r="J10392">
            <v>163826105</v>
          </cell>
          <cell r="K10392" t="str">
            <v>QSKJ1000252</v>
          </cell>
          <cell r="L10392" t="str">
            <v/>
          </cell>
        </row>
        <row r="10393">
          <cell r="C10393">
            <v>162583673</v>
          </cell>
          <cell r="D10393" t="str">
            <v>人工</v>
          </cell>
          <cell r="E10393" t="str">
            <v>实物</v>
          </cell>
          <cell r="F10393" t="str">
            <v>百果园</v>
          </cell>
          <cell r="G10393" t="str">
            <v>百果园公司直供</v>
          </cell>
          <cell r="H10393" t="str">
            <v>年节礼包/项目专属/定制方案专属</v>
          </cell>
          <cell r="I10393" t="str">
            <v>2025-01-31</v>
          </cell>
          <cell r="J10393">
            <v>163781781</v>
          </cell>
          <cell r="K10393" t="str">
            <v>ythfs2024001</v>
          </cell>
          <cell r="L10393" t="str">
            <v>5斤 单果80mm+</v>
          </cell>
        </row>
        <row r="10394">
          <cell r="D10394" t="str">
            <v>人工</v>
          </cell>
          <cell r="E10394" t="str">
            <v>实物</v>
          </cell>
          <cell r="F10394" t="str">
            <v>百果园</v>
          </cell>
          <cell r="G10394" t="str">
            <v>百果园公司直供</v>
          </cell>
          <cell r="H10394" t="str">
            <v>年节礼包/项目专属/定制方案专属</v>
          </cell>
          <cell r="I10394" t="str">
            <v>2025-01-31</v>
          </cell>
          <cell r="J10394">
            <v>163781782</v>
          </cell>
          <cell r="K10394" t="str">
            <v>ythfs2024002</v>
          </cell>
          <cell r="L10394" t="str">
            <v>8.5斤 单果80mm+</v>
          </cell>
        </row>
        <row r="10395">
          <cell r="C10395">
            <v>162581765</v>
          </cell>
          <cell r="D10395" t="str">
            <v>人工</v>
          </cell>
          <cell r="E10395" t="str">
            <v>实物</v>
          </cell>
          <cell r="F10395" t="str">
            <v>宝桑园 </v>
          </cell>
          <cell r="G10395" t="str">
            <v>勤善</v>
          </cell>
          <cell r="H10395" t="str">
            <v>年节礼包/项目专属/定制方案专属</v>
          </cell>
          <cell r="I10395" t="str">
            <v>2025-01-31</v>
          </cell>
          <cell r="J10395">
            <v>163778189</v>
          </cell>
          <cell r="K10395" t="str">
            <v/>
          </cell>
          <cell r="L10395" t="str">
            <v/>
          </cell>
        </row>
        <row r="10396">
          <cell r="C10396">
            <v>162581761</v>
          </cell>
          <cell r="D10396" t="str">
            <v>人工</v>
          </cell>
          <cell r="E10396" t="str">
            <v>实物</v>
          </cell>
          <cell r="F10396" t="str">
            <v>宝桑园 </v>
          </cell>
          <cell r="G10396" t="str">
            <v>勤善</v>
          </cell>
          <cell r="H10396" t="str">
            <v>年节礼包/项目专属/定制方案专属</v>
          </cell>
          <cell r="I10396" t="str">
            <v>2025-01-31</v>
          </cell>
          <cell r="J10396">
            <v>163778185</v>
          </cell>
          <cell r="K10396" t="str">
            <v/>
          </cell>
          <cell r="L10396" t="str">
            <v/>
          </cell>
        </row>
        <row r="10397">
          <cell r="C10397">
            <v>162581366</v>
          </cell>
          <cell r="D10397" t="str">
            <v>人工</v>
          </cell>
          <cell r="E10397" t="str">
            <v>实物</v>
          </cell>
          <cell r="F10397" t="str">
            <v>星巴克</v>
          </cell>
          <cell r="G10397" t="str">
            <v>惠通达行</v>
          </cell>
          <cell r="H10397" t="str">
            <v>年节礼包/项目专属/定制方案专属</v>
          </cell>
          <cell r="I10397" t="str">
            <v>2025-01-31</v>
          </cell>
          <cell r="J10397">
            <v>163777724</v>
          </cell>
          <cell r="K10397" t="str">
            <v>6970870272552X15</v>
          </cell>
          <cell r="L10397" t="str">
            <v/>
          </cell>
        </row>
        <row r="10398">
          <cell r="C10398">
            <v>162581362</v>
          </cell>
          <cell r="D10398" t="str">
            <v>人工</v>
          </cell>
          <cell r="E10398" t="str">
            <v>实物</v>
          </cell>
          <cell r="F10398" t="str">
            <v>星巴克</v>
          </cell>
          <cell r="G10398" t="str">
            <v>惠通达行</v>
          </cell>
          <cell r="H10398" t="str">
            <v>年节礼包/项目专属/定制方案专属</v>
          </cell>
          <cell r="I10398" t="str">
            <v>2025-01-31</v>
          </cell>
          <cell r="J10398">
            <v>163777720</v>
          </cell>
          <cell r="K10398">
            <v>1161499</v>
          </cell>
          <cell r="L10398" t="str">
            <v/>
          </cell>
        </row>
        <row r="10399">
          <cell r="C10399">
            <v>162581359</v>
          </cell>
          <cell r="D10399" t="str">
            <v>人工</v>
          </cell>
          <cell r="E10399" t="str">
            <v>实物</v>
          </cell>
          <cell r="F10399" t="str">
            <v>星巴克</v>
          </cell>
          <cell r="G10399" t="str">
            <v>惠通达行</v>
          </cell>
          <cell r="H10399" t="str">
            <v>年节礼包/项目专属/定制方案专属</v>
          </cell>
          <cell r="I10399" t="str">
            <v>2025-01-31</v>
          </cell>
          <cell r="J10399">
            <v>163777717</v>
          </cell>
          <cell r="K10399" t="str">
            <v>6970870270947X15</v>
          </cell>
          <cell r="L10399" t="str">
            <v/>
          </cell>
        </row>
        <row r="10400">
          <cell r="C10400">
            <v>162581355</v>
          </cell>
          <cell r="D10400" t="str">
            <v>人工</v>
          </cell>
          <cell r="E10400" t="str">
            <v>实物</v>
          </cell>
          <cell r="F10400" t="str">
            <v/>
          </cell>
          <cell r="G10400" t="str">
            <v>惠通达行</v>
          </cell>
          <cell r="H10400" t="str">
            <v>年节礼包/项目专属/定制方案专属</v>
          </cell>
          <cell r="I10400" t="str">
            <v>2025-01-31</v>
          </cell>
          <cell r="J10400">
            <v>163777713</v>
          </cell>
          <cell r="K10400" t="str">
            <v>11N000183</v>
          </cell>
          <cell r="L10400" t="str">
            <v/>
          </cell>
        </row>
        <row r="10401">
          <cell r="C10401">
            <v>162581352</v>
          </cell>
          <cell r="D10401" t="str">
            <v>人工</v>
          </cell>
          <cell r="E10401" t="str">
            <v>实物</v>
          </cell>
          <cell r="F10401" t="str">
            <v/>
          </cell>
          <cell r="G10401" t="str">
            <v>惠通达行</v>
          </cell>
          <cell r="H10401" t="str">
            <v>年节礼包/项目专属/定制方案专属</v>
          </cell>
          <cell r="I10401" t="str">
            <v>2025-01-31</v>
          </cell>
          <cell r="J10401">
            <v>163777710</v>
          </cell>
          <cell r="K10401" t="str">
            <v>11N000184</v>
          </cell>
          <cell r="L10401" t="str">
            <v/>
          </cell>
        </row>
        <row r="10402">
          <cell r="C10402">
            <v>162581347</v>
          </cell>
          <cell r="D10402" t="str">
            <v>人工</v>
          </cell>
          <cell r="E10402" t="str">
            <v>实物</v>
          </cell>
          <cell r="F10402" t="str">
            <v/>
          </cell>
          <cell r="G10402" t="str">
            <v>惠通达行</v>
          </cell>
          <cell r="H10402" t="str">
            <v>年节礼包/项目专属/定制方案专属</v>
          </cell>
          <cell r="I10402" t="str">
            <v>2025-01-31</v>
          </cell>
          <cell r="J10402">
            <v>163777705</v>
          </cell>
          <cell r="K10402" t="str">
            <v>11N000182</v>
          </cell>
          <cell r="L10402" t="str">
            <v/>
          </cell>
        </row>
        <row r="10403">
          <cell r="C10403">
            <v>162581342</v>
          </cell>
          <cell r="D10403" t="str">
            <v>人工</v>
          </cell>
          <cell r="E10403" t="str">
            <v>实物</v>
          </cell>
          <cell r="F10403" t="str">
            <v>江中猴姑</v>
          </cell>
          <cell r="G10403" t="str">
            <v>惠通达行</v>
          </cell>
          <cell r="H10403" t="str">
            <v>年节礼包/项目专属/定制方案专属</v>
          </cell>
          <cell r="I10403" t="str">
            <v>2025-01-31</v>
          </cell>
          <cell r="J10403">
            <v>163777700</v>
          </cell>
          <cell r="K10403">
            <v>1170038</v>
          </cell>
          <cell r="L10403" t="str">
            <v/>
          </cell>
        </row>
        <row r="10404">
          <cell r="C10404">
            <v>162581336</v>
          </cell>
          <cell r="D10404" t="str">
            <v>人工</v>
          </cell>
          <cell r="E10404" t="str">
            <v>实物</v>
          </cell>
          <cell r="F10404" t="str">
            <v>星巴克</v>
          </cell>
          <cell r="G10404" t="str">
            <v>惠通达行</v>
          </cell>
          <cell r="H10404" t="str">
            <v>年节礼包/项目专属/定制方案专属</v>
          </cell>
          <cell r="I10404" t="str">
            <v>2025-01-31</v>
          </cell>
          <cell r="J10404">
            <v>163777694</v>
          </cell>
          <cell r="K10404" t="str">
            <v>6970870272514X15</v>
          </cell>
          <cell r="L10404" t="str">
            <v/>
          </cell>
        </row>
        <row r="10405">
          <cell r="C10405">
            <v>162581327</v>
          </cell>
          <cell r="D10405" t="str">
            <v>人工</v>
          </cell>
          <cell r="E10405" t="str">
            <v>实物</v>
          </cell>
          <cell r="F10405" t="str">
            <v>福事多</v>
          </cell>
          <cell r="G10405" t="str">
            <v>雷青</v>
          </cell>
          <cell r="H10405" t="str">
            <v>年节礼包/项目专属/定制方案专属</v>
          </cell>
          <cell r="I10405" t="str">
            <v>2025-01-31</v>
          </cell>
          <cell r="J10405">
            <v>163777685</v>
          </cell>
          <cell r="K10405" t="str">
            <v>40HKF</v>
          </cell>
          <cell r="L10405" t="str">
            <v/>
          </cell>
        </row>
        <row r="10406">
          <cell r="C10406">
            <v>162581318</v>
          </cell>
          <cell r="D10406" t="str">
            <v>人工</v>
          </cell>
          <cell r="E10406" t="str">
            <v>实物</v>
          </cell>
          <cell r="F10406" t="str">
            <v>福事多</v>
          </cell>
          <cell r="G10406" t="str">
            <v>雷青</v>
          </cell>
          <cell r="H10406" t="str">
            <v>年节礼包/项目专属/定制方案专属</v>
          </cell>
          <cell r="I10406" t="str">
            <v>2025-01-31</v>
          </cell>
          <cell r="J10406">
            <v>163777675</v>
          </cell>
          <cell r="K10406" t="str">
            <v>F-H-36XXSC+36BTWL+36MGPE+36GH+36ML</v>
          </cell>
          <cell r="L10406" t="str">
            <v/>
          </cell>
        </row>
        <row r="10407">
          <cell r="C10407">
            <v>162466312</v>
          </cell>
          <cell r="D10407" t="str">
            <v>人工</v>
          </cell>
          <cell r="E10407" t="str">
            <v>实物</v>
          </cell>
          <cell r="F10407" t="str">
            <v/>
          </cell>
          <cell r="G10407" t="str">
            <v>淘得电子</v>
          </cell>
          <cell r="H10407" t="str">
            <v>年节礼包/项目专属/定制方案专属</v>
          </cell>
          <cell r="I10407" t="str">
            <v>2024-06-30</v>
          </cell>
          <cell r="J10407">
            <v>163512616</v>
          </cell>
          <cell r="K10407" t="str">
            <v/>
          </cell>
          <cell r="L10407" t="str">
            <v/>
          </cell>
        </row>
        <row r="10408">
          <cell r="C10408">
            <v>162465554</v>
          </cell>
          <cell r="D10408" t="str">
            <v>人工</v>
          </cell>
          <cell r="E10408" t="str">
            <v>实物</v>
          </cell>
          <cell r="F10408" t="str">
            <v/>
          </cell>
          <cell r="G10408" t="str">
            <v>惠通达行</v>
          </cell>
          <cell r="H10408" t="str">
            <v>年节礼包/项目专属/定制方案专属</v>
          </cell>
          <cell r="I10408" t="str">
            <v>2025-04-30</v>
          </cell>
          <cell r="J10408">
            <v>163510883</v>
          </cell>
          <cell r="K10408">
            <v>1116554</v>
          </cell>
          <cell r="L10408" t="str">
            <v/>
          </cell>
        </row>
        <row r="10409">
          <cell r="C10409">
            <v>162465530</v>
          </cell>
          <cell r="D10409" t="str">
            <v>人工</v>
          </cell>
          <cell r="E10409" t="str">
            <v>实物</v>
          </cell>
          <cell r="F10409" t="str">
            <v/>
          </cell>
          <cell r="G10409" t="str">
            <v>淘得电子</v>
          </cell>
          <cell r="H10409" t="str">
            <v>年节礼包/食品/食品礼包</v>
          </cell>
          <cell r="I10409" t="str">
            <v>2024-03-31</v>
          </cell>
          <cell r="J10409">
            <v>163510857</v>
          </cell>
          <cell r="K10409" t="str">
            <v/>
          </cell>
          <cell r="L10409" t="str">
            <v/>
          </cell>
        </row>
        <row r="10410">
          <cell r="C10410">
            <v>162465469</v>
          </cell>
          <cell r="D10410" t="str">
            <v>人工</v>
          </cell>
          <cell r="E10410" t="str">
            <v>实物</v>
          </cell>
          <cell r="F10410" t="str">
            <v>天福号</v>
          </cell>
          <cell r="G10410" t="str">
            <v>淘得电子</v>
          </cell>
          <cell r="H10410" t="str">
            <v>年节礼包/项目专属/定制方案专属</v>
          </cell>
          <cell r="I10410" t="str">
            <v>2024-03-31</v>
          </cell>
          <cell r="J10410">
            <v>163510787</v>
          </cell>
          <cell r="K10410">
            <v>42111</v>
          </cell>
          <cell r="L10410" t="str">
            <v/>
          </cell>
        </row>
        <row r="10411">
          <cell r="C10411">
            <v>162464478</v>
          </cell>
          <cell r="D10411" t="str">
            <v>人工</v>
          </cell>
          <cell r="E10411" t="str">
            <v>实物</v>
          </cell>
          <cell r="F10411" t="str">
            <v/>
          </cell>
          <cell r="G10411" t="str">
            <v>淘得电子</v>
          </cell>
          <cell r="H10411" t="str">
            <v>年节礼包/食品/食品礼包</v>
          </cell>
          <cell r="I10411" t="str">
            <v>2024-01-31</v>
          </cell>
          <cell r="J10411">
            <v>163508602</v>
          </cell>
          <cell r="K10411" t="str">
            <v/>
          </cell>
          <cell r="L10411" t="str">
            <v/>
          </cell>
        </row>
        <row r="10412">
          <cell r="C10412">
            <v>162464473</v>
          </cell>
          <cell r="D10412" t="str">
            <v>人工</v>
          </cell>
          <cell r="E10412" t="str">
            <v>实物</v>
          </cell>
          <cell r="F10412" t="str">
            <v/>
          </cell>
          <cell r="G10412" t="str">
            <v>淘得电子</v>
          </cell>
          <cell r="H10412" t="str">
            <v>年节礼包/项目专属/定制方案专属</v>
          </cell>
          <cell r="I10412" t="str">
            <v>2023-10-31</v>
          </cell>
          <cell r="J10412">
            <v>163508597</v>
          </cell>
          <cell r="K10412" t="str">
            <v/>
          </cell>
          <cell r="L10412" t="str">
            <v/>
          </cell>
        </row>
        <row r="10413">
          <cell r="C10413">
            <v>162464098</v>
          </cell>
          <cell r="D10413" t="str">
            <v>人工</v>
          </cell>
          <cell r="E10413" t="str">
            <v>实物</v>
          </cell>
          <cell r="F10413" t="str">
            <v/>
          </cell>
          <cell r="G10413" t="str">
            <v>淘得电子</v>
          </cell>
          <cell r="H10413" t="str">
            <v>年节礼包/项目专属/定制方案专属</v>
          </cell>
          <cell r="I10413" t="str">
            <v>2024-03-31</v>
          </cell>
          <cell r="J10413">
            <v>163507952</v>
          </cell>
          <cell r="K10413" t="str">
            <v/>
          </cell>
          <cell r="L10413" t="str">
            <v/>
          </cell>
        </row>
        <row r="10414">
          <cell r="C10414">
            <v>162648912</v>
          </cell>
          <cell r="D10414" t="str">
            <v>人工</v>
          </cell>
          <cell r="E10414" t="str">
            <v>实物</v>
          </cell>
          <cell r="F10414" t="str">
            <v>燕之坊</v>
          </cell>
          <cell r="G10414" t="str">
            <v>燕之坊</v>
          </cell>
          <cell r="H10414" t="str">
            <v>年节礼包/项目专属/定制方案专属</v>
          </cell>
          <cell r="I10414" t="str">
            <v>2025-02-28</v>
          </cell>
          <cell r="J10414">
            <v>163887394</v>
          </cell>
          <cell r="K10414" t="str">
            <v>C02080010329</v>
          </cell>
          <cell r="L10414" t="str">
            <v/>
          </cell>
        </row>
        <row r="10415">
          <cell r="C10415">
            <v>162648167</v>
          </cell>
          <cell r="D10415" t="str">
            <v>人工</v>
          </cell>
          <cell r="E10415" t="str">
            <v>实物</v>
          </cell>
          <cell r="F10415" t="str">
            <v>蓝月亮</v>
          </cell>
          <cell r="G10415" t="str">
            <v>蓝月亮-</v>
          </cell>
          <cell r="H10415" t="str">
            <v>年节礼包/项目专属/定制方案专属</v>
          </cell>
          <cell r="I10415" t="str">
            <v>2025-04-30</v>
          </cell>
          <cell r="J10415">
            <v>163886473</v>
          </cell>
          <cell r="K10415">
            <v>80001073</v>
          </cell>
          <cell r="L10415" t="str">
            <v>1kg*2+2kg</v>
          </cell>
        </row>
        <row r="10416">
          <cell r="C10416">
            <v>162648166</v>
          </cell>
          <cell r="D10416" t="str">
            <v>人工</v>
          </cell>
          <cell r="E10416" t="str">
            <v>实物</v>
          </cell>
          <cell r="F10416" t="str">
            <v>watercome/水之蔻</v>
          </cell>
          <cell r="G10416" t="str">
            <v>晋之星辰</v>
          </cell>
          <cell r="H10416" t="str">
            <v>年节礼包/项目专属/定制方案专属</v>
          </cell>
          <cell r="I10416" t="str">
            <v>2025-04-30</v>
          </cell>
          <cell r="J10416">
            <v>163886472</v>
          </cell>
          <cell r="K10416" t="str">
            <v/>
          </cell>
          <cell r="L10416" t="str">
            <v>果酸嫩肤精华身体乳220g*2</v>
          </cell>
        </row>
        <row r="10417">
          <cell r="C10417">
            <v>162648164</v>
          </cell>
          <cell r="D10417" t="str">
            <v>人工</v>
          </cell>
          <cell r="E10417" t="str">
            <v>实物</v>
          </cell>
          <cell r="F10417" t="str">
            <v>欧莱雅</v>
          </cell>
          <cell r="G10417" t="str">
            <v>羽娜</v>
          </cell>
          <cell r="H10417" t="str">
            <v>年节礼包/项目专属/定制方案专属</v>
          </cell>
          <cell r="I10417" t="str">
            <v>2025-04-30</v>
          </cell>
          <cell r="J10417">
            <v>163886470</v>
          </cell>
          <cell r="K10417">
            <v>6923700914047</v>
          </cell>
          <cell r="L10417" t="str">
            <v>洗发露440ml</v>
          </cell>
        </row>
        <row r="10418">
          <cell r="C10418">
            <v>162644810</v>
          </cell>
          <cell r="D10418" t="str">
            <v>人工</v>
          </cell>
          <cell r="E10418" t="str">
            <v>实物</v>
          </cell>
          <cell r="F10418" t="str">
            <v/>
          </cell>
          <cell r="G10418" t="str">
            <v>辽宁苏泊尔</v>
          </cell>
          <cell r="H10418" t="str">
            <v>年节礼包/项目专属/定制方案专属</v>
          </cell>
          <cell r="I10418" t="str">
            <v>2025-04-30</v>
          </cell>
          <cell r="J10418">
            <v>163881718</v>
          </cell>
          <cell r="K10418" t="str">
            <v>CC32YT1</v>
          </cell>
          <cell r="L10418" t="str">
            <v/>
          </cell>
        </row>
        <row r="10419">
          <cell r="C10419">
            <v>162644379</v>
          </cell>
          <cell r="D10419" t="str">
            <v>人工</v>
          </cell>
          <cell r="E10419" t="str">
            <v>实物</v>
          </cell>
          <cell r="F10419" t="str">
            <v>の本叮叮 </v>
          </cell>
          <cell r="G10419" t="str">
            <v>巨鲲</v>
          </cell>
          <cell r="H10419" t="str">
            <v>年节礼包/家庭清洁/纸品/驱蚊驱虫</v>
          </cell>
          <cell r="I10419" t="str">
            <v>2025-01-31</v>
          </cell>
          <cell r="J10419">
            <v>163881181</v>
          </cell>
          <cell r="K10419" t="str">
            <v>4897076840014-4a</v>
          </cell>
          <cell r="L10419" t="str">
            <v/>
          </cell>
        </row>
        <row r="10420">
          <cell r="C10420">
            <v>162637731</v>
          </cell>
          <cell r="D10420" t="str">
            <v>人工</v>
          </cell>
          <cell r="E10420" t="str">
            <v>实物</v>
          </cell>
          <cell r="F10420" t="str">
            <v>伊利</v>
          </cell>
          <cell r="G10420" t="str">
            <v>勤善</v>
          </cell>
          <cell r="H10420" t="str">
            <v>年节礼包/项目专属/定制方案专属</v>
          </cell>
          <cell r="I10420" t="str">
            <v>2025-03-31</v>
          </cell>
          <cell r="J10420">
            <v>163871329</v>
          </cell>
          <cell r="K10420" t="str">
            <v>YLJD01-6</v>
          </cell>
          <cell r="L10420" t="str">
            <v/>
          </cell>
        </row>
        <row r="10421">
          <cell r="C10421">
            <v>162637722</v>
          </cell>
          <cell r="D10421" t="str">
            <v>人工</v>
          </cell>
          <cell r="E10421" t="str">
            <v>实物</v>
          </cell>
          <cell r="F10421" t="str">
            <v/>
          </cell>
          <cell r="G10421" t="str">
            <v>食安天下</v>
          </cell>
          <cell r="H10421" t="str">
            <v>年节礼包/项目专属/定制方案专属</v>
          </cell>
          <cell r="I10421" t="str">
            <v>2025-04-30</v>
          </cell>
          <cell r="J10421">
            <v>163871305</v>
          </cell>
          <cell r="K10421">
            <v>6941499133135</v>
          </cell>
          <cell r="L10421" t="str">
            <v/>
          </cell>
        </row>
        <row r="10422">
          <cell r="C10422">
            <v>162630062</v>
          </cell>
          <cell r="D10422" t="str">
            <v>人工</v>
          </cell>
          <cell r="E10422" t="str">
            <v>实物</v>
          </cell>
          <cell r="F10422" t="str">
            <v/>
          </cell>
          <cell r="G10422" t="str">
            <v>施德乐</v>
          </cell>
          <cell r="H10422" t="str">
            <v>年节礼包/项目专属/定制方案专属</v>
          </cell>
          <cell r="I10422" t="str">
            <v>2025-04-30</v>
          </cell>
          <cell r="J10422">
            <v>163860701</v>
          </cell>
          <cell r="K10422" t="str">
            <v>NFU-H</v>
          </cell>
          <cell r="L10422" t="str">
            <v/>
          </cell>
        </row>
        <row r="10423">
          <cell r="C10423">
            <v>162604238</v>
          </cell>
          <cell r="D10423" t="str">
            <v>人工</v>
          </cell>
          <cell r="E10423" t="str">
            <v>实物</v>
          </cell>
          <cell r="F10423" t="str">
            <v>蒙牛</v>
          </cell>
          <cell r="G10423" t="str">
            <v>勤善</v>
          </cell>
          <cell r="H10423" t="str">
            <v>年节礼包/项目专属/定制方案专属</v>
          </cell>
          <cell r="I10423" t="str">
            <v>2024-12-31</v>
          </cell>
          <cell r="J10423">
            <v>163826106</v>
          </cell>
          <cell r="K10423" t="str">
            <v/>
          </cell>
          <cell r="L10423" t="str">
            <v/>
          </cell>
        </row>
        <row r="10424">
          <cell r="C10424">
            <v>162583933</v>
          </cell>
          <cell r="D10424" t="str">
            <v>人工</v>
          </cell>
          <cell r="E10424" t="str">
            <v>实物</v>
          </cell>
          <cell r="F10424" t="str">
            <v>鲜山叔</v>
          </cell>
          <cell r="G10424" t="str">
            <v>森戈尔</v>
          </cell>
          <cell r="H10424" t="str">
            <v>年节礼包/项目专属/定制方案专属</v>
          </cell>
          <cell r="I10424" t="str">
            <v>2025-01-31</v>
          </cell>
          <cell r="J10424">
            <v>163782259</v>
          </cell>
          <cell r="K10424" t="str">
            <v>6972341740874-2</v>
          </cell>
          <cell r="L10424" t="str">
            <v>60g*2袋</v>
          </cell>
        </row>
        <row r="10425">
          <cell r="C10425">
            <v>162583885</v>
          </cell>
          <cell r="D10425" t="str">
            <v>人工</v>
          </cell>
          <cell r="E10425" t="str">
            <v>实物</v>
          </cell>
          <cell r="F10425" t="str">
            <v>唐玉</v>
          </cell>
          <cell r="G10425" t="str">
            <v>贡天下</v>
          </cell>
          <cell r="H10425" t="str">
            <v>年节礼包/项目专属/定制方案专属</v>
          </cell>
          <cell r="I10425" t="str">
            <v>2025-01-31</v>
          </cell>
          <cell r="J10425">
            <v>163782161</v>
          </cell>
          <cell r="K10425">
            <v>6954829600382</v>
          </cell>
          <cell r="L10425" t="str">
            <v>500g</v>
          </cell>
        </row>
        <row r="10426">
          <cell r="C10426">
            <v>162583718</v>
          </cell>
          <cell r="D10426" t="str">
            <v>人工</v>
          </cell>
          <cell r="E10426" t="str">
            <v>实物</v>
          </cell>
          <cell r="F10426" t="str">
            <v>山真美</v>
          </cell>
          <cell r="G10426" t="str">
            <v>蜀福优选</v>
          </cell>
          <cell r="H10426" t="str">
            <v>年节礼包/项目专属/定制方案专属</v>
          </cell>
          <cell r="I10426" t="str">
            <v>2025-01-31</v>
          </cell>
          <cell r="J10426">
            <v>163781834</v>
          </cell>
          <cell r="K10426" t="str">
            <v/>
          </cell>
          <cell r="L10426" t="str">
            <v/>
          </cell>
        </row>
        <row r="10427">
          <cell r="C10427">
            <v>162581774</v>
          </cell>
          <cell r="D10427" t="str">
            <v>人工</v>
          </cell>
          <cell r="E10427" t="str">
            <v>实物</v>
          </cell>
          <cell r="F10427" t="str">
            <v>澳牧</v>
          </cell>
          <cell r="G10427" t="str">
            <v>蜀福优选</v>
          </cell>
          <cell r="H10427" t="str">
            <v>年节礼包/项目专属/定制方案专属</v>
          </cell>
          <cell r="I10427" t="str">
            <v>2025-01-31</v>
          </cell>
          <cell r="J10427">
            <v>163778198</v>
          </cell>
          <cell r="K10427" t="str">
            <v/>
          </cell>
          <cell r="L10427" t="str">
            <v/>
          </cell>
        </row>
        <row r="10428">
          <cell r="C10428">
            <v>162581755</v>
          </cell>
          <cell r="D10428" t="str">
            <v>人工</v>
          </cell>
          <cell r="E10428" t="str">
            <v>实物</v>
          </cell>
          <cell r="F10428" t="str">
            <v/>
          </cell>
          <cell r="G10428" t="str">
            <v>勤善</v>
          </cell>
          <cell r="H10428" t="str">
            <v>年节礼包/项目专属/定制方案专属</v>
          </cell>
          <cell r="I10428" t="str">
            <v>2025-01-31</v>
          </cell>
          <cell r="J10428">
            <v>163778179</v>
          </cell>
          <cell r="K10428" t="str">
            <v/>
          </cell>
          <cell r="L10428" t="str">
            <v/>
          </cell>
        </row>
        <row r="10429">
          <cell r="C10429">
            <v>162581751</v>
          </cell>
          <cell r="D10429" t="str">
            <v>人工</v>
          </cell>
          <cell r="E10429" t="str">
            <v>实物</v>
          </cell>
          <cell r="F10429" t="str">
            <v/>
          </cell>
          <cell r="G10429" t="str">
            <v>勤善</v>
          </cell>
          <cell r="H10429" t="str">
            <v>年节礼包/项目专属/定制方案专属</v>
          </cell>
          <cell r="I10429" t="str">
            <v>2025-01-31</v>
          </cell>
          <cell r="J10429">
            <v>163778175</v>
          </cell>
          <cell r="K10429" t="str">
            <v/>
          </cell>
          <cell r="L10429" t="str">
            <v/>
          </cell>
        </row>
        <row r="10430">
          <cell r="C10430">
            <v>162581733</v>
          </cell>
          <cell r="D10430" t="str">
            <v>人工</v>
          </cell>
          <cell r="E10430" t="str">
            <v>实物</v>
          </cell>
          <cell r="F10430" t="str">
            <v/>
          </cell>
          <cell r="G10430" t="str">
            <v>勤善</v>
          </cell>
          <cell r="H10430" t="str">
            <v>年节礼包/项目专属/定制方案专属</v>
          </cell>
          <cell r="I10430" t="str">
            <v>2025-01-31</v>
          </cell>
          <cell r="J10430">
            <v>163778153</v>
          </cell>
          <cell r="K10430" t="str">
            <v>QSKJ1000252</v>
          </cell>
          <cell r="L10430" t="str">
            <v/>
          </cell>
        </row>
        <row r="10431">
          <cell r="C10431">
            <v>162576156</v>
          </cell>
          <cell r="D10431" t="str">
            <v>人工</v>
          </cell>
          <cell r="E10431" t="str">
            <v>实物</v>
          </cell>
          <cell r="F10431" t="str">
            <v>南国（nanguo）</v>
          </cell>
          <cell r="G10431" t="str">
            <v>勤善</v>
          </cell>
          <cell r="H10431" t="str">
            <v>年节礼包/项目专属/定制方案专属</v>
          </cell>
          <cell r="I10431" t="str">
            <v>2025-01-31</v>
          </cell>
          <cell r="J10431">
            <v>163767901</v>
          </cell>
          <cell r="K10431" t="str">
            <v/>
          </cell>
          <cell r="L10431" t="str">
            <v/>
          </cell>
        </row>
        <row r="10432">
          <cell r="C10432">
            <v>162550257</v>
          </cell>
          <cell r="D10432" t="str">
            <v>人工</v>
          </cell>
          <cell r="E10432" t="str">
            <v>实物</v>
          </cell>
          <cell r="F10432" t="str">
            <v>可爱多</v>
          </cell>
          <cell r="G10432" t="str">
            <v>凌海展望</v>
          </cell>
          <cell r="H10432" t="str">
            <v>年节礼包/项目专属/定制方案专属</v>
          </cell>
          <cell r="I10432" t="str">
            <v>2024-12-31</v>
          </cell>
          <cell r="J10432">
            <v>163713550</v>
          </cell>
          <cell r="K10432" t="str">
            <v>6DS-KG4001</v>
          </cell>
          <cell r="L10432" t="str">
            <v/>
          </cell>
        </row>
        <row r="10433">
          <cell r="C10433">
            <v>162465472</v>
          </cell>
          <cell r="D10433" t="str">
            <v>人工</v>
          </cell>
          <cell r="E10433" t="str">
            <v>实物</v>
          </cell>
          <cell r="F10433" t="str">
            <v>洽洽</v>
          </cell>
          <cell r="G10433" t="str">
            <v>合之皖</v>
          </cell>
          <cell r="H10433" t="str">
            <v>年节礼包/项目专属/定制方案专属</v>
          </cell>
          <cell r="I10433" t="str">
            <v>2024-03-31</v>
          </cell>
          <cell r="J10433">
            <v>163510790</v>
          </cell>
          <cell r="K10433" t="str">
            <v>qmr26*30-1h</v>
          </cell>
          <cell r="L10433" t="str">
            <v/>
          </cell>
        </row>
        <row r="10434">
          <cell r="C10434">
            <v>162659555</v>
          </cell>
          <cell r="D10434" t="str">
            <v>人工</v>
          </cell>
          <cell r="E10434" t="str">
            <v>组合商品</v>
          </cell>
          <cell r="F10434" t="str">
            <v/>
          </cell>
          <cell r="G10434" t="str">
            <v>苏打组合商品虚拟供应商</v>
          </cell>
          <cell r="H10434" t="str">
            <v>年节礼包/项目专属/定制方案专属</v>
          </cell>
          <cell r="I10434" t="str">
            <v>2025-04-30</v>
          </cell>
          <cell r="J10434">
            <v>163903147</v>
          </cell>
          <cell r="K10434" t="str">
            <v/>
          </cell>
          <cell r="L10434" t="str">
            <v/>
          </cell>
        </row>
        <row r="10435">
          <cell r="C10435">
            <v>162659555</v>
          </cell>
          <cell r="D10435" t="str">
            <v>人工</v>
          </cell>
          <cell r="E10435" t="str">
            <v>组合商品</v>
          </cell>
          <cell r="F10435" t="str">
            <v/>
          </cell>
          <cell r="G10435" t="str">
            <v>苏打组合商品虚拟供应商</v>
          </cell>
          <cell r="H10435" t="str">
            <v>年节礼包/项目专属/定制方案专属</v>
          </cell>
          <cell r="I10435" t="str">
            <v>2025-04-30</v>
          </cell>
        </row>
        <row r="10435">
          <cell r="K10435" t="str">
            <v/>
          </cell>
          <cell r="L10435" t="str">
            <v/>
          </cell>
        </row>
        <row r="10436">
          <cell r="C10436">
            <v>162644805</v>
          </cell>
          <cell r="D10436" t="str">
            <v>人工</v>
          </cell>
          <cell r="E10436" t="str">
            <v>实物</v>
          </cell>
          <cell r="F10436" t="str">
            <v>小熊（Bear）</v>
          </cell>
          <cell r="G10436" t="str">
            <v>涵察</v>
          </cell>
          <cell r="H10436" t="str">
            <v>年节礼包/项目专属/定制方案专属</v>
          </cell>
          <cell r="I10436" t="str">
            <v>2025-04-30</v>
          </cell>
          <cell r="J10436">
            <v>163881713</v>
          </cell>
          <cell r="K10436" t="str">
            <v>10105C15K1001</v>
          </cell>
          <cell r="L10436" t="str">
            <v/>
          </cell>
        </row>
        <row r="10437">
          <cell r="C10437">
            <v>162644804</v>
          </cell>
          <cell r="D10437" t="str">
            <v>人工</v>
          </cell>
          <cell r="E10437" t="str">
            <v>实物</v>
          </cell>
          <cell r="F10437" t="str">
            <v>苏泊尔</v>
          </cell>
          <cell r="G10437" t="str">
            <v>米盛</v>
          </cell>
          <cell r="H10437" t="str">
            <v>年节礼包/项目专属/定制方案专属</v>
          </cell>
          <cell r="I10437" t="str">
            <v>2025-04-30</v>
          </cell>
          <cell r="J10437">
            <v>163881712</v>
          </cell>
          <cell r="K10437" t="str">
            <v>SW-17S26A</v>
          </cell>
          <cell r="L10437" t="str">
            <v>1.7L</v>
          </cell>
        </row>
        <row r="10438">
          <cell r="C10438">
            <v>162640657</v>
          </cell>
          <cell r="D10438" t="str">
            <v>人工</v>
          </cell>
          <cell r="E10438" t="str">
            <v>实物</v>
          </cell>
          <cell r="F10438" t="str">
            <v/>
          </cell>
          <cell r="G10438" t="str">
            <v>辽宁苏泊尔</v>
          </cell>
          <cell r="H10438" t="str">
            <v>年节礼包/项目专属/定制方案专属</v>
          </cell>
          <cell r="I10438" t="str">
            <v>2025-03-31</v>
          </cell>
          <cell r="J10438">
            <v>163875566</v>
          </cell>
          <cell r="K10438" t="str">
            <v>KCV10AD20晨曦白</v>
          </cell>
          <cell r="L10438" t="str">
            <v>晨曦白</v>
          </cell>
        </row>
        <row r="10439">
          <cell r="D10439" t="str">
            <v>人工</v>
          </cell>
          <cell r="E10439" t="str">
            <v>实物</v>
          </cell>
          <cell r="F10439" t="str">
            <v/>
          </cell>
          <cell r="G10439" t="str">
            <v>辽宁苏泊尔</v>
          </cell>
          <cell r="H10439" t="str">
            <v>年节礼包/项目专属/定制方案专属</v>
          </cell>
          <cell r="I10439" t="str">
            <v>2025-03-31</v>
          </cell>
          <cell r="J10439">
            <v>163875567</v>
          </cell>
          <cell r="K10439" t="str">
            <v>KCV10AD20穹顶黑</v>
          </cell>
          <cell r="L10439" t="str">
            <v>穹顶黑</v>
          </cell>
        </row>
        <row r="10440">
          <cell r="C10440">
            <v>162640646</v>
          </cell>
          <cell r="D10440" t="str">
            <v>人工</v>
          </cell>
          <cell r="E10440" t="str">
            <v>实物</v>
          </cell>
          <cell r="F10440" t="str">
            <v>波斯丹顿</v>
          </cell>
          <cell r="G10440" t="str">
            <v>天港皮具</v>
          </cell>
          <cell r="H10440" t="str">
            <v>年节礼包/项目专属/定制方案专属</v>
          </cell>
          <cell r="I10440" t="str">
            <v>2025-05-31</v>
          </cell>
          <cell r="J10440">
            <v>163875551</v>
          </cell>
          <cell r="K10440" t="str">
            <v>B6174151-02</v>
          </cell>
          <cell r="L10440" t="str">
            <v>深灰色</v>
          </cell>
        </row>
        <row r="10441">
          <cell r="C10441">
            <v>162640643</v>
          </cell>
          <cell r="D10441" t="str">
            <v>人工</v>
          </cell>
          <cell r="E10441" t="str">
            <v>实物</v>
          </cell>
          <cell r="F10441" t="str">
            <v>普锐歌</v>
          </cell>
          <cell r="G10441" t="str">
            <v>承和瀚</v>
          </cell>
          <cell r="H10441" t="str">
            <v>年节礼包/项目专属/定制方案专属</v>
          </cell>
          <cell r="I10441" t="str">
            <v>2025-04-30</v>
          </cell>
          <cell r="J10441">
            <v>163875548</v>
          </cell>
          <cell r="K10441" t="str">
            <v>PU-HZH02-01</v>
          </cell>
          <cell r="L10441" t="str">
            <v/>
          </cell>
        </row>
        <row r="10442">
          <cell r="C10442">
            <v>162631581</v>
          </cell>
          <cell r="D10442" t="str">
            <v>人工</v>
          </cell>
          <cell r="E10442" t="str">
            <v>实物</v>
          </cell>
          <cell r="F10442" t="str">
            <v/>
          </cell>
          <cell r="G10442" t="str">
            <v>辽宁苏泊尔</v>
          </cell>
          <cell r="H10442" t="str">
            <v>年节礼包/项目专属/定制方案专属</v>
          </cell>
          <cell r="I10442" t="str">
            <v>2025-05-31</v>
          </cell>
          <cell r="J10442">
            <v>163862765</v>
          </cell>
          <cell r="K10442" t="str">
            <v>KCV45BC10</v>
          </cell>
          <cell r="L10442" t="str">
            <v>鸽羽灰</v>
          </cell>
        </row>
        <row r="10443">
          <cell r="D10443" t="str">
            <v>人工</v>
          </cell>
          <cell r="E10443" t="str">
            <v>实物</v>
          </cell>
          <cell r="F10443" t="str">
            <v/>
          </cell>
          <cell r="G10443" t="str">
            <v>辽宁苏泊尔</v>
          </cell>
          <cell r="H10443" t="str">
            <v>年节礼包/项目专属/定制方案专属</v>
          </cell>
          <cell r="I10443" t="str">
            <v>2025-05-31</v>
          </cell>
          <cell r="J10443">
            <v>163862766</v>
          </cell>
          <cell r="K10443" t="str">
            <v>KCV45BC10</v>
          </cell>
          <cell r="L10443" t="str">
            <v>浅衫绿</v>
          </cell>
        </row>
        <row r="10444">
          <cell r="D10444" t="str">
            <v>人工</v>
          </cell>
          <cell r="E10444" t="str">
            <v>实物</v>
          </cell>
          <cell r="F10444" t="str">
            <v/>
          </cell>
          <cell r="G10444" t="str">
            <v>辽宁苏泊尔</v>
          </cell>
          <cell r="H10444" t="str">
            <v>年节礼包/项目专属/定制方案专属</v>
          </cell>
          <cell r="I10444" t="str">
            <v>2025-05-31</v>
          </cell>
          <cell r="J10444">
            <v>163862767</v>
          </cell>
          <cell r="K10444" t="str">
            <v>KCV45BC10</v>
          </cell>
          <cell r="L10444" t="str">
            <v>珍珠白</v>
          </cell>
        </row>
        <row r="10445">
          <cell r="C10445">
            <v>162615219</v>
          </cell>
          <cell r="D10445" t="str">
            <v>人工</v>
          </cell>
          <cell r="E10445" t="str">
            <v>实物</v>
          </cell>
          <cell r="F10445" t="str">
            <v>蓝月亮</v>
          </cell>
          <cell r="G10445" t="str">
            <v>蓝月亮-</v>
          </cell>
          <cell r="H10445" t="str">
            <v>年节礼包/项目专属/定制方案专属</v>
          </cell>
          <cell r="I10445" t="str">
            <v>2024-12-31</v>
          </cell>
          <cell r="J10445">
            <v>163841419</v>
          </cell>
          <cell r="K10445">
            <v>80002249</v>
          </cell>
          <cell r="L10445" t="str">
            <v/>
          </cell>
        </row>
        <row r="10446">
          <cell r="C10446">
            <v>162612495</v>
          </cell>
          <cell r="D10446" t="str">
            <v>人工</v>
          </cell>
          <cell r="E10446" t="str">
            <v>实物</v>
          </cell>
          <cell r="F10446" t="str">
            <v>百果园</v>
          </cell>
          <cell r="G10446" t="str">
            <v>百果园公司直供</v>
          </cell>
          <cell r="H10446" t="str">
            <v>年节礼包/生鲜/水果</v>
          </cell>
          <cell r="I10446" t="str">
            <v>2024-11-30</v>
          </cell>
          <cell r="J10446">
            <v>163837827</v>
          </cell>
          <cell r="K10446" t="str">
            <v>SDDW24100</v>
          </cell>
          <cell r="L10446" t="str">
            <v/>
          </cell>
        </row>
        <row r="10447">
          <cell r="C10447">
            <v>162578101</v>
          </cell>
          <cell r="D10447" t="str">
            <v>人工</v>
          </cell>
          <cell r="E10447" t="str">
            <v>组合商品</v>
          </cell>
          <cell r="F10447" t="str">
            <v/>
          </cell>
          <cell r="G10447" t="str">
            <v>苏打组合商品虚拟供应商</v>
          </cell>
          <cell r="H10447" t="str">
            <v>年节礼包/项目专属/定制方案专属</v>
          </cell>
          <cell r="I10447" t="str">
            <v>2025-01-31</v>
          </cell>
          <cell r="J10447">
            <v>163772315</v>
          </cell>
          <cell r="K10447" t="str">
            <v/>
          </cell>
          <cell r="L10447" t="str">
            <v/>
          </cell>
        </row>
        <row r="10448">
          <cell r="C10448">
            <v>162578101</v>
          </cell>
          <cell r="D10448" t="str">
            <v>人工</v>
          </cell>
          <cell r="E10448" t="str">
            <v>组合商品</v>
          </cell>
          <cell r="F10448" t="str">
            <v/>
          </cell>
          <cell r="G10448" t="str">
            <v>苏打组合商品虚拟供应商</v>
          </cell>
          <cell r="H10448" t="str">
            <v>年节礼包/项目专属/定制方案专属</v>
          </cell>
          <cell r="I10448" t="str">
            <v>2025-01-31</v>
          </cell>
        </row>
        <row r="10448">
          <cell r="K10448" t="str">
            <v/>
          </cell>
          <cell r="L10448" t="str">
            <v/>
          </cell>
        </row>
        <row r="10449">
          <cell r="C10449">
            <v>162578101</v>
          </cell>
          <cell r="D10449" t="str">
            <v>人工</v>
          </cell>
          <cell r="E10449" t="str">
            <v>组合商品</v>
          </cell>
          <cell r="F10449" t="str">
            <v/>
          </cell>
          <cell r="G10449" t="str">
            <v>苏打组合商品虚拟供应商</v>
          </cell>
          <cell r="H10449" t="str">
            <v>年节礼包/项目专属/定制方案专属</v>
          </cell>
          <cell r="I10449" t="str">
            <v>2025-01-31</v>
          </cell>
        </row>
        <row r="10449">
          <cell r="K10449" t="str">
            <v/>
          </cell>
          <cell r="L10449" t="str">
            <v/>
          </cell>
        </row>
        <row r="10450">
          <cell r="C10450">
            <v>162578101</v>
          </cell>
          <cell r="D10450" t="str">
            <v>人工</v>
          </cell>
          <cell r="E10450" t="str">
            <v>组合商品</v>
          </cell>
          <cell r="F10450" t="str">
            <v/>
          </cell>
          <cell r="G10450" t="str">
            <v>苏打组合商品虚拟供应商</v>
          </cell>
          <cell r="H10450" t="str">
            <v>年节礼包/项目专属/定制方案专属</v>
          </cell>
          <cell r="I10450" t="str">
            <v>2025-01-31</v>
          </cell>
        </row>
        <row r="10450">
          <cell r="K10450" t="str">
            <v/>
          </cell>
          <cell r="L10450" t="str">
            <v/>
          </cell>
        </row>
        <row r="10451">
          <cell r="C10451">
            <v>162577646</v>
          </cell>
          <cell r="D10451" t="str">
            <v>人工</v>
          </cell>
          <cell r="E10451" t="str">
            <v>组合商品</v>
          </cell>
          <cell r="F10451" t="str">
            <v/>
          </cell>
          <cell r="G10451" t="str">
            <v>苏打组合商品虚拟供应商</v>
          </cell>
          <cell r="H10451" t="str">
            <v>年节礼包/项目专属/定制方案专属</v>
          </cell>
          <cell r="I10451" t="str">
            <v>2025-01-31</v>
          </cell>
          <cell r="J10451">
            <v>163770881</v>
          </cell>
          <cell r="K10451" t="str">
            <v/>
          </cell>
          <cell r="L10451" t="str">
            <v/>
          </cell>
        </row>
        <row r="10452">
          <cell r="C10452">
            <v>162577646</v>
          </cell>
          <cell r="D10452" t="str">
            <v>人工</v>
          </cell>
          <cell r="E10452" t="str">
            <v>组合商品</v>
          </cell>
          <cell r="F10452" t="str">
            <v/>
          </cell>
          <cell r="G10452" t="str">
            <v>苏打组合商品虚拟供应商</v>
          </cell>
          <cell r="H10452" t="str">
            <v>年节礼包/项目专属/定制方案专属</v>
          </cell>
          <cell r="I10452" t="str">
            <v>2025-01-31</v>
          </cell>
        </row>
        <row r="10452">
          <cell r="K10452" t="str">
            <v/>
          </cell>
          <cell r="L10452" t="str">
            <v/>
          </cell>
        </row>
        <row r="10453">
          <cell r="C10453">
            <v>162577646</v>
          </cell>
          <cell r="D10453" t="str">
            <v>人工</v>
          </cell>
          <cell r="E10453" t="str">
            <v>组合商品</v>
          </cell>
          <cell r="F10453" t="str">
            <v/>
          </cell>
          <cell r="G10453" t="str">
            <v>苏打组合商品虚拟供应商</v>
          </cell>
          <cell r="H10453" t="str">
            <v>年节礼包/项目专属/定制方案专属</v>
          </cell>
          <cell r="I10453" t="str">
            <v>2025-01-31</v>
          </cell>
        </row>
        <row r="10453">
          <cell r="K10453" t="str">
            <v/>
          </cell>
          <cell r="L10453" t="str">
            <v/>
          </cell>
        </row>
        <row r="10454">
          <cell r="C10454">
            <v>162577646</v>
          </cell>
          <cell r="D10454" t="str">
            <v>人工</v>
          </cell>
          <cell r="E10454" t="str">
            <v>组合商品</v>
          </cell>
          <cell r="F10454" t="str">
            <v/>
          </cell>
          <cell r="G10454" t="str">
            <v>苏打组合商品虚拟供应商</v>
          </cell>
          <cell r="H10454" t="str">
            <v>年节礼包/项目专属/定制方案专属</v>
          </cell>
          <cell r="I10454" t="str">
            <v>2025-01-31</v>
          </cell>
        </row>
        <row r="10454">
          <cell r="K10454" t="str">
            <v/>
          </cell>
          <cell r="L10454" t="str">
            <v/>
          </cell>
        </row>
        <row r="10455">
          <cell r="C10455">
            <v>162577414</v>
          </cell>
          <cell r="D10455" t="str">
            <v>人工</v>
          </cell>
          <cell r="E10455" t="str">
            <v>组合商品</v>
          </cell>
          <cell r="F10455" t="str">
            <v/>
          </cell>
          <cell r="G10455" t="str">
            <v>苏打组合商品虚拟供应商</v>
          </cell>
          <cell r="H10455" t="str">
            <v>年节礼包/项目专属/定制方案专属</v>
          </cell>
          <cell r="I10455" t="str">
            <v>2025-01-31</v>
          </cell>
          <cell r="J10455">
            <v>163770637</v>
          </cell>
          <cell r="K10455" t="str">
            <v/>
          </cell>
          <cell r="L10455" t="str">
            <v/>
          </cell>
        </row>
        <row r="10456">
          <cell r="C10456">
            <v>162577414</v>
          </cell>
          <cell r="D10456" t="str">
            <v>人工</v>
          </cell>
          <cell r="E10456" t="str">
            <v>组合商品</v>
          </cell>
          <cell r="F10456" t="str">
            <v/>
          </cell>
          <cell r="G10456" t="str">
            <v>苏打组合商品虚拟供应商</v>
          </cell>
          <cell r="H10456" t="str">
            <v>年节礼包/项目专属/定制方案专属</v>
          </cell>
          <cell r="I10456" t="str">
            <v>2025-01-31</v>
          </cell>
        </row>
        <row r="10456">
          <cell r="K10456" t="str">
            <v/>
          </cell>
          <cell r="L10456" t="str">
            <v/>
          </cell>
        </row>
        <row r="10457">
          <cell r="C10457">
            <v>162577414</v>
          </cell>
          <cell r="D10457" t="str">
            <v>人工</v>
          </cell>
          <cell r="E10457" t="str">
            <v>组合商品</v>
          </cell>
          <cell r="F10457" t="str">
            <v/>
          </cell>
          <cell r="G10457" t="str">
            <v>苏打组合商品虚拟供应商</v>
          </cell>
          <cell r="H10457" t="str">
            <v>年节礼包/项目专属/定制方案专属</v>
          </cell>
          <cell r="I10457" t="str">
            <v>2025-01-31</v>
          </cell>
        </row>
        <row r="10457">
          <cell r="K10457" t="str">
            <v/>
          </cell>
          <cell r="L10457" t="str">
            <v/>
          </cell>
        </row>
        <row r="10458">
          <cell r="C10458">
            <v>162577414</v>
          </cell>
          <cell r="D10458" t="str">
            <v>人工</v>
          </cell>
          <cell r="E10458" t="str">
            <v>组合商品</v>
          </cell>
          <cell r="F10458" t="str">
            <v/>
          </cell>
          <cell r="G10458" t="str">
            <v>苏打组合商品虚拟供应商</v>
          </cell>
          <cell r="H10458" t="str">
            <v>年节礼包/项目专属/定制方案专属</v>
          </cell>
          <cell r="I10458" t="str">
            <v>2025-01-31</v>
          </cell>
        </row>
        <row r="10458">
          <cell r="K10458" t="str">
            <v/>
          </cell>
          <cell r="L10458" t="str">
            <v/>
          </cell>
        </row>
        <row r="10459">
          <cell r="C10459">
            <v>162577414</v>
          </cell>
          <cell r="D10459" t="str">
            <v>人工</v>
          </cell>
          <cell r="E10459" t="str">
            <v>组合商品</v>
          </cell>
          <cell r="F10459" t="str">
            <v/>
          </cell>
          <cell r="G10459" t="str">
            <v>苏打组合商品虚拟供应商</v>
          </cell>
          <cell r="H10459" t="str">
            <v>年节礼包/项目专属/定制方案专属</v>
          </cell>
          <cell r="I10459" t="str">
            <v>2025-01-31</v>
          </cell>
        </row>
        <row r="10459">
          <cell r="K10459" t="str">
            <v/>
          </cell>
          <cell r="L10459" t="str">
            <v/>
          </cell>
        </row>
        <row r="10460">
          <cell r="C10460">
            <v>162577414</v>
          </cell>
          <cell r="D10460" t="str">
            <v>人工</v>
          </cell>
          <cell r="E10460" t="str">
            <v>组合商品</v>
          </cell>
          <cell r="F10460" t="str">
            <v/>
          </cell>
          <cell r="G10460" t="str">
            <v>苏打组合商品虚拟供应商</v>
          </cell>
          <cell r="H10460" t="str">
            <v>年节礼包/项目专属/定制方案专属</v>
          </cell>
          <cell r="I10460" t="str">
            <v>2025-01-31</v>
          </cell>
        </row>
        <row r="10460">
          <cell r="K10460" t="str">
            <v/>
          </cell>
          <cell r="L10460" t="str">
            <v/>
          </cell>
        </row>
        <row r="10461">
          <cell r="C10461">
            <v>162577414</v>
          </cell>
          <cell r="D10461" t="str">
            <v>人工</v>
          </cell>
          <cell r="E10461" t="str">
            <v>组合商品</v>
          </cell>
          <cell r="F10461" t="str">
            <v/>
          </cell>
          <cell r="G10461" t="str">
            <v>苏打组合商品虚拟供应商</v>
          </cell>
          <cell r="H10461" t="str">
            <v>年节礼包/项目专属/定制方案专属</v>
          </cell>
          <cell r="I10461" t="str">
            <v>2025-01-31</v>
          </cell>
        </row>
        <row r="10461">
          <cell r="K10461" t="str">
            <v/>
          </cell>
          <cell r="L10461" t="str">
            <v/>
          </cell>
        </row>
        <row r="10462">
          <cell r="C10462">
            <v>162577414</v>
          </cell>
          <cell r="D10462" t="str">
            <v>人工</v>
          </cell>
          <cell r="E10462" t="str">
            <v>组合商品</v>
          </cell>
          <cell r="F10462" t="str">
            <v/>
          </cell>
          <cell r="G10462" t="str">
            <v>苏打组合商品虚拟供应商</v>
          </cell>
          <cell r="H10462" t="str">
            <v>年节礼包/项目专属/定制方案专属</v>
          </cell>
          <cell r="I10462" t="str">
            <v>2025-01-31</v>
          </cell>
        </row>
        <row r="10462">
          <cell r="K10462" t="str">
            <v/>
          </cell>
          <cell r="L10462" t="str">
            <v/>
          </cell>
        </row>
        <row r="10463">
          <cell r="C10463">
            <v>162577414</v>
          </cell>
          <cell r="D10463" t="str">
            <v>人工</v>
          </cell>
          <cell r="E10463" t="str">
            <v>组合商品</v>
          </cell>
          <cell r="F10463" t="str">
            <v/>
          </cell>
          <cell r="G10463" t="str">
            <v>苏打组合商品虚拟供应商</v>
          </cell>
          <cell r="H10463" t="str">
            <v>年节礼包/项目专属/定制方案专属</v>
          </cell>
          <cell r="I10463" t="str">
            <v>2025-01-31</v>
          </cell>
        </row>
        <row r="10463">
          <cell r="K10463" t="str">
            <v/>
          </cell>
          <cell r="L10463" t="str">
            <v/>
          </cell>
        </row>
        <row r="10464">
          <cell r="C10464">
            <v>162577365</v>
          </cell>
          <cell r="D10464" t="str">
            <v>人工</v>
          </cell>
          <cell r="E10464" t="str">
            <v>组合商品</v>
          </cell>
          <cell r="F10464" t="str">
            <v/>
          </cell>
          <cell r="G10464" t="str">
            <v>苏打组合商品虚拟供应商</v>
          </cell>
          <cell r="H10464" t="str">
            <v>年节礼包/项目专属/定制方案专属</v>
          </cell>
          <cell r="I10464" t="str">
            <v>2025-01-31</v>
          </cell>
          <cell r="J10464">
            <v>163770583</v>
          </cell>
          <cell r="K10464" t="str">
            <v/>
          </cell>
          <cell r="L10464" t="str">
            <v/>
          </cell>
        </row>
        <row r="10465">
          <cell r="C10465">
            <v>162577365</v>
          </cell>
          <cell r="D10465" t="str">
            <v>人工</v>
          </cell>
          <cell r="E10465" t="str">
            <v>组合商品</v>
          </cell>
          <cell r="F10465" t="str">
            <v/>
          </cell>
          <cell r="G10465" t="str">
            <v>苏打组合商品虚拟供应商</v>
          </cell>
          <cell r="H10465" t="str">
            <v>年节礼包/项目专属/定制方案专属</v>
          </cell>
          <cell r="I10465" t="str">
            <v>2025-01-31</v>
          </cell>
        </row>
        <row r="10465">
          <cell r="K10465" t="str">
            <v/>
          </cell>
          <cell r="L10465" t="str">
            <v/>
          </cell>
        </row>
        <row r="10466">
          <cell r="C10466">
            <v>162576159</v>
          </cell>
          <cell r="D10466" t="str">
            <v>人工</v>
          </cell>
          <cell r="E10466" t="str">
            <v>实物</v>
          </cell>
          <cell r="F10466" t="str">
            <v>双钱</v>
          </cell>
          <cell r="G10466" t="str">
            <v>泉胤</v>
          </cell>
          <cell r="H10466" t="str">
            <v>年节礼包/项目专属/定制方案专属</v>
          </cell>
          <cell r="I10466" t="str">
            <v>2025-01-31</v>
          </cell>
          <cell r="J10466">
            <v>163767904</v>
          </cell>
          <cell r="K10466" t="str">
            <v/>
          </cell>
          <cell r="L10466" t="str">
            <v/>
          </cell>
        </row>
        <row r="10467">
          <cell r="C10467">
            <v>162576157</v>
          </cell>
          <cell r="D10467" t="str">
            <v>人工</v>
          </cell>
          <cell r="E10467" t="str">
            <v>实物</v>
          </cell>
          <cell r="F10467" t="str">
            <v>蔡府（CHAIFOO）</v>
          </cell>
          <cell r="G10467" t="str">
            <v>俏十三</v>
          </cell>
          <cell r="H10467" t="str">
            <v>年节礼包/项目专属/定制方案专属</v>
          </cell>
          <cell r="I10467" t="str">
            <v>2025-01-31</v>
          </cell>
          <cell r="J10467">
            <v>163767902</v>
          </cell>
          <cell r="K10467">
            <v>6970638404966</v>
          </cell>
          <cell r="L10467" t="str">
            <v/>
          </cell>
        </row>
        <row r="10468">
          <cell r="C10468">
            <v>162576153</v>
          </cell>
          <cell r="D10468" t="str">
            <v>人工</v>
          </cell>
          <cell r="E10468" t="str">
            <v>实物</v>
          </cell>
          <cell r="F10468" t="str">
            <v>三得利（Suntory）</v>
          </cell>
          <cell r="G10468" t="str">
            <v>做梦也想不到</v>
          </cell>
          <cell r="H10468" t="str">
            <v>年节礼包/项目专属/定制方案专属</v>
          </cell>
          <cell r="I10468" t="str">
            <v>2024-12-31</v>
          </cell>
          <cell r="J10468">
            <v>163767898</v>
          </cell>
          <cell r="K10468" t="str">
            <v/>
          </cell>
          <cell r="L10468" t="str">
            <v/>
          </cell>
        </row>
        <row r="10469">
          <cell r="C10469">
            <v>162576151</v>
          </cell>
          <cell r="D10469" t="str">
            <v>人工</v>
          </cell>
          <cell r="E10469" t="str">
            <v>实物</v>
          </cell>
          <cell r="F10469" t="str">
            <v>三得利（Suntory）</v>
          </cell>
          <cell r="G10469" t="str">
            <v>做梦也想不到</v>
          </cell>
          <cell r="H10469" t="str">
            <v>年节礼包/项目专属/定制方案专属</v>
          </cell>
          <cell r="I10469" t="str">
            <v>2024-12-31</v>
          </cell>
          <cell r="J10469">
            <v>163767896</v>
          </cell>
          <cell r="K10469" t="str">
            <v/>
          </cell>
          <cell r="L10469" t="str">
            <v/>
          </cell>
        </row>
        <row r="10470">
          <cell r="C10470">
            <v>162576150</v>
          </cell>
          <cell r="D10470" t="str">
            <v>人工</v>
          </cell>
          <cell r="E10470" t="str">
            <v>实物</v>
          </cell>
          <cell r="F10470" t="str">
            <v>农夫山泉</v>
          </cell>
          <cell r="G10470" t="str">
            <v>做梦也想不到</v>
          </cell>
          <cell r="H10470" t="str">
            <v>年节礼包/项目专属/定制方案专属</v>
          </cell>
          <cell r="I10470" t="str">
            <v>2025-01-31</v>
          </cell>
          <cell r="J10470">
            <v>163767895</v>
          </cell>
          <cell r="K10470">
            <v>1065</v>
          </cell>
          <cell r="L10470" t="str">
            <v/>
          </cell>
        </row>
        <row r="10471">
          <cell r="C10471">
            <v>162550268</v>
          </cell>
          <cell r="D10471" t="str">
            <v>人工</v>
          </cell>
          <cell r="E10471" t="str">
            <v>组合商品</v>
          </cell>
          <cell r="F10471" t="str">
            <v/>
          </cell>
          <cell r="G10471" t="str">
            <v>苏打组合商品虚拟供应商</v>
          </cell>
          <cell r="H10471" t="str">
            <v>年节礼包/项目专属/定制方案专属</v>
          </cell>
          <cell r="I10471" t="str">
            <v>2024-12-31</v>
          </cell>
          <cell r="J10471">
            <v>163713564</v>
          </cell>
          <cell r="K10471" t="str">
            <v/>
          </cell>
          <cell r="L10471" t="str">
            <v/>
          </cell>
        </row>
        <row r="10472">
          <cell r="C10472">
            <v>162550268</v>
          </cell>
          <cell r="D10472" t="str">
            <v>人工</v>
          </cell>
          <cell r="E10472" t="str">
            <v>组合商品</v>
          </cell>
          <cell r="F10472" t="str">
            <v/>
          </cell>
          <cell r="G10472" t="str">
            <v>苏打组合商品虚拟供应商</v>
          </cell>
          <cell r="H10472" t="str">
            <v>年节礼包/项目专属/定制方案专属</v>
          </cell>
          <cell r="I10472" t="str">
            <v>2024-12-31</v>
          </cell>
        </row>
        <row r="10472">
          <cell r="K10472" t="str">
            <v/>
          </cell>
          <cell r="L10472" t="str">
            <v/>
          </cell>
        </row>
        <row r="10473">
          <cell r="C10473">
            <v>162535615</v>
          </cell>
          <cell r="D10473" t="str">
            <v>人工</v>
          </cell>
          <cell r="E10473" t="str">
            <v>实物</v>
          </cell>
          <cell r="F10473" t="str">
            <v>何大屋</v>
          </cell>
          <cell r="G10473" t="str">
            <v>礼牛</v>
          </cell>
          <cell r="H10473" t="str">
            <v>年节礼包/项目专属/定制方案专属</v>
          </cell>
          <cell r="I10473" t="str">
            <v>2024-12-31</v>
          </cell>
          <cell r="J10473">
            <v>163687490</v>
          </cell>
          <cell r="K10473" t="str">
            <v>HDW1503</v>
          </cell>
          <cell r="L10473" t="str">
            <v/>
          </cell>
        </row>
        <row r="10474">
          <cell r="C10474">
            <v>162583923</v>
          </cell>
          <cell r="D10474" t="str">
            <v>人工</v>
          </cell>
          <cell r="E10474" t="str">
            <v>实物</v>
          </cell>
          <cell r="F10474" t="str">
            <v>德亚</v>
          </cell>
          <cell r="G10474" t="str">
            <v>大象传媒</v>
          </cell>
          <cell r="H10474" t="str">
            <v>年节礼包/项目专属/定制方案专属</v>
          </cell>
          <cell r="I10474" t="str">
            <v>2025-01-31</v>
          </cell>
          <cell r="J10474">
            <v>163782249</v>
          </cell>
          <cell r="K10474" t="str">
            <v>德亚全脂牛奶礼盒</v>
          </cell>
          <cell r="L10474" t="str">
            <v/>
          </cell>
        </row>
        <row r="10475">
          <cell r="C10475">
            <v>162582158</v>
          </cell>
          <cell r="D10475" t="str">
            <v>人工</v>
          </cell>
          <cell r="E10475" t="str">
            <v>实物</v>
          </cell>
          <cell r="F10475" t="str">
            <v/>
          </cell>
          <cell r="G10475" t="str">
            <v>做梦也想不到</v>
          </cell>
          <cell r="H10475" t="str">
            <v>年节礼包/项目专属/定制方案专属</v>
          </cell>
          <cell r="I10475" t="str">
            <v>2025-01-31</v>
          </cell>
          <cell r="J10475">
            <v>163779010</v>
          </cell>
          <cell r="K10475" t="str">
            <v/>
          </cell>
          <cell r="L10475" t="str">
            <v/>
          </cell>
        </row>
        <row r="10476">
          <cell r="C10476">
            <v>162582043</v>
          </cell>
          <cell r="D10476" t="str">
            <v>人工</v>
          </cell>
          <cell r="E10476" t="str">
            <v>实物</v>
          </cell>
          <cell r="F10476" t="str">
            <v/>
          </cell>
          <cell r="G10476" t="str">
            <v>做梦也想不到</v>
          </cell>
          <cell r="H10476" t="str">
            <v>年节礼包/项目专属/定制方案专属</v>
          </cell>
          <cell r="I10476" t="str">
            <v>2025-01-31</v>
          </cell>
          <cell r="J10476">
            <v>163778882</v>
          </cell>
          <cell r="K10476">
            <v>1024</v>
          </cell>
          <cell r="L10476" t="str">
            <v/>
          </cell>
        </row>
        <row r="10477">
          <cell r="C10477">
            <v>162577576</v>
          </cell>
          <cell r="D10477" t="str">
            <v>人工</v>
          </cell>
          <cell r="E10477" t="str">
            <v>组合商品</v>
          </cell>
          <cell r="F10477" t="str">
            <v/>
          </cell>
          <cell r="G10477" t="str">
            <v>苏打组合商品虚拟供应商</v>
          </cell>
          <cell r="H10477" t="str">
            <v>年节礼包/项目专属/定制方案专属</v>
          </cell>
          <cell r="I10477" t="str">
            <v>2025-01-31</v>
          </cell>
          <cell r="J10477">
            <v>163770802</v>
          </cell>
          <cell r="K10477" t="str">
            <v/>
          </cell>
          <cell r="L10477" t="str">
            <v/>
          </cell>
        </row>
        <row r="10478">
          <cell r="C10478">
            <v>162577576</v>
          </cell>
          <cell r="D10478" t="str">
            <v>人工</v>
          </cell>
          <cell r="E10478" t="str">
            <v>组合商品</v>
          </cell>
          <cell r="F10478" t="str">
            <v/>
          </cell>
          <cell r="G10478" t="str">
            <v>苏打组合商品虚拟供应商</v>
          </cell>
          <cell r="H10478" t="str">
            <v>年节礼包/项目专属/定制方案专属</v>
          </cell>
          <cell r="I10478" t="str">
            <v>2025-01-31</v>
          </cell>
        </row>
        <row r="10478">
          <cell r="K10478" t="str">
            <v/>
          </cell>
          <cell r="L10478" t="str">
            <v/>
          </cell>
        </row>
        <row r="10479">
          <cell r="C10479">
            <v>162576149</v>
          </cell>
          <cell r="D10479" t="str">
            <v>人工</v>
          </cell>
          <cell r="E10479" t="str">
            <v>实物</v>
          </cell>
          <cell r="F10479" t="str">
            <v>北冰洋</v>
          </cell>
          <cell r="G10479" t="str">
            <v>做梦也想不到</v>
          </cell>
          <cell r="H10479" t="str">
            <v>年节礼包/项目专属/定制方案专属</v>
          </cell>
          <cell r="I10479" t="str">
            <v>2025-01-31</v>
          </cell>
          <cell r="J10479">
            <v>163767894</v>
          </cell>
          <cell r="K10479">
            <v>1024</v>
          </cell>
          <cell r="L10479" t="str">
            <v/>
          </cell>
        </row>
        <row r="10480">
          <cell r="C10480">
            <v>162500010</v>
          </cell>
          <cell r="D10480" t="str">
            <v>人工</v>
          </cell>
          <cell r="E10480" t="str">
            <v>实物</v>
          </cell>
          <cell r="F10480" t="str">
            <v>蓝月亮</v>
          </cell>
          <cell r="G10480" t="str">
            <v>蓝月亮-</v>
          </cell>
          <cell r="H10480" t="str">
            <v>年节礼包/项目专属/定制方案专属</v>
          </cell>
          <cell r="I10480" t="str">
            <v>2024-06-30</v>
          </cell>
          <cell r="J10480">
            <v>163591826</v>
          </cell>
          <cell r="K10480">
            <v>80001073</v>
          </cell>
          <cell r="L10480" t="str">
            <v>1kg*2+2kg</v>
          </cell>
        </row>
        <row r="10481">
          <cell r="C10481">
            <v>162463999</v>
          </cell>
          <cell r="D10481" t="str">
            <v>人工</v>
          </cell>
          <cell r="E10481" t="str">
            <v>实物</v>
          </cell>
          <cell r="F10481" t="str">
            <v>苏泊尔</v>
          </cell>
          <cell r="G10481" t="str">
            <v>辽宁苏泊尔</v>
          </cell>
          <cell r="H10481" t="str">
            <v>年节礼包/项目专属/定制方案专属</v>
          </cell>
          <cell r="I10481" t="str">
            <v>2024-06-30</v>
          </cell>
          <cell r="J10481">
            <v>163507757</v>
          </cell>
          <cell r="K10481" t="str">
            <v>SF40HC87</v>
          </cell>
          <cell r="L10481" t="str">
            <v/>
          </cell>
        </row>
        <row r="10482">
          <cell r="C10482">
            <v>162463996</v>
          </cell>
          <cell r="D10482" t="str">
            <v>人工</v>
          </cell>
          <cell r="E10482" t="str">
            <v>实物</v>
          </cell>
          <cell r="F10482" t="str">
            <v>苏泊尔</v>
          </cell>
          <cell r="G10482" t="str">
            <v>辽宁苏泊尔</v>
          </cell>
          <cell r="H10482" t="str">
            <v>年节礼包/家用电器/厨房小电</v>
          </cell>
          <cell r="I10482" t="str">
            <v>2024-06-30</v>
          </cell>
          <cell r="J10482">
            <v>163507754</v>
          </cell>
          <cell r="K10482" t="str">
            <v>SY-50HC35Q</v>
          </cell>
          <cell r="L10482" t="str">
            <v/>
          </cell>
        </row>
        <row r="10483">
          <cell r="C10483">
            <v>162604241</v>
          </cell>
          <cell r="D10483" t="str">
            <v>人工</v>
          </cell>
          <cell r="E10483" t="str">
            <v>实物</v>
          </cell>
          <cell r="F10483" t="str">
            <v/>
          </cell>
          <cell r="G10483" t="str">
            <v>安徽佳度</v>
          </cell>
          <cell r="H10483" t="str">
            <v>年节礼包/项目专属/定制方案专属</v>
          </cell>
          <cell r="I10483" t="str">
            <v>2024-12-31</v>
          </cell>
          <cell r="J10483">
            <v>163826109</v>
          </cell>
          <cell r="K10483" t="str">
            <v>MMBCW290x2</v>
          </cell>
          <cell r="L10483" t="str">
            <v/>
          </cell>
        </row>
        <row r="10484">
          <cell r="C10484">
            <v>162594434</v>
          </cell>
          <cell r="D10484" t="str">
            <v>人工</v>
          </cell>
          <cell r="E10484" t="str">
            <v>实物</v>
          </cell>
          <cell r="F10484" t="str">
            <v>茶马世家</v>
          </cell>
          <cell r="G10484" t="str">
            <v>中惠优选</v>
          </cell>
          <cell r="H10484" t="str">
            <v>年节礼包/项目专属/定制方案专属</v>
          </cell>
          <cell r="I10484" t="str">
            <v>2024-12-31</v>
          </cell>
          <cell r="J10484">
            <v>163810813</v>
          </cell>
          <cell r="K10484" t="str">
            <v>LB0250X*2</v>
          </cell>
          <cell r="L10484" t="str">
            <v/>
          </cell>
        </row>
        <row r="10485">
          <cell r="C10485">
            <v>162594433</v>
          </cell>
          <cell r="D10485" t="str">
            <v>人工</v>
          </cell>
          <cell r="E10485" t="str">
            <v>实物</v>
          </cell>
          <cell r="F10485" t="str">
            <v>茶马世家</v>
          </cell>
          <cell r="G10485" t="str">
            <v>中惠优选</v>
          </cell>
          <cell r="H10485" t="str">
            <v>年节礼包/项目专属/定制方案专属</v>
          </cell>
          <cell r="I10485" t="str">
            <v>2024-12-31</v>
          </cell>
          <cell r="J10485">
            <v>163810812</v>
          </cell>
          <cell r="K10485" t="str">
            <v>ZHQX0250BXZJB</v>
          </cell>
          <cell r="L10485" t="str">
            <v/>
          </cell>
        </row>
        <row r="10486">
          <cell r="C10486">
            <v>162594428</v>
          </cell>
          <cell r="D10486" t="str">
            <v>人工</v>
          </cell>
          <cell r="E10486" t="str">
            <v>实物</v>
          </cell>
          <cell r="F10486" t="str">
            <v>茶马世家</v>
          </cell>
          <cell r="G10486" t="str">
            <v>中惠优选</v>
          </cell>
          <cell r="H10486" t="str">
            <v>年节礼包/项目专属/定制方案专属</v>
          </cell>
          <cell r="I10486" t="str">
            <v>2024-10-31</v>
          </cell>
          <cell r="J10486">
            <v>163810807</v>
          </cell>
          <cell r="K10486" t="str">
            <v>HX250C</v>
          </cell>
          <cell r="L10486" t="str">
            <v/>
          </cell>
        </row>
        <row r="10487">
          <cell r="C10487">
            <v>162594426</v>
          </cell>
          <cell r="D10487" t="str">
            <v>人工</v>
          </cell>
          <cell r="E10487" t="str">
            <v>实物</v>
          </cell>
          <cell r="F10487" t="str">
            <v>茶马世家</v>
          </cell>
          <cell r="G10487" t="str">
            <v>中惠优选</v>
          </cell>
          <cell r="H10487" t="str">
            <v>年节礼包/项目专属/定制方案专属</v>
          </cell>
          <cell r="I10487" t="str">
            <v>2024-11-30</v>
          </cell>
          <cell r="J10487">
            <v>163810805</v>
          </cell>
          <cell r="K10487" t="str">
            <v>茶马世家24粒小青柑礼盒装</v>
          </cell>
          <cell r="L10487" t="str">
            <v>240g</v>
          </cell>
        </row>
        <row r="10488">
          <cell r="C10488">
            <v>162632457</v>
          </cell>
          <cell r="D10488" t="str">
            <v>人工</v>
          </cell>
          <cell r="E10488" t="str">
            <v>实物</v>
          </cell>
          <cell r="F10488" t="str">
            <v>碧浪</v>
          </cell>
          <cell r="G10488" t="str">
            <v>中山万荣</v>
          </cell>
          <cell r="H10488" t="str">
            <v>年节礼包/家庭清洁/纸品/衣物清洁</v>
          </cell>
          <cell r="I10488" t="str">
            <v>2025-02-28</v>
          </cell>
          <cell r="J10488">
            <v>163863889</v>
          </cell>
          <cell r="K10488" t="str">
            <v>sd25007</v>
          </cell>
          <cell r="L10488" t="str">
            <v>1套</v>
          </cell>
        </row>
        <row r="10489">
          <cell r="C10489">
            <v>162632457</v>
          </cell>
          <cell r="D10489" t="str">
            <v>人工</v>
          </cell>
          <cell r="E10489" t="str">
            <v>实物</v>
          </cell>
          <cell r="F10489" t="str">
            <v>碧浪</v>
          </cell>
          <cell r="G10489" t="str">
            <v>中山万荣</v>
          </cell>
          <cell r="H10489" t="str">
            <v>年节礼包/家庭清洁/纸品/衣物清洁</v>
          </cell>
          <cell r="I10489" t="str">
            <v>2025-02-28</v>
          </cell>
        </row>
        <row r="10489">
          <cell r="K10489" t="str">
            <v>sd25007</v>
          </cell>
          <cell r="L10489" t="str">
            <v>1套</v>
          </cell>
        </row>
        <row r="10490">
          <cell r="C10490">
            <v>162632457</v>
          </cell>
          <cell r="D10490" t="str">
            <v>人工</v>
          </cell>
          <cell r="E10490" t="str">
            <v>实物</v>
          </cell>
          <cell r="F10490" t="str">
            <v>碧浪</v>
          </cell>
          <cell r="G10490" t="str">
            <v>中山万荣</v>
          </cell>
          <cell r="H10490" t="str">
            <v>年节礼包/家庭清洁/纸品/衣物清洁</v>
          </cell>
          <cell r="I10490" t="str">
            <v>2025-02-28</v>
          </cell>
        </row>
        <row r="10490">
          <cell r="K10490" t="str">
            <v>sd25007</v>
          </cell>
          <cell r="L10490" t="str">
            <v>1套</v>
          </cell>
        </row>
        <row r="10491">
          <cell r="C10491">
            <v>162632457</v>
          </cell>
          <cell r="D10491" t="str">
            <v>人工</v>
          </cell>
          <cell r="E10491" t="str">
            <v>实物</v>
          </cell>
          <cell r="F10491" t="str">
            <v>碧浪</v>
          </cell>
          <cell r="G10491" t="str">
            <v>中山万荣</v>
          </cell>
          <cell r="H10491" t="str">
            <v>年节礼包/家庭清洁/纸品/衣物清洁</v>
          </cell>
          <cell r="I10491" t="str">
            <v>2025-02-28</v>
          </cell>
        </row>
        <row r="10491">
          <cell r="K10491" t="str">
            <v>sd25007</v>
          </cell>
          <cell r="L10491" t="str">
            <v>1套</v>
          </cell>
        </row>
        <row r="10492">
          <cell r="C10492">
            <v>162040563</v>
          </cell>
          <cell r="D10492" t="str">
            <v>人工</v>
          </cell>
          <cell r="E10492" t="str">
            <v>实物</v>
          </cell>
          <cell r="F10492" t="str">
            <v>罗莱家纺</v>
          </cell>
          <cell r="G10492" t="str">
            <v>嵘玖</v>
          </cell>
          <cell r="H10492" t="str">
            <v>年节礼包/家纺/床上用品</v>
          </cell>
          <cell r="I10492" t="str">
            <v>2023-07-31</v>
          </cell>
          <cell r="J10492">
            <v>162407888</v>
          </cell>
          <cell r="K10492" t="str">
            <v/>
          </cell>
          <cell r="L10492" t="str">
            <v>200*230cm</v>
          </cell>
        </row>
        <row r="10493">
          <cell r="C10493">
            <v>162040158</v>
          </cell>
          <cell r="D10493" t="str">
            <v>人工</v>
          </cell>
          <cell r="E10493" t="str">
            <v>实物</v>
          </cell>
          <cell r="F10493" t="str">
            <v>罗莱家纺</v>
          </cell>
          <cell r="G10493" t="str">
            <v>嵘玖</v>
          </cell>
          <cell r="H10493" t="str">
            <v>年节礼包/家纺/床上用品</v>
          </cell>
          <cell r="I10493" t="str">
            <v>2023-07-31</v>
          </cell>
          <cell r="J10493">
            <v>162407483</v>
          </cell>
          <cell r="K10493" t="str">
            <v/>
          </cell>
          <cell r="L10493" t="str">
            <v/>
          </cell>
        </row>
        <row r="10494">
          <cell r="C10494">
            <v>162692204</v>
          </cell>
          <cell r="D10494" t="str">
            <v>人工</v>
          </cell>
          <cell r="E10494" t="str">
            <v>实物</v>
          </cell>
          <cell r="F10494" t="str">
            <v>大疆（DJI）</v>
          </cell>
          <cell r="G10494" t="str">
            <v>京东直供</v>
          </cell>
          <cell r="H10494" t="str">
            <v>年节礼包/3C数码/智能设备</v>
          </cell>
          <cell r="I10494" t="str">
            <v>2025-03-31</v>
          </cell>
          <cell r="J10494">
            <v>163960168</v>
          </cell>
          <cell r="K10494">
            <v>100006194348</v>
          </cell>
          <cell r="L10494" t="str">
            <v>RoboMaster S1</v>
          </cell>
        </row>
        <row r="10495">
          <cell r="C10495">
            <v>162624565</v>
          </cell>
          <cell r="D10495" t="str">
            <v>人工</v>
          </cell>
          <cell r="E10495" t="str">
            <v>实物</v>
          </cell>
          <cell r="F10495" t="str">
            <v>恒都</v>
          </cell>
          <cell r="G10495" t="str">
            <v>和商</v>
          </cell>
          <cell r="H10495" t="str">
            <v>年节礼包/生鲜/猪牛羊肉</v>
          </cell>
          <cell r="I10495" t="str">
            <v>2025-02-28</v>
          </cell>
          <cell r="J10495">
            <v>163853432</v>
          </cell>
          <cell r="K10495" t="str">
            <v/>
          </cell>
          <cell r="L10495" t="str">
            <v/>
          </cell>
        </row>
        <row r="10496">
          <cell r="C10496">
            <v>162624565</v>
          </cell>
          <cell r="D10496" t="str">
            <v>人工</v>
          </cell>
          <cell r="E10496" t="str">
            <v>实物</v>
          </cell>
          <cell r="F10496" t="str">
            <v>恒都</v>
          </cell>
          <cell r="G10496" t="str">
            <v>和商</v>
          </cell>
          <cell r="H10496" t="str">
            <v>年节礼包/生鲜/猪牛羊肉</v>
          </cell>
          <cell r="I10496" t="str">
            <v>2025-02-28</v>
          </cell>
        </row>
        <row r="10496">
          <cell r="K10496" t="str">
            <v/>
          </cell>
          <cell r="L10496" t="str">
            <v/>
          </cell>
        </row>
        <row r="10497">
          <cell r="C10497">
            <v>162624565</v>
          </cell>
          <cell r="D10497" t="str">
            <v>人工</v>
          </cell>
          <cell r="E10497" t="str">
            <v>实物</v>
          </cell>
          <cell r="F10497" t="str">
            <v>恒都</v>
          </cell>
          <cell r="G10497" t="str">
            <v>和商</v>
          </cell>
          <cell r="H10497" t="str">
            <v>年节礼包/生鲜/猪牛羊肉</v>
          </cell>
          <cell r="I10497" t="str">
            <v>2025-02-28</v>
          </cell>
        </row>
        <row r="10497">
          <cell r="K10497" t="str">
            <v/>
          </cell>
          <cell r="L10497" t="str">
            <v/>
          </cell>
        </row>
        <row r="10498">
          <cell r="C10498">
            <v>162624562</v>
          </cell>
          <cell r="D10498" t="str">
            <v>人工</v>
          </cell>
          <cell r="E10498" t="str">
            <v>实物</v>
          </cell>
          <cell r="F10498" t="str">
            <v>资生堂</v>
          </cell>
          <cell r="G10498" t="str">
            <v>巨鲲</v>
          </cell>
          <cell r="H10498" t="str">
            <v>年节礼包/个人护理/洗护礼包</v>
          </cell>
          <cell r="I10498" t="str">
            <v>2025-02-28</v>
          </cell>
          <cell r="J10498">
            <v>163853429</v>
          </cell>
          <cell r="K10498" t="str">
            <v>sd6926799602017</v>
          </cell>
          <cell r="L10498" t="str">
            <v/>
          </cell>
        </row>
        <row r="10499">
          <cell r="C10499">
            <v>162690705</v>
          </cell>
          <cell r="D10499" t="str">
            <v>人工</v>
          </cell>
          <cell r="E10499" t="str">
            <v>实物</v>
          </cell>
          <cell r="F10499" t="str">
            <v>艾博菲</v>
          </cell>
          <cell r="G10499" t="str">
            <v>九樱</v>
          </cell>
          <cell r="H10499" t="str">
            <v>年节礼包/项目专属/定制方案专属</v>
          </cell>
          <cell r="I10499" t="str">
            <v>2025-06-30</v>
          </cell>
          <cell r="J10499">
            <v>163957889</v>
          </cell>
          <cell r="K10499" t="str">
            <v>IBFD-086</v>
          </cell>
          <cell r="L10499" t="str">
            <v/>
          </cell>
        </row>
        <row r="10500">
          <cell r="C10500">
            <v>162409279</v>
          </cell>
          <cell r="D10500" t="str">
            <v>人工</v>
          </cell>
          <cell r="E10500" t="str">
            <v>实物</v>
          </cell>
          <cell r="F10500" t="str">
            <v>恒都</v>
          </cell>
          <cell r="G10500" t="str">
            <v>阿格乐</v>
          </cell>
          <cell r="H10500" t="str">
            <v>年节礼包/生鲜/猪牛羊肉</v>
          </cell>
          <cell r="I10500" t="str">
            <v>2024-03-31</v>
          </cell>
          <cell r="J10500">
            <v>163381922</v>
          </cell>
          <cell r="K10500" t="str">
            <v>HNR2302982011</v>
          </cell>
          <cell r="L10500" t="str">
            <v/>
          </cell>
        </row>
        <row r="10501">
          <cell r="C10501">
            <v>162550255</v>
          </cell>
          <cell r="D10501" t="str">
            <v>人工</v>
          </cell>
          <cell r="E10501" t="str">
            <v>实物</v>
          </cell>
          <cell r="F10501" t="str">
            <v>可爱多</v>
          </cell>
          <cell r="G10501" t="str">
            <v>凌海展望</v>
          </cell>
          <cell r="H10501" t="str">
            <v>年节礼包/项目专属/定制方案专属</v>
          </cell>
          <cell r="I10501" t="str">
            <v>2024-12-31</v>
          </cell>
          <cell r="J10501">
            <v>163713548</v>
          </cell>
          <cell r="K10501" t="str">
            <v>10D-aaa-fkg90</v>
          </cell>
          <cell r="L10501" t="str">
            <v>80片*10包</v>
          </cell>
        </row>
        <row r="10502">
          <cell r="C10502">
            <v>162405332</v>
          </cell>
          <cell r="D10502" t="str">
            <v>人工</v>
          </cell>
          <cell r="E10502" t="str">
            <v>实物</v>
          </cell>
          <cell r="F10502" t="str">
            <v>九阳 </v>
          </cell>
          <cell r="G10502" t="str">
            <v>云朵</v>
          </cell>
          <cell r="H10502" t="str">
            <v>年节礼包/家用电器/厨房小电</v>
          </cell>
          <cell r="I10502" t="str">
            <v>2024-03-31</v>
          </cell>
          <cell r="J10502">
            <v>163373493</v>
          </cell>
          <cell r="K10502" t="str">
            <v/>
          </cell>
          <cell r="L10502" t="str">
            <v/>
          </cell>
        </row>
        <row r="10503">
          <cell r="C10503">
            <v>162624551</v>
          </cell>
          <cell r="D10503" t="str">
            <v>人工</v>
          </cell>
          <cell r="E10503" t="str">
            <v>实物</v>
          </cell>
          <cell r="F10503" t="str">
            <v>恒都</v>
          </cell>
          <cell r="G10503" t="str">
            <v>和商</v>
          </cell>
          <cell r="H10503" t="str">
            <v>年节礼包/生鲜/猪牛羊肉</v>
          </cell>
          <cell r="I10503" t="str">
            <v>2025-02-28</v>
          </cell>
          <cell r="J10503">
            <v>163853418</v>
          </cell>
          <cell r="K10503" t="str">
            <v/>
          </cell>
          <cell r="L10503" t="str">
            <v/>
          </cell>
        </row>
        <row r="10504">
          <cell r="C10504">
            <v>162624551</v>
          </cell>
          <cell r="D10504" t="str">
            <v>人工</v>
          </cell>
          <cell r="E10504" t="str">
            <v>实物</v>
          </cell>
          <cell r="F10504" t="str">
            <v>恒都</v>
          </cell>
          <cell r="G10504" t="str">
            <v>和商</v>
          </cell>
          <cell r="H10504" t="str">
            <v>年节礼包/生鲜/猪牛羊肉</v>
          </cell>
          <cell r="I10504" t="str">
            <v>2025-02-28</v>
          </cell>
        </row>
        <row r="10504">
          <cell r="K10504" t="str">
            <v/>
          </cell>
          <cell r="L10504" t="str">
            <v/>
          </cell>
        </row>
        <row r="10505">
          <cell r="C10505">
            <v>162624551</v>
          </cell>
          <cell r="D10505" t="str">
            <v>人工</v>
          </cell>
          <cell r="E10505" t="str">
            <v>实物</v>
          </cell>
          <cell r="F10505" t="str">
            <v>恒都</v>
          </cell>
          <cell r="G10505" t="str">
            <v>和商</v>
          </cell>
          <cell r="H10505" t="str">
            <v>年节礼包/生鲜/猪牛羊肉</v>
          </cell>
          <cell r="I10505" t="str">
            <v>2025-02-28</v>
          </cell>
        </row>
        <row r="10505">
          <cell r="K10505" t="str">
            <v/>
          </cell>
          <cell r="L10505" t="str">
            <v/>
          </cell>
        </row>
        <row r="10506">
          <cell r="C10506">
            <v>162624551</v>
          </cell>
          <cell r="D10506" t="str">
            <v>人工</v>
          </cell>
          <cell r="E10506" t="str">
            <v>实物</v>
          </cell>
          <cell r="F10506" t="str">
            <v>恒都</v>
          </cell>
          <cell r="G10506" t="str">
            <v>和商</v>
          </cell>
          <cell r="H10506" t="str">
            <v>年节礼包/生鲜/猪牛羊肉</v>
          </cell>
          <cell r="I10506" t="str">
            <v>2025-02-28</v>
          </cell>
        </row>
        <row r="10506">
          <cell r="K10506" t="str">
            <v/>
          </cell>
          <cell r="L10506" t="str">
            <v/>
          </cell>
        </row>
        <row r="10507">
          <cell r="C10507">
            <v>162623664</v>
          </cell>
          <cell r="D10507" t="str">
            <v>人工</v>
          </cell>
          <cell r="E10507" t="str">
            <v>实物</v>
          </cell>
          <cell r="F10507" t="str">
            <v>babycare</v>
          </cell>
          <cell r="G10507" t="str">
            <v>云魁</v>
          </cell>
          <cell r="H10507" t="str">
            <v>年节礼包/母婴儿童/童车童床</v>
          </cell>
          <cell r="I10507" t="str">
            <v>2025-02-28</v>
          </cell>
          <cell r="J10507">
            <v>163851972</v>
          </cell>
          <cell r="K10507" t="str">
            <v>BC2210517-1</v>
          </cell>
          <cell r="L10507" t="str">
            <v>五合一辛德白</v>
          </cell>
        </row>
        <row r="10508">
          <cell r="D10508" t="str">
            <v>人工</v>
          </cell>
          <cell r="E10508" t="str">
            <v>实物</v>
          </cell>
          <cell r="F10508" t="str">
            <v>babycare</v>
          </cell>
          <cell r="G10508" t="str">
            <v>云魁</v>
          </cell>
          <cell r="H10508" t="str">
            <v>年节礼包/母婴儿童/童车童床</v>
          </cell>
          <cell r="I10508" t="str">
            <v>2025-02-28</v>
          </cell>
          <cell r="J10508">
            <v>163851973</v>
          </cell>
          <cell r="K10508" t="str">
            <v>BC2210517-1</v>
          </cell>
          <cell r="L10508" t="str">
            <v>五合一蒙因蓝</v>
          </cell>
        </row>
        <row r="10509">
          <cell r="C10509">
            <v>162683442</v>
          </cell>
          <cell r="D10509" t="str">
            <v>人工</v>
          </cell>
          <cell r="E10509" t="str">
            <v>实物</v>
          </cell>
          <cell r="F10509" t="str">
            <v/>
          </cell>
          <cell r="G10509" t="str">
            <v>淘得电子</v>
          </cell>
          <cell r="H10509" t="str">
            <v>年节礼包/食品/方便食品</v>
          </cell>
          <cell r="I10509" t="str">
            <v>2025-06-30</v>
          </cell>
          <cell r="J10509">
            <v>163945324</v>
          </cell>
          <cell r="K10509" t="str">
            <v/>
          </cell>
          <cell r="L10509" t="str">
            <v/>
          </cell>
        </row>
        <row r="10510">
          <cell r="C10510">
            <v>162711711</v>
          </cell>
          <cell r="D10510" t="str">
            <v>人工</v>
          </cell>
          <cell r="E10510" t="str">
            <v>实物</v>
          </cell>
          <cell r="F10510" t="str">
            <v/>
          </cell>
          <cell r="G10510" t="str">
            <v>万方</v>
          </cell>
          <cell r="H10510" t="str">
            <v>年节礼包/食品/粽子礼包</v>
          </cell>
          <cell r="I10510" t="str">
            <v>2025-05-31</v>
          </cell>
          <cell r="J10510">
            <v>164009112</v>
          </cell>
          <cell r="K10510" t="str">
            <v/>
          </cell>
          <cell r="L10510" t="str">
            <v/>
          </cell>
        </row>
        <row r="10511">
          <cell r="C10511">
            <v>162716556</v>
          </cell>
          <cell r="D10511" t="str">
            <v>人工</v>
          </cell>
          <cell r="E10511" t="str">
            <v>实物</v>
          </cell>
          <cell r="F10511" t="str">
            <v/>
          </cell>
          <cell r="G10511" t="str">
            <v>万方</v>
          </cell>
          <cell r="H10511" t="str">
            <v>年节礼包/食品/零食礼包</v>
          </cell>
          <cell r="I10511" t="str">
            <v>2025-05-31</v>
          </cell>
          <cell r="J10511">
            <v>164008773</v>
          </cell>
          <cell r="K10511" t="str">
            <v/>
          </cell>
          <cell r="L10511" t="str">
            <v/>
          </cell>
        </row>
        <row r="10512">
          <cell r="C10512">
            <v>162625442</v>
          </cell>
          <cell r="D10512" t="str">
            <v>人工</v>
          </cell>
          <cell r="E10512" t="str">
            <v>实物</v>
          </cell>
          <cell r="F10512" t="str">
            <v>嘉顿</v>
          </cell>
          <cell r="G10512" t="str">
            <v>深圳品味人生</v>
          </cell>
          <cell r="H10512" t="str">
            <v>年节礼包/食品/食品礼包</v>
          </cell>
          <cell r="I10512" t="str">
            <v>2025-02-28</v>
          </cell>
          <cell r="J10512">
            <v>163854454</v>
          </cell>
          <cell r="K10512" t="str">
            <v/>
          </cell>
          <cell r="L10512" t="str">
            <v/>
          </cell>
        </row>
        <row r="10513">
          <cell r="C10513">
            <v>162689885</v>
          </cell>
          <cell r="D10513" t="str">
            <v>人工</v>
          </cell>
          <cell r="E10513" t="str">
            <v>实物</v>
          </cell>
          <cell r="F10513" t="str">
            <v/>
          </cell>
          <cell r="G10513" t="str">
            <v>诚意诚品</v>
          </cell>
          <cell r="H10513" t="str">
            <v>年节礼包/居家日用/生活日用</v>
          </cell>
          <cell r="I10513" t="str">
            <v>2025-03-31</v>
          </cell>
          <cell r="J10513">
            <v>163956811</v>
          </cell>
          <cell r="K10513" t="str">
            <v>AL34124</v>
          </cell>
          <cell r="L10513" t="str">
            <v>浅藕粉</v>
          </cell>
        </row>
        <row r="10514">
          <cell r="C10514">
            <v>162679721</v>
          </cell>
          <cell r="D10514" t="str">
            <v>人工</v>
          </cell>
          <cell r="E10514" t="str">
            <v>实物</v>
          </cell>
          <cell r="F10514" t="str">
            <v>飞科</v>
          </cell>
          <cell r="G10514" t="str">
            <v>上海襄鼎</v>
          </cell>
          <cell r="H10514" t="str">
            <v>年节礼包/项目专属/定制方案专属</v>
          </cell>
          <cell r="I10514" t="str">
            <v>2025-04-08</v>
          </cell>
          <cell r="J10514">
            <v>163938258</v>
          </cell>
          <cell r="K10514" t="str">
            <v>FS927剃须刀</v>
          </cell>
          <cell r="L10514" t="str">
            <v/>
          </cell>
        </row>
        <row r="10515">
          <cell r="C10515">
            <v>162624556</v>
          </cell>
          <cell r="D10515" t="str">
            <v>人工</v>
          </cell>
          <cell r="E10515" t="str">
            <v>实物</v>
          </cell>
          <cell r="F10515" t="str">
            <v>恒都</v>
          </cell>
          <cell r="G10515" t="str">
            <v>和商</v>
          </cell>
          <cell r="H10515" t="str">
            <v>年节礼包/生鲜/猪牛羊肉</v>
          </cell>
          <cell r="I10515" t="str">
            <v>2025-02-28</v>
          </cell>
          <cell r="J10515">
            <v>163853423</v>
          </cell>
          <cell r="K10515" t="str">
            <v/>
          </cell>
          <cell r="L10515" t="str">
            <v/>
          </cell>
        </row>
        <row r="10516">
          <cell r="C10516">
            <v>162624556</v>
          </cell>
          <cell r="D10516" t="str">
            <v>人工</v>
          </cell>
          <cell r="E10516" t="str">
            <v>实物</v>
          </cell>
          <cell r="F10516" t="str">
            <v>恒都</v>
          </cell>
          <cell r="G10516" t="str">
            <v>和商</v>
          </cell>
          <cell r="H10516" t="str">
            <v>年节礼包/生鲜/猪牛羊肉</v>
          </cell>
          <cell r="I10516" t="str">
            <v>2025-02-28</v>
          </cell>
        </row>
        <row r="10516">
          <cell r="K10516" t="str">
            <v/>
          </cell>
          <cell r="L10516" t="str">
            <v/>
          </cell>
        </row>
        <row r="10517">
          <cell r="C10517">
            <v>162624556</v>
          </cell>
          <cell r="D10517" t="str">
            <v>人工</v>
          </cell>
          <cell r="E10517" t="str">
            <v>实物</v>
          </cell>
          <cell r="F10517" t="str">
            <v>恒都</v>
          </cell>
          <cell r="G10517" t="str">
            <v>和商</v>
          </cell>
          <cell r="H10517" t="str">
            <v>年节礼包/生鲜/猪牛羊肉</v>
          </cell>
          <cell r="I10517" t="str">
            <v>2025-02-28</v>
          </cell>
        </row>
        <row r="10517">
          <cell r="K10517" t="str">
            <v/>
          </cell>
          <cell r="L10517" t="str">
            <v/>
          </cell>
        </row>
        <row r="10518">
          <cell r="C10518">
            <v>162624556</v>
          </cell>
          <cell r="D10518" t="str">
            <v>人工</v>
          </cell>
          <cell r="E10518" t="str">
            <v>实物</v>
          </cell>
          <cell r="F10518" t="str">
            <v>恒都</v>
          </cell>
          <cell r="G10518" t="str">
            <v>和商</v>
          </cell>
          <cell r="H10518" t="str">
            <v>年节礼包/生鲜/猪牛羊肉</v>
          </cell>
          <cell r="I10518" t="str">
            <v>2025-02-28</v>
          </cell>
        </row>
        <row r="10518">
          <cell r="K10518" t="str">
            <v/>
          </cell>
          <cell r="L10518" t="str">
            <v/>
          </cell>
        </row>
        <row r="10519">
          <cell r="C10519">
            <v>162624556</v>
          </cell>
          <cell r="D10519" t="str">
            <v>人工</v>
          </cell>
          <cell r="E10519" t="str">
            <v>实物</v>
          </cell>
          <cell r="F10519" t="str">
            <v>恒都</v>
          </cell>
          <cell r="G10519" t="str">
            <v>和商</v>
          </cell>
          <cell r="H10519" t="str">
            <v>年节礼包/生鲜/猪牛羊肉</v>
          </cell>
          <cell r="I10519" t="str">
            <v>2025-02-28</v>
          </cell>
        </row>
        <row r="10519">
          <cell r="K10519" t="str">
            <v/>
          </cell>
          <cell r="L10519" t="str">
            <v/>
          </cell>
        </row>
        <row r="10520">
          <cell r="C10520">
            <v>162501917</v>
          </cell>
          <cell r="D10520" t="str">
            <v>人工</v>
          </cell>
          <cell r="E10520" t="str">
            <v>实物</v>
          </cell>
          <cell r="F10520" t="str">
            <v/>
          </cell>
          <cell r="G10520" t="str">
            <v>和商</v>
          </cell>
          <cell r="H10520" t="str">
            <v>年节礼包/生鲜/猪牛羊肉</v>
          </cell>
          <cell r="I10520" t="str">
            <v>2024-06-30</v>
          </cell>
          <cell r="J10520">
            <v>163597569</v>
          </cell>
          <cell r="K10520" t="str">
            <v/>
          </cell>
          <cell r="L10520" t="str">
            <v/>
          </cell>
        </row>
        <row r="10521">
          <cell r="C10521">
            <v>162501917</v>
          </cell>
          <cell r="D10521" t="str">
            <v>人工</v>
          </cell>
          <cell r="E10521" t="str">
            <v>实物</v>
          </cell>
          <cell r="F10521" t="str">
            <v/>
          </cell>
          <cell r="G10521" t="str">
            <v>和商</v>
          </cell>
          <cell r="H10521" t="str">
            <v>年节礼包/生鲜/猪牛羊肉</v>
          </cell>
          <cell r="I10521" t="str">
            <v>2024-06-30</v>
          </cell>
        </row>
        <row r="10521">
          <cell r="K10521" t="str">
            <v/>
          </cell>
          <cell r="L10521" t="str">
            <v/>
          </cell>
        </row>
        <row r="10522">
          <cell r="C10522">
            <v>162501917</v>
          </cell>
          <cell r="D10522" t="str">
            <v>人工</v>
          </cell>
          <cell r="E10522" t="str">
            <v>实物</v>
          </cell>
          <cell r="F10522" t="str">
            <v/>
          </cell>
          <cell r="G10522" t="str">
            <v>和商</v>
          </cell>
          <cell r="H10522" t="str">
            <v>年节礼包/生鲜/猪牛羊肉</v>
          </cell>
          <cell r="I10522" t="str">
            <v>2024-06-30</v>
          </cell>
        </row>
        <row r="10522">
          <cell r="K10522" t="str">
            <v/>
          </cell>
          <cell r="L10522" t="str">
            <v/>
          </cell>
        </row>
        <row r="10523">
          <cell r="C10523">
            <v>162501917</v>
          </cell>
          <cell r="D10523" t="str">
            <v>人工</v>
          </cell>
          <cell r="E10523" t="str">
            <v>实物</v>
          </cell>
          <cell r="F10523" t="str">
            <v/>
          </cell>
          <cell r="G10523" t="str">
            <v>和商</v>
          </cell>
          <cell r="H10523" t="str">
            <v>年节礼包/生鲜/猪牛羊肉</v>
          </cell>
          <cell r="I10523" t="str">
            <v>2024-06-30</v>
          </cell>
        </row>
        <row r="10523">
          <cell r="K10523" t="str">
            <v/>
          </cell>
          <cell r="L10523" t="str">
            <v/>
          </cell>
        </row>
        <row r="10524">
          <cell r="C10524">
            <v>162115023</v>
          </cell>
          <cell r="D10524" t="str">
            <v>人工</v>
          </cell>
          <cell r="E10524" t="str">
            <v>组合商品</v>
          </cell>
          <cell r="F10524" t="str">
            <v/>
          </cell>
          <cell r="G10524" t="str">
            <v>苏打组合商品虚拟供应商</v>
          </cell>
          <cell r="H10524" t="str">
            <v>供应链类目/年节礼包/销售专属礼包</v>
          </cell>
          <cell r="I10524" t="str">
            <v>2023-05-31</v>
          </cell>
          <cell r="J10524">
            <v>162601241</v>
          </cell>
          <cell r="K10524" t="str">
            <v/>
          </cell>
          <cell r="L10524" t="str">
            <v/>
          </cell>
        </row>
        <row r="10525">
          <cell r="C10525">
            <v>162114970</v>
          </cell>
          <cell r="D10525" t="str">
            <v>人工</v>
          </cell>
          <cell r="E10525" t="str">
            <v>组合商品</v>
          </cell>
          <cell r="F10525" t="str">
            <v/>
          </cell>
          <cell r="G10525" t="str">
            <v>苏打组合商品虚拟供应商</v>
          </cell>
          <cell r="H10525" t="str">
            <v>供应链类目/年节礼包/销售专属礼包</v>
          </cell>
          <cell r="I10525" t="str">
            <v>2023-06-30</v>
          </cell>
          <cell r="J10525">
            <v>162601188</v>
          </cell>
          <cell r="K10525" t="str">
            <v/>
          </cell>
          <cell r="L10525" t="str">
            <v/>
          </cell>
        </row>
        <row r="10526">
          <cell r="C10526">
            <v>162114935</v>
          </cell>
          <cell r="D10526" t="str">
            <v>人工</v>
          </cell>
          <cell r="E10526" t="str">
            <v>组合商品</v>
          </cell>
          <cell r="F10526" t="str">
            <v/>
          </cell>
          <cell r="G10526" t="str">
            <v>苏打组合商品虚拟供应商</v>
          </cell>
          <cell r="H10526" t="str">
            <v>供应链类目/年节礼包/销售专属礼包</v>
          </cell>
          <cell r="I10526" t="str">
            <v>2023-06-30</v>
          </cell>
          <cell r="J10526">
            <v>162601153</v>
          </cell>
          <cell r="K10526" t="str">
            <v/>
          </cell>
          <cell r="L10526" t="str">
            <v/>
          </cell>
        </row>
        <row r="10527">
          <cell r="C10527">
            <v>162114861</v>
          </cell>
          <cell r="D10527" t="str">
            <v>人工</v>
          </cell>
          <cell r="E10527" t="str">
            <v>组合商品</v>
          </cell>
          <cell r="F10527" t="str">
            <v/>
          </cell>
          <cell r="G10527" t="str">
            <v>苏打组合商品虚拟供应商</v>
          </cell>
          <cell r="H10527" t="str">
            <v>供应链类目/年节礼包/销售专属礼包</v>
          </cell>
          <cell r="I10527" t="str">
            <v>2023-07-31</v>
          </cell>
          <cell r="J10527">
            <v>162601077</v>
          </cell>
          <cell r="K10527" t="str">
            <v/>
          </cell>
          <cell r="L10527" t="str">
            <v/>
          </cell>
        </row>
        <row r="10528">
          <cell r="C10528">
            <v>162114814</v>
          </cell>
          <cell r="D10528" t="str">
            <v>人工</v>
          </cell>
          <cell r="E10528" t="str">
            <v>组合商品</v>
          </cell>
          <cell r="F10528" t="str">
            <v/>
          </cell>
          <cell r="G10528" t="str">
            <v>苏打组合商品虚拟供应商</v>
          </cell>
          <cell r="H10528" t="str">
            <v>供应链类目/年节礼包/销售专属礼包</v>
          </cell>
          <cell r="I10528" t="str">
            <v>2023-07-31</v>
          </cell>
          <cell r="J10528">
            <v>162601030</v>
          </cell>
          <cell r="K10528" t="str">
            <v/>
          </cell>
          <cell r="L10528" t="str">
            <v/>
          </cell>
        </row>
        <row r="10529">
          <cell r="C10529">
            <v>162114775</v>
          </cell>
          <cell r="D10529" t="str">
            <v>人工</v>
          </cell>
          <cell r="E10529" t="str">
            <v>组合商品</v>
          </cell>
          <cell r="F10529" t="str">
            <v/>
          </cell>
          <cell r="G10529" t="str">
            <v>苏打组合商品虚拟供应商</v>
          </cell>
          <cell r="H10529" t="str">
            <v>供应链类目/年节礼包/销售专属礼包</v>
          </cell>
          <cell r="I10529" t="str">
            <v>2023-06-30</v>
          </cell>
          <cell r="J10529">
            <v>162600991</v>
          </cell>
          <cell r="K10529" t="str">
            <v/>
          </cell>
          <cell r="L10529" t="str">
            <v/>
          </cell>
        </row>
        <row r="10530">
          <cell r="C10530">
            <v>162114741</v>
          </cell>
          <cell r="D10530" t="str">
            <v>人工</v>
          </cell>
          <cell r="E10530" t="str">
            <v>组合商品</v>
          </cell>
          <cell r="F10530" t="str">
            <v/>
          </cell>
          <cell r="G10530" t="str">
            <v>苏打组合商品虚拟供应商</v>
          </cell>
          <cell r="H10530" t="str">
            <v>供应链类目/年节礼包/销售专属礼包</v>
          </cell>
          <cell r="I10530" t="str">
            <v>2023-05-19</v>
          </cell>
          <cell r="J10530">
            <v>162600957</v>
          </cell>
          <cell r="K10530" t="str">
            <v/>
          </cell>
          <cell r="L10530" t="str">
            <v/>
          </cell>
        </row>
        <row r="10531">
          <cell r="C10531">
            <v>162114710</v>
          </cell>
          <cell r="D10531" t="str">
            <v>人工</v>
          </cell>
          <cell r="E10531" t="str">
            <v>组合商品</v>
          </cell>
          <cell r="F10531" t="str">
            <v/>
          </cell>
          <cell r="G10531" t="str">
            <v>苏打组合商品虚拟供应商</v>
          </cell>
          <cell r="H10531" t="str">
            <v>供应链类目/年节礼包/销售专属礼包</v>
          </cell>
          <cell r="I10531" t="str">
            <v>2023-06-30</v>
          </cell>
          <cell r="J10531">
            <v>162600925</v>
          </cell>
          <cell r="K10531" t="str">
            <v/>
          </cell>
          <cell r="L10531" t="str">
            <v/>
          </cell>
        </row>
        <row r="10532">
          <cell r="C10532">
            <v>162114214</v>
          </cell>
          <cell r="D10532" t="str">
            <v>人工</v>
          </cell>
          <cell r="E10532" t="str">
            <v>组合商品</v>
          </cell>
          <cell r="F10532" t="str">
            <v/>
          </cell>
          <cell r="G10532" t="str">
            <v>苏打组合商品虚拟供应商</v>
          </cell>
          <cell r="H10532" t="str">
            <v>供应链类目/年节礼包/销售专属礼包</v>
          </cell>
          <cell r="I10532" t="str">
            <v>2023-06-30</v>
          </cell>
          <cell r="J10532">
            <v>162600420</v>
          </cell>
          <cell r="K10532" t="str">
            <v/>
          </cell>
          <cell r="L10532" t="str">
            <v/>
          </cell>
        </row>
        <row r="10533">
          <cell r="C10533">
            <v>162114206</v>
          </cell>
          <cell r="D10533" t="str">
            <v>人工</v>
          </cell>
          <cell r="E10533" t="str">
            <v>组合商品</v>
          </cell>
          <cell r="F10533" t="str">
            <v/>
          </cell>
          <cell r="G10533" t="str">
            <v>苏打组合商品虚拟供应商</v>
          </cell>
          <cell r="H10533" t="str">
            <v>供应链类目/年节礼包/销售专属礼包</v>
          </cell>
          <cell r="I10533" t="str">
            <v>2023-05-19</v>
          </cell>
          <cell r="J10533">
            <v>162600412</v>
          </cell>
          <cell r="K10533" t="str">
            <v/>
          </cell>
          <cell r="L10533" t="str">
            <v/>
          </cell>
        </row>
        <row r="10534">
          <cell r="C10534">
            <v>162114187</v>
          </cell>
          <cell r="D10534" t="str">
            <v>人工</v>
          </cell>
          <cell r="E10534" t="str">
            <v>组合商品</v>
          </cell>
          <cell r="F10534" t="str">
            <v/>
          </cell>
          <cell r="G10534" t="str">
            <v>苏打组合商品虚拟供应商</v>
          </cell>
          <cell r="H10534" t="str">
            <v>供应链类目/年节礼包/销售专属礼包</v>
          </cell>
          <cell r="I10534" t="str">
            <v>2023-06-30</v>
          </cell>
          <cell r="J10534">
            <v>162600392</v>
          </cell>
          <cell r="K10534" t="str">
            <v/>
          </cell>
          <cell r="L10534" t="str">
            <v/>
          </cell>
        </row>
        <row r="10535">
          <cell r="C10535">
            <v>162090502</v>
          </cell>
          <cell r="D10535" t="str">
            <v>人工</v>
          </cell>
          <cell r="E10535" t="str">
            <v>组合商品</v>
          </cell>
          <cell r="F10535" t="str">
            <v/>
          </cell>
          <cell r="G10535" t="str">
            <v>苏打组合商品虚拟供应商</v>
          </cell>
          <cell r="H10535" t="str">
            <v>供应链类目/年节礼包/销售专属礼包</v>
          </cell>
          <cell r="I10535" t="str">
            <v>2023-10-01</v>
          </cell>
          <cell r="J10535">
            <v>162542904</v>
          </cell>
          <cell r="K10535" t="str">
            <v/>
          </cell>
          <cell r="L10535" t="str">
            <v/>
          </cell>
        </row>
        <row r="10536">
          <cell r="C10536">
            <v>162659451</v>
          </cell>
          <cell r="D10536" t="str">
            <v>人工</v>
          </cell>
          <cell r="E10536" t="str">
            <v>实物</v>
          </cell>
          <cell r="F10536" t="str">
            <v/>
          </cell>
          <cell r="G10536" t="str">
            <v>鸿运丰</v>
          </cell>
          <cell r="H10536" t="str">
            <v>年节礼包/项目专属/定制方案专属</v>
          </cell>
          <cell r="I10536" t="str">
            <v>2025-05-31</v>
          </cell>
          <cell r="J10536">
            <v>163903008</v>
          </cell>
          <cell r="K10536">
            <v>1</v>
          </cell>
          <cell r="L10536" t="str">
            <v/>
          </cell>
        </row>
        <row r="10537">
          <cell r="C10537">
            <v>162641540</v>
          </cell>
          <cell r="D10537" t="str">
            <v>人工</v>
          </cell>
          <cell r="E10537" t="str">
            <v>实物</v>
          </cell>
          <cell r="F10537" t="str">
            <v/>
          </cell>
          <cell r="G10537" t="str">
            <v>五州协腾</v>
          </cell>
          <cell r="H10537" t="str">
            <v>年节礼包/个人护理/洗护工具</v>
          </cell>
          <cell r="I10537" t="str">
            <v>2024-12-31</v>
          </cell>
          <cell r="J10537">
            <v>163877086</v>
          </cell>
          <cell r="K10537" t="str">
            <v>HYX2024121003</v>
          </cell>
          <cell r="L10537" t="str">
            <v/>
          </cell>
        </row>
        <row r="10538">
          <cell r="C10538">
            <v>162641539</v>
          </cell>
          <cell r="D10538" t="str">
            <v>人工</v>
          </cell>
          <cell r="E10538" t="str">
            <v>实物</v>
          </cell>
          <cell r="F10538" t="str">
            <v/>
          </cell>
          <cell r="G10538" t="str">
            <v>五州协腾</v>
          </cell>
          <cell r="H10538" t="str">
            <v>年节礼包/个人护理/身体护理</v>
          </cell>
          <cell r="I10538" t="str">
            <v>2024-12-31</v>
          </cell>
          <cell r="J10538">
            <v>163877085</v>
          </cell>
          <cell r="K10538" t="str">
            <v>HYX2024121002</v>
          </cell>
          <cell r="L10538" t="str">
            <v/>
          </cell>
        </row>
        <row r="10539">
          <cell r="C10539">
            <v>162641538</v>
          </cell>
          <cell r="D10539" t="str">
            <v>人工</v>
          </cell>
          <cell r="E10539" t="str">
            <v>实物</v>
          </cell>
          <cell r="F10539" t="str">
            <v/>
          </cell>
          <cell r="G10539" t="str">
            <v>五州协腾</v>
          </cell>
          <cell r="H10539" t="str">
            <v>年节礼包/个人护理/身体护理</v>
          </cell>
          <cell r="I10539" t="str">
            <v>2024-12-31</v>
          </cell>
          <cell r="J10539">
            <v>163877084</v>
          </cell>
          <cell r="K10539" t="str">
            <v>HYX2024121001</v>
          </cell>
          <cell r="L10539" t="str">
            <v/>
          </cell>
        </row>
        <row r="10540">
          <cell r="C10540">
            <v>162641102</v>
          </cell>
          <cell r="D10540" t="str">
            <v>人工</v>
          </cell>
          <cell r="E10540" t="str">
            <v>实物</v>
          </cell>
          <cell r="F10540" t="str">
            <v/>
          </cell>
          <cell r="G10540" t="str">
            <v>五州协腾</v>
          </cell>
          <cell r="H10540" t="str">
            <v>年节礼包/家庭清洁/纸品/清洁用具</v>
          </cell>
          <cell r="I10540" t="str">
            <v>2024-12-31</v>
          </cell>
          <cell r="J10540">
            <v>163876177</v>
          </cell>
          <cell r="K10540" t="str">
            <v>MLY2024121001</v>
          </cell>
          <cell r="L10540" t="str">
            <v/>
          </cell>
        </row>
        <row r="10541">
          <cell r="C10541">
            <v>162579506</v>
          </cell>
          <cell r="D10541" t="str">
            <v>人工</v>
          </cell>
          <cell r="E10541" t="str">
            <v>实物</v>
          </cell>
          <cell r="F10541" t="str">
            <v>农夫山泉</v>
          </cell>
          <cell r="G10541" t="str">
            <v>惠通达行</v>
          </cell>
          <cell r="H10541" t="str">
            <v>年节礼包/项目专属/定制方案专属</v>
          </cell>
          <cell r="I10541" t="str">
            <v>2024-07-31</v>
          </cell>
          <cell r="J10541">
            <v>163774576</v>
          </cell>
          <cell r="K10541" t="str">
            <v>11N000183</v>
          </cell>
          <cell r="L10541" t="str">
            <v/>
          </cell>
        </row>
        <row r="10542">
          <cell r="C10542">
            <v>162648418</v>
          </cell>
          <cell r="D10542" t="str">
            <v>人工</v>
          </cell>
          <cell r="E10542" t="str">
            <v>实物</v>
          </cell>
          <cell r="F10542" t="str">
            <v>美菱（MeiLing）</v>
          </cell>
          <cell r="G10542" t="str">
            <v>乡酌</v>
          </cell>
          <cell r="H10542" t="str">
            <v>年节礼包/项目专属/定制方案专属</v>
          </cell>
          <cell r="I10542" t="str">
            <v>2024-09-30</v>
          </cell>
          <cell r="J10542">
            <v>163886806</v>
          </cell>
          <cell r="K10542" t="str">
            <v>MT-LC1605</v>
          </cell>
          <cell r="L10542" t="str">
            <v/>
          </cell>
        </row>
        <row r="10543">
          <cell r="C10543">
            <v>162648416</v>
          </cell>
          <cell r="D10543" t="str">
            <v>人工</v>
          </cell>
          <cell r="E10543" t="str">
            <v>实物</v>
          </cell>
          <cell r="F10543" t="str">
            <v>金龙鱼</v>
          </cell>
          <cell r="G10543" t="str">
            <v>新兴</v>
          </cell>
          <cell r="H10543" t="str">
            <v>年节礼包/项目专属/定制方案专属</v>
          </cell>
          <cell r="I10543" t="str">
            <v>2025-11-30</v>
          </cell>
          <cell r="J10543">
            <v>163886803</v>
          </cell>
          <cell r="K10543" t="str">
            <v>CJ1102182225</v>
          </cell>
          <cell r="L10543" t="str">
            <v/>
          </cell>
        </row>
        <row r="10544">
          <cell r="C10544">
            <v>162648416</v>
          </cell>
          <cell r="D10544" t="str">
            <v>人工</v>
          </cell>
          <cell r="E10544" t="str">
            <v>实物</v>
          </cell>
          <cell r="F10544" t="str">
            <v>金龙鱼</v>
          </cell>
          <cell r="G10544" t="str">
            <v>新兴</v>
          </cell>
          <cell r="H10544" t="str">
            <v>年节礼包/项目专属/定制方案专属</v>
          </cell>
          <cell r="I10544" t="str">
            <v>2025-11-30</v>
          </cell>
        </row>
        <row r="10544">
          <cell r="K10544" t="str">
            <v>CJ1102182225</v>
          </cell>
          <cell r="L10544" t="str">
            <v/>
          </cell>
        </row>
        <row r="10545">
          <cell r="C10545">
            <v>162648416</v>
          </cell>
          <cell r="D10545" t="str">
            <v>人工</v>
          </cell>
          <cell r="E10545" t="str">
            <v>实物</v>
          </cell>
          <cell r="F10545" t="str">
            <v>金龙鱼</v>
          </cell>
          <cell r="G10545" t="str">
            <v>新兴</v>
          </cell>
          <cell r="H10545" t="str">
            <v>年节礼包/项目专属/定制方案专属</v>
          </cell>
          <cell r="I10545" t="str">
            <v>2025-11-30</v>
          </cell>
        </row>
        <row r="10545">
          <cell r="K10545" t="str">
            <v>CJ1102182225</v>
          </cell>
          <cell r="L10545" t="str">
            <v/>
          </cell>
        </row>
        <row r="10546">
          <cell r="C10546">
            <v>162641541</v>
          </cell>
          <cell r="D10546" t="str">
            <v>人工</v>
          </cell>
          <cell r="E10546" t="str">
            <v>实物</v>
          </cell>
          <cell r="F10546" t="str">
            <v>超能</v>
          </cell>
          <cell r="G10546" t="str">
            <v>佳承佳续</v>
          </cell>
          <cell r="H10546" t="str">
            <v>年节礼包/家庭清洁/纸品/衣物清洁礼包</v>
          </cell>
          <cell r="I10546" t="str">
            <v>2024-12-10</v>
          </cell>
          <cell r="J10546">
            <v>163877087</v>
          </cell>
          <cell r="K10546">
            <v>1110218008</v>
          </cell>
          <cell r="L10546" t="str">
            <v/>
          </cell>
        </row>
        <row r="10547">
          <cell r="C10547">
            <v>162641343</v>
          </cell>
          <cell r="D10547" t="str">
            <v>人工</v>
          </cell>
          <cell r="E10547" t="str">
            <v>实物</v>
          </cell>
          <cell r="F10547" t="str">
            <v>欧莱雅</v>
          </cell>
          <cell r="G10547" t="str">
            <v>羽娜</v>
          </cell>
          <cell r="H10547" t="str">
            <v>年节礼包/个人护理/洗发护发</v>
          </cell>
          <cell r="I10547" t="str">
            <v>2025-03-01</v>
          </cell>
          <cell r="J10547">
            <v>163876780</v>
          </cell>
          <cell r="K10547">
            <v>6923700980288</v>
          </cell>
          <cell r="L10547" t="str">
            <v>440ml</v>
          </cell>
        </row>
        <row r="10548">
          <cell r="C10548">
            <v>162641172</v>
          </cell>
          <cell r="D10548" t="str">
            <v>人工</v>
          </cell>
          <cell r="E10548" t="str">
            <v>实物</v>
          </cell>
          <cell r="F10548" t="str">
            <v>舒肤佳</v>
          </cell>
          <cell r="G10548" t="str">
            <v>二向箔</v>
          </cell>
          <cell r="H10548" t="str">
            <v>年节礼包/个人护理/沐浴护理</v>
          </cell>
          <cell r="I10548" t="str">
            <v>2025-12-31</v>
          </cell>
          <cell r="J10548">
            <v>163876464</v>
          </cell>
          <cell r="K10548" t="str">
            <v>HUX2024121001</v>
          </cell>
          <cell r="L10548" t="str">
            <v/>
          </cell>
        </row>
        <row r="10549">
          <cell r="C10549">
            <v>162641171</v>
          </cell>
          <cell r="D10549" t="str">
            <v>人工</v>
          </cell>
          <cell r="E10549" t="str">
            <v>实物</v>
          </cell>
          <cell r="F10549" t="str">
            <v>金纺</v>
          </cell>
          <cell r="G10549" t="str">
            <v>二向箔</v>
          </cell>
          <cell r="H10549" t="str">
            <v>年节礼包/家庭清洁/纸品/衣物清洁</v>
          </cell>
          <cell r="I10549" t="str">
            <v>2025-12-31</v>
          </cell>
          <cell r="J10549">
            <v>163876463</v>
          </cell>
          <cell r="K10549" t="str">
            <v>HYX2024121001</v>
          </cell>
          <cell r="L10549" t="str">
            <v/>
          </cell>
        </row>
        <row r="10550">
          <cell r="C10550">
            <v>162641023</v>
          </cell>
          <cell r="D10550" t="str">
            <v>人工</v>
          </cell>
          <cell r="E10550" t="str">
            <v>实物</v>
          </cell>
          <cell r="F10550" t="str">
            <v/>
          </cell>
          <cell r="G10550" t="str">
            <v>二向箔</v>
          </cell>
          <cell r="H10550" t="str">
            <v>年节礼包/个人护理/沐浴护理</v>
          </cell>
          <cell r="I10550" t="str">
            <v>2026-12-31</v>
          </cell>
          <cell r="J10550">
            <v>163876091</v>
          </cell>
          <cell r="K10550">
            <v>6903148347638</v>
          </cell>
          <cell r="L10550" t="str">
            <v/>
          </cell>
        </row>
        <row r="10551">
          <cell r="C10551">
            <v>162638809</v>
          </cell>
          <cell r="D10551" t="str">
            <v>人工</v>
          </cell>
          <cell r="E10551" t="str">
            <v>实物</v>
          </cell>
          <cell r="F10551" t="str">
            <v>滴露</v>
          </cell>
          <cell r="G10551" t="str">
            <v>五州协腾</v>
          </cell>
          <cell r="H10551" t="str">
            <v>年节礼包/家庭清洁/纸品/家庭环境清洁</v>
          </cell>
          <cell r="I10551" t="str">
            <v>2025-01-01</v>
          </cell>
          <cell r="J10551">
            <v>163872996</v>
          </cell>
          <cell r="K10551" t="str">
            <v>6974352532141X6</v>
          </cell>
          <cell r="L10551" t="str">
            <v/>
          </cell>
        </row>
        <row r="10552">
          <cell r="C10552">
            <v>162659652</v>
          </cell>
          <cell r="D10552" t="str">
            <v>人工</v>
          </cell>
          <cell r="E10552" t="str">
            <v>组合商品</v>
          </cell>
          <cell r="F10552" t="str">
            <v/>
          </cell>
          <cell r="G10552" t="str">
            <v>苏打组合商品虚拟供应商</v>
          </cell>
          <cell r="H10552" t="str">
            <v>供应链类目/年节礼包/销售专属礼包</v>
          </cell>
          <cell r="I10552" t="str">
            <v>2025-01-12</v>
          </cell>
          <cell r="J10552">
            <v>163903261</v>
          </cell>
          <cell r="K10552" t="str">
            <v/>
          </cell>
          <cell r="L10552" t="str">
            <v/>
          </cell>
        </row>
        <row r="10553">
          <cell r="C10553">
            <v>162642066</v>
          </cell>
          <cell r="D10553" t="str">
            <v>人工</v>
          </cell>
          <cell r="E10553" t="str">
            <v>组合商品</v>
          </cell>
          <cell r="F10553" t="str">
            <v/>
          </cell>
          <cell r="G10553" t="str">
            <v>苏打组合商品虚拟供应商</v>
          </cell>
          <cell r="H10553" t="str">
            <v>供应链类目/年节礼包/销售专属礼包</v>
          </cell>
          <cell r="I10553" t="str">
            <v>2024-12-31</v>
          </cell>
          <cell r="J10553">
            <v>163877810</v>
          </cell>
          <cell r="K10553" t="str">
            <v/>
          </cell>
          <cell r="L10553" t="str">
            <v/>
          </cell>
        </row>
        <row r="10554">
          <cell r="C10554">
            <v>162642065</v>
          </cell>
          <cell r="D10554" t="str">
            <v>人工</v>
          </cell>
          <cell r="E10554" t="str">
            <v>组合商品</v>
          </cell>
          <cell r="F10554" t="str">
            <v/>
          </cell>
          <cell r="G10554" t="str">
            <v>苏打组合商品虚拟供应商</v>
          </cell>
          <cell r="H10554" t="str">
            <v>供应链类目/年节礼包/销售专属礼包</v>
          </cell>
          <cell r="I10554" t="str">
            <v>2024-12-31</v>
          </cell>
          <cell r="J10554">
            <v>163877809</v>
          </cell>
          <cell r="K10554" t="str">
            <v/>
          </cell>
          <cell r="L10554" t="str">
            <v/>
          </cell>
        </row>
        <row r="10555">
          <cell r="C10555">
            <v>162638811</v>
          </cell>
          <cell r="D10555" t="str">
            <v>人工</v>
          </cell>
          <cell r="E10555" t="str">
            <v>实物</v>
          </cell>
          <cell r="F10555" t="str">
            <v>花王</v>
          </cell>
          <cell r="G10555" t="str">
            <v>巨鲲</v>
          </cell>
          <cell r="H10555" t="str">
            <v>年节礼包/家庭清洁/纸品/衣物清洁</v>
          </cell>
          <cell r="I10555" t="str">
            <v>2024-12-31</v>
          </cell>
          <cell r="J10555">
            <v>163872998</v>
          </cell>
          <cell r="K10555" t="str">
            <v>4710363097482*3</v>
          </cell>
          <cell r="L10555" t="str">
            <v/>
          </cell>
        </row>
        <row r="10556">
          <cell r="C10556">
            <v>162596054</v>
          </cell>
          <cell r="D10556" t="str">
            <v>人工</v>
          </cell>
          <cell r="E10556" t="str">
            <v>实物</v>
          </cell>
          <cell r="F10556" t="str">
            <v>等蜂来</v>
          </cell>
          <cell r="G10556" t="str">
            <v>等蜂来</v>
          </cell>
          <cell r="H10556" t="str">
            <v>年节礼包/项目专属/定制方案专属</v>
          </cell>
          <cell r="I10556" t="str">
            <v>2024-12-31</v>
          </cell>
          <cell r="J10556">
            <v>163814624</v>
          </cell>
          <cell r="K10556">
            <v>12</v>
          </cell>
          <cell r="L10556" t="str">
            <v/>
          </cell>
        </row>
        <row r="10557">
          <cell r="C10557">
            <v>162572045</v>
          </cell>
          <cell r="D10557" t="str">
            <v>人工</v>
          </cell>
          <cell r="E10557" t="str">
            <v>实物</v>
          </cell>
          <cell r="F10557" t="str">
            <v>燕之坊</v>
          </cell>
          <cell r="G10557" t="str">
            <v>燕之坊</v>
          </cell>
          <cell r="H10557" t="str">
            <v>年节礼包/项目专属/定制方案专属</v>
          </cell>
          <cell r="I10557" t="str">
            <v>2024-07-31</v>
          </cell>
          <cell r="J10557">
            <v>163759259</v>
          </cell>
          <cell r="K10557" t="str">
            <v>C04001000088</v>
          </cell>
          <cell r="L10557" t="str">
            <v/>
          </cell>
        </row>
        <row r="10558">
          <cell r="C10558">
            <v>162256342</v>
          </cell>
          <cell r="D10558" t="str">
            <v>人工</v>
          </cell>
          <cell r="E10558" t="str">
            <v>组合商品</v>
          </cell>
          <cell r="F10558" t="str">
            <v/>
          </cell>
          <cell r="G10558" t="str">
            <v>苏打组合商品虚拟供应商</v>
          </cell>
          <cell r="H10558" t="str">
            <v>供应链类目/年节礼包/销售专属礼包</v>
          </cell>
          <cell r="I10558" t="str">
            <v>2023-06-30</v>
          </cell>
          <cell r="J10558">
            <v>162995965</v>
          </cell>
          <cell r="K10558" t="str">
            <v/>
          </cell>
          <cell r="L10558" t="str">
            <v/>
          </cell>
        </row>
        <row r="10559">
          <cell r="C10559">
            <v>162674760</v>
          </cell>
          <cell r="D10559" t="str">
            <v>人工</v>
          </cell>
          <cell r="E10559" t="str">
            <v>实物</v>
          </cell>
          <cell r="F10559" t="str">
            <v>Konka/康佳</v>
          </cell>
          <cell r="G10559" t="str">
            <v>鸿运丰</v>
          </cell>
          <cell r="H10559" t="str">
            <v>年节礼包/家用电器/生活小电</v>
          </cell>
          <cell r="I10559" t="str">
            <v>2025-07-31</v>
          </cell>
          <cell r="J10559">
            <v>163928720</v>
          </cell>
          <cell r="K10559" t="str">
            <v>扫地机KSDJ-0606</v>
          </cell>
          <cell r="L10559" t="str">
            <v/>
          </cell>
        </row>
        <row r="10560">
          <cell r="C10560">
            <v>162565991</v>
          </cell>
          <cell r="D10560" t="str">
            <v>人工</v>
          </cell>
          <cell r="E10560" t="str">
            <v>实物</v>
          </cell>
          <cell r="F10560" t="str">
            <v>雅觅</v>
          </cell>
          <cell r="G10560" t="str">
            <v>雅觅</v>
          </cell>
          <cell r="H10560" t="str">
            <v>年节礼包/食品/零食礼包</v>
          </cell>
          <cell r="I10560" t="str">
            <v>2024-10-31</v>
          </cell>
          <cell r="J10560">
            <v>163747657</v>
          </cell>
          <cell r="K10560" t="str">
            <v>sfqykqgbsjlh320g</v>
          </cell>
          <cell r="L10560" t="str">
            <v>雅觅秋月可期·糕饼什锦礼盒320g</v>
          </cell>
        </row>
        <row r="10561">
          <cell r="C10561">
            <v>162040571</v>
          </cell>
          <cell r="D10561" t="str">
            <v>人工</v>
          </cell>
          <cell r="E10561" t="str">
            <v>实物</v>
          </cell>
          <cell r="F10561" t="str">
            <v>水星家纺</v>
          </cell>
          <cell r="G10561" t="str">
            <v>霖臻实业</v>
          </cell>
          <cell r="H10561" t="str">
            <v>年节礼包/家纺/床上用品</v>
          </cell>
          <cell r="I10561" t="str">
            <v>2023-07-31</v>
          </cell>
          <cell r="J10561">
            <v>162407896</v>
          </cell>
          <cell r="K10561">
            <v>522242</v>
          </cell>
          <cell r="L10561" t="str">
            <v/>
          </cell>
        </row>
        <row r="10562">
          <cell r="C10562">
            <v>162565065</v>
          </cell>
          <cell r="D10562" t="str">
            <v>人工</v>
          </cell>
          <cell r="E10562" t="str">
            <v>实物</v>
          </cell>
          <cell r="F10562" t="str">
            <v>苏泊尔（SUPOR）</v>
          </cell>
          <cell r="G10562" t="str">
            <v>米盛</v>
          </cell>
          <cell r="H10562" t="str">
            <v>年节礼包/家用电器/厨房小电</v>
          </cell>
          <cell r="I10562" t="str">
            <v>2024-09-30</v>
          </cell>
          <cell r="J10562">
            <v>163745413</v>
          </cell>
          <cell r="K10562" t="str">
            <v>SF40FC5071</v>
          </cell>
          <cell r="L10562" t="str">
            <v>SF40FC5071</v>
          </cell>
        </row>
        <row r="10563">
          <cell r="C10563">
            <v>162625395</v>
          </cell>
          <cell r="D10563" t="str">
            <v>人工</v>
          </cell>
          <cell r="E10563" t="str">
            <v>实物</v>
          </cell>
          <cell r="F10563" t="str">
            <v>北纯</v>
          </cell>
          <cell r="G10563" t="str">
            <v>牡丹江北纯</v>
          </cell>
          <cell r="H10563" t="str">
            <v>年节礼包/食品/粮油礼包</v>
          </cell>
          <cell r="I10563" t="str">
            <v>2025-02-28</v>
          </cell>
          <cell r="J10563">
            <v>163854406</v>
          </cell>
          <cell r="K10563">
            <v>123064</v>
          </cell>
          <cell r="L10563" t="str">
            <v>7.4L+6.068KG</v>
          </cell>
        </row>
        <row r="10564">
          <cell r="C10564">
            <v>162625395</v>
          </cell>
          <cell r="D10564" t="str">
            <v>人工</v>
          </cell>
          <cell r="E10564" t="str">
            <v>实物</v>
          </cell>
          <cell r="F10564" t="str">
            <v>北纯</v>
          </cell>
          <cell r="G10564" t="str">
            <v>牡丹江北纯</v>
          </cell>
          <cell r="H10564" t="str">
            <v>年节礼包/食品/粮油礼包</v>
          </cell>
          <cell r="I10564" t="str">
            <v>2025-02-28</v>
          </cell>
        </row>
        <row r="10564">
          <cell r="L10564" t="str">
            <v>7.4L+6.068KG</v>
          </cell>
        </row>
        <row r="10565">
          <cell r="C10565">
            <v>162625395</v>
          </cell>
          <cell r="D10565" t="str">
            <v>人工</v>
          </cell>
          <cell r="E10565" t="str">
            <v>实物</v>
          </cell>
          <cell r="F10565" t="str">
            <v>北纯</v>
          </cell>
          <cell r="G10565" t="str">
            <v>牡丹江北纯</v>
          </cell>
          <cell r="H10565" t="str">
            <v>年节礼包/食品/粮油礼包</v>
          </cell>
          <cell r="I10565" t="str">
            <v>2025-02-28</v>
          </cell>
        </row>
        <row r="10565">
          <cell r="L10565" t="str">
            <v>7.4L+6.068KG</v>
          </cell>
        </row>
        <row r="10566">
          <cell r="C10566">
            <v>162625395</v>
          </cell>
          <cell r="D10566" t="str">
            <v>人工</v>
          </cell>
          <cell r="E10566" t="str">
            <v>实物</v>
          </cell>
          <cell r="F10566" t="str">
            <v>北纯</v>
          </cell>
          <cell r="G10566" t="str">
            <v>牡丹江北纯</v>
          </cell>
          <cell r="H10566" t="str">
            <v>年节礼包/食品/粮油礼包</v>
          </cell>
          <cell r="I10566" t="str">
            <v>2025-02-28</v>
          </cell>
        </row>
        <row r="10566">
          <cell r="L10566" t="str">
            <v>7.4L+6.068KG</v>
          </cell>
        </row>
        <row r="10567">
          <cell r="C10567">
            <v>162711844</v>
          </cell>
          <cell r="D10567" t="str">
            <v>人工</v>
          </cell>
          <cell r="E10567" t="str">
            <v>实物</v>
          </cell>
          <cell r="F10567" t="str">
            <v/>
          </cell>
          <cell r="G10567" t="str">
            <v>万方</v>
          </cell>
          <cell r="H10567" t="str">
            <v>年节礼包/食品/粽子礼包</v>
          </cell>
          <cell r="I10567" t="str">
            <v>2025-05-31</v>
          </cell>
          <cell r="J10567">
            <v>163997246</v>
          </cell>
          <cell r="K10567" t="str">
            <v/>
          </cell>
          <cell r="L10567" t="str">
            <v/>
          </cell>
        </row>
        <row r="10568">
          <cell r="C10568">
            <v>162494325</v>
          </cell>
          <cell r="D10568" t="str">
            <v>人工</v>
          </cell>
          <cell r="E10568" t="str">
            <v>实物</v>
          </cell>
          <cell r="F10568" t="str">
            <v>妃锦宝贝</v>
          </cell>
          <cell r="G10568" t="str">
            <v>霖臻实业</v>
          </cell>
          <cell r="H10568" t="str">
            <v>年节礼包/家纺/床上用品</v>
          </cell>
          <cell r="I10568" t="str">
            <v>2024-06-30</v>
          </cell>
          <cell r="J10568">
            <v>163576767</v>
          </cell>
          <cell r="K10568" t="str">
            <v>J1022</v>
          </cell>
          <cell r="L10568" t="str">
            <v/>
          </cell>
        </row>
        <row r="10569">
          <cell r="C10569">
            <v>162319888</v>
          </cell>
          <cell r="D10569" t="str">
            <v>人工</v>
          </cell>
          <cell r="E10569" t="str">
            <v>实物</v>
          </cell>
          <cell r="F10569" t="str">
            <v>恒都</v>
          </cell>
          <cell r="G10569" t="str">
            <v>阿格乐</v>
          </cell>
          <cell r="H10569" t="str">
            <v>年节礼包/生鲜/猪牛羊肉</v>
          </cell>
          <cell r="I10569" t="str">
            <v>2023-12-31</v>
          </cell>
          <cell r="J10569">
            <v>163179103</v>
          </cell>
          <cell r="K10569" t="str">
            <v>L2307000361</v>
          </cell>
          <cell r="L10569" t="str">
            <v/>
          </cell>
        </row>
        <row r="10570">
          <cell r="C10570">
            <v>162688529</v>
          </cell>
          <cell r="D10570" t="str">
            <v>人工</v>
          </cell>
          <cell r="E10570" t="str">
            <v>实物</v>
          </cell>
          <cell r="F10570" t="str">
            <v>MICHAEL KORS</v>
          </cell>
          <cell r="G10570" t="str">
            <v>京东直供</v>
          </cell>
          <cell r="H10570" t="str">
            <v>年节礼包/箱包皮具/男包</v>
          </cell>
          <cell r="I10570" t="str">
            <v>2025-03-22</v>
          </cell>
          <cell r="J10570">
            <v>163954722</v>
          </cell>
          <cell r="K10570">
            <v>100108632513</v>
          </cell>
          <cell r="L10570" t="str">
            <v>海军蓝色406</v>
          </cell>
        </row>
        <row r="10571">
          <cell r="C10571">
            <v>162625033</v>
          </cell>
          <cell r="D10571" t="str">
            <v>人工</v>
          </cell>
          <cell r="E10571" t="str">
            <v>实物</v>
          </cell>
          <cell r="F10571" t="str">
            <v/>
          </cell>
          <cell r="G10571" t="str">
            <v>礼瑞源</v>
          </cell>
          <cell r="H10571" t="str">
            <v>年节礼包/户外运动/服饰配件</v>
          </cell>
          <cell r="I10571" t="str">
            <v>2025-02-25</v>
          </cell>
          <cell r="J10571">
            <v>163854021</v>
          </cell>
          <cell r="K10571" t="str">
            <v/>
          </cell>
          <cell r="L10571" t="str">
            <v>宛鹤</v>
          </cell>
        </row>
        <row r="10572">
          <cell r="C10572">
            <v>162623291</v>
          </cell>
          <cell r="D10572" t="str">
            <v>人工</v>
          </cell>
          <cell r="E10572" t="str">
            <v>实物</v>
          </cell>
          <cell r="F10572" t="str">
            <v>美的（Midea）</v>
          </cell>
          <cell r="G10572" t="str">
            <v>康乐佰莲</v>
          </cell>
          <cell r="H10572" t="str">
            <v>年节礼包/家用电器/厨房小电</v>
          </cell>
          <cell r="I10572" t="str">
            <v>2025-02-28</v>
          </cell>
          <cell r="J10572">
            <v>163851513</v>
          </cell>
          <cell r="K10572" t="str">
            <v>KZE6015</v>
          </cell>
          <cell r="L10572" t="str">
            <v/>
          </cell>
        </row>
        <row r="10573">
          <cell r="C10573">
            <v>162321348</v>
          </cell>
          <cell r="D10573" t="str">
            <v>人工</v>
          </cell>
          <cell r="E10573" t="str">
            <v>实物</v>
          </cell>
          <cell r="F10573" t="str">
            <v>西贝莜面村</v>
          </cell>
          <cell r="G10573" t="str">
            <v>海南捷诚融达</v>
          </cell>
          <cell r="H10573" t="str">
            <v>年节礼包/生鲜/速冻美食</v>
          </cell>
          <cell r="I10573" t="str">
            <v>2023-10-31</v>
          </cell>
          <cell r="J10573">
            <v>163180888</v>
          </cell>
          <cell r="K10573" t="str">
            <v/>
          </cell>
          <cell r="L10573" t="str">
            <v/>
          </cell>
        </row>
        <row r="10574">
          <cell r="C10574">
            <v>162686162</v>
          </cell>
          <cell r="D10574" t="str">
            <v>人工</v>
          </cell>
          <cell r="E10574" t="str">
            <v>实物</v>
          </cell>
          <cell r="F10574" t="str">
            <v>ZITO</v>
          </cell>
          <cell r="G10574" t="str">
            <v>京东直供</v>
          </cell>
          <cell r="H10574" t="str">
            <v>年节礼包/项目专属/定制方案专属</v>
          </cell>
          <cell r="I10574" t="str">
            <v>2025-03-22</v>
          </cell>
          <cell r="J10574">
            <v>163950739</v>
          </cell>
          <cell r="K10574">
            <v>13743071</v>
          </cell>
          <cell r="L10574" t="str">
            <v/>
          </cell>
        </row>
        <row r="10575">
          <cell r="C10575">
            <v>162686158</v>
          </cell>
          <cell r="D10575" t="str">
            <v>人工</v>
          </cell>
          <cell r="E10575" t="str">
            <v>实物</v>
          </cell>
          <cell r="F10575" t="str">
            <v/>
          </cell>
          <cell r="G10575" t="str">
            <v>京东直供</v>
          </cell>
          <cell r="H10575" t="str">
            <v>年节礼包/项目专属/定制方案专属</v>
          </cell>
          <cell r="I10575" t="str">
            <v>2025-03-22</v>
          </cell>
          <cell r="J10575">
            <v>163950735</v>
          </cell>
          <cell r="K10575">
            <v>13804275</v>
          </cell>
          <cell r="L10575" t="str">
            <v/>
          </cell>
        </row>
        <row r="10576">
          <cell r="C10576">
            <v>162686154</v>
          </cell>
          <cell r="D10576" t="str">
            <v>人工</v>
          </cell>
          <cell r="E10576" t="str">
            <v>实物</v>
          </cell>
          <cell r="F10576" t="str">
            <v/>
          </cell>
          <cell r="G10576" t="str">
            <v>京东直供</v>
          </cell>
          <cell r="H10576" t="str">
            <v>年节礼包/项目专属/定制方案专属</v>
          </cell>
          <cell r="I10576" t="str">
            <v>2025-03-22</v>
          </cell>
          <cell r="J10576">
            <v>163950726</v>
          </cell>
          <cell r="K10576">
            <v>13611192</v>
          </cell>
          <cell r="L10576" t="str">
            <v/>
          </cell>
        </row>
        <row r="10577">
          <cell r="C10577">
            <v>162686150</v>
          </cell>
          <cell r="D10577" t="str">
            <v>人工</v>
          </cell>
          <cell r="E10577" t="str">
            <v>实物</v>
          </cell>
          <cell r="F10577" t="str">
            <v/>
          </cell>
          <cell r="G10577" t="str">
            <v>京东直供</v>
          </cell>
          <cell r="H10577" t="str">
            <v>年节礼包/项目专属/定制方案专属</v>
          </cell>
          <cell r="I10577" t="str">
            <v>2025-03-22</v>
          </cell>
          <cell r="J10577">
            <v>163950722</v>
          </cell>
          <cell r="K10577">
            <v>13653971</v>
          </cell>
          <cell r="L10577" t="str">
            <v/>
          </cell>
        </row>
        <row r="10578">
          <cell r="C10578">
            <v>162686168</v>
          </cell>
          <cell r="D10578" t="str">
            <v>人工</v>
          </cell>
          <cell r="E10578" t="str">
            <v>实物</v>
          </cell>
          <cell r="F10578" t="str">
            <v/>
          </cell>
          <cell r="G10578" t="str">
            <v>京东直供</v>
          </cell>
          <cell r="H10578" t="str">
            <v>年节礼包/项目专属/定制方案专属</v>
          </cell>
          <cell r="I10578" t="str">
            <v>2025-03-22</v>
          </cell>
          <cell r="J10578">
            <v>163950745</v>
          </cell>
          <cell r="K10578">
            <v>13071393</v>
          </cell>
          <cell r="L10578" t="str">
            <v/>
          </cell>
        </row>
        <row r="10579">
          <cell r="C10579">
            <v>162686166</v>
          </cell>
          <cell r="D10579" t="str">
            <v>人工</v>
          </cell>
          <cell r="E10579" t="str">
            <v>实物</v>
          </cell>
          <cell r="F10579" t="str">
            <v/>
          </cell>
          <cell r="G10579" t="str">
            <v>京东直供</v>
          </cell>
          <cell r="H10579" t="str">
            <v>年节礼包/项目专属/定制方案专属</v>
          </cell>
          <cell r="I10579" t="str">
            <v>2025-03-22</v>
          </cell>
          <cell r="J10579">
            <v>163950743</v>
          </cell>
          <cell r="K10579">
            <v>13219817</v>
          </cell>
          <cell r="L10579" t="str">
            <v/>
          </cell>
        </row>
        <row r="10580">
          <cell r="C10580">
            <v>162686155</v>
          </cell>
          <cell r="D10580" t="str">
            <v>人工</v>
          </cell>
          <cell r="E10580" t="str">
            <v>实物</v>
          </cell>
          <cell r="F10580" t="str">
            <v/>
          </cell>
          <cell r="G10580" t="str">
            <v>京东直供</v>
          </cell>
          <cell r="H10580" t="str">
            <v>年节礼包/项目专属/定制方案专属</v>
          </cell>
          <cell r="I10580" t="str">
            <v>2025-03-22</v>
          </cell>
          <cell r="J10580">
            <v>163950727</v>
          </cell>
          <cell r="K10580">
            <v>14908414</v>
          </cell>
          <cell r="L10580" t="str">
            <v/>
          </cell>
        </row>
        <row r="10581">
          <cell r="C10581">
            <v>162686165</v>
          </cell>
          <cell r="D10581" t="str">
            <v>人工</v>
          </cell>
          <cell r="E10581" t="str">
            <v>实物</v>
          </cell>
          <cell r="F10581" t="str">
            <v/>
          </cell>
          <cell r="G10581" t="str">
            <v>京东直供</v>
          </cell>
          <cell r="H10581" t="str">
            <v>年节礼包/项目专属/定制方案专属</v>
          </cell>
          <cell r="I10581" t="str">
            <v>2025-03-22</v>
          </cell>
          <cell r="J10581">
            <v>163950742</v>
          </cell>
          <cell r="K10581">
            <v>13502500</v>
          </cell>
          <cell r="L10581" t="str">
            <v/>
          </cell>
        </row>
        <row r="10582">
          <cell r="C10582">
            <v>162686149</v>
          </cell>
          <cell r="D10582" t="str">
            <v>人工</v>
          </cell>
          <cell r="E10582" t="str">
            <v>实物</v>
          </cell>
          <cell r="F10582" t="str">
            <v/>
          </cell>
          <cell r="G10582" t="str">
            <v>京东直供</v>
          </cell>
          <cell r="H10582" t="str">
            <v>年节礼包/项目专属/定制方案专属</v>
          </cell>
          <cell r="I10582" t="str">
            <v>2025-03-22</v>
          </cell>
          <cell r="J10582">
            <v>163950721</v>
          </cell>
          <cell r="K10582">
            <v>12911347</v>
          </cell>
          <cell r="L10582" t="str">
            <v/>
          </cell>
        </row>
        <row r="10583">
          <cell r="C10583">
            <v>162686163</v>
          </cell>
          <cell r="D10583" t="str">
            <v>人工</v>
          </cell>
          <cell r="E10583" t="str">
            <v>实物</v>
          </cell>
          <cell r="F10583" t="str">
            <v/>
          </cell>
          <cell r="G10583" t="str">
            <v>京东直供</v>
          </cell>
          <cell r="H10583" t="str">
            <v>年节礼包/项目专属/定制方案专属</v>
          </cell>
          <cell r="I10583" t="str">
            <v>2025-03-22</v>
          </cell>
          <cell r="J10583">
            <v>163950740</v>
          </cell>
          <cell r="K10583">
            <v>14931460</v>
          </cell>
          <cell r="L10583" t="str">
            <v/>
          </cell>
        </row>
        <row r="10584">
          <cell r="C10584">
            <v>162686152</v>
          </cell>
          <cell r="D10584" t="str">
            <v>人工</v>
          </cell>
          <cell r="E10584" t="str">
            <v>实物</v>
          </cell>
          <cell r="F10584" t="str">
            <v/>
          </cell>
          <cell r="G10584" t="str">
            <v>京东直供</v>
          </cell>
          <cell r="H10584" t="str">
            <v>年节礼包/项目专属/定制方案专属</v>
          </cell>
          <cell r="I10584" t="str">
            <v>2025-03-22</v>
          </cell>
          <cell r="J10584">
            <v>163950724</v>
          </cell>
          <cell r="K10584">
            <v>13745653</v>
          </cell>
          <cell r="L10584" t="str">
            <v/>
          </cell>
        </row>
        <row r="10585">
          <cell r="C10585">
            <v>162686146</v>
          </cell>
          <cell r="D10585" t="str">
            <v>人工</v>
          </cell>
          <cell r="E10585" t="str">
            <v>实物</v>
          </cell>
          <cell r="F10585" t="str">
            <v>文通天下</v>
          </cell>
          <cell r="G10585" t="str">
            <v>京东直供</v>
          </cell>
          <cell r="H10585" t="str">
            <v>年节礼包/项目专属/定制方案专属</v>
          </cell>
          <cell r="I10585" t="str">
            <v>2025-03-22</v>
          </cell>
          <cell r="J10585">
            <v>163950718</v>
          </cell>
          <cell r="K10585">
            <v>13352977</v>
          </cell>
          <cell r="L10585" t="str">
            <v>人间小满</v>
          </cell>
        </row>
        <row r="10586">
          <cell r="C10586">
            <v>162669681</v>
          </cell>
          <cell r="D10586" t="str">
            <v>人工</v>
          </cell>
          <cell r="E10586" t="str">
            <v>实物</v>
          </cell>
          <cell r="F10586" t="str">
            <v>尹谜</v>
          </cell>
          <cell r="G10586" t="str">
            <v>天星</v>
          </cell>
          <cell r="H10586" t="str">
            <v>年节礼包/项目专属/定制方案专属</v>
          </cell>
          <cell r="I10586" t="str">
            <v>2025-07-31</v>
          </cell>
          <cell r="J10586">
            <v>163917404</v>
          </cell>
          <cell r="K10586" t="str">
            <v>GJ545Y11600</v>
          </cell>
          <cell r="L10586" t="str">
            <v>栀子花</v>
          </cell>
        </row>
        <row r="10587">
          <cell r="C10587">
            <v>162686148</v>
          </cell>
          <cell r="D10587" t="str">
            <v>人工</v>
          </cell>
          <cell r="E10587" t="str">
            <v>实物</v>
          </cell>
          <cell r="F10587" t="str">
            <v/>
          </cell>
          <cell r="G10587" t="str">
            <v>京东直供</v>
          </cell>
          <cell r="H10587" t="str">
            <v>年节礼包/项目专属/定制方案专属</v>
          </cell>
          <cell r="I10587" t="str">
            <v>2025-03-22</v>
          </cell>
          <cell r="J10587">
            <v>163950720</v>
          </cell>
          <cell r="K10587">
            <v>13510268</v>
          </cell>
          <cell r="L10587" t="str">
            <v/>
          </cell>
        </row>
        <row r="10588">
          <cell r="C10588">
            <v>162686160</v>
          </cell>
          <cell r="D10588" t="str">
            <v>人工</v>
          </cell>
          <cell r="E10588" t="str">
            <v>实物</v>
          </cell>
          <cell r="F10588" t="str">
            <v/>
          </cell>
          <cell r="G10588" t="str">
            <v>京东直供</v>
          </cell>
          <cell r="H10588" t="str">
            <v>年节礼包/项目专属/定制方案专属</v>
          </cell>
          <cell r="I10588" t="str">
            <v>2025-03-22</v>
          </cell>
          <cell r="J10588">
            <v>163950737</v>
          </cell>
          <cell r="K10588">
            <v>13470484</v>
          </cell>
          <cell r="L10588" t="str">
            <v/>
          </cell>
        </row>
        <row r="10589">
          <cell r="C10589">
            <v>162625074</v>
          </cell>
          <cell r="D10589" t="str">
            <v>人工</v>
          </cell>
          <cell r="E10589" t="str">
            <v>实物</v>
          </cell>
          <cell r="F10589" t="str">
            <v/>
          </cell>
          <cell r="G10589" t="str">
            <v>牡丹江北纯</v>
          </cell>
          <cell r="H10589" t="str">
            <v>年节礼包/食品/粮油礼包</v>
          </cell>
          <cell r="I10589" t="str">
            <v>2025-02-28</v>
          </cell>
          <cell r="J10589">
            <v>163854062</v>
          </cell>
          <cell r="K10589">
            <v>123064</v>
          </cell>
          <cell r="L10589" t="str">
            <v>5L+14.67kg+2400ml</v>
          </cell>
        </row>
        <row r="10590">
          <cell r="C10590">
            <v>162625074</v>
          </cell>
          <cell r="D10590" t="str">
            <v>人工</v>
          </cell>
          <cell r="E10590" t="str">
            <v>实物</v>
          </cell>
          <cell r="F10590" t="str">
            <v/>
          </cell>
          <cell r="G10590" t="str">
            <v>牡丹江北纯</v>
          </cell>
          <cell r="H10590" t="str">
            <v>年节礼包/食品/粮油礼包</v>
          </cell>
          <cell r="I10590" t="str">
            <v>2025-02-28</v>
          </cell>
        </row>
        <row r="10590">
          <cell r="L10590" t="str">
            <v>5L+14.67kg+2400ml</v>
          </cell>
        </row>
        <row r="10591">
          <cell r="C10591">
            <v>162625074</v>
          </cell>
          <cell r="D10591" t="str">
            <v>人工</v>
          </cell>
          <cell r="E10591" t="str">
            <v>实物</v>
          </cell>
          <cell r="F10591" t="str">
            <v/>
          </cell>
          <cell r="G10591" t="str">
            <v>牡丹江北纯</v>
          </cell>
          <cell r="H10591" t="str">
            <v>年节礼包/食品/粮油礼包</v>
          </cell>
          <cell r="I10591" t="str">
            <v>2025-02-28</v>
          </cell>
        </row>
        <row r="10591">
          <cell r="L10591" t="str">
            <v>5L+14.67kg+2400ml</v>
          </cell>
        </row>
        <row r="10592">
          <cell r="C10592">
            <v>162625074</v>
          </cell>
          <cell r="D10592" t="str">
            <v>人工</v>
          </cell>
          <cell r="E10592" t="str">
            <v>实物</v>
          </cell>
          <cell r="F10592" t="str">
            <v/>
          </cell>
          <cell r="G10592" t="str">
            <v>牡丹江北纯</v>
          </cell>
          <cell r="H10592" t="str">
            <v>年节礼包/食品/粮油礼包</v>
          </cell>
          <cell r="I10592" t="str">
            <v>2025-02-28</v>
          </cell>
        </row>
        <row r="10592">
          <cell r="L10592" t="str">
            <v>5L+14.67kg+2400ml</v>
          </cell>
        </row>
        <row r="10593">
          <cell r="C10593">
            <v>162625074</v>
          </cell>
          <cell r="D10593" t="str">
            <v>人工</v>
          </cell>
          <cell r="E10593" t="str">
            <v>实物</v>
          </cell>
          <cell r="F10593" t="str">
            <v/>
          </cell>
          <cell r="G10593" t="str">
            <v>牡丹江北纯</v>
          </cell>
          <cell r="H10593" t="str">
            <v>年节礼包/食品/粮油礼包</v>
          </cell>
          <cell r="I10593" t="str">
            <v>2025-02-28</v>
          </cell>
        </row>
        <row r="10593">
          <cell r="L10593" t="str">
            <v>5L+14.67kg+2400ml</v>
          </cell>
        </row>
        <row r="10594">
          <cell r="C10594">
            <v>162683075</v>
          </cell>
          <cell r="D10594" t="str">
            <v>人工</v>
          </cell>
          <cell r="E10594" t="str">
            <v>实物</v>
          </cell>
          <cell r="F10594" t="str">
            <v/>
          </cell>
          <cell r="G10594" t="str">
            <v>礼瑞源</v>
          </cell>
          <cell r="H10594" t="str">
            <v>年节礼包/美妆护理/防晒</v>
          </cell>
          <cell r="I10594" t="str">
            <v>2025-07-31</v>
          </cell>
          <cell r="J10594">
            <v>163944562</v>
          </cell>
          <cell r="K10594" t="str">
            <v/>
          </cell>
          <cell r="L10594" t="str">
            <v>包含</v>
          </cell>
        </row>
        <row r="10595">
          <cell r="C10595">
            <v>162606626</v>
          </cell>
          <cell r="D10595" t="str">
            <v>人工</v>
          </cell>
          <cell r="E10595" t="str">
            <v>实物</v>
          </cell>
          <cell r="F10595" t="str">
            <v/>
          </cell>
          <cell r="G10595" t="str">
            <v>五州协腾</v>
          </cell>
          <cell r="H10595" t="str">
            <v>年节礼包/家庭清洁/纸品/清洁纸品</v>
          </cell>
          <cell r="I10595" t="str">
            <v>2024-12-31</v>
          </cell>
          <cell r="J10595">
            <v>163828847</v>
          </cell>
          <cell r="K10595">
            <v>6947509910734</v>
          </cell>
          <cell r="L10595" t="str">
            <v/>
          </cell>
        </row>
        <row r="10596">
          <cell r="C10596">
            <v>162625026</v>
          </cell>
          <cell r="D10596" t="str">
            <v>人工</v>
          </cell>
          <cell r="E10596" t="str">
            <v>实物</v>
          </cell>
          <cell r="F10596" t="str">
            <v>雅觅</v>
          </cell>
          <cell r="G10596" t="str">
            <v>雅觅</v>
          </cell>
          <cell r="H10596" t="str">
            <v>年节礼包/食品/零食礼包</v>
          </cell>
          <cell r="I10596" t="str">
            <v>2025-02-28</v>
          </cell>
          <cell r="J10596">
            <v>163854014</v>
          </cell>
          <cell r="K10596" t="str">
            <v>sfqyjcdlh1713g-2024</v>
          </cell>
          <cell r="L10596" t="str">
            <v>清雅集茶点礼盒1713g</v>
          </cell>
        </row>
        <row r="10597">
          <cell r="C10597">
            <v>162568575</v>
          </cell>
          <cell r="D10597" t="str">
            <v>人工</v>
          </cell>
          <cell r="E10597" t="str">
            <v>实物</v>
          </cell>
          <cell r="F10597" t="str">
            <v>松鲜鲜</v>
          </cell>
          <cell r="G10597" t="str">
            <v>勤善</v>
          </cell>
          <cell r="H10597" t="str">
            <v>年节礼包/食品/食品礼包</v>
          </cell>
          <cell r="I10597" t="str">
            <v>2024-10-31</v>
          </cell>
          <cell r="J10597">
            <v>163753651</v>
          </cell>
          <cell r="K10597" t="str">
            <v/>
          </cell>
          <cell r="L10597" t="str">
            <v/>
          </cell>
        </row>
        <row r="10598">
          <cell r="C10598">
            <v>162568575</v>
          </cell>
          <cell r="D10598" t="str">
            <v>人工</v>
          </cell>
          <cell r="E10598" t="str">
            <v>实物</v>
          </cell>
          <cell r="F10598" t="str">
            <v>松鲜鲜</v>
          </cell>
          <cell r="G10598" t="str">
            <v>勤善</v>
          </cell>
          <cell r="H10598" t="str">
            <v>年节礼包/食品/食品礼包</v>
          </cell>
          <cell r="I10598" t="str">
            <v>2024-10-31</v>
          </cell>
        </row>
        <row r="10598">
          <cell r="K10598" t="str">
            <v/>
          </cell>
          <cell r="L10598" t="str">
            <v/>
          </cell>
        </row>
        <row r="10599">
          <cell r="C10599">
            <v>162568668</v>
          </cell>
          <cell r="D10599" t="str">
            <v>人工</v>
          </cell>
          <cell r="E10599" t="str">
            <v>实物</v>
          </cell>
          <cell r="F10599" t="str">
            <v/>
          </cell>
          <cell r="G10599" t="str">
            <v>淘得电子</v>
          </cell>
          <cell r="H10599" t="str">
            <v>年节礼包/食品/粮油礼包</v>
          </cell>
          <cell r="I10599" t="str">
            <v>2024-10-31</v>
          </cell>
          <cell r="J10599">
            <v>163753748</v>
          </cell>
          <cell r="K10599" t="str">
            <v/>
          </cell>
          <cell r="L10599" t="str">
            <v/>
          </cell>
        </row>
        <row r="10600">
          <cell r="C10600">
            <v>162679728</v>
          </cell>
          <cell r="D10600" t="str">
            <v>人工</v>
          </cell>
          <cell r="E10600" t="str">
            <v>实物</v>
          </cell>
          <cell r="F10600" t="str">
            <v>炊大皇（COOKER KING）</v>
          </cell>
          <cell r="G10600" t="str">
            <v>馨得</v>
          </cell>
          <cell r="H10600" t="str">
            <v>年节礼包/项目专属/定制方案专属</v>
          </cell>
          <cell r="I10600" t="str">
            <v>2025-06-30</v>
          </cell>
          <cell r="J10600">
            <v>163938268</v>
          </cell>
          <cell r="K10600" t="str">
            <v>天空蓝色31CM</v>
          </cell>
          <cell r="L10600" t="str">
            <v/>
          </cell>
        </row>
        <row r="10601">
          <cell r="C10601">
            <v>162677408</v>
          </cell>
          <cell r="D10601" t="str">
            <v>人工</v>
          </cell>
          <cell r="E10601" t="str">
            <v>实物</v>
          </cell>
          <cell r="F10601" t="str">
            <v>炊大皇（COOKER KING）</v>
          </cell>
          <cell r="G10601" t="str">
            <v>馨得</v>
          </cell>
          <cell r="H10601" t="str">
            <v>年节礼包/项目专属/定制方案专属</v>
          </cell>
          <cell r="I10601" t="str">
            <v>2025-06-30</v>
          </cell>
          <cell r="J10601">
            <v>163934650</v>
          </cell>
          <cell r="K10601" t="str">
            <v>天空蓝色31CM</v>
          </cell>
          <cell r="L10601" t="str">
            <v/>
          </cell>
        </row>
        <row r="10602">
          <cell r="C10602">
            <v>162625005</v>
          </cell>
          <cell r="D10602" t="str">
            <v>人工</v>
          </cell>
          <cell r="E10602" t="str">
            <v>实物</v>
          </cell>
          <cell r="F10602" t="str">
            <v>鲜到鲜得</v>
          </cell>
          <cell r="G10602" t="str">
            <v>鲜味优选</v>
          </cell>
          <cell r="H10602" t="str">
            <v>年节礼包/生鲜/海鲜礼包</v>
          </cell>
          <cell r="I10602" t="str">
            <v>2025-02-28</v>
          </cell>
          <cell r="J10602">
            <v>163853971</v>
          </cell>
          <cell r="K10602" t="str">
            <v>25CJ800</v>
          </cell>
          <cell r="L10602" t="str">
            <v/>
          </cell>
        </row>
        <row r="10603">
          <cell r="C10603">
            <v>162587461</v>
          </cell>
          <cell r="D10603" t="str">
            <v>人工</v>
          </cell>
          <cell r="E10603" t="str">
            <v>实物</v>
          </cell>
          <cell r="F10603" t="str">
            <v>鲜到鲜得</v>
          </cell>
          <cell r="G10603" t="str">
            <v>鲜味优选</v>
          </cell>
          <cell r="H10603" t="str">
            <v>年节礼包/项目专属/定制方案专属</v>
          </cell>
          <cell r="I10603" t="str">
            <v>2024-10-31</v>
          </cell>
          <cell r="J10603">
            <v>163792718</v>
          </cell>
          <cell r="K10603" t="str">
            <v/>
          </cell>
          <cell r="L10603" t="str">
            <v/>
          </cell>
        </row>
        <row r="10604">
          <cell r="C10604">
            <v>162567229</v>
          </cell>
          <cell r="D10604" t="str">
            <v>人工</v>
          </cell>
          <cell r="E10604" t="str">
            <v>实物</v>
          </cell>
          <cell r="F10604" t="str">
            <v/>
          </cell>
          <cell r="G10604" t="str">
            <v>鲜味优选</v>
          </cell>
          <cell r="H10604" t="str">
            <v>年节礼包/生鲜/综合礼包</v>
          </cell>
          <cell r="I10604" t="str">
            <v>2024-10-31</v>
          </cell>
          <cell r="J10604">
            <v>163750329</v>
          </cell>
          <cell r="K10604" t="str">
            <v/>
          </cell>
          <cell r="L10604" t="str">
            <v/>
          </cell>
        </row>
        <row r="10605">
          <cell r="C10605">
            <v>162494389</v>
          </cell>
          <cell r="D10605" t="str">
            <v>人工</v>
          </cell>
          <cell r="E10605" t="str">
            <v>实物</v>
          </cell>
          <cell r="F10605" t="str">
            <v>鲜到鲜得</v>
          </cell>
          <cell r="G10605" t="str">
            <v>鲜味优选</v>
          </cell>
          <cell r="H10605" t="str">
            <v>年节礼包/生鲜/海鲜水产</v>
          </cell>
          <cell r="I10605" t="str">
            <v>2024-07-31</v>
          </cell>
          <cell r="J10605">
            <v>163576845</v>
          </cell>
          <cell r="K10605" t="str">
            <v>24DW3281</v>
          </cell>
          <cell r="L10605" t="str">
            <v/>
          </cell>
        </row>
        <row r="10606">
          <cell r="C10606">
            <v>162409046</v>
          </cell>
          <cell r="D10606" t="str">
            <v>人工</v>
          </cell>
          <cell r="E10606" t="str">
            <v>实物</v>
          </cell>
          <cell r="F10606" t="str">
            <v>鲜到鲜得</v>
          </cell>
          <cell r="G10606" t="str">
            <v>鲜味优选</v>
          </cell>
          <cell r="H10606" t="str">
            <v>年节礼包/生鲜/海鲜礼包</v>
          </cell>
          <cell r="I10606" t="str">
            <v>2024-05-01</v>
          </cell>
          <cell r="J10606">
            <v>163381665</v>
          </cell>
          <cell r="K10606" t="str">
            <v>2024CJ400</v>
          </cell>
          <cell r="L10606" t="str">
            <v/>
          </cell>
        </row>
        <row r="10607">
          <cell r="C10607">
            <v>162606277</v>
          </cell>
          <cell r="D10607" t="str">
            <v>人工</v>
          </cell>
          <cell r="E10607" t="str">
            <v>实物</v>
          </cell>
          <cell r="F10607" t="str">
            <v/>
          </cell>
          <cell r="G10607" t="str">
            <v>凤鸣</v>
          </cell>
          <cell r="H10607" t="str">
            <v>年节礼包/项目专属/定制方案专属</v>
          </cell>
          <cell r="I10607" t="str">
            <v>2025-01-31</v>
          </cell>
          <cell r="J10607">
            <v>163828430</v>
          </cell>
          <cell r="K10607" t="str">
            <v/>
          </cell>
          <cell r="L10607" t="str">
            <v/>
          </cell>
        </row>
        <row r="10608">
          <cell r="C10608">
            <v>162621624</v>
          </cell>
          <cell r="D10608" t="str">
            <v>人工</v>
          </cell>
          <cell r="E10608" t="str">
            <v>实物</v>
          </cell>
          <cell r="F10608" t="str">
            <v>康宁（World Kitchen）</v>
          </cell>
          <cell r="G10608" t="str">
            <v>鲸宇信息</v>
          </cell>
          <cell r="H10608" t="str">
            <v>年节礼包/餐厨/水具</v>
          </cell>
          <cell r="I10608" t="str">
            <v>2025-03-31</v>
          </cell>
          <cell r="J10608">
            <v>163849467</v>
          </cell>
          <cell r="K10608" t="str">
            <v/>
          </cell>
          <cell r="L10608" t="str">
            <v/>
          </cell>
        </row>
        <row r="10609">
          <cell r="C10609">
            <v>162685724</v>
          </cell>
          <cell r="D10609" t="str">
            <v>人工</v>
          </cell>
          <cell r="E10609" t="str">
            <v>实物</v>
          </cell>
          <cell r="F10609" t="str">
            <v/>
          </cell>
          <cell r="G10609" t="str">
            <v>佳沃</v>
          </cell>
          <cell r="H10609" t="str">
            <v>年节礼包/项目专属/定制方案专属</v>
          </cell>
          <cell r="I10609" t="str">
            <v>2025-03-23</v>
          </cell>
          <cell r="J10609">
            <v>163950119</v>
          </cell>
          <cell r="K10609">
            <v>100107073</v>
          </cell>
          <cell r="L10609" t="str">
            <v>3.6斤  9粒大果80mm+精美礼盒</v>
          </cell>
        </row>
        <row r="10610">
          <cell r="C10610">
            <v>162674764</v>
          </cell>
          <cell r="D10610" t="str">
            <v>人工</v>
          </cell>
          <cell r="E10610" t="str">
            <v>实物</v>
          </cell>
          <cell r="F10610" t="str">
            <v>小熊</v>
          </cell>
          <cell r="G10610" t="str">
            <v>上海艺冉</v>
          </cell>
          <cell r="H10610" t="str">
            <v>年节礼包/家用电器/厨房小电</v>
          </cell>
          <cell r="I10610" t="str">
            <v>2025-07-31</v>
          </cell>
          <cell r="J10610">
            <v>163928724</v>
          </cell>
          <cell r="K10610" t="str">
            <v>DHG-D25D1</v>
          </cell>
          <cell r="L10610" t="str">
            <v>2.5L</v>
          </cell>
        </row>
        <row r="10611">
          <cell r="C10611">
            <v>162565234</v>
          </cell>
          <cell r="D10611" t="str">
            <v>人工</v>
          </cell>
          <cell r="E10611" t="str">
            <v>实物</v>
          </cell>
          <cell r="F10611" t="str">
            <v>九阳 </v>
          </cell>
          <cell r="G10611" t="str">
            <v>云朵</v>
          </cell>
          <cell r="H10611" t="str">
            <v>年节礼包/家用电器/厨房小电</v>
          </cell>
          <cell r="I10611" t="str">
            <v>2024-09-30</v>
          </cell>
          <cell r="J10611">
            <v>163745618</v>
          </cell>
          <cell r="K10611" t="str">
            <v/>
          </cell>
          <cell r="L10611" t="str">
            <v/>
          </cell>
        </row>
        <row r="10612">
          <cell r="C10612">
            <v>162683112</v>
          </cell>
          <cell r="D10612" t="str">
            <v>人工</v>
          </cell>
          <cell r="E10612" t="str">
            <v>实物</v>
          </cell>
          <cell r="F10612" t="str">
            <v/>
          </cell>
          <cell r="G10612" t="str">
            <v>利福</v>
          </cell>
          <cell r="H10612" t="str">
            <v>年节礼包/食品/食品礼包</v>
          </cell>
          <cell r="I10612" t="str">
            <v>2025-06-30</v>
          </cell>
          <cell r="J10612">
            <v>163944646</v>
          </cell>
          <cell r="K10612" t="str">
            <v/>
          </cell>
          <cell r="L10612" t="str">
            <v/>
          </cell>
        </row>
        <row r="10613">
          <cell r="C10613">
            <v>162629885</v>
          </cell>
          <cell r="D10613" t="str">
            <v>人工</v>
          </cell>
          <cell r="E10613" t="str">
            <v>实物</v>
          </cell>
          <cell r="F10613" t="str">
            <v>王小卤 </v>
          </cell>
          <cell r="G10613" t="str">
            <v>金知</v>
          </cell>
          <cell r="H10613" t="str">
            <v>年节礼包/食品/零食礼包</v>
          </cell>
          <cell r="I10613" t="str">
            <v>2025-02-28</v>
          </cell>
          <cell r="J10613">
            <v>163860463</v>
          </cell>
          <cell r="K10613" t="str">
            <v>jz20241114004</v>
          </cell>
          <cell r="L10613" t="str">
            <v/>
          </cell>
        </row>
        <row r="10614">
          <cell r="C10614">
            <v>162629882</v>
          </cell>
          <cell r="D10614" t="str">
            <v>人工</v>
          </cell>
          <cell r="E10614" t="str">
            <v>实物</v>
          </cell>
          <cell r="F10614" t="str">
            <v>Aji</v>
          </cell>
          <cell r="G10614" t="str">
            <v>金知</v>
          </cell>
          <cell r="H10614" t="str">
            <v>年节礼包/食品/零食礼包</v>
          </cell>
          <cell r="I10614" t="str">
            <v>2025-02-28</v>
          </cell>
          <cell r="J10614">
            <v>163860460</v>
          </cell>
          <cell r="K10614" t="str">
            <v>jz20241114007</v>
          </cell>
          <cell r="L10614" t="str">
            <v/>
          </cell>
        </row>
        <row r="10615">
          <cell r="C10615">
            <v>162659870</v>
          </cell>
          <cell r="D10615" t="str">
            <v>人工</v>
          </cell>
          <cell r="E10615" t="str">
            <v>实物</v>
          </cell>
          <cell r="F10615" t="str">
            <v/>
          </cell>
          <cell r="G10615" t="str">
            <v>淘得电子</v>
          </cell>
          <cell r="H10615" t="str">
            <v>年节礼包/食品/粮油礼包</v>
          </cell>
          <cell r="I10615" t="str">
            <v>2025-02-28</v>
          </cell>
          <cell r="J10615">
            <v>163903608</v>
          </cell>
          <cell r="K10615" t="str">
            <v/>
          </cell>
          <cell r="L10615" t="str">
            <v/>
          </cell>
        </row>
        <row r="10616">
          <cell r="C10616">
            <v>162659757</v>
          </cell>
          <cell r="D10616" t="str">
            <v>人工</v>
          </cell>
          <cell r="E10616" t="str">
            <v>实物</v>
          </cell>
          <cell r="F10616" t="str">
            <v/>
          </cell>
          <cell r="G10616" t="str">
            <v>淘得电子</v>
          </cell>
          <cell r="H10616" t="str">
            <v>年节礼包/食品/熟食腊味礼包</v>
          </cell>
          <cell r="I10616" t="str">
            <v>2024-10-31</v>
          </cell>
          <cell r="J10616">
            <v>163903383</v>
          </cell>
          <cell r="K10616" t="str">
            <v/>
          </cell>
          <cell r="L10616" t="str">
            <v/>
          </cell>
        </row>
        <row r="10617">
          <cell r="C10617">
            <v>162625884</v>
          </cell>
          <cell r="D10617" t="str">
            <v>人工</v>
          </cell>
          <cell r="E10617" t="str">
            <v>实物</v>
          </cell>
          <cell r="F10617" t="str">
            <v/>
          </cell>
          <cell r="G10617" t="str">
            <v>食安天下</v>
          </cell>
          <cell r="H10617" t="str">
            <v>年节礼包/食品/油</v>
          </cell>
          <cell r="I10617" t="str">
            <v>2025-02-28</v>
          </cell>
          <cell r="J10617">
            <v>163854987</v>
          </cell>
          <cell r="K10617">
            <v>1</v>
          </cell>
          <cell r="L10617" t="str">
            <v/>
          </cell>
        </row>
        <row r="10618">
          <cell r="C10618">
            <v>162624573</v>
          </cell>
          <cell r="D10618" t="str">
            <v>人工</v>
          </cell>
          <cell r="E10618" t="str">
            <v>实物</v>
          </cell>
          <cell r="F10618" t="str">
            <v>汇柒鲜</v>
          </cell>
          <cell r="G10618" t="str">
            <v>和商</v>
          </cell>
          <cell r="H10618" t="str">
            <v>年节礼包/生鲜/猪牛羊肉</v>
          </cell>
          <cell r="I10618" t="str">
            <v>2025-02-28</v>
          </cell>
          <cell r="J10618">
            <v>163853440</v>
          </cell>
          <cell r="K10618" t="str">
            <v/>
          </cell>
          <cell r="L10618" t="str">
            <v/>
          </cell>
        </row>
        <row r="10619">
          <cell r="C10619">
            <v>162624573</v>
          </cell>
          <cell r="D10619" t="str">
            <v>人工</v>
          </cell>
          <cell r="E10619" t="str">
            <v>实物</v>
          </cell>
          <cell r="F10619" t="str">
            <v>汇柒鲜</v>
          </cell>
          <cell r="G10619" t="str">
            <v>和商</v>
          </cell>
          <cell r="H10619" t="str">
            <v>年节礼包/生鲜/猪牛羊肉</v>
          </cell>
          <cell r="I10619" t="str">
            <v>2025-02-28</v>
          </cell>
        </row>
        <row r="10619">
          <cell r="K10619" t="str">
            <v/>
          </cell>
          <cell r="L10619" t="str">
            <v/>
          </cell>
        </row>
        <row r="10620">
          <cell r="C10620">
            <v>162623849</v>
          </cell>
          <cell r="D10620" t="str">
            <v>人工</v>
          </cell>
          <cell r="E10620" t="str">
            <v>实物</v>
          </cell>
          <cell r="F10620" t="str">
            <v>榴芒一刻</v>
          </cell>
          <cell r="G10620" t="str">
            <v>榴芒一刻</v>
          </cell>
          <cell r="H10620" t="str">
            <v>年节礼包/食品/食品礼包</v>
          </cell>
          <cell r="I10620" t="str">
            <v>2025-02-28</v>
          </cell>
          <cell r="J10620">
            <v>163852260</v>
          </cell>
          <cell r="K10620" t="str">
            <v>LMZH00681</v>
          </cell>
          <cell r="L10620" t="str">
            <v>榴莲芝士酥 45g*8枚*2盒+榴莲芝士酥 45g*2枚*2盒</v>
          </cell>
        </row>
        <row r="10621">
          <cell r="C10621">
            <v>162494999</v>
          </cell>
          <cell r="D10621" t="str">
            <v>人工</v>
          </cell>
          <cell r="E10621" t="str">
            <v>实物</v>
          </cell>
          <cell r="F10621" t="str">
            <v>纯色本味</v>
          </cell>
          <cell r="G10621" t="str">
            <v>倍特</v>
          </cell>
          <cell r="H10621" t="str">
            <v>年节礼包/生鲜/海鲜礼包</v>
          </cell>
          <cell r="I10621" t="str">
            <v>2024-07-31</v>
          </cell>
          <cell r="J10621">
            <v>163578217</v>
          </cell>
          <cell r="K10621">
            <v>9909411</v>
          </cell>
          <cell r="L10621" t="str">
            <v/>
          </cell>
        </row>
        <row r="10622">
          <cell r="C10622">
            <v>162681327</v>
          </cell>
          <cell r="D10622" t="str">
            <v>人工</v>
          </cell>
          <cell r="E10622" t="str">
            <v>实物</v>
          </cell>
          <cell r="F10622" t="str">
            <v>错山</v>
          </cell>
          <cell r="G10622" t="str">
            <v>错山</v>
          </cell>
          <cell r="H10622" t="str">
            <v>年节礼包/户外运动/户外露营</v>
          </cell>
          <cell r="I10622" t="str">
            <v>2025-06-30</v>
          </cell>
          <cell r="J10622">
            <v>163941249</v>
          </cell>
          <cell r="K10622" t="str">
            <v>S-05</v>
          </cell>
          <cell r="L10622" t="str">
            <v/>
          </cell>
        </row>
        <row r="10623">
          <cell r="C10623">
            <v>162623674</v>
          </cell>
          <cell r="D10623" t="str">
            <v>人工</v>
          </cell>
          <cell r="E10623" t="str">
            <v>实物</v>
          </cell>
          <cell r="F10623" t="str">
            <v>babycare</v>
          </cell>
          <cell r="G10623" t="str">
            <v>云魁</v>
          </cell>
          <cell r="H10623" t="str">
            <v>年节礼包/母婴儿童/喂养用品</v>
          </cell>
          <cell r="I10623" t="str">
            <v>2025-02-28</v>
          </cell>
          <cell r="J10623">
            <v>163851984</v>
          </cell>
          <cell r="K10623" t="str">
            <v>BC2206004</v>
          </cell>
          <cell r="L10623" t="str">
            <v>礼盒四件套</v>
          </cell>
        </row>
        <row r="10624">
          <cell r="C10624">
            <v>162501781</v>
          </cell>
          <cell r="D10624" t="str">
            <v>人工</v>
          </cell>
          <cell r="E10624" t="str">
            <v>实物</v>
          </cell>
          <cell r="F10624" t="str">
            <v>minikuma</v>
          </cell>
          <cell r="G10624" t="str">
            <v>巨鲲</v>
          </cell>
          <cell r="H10624" t="str">
            <v>年节礼包/个人护理/身体护理</v>
          </cell>
          <cell r="I10624" t="str">
            <v>2024-06-30</v>
          </cell>
          <cell r="J10624">
            <v>163597364</v>
          </cell>
          <cell r="K10624" t="str">
            <v>4582560782573*02</v>
          </cell>
          <cell r="L10624" t="str">
            <v/>
          </cell>
        </row>
        <row r="10625">
          <cell r="C10625">
            <v>162565039</v>
          </cell>
          <cell r="D10625" t="str">
            <v>人工</v>
          </cell>
          <cell r="E10625" t="str">
            <v>实物</v>
          </cell>
          <cell r="F10625" t="str">
            <v>自然堂（CHANDO）</v>
          </cell>
          <cell r="G10625" t="str">
            <v>启辰</v>
          </cell>
          <cell r="H10625" t="str">
            <v>年节礼包/美妆护理/美妆套装</v>
          </cell>
          <cell r="I10625" t="str">
            <v>2024-10-31</v>
          </cell>
          <cell r="J10625">
            <v>163745381</v>
          </cell>
          <cell r="K10625" t="str">
            <v>ZRT09</v>
          </cell>
          <cell r="L10625" t="str">
            <v/>
          </cell>
        </row>
        <row r="10626">
          <cell r="C10626">
            <v>162041594</v>
          </cell>
          <cell r="D10626" t="str">
            <v>人工</v>
          </cell>
          <cell r="E10626" t="str">
            <v>实物</v>
          </cell>
          <cell r="F10626" t="str">
            <v>苏泊尔</v>
          </cell>
          <cell r="G10626" t="str">
            <v>辽宁苏泊尔</v>
          </cell>
          <cell r="H10626" t="str">
            <v>年节礼包/家用电器/生活小电</v>
          </cell>
          <cell r="I10626" t="str">
            <v>2023-07-31</v>
          </cell>
          <cell r="J10626">
            <v>162409545</v>
          </cell>
          <cell r="K10626" t="str">
            <v>XC01S63E-Q1</v>
          </cell>
          <cell r="L10626" t="str">
            <v/>
          </cell>
        </row>
        <row r="10627">
          <cell r="C10627">
            <v>162624575</v>
          </cell>
          <cell r="D10627" t="str">
            <v>人工</v>
          </cell>
          <cell r="E10627" t="str">
            <v>实物</v>
          </cell>
          <cell r="F10627" t="str">
            <v>恒都</v>
          </cell>
          <cell r="G10627" t="str">
            <v>和商</v>
          </cell>
          <cell r="H10627" t="str">
            <v>年节礼包/生鲜/猪牛羊肉</v>
          </cell>
          <cell r="I10627" t="str">
            <v>2025-02-28</v>
          </cell>
          <cell r="J10627">
            <v>163853442</v>
          </cell>
          <cell r="K10627" t="str">
            <v/>
          </cell>
          <cell r="L10627" t="str">
            <v/>
          </cell>
        </row>
        <row r="10628">
          <cell r="C10628">
            <v>162624575</v>
          </cell>
          <cell r="D10628" t="str">
            <v>人工</v>
          </cell>
          <cell r="E10628" t="str">
            <v>实物</v>
          </cell>
          <cell r="F10628" t="str">
            <v>恒都</v>
          </cell>
          <cell r="G10628" t="str">
            <v>和商</v>
          </cell>
          <cell r="H10628" t="str">
            <v>年节礼包/生鲜/猪牛羊肉</v>
          </cell>
          <cell r="I10628" t="str">
            <v>2025-02-28</v>
          </cell>
        </row>
        <row r="10628">
          <cell r="K10628" t="str">
            <v/>
          </cell>
          <cell r="L10628" t="str">
            <v/>
          </cell>
        </row>
        <row r="10629">
          <cell r="C10629">
            <v>162624575</v>
          </cell>
          <cell r="D10629" t="str">
            <v>人工</v>
          </cell>
          <cell r="E10629" t="str">
            <v>实物</v>
          </cell>
          <cell r="F10629" t="str">
            <v>恒都</v>
          </cell>
          <cell r="G10629" t="str">
            <v>和商</v>
          </cell>
          <cell r="H10629" t="str">
            <v>年节礼包/生鲜/猪牛羊肉</v>
          </cell>
          <cell r="I10629" t="str">
            <v>2025-02-28</v>
          </cell>
        </row>
        <row r="10629">
          <cell r="K10629" t="str">
            <v/>
          </cell>
          <cell r="L10629" t="str">
            <v/>
          </cell>
        </row>
        <row r="10630">
          <cell r="C10630">
            <v>162624575</v>
          </cell>
          <cell r="D10630" t="str">
            <v>人工</v>
          </cell>
          <cell r="E10630" t="str">
            <v>实物</v>
          </cell>
          <cell r="F10630" t="str">
            <v>恒都</v>
          </cell>
          <cell r="G10630" t="str">
            <v>和商</v>
          </cell>
          <cell r="H10630" t="str">
            <v>年节礼包/生鲜/猪牛羊肉</v>
          </cell>
          <cell r="I10630" t="str">
            <v>2025-02-28</v>
          </cell>
        </row>
        <row r="10630">
          <cell r="K10630" t="str">
            <v/>
          </cell>
          <cell r="L10630" t="str">
            <v/>
          </cell>
        </row>
        <row r="10631">
          <cell r="C10631">
            <v>162624575</v>
          </cell>
          <cell r="D10631" t="str">
            <v>人工</v>
          </cell>
          <cell r="E10631" t="str">
            <v>实物</v>
          </cell>
          <cell r="F10631" t="str">
            <v>恒都</v>
          </cell>
          <cell r="G10631" t="str">
            <v>和商</v>
          </cell>
          <cell r="H10631" t="str">
            <v>年节礼包/生鲜/猪牛羊肉</v>
          </cell>
          <cell r="I10631" t="str">
            <v>2025-02-28</v>
          </cell>
        </row>
        <row r="10631">
          <cell r="K10631" t="str">
            <v/>
          </cell>
          <cell r="L10631" t="str">
            <v/>
          </cell>
        </row>
        <row r="10632">
          <cell r="C10632">
            <v>162624575</v>
          </cell>
          <cell r="D10632" t="str">
            <v>人工</v>
          </cell>
          <cell r="E10632" t="str">
            <v>实物</v>
          </cell>
          <cell r="F10632" t="str">
            <v>恒都</v>
          </cell>
          <cell r="G10632" t="str">
            <v>和商</v>
          </cell>
          <cell r="H10632" t="str">
            <v>年节礼包/生鲜/猪牛羊肉</v>
          </cell>
          <cell r="I10632" t="str">
            <v>2025-02-28</v>
          </cell>
        </row>
        <row r="10632">
          <cell r="K10632" t="str">
            <v/>
          </cell>
          <cell r="L10632" t="str">
            <v/>
          </cell>
        </row>
        <row r="10633">
          <cell r="C10633">
            <v>162624552</v>
          </cell>
          <cell r="D10633" t="str">
            <v>人工</v>
          </cell>
          <cell r="E10633" t="str">
            <v>实物</v>
          </cell>
          <cell r="F10633" t="str">
            <v>恒都</v>
          </cell>
          <cell r="G10633" t="str">
            <v>和商</v>
          </cell>
          <cell r="H10633" t="str">
            <v>年节礼包/生鲜/猪牛羊肉</v>
          </cell>
          <cell r="I10633" t="str">
            <v>2025-02-28</v>
          </cell>
          <cell r="J10633">
            <v>163853419</v>
          </cell>
          <cell r="K10633" t="str">
            <v/>
          </cell>
          <cell r="L10633" t="str">
            <v/>
          </cell>
        </row>
        <row r="10634">
          <cell r="C10634">
            <v>162624552</v>
          </cell>
          <cell r="D10634" t="str">
            <v>人工</v>
          </cell>
          <cell r="E10634" t="str">
            <v>实物</v>
          </cell>
          <cell r="F10634" t="str">
            <v>恒都</v>
          </cell>
          <cell r="G10634" t="str">
            <v>和商</v>
          </cell>
          <cell r="H10634" t="str">
            <v>年节礼包/生鲜/猪牛羊肉</v>
          </cell>
          <cell r="I10634" t="str">
            <v>2025-02-28</v>
          </cell>
        </row>
        <row r="10634">
          <cell r="K10634" t="str">
            <v/>
          </cell>
          <cell r="L10634" t="str">
            <v/>
          </cell>
        </row>
        <row r="10635">
          <cell r="C10635">
            <v>162624552</v>
          </cell>
          <cell r="D10635" t="str">
            <v>人工</v>
          </cell>
          <cell r="E10635" t="str">
            <v>实物</v>
          </cell>
          <cell r="F10635" t="str">
            <v>恒都</v>
          </cell>
          <cell r="G10635" t="str">
            <v>和商</v>
          </cell>
          <cell r="H10635" t="str">
            <v>年节礼包/生鲜/猪牛羊肉</v>
          </cell>
          <cell r="I10635" t="str">
            <v>2025-02-28</v>
          </cell>
        </row>
        <row r="10635">
          <cell r="K10635" t="str">
            <v/>
          </cell>
          <cell r="L10635" t="str">
            <v/>
          </cell>
        </row>
        <row r="10636">
          <cell r="C10636">
            <v>162624543</v>
          </cell>
          <cell r="D10636" t="str">
            <v>人工</v>
          </cell>
          <cell r="E10636" t="str">
            <v>实物</v>
          </cell>
          <cell r="F10636" t="str">
            <v>恒都</v>
          </cell>
          <cell r="G10636" t="str">
            <v>和商</v>
          </cell>
          <cell r="H10636" t="str">
            <v>年节礼包/生鲜/猪牛羊肉</v>
          </cell>
          <cell r="I10636" t="str">
            <v>2025-02-28</v>
          </cell>
          <cell r="J10636">
            <v>163853409</v>
          </cell>
          <cell r="K10636" t="str">
            <v/>
          </cell>
          <cell r="L10636" t="str">
            <v/>
          </cell>
        </row>
        <row r="10637">
          <cell r="C10637">
            <v>162624543</v>
          </cell>
          <cell r="D10637" t="str">
            <v>人工</v>
          </cell>
          <cell r="E10637" t="str">
            <v>实物</v>
          </cell>
          <cell r="F10637" t="str">
            <v>恒都</v>
          </cell>
          <cell r="G10637" t="str">
            <v>和商</v>
          </cell>
          <cell r="H10637" t="str">
            <v>年节礼包/生鲜/猪牛羊肉</v>
          </cell>
          <cell r="I10637" t="str">
            <v>2025-02-28</v>
          </cell>
        </row>
        <row r="10637">
          <cell r="K10637" t="str">
            <v/>
          </cell>
          <cell r="L10637" t="str">
            <v/>
          </cell>
        </row>
        <row r="10638">
          <cell r="C10638">
            <v>162624543</v>
          </cell>
          <cell r="D10638" t="str">
            <v>人工</v>
          </cell>
          <cell r="E10638" t="str">
            <v>实物</v>
          </cell>
          <cell r="F10638" t="str">
            <v>恒都</v>
          </cell>
          <cell r="G10638" t="str">
            <v>和商</v>
          </cell>
          <cell r="H10638" t="str">
            <v>年节礼包/生鲜/猪牛羊肉</v>
          </cell>
          <cell r="I10638" t="str">
            <v>2025-02-28</v>
          </cell>
        </row>
        <row r="10638">
          <cell r="K10638" t="str">
            <v/>
          </cell>
          <cell r="L10638" t="str">
            <v/>
          </cell>
        </row>
        <row r="10639">
          <cell r="C10639">
            <v>162624543</v>
          </cell>
          <cell r="D10639" t="str">
            <v>人工</v>
          </cell>
          <cell r="E10639" t="str">
            <v>实物</v>
          </cell>
          <cell r="F10639" t="str">
            <v>恒都</v>
          </cell>
          <cell r="G10639" t="str">
            <v>和商</v>
          </cell>
          <cell r="H10639" t="str">
            <v>年节礼包/生鲜/猪牛羊肉</v>
          </cell>
          <cell r="I10639" t="str">
            <v>2025-02-28</v>
          </cell>
        </row>
        <row r="10639">
          <cell r="K10639" t="str">
            <v/>
          </cell>
          <cell r="L10639" t="str">
            <v/>
          </cell>
        </row>
        <row r="10640">
          <cell r="C10640">
            <v>162567240</v>
          </cell>
          <cell r="D10640" t="str">
            <v>人工</v>
          </cell>
          <cell r="E10640" t="str">
            <v>实物</v>
          </cell>
          <cell r="F10640" t="str">
            <v>恒都</v>
          </cell>
          <cell r="G10640" t="str">
            <v>和商</v>
          </cell>
          <cell r="H10640" t="str">
            <v>年节礼包/生鲜/猪牛羊肉</v>
          </cell>
          <cell r="I10640" t="str">
            <v>2024-10-31</v>
          </cell>
          <cell r="J10640">
            <v>163750340</v>
          </cell>
          <cell r="K10640" t="str">
            <v/>
          </cell>
          <cell r="L10640" t="str">
            <v/>
          </cell>
        </row>
        <row r="10641">
          <cell r="C10641">
            <v>162567240</v>
          </cell>
          <cell r="D10641" t="str">
            <v>人工</v>
          </cell>
          <cell r="E10641" t="str">
            <v>实物</v>
          </cell>
          <cell r="F10641" t="str">
            <v>恒都</v>
          </cell>
          <cell r="G10641" t="str">
            <v>和商</v>
          </cell>
          <cell r="H10641" t="str">
            <v>年节礼包/生鲜/猪牛羊肉</v>
          </cell>
          <cell r="I10641" t="str">
            <v>2024-10-31</v>
          </cell>
        </row>
        <row r="10641">
          <cell r="K10641" t="str">
            <v/>
          </cell>
          <cell r="L10641" t="str">
            <v/>
          </cell>
        </row>
        <row r="10642">
          <cell r="C10642">
            <v>162567240</v>
          </cell>
          <cell r="D10642" t="str">
            <v>人工</v>
          </cell>
          <cell r="E10642" t="str">
            <v>实物</v>
          </cell>
          <cell r="F10642" t="str">
            <v>恒都</v>
          </cell>
          <cell r="G10642" t="str">
            <v>和商</v>
          </cell>
          <cell r="H10642" t="str">
            <v>年节礼包/生鲜/猪牛羊肉</v>
          </cell>
          <cell r="I10642" t="str">
            <v>2024-10-31</v>
          </cell>
        </row>
        <row r="10642">
          <cell r="K10642" t="str">
            <v/>
          </cell>
          <cell r="L10642" t="str">
            <v/>
          </cell>
        </row>
        <row r="10643">
          <cell r="C10643">
            <v>162567240</v>
          </cell>
          <cell r="D10643" t="str">
            <v>人工</v>
          </cell>
          <cell r="E10643" t="str">
            <v>实物</v>
          </cell>
          <cell r="F10643" t="str">
            <v>恒都</v>
          </cell>
          <cell r="G10643" t="str">
            <v>和商</v>
          </cell>
          <cell r="H10643" t="str">
            <v>年节礼包/生鲜/猪牛羊肉</v>
          </cell>
          <cell r="I10643" t="str">
            <v>2024-10-31</v>
          </cell>
        </row>
        <row r="10643">
          <cell r="K10643" t="str">
            <v/>
          </cell>
          <cell r="L10643" t="str">
            <v/>
          </cell>
        </row>
        <row r="10644">
          <cell r="C10644">
            <v>162567240</v>
          </cell>
          <cell r="D10644" t="str">
            <v>人工</v>
          </cell>
          <cell r="E10644" t="str">
            <v>实物</v>
          </cell>
          <cell r="F10644" t="str">
            <v>恒都</v>
          </cell>
          <cell r="G10644" t="str">
            <v>和商</v>
          </cell>
          <cell r="H10644" t="str">
            <v>年节礼包/生鲜/猪牛羊肉</v>
          </cell>
          <cell r="I10644" t="str">
            <v>2024-10-31</v>
          </cell>
        </row>
        <row r="10644">
          <cell r="K10644" t="str">
            <v/>
          </cell>
          <cell r="L10644" t="str">
            <v/>
          </cell>
        </row>
        <row r="10645">
          <cell r="C10645">
            <v>162567238</v>
          </cell>
          <cell r="D10645" t="str">
            <v>人工</v>
          </cell>
          <cell r="E10645" t="str">
            <v>实物</v>
          </cell>
          <cell r="F10645" t="str">
            <v/>
          </cell>
          <cell r="G10645" t="str">
            <v>和商</v>
          </cell>
          <cell r="H10645" t="str">
            <v>年节礼包/生鲜/猪牛羊肉</v>
          </cell>
          <cell r="I10645" t="str">
            <v>2024-10-31</v>
          </cell>
          <cell r="J10645">
            <v>163750338</v>
          </cell>
          <cell r="K10645" t="str">
            <v/>
          </cell>
          <cell r="L10645" t="str">
            <v/>
          </cell>
        </row>
        <row r="10646">
          <cell r="C10646">
            <v>162567238</v>
          </cell>
          <cell r="D10646" t="str">
            <v>人工</v>
          </cell>
          <cell r="E10646" t="str">
            <v>实物</v>
          </cell>
          <cell r="F10646" t="str">
            <v/>
          </cell>
          <cell r="G10646" t="str">
            <v>和商</v>
          </cell>
          <cell r="H10646" t="str">
            <v>年节礼包/生鲜/猪牛羊肉</v>
          </cell>
          <cell r="I10646" t="str">
            <v>2024-10-31</v>
          </cell>
        </row>
        <row r="10646">
          <cell r="K10646" t="str">
            <v/>
          </cell>
          <cell r="L10646" t="str">
            <v/>
          </cell>
        </row>
        <row r="10647">
          <cell r="C10647">
            <v>162567238</v>
          </cell>
          <cell r="D10647" t="str">
            <v>人工</v>
          </cell>
          <cell r="E10647" t="str">
            <v>实物</v>
          </cell>
          <cell r="F10647" t="str">
            <v/>
          </cell>
          <cell r="G10647" t="str">
            <v>和商</v>
          </cell>
          <cell r="H10647" t="str">
            <v>年节礼包/生鲜/猪牛羊肉</v>
          </cell>
          <cell r="I10647" t="str">
            <v>2024-10-31</v>
          </cell>
        </row>
        <row r="10647">
          <cell r="K10647" t="str">
            <v/>
          </cell>
          <cell r="L10647" t="str">
            <v/>
          </cell>
        </row>
        <row r="10648">
          <cell r="C10648">
            <v>162567238</v>
          </cell>
          <cell r="D10648" t="str">
            <v>人工</v>
          </cell>
          <cell r="E10648" t="str">
            <v>实物</v>
          </cell>
          <cell r="F10648" t="str">
            <v/>
          </cell>
          <cell r="G10648" t="str">
            <v>和商</v>
          </cell>
          <cell r="H10648" t="str">
            <v>年节礼包/生鲜/猪牛羊肉</v>
          </cell>
          <cell r="I10648" t="str">
            <v>2024-10-31</v>
          </cell>
        </row>
        <row r="10648">
          <cell r="K10648" t="str">
            <v/>
          </cell>
          <cell r="L10648" t="str">
            <v/>
          </cell>
        </row>
        <row r="10649">
          <cell r="C10649">
            <v>162501911</v>
          </cell>
          <cell r="D10649" t="str">
            <v>人工</v>
          </cell>
          <cell r="E10649" t="str">
            <v>实物</v>
          </cell>
          <cell r="F10649" t="str">
            <v/>
          </cell>
          <cell r="G10649" t="str">
            <v>和商</v>
          </cell>
          <cell r="H10649" t="str">
            <v>年节礼包/生鲜/猪牛羊肉</v>
          </cell>
          <cell r="I10649" t="str">
            <v>2024-10-31</v>
          </cell>
          <cell r="J10649">
            <v>163597563</v>
          </cell>
          <cell r="K10649" t="str">
            <v/>
          </cell>
          <cell r="L10649" t="str">
            <v/>
          </cell>
        </row>
        <row r="10650">
          <cell r="C10650">
            <v>162501911</v>
          </cell>
          <cell r="D10650" t="str">
            <v>人工</v>
          </cell>
          <cell r="E10650" t="str">
            <v>实物</v>
          </cell>
          <cell r="F10650" t="str">
            <v/>
          </cell>
          <cell r="G10650" t="str">
            <v>和商</v>
          </cell>
          <cell r="H10650" t="str">
            <v>年节礼包/生鲜/猪牛羊肉</v>
          </cell>
          <cell r="I10650" t="str">
            <v>2024-10-31</v>
          </cell>
        </row>
        <row r="10650">
          <cell r="K10650" t="str">
            <v/>
          </cell>
          <cell r="L10650" t="str">
            <v/>
          </cell>
        </row>
        <row r="10651">
          <cell r="C10651">
            <v>162501911</v>
          </cell>
          <cell r="D10651" t="str">
            <v>人工</v>
          </cell>
          <cell r="E10651" t="str">
            <v>实物</v>
          </cell>
          <cell r="F10651" t="str">
            <v/>
          </cell>
          <cell r="G10651" t="str">
            <v>和商</v>
          </cell>
          <cell r="H10651" t="str">
            <v>年节礼包/生鲜/猪牛羊肉</v>
          </cell>
          <cell r="I10651" t="str">
            <v>2024-10-31</v>
          </cell>
        </row>
        <row r="10651">
          <cell r="K10651" t="str">
            <v/>
          </cell>
          <cell r="L10651" t="str">
            <v/>
          </cell>
        </row>
        <row r="10652">
          <cell r="C10652">
            <v>162501911</v>
          </cell>
          <cell r="D10652" t="str">
            <v>人工</v>
          </cell>
          <cell r="E10652" t="str">
            <v>实物</v>
          </cell>
          <cell r="F10652" t="str">
            <v/>
          </cell>
          <cell r="G10652" t="str">
            <v>和商</v>
          </cell>
          <cell r="H10652" t="str">
            <v>年节礼包/生鲜/猪牛羊肉</v>
          </cell>
          <cell r="I10652" t="str">
            <v>2024-10-31</v>
          </cell>
        </row>
        <row r="10652">
          <cell r="K10652" t="str">
            <v/>
          </cell>
          <cell r="L10652" t="str">
            <v/>
          </cell>
        </row>
        <row r="10653">
          <cell r="C10653">
            <v>162494401</v>
          </cell>
          <cell r="D10653" t="str">
            <v>人工</v>
          </cell>
          <cell r="E10653" t="str">
            <v>实物</v>
          </cell>
          <cell r="F10653" t="str">
            <v/>
          </cell>
          <cell r="G10653" t="str">
            <v>和商</v>
          </cell>
          <cell r="H10653" t="str">
            <v>年节礼包/生鲜/猪牛羊肉</v>
          </cell>
          <cell r="I10653" t="str">
            <v>2024-07-31</v>
          </cell>
          <cell r="J10653">
            <v>163576858</v>
          </cell>
          <cell r="K10653" t="str">
            <v/>
          </cell>
          <cell r="L10653" t="str">
            <v/>
          </cell>
        </row>
        <row r="10654">
          <cell r="C10654">
            <v>162494401</v>
          </cell>
          <cell r="D10654" t="str">
            <v>人工</v>
          </cell>
          <cell r="E10654" t="str">
            <v>实物</v>
          </cell>
          <cell r="F10654" t="str">
            <v/>
          </cell>
          <cell r="G10654" t="str">
            <v>和商</v>
          </cell>
          <cell r="H10654" t="str">
            <v>年节礼包/生鲜/猪牛羊肉</v>
          </cell>
          <cell r="I10654" t="str">
            <v>2024-07-31</v>
          </cell>
        </row>
        <row r="10654">
          <cell r="K10654" t="str">
            <v/>
          </cell>
          <cell r="L10654" t="str">
            <v/>
          </cell>
        </row>
        <row r="10655">
          <cell r="C10655">
            <v>162494401</v>
          </cell>
          <cell r="D10655" t="str">
            <v>人工</v>
          </cell>
          <cell r="E10655" t="str">
            <v>实物</v>
          </cell>
          <cell r="F10655" t="str">
            <v/>
          </cell>
          <cell r="G10655" t="str">
            <v>和商</v>
          </cell>
          <cell r="H10655" t="str">
            <v>年节礼包/生鲜/猪牛羊肉</v>
          </cell>
          <cell r="I10655" t="str">
            <v>2024-07-31</v>
          </cell>
        </row>
        <row r="10655">
          <cell r="K10655" t="str">
            <v/>
          </cell>
          <cell r="L10655" t="str">
            <v/>
          </cell>
        </row>
        <row r="10656">
          <cell r="C10656">
            <v>162494401</v>
          </cell>
          <cell r="D10656" t="str">
            <v>人工</v>
          </cell>
          <cell r="E10656" t="str">
            <v>实物</v>
          </cell>
          <cell r="F10656" t="str">
            <v/>
          </cell>
          <cell r="G10656" t="str">
            <v>和商</v>
          </cell>
          <cell r="H10656" t="str">
            <v>年节礼包/生鲜/猪牛羊肉</v>
          </cell>
          <cell r="I10656" t="str">
            <v>2024-07-31</v>
          </cell>
        </row>
        <row r="10656">
          <cell r="K10656" t="str">
            <v/>
          </cell>
          <cell r="L10656" t="str">
            <v/>
          </cell>
        </row>
        <row r="10657">
          <cell r="C10657">
            <v>162606892</v>
          </cell>
          <cell r="D10657" t="str">
            <v>人工</v>
          </cell>
          <cell r="E10657" t="str">
            <v>组合商品</v>
          </cell>
          <cell r="F10657" t="str">
            <v/>
          </cell>
          <cell r="G10657" t="str">
            <v>苏打组合商品虚拟供应商</v>
          </cell>
          <cell r="H10657" t="str">
            <v>供应链类目/年节礼包/销售专属礼包</v>
          </cell>
          <cell r="I10657" t="str">
            <v>2025-01-31</v>
          </cell>
          <cell r="J10657">
            <v>163829137</v>
          </cell>
          <cell r="K10657" t="str">
            <v/>
          </cell>
          <cell r="L10657" t="str">
            <v/>
          </cell>
        </row>
        <row r="10658">
          <cell r="C10658">
            <v>162605940</v>
          </cell>
          <cell r="D10658" t="str">
            <v>人工</v>
          </cell>
          <cell r="E10658" t="str">
            <v>组合商品</v>
          </cell>
          <cell r="F10658" t="str">
            <v/>
          </cell>
          <cell r="G10658" t="str">
            <v>苏打组合商品虚拟供应商</v>
          </cell>
          <cell r="H10658" t="str">
            <v>供应链类目/年节礼包/销售专属礼包</v>
          </cell>
          <cell r="I10658" t="str">
            <v>2024-09-30</v>
          </cell>
          <cell r="J10658">
            <v>163828032</v>
          </cell>
          <cell r="K10658" t="str">
            <v/>
          </cell>
          <cell r="L10658" t="str">
            <v/>
          </cell>
        </row>
        <row r="10659">
          <cell r="C10659">
            <v>162405115</v>
          </cell>
          <cell r="D10659" t="str">
            <v>人工</v>
          </cell>
          <cell r="E10659" t="str">
            <v>实物</v>
          </cell>
          <cell r="F10659" t="str">
            <v>西屋（Westinghouse）</v>
          </cell>
          <cell r="G10659" t="str">
            <v>乡酌</v>
          </cell>
          <cell r="H10659" t="str">
            <v>年节礼包/家用电器/生活小电</v>
          </cell>
          <cell r="I10659" t="str">
            <v>2024-03-31</v>
          </cell>
          <cell r="J10659">
            <v>163372774</v>
          </cell>
          <cell r="K10659" t="str">
            <v>W-13S</v>
          </cell>
          <cell r="L10659" t="str">
            <v/>
          </cell>
        </row>
        <row r="10660">
          <cell r="C10660">
            <v>162375210</v>
          </cell>
          <cell r="D10660" t="str">
            <v>人工</v>
          </cell>
          <cell r="E10660" t="str">
            <v>组合商品</v>
          </cell>
          <cell r="F10660" t="str">
            <v/>
          </cell>
          <cell r="G10660" t="str">
            <v>苏打组合商品虚拟供应商</v>
          </cell>
          <cell r="H10660" t="str">
            <v>供应链类目/年节礼包/销售专属礼包</v>
          </cell>
          <cell r="I10660" t="str">
            <v>2023-10-31</v>
          </cell>
          <cell r="J10660">
            <v>163283967</v>
          </cell>
          <cell r="K10660" t="str">
            <v/>
          </cell>
          <cell r="L10660" t="str">
            <v/>
          </cell>
        </row>
        <row r="10661">
          <cell r="C10661">
            <v>162375208</v>
          </cell>
          <cell r="D10661" t="str">
            <v>人工</v>
          </cell>
          <cell r="E10661" t="str">
            <v>组合商品</v>
          </cell>
          <cell r="F10661" t="str">
            <v/>
          </cell>
          <cell r="G10661" t="str">
            <v>苏打组合商品虚拟供应商</v>
          </cell>
          <cell r="H10661" t="str">
            <v>供应链类目/年节礼包/销售专属礼包</v>
          </cell>
          <cell r="I10661" t="str">
            <v>2023-10-31</v>
          </cell>
          <cell r="J10661">
            <v>163283965</v>
          </cell>
          <cell r="K10661" t="str">
            <v/>
          </cell>
          <cell r="L10661" t="str">
            <v/>
          </cell>
        </row>
        <row r="10662">
          <cell r="C10662">
            <v>162606506</v>
          </cell>
          <cell r="D10662" t="str">
            <v>人工</v>
          </cell>
          <cell r="E10662" t="str">
            <v>实物</v>
          </cell>
          <cell r="F10662" t="str">
            <v>西屋（Westinghouse）</v>
          </cell>
          <cell r="G10662" t="str">
            <v>乡酌</v>
          </cell>
          <cell r="H10662" t="str">
            <v>年节礼包/项目专属/定制方案专属</v>
          </cell>
          <cell r="I10662" t="str">
            <v>2025-01-31</v>
          </cell>
          <cell r="J10662">
            <v>163828713</v>
          </cell>
          <cell r="K10662" t="str">
            <v>WGTS1</v>
          </cell>
          <cell r="L10662" t="str">
            <v/>
          </cell>
        </row>
        <row r="10663">
          <cell r="C10663">
            <v>162625436</v>
          </cell>
          <cell r="D10663" t="str">
            <v>人工</v>
          </cell>
          <cell r="E10663" t="str">
            <v>实物</v>
          </cell>
          <cell r="F10663" t="str">
            <v/>
          </cell>
          <cell r="G10663" t="str">
            <v>淘得电子</v>
          </cell>
          <cell r="H10663" t="str">
            <v>年节礼包/食品/零食礼包</v>
          </cell>
          <cell r="I10663" t="str">
            <v>2025-02-28</v>
          </cell>
          <cell r="J10663">
            <v>163854448</v>
          </cell>
          <cell r="K10663" t="str">
            <v/>
          </cell>
          <cell r="L10663" t="str">
            <v/>
          </cell>
        </row>
        <row r="10664">
          <cell r="C10664">
            <v>162564803</v>
          </cell>
          <cell r="D10664" t="str">
            <v>人工</v>
          </cell>
          <cell r="E10664" t="str">
            <v>实物</v>
          </cell>
          <cell r="F10664" t="str">
            <v>鲜禾鲜</v>
          </cell>
          <cell r="G10664" t="str">
            <v>鲜禾鲜</v>
          </cell>
          <cell r="H10664" t="str">
            <v>年节礼包/生鲜/禽肉蛋品</v>
          </cell>
          <cell r="I10664" t="str">
            <v>2026-03-01</v>
          </cell>
          <cell r="J10664">
            <v>163745092</v>
          </cell>
          <cell r="K10664" t="str">
            <v/>
          </cell>
          <cell r="L10664" t="str">
            <v/>
          </cell>
        </row>
        <row r="10665">
          <cell r="C10665">
            <v>162683460</v>
          </cell>
          <cell r="D10665" t="str">
            <v>人工</v>
          </cell>
          <cell r="E10665" t="str">
            <v>实物</v>
          </cell>
          <cell r="F10665" t="str">
            <v>大疆（DJI）</v>
          </cell>
          <cell r="G10665" t="str">
            <v>京东直供</v>
          </cell>
          <cell r="H10665" t="str">
            <v>年节礼包/电脑/办公/电脑配件</v>
          </cell>
          <cell r="I10665" t="str">
            <v>2025-03-15</v>
          </cell>
          <cell r="J10665">
            <v>163945372</v>
          </cell>
          <cell r="K10665">
            <v>100021537375</v>
          </cell>
          <cell r="L10665" t="str">
            <v>Mini 3 Pro 长续航智能飞行电池</v>
          </cell>
        </row>
        <row r="10666">
          <cell r="C10666">
            <v>162683451</v>
          </cell>
          <cell r="D10666" t="str">
            <v>人工</v>
          </cell>
          <cell r="E10666" t="str">
            <v>实物</v>
          </cell>
          <cell r="F10666" t="str">
            <v>大疆（DJI）</v>
          </cell>
          <cell r="G10666" t="str">
            <v>京东直供</v>
          </cell>
          <cell r="H10666" t="str">
            <v>年节礼包/电脑/办公/电脑配件</v>
          </cell>
          <cell r="I10666" t="str">
            <v>2025-03-15</v>
          </cell>
          <cell r="J10666">
            <v>163945348</v>
          </cell>
          <cell r="K10666">
            <v>100037437154</v>
          </cell>
          <cell r="L10666" t="str">
            <v>DJI Mini 3 Pro 双向充电管家</v>
          </cell>
        </row>
        <row r="10667">
          <cell r="C10667">
            <v>162683441</v>
          </cell>
          <cell r="D10667" t="str">
            <v>人工</v>
          </cell>
          <cell r="E10667" t="str">
            <v>实物</v>
          </cell>
          <cell r="F10667" t="str">
            <v>泰坦军团（TITAN ARMY）</v>
          </cell>
          <cell r="G10667" t="str">
            <v>京东直供</v>
          </cell>
          <cell r="H10667" t="str">
            <v>年节礼包/电脑/办公/电脑配件</v>
          </cell>
          <cell r="I10667" t="str">
            <v>2025-03-15</v>
          </cell>
          <cell r="J10667">
            <v>163945323</v>
          </cell>
          <cell r="K10667">
            <v>100057411467</v>
          </cell>
          <cell r="L10667" t="str">
            <v>43.8英寸 32:9超宽带鱼屏 HDR400</v>
          </cell>
        </row>
        <row r="10668">
          <cell r="C10668">
            <v>162628813</v>
          </cell>
          <cell r="D10668" t="str">
            <v>人工</v>
          </cell>
          <cell r="E10668" t="str">
            <v>实物</v>
          </cell>
          <cell r="F10668" t="str">
            <v/>
          </cell>
          <cell r="G10668" t="str">
            <v>金盛永和</v>
          </cell>
          <cell r="H10668" t="str">
            <v>年节礼包/食品/粮油礼包</v>
          </cell>
          <cell r="I10668" t="str">
            <v>2025-02-28</v>
          </cell>
          <cell r="J10668">
            <v>163859116</v>
          </cell>
          <cell r="K10668" t="str">
            <v/>
          </cell>
          <cell r="L10668" t="str">
            <v/>
          </cell>
        </row>
        <row r="10669">
          <cell r="C10669">
            <v>162405308</v>
          </cell>
          <cell r="D10669" t="str">
            <v>人工</v>
          </cell>
          <cell r="E10669" t="str">
            <v>实物</v>
          </cell>
          <cell r="F10669" t="str">
            <v>九阳 </v>
          </cell>
          <cell r="G10669" t="str">
            <v>云朵</v>
          </cell>
          <cell r="H10669" t="str">
            <v>年节礼包/家用电器/厨房小电</v>
          </cell>
          <cell r="I10669" t="str">
            <v>2024-03-31</v>
          </cell>
          <cell r="J10669">
            <v>163373468</v>
          </cell>
          <cell r="K10669" t="str">
            <v/>
          </cell>
          <cell r="L10669" t="str">
            <v/>
          </cell>
        </row>
        <row r="10670">
          <cell r="C10670">
            <v>162679730</v>
          </cell>
          <cell r="D10670" t="str">
            <v>人工</v>
          </cell>
          <cell r="E10670" t="str">
            <v>实物</v>
          </cell>
          <cell r="F10670" t="str">
            <v>艾博菲</v>
          </cell>
          <cell r="G10670" t="str">
            <v>九樱</v>
          </cell>
          <cell r="H10670" t="str">
            <v>年节礼包/项目专属/定制方案专属</v>
          </cell>
          <cell r="I10670" t="str">
            <v>2025-07-31</v>
          </cell>
          <cell r="J10670">
            <v>163938270</v>
          </cell>
          <cell r="K10670" t="str">
            <v>IBFD-T005</v>
          </cell>
          <cell r="L10670" t="str">
            <v/>
          </cell>
        </row>
        <row r="10671">
          <cell r="C10671">
            <v>162677414</v>
          </cell>
          <cell r="D10671" t="str">
            <v>人工</v>
          </cell>
          <cell r="E10671" t="str">
            <v>实物</v>
          </cell>
          <cell r="F10671" t="str">
            <v>艾博菲</v>
          </cell>
          <cell r="G10671" t="str">
            <v>九樱</v>
          </cell>
          <cell r="H10671" t="str">
            <v>年节礼包/项目专属/定制方案专属</v>
          </cell>
          <cell r="I10671" t="str">
            <v>2025-07-31</v>
          </cell>
          <cell r="J10671">
            <v>163934657</v>
          </cell>
          <cell r="K10671" t="str">
            <v>IBFD-T005</v>
          </cell>
          <cell r="L10671" t="str">
            <v/>
          </cell>
        </row>
        <row r="10672">
          <cell r="C10672">
            <v>162625882</v>
          </cell>
          <cell r="D10672" t="str">
            <v>人工</v>
          </cell>
          <cell r="E10672" t="str">
            <v>实物</v>
          </cell>
          <cell r="F10672" t="str">
            <v/>
          </cell>
          <cell r="G10672" t="str">
            <v>缪阳</v>
          </cell>
          <cell r="H10672" t="str">
            <v>年节礼包/家纺/床上用品</v>
          </cell>
          <cell r="I10672" t="str">
            <v>2025-02-28</v>
          </cell>
          <cell r="J10672">
            <v>163854980</v>
          </cell>
          <cell r="K10672" t="str">
            <v>SHMY0007866</v>
          </cell>
          <cell r="L10672" t="str">
            <v>清新花语</v>
          </cell>
        </row>
        <row r="10673">
          <cell r="D10673" t="str">
            <v>人工</v>
          </cell>
          <cell r="E10673" t="str">
            <v>实物</v>
          </cell>
          <cell r="F10673" t="str">
            <v/>
          </cell>
          <cell r="G10673" t="str">
            <v>缪阳</v>
          </cell>
          <cell r="H10673" t="str">
            <v>年节礼包/家纺/床上用品</v>
          </cell>
          <cell r="I10673" t="str">
            <v>2025-02-28</v>
          </cell>
          <cell r="J10673">
            <v>163854981</v>
          </cell>
          <cell r="K10673" t="str">
            <v>SHMY0007862</v>
          </cell>
          <cell r="L10673" t="str">
            <v>彩蝶</v>
          </cell>
        </row>
        <row r="10674">
          <cell r="D10674" t="str">
            <v>人工</v>
          </cell>
          <cell r="E10674" t="str">
            <v>实物</v>
          </cell>
          <cell r="F10674" t="str">
            <v/>
          </cell>
          <cell r="G10674" t="str">
            <v>缪阳</v>
          </cell>
          <cell r="H10674" t="str">
            <v>年节礼包/家纺/床上用品</v>
          </cell>
          <cell r="I10674" t="str">
            <v>2025-02-28</v>
          </cell>
          <cell r="J10674">
            <v>163854982</v>
          </cell>
          <cell r="K10674" t="str">
            <v>SHMY0007863</v>
          </cell>
          <cell r="L10674" t="str">
            <v>花锦</v>
          </cell>
        </row>
        <row r="10675">
          <cell r="D10675" t="str">
            <v>人工</v>
          </cell>
          <cell r="E10675" t="str">
            <v>实物</v>
          </cell>
          <cell r="F10675" t="str">
            <v/>
          </cell>
          <cell r="G10675" t="str">
            <v>缪阳</v>
          </cell>
          <cell r="H10675" t="str">
            <v>年节礼包/家纺/床上用品</v>
          </cell>
          <cell r="I10675" t="str">
            <v>2025-02-28</v>
          </cell>
          <cell r="J10675">
            <v>163854983</v>
          </cell>
          <cell r="K10675" t="str">
            <v>SHMY0007864</v>
          </cell>
          <cell r="L10675" t="str">
            <v>浪漫鲜花</v>
          </cell>
        </row>
        <row r="10676">
          <cell r="D10676" t="str">
            <v>人工</v>
          </cell>
          <cell r="E10676" t="str">
            <v>实物</v>
          </cell>
          <cell r="F10676" t="str">
            <v/>
          </cell>
          <cell r="G10676" t="str">
            <v>缪阳</v>
          </cell>
          <cell r="H10676" t="str">
            <v>年节礼包/家纺/床上用品</v>
          </cell>
          <cell r="I10676" t="str">
            <v>2025-02-28</v>
          </cell>
          <cell r="J10676">
            <v>163854984</v>
          </cell>
          <cell r="K10676" t="str">
            <v>SHMY0007865</v>
          </cell>
          <cell r="L10676" t="str">
            <v>玫瑰物语</v>
          </cell>
        </row>
        <row r="10677">
          <cell r="D10677" t="str">
            <v>人工</v>
          </cell>
          <cell r="E10677" t="str">
            <v>实物</v>
          </cell>
          <cell r="F10677" t="str">
            <v/>
          </cell>
          <cell r="G10677" t="str">
            <v>缪阳</v>
          </cell>
          <cell r="H10677" t="str">
            <v>年节礼包/家纺/床上用品</v>
          </cell>
          <cell r="I10677" t="str">
            <v>2025-02-28</v>
          </cell>
          <cell r="J10677">
            <v>163854985</v>
          </cell>
          <cell r="K10677" t="str">
            <v>SHMY0007867</v>
          </cell>
          <cell r="L10677" t="str">
            <v>郁金花语</v>
          </cell>
        </row>
        <row r="10678">
          <cell r="C10678">
            <v>162625306</v>
          </cell>
          <cell r="D10678" t="str">
            <v>人工</v>
          </cell>
          <cell r="E10678" t="str">
            <v>实物</v>
          </cell>
          <cell r="F10678" t="str">
            <v/>
          </cell>
          <cell r="G10678" t="str">
            <v>淘得电子</v>
          </cell>
          <cell r="H10678" t="str">
            <v>年节礼包/食品/零食礼包</v>
          </cell>
          <cell r="I10678" t="str">
            <v>2025-02-28</v>
          </cell>
          <cell r="J10678">
            <v>163854310</v>
          </cell>
          <cell r="K10678" t="str">
            <v/>
          </cell>
          <cell r="L10678" t="str">
            <v/>
          </cell>
        </row>
        <row r="10679">
          <cell r="C10679">
            <v>162625327</v>
          </cell>
          <cell r="D10679" t="str">
            <v>人工</v>
          </cell>
          <cell r="E10679" t="str">
            <v>实物</v>
          </cell>
          <cell r="F10679" t="str">
            <v/>
          </cell>
          <cell r="G10679" t="str">
            <v>金盛永和</v>
          </cell>
          <cell r="H10679" t="str">
            <v>年节礼包/食品/粮油礼包</v>
          </cell>
          <cell r="I10679" t="str">
            <v>2025-02-28</v>
          </cell>
          <cell r="J10679">
            <v>163854331</v>
          </cell>
          <cell r="K10679" t="str">
            <v/>
          </cell>
          <cell r="L10679" t="str">
            <v/>
          </cell>
        </row>
        <row r="10680">
          <cell r="C10680">
            <v>162625159</v>
          </cell>
          <cell r="D10680" t="str">
            <v>人工</v>
          </cell>
          <cell r="E10680" t="str">
            <v>实物</v>
          </cell>
          <cell r="F10680" t="str">
            <v>恒都</v>
          </cell>
          <cell r="G10680" t="str">
            <v>阿格乐</v>
          </cell>
          <cell r="H10680" t="str">
            <v>年节礼包/生鲜/猪牛羊肉</v>
          </cell>
          <cell r="I10680" t="str">
            <v>2025-02-28</v>
          </cell>
          <cell r="J10680">
            <v>163854158</v>
          </cell>
          <cell r="K10680" t="str">
            <v>HY2405982001</v>
          </cell>
          <cell r="L10680" t="str">
            <v/>
          </cell>
        </row>
        <row r="10681">
          <cell r="C10681">
            <v>162493978</v>
          </cell>
          <cell r="D10681" t="str">
            <v>人工</v>
          </cell>
          <cell r="E10681" t="str">
            <v>实物</v>
          </cell>
          <cell r="F10681" t="str">
            <v>思嘉思达</v>
          </cell>
          <cell r="G10681" t="str">
            <v>爱尚家</v>
          </cell>
          <cell r="H10681" t="str">
            <v>年节礼包/家用电器/生活小电</v>
          </cell>
          <cell r="I10681" t="str">
            <v>2024-06-30</v>
          </cell>
          <cell r="J10681">
            <v>163576376</v>
          </cell>
          <cell r="K10681" t="str">
            <v>SKD-G0118</v>
          </cell>
          <cell r="L10681" t="str">
            <v/>
          </cell>
        </row>
        <row r="10682">
          <cell r="C10682">
            <v>162405251</v>
          </cell>
          <cell r="D10682" t="str">
            <v>人工</v>
          </cell>
          <cell r="E10682" t="str">
            <v>实物</v>
          </cell>
          <cell r="F10682" t="str">
            <v>云南白药</v>
          </cell>
          <cell r="G10682" t="str">
            <v>中山万荣</v>
          </cell>
          <cell r="H10682" t="str">
            <v>年节礼包/个人护理/口腔护理</v>
          </cell>
          <cell r="I10682" t="str">
            <v>2024-03-31</v>
          </cell>
          <cell r="J10682">
            <v>163372964</v>
          </cell>
          <cell r="K10682" t="str">
            <v>S00722</v>
          </cell>
          <cell r="L10682" t="str">
            <v/>
          </cell>
        </row>
        <row r="10683">
          <cell r="C10683">
            <v>162405251</v>
          </cell>
          <cell r="D10683" t="str">
            <v>人工</v>
          </cell>
          <cell r="E10683" t="str">
            <v>实物</v>
          </cell>
          <cell r="F10683" t="str">
            <v>云南白药</v>
          </cell>
          <cell r="G10683" t="str">
            <v>中山万荣</v>
          </cell>
          <cell r="H10683" t="str">
            <v>年节礼包/个人护理/口腔护理</v>
          </cell>
          <cell r="I10683" t="str">
            <v>2024-03-31</v>
          </cell>
        </row>
        <row r="10683">
          <cell r="K10683" t="str">
            <v>S00722</v>
          </cell>
          <cell r="L10683" t="str">
            <v/>
          </cell>
        </row>
        <row r="10684">
          <cell r="C10684">
            <v>162405251</v>
          </cell>
          <cell r="D10684" t="str">
            <v>人工</v>
          </cell>
          <cell r="E10684" t="str">
            <v>实物</v>
          </cell>
          <cell r="F10684" t="str">
            <v>云南白药</v>
          </cell>
          <cell r="G10684" t="str">
            <v>中山万荣</v>
          </cell>
          <cell r="H10684" t="str">
            <v>年节礼包/个人护理/口腔护理</v>
          </cell>
          <cell r="I10684" t="str">
            <v>2024-03-31</v>
          </cell>
        </row>
        <row r="10684">
          <cell r="K10684" t="str">
            <v>S00722</v>
          </cell>
          <cell r="L10684" t="str">
            <v/>
          </cell>
        </row>
        <row r="10685">
          <cell r="C10685">
            <v>162405251</v>
          </cell>
          <cell r="D10685" t="str">
            <v>人工</v>
          </cell>
          <cell r="E10685" t="str">
            <v>实物</v>
          </cell>
          <cell r="F10685" t="str">
            <v>云南白药</v>
          </cell>
          <cell r="G10685" t="str">
            <v>中山万荣</v>
          </cell>
          <cell r="H10685" t="str">
            <v>年节礼包/个人护理/口腔护理</v>
          </cell>
          <cell r="I10685" t="str">
            <v>2024-03-31</v>
          </cell>
        </row>
        <row r="10685">
          <cell r="K10685" t="str">
            <v>S00722</v>
          </cell>
          <cell r="L10685" t="str">
            <v/>
          </cell>
        </row>
        <row r="10686">
          <cell r="C10686">
            <v>162624599</v>
          </cell>
          <cell r="D10686" t="str">
            <v>人工</v>
          </cell>
          <cell r="E10686" t="str">
            <v>实物</v>
          </cell>
          <cell r="F10686" t="str">
            <v>佳沃（joyvio）</v>
          </cell>
          <cell r="G10686" t="str">
            <v>佳沃</v>
          </cell>
          <cell r="H10686" t="str">
            <v>年节礼包/生鲜/水果礼包</v>
          </cell>
          <cell r="I10686" t="str">
            <v>2025-02-28</v>
          </cell>
          <cell r="J10686">
            <v>163853474</v>
          </cell>
          <cell r="K10686">
            <v>599800129</v>
          </cell>
          <cell r="L10686" t="str">
            <v/>
          </cell>
        </row>
        <row r="10687">
          <cell r="C10687">
            <v>162405033</v>
          </cell>
          <cell r="D10687" t="str">
            <v>人工</v>
          </cell>
          <cell r="E10687" t="str">
            <v>实物</v>
          </cell>
          <cell r="F10687" t="str">
            <v>大嘴猴（paul frank）</v>
          </cell>
          <cell r="G10687" t="str">
            <v>爱尚家</v>
          </cell>
          <cell r="H10687" t="str">
            <v>年节礼包/家纺/床上用品</v>
          </cell>
          <cell r="I10687" t="str">
            <v>2024-03-31</v>
          </cell>
          <cell r="J10687">
            <v>163372662</v>
          </cell>
          <cell r="K10687" t="str">
            <v>PFFCS230067U</v>
          </cell>
          <cell r="L10687" t="str">
            <v/>
          </cell>
        </row>
        <row r="10688">
          <cell r="C10688">
            <v>162564854</v>
          </cell>
          <cell r="D10688" t="str">
            <v>人工</v>
          </cell>
          <cell r="E10688" t="str">
            <v>实物</v>
          </cell>
          <cell r="F10688" t="str">
            <v>利仁（Liven）</v>
          </cell>
          <cell r="G10688" t="str">
            <v>礼享</v>
          </cell>
          <cell r="H10688" t="str">
            <v>年节礼包/家用电器/厨房小电</v>
          </cell>
          <cell r="I10688" t="str">
            <v>2025-02-28</v>
          </cell>
          <cell r="J10688">
            <v>163745145</v>
          </cell>
          <cell r="K10688" t="str">
            <v>LR-D3087S</v>
          </cell>
          <cell r="L10688" t="str">
            <v/>
          </cell>
        </row>
        <row r="10689">
          <cell r="C10689">
            <v>162493947</v>
          </cell>
          <cell r="D10689" t="str">
            <v>人工</v>
          </cell>
          <cell r="E10689" t="str">
            <v>实物</v>
          </cell>
          <cell r="F10689" t="str">
            <v>LOVO</v>
          </cell>
          <cell r="G10689" t="str">
            <v>爱尚家</v>
          </cell>
          <cell r="H10689" t="str">
            <v>年节礼包/家纺/床上用品</v>
          </cell>
          <cell r="I10689" t="str">
            <v>2024-06-30</v>
          </cell>
          <cell r="J10689">
            <v>163576343</v>
          </cell>
          <cell r="K10689" t="str">
            <v>LOVO全棉斜纹四件套璟致200*230cm+吉祥子母枕73*47cm组合</v>
          </cell>
          <cell r="L10689" t="str">
            <v/>
          </cell>
        </row>
        <row r="10690">
          <cell r="C10690">
            <v>162040863</v>
          </cell>
          <cell r="D10690" t="str">
            <v>人工</v>
          </cell>
          <cell r="E10690" t="str">
            <v>实物</v>
          </cell>
          <cell r="F10690" t="str">
            <v>金稻</v>
          </cell>
          <cell r="G10690" t="str">
            <v>金稻</v>
          </cell>
          <cell r="H10690" t="str">
            <v>年节礼包/家用电器/个护健康</v>
          </cell>
          <cell r="I10690" t="str">
            <v>2023-07-31</v>
          </cell>
          <cell r="J10690">
            <v>162412338</v>
          </cell>
          <cell r="K10690" t="str">
            <v>KD9960白色+KD2331B</v>
          </cell>
          <cell r="L10690" t="str">
            <v/>
          </cell>
        </row>
        <row r="10691">
          <cell r="C10691">
            <v>162040861</v>
          </cell>
          <cell r="D10691" t="str">
            <v>人工</v>
          </cell>
          <cell r="E10691" t="str">
            <v>实物</v>
          </cell>
          <cell r="F10691" t="str">
            <v>金稻</v>
          </cell>
          <cell r="G10691" t="str">
            <v>金稻</v>
          </cell>
          <cell r="H10691" t="str">
            <v>年节礼包/家用电器/个护健康</v>
          </cell>
          <cell r="I10691" t="str">
            <v>2023-07-31</v>
          </cell>
          <cell r="J10691">
            <v>162412339</v>
          </cell>
          <cell r="K10691" t="str">
            <v>KD505白色+KD333</v>
          </cell>
          <cell r="L10691" t="str">
            <v/>
          </cell>
        </row>
        <row r="10692">
          <cell r="C10692">
            <v>162566915</v>
          </cell>
          <cell r="D10692" t="str">
            <v>人工</v>
          </cell>
          <cell r="E10692" t="str">
            <v>实物</v>
          </cell>
          <cell r="F10692" t="str">
            <v>恒都</v>
          </cell>
          <cell r="G10692" t="str">
            <v>阿格乐</v>
          </cell>
          <cell r="H10692" t="str">
            <v>年节礼包/生鲜/猪牛羊肉</v>
          </cell>
          <cell r="I10692" t="str">
            <v>2024-10-31</v>
          </cell>
          <cell r="J10692">
            <v>163749959</v>
          </cell>
          <cell r="K10692" t="str">
            <v>HYN2407982001&amp;HY2407982001</v>
          </cell>
          <cell r="L10692" t="str">
            <v/>
          </cell>
        </row>
        <row r="10693">
          <cell r="C10693">
            <v>162496420</v>
          </cell>
          <cell r="D10693" t="str">
            <v>人工</v>
          </cell>
          <cell r="E10693" t="str">
            <v>实物</v>
          </cell>
          <cell r="F10693" t="str">
            <v>恒都</v>
          </cell>
          <cell r="G10693" t="str">
            <v>阿格乐</v>
          </cell>
          <cell r="H10693" t="str">
            <v>年节礼包/生鲜/猪牛羊肉</v>
          </cell>
          <cell r="I10693" t="str">
            <v>2024-07-31</v>
          </cell>
          <cell r="J10693">
            <v>163582140</v>
          </cell>
          <cell r="K10693" t="str">
            <v>HNR2403000121</v>
          </cell>
          <cell r="L10693" t="str">
            <v/>
          </cell>
        </row>
        <row r="10694">
          <cell r="C10694">
            <v>162409277</v>
          </cell>
          <cell r="D10694" t="str">
            <v>人工</v>
          </cell>
          <cell r="E10694" t="str">
            <v>实物</v>
          </cell>
          <cell r="F10694" t="str">
            <v>恒都</v>
          </cell>
          <cell r="G10694" t="str">
            <v>阿格乐</v>
          </cell>
          <cell r="H10694" t="str">
            <v>年节礼包/生鲜/猪牛羊肉</v>
          </cell>
          <cell r="I10694" t="str">
            <v>2024-03-31</v>
          </cell>
          <cell r="J10694">
            <v>163381920</v>
          </cell>
          <cell r="K10694" t="str">
            <v>L2311000081</v>
          </cell>
          <cell r="L10694" t="str">
            <v/>
          </cell>
        </row>
        <row r="10695">
          <cell r="C10695">
            <v>162409274</v>
          </cell>
          <cell r="D10695" t="str">
            <v>人工</v>
          </cell>
          <cell r="E10695" t="str">
            <v>实物</v>
          </cell>
          <cell r="F10695" t="str">
            <v>恒都</v>
          </cell>
          <cell r="G10695" t="str">
            <v>阿格乐</v>
          </cell>
          <cell r="H10695" t="str">
            <v>年节礼包/生鲜/猪牛羊肉</v>
          </cell>
          <cell r="I10695" t="str">
            <v>2024-03-31</v>
          </cell>
          <cell r="J10695">
            <v>163381917</v>
          </cell>
          <cell r="K10695" t="str">
            <v>L2311000091</v>
          </cell>
          <cell r="L10695" t="str">
            <v/>
          </cell>
        </row>
        <row r="10696">
          <cell r="C10696">
            <v>162409271</v>
          </cell>
          <cell r="D10696" t="str">
            <v>人工</v>
          </cell>
          <cell r="E10696" t="str">
            <v>实物</v>
          </cell>
          <cell r="F10696" t="str">
            <v>恒都</v>
          </cell>
          <cell r="G10696" t="str">
            <v>阿格乐</v>
          </cell>
          <cell r="H10696" t="str">
            <v>年节礼包/生鲜/猪牛羊肉</v>
          </cell>
          <cell r="I10696" t="str">
            <v>2024-03-31</v>
          </cell>
          <cell r="J10696">
            <v>163381914</v>
          </cell>
          <cell r="K10696" t="str">
            <v>L2311000101</v>
          </cell>
          <cell r="L10696" t="str">
            <v/>
          </cell>
        </row>
        <row r="10697">
          <cell r="C10697">
            <v>162337913</v>
          </cell>
          <cell r="D10697" t="str">
            <v>人工</v>
          </cell>
          <cell r="E10697" t="str">
            <v>实物</v>
          </cell>
          <cell r="F10697" t="str">
            <v/>
          </cell>
          <cell r="G10697" t="str">
            <v>阿格乐</v>
          </cell>
          <cell r="H10697" t="str">
            <v>年节礼包/生鲜/生鲜礼包</v>
          </cell>
          <cell r="I10697" t="str">
            <v>2023-10-31</v>
          </cell>
          <cell r="J10697">
            <v>163200860</v>
          </cell>
          <cell r="K10697" t="str">
            <v/>
          </cell>
          <cell r="L10697" t="str">
            <v/>
          </cell>
        </row>
        <row r="10698">
          <cell r="C10698">
            <v>162319861</v>
          </cell>
          <cell r="D10698" t="str">
            <v>人工</v>
          </cell>
          <cell r="E10698" t="str">
            <v>实物</v>
          </cell>
          <cell r="F10698" t="str">
            <v>恒都</v>
          </cell>
          <cell r="G10698" t="str">
            <v>阿格乐</v>
          </cell>
          <cell r="H10698" t="str">
            <v>年节礼包/生鲜/猪牛羊肉</v>
          </cell>
          <cell r="I10698" t="str">
            <v>2023-12-31</v>
          </cell>
          <cell r="J10698">
            <v>163179069</v>
          </cell>
          <cell r="K10698" t="str">
            <v>L2307000351</v>
          </cell>
          <cell r="L10698" t="str">
            <v/>
          </cell>
        </row>
        <row r="10699">
          <cell r="C10699">
            <v>162677398</v>
          </cell>
          <cell r="D10699" t="str">
            <v>人工</v>
          </cell>
          <cell r="E10699" t="str">
            <v>实物</v>
          </cell>
          <cell r="F10699" t="str">
            <v>飞科</v>
          </cell>
          <cell r="G10699" t="str">
            <v>上海襄鼎</v>
          </cell>
          <cell r="H10699" t="str">
            <v>年节礼包/项目专属/定制方案专属</v>
          </cell>
          <cell r="I10699" t="str">
            <v>2025-07-31</v>
          </cell>
          <cell r="J10699">
            <v>163934640</v>
          </cell>
          <cell r="K10699" t="str">
            <v>FS927剃须刀</v>
          </cell>
          <cell r="L10699" t="str">
            <v/>
          </cell>
        </row>
        <row r="10700">
          <cell r="C10700">
            <v>162583692</v>
          </cell>
          <cell r="D10700" t="str">
            <v>人工</v>
          </cell>
          <cell r="E10700" t="str">
            <v>实物</v>
          </cell>
          <cell r="F10700" t="str">
            <v/>
          </cell>
          <cell r="G10700" t="str">
            <v>食欲跳动</v>
          </cell>
          <cell r="H10700" t="str">
            <v>年节礼包/项目专属/定制方案专属</v>
          </cell>
          <cell r="I10700" t="str">
            <v>2025-01-31</v>
          </cell>
          <cell r="J10700">
            <v>163781806</v>
          </cell>
          <cell r="K10700" t="str">
            <v>SYTD01839</v>
          </cell>
          <cell r="L10700" t="str">
            <v>4.5斤（单果约250g+）</v>
          </cell>
        </row>
        <row r="10701">
          <cell r="D10701" t="str">
            <v>人工</v>
          </cell>
          <cell r="E10701" t="str">
            <v>实物</v>
          </cell>
          <cell r="F10701" t="str">
            <v/>
          </cell>
          <cell r="G10701" t="str">
            <v>食欲跳动</v>
          </cell>
          <cell r="H10701" t="str">
            <v>年节礼包/项目专属/定制方案专属</v>
          </cell>
          <cell r="I10701" t="str">
            <v>2025-01-31</v>
          </cell>
          <cell r="J10701">
            <v>163781807</v>
          </cell>
          <cell r="K10701" t="str">
            <v>SYTD01840</v>
          </cell>
          <cell r="L10701" t="str">
            <v>8斤 （单果约250g+）</v>
          </cell>
        </row>
        <row r="10702">
          <cell r="C10702">
            <v>162625489</v>
          </cell>
          <cell r="D10702" t="str">
            <v>人工</v>
          </cell>
          <cell r="E10702" t="str">
            <v>实物</v>
          </cell>
          <cell r="F10702" t="str">
            <v/>
          </cell>
          <cell r="G10702" t="str">
            <v>炜珈商贸</v>
          </cell>
          <cell r="H10702" t="str">
            <v>年节礼包/食品/国内零食</v>
          </cell>
          <cell r="I10702" t="str">
            <v>2025-02-28</v>
          </cell>
          <cell r="J10702">
            <v>163854501</v>
          </cell>
          <cell r="K10702" t="str">
            <v/>
          </cell>
          <cell r="L10702" t="str">
            <v/>
          </cell>
        </row>
        <row r="10703">
          <cell r="C10703">
            <v>162625452</v>
          </cell>
          <cell r="D10703" t="str">
            <v>人工</v>
          </cell>
          <cell r="E10703" t="str">
            <v>实物</v>
          </cell>
          <cell r="F10703" t="str">
            <v/>
          </cell>
          <cell r="G10703" t="str">
            <v>炜珈商贸</v>
          </cell>
          <cell r="H10703" t="str">
            <v>年节礼包/食品/国内零食</v>
          </cell>
          <cell r="I10703" t="str">
            <v>2025-02-28</v>
          </cell>
          <cell r="J10703">
            <v>163854464</v>
          </cell>
          <cell r="K10703" t="str">
            <v/>
          </cell>
          <cell r="L10703" t="str">
            <v/>
          </cell>
        </row>
        <row r="10704">
          <cell r="C10704">
            <v>162501236</v>
          </cell>
          <cell r="D10704" t="str">
            <v>人工</v>
          </cell>
          <cell r="E10704" t="str">
            <v>实物</v>
          </cell>
          <cell r="F10704" t="str">
            <v/>
          </cell>
          <cell r="G10704" t="str">
            <v>安徽佳度</v>
          </cell>
          <cell r="H10704" t="str">
            <v>年节礼包/食品/零食礼包</v>
          </cell>
          <cell r="I10704" t="str">
            <v>2026-06-30</v>
          </cell>
          <cell r="J10704">
            <v>163595796</v>
          </cell>
          <cell r="K10704" t="str">
            <v>MMBCWLH2148</v>
          </cell>
          <cell r="L10704" t="str">
            <v/>
          </cell>
        </row>
        <row r="10705">
          <cell r="C10705">
            <v>162501234</v>
          </cell>
          <cell r="D10705" t="str">
            <v>人工</v>
          </cell>
          <cell r="E10705" t="str">
            <v>实物</v>
          </cell>
          <cell r="F10705" t="str">
            <v>百草味</v>
          </cell>
          <cell r="G10705" t="str">
            <v>安徽佳度</v>
          </cell>
          <cell r="H10705" t="str">
            <v>年节礼包/食品/零食礼包</v>
          </cell>
          <cell r="I10705" t="str">
            <v>2026-06-30</v>
          </cell>
          <cell r="J10705">
            <v>163595794</v>
          </cell>
          <cell r="K10705" t="str">
            <v>MMWHLH1830</v>
          </cell>
          <cell r="L10705" t="str">
            <v/>
          </cell>
        </row>
        <row r="10706">
          <cell r="C10706">
            <v>162501233</v>
          </cell>
          <cell r="D10706" t="str">
            <v>人工</v>
          </cell>
          <cell r="E10706" t="str">
            <v>实物</v>
          </cell>
          <cell r="F10706" t="str">
            <v/>
          </cell>
          <cell r="G10706" t="str">
            <v>安徽佳度</v>
          </cell>
          <cell r="H10706" t="str">
            <v>年节礼包/食品/零食礼包</v>
          </cell>
          <cell r="I10706" t="str">
            <v>2026-06-30</v>
          </cell>
          <cell r="J10706">
            <v>163595793</v>
          </cell>
          <cell r="K10706" t="str">
            <v>MMSZSSLH1571</v>
          </cell>
          <cell r="L10706" t="str">
            <v/>
          </cell>
        </row>
        <row r="10707">
          <cell r="C10707">
            <v>162501232</v>
          </cell>
          <cell r="D10707" t="str">
            <v>人工</v>
          </cell>
          <cell r="E10707" t="str">
            <v>实物</v>
          </cell>
          <cell r="F10707" t="str">
            <v>百草味</v>
          </cell>
          <cell r="G10707" t="str">
            <v>安徽佳度</v>
          </cell>
          <cell r="H10707" t="str">
            <v>年节礼包/食品/零食礼包</v>
          </cell>
          <cell r="I10707" t="str">
            <v>2026-06-30</v>
          </cell>
          <cell r="J10707">
            <v>163595792</v>
          </cell>
          <cell r="K10707" t="str">
            <v>MMBCWLH1611</v>
          </cell>
          <cell r="L10707" t="str">
            <v/>
          </cell>
        </row>
        <row r="10708">
          <cell r="C10708">
            <v>162405042</v>
          </cell>
          <cell r="D10708" t="str">
            <v>人工</v>
          </cell>
          <cell r="E10708" t="str">
            <v>实物</v>
          </cell>
          <cell r="F10708" t="str">
            <v>百草味</v>
          </cell>
          <cell r="G10708" t="str">
            <v>安徽佳度</v>
          </cell>
          <cell r="H10708" t="str">
            <v>年节礼包/食品/零食礼包</v>
          </cell>
          <cell r="I10708" t="str">
            <v>2026-06-30</v>
          </cell>
          <cell r="J10708">
            <v>163372688</v>
          </cell>
          <cell r="K10708" t="str">
            <v>MMBCWLH2887-JD</v>
          </cell>
          <cell r="L10708" t="str">
            <v/>
          </cell>
        </row>
        <row r="10709">
          <cell r="C10709">
            <v>162405045</v>
          </cell>
          <cell r="D10709" t="str">
            <v>人工</v>
          </cell>
          <cell r="E10709" t="str">
            <v>实物</v>
          </cell>
          <cell r="F10709" t="str">
            <v>百草味</v>
          </cell>
          <cell r="G10709" t="str">
            <v>安徽佳度</v>
          </cell>
          <cell r="H10709" t="str">
            <v>年节礼包/食品/食品礼包</v>
          </cell>
          <cell r="I10709" t="str">
            <v>2026-06-30</v>
          </cell>
          <cell r="J10709">
            <v>163372691</v>
          </cell>
          <cell r="K10709" t="str">
            <v>MMBCWSDLH1736-JD</v>
          </cell>
          <cell r="L10709" t="str">
            <v/>
          </cell>
        </row>
        <row r="10710">
          <cell r="C10710">
            <v>162041636</v>
          </cell>
          <cell r="D10710" t="str">
            <v>人工</v>
          </cell>
          <cell r="E10710" t="str">
            <v>实物</v>
          </cell>
          <cell r="F10710" t="str">
            <v/>
          </cell>
          <cell r="G10710" t="str">
            <v>安徽佳度</v>
          </cell>
          <cell r="H10710" t="str">
            <v>年节礼包/食品/零食礼包</v>
          </cell>
          <cell r="I10710" t="str">
            <v>2026-06-30</v>
          </cell>
          <cell r="J10710">
            <v>162409593</v>
          </cell>
          <cell r="K10710" t="str">
            <v>MMBCWLH2301-JD</v>
          </cell>
          <cell r="L10710" t="str">
            <v/>
          </cell>
        </row>
        <row r="10711">
          <cell r="C10711">
            <v>162041630</v>
          </cell>
          <cell r="D10711" t="str">
            <v>人工</v>
          </cell>
          <cell r="E10711" t="str">
            <v>实物</v>
          </cell>
          <cell r="F10711" t="str">
            <v/>
          </cell>
          <cell r="G10711" t="str">
            <v>安徽佳度</v>
          </cell>
          <cell r="H10711" t="str">
            <v>年节礼包/食品/零食礼包</v>
          </cell>
          <cell r="I10711" t="str">
            <v>2026-06-30</v>
          </cell>
          <cell r="J10711">
            <v>162409587</v>
          </cell>
          <cell r="K10711" t="str">
            <v>MMBCWLH1502-JD</v>
          </cell>
          <cell r="L10711" t="str">
            <v/>
          </cell>
        </row>
        <row r="10712">
          <cell r="C10712">
            <v>162625272</v>
          </cell>
          <cell r="D10712" t="str">
            <v>人工</v>
          </cell>
          <cell r="E10712" t="str">
            <v>实物</v>
          </cell>
          <cell r="F10712" t="str">
            <v/>
          </cell>
          <cell r="G10712" t="str">
            <v>利福</v>
          </cell>
          <cell r="H10712" t="str">
            <v>年节礼包/食品/零食礼包</v>
          </cell>
          <cell r="I10712" t="str">
            <v>2025-02-28</v>
          </cell>
          <cell r="J10712">
            <v>163854276</v>
          </cell>
          <cell r="K10712" t="str">
            <v/>
          </cell>
          <cell r="L10712" t="str">
            <v/>
          </cell>
        </row>
        <row r="10713">
          <cell r="C10713">
            <v>162625246</v>
          </cell>
          <cell r="D10713" t="str">
            <v>人工</v>
          </cell>
          <cell r="E10713" t="str">
            <v>实物</v>
          </cell>
          <cell r="F10713" t="str">
            <v/>
          </cell>
          <cell r="G10713" t="str">
            <v>利福</v>
          </cell>
          <cell r="H10713" t="str">
            <v>年节礼包/食品/零食礼包</v>
          </cell>
          <cell r="I10713" t="str">
            <v>2025-02-28</v>
          </cell>
          <cell r="J10713">
            <v>163854248</v>
          </cell>
          <cell r="K10713" t="str">
            <v/>
          </cell>
          <cell r="L10713" t="str">
            <v/>
          </cell>
        </row>
        <row r="10714">
          <cell r="C10714">
            <v>162625226</v>
          </cell>
          <cell r="D10714" t="str">
            <v>人工</v>
          </cell>
          <cell r="E10714" t="str">
            <v>实物</v>
          </cell>
          <cell r="F10714" t="str">
            <v/>
          </cell>
          <cell r="G10714" t="str">
            <v>利福</v>
          </cell>
          <cell r="H10714" t="str">
            <v>年节礼包/食品/零食礼包</v>
          </cell>
          <cell r="I10714" t="str">
            <v>2025-02-28</v>
          </cell>
          <cell r="J10714">
            <v>163854228</v>
          </cell>
          <cell r="K10714" t="str">
            <v/>
          </cell>
          <cell r="L10714" t="str">
            <v/>
          </cell>
        </row>
        <row r="10715">
          <cell r="C10715">
            <v>162681202</v>
          </cell>
          <cell r="D10715" t="str">
            <v>人工</v>
          </cell>
          <cell r="E10715" t="str">
            <v>实物</v>
          </cell>
          <cell r="F10715" t="str">
            <v/>
          </cell>
          <cell r="G10715" t="str">
            <v>礼瑞源</v>
          </cell>
          <cell r="H10715" t="str">
            <v>年节礼包/项目专属/定制方案专属</v>
          </cell>
          <cell r="I10715" t="str">
            <v>2025-03-08</v>
          </cell>
          <cell r="J10715">
            <v>163940865</v>
          </cell>
          <cell r="K10715" t="str">
            <v/>
          </cell>
          <cell r="L10715" t="str">
            <v>宁静灰</v>
          </cell>
        </row>
        <row r="10716">
          <cell r="D10716" t="str">
            <v>人工</v>
          </cell>
          <cell r="E10716" t="str">
            <v>实物</v>
          </cell>
          <cell r="F10716" t="str">
            <v/>
          </cell>
          <cell r="G10716" t="str">
            <v>礼瑞源</v>
          </cell>
          <cell r="H10716" t="str">
            <v>年节礼包/项目专属/定制方案专属</v>
          </cell>
          <cell r="I10716" t="str">
            <v>2025-03-08</v>
          </cell>
          <cell r="J10716">
            <v>163940866</v>
          </cell>
          <cell r="K10716" t="str">
            <v/>
          </cell>
          <cell r="L10716" t="str">
            <v>浅灰鹤</v>
          </cell>
        </row>
        <row r="10717">
          <cell r="D10717" t="str">
            <v>人工</v>
          </cell>
          <cell r="E10717" t="str">
            <v>实物</v>
          </cell>
          <cell r="F10717" t="str">
            <v/>
          </cell>
          <cell r="G10717" t="str">
            <v>礼瑞源</v>
          </cell>
          <cell r="H10717" t="str">
            <v>年节礼包/项目专属/定制方案专属</v>
          </cell>
          <cell r="I10717" t="str">
            <v>2025-03-08</v>
          </cell>
          <cell r="J10717">
            <v>163940867</v>
          </cell>
          <cell r="K10717" t="str">
            <v/>
          </cell>
          <cell r="L10717" t="str">
            <v>宛鹤</v>
          </cell>
        </row>
        <row r="10718">
          <cell r="C10718">
            <v>162632379</v>
          </cell>
          <cell r="D10718" t="str">
            <v>人工</v>
          </cell>
          <cell r="E10718" t="str">
            <v>实物</v>
          </cell>
          <cell r="F10718" t="str">
            <v>正大</v>
          </cell>
          <cell r="G10718" t="str">
            <v>正大信首</v>
          </cell>
          <cell r="H10718" t="str">
            <v>年节礼包/食品/大米</v>
          </cell>
          <cell r="I10718" t="str">
            <v>2025-02-28</v>
          </cell>
          <cell r="J10718">
            <v>163863760</v>
          </cell>
          <cell r="K10718" t="str">
            <v/>
          </cell>
          <cell r="L10718" t="str">
            <v/>
          </cell>
        </row>
        <row r="10719">
          <cell r="C10719">
            <v>162625477</v>
          </cell>
          <cell r="D10719" t="str">
            <v>人工</v>
          </cell>
          <cell r="E10719" t="str">
            <v>实物</v>
          </cell>
          <cell r="F10719" t="str">
            <v>多力</v>
          </cell>
          <cell r="G10719" t="str">
            <v>千水易</v>
          </cell>
          <cell r="H10719" t="str">
            <v>年节礼包/食品/油</v>
          </cell>
          <cell r="I10719" t="str">
            <v>2025-02-28</v>
          </cell>
          <cell r="J10719">
            <v>163854489</v>
          </cell>
          <cell r="K10719" t="str">
            <v>dlxxkjl</v>
          </cell>
          <cell r="L10719" t="str">
            <v/>
          </cell>
        </row>
        <row r="10720">
          <cell r="C10720">
            <v>162624602</v>
          </cell>
          <cell r="D10720" t="str">
            <v>人工</v>
          </cell>
          <cell r="E10720" t="str">
            <v>实物</v>
          </cell>
          <cell r="F10720" t="str">
            <v>佳沃（joyvio）</v>
          </cell>
          <cell r="G10720" t="str">
            <v>佳沃</v>
          </cell>
          <cell r="H10720" t="str">
            <v>年节礼包/生鲜/水果礼包</v>
          </cell>
          <cell r="I10720" t="str">
            <v>2025-02-28</v>
          </cell>
          <cell r="J10720">
            <v>163853477</v>
          </cell>
          <cell r="K10720">
            <v>599800373</v>
          </cell>
          <cell r="L10720" t="str">
            <v/>
          </cell>
        </row>
        <row r="10721">
          <cell r="C10721">
            <v>162669676</v>
          </cell>
          <cell r="D10721" t="str">
            <v>人工</v>
          </cell>
          <cell r="E10721" t="str">
            <v>实物</v>
          </cell>
          <cell r="F10721" t="str">
            <v>尹谜</v>
          </cell>
          <cell r="G10721" t="str">
            <v>天星</v>
          </cell>
          <cell r="H10721" t="str">
            <v>年节礼包/项目专属/定制方案专属</v>
          </cell>
          <cell r="I10721" t="str">
            <v>2025-04-30</v>
          </cell>
          <cell r="J10721">
            <v>163917399</v>
          </cell>
          <cell r="K10721" t="str">
            <v>GJ545Y11200</v>
          </cell>
          <cell r="L10721" t="str">
            <v>梅里雪山</v>
          </cell>
        </row>
        <row r="10722">
          <cell r="C10722">
            <v>162679672</v>
          </cell>
          <cell r="D10722" t="str">
            <v>人工</v>
          </cell>
          <cell r="E10722" t="str">
            <v>实物</v>
          </cell>
          <cell r="F10722" t="str">
            <v>塞拉菲诺.尚尼</v>
          </cell>
          <cell r="G10722" t="str">
            <v>礼福生</v>
          </cell>
          <cell r="H10722" t="str">
            <v>年节礼包/项目专属/定制方案专属</v>
          </cell>
          <cell r="I10722" t="str">
            <v>2025-07-31</v>
          </cell>
          <cell r="J10722">
            <v>163938176</v>
          </cell>
          <cell r="K10722" t="str">
            <v>SZ-E03</v>
          </cell>
          <cell r="L10722" t="str">
            <v/>
          </cell>
        </row>
        <row r="10723">
          <cell r="C10723">
            <v>162622605</v>
          </cell>
          <cell r="D10723" t="str">
            <v>人工</v>
          </cell>
          <cell r="E10723" t="str">
            <v>实物</v>
          </cell>
          <cell r="F10723" t="str">
            <v>创维（Skyworth）</v>
          </cell>
          <cell r="G10723" t="str">
            <v>馨得</v>
          </cell>
          <cell r="H10723" t="str">
            <v>年节礼包/家用电器/厨房小电</v>
          </cell>
          <cell r="I10723" t="str">
            <v>2025-02-28</v>
          </cell>
          <cell r="J10723">
            <v>163850567</v>
          </cell>
          <cell r="K10723" t="str">
            <v>红色</v>
          </cell>
          <cell r="L10723" t="str">
            <v/>
          </cell>
        </row>
        <row r="10724">
          <cell r="C10724">
            <v>162625453</v>
          </cell>
          <cell r="D10724" t="str">
            <v>人工</v>
          </cell>
          <cell r="E10724" t="str">
            <v>实物</v>
          </cell>
          <cell r="F10724" t="str">
            <v>腿中王</v>
          </cell>
          <cell r="G10724" t="str">
            <v>炜珈商贸</v>
          </cell>
          <cell r="H10724" t="str">
            <v>年节礼包/食品/熟食腊味</v>
          </cell>
          <cell r="I10724" t="str">
            <v>2025-02-28</v>
          </cell>
          <cell r="J10724">
            <v>163854465</v>
          </cell>
          <cell r="K10724" t="str">
            <v/>
          </cell>
          <cell r="L10724" t="str">
            <v/>
          </cell>
        </row>
        <row r="10725">
          <cell r="C10725">
            <v>162566125</v>
          </cell>
          <cell r="D10725" t="str">
            <v>人工</v>
          </cell>
          <cell r="E10725" t="str">
            <v>实物</v>
          </cell>
          <cell r="F10725" t="str">
            <v>云南白药</v>
          </cell>
          <cell r="G10725" t="str">
            <v>中山万荣</v>
          </cell>
          <cell r="H10725" t="str">
            <v>年节礼包/个人护理/口腔护理</v>
          </cell>
          <cell r="I10725" t="str">
            <v>2024-10-31</v>
          </cell>
          <cell r="J10725">
            <v>163747830</v>
          </cell>
          <cell r="K10725" t="str">
            <v>sd016</v>
          </cell>
          <cell r="L10725" t="str">
            <v>1套</v>
          </cell>
        </row>
        <row r="10726">
          <cell r="C10726">
            <v>162566125</v>
          </cell>
          <cell r="D10726" t="str">
            <v>人工</v>
          </cell>
          <cell r="E10726" t="str">
            <v>实物</v>
          </cell>
          <cell r="F10726" t="str">
            <v>云南白药</v>
          </cell>
          <cell r="G10726" t="str">
            <v>中山万荣</v>
          </cell>
          <cell r="H10726" t="str">
            <v>年节礼包/个人护理/口腔护理</v>
          </cell>
          <cell r="I10726" t="str">
            <v>2024-10-31</v>
          </cell>
        </row>
        <row r="10726">
          <cell r="K10726" t="str">
            <v>sd016</v>
          </cell>
          <cell r="L10726" t="str">
            <v>1套</v>
          </cell>
        </row>
        <row r="10727">
          <cell r="C10727">
            <v>162566125</v>
          </cell>
          <cell r="D10727" t="str">
            <v>人工</v>
          </cell>
          <cell r="E10727" t="str">
            <v>实物</v>
          </cell>
          <cell r="F10727" t="str">
            <v>云南白药</v>
          </cell>
          <cell r="G10727" t="str">
            <v>中山万荣</v>
          </cell>
          <cell r="H10727" t="str">
            <v>年节礼包/个人护理/口腔护理</v>
          </cell>
          <cell r="I10727" t="str">
            <v>2024-10-31</v>
          </cell>
        </row>
        <row r="10727">
          <cell r="K10727" t="str">
            <v>sd016</v>
          </cell>
          <cell r="L10727" t="str">
            <v>1套</v>
          </cell>
        </row>
        <row r="10728">
          <cell r="C10728">
            <v>162566125</v>
          </cell>
          <cell r="D10728" t="str">
            <v>人工</v>
          </cell>
          <cell r="E10728" t="str">
            <v>实物</v>
          </cell>
          <cell r="F10728" t="str">
            <v>云南白药</v>
          </cell>
          <cell r="G10728" t="str">
            <v>中山万荣</v>
          </cell>
          <cell r="H10728" t="str">
            <v>年节礼包/个人护理/口腔护理</v>
          </cell>
          <cell r="I10728" t="str">
            <v>2024-10-31</v>
          </cell>
        </row>
        <row r="10728">
          <cell r="K10728" t="str">
            <v>sd016</v>
          </cell>
          <cell r="L10728" t="str">
            <v>1套</v>
          </cell>
        </row>
        <row r="10729">
          <cell r="C10729">
            <v>162315425</v>
          </cell>
          <cell r="D10729" t="str">
            <v>人工</v>
          </cell>
          <cell r="E10729" t="str">
            <v>实物</v>
          </cell>
          <cell r="F10729" t="str">
            <v/>
          </cell>
          <cell r="G10729" t="str">
            <v>启辰</v>
          </cell>
          <cell r="H10729" t="str">
            <v>年节礼包/美妆护理/美妆套装</v>
          </cell>
          <cell r="I10729" t="str">
            <v>2023-10-20</v>
          </cell>
          <cell r="J10729">
            <v>163173243</v>
          </cell>
          <cell r="K10729" t="str">
            <v>HH-001</v>
          </cell>
          <cell r="L10729" t="str">
            <v/>
          </cell>
        </row>
        <row r="10730">
          <cell r="C10730">
            <v>162680205</v>
          </cell>
          <cell r="D10730" t="str">
            <v>人工</v>
          </cell>
          <cell r="E10730" t="str">
            <v>实物</v>
          </cell>
          <cell r="F10730" t="str">
            <v/>
          </cell>
          <cell r="G10730" t="str">
            <v>礼瑞源</v>
          </cell>
          <cell r="H10730" t="str">
            <v>年节礼包/项目专属/定制方案专属</v>
          </cell>
          <cell r="I10730" t="str">
            <v>2025-03-07</v>
          </cell>
          <cell r="J10730">
            <v>163938940</v>
          </cell>
          <cell r="K10730" t="str">
            <v/>
          </cell>
          <cell r="L10730" t="str">
            <v>宁静灰</v>
          </cell>
        </row>
        <row r="10731">
          <cell r="D10731" t="str">
            <v>人工</v>
          </cell>
          <cell r="E10731" t="str">
            <v>实物</v>
          </cell>
          <cell r="F10731" t="str">
            <v/>
          </cell>
          <cell r="G10731" t="str">
            <v>礼瑞源</v>
          </cell>
          <cell r="H10731" t="str">
            <v>年节礼包/项目专属/定制方案专属</v>
          </cell>
          <cell r="I10731" t="str">
            <v>2025-03-07</v>
          </cell>
          <cell r="J10731">
            <v>163938941</v>
          </cell>
          <cell r="K10731" t="str">
            <v/>
          </cell>
          <cell r="L10731" t="str">
            <v>浅灰鹤</v>
          </cell>
        </row>
        <row r="10732">
          <cell r="D10732" t="str">
            <v>人工</v>
          </cell>
          <cell r="E10732" t="str">
            <v>实物</v>
          </cell>
          <cell r="F10732" t="str">
            <v/>
          </cell>
          <cell r="G10732" t="str">
            <v>礼瑞源</v>
          </cell>
          <cell r="H10732" t="str">
            <v>年节礼包/项目专属/定制方案专属</v>
          </cell>
          <cell r="I10732" t="str">
            <v>2025-03-07</v>
          </cell>
          <cell r="J10732">
            <v>163938942</v>
          </cell>
          <cell r="K10732" t="str">
            <v/>
          </cell>
          <cell r="L10732" t="str">
            <v>宛鹤</v>
          </cell>
        </row>
        <row r="10733">
          <cell r="C10733">
            <v>162624688</v>
          </cell>
          <cell r="D10733" t="str">
            <v>人工</v>
          </cell>
          <cell r="E10733" t="str">
            <v>实物</v>
          </cell>
          <cell r="F10733" t="str">
            <v/>
          </cell>
          <cell r="G10733" t="str">
            <v>食欲跳动</v>
          </cell>
          <cell r="H10733" t="str">
            <v>年节礼包/生鲜/水果</v>
          </cell>
          <cell r="I10733" t="str">
            <v>2025-02-28</v>
          </cell>
          <cell r="J10733">
            <v>163853626</v>
          </cell>
          <cell r="K10733" t="str">
            <v>SYTDZH00016</v>
          </cell>
          <cell r="L10733" t="str">
            <v>SF/JD黄金维纳斯苹果5斤彩箱（果径约75-80mm）+红富士苹果5斤大果彩箱（果径约80-85mm）</v>
          </cell>
        </row>
        <row r="10734">
          <cell r="C10734">
            <v>162679999</v>
          </cell>
          <cell r="D10734" t="str">
            <v>人工</v>
          </cell>
          <cell r="E10734" t="str">
            <v>实物</v>
          </cell>
          <cell r="F10734" t="str">
            <v/>
          </cell>
          <cell r="G10734" t="str">
            <v>晋之星辰</v>
          </cell>
          <cell r="H10734" t="str">
            <v>年节礼包/项目专属/定制方案专属</v>
          </cell>
          <cell r="I10734" t="str">
            <v>2025-03-09</v>
          </cell>
          <cell r="J10734">
            <v>163938627</v>
          </cell>
          <cell r="K10734" t="str">
            <v>GYLXJ-004-Q</v>
          </cell>
          <cell r="L10734" t="str">
            <v>在自己的宇宙</v>
          </cell>
        </row>
        <row r="10735">
          <cell r="D10735" t="str">
            <v>人工</v>
          </cell>
          <cell r="E10735" t="str">
            <v>实物</v>
          </cell>
          <cell r="F10735" t="str">
            <v/>
          </cell>
          <cell r="G10735" t="str">
            <v>晋之星辰</v>
          </cell>
          <cell r="H10735" t="str">
            <v>年节礼包/项目专属/定制方案专属</v>
          </cell>
          <cell r="I10735" t="str">
            <v>2025-03-09</v>
          </cell>
          <cell r="J10735">
            <v>163938628</v>
          </cell>
          <cell r="K10735" t="str">
            <v>GYLXJ-005-Q</v>
          </cell>
          <cell r="L10735" t="str">
            <v>有好感就喜欢</v>
          </cell>
        </row>
        <row r="10736">
          <cell r="D10736" t="str">
            <v>人工</v>
          </cell>
          <cell r="E10736" t="str">
            <v>实物</v>
          </cell>
          <cell r="F10736" t="str">
            <v/>
          </cell>
          <cell r="G10736" t="str">
            <v>晋之星辰</v>
          </cell>
          <cell r="H10736" t="str">
            <v>年节礼包/项目专属/定制方案专属</v>
          </cell>
          <cell r="I10736" t="str">
            <v>2025-03-09</v>
          </cell>
          <cell r="J10736">
            <v>163938629</v>
          </cell>
          <cell r="K10736" t="str">
            <v>GYLXJ-006-Q</v>
          </cell>
          <cell r="L10736" t="str">
            <v>看不见的时间</v>
          </cell>
        </row>
        <row r="10737">
          <cell r="C10737">
            <v>162679987</v>
          </cell>
          <cell r="D10737" t="str">
            <v>人工</v>
          </cell>
          <cell r="E10737" t="str">
            <v>实物</v>
          </cell>
          <cell r="F10737" t="str">
            <v>祖玛珑（jomalone）</v>
          </cell>
          <cell r="G10737" t="str">
            <v>京东直供</v>
          </cell>
          <cell r="H10737" t="str">
            <v>年节礼包/美妆护理/唇部护理</v>
          </cell>
          <cell r="I10737" t="str">
            <v>2025-03-08</v>
          </cell>
          <cell r="J10737">
            <v>163938615</v>
          </cell>
          <cell r="K10737">
            <v>100033356660</v>
          </cell>
          <cell r="L10737" t="str">
            <v>【现货速达】维他命E润唇蜜15ml</v>
          </cell>
        </row>
        <row r="10738">
          <cell r="C10738">
            <v>162624702</v>
          </cell>
          <cell r="D10738" t="str">
            <v>人工</v>
          </cell>
          <cell r="E10738" t="str">
            <v>实物</v>
          </cell>
          <cell r="F10738" t="str">
            <v>百果园</v>
          </cell>
          <cell r="G10738" t="str">
            <v>百果园公司直供</v>
          </cell>
          <cell r="H10738" t="str">
            <v>年节礼包/生鲜/水果</v>
          </cell>
          <cell r="I10738" t="str">
            <v>2025-02-28</v>
          </cell>
          <cell r="J10738">
            <v>163853640</v>
          </cell>
          <cell r="K10738" t="str">
            <v>akspg202401</v>
          </cell>
          <cell r="L10738" t="str">
            <v/>
          </cell>
        </row>
        <row r="10739">
          <cell r="C10739">
            <v>162606639</v>
          </cell>
          <cell r="D10739" t="str">
            <v>人工</v>
          </cell>
          <cell r="E10739" t="str">
            <v>实物</v>
          </cell>
          <cell r="F10739" t="str">
            <v>佳食特</v>
          </cell>
          <cell r="G10739" t="str">
            <v>阿格乐</v>
          </cell>
          <cell r="H10739" t="str">
            <v>年节礼包/生鲜/猪牛羊肉</v>
          </cell>
          <cell r="I10739" t="str">
            <v>2024-12-31</v>
          </cell>
          <cell r="J10739">
            <v>163828863</v>
          </cell>
          <cell r="K10739" t="str">
            <v>JNP2302982011</v>
          </cell>
          <cell r="L10739" t="str">
            <v/>
          </cell>
        </row>
        <row r="10740">
          <cell r="C10740">
            <v>162590111</v>
          </cell>
          <cell r="D10740" t="str">
            <v>人工</v>
          </cell>
          <cell r="E10740" t="str">
            <v>实物</v>
          </cell>
          <cell r="F10740" t="str">
            <v>艾乐（EILEI）</v>
          </cell>
          <cell r="G10740" t="str">
            <v>霖臻实业</v>
          </cell>
          <cell r="H10740" t="str">
            <v>年节礼包/项目专属/定制方案专属</v>
          </cell>
          <cell r="I10740" t="str">
            <v>2024-10-31</v>
          </cell>
          <cell r="J10740">
            <v>163799659</v>
          </cell>
          <cell r="K10740" t="str">
            <v>1068+雨伞</v>
          </cell>
          <cell r="L10740" t="str">
            <v/>
          </cell>
        </row>
        <row r="10741">
          <cell r="C10741">
            <v>162623312</v>
          </cell>
          <cell r="D10741" t="str">
            <v>人工</v>
          </cell>
          <cell r="E10741" t="str">
            <v>实物</v>
          </cell>
          <cell r="F10741" t="str">
            <v>普沃达</v>
          </cell>
          <cell r="G10741" t="str">
            <v>霖臻实业</v>
          </cell>
          <cell r="H10741" t="str">
            <v>年节礼包/家用电器/环境电器</v>
          </cell>
          <cell r="I10741" t="str">
            <v>2025-02-28</v>
          </cell>
          <cell r="J10741">
            <v>163851534</v>
          </cell>
          <cell r="K10741" t="str">
            <v>S1WA</v>
          </cell>
          <cell r="L10741" t="str">
            <v/>
          </cell>
        </row>
        <row r="10742">
          <cell r="C10742">
            <v>162464011</v>
          </cell>
          <cell r="D10742" t="str">
            <v>人工</v>
          </cell>
          <cell r="E10742" t="str">
            <v>实物</v>
          </cell>
          <cell r="F10742" t="str">
            <v>西屋（Westinghouse）</v>
          </cell>
          <cell r="G10742" t="str">
            <v>乡酌</v>
          </cell>
          <cell r="H10742" t="str">
            <v>年节礼包/家用电器/生活小电</v>
          </cell>
          <cell r="I10742" t="str">
            <v>2024-03-31</v>
          </cell>
          <cell r="J10742">
            <v>163507773</v>
          </cell>
          <cell r="K10742" t="str">
            <v>WFHRO-H5</v>
          </cell>
          <cell r="L10742" t="str">
            <v/>
          </cell>
        </row>
        <row r="10743">
          <cell r="C10743">
            <v>162625107</v>
          </cell>
          <cell r="D10743" t="str">
            <v>人工</v>
          </cell>
          <cell r="E10743" t="str">
            <v>实物</v>
          </cell>
          <cell r="F10743" t="str">
            <v>鲜禾鲜</v>
          </cell>
          <cell r="G10743" t="str">
            <v>鲜禾鲜</v>
          </cell>
          <cell r="H10743" t="str">
            <v>年节礼包/生鲜/猪牛羊肉</v>
          </cell>
          <cell r="I10743" t="str">
            <v>2026-03-01</v>
          </cell>
          <cell r="J10743">
            <v>163854096</v>
          </cell>
          <cell r="K10743" t="str">
            <v/>
          </cell>
          <cell r="L10743" t="str">
            <v/>
          </cell>
        </row>
        <row r="10744">
          <cell r="C10744">
            <v>162564799</v>
          </cell>
          <cell r="D10744" t="str">
            <v>人工</v>
          </cell>
          <cell r="E10744" t="str">
            <v>实物</v>
          </cell>
          <cell r="F10744" t="str">
            <v>鲜禾鲜</v>
          </cell>
          <cell r="G10744" t="str">
            <v>鲜禾鲜</v>
          </cell>
          <cell r="H10744" t="str">
            <v>年节礼包/生鲜/禽肉蛋品</v>
          </cell>
          <cell r="I10744" t="str">
            <v>2026-04-01</v>
          </cell>
          <cell r="J10744">
            <v>163745087</v>
          </cell>
          <cell r="K10744" t="str">
            <v/>
          </cell>
          <cell r="L10744" t="str">
            <v/>
          </cell>
        </row>
        <row r="10745">
          <cell r="C10745">
            <v>162412157</v>
          </cell>
          <cell r="D10745" t="str">
            <v>人工</v>
          </cell>
          <cell r="E10745" t="str">
            <v>实物</v>
          </cell>
          <cell r="F10745" t="str">
            <v>东菱（Donlim）</v>
          </cell>
          <cell r="G10745" t="str">
            <v>礼福生</v>
          </cell>
          <cell r="H10745" t="str">
            <v>年节礼包/家用电器/厨房小电</v>
          </cell>
          <cell r="I10745" t="str">
            <v>2024-03-31</v>
          </cell>
          <cell r="J10745">
            <v>163389496</v>
          </cell>
          <cell r="K10745" t="str">
            <v>DL-9009标配</v>
          </cell>
          <cell r="L10745" t="str">
            <v/>
          </cell>
        </row>
        <row r="10746">
          <cell r="C10746">
            <v>162624980</v>
          </cell>
          <cell r="D10746" t="str">
            <v>人工</v>
          </cell>
          <cell r="E10746" t="str">
            <v>实物</v>
          </cell>
          <cell r="F10746" t="str">
            <v/>
          </cell>
          <cell r="G10746" t="str">
            <v>辰瑞兴安</v>
          </cell>
          <cell r="H10746" t="str">
            <v>年节礼包/家纺/床上用品</v>
          </cell>
          <cell r="I10746" t="str">
            <v>2025-12-31</v>
          </cell>
          <cell r="J10746">
            <v>163853946</v>
          </cell>
          <cell r="K10746" t="str">
            <v/>
          </cell>
          <cell r="L10746" t="str">
            <v/>
          </cell>
        </row>
        <row r="10747">
          <cell r="C10747">
            <v>162328443</v>
          </cell>
          <cell r="D10747" t="str">
            <v>人工</v>
          </cell>
          <cell r="E10747" t="str">
            <v>实物</v>
          </cell>
          <cell r="F10747" t="str">
            <v>恒都</v>
          </cell>
          <cell r="G10747" t="str">
            <v>阿格乐</v>
          </cell>
          <cell r="H10747" t="str">
            <v>年节礼包/生鲜/猪牛羊肉</v>
          </cell>
          <cell r="I10747" t="str">
            <v>2024-01-31</v>
          </cell>
          <cell r="J10747">
            <v>163187855</v>
          </cell>
          <cell r="K10747" t="str">
            <v>L2306000141</v>
          </cell>
          <cell r="L10747" t="str">
            <v/>
          </cell>
        </row>
        <row r="10748">
          <cell r="C10748">
            <v>162405227</v>
          </cell>
          <cell r="D10748" t="str">
            <v>人工</v>
          </cell>
          <cell r="E10748" t="str">
            <v>实物</v>
          </cell>
          <cell r="F10748" t="str">
            <v>卡诗</v>
          </cell>
          <cell r="G10748" t="str">
            <v>恒合信</v>
          </cell>
          <cell r="H10748" t="str">
            <v>年节礼包/个人护理/洗发护发</v>
          </cell>
          <cell r="I10748" t="str">
            <v>2024-03-31</v>
          </cell>
          <cell r="J10748">
            <v>163381650</v>
          </cell>
          <cell r="K10748" t="str">
            <v>SP000394</v>
          </cell>
          <cell r="L10748" t="str">
            <v>赋源芯丝 250ml*1瓶+菁纯亮泽100ml*1瓶</v>
          </cell>
        </row>
        <row r="10749">
          <cell r="C10749">
            <v>162405227</v>
          </cell>
          <cell r="D10749" t="str">
            <v>人工</v>
          </cell>
          <cell r="E10749" t="str">
            <v>实物</v>
          </cell>
          <cell r="F10749" t="str">
            <v>卡诗</v>
          </cell>
          <cell r="G10749" t="str">
            <v>恒合信</v>
          </cell>
          <cell r="H10749" t="str">
            <v>年节礼包/个人护理/洗发护发</v>
          </cell>
          <cell r="I10749" t="str">
            <v>2024-03-31</v>
          </cell>
        </row>
        <row r="10749">
          <cell r="K10749" t="str">
            <v>SP000394</v>
          </cell>
          <cell r="L10749" t="str">
            <v>赋源芯丝 250ml*1瓶+菁纯亮泽100ml*1瓶</v>
          </cell>
        </row>
        <row r="10750">
          <cell r="C10750">
            <v>162315956</v>
          </cell>
          <cell r="D10750" t="str">
            <v>人工</v>
          </cell>
          <cell r="E10750" t="str">
            <v>实物</v>
          </cell>
          <cell r="F10750" t="str">
            <v>卡诗</v>
          </cell>
          <cell r="G10750" t="str">
            <v>恒合信</v>
          </cell>
          <cell r="H10750" t="str">
            <v>年节礼包/个人护理/洗发护发</v>
          </cell>
          <cell r="I10750" t="str">
            <v>2023-10-20</v>
          </cell>
          <cell r="J10750">
            <v>163173793</v>
          </cell>
          <cell r="K10750" t="str">
            <v>SP000394</v>
          </cell>
          <cell r="L10750" t="str">
            <v/>
          </cell>
        </row>
        <row r="10751">
          <cell r="C10751">
            <v>162621129</v>
          </cell>
          <cell r="D10751" t="str">
            <v>人工</v>
          </cell>
          <cell r="E10751" t="str">
            <v>实物</v>
          </cell>
          <cell r="F10751" t="str">
            <v>半亩花田</v>
          </cell>
          <cell r="G10751" t="str">
            <v>启辰</v>
          </cell>
          <cell r="H10751" t="str">
            <v>年节礼包/个人护理/身体护理</v>
          </cell>
          <cell r="I10751" t="str">
            <v>2024-10-31</v>
          </cell>
          <cell r="J10751">
            <v>163848935</v>
          </cell>
          <cell r="K10751" t="str">
            <v>BMHT-659</v>
          </cell>
          <cell r="L10751" t="str">
            <v/>
          </cell>
        </row>
        <row r="10752">
          <cell r="C10752">
            <v>162626072</v>
          </cell>
          <cell r="D10752" t="str">
            <v>人工</v>
          </cell>
          <cell r="E10752" t="str">
            <v>实物</v>
          </cell>
          <cell r="F10752" t="str">
            <v/>
          </cell>
          <cell r="G10752" t="str">
            <v>万方</v>
          </cell>
          <cell r="H10752" t="str">
            <v>年节礼包/食品/食品礼包</v>
          </cell>
          <cell r="I10752" t="str">
            <v>2025-02-28</v>
          </cell>
          <cell r="J10752">
            <v>163855262</v>
          </cell>
          <cell r="K10752">
            <v>4</v>
          </cell>
          <cell r="L10752" t="str">
            <v/>
          </cell>
        </row>
        <row r="10753">
          <cell r="C10753">
            <v>162406575</v>
          </cell>
          <cell r="D10753" t="str">
            <v>人工</v>
          </cell>
          <cell r="E10753" t="str">
            <v>实物</v>
          </cell>
          <cell r="F10753" t="str">
            <v/>
          </cell>
          <cell r="G10753" t="str">
            <v>恒合信</v>
          </cell>
          <cell r="H10753" t="str">
            <v>年节礼包/个人护理/洗护礼包</v>
          </cell>
          <cell r="I10753" t="str">
            <v>2024-03-31</v>
          </cell>
          <cell r="J10753">
            <v>163381655</v>
          </cell>
          <cell r="K10753" t="str">
            <v>SP000428</v>
          </cell>
          <cell r="L10753" t="str">
            <v>黑钻洗发水250ml*1+赋源芯丝洗发水  250ml*1+菁纯亮泽护发油100ml*1+欧舒丹乳木果手霜150g*1支</v>
          </cell>
        </row>
        <row r="10754">
          <cell r="C10754">
            <v>162406575</v>
          </cell>
          <cell r="D10754" t="str">
            <v>人工</v>
          </cell>
          <cell r="E10754" t="str">
            <v>实物</v>
          </cell>
          <cell r="F10754" t="str">
            <v/>
          </cell>
          <cell r="G10754" t="str">
            <v>恒合信</v>
          </cell>
          <cell r="H10754" t="str">
            <v>年节礼包/个人护理/洗护礼包</v>
          </cell>
          <cell r="I10754" t="str">
            <v>2024-03-31</v>
          </cell>
        </row>
        <row r="10754">
          <cell r="K10754" t="str">
            <v>SP000428</v>
          </cell>
          <cell r="L10754" t="str">
            <v>黑钻洗发水250ml*1+赋源芯丝洗发水  250ml*1+菁纯亮泽护发油100ml*1+欧舒丹乳木果手霜150g*1支</v>
          </cell>
        </row>
        <row r="10755">
          <cell r="C10755">
            <v>162406575</v>
          </cell>
          <cell r="D10755" t="str">
            <v>人工</v>
          </cell>
          <cell r="E10755" t="str">
            <v>实物</v>
          </cell>
          <cell r="F10755" t="str">
            <v/>
          </cell>
          <cell r="G10755" t="str">
            <v>恒合信</v>
          </cell>
          <cell r="H10755" t="str">
            <v>年节礼包/个人护理/洗护礼包</v>
          </cell>
          <cell r="I10755" t="str">
            <v>2024-03-31</v>
          </cell>
        </row>
        <row r="10755">
          <cell r="K10755" t="str">
            <v>SP000428</v>
          </cell>
          <cell r="L10755" t="str">
            <v>黑钻洗发水250ml*1+赋源芯丝洗发水  250ml*1+菁纯亮泽护发油100ml*1+欧舒丹乳木果手霜150g*1支</v>
          </cell>
        </row>
        <row r="10756">
          <cell r="C10756">
            <v>162406575</v>
          </cell>
          <cell r="D10756" t="str">
            <v>人工</v>
          </cell>
          <cell r="E10756" t="str">
            <v>实物</v>
          </cell>
          <cell r="F10756" t="str">
            <v/>
          </cell>
          <cell r="G10756" t="str">
            <v>恒合信</v>
          </cell>
          <cell r="H10756" t="str">
            <v>年节礼包/个人护理/洗护礼包</v>
          </cell>
          <cell r="I10756" t="str">
            <v>2024-03-31</v>
          </cell>
        </row>
        <row r="10756">
          <cell r="K10756" t="str">
            <v>SP000428</v>
          </cell>
          <cell r="L10756" t="str">
            <v>黑钻洗发水250ml*1+赋源芯丝洗发水  250ml*1+菁纯亮泽护发油100ml*1+欧舒丹乳木果手霜150g*1支</v>
          </cell>
        </row>
        <row r="10757">
          <cell r="C10757">
            <v>162690008</v>
          </cell>
          <cell r="D10757" t="str">
            <v>人工</v>
          </cell>
          <cell r="E10757" t="str">
            <v>实物</v>
          </cell>
          <cell r="F10757" t="str">
            <v/>
          </cell>
          <cell r="G10757" t="str">
            <v>缪阳</v>
          </cell>
          <cell r="H10757" t="str">
            <v>年节礼包/家用电器/厨房小电</v>
          </cell>
          <cell r="I10757" t="str">
            <v>2025-06-30</v>
          </cell>
          <cell r="J10757">
            <v>163957053</v>
          </cell>
          <cell r="K10757" t="str">
            <v>SHMY0008062</v>
          </cell>
          <cell r="L10757" t="str">
            <v/>
          </cell>
        </row>
        <row r="10758">
          <cell r="C10758">
            <v>162645330</v>
          </cell>
          <cell r="D10758" t="str">
            <v>人工</v>
          </cell>
          <cell r="E10758" t="str">
            <v>实物</v>
          </cell>
          <cell r="F10758" t="str">
            <v/>
          </cell>
          <cell r="G10758" t="str">
            <v>缪阳</v>
          </cell>
          <cell r="H10758" t="str">
            <v>年节礼包/家用电器/厨房小电</v>
          </cell>
          <cell r="I10758" t="str">
            <v>2025-02-28</v>
          </cell>
          <cell r="J10758">
            <v>163882325</v>
          </cell>
          <cell r="K10758" t="str">
            <v>SHMY0008062</v>
          </cell>
          <cell r="L10758" t="str">
            <v/>
          </cell>
        </row>
        <row r="10759">
          <cell r="C10759">
            <v>162682903</v>
          </cell>
          <cell r="D10759" t="str">
            <v>人工</v>
          </cell>
          <cell r="E10759" t="str">
            <v>实物</v>
          </cell>
          <cell r="F10759" t="str">
            <v/>
          </cell>
          <cell r="G10759" t="str">
            <v>惠通达行</v>
          </cell>
          <cell r="H10759" t="str">
            <v>年节礼包/食品/食品礼包</v>
          </cell>
          <cell r="I10759" t="str">
            <v>2025-06-30</v>
          </cell>
          <cell r="J10759">
            <v>163944298</v>
          </cell>
          <cell r="K10759" t="str">
            <v>df</v>
          </cell>
          <cell r="L10759" t="str">
            <v/>
          </cell>
        </row>
        <row r="10760">
          <cell r="C10760">
            <v>162634794</v>
          </cell>
          <cell r="D10760" t="str">
            <v>人工</v>
          </cell>
          <cell r="E10760" t="str">
            <v>实物</v>
          </cell>
          <cell r="F10760" t="str">
            <v>奈雪的茶</v>
          </cell>
          <cell r="G10760" t="str">
            <v>深圳品味人生</v>
          </cell>
          <cell r="H10760" t="str">
            <v>年节礼包/食品/方便食品</v>
          </cell>
          <cell r="I10760" t="str">
            <v>2025-02-28</v>
          </cell>
          <cell r="J10760">
            <v>163866915</v>
          </cell>
          <cell r="K10760" t="str">
            <v/>
          </cell>
          <cell r="L10760" t="str">
            <v/>
          </cell>
        </row>
        <row r="10761">
          <cell r="C10761">
            <v>162634798</v>
          </cell>
          <cell r="D10761" t="str">
            <v>人工</v>
          </cell>
          <cell r="E10761" t="str">
            <v>实物</v>
          </cell>
          <cell r="F10761" t="str">
            <v>胡姬花</v>
          </cell>
          <cell r="G10761" t="str">
            <v>深圳品味人生</v>
          </cell>
          <cell r="H10761" t="str">
            <v>年节礼包/食品/方便食品</v>
          </cell>
          <cell r="I10761" t="str">
            <v>2025-02-28</v>
          </cell>
          <cell r="J10761">
            <v>163866921</v>
          </cell>
          <cell r="K10761" t="str">
            <v/>
          </cell>
          <cell r="L10761" t="str">
            <v/>
          </cell>
        </row>
        <row r="10762">
          <cell r="C10762">
            <v>162643257</v>
          </cell>
          <cell r="D10762" t="str">
            <v>人工</v>
          </cell>
          <cell r="E10762" t="str">
            <v>实物</v>
          </cell>
          <cell r="F10762" t="str">
            <v/>
          </cell>
          <cell r="G10762" t="str">
            <v>惠通达行</v>
          </cell>
          <cell r="H10762" t="str">
            <v>年节礼包/食品/粮油礼包</v>
          </cell>
          <cell r="I10762" t="str">
            <v>2025-05-31</v>
          </cell>
          <cell r="J10762">
            <v>163879531</v>
          </cell>
          <cell r="K10762" t="str">
            <v/>
          </cell>
          <cell r="L10762" t="str">
            <v/>
          </cell>
        </row>
        <row r="10763">
          <cell r="C10763">
            <v>162625433</v>
          </cell>
          <cell r="D10763" t="str">
            <v>人工</v>
          </cell>
          <cell r="E10763" t="str">
            <v>实物</v>
          </cell>
          <cell r="F10763" t="str">
            <v>锋味派</v>
          </cell>
          <cell r="G10763" t="str">
            <v>深圳品味人生</v>
          </cell>
          <cell r="H10763" t="str">
            <v>年节礼包/食品/食品礼包</v>
          </cell>
          <cell r="I10763" t="str">
            <v>2025-02-28</v>
          </cell>
          <cell r="J10763">
            <v>163854445</v>
          </cell>
          <cell r="K10763" t="str">
            <v/>
          </cell>
          <cell r="L10763" t="str">
            <v/>
          </cell>
        </row>
        <row r="10764">
          <cell r="C10764">
            <v>162628835</v>
          </cell>
          <cell r="D10764" t="str">
            <v>人工</v>
          </cell>
          <cell r="E10764" t="str">
            <v>实物</v>
          </cell>
          <cell r="F10764" t="str">
            <v/>
          </cell>
          <cell r="G10764" t="str">
            <v>金盛永和</v>
          </cell>
          <cell r="H10764" t="str">
            <v>年节礼包/食品/粮油礼包</v>
          </cell>
          <cell r="I10764" t="str">
            <v>2025-02-28</v>
          </cell>
          <cell r="J10764">
            <v>163859141</v>
          </cell>
          <cell r="K10764" t="str">
            <v/>
          </cell>
          <cell r="L10764" t="str">
            <v/>
          </cell>
        </row>
        <row r="10765">
          <cell r="C10765">
            <v>162626454</v>
          </cell>
          <cell r="D10765" t="str">
            <v>人工</v>
          </cell>
          <cell r="E10765" t="str">
            <v>实物</v>
          </cell>
          <cell r="F10765" t="str">
            <v/>
          </cell>
          <cell r="G10765" t="str">
            <v>做梦也想不到</v>
          </cell>
          <cell r="H10765" t="str">
            <v>年节礼包/食品/饮品冲调</v>
          </cell>
          <cell r="I10765" t="str">
            <v>2025-02-28</v>
          </cell>
          <cell r="J10765">
            <v>163855832</v>
          </cell>
          <cell r="K10765" t="str">
            <v>LBHYWLJCJY8520</v>
          </cell>
          <cell r="L10765" t="str">
            <v/>
          </cell>
        </row>
        <row r="10766">
          <cell r="C10766">
            <v>162625985</v>
          </cell>
          <cell r="D10766" t="str">
            <v>人工</v>
          </cell>
          <cell r="E10766" t="str">
            <v>实物</v>
          </cell>
          <cell r="F10766" t="str">
            <v>露露</v>
          </cell>
          <cell r="G10766" t="str">
            <v>做梦也想不到</v>
          </cell>
          <cell r="H10766" t="str">
            <v>年节礼包/食品/饮品冲调</v>
          </cell>
          <cell r="I10766" t="str">
            <v>2025-02-28</v>
          </cell>
          <cell r="J10766">
            <v>163855144</v>
          </cell>
          <cell r="K10766" t="str">
            <v>LBHYLL6.4L</v>
          </cell>
          <cell r="L10766" t="str">
            <v/>
          </cell>
        </row>
        <row r="10767">
          <cell r="C10767">
            <v>162624470</v>
          </cell>
          <cell r="D10767" t="str">
            <v>人工</v>
          </cell>
          <cell r="E10767" t="str">
            <v>实物</v>
          </cell>
          <cell r="F10767" t="str">
            <v/>
          </cell>
          <cell r="G10767" t="str">
            <v>喜心</v>
          </cell>
          <cell r="H10767" t="str">
            <v>年节礼包/食品/食品礼包</v>
          </cell>
          <cell r="I10767" t="str">
            <v>2025-01-27</v>
          </cell>
          <cell r="J10767">
            <v>163853141</v>
          </cell>
          <cell r="K10767" t="str">
            <v/>
          </cell>
          <cell r="L10767" t="str">
            <v/>
          </cell>
        </row>
        <row r="10768">
          <cell r="C10768">
            <v>162625450</v>
          </cell>
          <cell r="D10768" t="str">
            <v>人工</v>
          </cell>
          <cell r="E10768" t="str">
            <v>实物</v>
          </cell>
          <cell r="F10768" t="str">
            <v/>
          </cell>
          <cell r="G10768" t="str">
            <v>淘得电子</v>
          </cell>
          <cell r="H10768" t="str">
            <v>年节礼包/食品/零食礼包</v>
          </cell>
          <cell r="I10768" t="str">
            <v>2025-02-28</v>
          </cell>
          <cell r="J10768">
            <v>163854462</v>
          </cell>
          <cell r="K10768" t="str">
            <v/>
          </cell>
          <cell r="L10768" t="str">
            <v/>
          </cell>
        </row>
        <row r="10769">
          <cell r="C10769">
            <v>162628853</v>
          </cell>
          <cell r="D10769" t="str">
            <v>人工</v>
          </cell>
          <cell r="E10769" t="str">
            <v>实物</v>
          </cell>
          <cell r="F10769" t="str">
            <v>嘉顿</v>
          </cell>
          <cell r="G10769" t="str">
            <v>深圳品味人生</v>
          </cell>
          <cell r="H10769" t="str">
            <v>年节礼包/食品/食品礼包</v>
          </cell>
          <cell r="I10769" t="str">
            <v>2025-02-28</v>
          </cell>
          <cell r="J10769">
            <v>163859160</v>
          </cell>
          <cell r="K10769" t="str">
            <v/>
          </cell>
          <cell r="L10769" t="str">
            <v/>
          </cell>
        </row>
        <row r="10770">
          <cell r="C10770">
            <v>162628837</v>
          </cell>
          <cell r="D10770" t="str">
            <v>人工</v>
          </cell>
          <cell r="E10770" t="str">
            <v>实物</v>
          </cell>
          <cell r="F10770" t="str">
            <v/>
          </cell>
          <cell r="G10770" t="str">
            <v>金盛永和</v>
          </cell>
          <cell r="H10770" t="str">
            <v>年节礼包/食品/粮油礼包</v>
          </cell>
          <cell r="I10770" t="str">
            <v>2025-02-28</v>
          </cell>
          <cell r="J10770">
            <v>163859143</v>
          </cell>
          <cell r="K10770" t="str">
            <v/>
          </cell>
          <cell r="L10770" t="str">
            <v/>
          </cell>
        </row>
        <row r="10771">
          <cell r="C10771">
            <v>162632375</v>
          </cell>
          <cell r="D10771" t="str">
            <v>人工</v>
          </cell>
          <cell r="E10771" t="str">
            <v>实物</v>
          </cell>
          <cell r="F10771" t="str">
            <v>正大</v>
          </cell>
          <cell r="G10771" t="str">
            <v>正大信首</v>
          </cell>
          <cell r="H10771" t="str">
            <v>年节礼包/食品/营养健康</v>
          </cell>
          <cell r="I10771" t="str">
            <v>2025-02-28</v>
          </cell>
          <cell r="J10771">
            <v>163863756</v>
          </cell>
          <cell r="K10771" t="str">
            <v/>
          </cell>
          <cell r="L10771" t="str">
            <v/>
          </cell>
        </row>
        <row r="10772">
          <cell r="C10772">
            <v>162625439</v>
          </cell>
          <cell r="D10772" t="str">
            <v>人工</v>
          </cell>
          <cell r="E10772" t="str">
            <v>实物</v>
          </cell>
          <cell r="F10772" t="str">
            <v>美心（Meixin）</v>
          </cell>
          <cell r="G10772" t="str">
            <v>深圳品味人生</v>
          </cell>
          <cell r="H10772" t="str">
            <v>年节礼包/食品/食品礼包</v>
          </cell>
          <cell r="I10772" t="str">
            <v>2025-02-28</v>
          </cell>
          <cell r="J10772">
            <v>163854451</v>
          </cell>
          <cell r="K10772" t="str">
            <v/>
          </cell>
          <cell r="L10772" t="str">
            <v/>
          </cell>
        </row>
        <row r="10773">
          <cell r="C10773">
            <v>162628855</v>
          </cell>
          <cell r="D10773" t="str">
            <v>人工</v>
          </cell>
          <cell r="E10773" t="str">
            <v>实物</v>
          </cell>
          <cell r="F10773" t="str">
            <v>胡姬花</v>
          </cell>
          <cell r="G10773" t="str">
            <v>深圳品味人生</v>
          </cell>
          <cell r="H10773" t="str">
            <v>年节礼包/食品/食品礼包</v>
          </cell>
          <cell r="I10773" t="str">
            <v>2025-02-28</v>
          </cell>
          <cell r="J10773">
            <v>163859162</v>
          </cell>
          <cell r="K10773" t="str">
            <v/>
          </cell>
          <cell r="L10773" t="str">
            <v/>
          </cell>
        </row>
        <row r="10774">
          <cell r="C10774">
            <v>162624609</v>
          </cell>
          <cell r="D10774" t="str">
            <v>人工</v>
          </cell>
          <cell r="E10774" t="str">
            <v>实物</v>
          </cell>
          <cell r="F10774" t="str">
            <v/>
          </cell>
          <cell r="G10774" t="str">
            <v>佳沃</v>
          </cell>
          <cell r="H10774" t="str">
            <v>年节礼包/生鲜/水果礼包</v>
          </cell>
          <cell r="I10774" t="str">
            <v>2025-02-28</v>
          </cell>
          <cell r="J10774">
            <v>163853485</v>
          </cell>
          <cell r="K10774">
            <v>2024121604</v>
          </cell>
          <cell r="L10774" t="str">
            <v/>
          </cell>
        </row>
        <row r="10775">
          <cell r="C10775">
            <v>162628860</v>
          </cell>
          <cell r="D10775" t="str">
            <v>人工</v>
          </cell>
          <cell r="E10775" t="str">
            <v>实物</v>
          </cell>
          <cell r="F10775" t="str">
            <v>嘉顿</v>
          </cell>
          <cell r="G10775" t="str">
            <v>深圳品味人生</v>
          </cell>
          <cell r="H10775" t="str">
            <v>年节礼包/食品/食品礼包</v>
          </cell>
          <cell r="I10775" t="str">
            <v>2025-02-28</v>
          </cell>
          <cell r="J10775">
            <v>163859167</v>
          </cell>
          <cell r="K10775" t="str">
            <v/>
          </cell>
          <cell r="L10775" t="str">
            <v/>
          </cell>
        </row>
        <row r="10776">
          <cell r="C10776">
            <v>162625486</v>
          </cell>
          <cell r="D10776" t="str">
            <v>人工</v>
          </cell>
          <cell r="E10776" t="str">
            <v>实物</v>
          </cell>
          <cell r="F10776" t="str">
            <v/>
          </cell>
          <cell r="G10776" t="str">
            <v>金盛永和</v>
          </cell>
          <cell r="H10776" t="str">
            <v>年节礼包/食品/粮油礼包</v>
          </cell>
          <cell r="I10776" t="str">
            <v>2025-02-28</v>
          </cell>
          <cell r="J10776">
            <v>163854498</v>
          </cell>
          <cell r="K10776" t="str">
            <v/>
          </cell>
          <cell r="L10776" t="str">
            <v/>
          </cell>
        </row>
        <row r="10777">
          <cell r="C10777">
            <v>162625398</v>
          </cell>
          <cell r="D10777" t="str">
            <v>人工</v>
          </cell>
          <cell r="E10777" t="str">
            <v>实物</v>
          </cell>
          <cell r="F10777" t="str">
            <v/>
          </cell>
          <cell r="G10777" t="str">
            <v>淘得电子</v>
          </cell>
          <cell r="H10777" t="str">
            <v>年节礼包/生鲜/速冻美食</v>
          </cell>
          <cell r="I10777" t="str">
            <v>2025-02-28</v>
          </cell>
          <cell r="J10777">
            <v>163854409</v>
          </cell>
          <cell r="K10777" t="str">
            <v/>
          </cell>
          <cell r="L10777" t="str">
            <v/>
          </cell>
        </row>
        <row r="10778">
          <cell r="C10778">
            <v>162623671</v>
          </cell>
          <cell r="D10778" t="str">
            <v>人工</v>
          </cell>
          <cell r="E10778" t="str">
            <v>实物</v>
          </cell>
          <cell r="F10778" t="str">
            <v>小熊</v>
          </cell>
          <cell r="G10778" t="str">
            <v>上海艺冉</v>
          </cell>
          <cell r="H10778" t="str">
            <v>年节礼包/家用电器/厨房小电</v>
          </cell>
          <cell r="I10778" t="str">
            <v>2025-02-28</v>
          </cell>
          <cell r="J10778">
            <v>163851981</v>
          </cell>
          <cell r="K10778" t="str">
            <v>QZG-J15Q5</v>
          </cell>
          <cell r="L10778" t="str">
            <v>黄色</v>
          </cell>
        </row>
        <row r="10779">
          <cell r="C10779">
            <v>162623390</v>
          </cell>
          <cell r="D10779" t="str">
            <v>人工</v>
          </cell>
          <cell r="E10779" t="str">
            <v>实物</v>
          </cell>
          <cell r="F10779" t="str">
            <v/>
          </cell>
          <cell r="G10779" t="str">
            <v>京杭盛达</v>
          </cell>
          <cell r="H10779" t="str">
            <v>年节礼包/食品/零食礼包</v>
          </cell>
          <cell r="I10779" t="str">
            <v>2025-04-30</v>
          </cell>
          <cell r="J10779">
            <v>163851644</v>
          </cell>
          <cell r="K10779" t="str">
            <v/>
          </cell>
          <cell r="L10779" t="str">
            <v/>
          </cell>
        </row>
        <row r="10780">
          <cell r="C10780">
            <v>162623127</v>
          </cell>
          <cell r="D10780" t="str">
            <v>人工</v>
          </cell>
          <cell r="E10780" t="str">
            <v>实物</v>
          </cell>
          <cell r="F10780" t="str">
            <v>错山</v>
          </cell>
          <cell r="G10780" t="str">
            <v>错山</v>
          </cell>
          <cell r="H10780" t="str">
            <v>年节礼包/3C数码/影视娱乐</v>
          </cell>
          <cell r="I10780" t="str">
            <v>2025-02-28</v>
          </cell>
          <cell r="J10780">
            <v>163851310</v>
          </cell>
          <cell r="K10780" t="str">
            <v>G2</v>
          </cell>
          <cell r="L10780" t="str">
            <v/>
          </cell>
        </row>
        <row r="10781">
          <cell r="C10781">
            <v>162623380</v>
          </cell>
          <cell r="D10781" t="str">
            <v>人工</v>
          </cell>
          <cell r="E10781" t="str">
            <v>实物</v>
          </cell>
          <cell r="F10781" t="str">
            <v/>
          </cell>
          <cell r="G10781" t="str">
            <v>京杭盛达</v>
          </cell>
          <cell r="H10781" t="str">
            <v>年节礼包/食品/零食礼包</v>
          </cell>
          <cell r="I10781" t="str">
            <v>2025-04-30</v>
          </cell>
          <cell r="J10781">
            <v>163851628</v>
          </cell>
          <cell r="K10781" t="str">
            <v/>
          </cell>
          <cell r="L10781" t="str">
            <v/>
          </cell>
        </row>
        <row r="10782">
          <cell r="C10782">
            <v>162567245</v>
          </cell>
          <cell r="D10782" t="str">
            <v>人工</v>
          </cell>
          <cell r="E10782" t="str">
            <v>实物</v>
          </cell>
          <cell r="F10782" t="str">
            <v>杨过</v>
          </cell>
          <cell r="G10782" t="str">
            <v>北京佰味佳</v>
          </cell>
          <cell r="H10782" t="str">
            <v>年节礼包/生鲜/速冻美食</v>
          </cell>
          <cell r="I10782" t="str">
            <v>2024-10-31</v>
          </cell>
          <cell r="J10782">
            <v>163750345</v>
          </cell>
          <cell r="K10782" t="str">
            <v/>
          </cell>
          <cell r="L10782" t="str">
            <v/>
          </cell>
        </row>
        <row r="10783">
          <cell r="C10783">
            <v>162566067</v>
          </cell>
          <cell r="D10783" t="str">
            <v>人工</v>
          </cell>
          <cell r="E10783" t="str">
            <v>实物</v>
          </cell>
          <cell r="F10783" t="str">
            <v>外交官</v>
          </cell>
          <cell r="G10783" t="str">
            <v>承和瀚</v>
          </cell>
          <cell r="H10783" t="str">
            <v>年节礼包/户外运动/户外露营</v>
          </cell>
          <cell r="I10783" t="str">
            <v>2024-10-31</v>
          </cell>
          <cell r="J10783">
            <v>163747768</v>
          </cell>
          <cell r="K10783" t="str">
            <v>DFJ-111</v>
          </cell>
          <cell r="L10783" t="str">
            <v/>
          </cell>
        </row>
        <row r="10784">
          <cell r="C10784">
            <v>162568655</v>
          </cell>
          <cell r="D10784" t="str">
            <v>人工</v>
          </cell>
          <cell r="E10784" t="str">
            <v>实物</v>
          </cell>
          <cell r="F10784" t="str">
            <v/>
          </cell>
          <cell r="G10784" t="str">
            <v>淘得电子</v>
          </cell>
          <cell r="H10784" t="str">
            <v>年节礼包/食品/粮油礼包</v>
          </cell>
          <cell r="I10784" t="str">
            <v>2024-10-31</v>
          </cell>
          <cell r="J10784">
            <v>163753735</v>
          </cell>
          <cell r="K10784" t="str">
            <v/>
          </cell>
          <cell r="L10784" t="str">
            <v/>
          </cell>
        </row>
        <row r="10785">
          <cell r="C10785">
            <v>162568239</v>
          </cell>
          <cell r="D10785" t="str">
            <v>人工</v>
          </cell>
          <cell r="E10785" t="str">
            <v>实物</v>
          </cell>
          <cell r="F10785" t="str">
            <v>西贝</v>
          </cell>
          <cell r="G10785" t="str">
            <v>海南捷诚融达</v>
          </cell>
          <cell r="H10785" t="str">
            <v>年节礼包/生鲜/速冻美食</v>
          </cell>
          <cell r="I10785" t="str">
            <v>2024-10-31</v>
          </cell>
          <cell r="J10785">
            <v>163753272</v>
          </cell>
          <cell r="K10785" t="str">
            <v/>
          </cell>
          <cell r="L10785" t="str">
            <v/>
          </cell>
        </row>
        <row r="10786">
          <cell r="C10786">
            <v>162494070</v>
          </cell>
          <cell r="D10786" t="str">
            <v>人工</v>
          </cell>
          <cell r="E10786" t="str">
            <v>实物</v>
          </cell>
          <cell r="F10786" t="str">
            <v>裕道府</v>
          </cell>
          <cell r="G10786" t="str">
            <v>金盛永和</v>
          </cell>
          <cell r="H10786" t="str">
            <v>年节礼包/食品/粮油礼包</v>
          </cell>
          <cell r="I10786" t="str">
            <v>2024-07-31</v>
          </cell>
          <cell r="J10786">
            <v>163576480</v>
          </cell>
          <cell r="K10786" t="str">
            <v/>
          </cell>
          <cell r="L10786" t="str">
            <v/>
          </cell>
        </row>
        <row r="10787">
          <cell r="C10787">
            <v>162494446</v>
          </cell>
          <cell r="D10787" t="str">
            <v>人工</v>
          </cell>
          <cell r="E10787" t="str">
            <v>实物</v>
          </cell>
          <cell r="F10787" t="str">
            <v>金龙鱼</v>
          </cell>
          <cell r="G10787" t="str">
            <v>金盛永和</v>
          </cell>
          <cell r="H10787" t="str">
            <v>年节礼包/食品/粮油礼包</v>
          </cell>
          <cell r="I10787" t="str">
            <v>2024-07-31</v>
          </cell>
          <cell r="J10787">
            <v>163576931</v>
          </cell>
          <cell r="K10787" t="str">
            <v/>
          </cell>
          <cell r="L10787" t="str">
            <v/>
          </cell>
        </row>
        <row r="10788">
          <cell r="C10788">
            <v>162494156</v>
          </cell>
          <cell r="D10788" t="str">
            <v>人工</v>
          </cell>
          <cell r="E10788" t="str">
            <v>实物</v>
          </cell>
          <cell r="F10788" t="str">
            <v>山真美</v>
          </cell>
          <cell r="G10788" t="str">
            <v>蜀福优选</v>
          </cell>
          <cell r="H10788" t="str">
            <v>年节礼包/食品/茶叶</v>
          </cell>
          <cell r="I10788" t="str">
            <v>2024-07-31</v>
          </cell>
          <cell r="J10788">
            <v>163576575</v>
          </cell>
          <cell r="K10788" t="str">
            <v/>
          </cell>
          <cell r="L10788" t="str">
            <v/>
          </cell>
        </row>
        <row r="10789">
          <cell r="C10789">
            <v>162494156</v>
          </cell>
          <cell r="D10789" t="str">
            <v>人工</v>
          </cell>
          <cell r="E10789" t="str">
            <v>实物</v>
          </cell>
          <cell r="F10789" t="str">
            <v>山真美</v>
          </cell>
          <cell r="G10789" t="str">
            <v>蜀福优选</v>
          </cell>
          <cell r="H10789" t="str">
            <v>年节礼包/食品/茶叶</v>
          </cell>
          <cell r="I10789" t="str">
            <v>2024-07-31</v>
          </cell>
        </row>
        <row r="10789">
          <cell r="K10789" t="str">
            <v/>
          </cell>
          <cell r="L10789" t="str">
            <v/>
          </cell>
        </row>
        <row r="10790">
          <cell r="C10790">
            <v>162494156</v>
          </cell>
          <cell r="D10790" t="str">
            <v>人工</v>
          </cell>
          <cell r="E10790" t="str">
            <v>实物</v>
          </cell>
          <cell r="F10790" t="str">
            <v>山真美</v>
          </cell>
          <cell r="G10790" t="str">
            <v>蜀福优选</v>
          </cell>
          <cell r="H10790" t="str">
            <v>年节礼包/食品/茶叶</v>
          </cell>
          <cell r="I10790" t="str">
            <v>2024-07-31</v>
          </cell>
        </row>
        <row r="10790">
          <cell r="K10790" t="str">
            <v/>
          </cell>
          <cell r="L10790" t="str">
            <v/>
          </cell>
        </row>
        <row r="10791">
          <cell r="C10791">
            <v>162494156</v>
          </cell>
          <cell r="D10791" t="str">
            <v>人工</v>
          </cell>
          <cell r="E10791" t="str">
            <v>实物</v>
          </cell>
          <cell r="F10791" t="str">
            <v>山真美</v>
          </cell>
          <cell r="G10791" t="str">
            <v>蜀福优选</v>
          </cell>
          <cell r="H10791" t="str">
            <v>年节礼包/食品/茶叶</v>
          </cell>
          <cell r="I10791" t="str">
            <v>2024-07-31</v>
          </cell>
        </row>
        <row r="10791">
          <cell r="K10791" t="str">
            <v/>
          </cell>
          <cell r="L10791" t="str">
            <v/>
          </cell>
        </row>
        <row r="10792">
          <cell r="C10792">
            <v>162494156</v>
          </cell>
          <cell r="D10792" t="str">
            <v>人工</v>
          </cell>
          <cell r="E10792" t="str">
            <v>实物</v>
          </cell>
          <cell r="F10792" t="str">
            <v>山真美</v>
          </cell>
          <cell r="G10792" t="str">
            <v>蜀福优选</v>
          </cell>
          <cell r="H10792" t="str">
            <v>年节礼包/食品/茶叶</v>
          </cell>
          <cell r="I10792" t="str">
            <v>2024-07-31</v>
          </cell>
        </row>
        <row r="10792">
          <cell r="K10792" t="str">
            <v/>
          </cell>
          <cell r="L10792" t="str">
            <v/>
          </cell>
        </row>
        <row r="10793">
          <cell r="C10793">
            <v>162494156</v>
          </cell>
          <cell r="D10793" t="str">
            <v>人工</v>
          </cell>
          <cell r="E10793" t="str">
            <v>实物</v>
          </cell>
          <cell r="F10793" t="str">
            <v>山真美</v>
          </cell>
          <cell r="G10793" t="str">
            <v>蜀福优选</v>
          </cell>
          <cell r="H10793" t="str">
            <v>年节礼包/食品/茶叶</v>
          </cell>
          <cell r="I10793" t="str">
            <v>2024-07-31</v>
          </cell>
        </row>
        <row r="10793">
          <cell r="K10793" t="str">
            <v/>
          </cell>
          <cell r="L10793" t="str">
            <v/>
          </cell>
        </row>
        <row r="10794">
          <cell r="C10794">
            <v>162494156</v>
          </cell>
          <cell r="D10794" t="str">
            <v>人工</v>
          </cell>
          <cell r="E10794" t="str">
            <v>实物</v>
          </cell>
          <cell r="F10794" t="str">
            <v>山真美</v>
          </cell>
          <cell r="G10794" t="str">
            <v>蜀福优选</v>
          </cell>
          <cell r="H10794" t="str">
            <v>年节礼包/食品/茶叶</v>
          </cell>
          <cell r="I10794" t="str">
            <v>2024-07-31</v>
          </cell>
        </row>
        <row r="10794">
          <cell r="K10794" t="str">
            <v/>
          </cell>
          <cell r="L10794" t="str">
            <v/>
          </cell>
        </row>
        <row r="10795">
          <cell r="C10795">
            <v>162492494</v>
          </cell>
          <cell r="D10795" t="str">
            <v>人工</v>
          </cell>
          <cell r="E10795" t="str">
            <v>实物</v>
          </cell>
          <cell r="F10795" t="str">
            <v>燕之坊</v>
          </cell>
          <cell r="G10795" t="str">
            <v>燕之坊</v>
          </cell>
          <cell r="H10795" t="str">
            <v>年节礼包/食品/饮品冲调</v>
          </cell>
          <cell r="I10795" t="str">
            <v>2024-07-31</v>
          </cell>
          <cell r="J10795">
            <v>163573986</v>
          </cell>
          <cell r="K10795" t="str">
            <v>C04001000088</v>
          </cell>
          <cell r="L10795" t="str">
            <v/>
          </cell>
        </row>
        <row r="10796">
          <cell r="C10796">
            <v>162494085</v>
          </cell>
          <cell r="D10796" t="str">
            <v>人工</v>
          </cell>
          <cell r="E10796" t="str">
            <v>实物</v>
          </cell>
          <cell r="F10796" t="str">
            <v>胡姬花</v>
          </cell>
          <cell r="G10796" t="str">
            <v>金盛永和</v>
          </cell>
          <cell r="H10796" t="str">
            <v>年节礼包/食品/粮油礼包</v>
          </cell>
          <cell r="I10796" t="str">
            <v>2024-07-31</v>
          </cell>
          <cell r="J10796">
            <v>163576495</v>
          </cell>
          <cell r="K10796" t="str">
            <v/>
          </cell>
          <cell r="L10796" t="str">
            <v/>
          </cell>
        </row>
        <row r="10797">
          <cell r="C10797">
            <v>162409226</v>
          </cell>
          <cell r="D10797" t="str">
            <v>人工</v>
          </cell>
          <cell r="E10797" t="str">
            <v>实物</v>
          </cell>
          <cell r="F10797" t="str">
            <v>百果园</v>
          </cell>
          <cell r="G10797" t="str">
            <v>百果园公司直供</v>
          </cell>
          <cell r="H10797" t="str">
            <v>年节礼包/生鲜/水果礼包</v>
          </cell>
          <cell r="I10797" t="str">
            <v>2024-03-31</v>
          </cell>
          <cell r="J10797">
            <v>163381858</v>
          </cell>
          <cell r="K10797" t="str">
            <v>SD2401</v>
          </cell>
          <cell r="L10797" t="str">
            <v/>
          </cell>
        </row>
        <row r="10798">
          <cell r="C10798">
            <v>162409298</v>
          </cell>
          <cell r="D10798" t="str">
            <v>人工</v>
          </cell>
          <cell r="E10798" t="str">
            <v>实物</v>
          </cell>
          <cell r="F10798" t="str">
            <v>佬廣食品</v>
          </cell>
          <cell r="G10798" t="str">
            <v>北京佰味佳</v>
          </cell>
          <cell r="H10798" t="str">
            <v>年节礼包/生鲜/速冻美食</v>
          </cell>
          <cell r="I10798" t="str">
            <v>2024-03-31</v>
          </cell>
          <cell r="J10798">
            <v>163381941</v>
          </cell>
          <cell r="K10798" t="str">
            <v/>
          </cell>
          <cell r="L10798" t="str">
            <v/>
          </cell>
        </row>
        <row r="10799">
          <cell r="C10799">
            <v>162406593</v>
          </cell>
          <cell r="D10799" t="str">
            <v>人工</v>
          </cell>
          <cell r="E10799" t="str">
            <v>实物</v>
          </cell>
          <cell r="F10799" t="str">
            <v/>
          </cell>
          <cell r="G10799" t="str">
            <v>金盛永和</v>
          </cell>
          <cell r="H10799" t="str">
            <v>年节礼包/食品/调味品</v>
          </cell>
          <cell r="I10799" t="str">
            <v>2024-03-31</v>
          </cell>
          <cell r="J10799">
            <v>163376235</v>
          </cell>
          <cell r="K10799" t="str">
            <v/>
          </cell>
          <cell r="L10799" t="str">
            <v/>
          </cell>
        </row>
        <row r="10800">
          <cell r="C10800">
            <v>162409181</v>
          </cell>
          <cell r="D10800" t="str">
            <v>人工</v>
          </cell>
          <cell r="E10800" t="str">
            <v>实物</v>
          </cell>
          <cell r="F10800" t="str">
            <v/>
          </cell>
          <cell r="G10800" t="str">
            <v>百果园公司直供</v>
          </cell>
          <cell r="H10800" t="str">
            <v>年节礼包/生鲜/水果礼包</v>
          </cell>
          <cell r="I10800" t="str">
            <v>2024-03-15</v>
          </cell>
          <cell r="J10800">
            <v>163381811</v>
          </cell>
          <cell r="K10800" t="str">
            <v>SD2402</v>
          </cell>
          <cell r="L10800" t="str">
            <v/>
          </cell>
        </row>
        <row r="10801">
          <cell r="C10801">
            <v>162040567</v>
          </cell>
          <cell r="D10801" t="str">
            <v>人工</v>
          </cell>
          <cell r="E10801" t="str">
            <v>实物</v>
          </cell>
          <cell r="F10801" t="str">
            <v>罗莱家纺</v>
          </cell>
          <cell r="G10801" t="str">
            <v>嵘玖</v>
          </cell>
          <cell r="H10801" t="str">
            <v>年节礼包/家纺/床上用品</v>
          </cell>
          <cell r="I10801" t="str">
            <v>2023-07-31</v>
          </cell>
          <cell r="J10801">
            <v>162407892</v>
          </cell>
          <cell r="K10801" t="str">
            <v/>
          </cell>
          <cell r="L10801" t="str">
            <v/>
          </cell>
        </row>
        <row r="10802">
          <cell r="C10802">
            <v>162041628</v>
          </cell>
          <cell r="D10802" t="str">
            <v>人工</v>
          </cell>
          <cell r="E10802" t="str">
            <v>实物</v>
          </cell>
          <cell r="F10802" t="str">
            <v>爱依瑞斯（ARIS）</v>
          </cell>
          <cell r="G10802" t="str">
            <v>西安合晟</v>
          </cell>
          <cell r="H10802" t="str">
            <v>年节礼包/餐厨/餐具</v>
          </cell>
          <cell r="I10802" t="str">
            <v>2023-06-22</v>
          </cell>
          <cell r="J10802">
            <v>162409585</v>
          </cell>
          <cell r="K10802" t="str">
            <v/>
          </cell>
          <cell r="L10802" t="str">
            <v/>
          </cell>
        </row>
        <row r="10803">
          <cell r="C10803">
            <v>162661076</v>
          </cell>
          <cell r="D10803" t="str">
            <v>人工</v>
          </cell>
          <cell r="E10803" t="str">
            <v>实物</v>
          </cell>
          <cell r="F10803" t="str">
            <v>富安娜（FUANNA）</v>
          </cell>
          <cell r="G10803" t="str">
            <v>富安娜</v>
          </cell>
          <cell r="H10803" t="str">
            <v>年节礼包/居家日用/家居软饰</v>
          </cell>
          <cell r="I10803" t="str">
            <v>2025-02-28</v>
          </cell>
          <cell r="J10803">
            <v>163905238</v>
          </cell>
          <cell r="K10803" t="str">
            <v/>
          </cell>
          <cell r="L10803" t="str">
            <v>203*229cm</v>
          </cell>
        </row>
        <row r="10804">
          <cell r="C10804">
            <v>162660406</v>
          </cell>
          <cell r="D10804" t="str">
            <v>人工</v>
          </cell>
          <cell r="E10804" t="str">
            <v>实物</v>
          </cell>
          <cell r="F10804" t="str">
            <v/>
          </cell>
          <cell r="G10804" t="str">
            <v>做梦也想不到</v>
          </cell>
          <cell r="H10804" t="str">
            <v>年节礼包/食品/奶类饮品</v>
          </cell>
          <cell r="I10804" t="str">
            <v>2025-01-15</v>
          </cell>
          <cell r="J10804">
            <v>163904418</v>
          </cell>
          <cell r="K10804" t="str">
            <v>BHMC694753</v>
          </cell>
          <cell r="L10804" t="str">
            <v/>
          </cell>
        </row>
        <row r="10805">
          <cell r="C10805">
            <v>162658766</v>
          </cell>
          <cell r="D10805" t="str">
            <v>人工</v>
          </cell>
          <cell r="E10805" t="str">
            <v>实物</v>
          </cell>
          <cell r="F10805" t="str">
            <v/>
          </cell>
          <cell r="G10805" t="str">
            <v>勤善</v>
          </cell>
          <cell r="H10805" t="str">
            <v>年节礼包/食品/食品礼包</v>
          </cell>
          <cell r="I10805" t="str">
            <v>2025-02-20</v>
          </cell>
          <cell r="J10805">
            <v>163901842</v>
          </cell>
          <cell r="K10805" t="str">
            <v/>
          </cell>
          <cell r="L10805" t="str">
            <v/>
          </cell>
        </row>
        <row r="10806">
          <cell r="C10806">
            <v>162661651</v>
          </cell>
          <cell r="D10806" t="str">
            <v>人工</v>
          </cell>
          <cell r="E10806" t="str">
            <v>实物</v>
          </cell>
          <cell r="F10806" t="str">
            <v>富安娜（FUANNA）</v>
          </cell>
          <cell r="G10806" t="str">
            <v>富安娜</v>
          </cell>
          <cell r="H10806" t="str">
            <v>年节礼包/家纺/床上用品</v>
          </cell>
          <cell r="I10806" t="str">
            <v>2025-01-23</v>
          </cell>
          <cell r="J10806">
            <v>163906147</v>
          </cell>
          <cell r="K10806" t="str">
            <v>713102422、713101293、713101746</v>
          </cell>
          <cell r="L10806" t="str">
            <v>203*229cm</v>
          </cell>
        </row>
        <row r="10807">
          <cell r="C10807">
            <v>162661813</v>
          </cell>
          <cell r="D10807" t="str">
            <v>人工</v>
          </cell>
          <cell r="E10807" t="str">
            <v>实物</v>
          </cell>
          <cell r="F10807" t="str">
            <v>富安娜（FUANNA）</v>
          </cell>
          <cell r="G10807" t="str">
            <v>富安娜</v>
          </cell>
          <cell r="H10807" t="str">
            <v>年节礼包/家纺/床上用品</v>
          </cell>
          <cell r="I10807" t="str">
            <v>2024-06-30</v>
          </cell>
          <cell r="J10807">
            <v>163906323</v>
          </cell>
          <cell r="K10807">
            <v>713102381</v>
          </cell>
          <cell r="L10807" t="str">
            <v>被套203*229cm*1 床单230*250cm*1 枕套74*48cm*2</v>
          </cell>
        </row>
        <row r="10808">
          <cell r="C10808">
            <v>162629842</v>
          </cell>
          <cell r="D10808" t="str">
            <v>人工</v>
          </cell>
          <cell r="E10808" t="str">
            <v>实物</v>
          </cell>
          <cell r="F10808" t="str">
            <v>Aji</v>
          </cell>
          <cell r="G10808" t="str">
            <v>金知</v>
          </cell>
          <cell r="H10808" t="str">
            <v>年节礼包/食品/方便食品</v>
          </cell>
          <cell r="I10808" t="str">
            <v>2025-02-28</v>
          </cell>
          <cell r="J10808">
            <v>163860417</v>
          </cell>
          <cell r="K10808" t="str">
            <v>jz20241114006</v>
          </cell>
          <cell r="L10808" t="str">
            <v/>
          </cell>
        </row>
        <row r="10809">
          <cell r="C10809">
            <v>162634915</v>
          </cell>
          <cell r="D10809" t="str">
            <v>人工</v>
          </cell>
          <cell r="E10809" t="str">
            <v>实物</v>
          </cell>
          <cell r="F10809" t="str">
            <v/>
          </cell>
          <cell r="G10809" t="str">
            <v>惠通达行</v>
          </cell>
          <cell r="H10809" t="str">
            <v>年节礼包/食品/零食礼包</v>
          </cell>
          <cell r="I10809" t="str">
            <v>2025-02-28</v>
          </cell>
          <cell r="J10809">
            <v>163867120</v>
          </cell>
          <cell r="K10809" t="str">
            <v/>
          </cell>
          <cell r="L10809" t="str">
            <v/>
          </cell>
        </row>
        <row r="10810">
          <cell r="C10810">
            <v>162634796</v>
          </cell>
          <cell r="D10810" t="str">
            <v>人工</v>
          </cell>
          <cell r="E10810" t="str">
            <v>实物</v>
          </cell>
          <cell r="F10810" t="str">
            <v>沃隆</v>
          </cell>
          <cell r="G10810" t="str">
            <v>深圳品味人生</v>
          </cell>
          <cell r="H10810" t="str">
            <v>年节礼包/食品/方便食品</v>
          </cell>
          <cell r="I10810" t="str">
            <v>2025-02-28</v>
          </cell>
          <cell r="J10810">
            <v>163866917</v>
          </cell>
          <cell r="K10810" t="str">
            <v/>
          </cell>
          <cell r="L10810" t="str">
            <v/>
          </cell>
        </row>
        <row r="10811">
          <cell r="C10811">
            <v>162626500</v>
          </cell>
          <cell r="D10811" t="str">
            <v>人工</v>
          </cell>
          <cell r="E10811" t="str">
            <v>实物</v>
          </cell>
          <cell r="F10811" t="str">
            <v>美心（Meixin）</v>
          </cell>
          <cell r="G10811" t="str">
            <v>深圳品味人生</v>
          </cell>
          <cell r="H10811" t="str">
            <v>年节礼包/食品/食品礼包</v>
          </cell>
          <cell r="I10811" t="str">
            <v>2025-02-28</v>
          </cell>
          <cell r="J10811">
            <v>163855887</v>
          </cell>
          <cell r="K10811" t="str">
            <v/>
          </cell>
          <cell r="L10811" t="str">
            <v/>
          </cell>
        </row>
        <row r="10812">
          <cell r="C10812">
            <v>162625180</v>
          </cell>
          <cell r="D10812" t="str">
            <v>人工</v>
          </cell>
          <cell r="E10812" t="str">
            <v>实物</v>
          </cell>
          <cell r="F10812" t="str">
            <v/>
          </cell>
          <cell r="G10812" t="str">
            <v>惠通达行</v>
          </cell>
          <cell r="H10812" t="str">
            <v>年节礼包/食品/粮油礼包</v>
          </cell>
          <cell r="I10812" t="str">
            <v>2025-02-28</v>
          </cell>
          <cell r="J10812">
            <v>163854179</v>
          </cell>
          <cell r="K10812" t="str">
            <v/>
          </cell>
          <cell r="L10812" t="str">
            <v/>
          </cell>
        </row>
        <row r="10813">
          <cell r="C10813">
            <v>162623306</v>
          </cell>
          <cell r="D10813" t="str">
            <v>人工</v>
          </cell>
          <cell r="E10813" t="str">
            <v>实物</v>
          </cell>
          <cell r="F10813" t="str">
            <v>利仁（Liven）</v>
          </cell>
          <cell r="G10813" t="str">
            <v>礼享</v>
          </cell>
          <cell r="H10813" t="str">
            <v>年节礼包/家用电器/厨房小电</v>
          </cell>
          <cell r="I10813" t="str">
            <v>2025-02-28</v>
          </cell>
          <cell r="J10813">
            <v>163851528</v>
          </cell>
          <cell r="K10813" t="str">
            <v>LPBC-3478</v>
          </cell>
          <cell r="L10813" t="str">
            <v/>
          </cell>
        </row>
        <row r="10814">
          <cell r="C10814">
            <v>162625984</v>
          </cell>
          <cell r="D10814" t="str">
            <v>人工</v>
          </cell>
          <cell r="E10814" t="str">
            <v>实物</v>
          </cell>
          <cell r="F10814" t="str">
            <v/>
          </cell>
          <cell r="G10814" t="str">
            <v>做梦也想不到</v>
          </cell>
          <cell r="H10814" t="str">
            <v>年节礼包/食品/饮品冲调</v>
          </cell>
          <cell r="I10814" t="str">
            <v>2025-02-28</v>
          </cell>
          <cell r="J10814">
            <v>163855143</v>
          </cell>
          <cell r="K10814" t="str">
            <v>LBWLJXJY7440</v>
          </cell>
          <cell r="L10814" t="str">
            <v/>
          </cell>
        </row>
        <row r="10815">
          <cell r="C10815">
            <v>162624608</v>
          </cell>
          <cell r="D10815" t="str">
            <v>人工</v>
          </cell>
          <cell r="E10815" t="str">
            <v>实物</v>
          </cell>
          <cell r="F10815" t="str">
            <v/>
          </cell>
          <cell r="G10815" t="str">
            <v>惠通达行</v>
          </cell>
          <cell r="H10815" t="str">
            <v>年节礼包/食品/零食礼包</v>
          </cell>
          <cell r="I10815" t="str">
            <v>2025-12-31</v>
          </cell>
          <cell r="J10815">
            <v>163853484</v>
          </cell>
          <cell r="K10815">
            <v>1172783</v>
          </cell>
          <cell r="L10815" t="str">
            <v/>
          </cell>
        </row>
        <row r="10816">
          <cell r="C10816">
            <v>162625086</v>
          </cell>
          <cell r="D10816" t="str">
            <v>人工</v>
          </cell>
          <cell r="E10816" t="str">
            <v>实物</v>
          </cell>
          <cell r="F10816" t="str">
            <v/>
          </cell>
          <cell r="G10816" t="str">
            <v>惠通达行</v>
          </cell>
          <cell r="H10816" t="str">
            <v>年节礼包/食品/熟食腊味礼包</v>
          </cell>
          <cell r="I10816" t="str">
            <v>2025-02-28</v>
          </cell>
          <cell r="J10816">
            <v>163854074</v>
          </cell>
          <cell r="K10816" t="str">
            <v/>
          </cell>
          <cell r="L10816" t="str">
            <v/>
          </cell>
        </row>
        <row r="10817">
          <cell r="C10817">
            <v>162625480</v>
          </cell>
          <cell r="D10817" t="str">
            <v>人工</v>
          </cell>
          <cell r="E10817" t="str">
            <v>实物</v>
          </cell>
          <cell r="F10817" t="str">
            <v/>
          </cell>
          <cell r="G10817" t="str">
            <v>淘得电子</v>
          </cell>
          <cell r="H10817" t="str">
            <v>年节礼包/食品/粮油礼包</v>
          </cell>
          <cell r="I10817" t="str">
            <v>2025-02-28</v>
          </cell>
          <cell r="J10817">
            <v>163854492</v>
          </cell>
          <cell r="K10817" t="str">
            <v/>
          </cell>
          <cell r="L10817" t="str">
            <v/>
          </cell>
        </row>
        <row r="10818">
          <cell r="C10818">
            <v>162623385</v>
          </cell>
          <cell r="D10818" t="str">
            <v>人工</v>
          </cell>
          <cell r="E10818" t="str">
            <v>实物</v>
          </cell>
          <cell r="F10818" t="str">
            <v/>
          </cell>
          <cell r="G10818" t="str">
            <v>京杭盛达</v>
          </cell>
          <cell r="H10818" t="str">
            <v>年节礼包/食品/零食礼包</v>
          </cell>
          <cell r="I10818" t="str">
            <v>2025-04-30</v>
          </cell>
          <cell r="J10818">
            <v>163851635</v>
          </cell>
          <cell r="K10818" t="str">
            <v/>
          </cell>
          <cell r="L10818" t="str">
            <v/>
          </cell>
        </row>
        <row r="10819">
          <cell r="C10819">
            <v>162625182</v>
          </cell>
          <cell r="D10819" t="str">
            <v>人工</v>
          </cell>
          <cell r="E10819" t="str">
            <v>实物</v>
          </cell>
          <cell r="F10819" t="str">
            <v/>
          </cell>
          <cell r="G10819" t="str">
            <v>惠通达行</v>
          </cell>
          <cell r="H10819" t="str">
            <v>年节礼包/食品/零食礼包</v>
          </cell>
          <cell r="I10819" t="str">
            <v>2025-12-31</v>
          </cell>
          <cell r="J10819">
            <v>163854181</v>
          </cell>
          <cell r="K10819" t="str">
            <v/>
          </cell>
          <cell r="L10819" t="str">
            <v/>
          </cell>
        </row>
        <row r="10820">
          <cell r="C10820">
            <v>162566968</v>
          </cell>
          <cell r="D10820" t="str">
            <v>人工</v>
          </cell>
          <cell r="E10820" t="str">
            <v>实物</v>
          </cell>
          <cell r="F10820" t="str">
            <v>独特艾琳（Dear lrean）</v>
          </cell>
          <cell r="G10820" t="str">
            <v>锦萱商贸</v>
          </cell>
          <cell r="H10820" t="str">
            <v>年节礼包/个人护理/身体护理</v>
          </cell>
          <cell r="I10820" t="str">
            <v>2024-10-31</v>
          </cell>
          <cell r="J10820">
            <v>163750012</v>
          </cell>
          <cell r="K10820" t="str">
            <v>YBMY-0247/0248</v>
          </cell>
          <cell r="L10820" t="str">
            <v/>
          </cell>
        </row>
        <row r="10821">
          <cell r="C10821">
            <v>162568276</v>
          </cell>
          <cell r="D10821" t="str">
            <v>人工</v>
          </cell>
          <cell r="E10821" t="str">
            <v>实物</v>
          </cell>
          <cell r="F10821" t="str">
            <v/>
          </cell>
          <cell r="G10821" t="str">
            <v>北京佰味佳</v>
          </cell>
          <cell r="H10821" t="str">
            <v>年节礼包/生鲜/速冻美食</v>
          </cell>
          <cell r="I10821" t="str">
            <v>2024-10-31</v>
          </cell>
          <cell r="J10821">
            <v>163753313</v>
          </cell>
          <cell r="K10821" t="str">
            <v/>
          </cell>
          <cell r="L10821" t="str">
            <v/>
          </cell>
        </row>
        <row r="10822">
          <cell r="C10822">
            <v>162568880</v>
          </cell>
          <cell r="D10822" t="str">
            <v>人工</v>
          </cell>
          <cell r="E10822" t="str">
            <v>实物</v>
          </cell>
          <cell r="F10822" t="str">
            <v>西贝</v>
          </cell>
          <cell r="G10822" t="str">
            <v>勃泰华盛</v>
          </cell>
          <cell r="H10822" t="str">
            <v>年节礼包/生鲜/速冻美食</v>
          </cell>
          <cell r="I10822" t="str">
            <v>2025-01-10</v>
          </cell>
          <cell r="J10822">
            <v>163754092</v>
          </cell>
          <cell r="K10822">
            <v>4000301</v>
          </cell>
          <cell r="L10822" t="str">
            <v>西贝阖家欢大礼包3550g</v>
          </cell>
        </row>
        <row r="10823">
          <cell r="C10823">
            <v>162568664</v>
          </cell>
          <cell r="D10823" t="str">
            <v>人工</v>
          </cell>
          <cell r="E10823" t="str">
            <v>实物</v>
          </cell>
          <cell r="F10823" t="str">
            <v/>
          </cell>
          <cell r="G10823" t="str">
            <v>淘得电子</v>
          </cell>
          <cell r="H10823" t="str">
            <v>年节礼包/食品/粮油礼包</v>
          </cell>
          <cell r="I10823" t="str">
            <v>2024-10-31</v>
          </cell>
          <cell r="J10823">
            <v>163753744</v>
          </cell>
          <cell r="K10823" t="str">
            <v/>
          </cell>
          <cell r="L10823" t="str">
            <v/>
          </cell>
        </row>
        <row r="10824">
          <cell r="C10824">
            <v>162565803</v>
          </cell>
          <cell r="D10824" t="str">
            <v>人工</v>
          </cell>
          <cell r="E10824" t="str">
            <v>实物</v>
          </cell>
          <cell r="F10824" t="str">
            <v>榙榙</v>
          </cell>
          <cell r="G10824" t="str">
            <v>金知</v>
          </cell>
          <cell r="H10824" t="str">
            <v>年节礼包/食品/零食礼包</v>
          </cell>
          <cell r="I10824" t="str">
            <v>2024-10-31</v>
          </cell>
          <cell r="J10824">
            <v>163747389</v>
          </cell>
          <cell r="K10824" t="str">
            <v>jz20240708001</v>
          </cell>
          <cell r="L10824" t="str">
            <v/>
          </cell>
        </row>
        <row r="10825">
          <cell r="C10825">
            <v>162565809</v>
          </cell>
          <cell r="D10825" t="str">
            <v>人工</v>
          </cell>
          <cell r="E10825" t="str">
            <v>实物</v>
          </cell>
          <cell r="F10825" t="str">
            <v/>
          </cell>
          <cell r="G10825" t="str">
            <v>惠通达行</v>
          </cell>
          <cell r="H10825" t="str">
            <v>年节礼包/食品/粮油礼包</v>
          </cell>
          <cell r="I10825" t="str">
            <v>2024-10-31</v>
          </cell>
          <cell r="J10825">
            <v>163747396</v>
          </cell>
          <cell r="K10825" t="str">
            <v/>
          </cell>
          <cell r="L10825" t="str">
            <v/>
          </cell>
        </row>
        <row r="10826">
          <cell r="C10826">
            <v>162494075</v>
          </cell>
          <cell r="D10826" t="str">
            <v>人工</v>
          </cell>
          <cell r="E10826" t="str">
            <v>实物</v>
          </cell>
          <cell r="F10826" t="str">
            <v>金龙鱼</v>
          </cell>
          <cell r="G10826" t="str">
            <v>金盛永和</v>
          </cell>
          <cell r="H10826" t="str">
            <v>年节礼包/食品/粮油礼包</v>
          </cell>
          <cell r="I10826" t="str">
            <v>2024-07-31</v>
          </cell>
          <cell r="J10826">
            <v>163576485</v>
          </cell>
          <cell r="K10826" t="str">
            <v/>
          </cell>
          <cell r="L10826" t="str">
            <v/>
          </cell>
        </row>
        <row r="10827">
          <cell r="C10827">
            <v>162501126</v>
          </cell>
          <cell r="D10827" t="str">
            <v>人工</v>
          </cell>
          <cell r="E10827" t="str">
            <v>实物</v>
          </cell>
          <cell r="F10827" t="str">
            <v>猫千岁</v>
          </cell>
          <cell r="G10827" t="str">
            <v>泉胤</v>
          </cell>
          <cell r="H10827" t="str">
            <v>年节礼包/食品/食品礼包</v>
          </cell>
          <cell r="I10827" t="str">
            <v>2024-12-31</v>
          </cell>
          <cell r="J10827">
            <v>163595675</v>
          </cell>
          <cell r="K10827" t="str">
            <v/>
          </cell>
          <cell r="L10827" t="str">
            <v>银耳鲜露220ml*6瓶+有机干银耳30g*6朵</v>
          </cell>
        </row>
        <row r="10828">
          <cell r="C10828">
            <v>162501126</v>
          </cell>
          <cell r="D10828" t="str">
            <v>人工</v>
          </cell>
          <cell r="E10828" t="str">
            <v>实物</v>
          </cell>
          <cell r="F10828" t="str">
            <v>猫千岁</v>
          </cell>
          <cell r="G10828" t="str">
            <v>泉胤</v>
          </cell>
          <cell r="H10828" t="str">
            <v>年节礼包/食品/食品礼包</v>
          </cell>
          <cell r="I10828" t="str">
            <v>2024-12-31</v>
          </cell>
        </row>
        <row r="10828">
          <cell r="K10828" t="str">
            <v/>
          </cell>
          <cell r="L10828" t="str">
            <v>银耳鲜露220ml*6瓶+有机干银耳30g*6朵</v>
          </cell>
        </row>
        <row r="10829">
          <cell r="C10829">
            <v>162494876</v>
          </cell>
          <cell r="D10829" t="str">
            <v>人工</v>
          </cell>
          <cell r="E10829" t="str">
            <v>实物</v>
          </cell>
          <cell r="F10829" t="str">
            <v>康巴赫</v>
          </cell>
          <cell r="G10829" t="str">
            <v>一礼千珏</v>
          </cell>
          <cell r="H10829" t="str">
            <v>年节礼包/餐厨/烹饪锅具</v>
          </cell>
          <cell r="I10829" t="str">
            <v>2024-07-31</v>
          </cell>
          <cell r="J10829">
            <v>163578066</v>
          </cell>
          <cell r="K10829" t="str">
            <v>KMT3A</v>
          </cell>
          <cell r="L10829" t="str">
            <v/>
          </cell>
        </row>
        <row r="10830">
          <cell r="C10830">
            <v>162660865</v>
          </cell>
          <cell r="D10830" t="str">
            <v>人工</v>
          </cell>
          <cell r="E10830" t="str">
            <v>实物</v>
          </cell>
          <cell r="F10830" t="str">
            <v/>
          </cell>
          <cell r="G10830" t="str">
            <v>淘得电子</v>
          </cell>
          <cell r="H10830" t="str">
            <v>年节礼包/食品/食品礼包</v>
          </cell>
          <cell r="I10830" t="str">
            <v>2025-02-28</v>
          </cell>
          <cell r="J10830">
            <v>163904961</v>
          </cell>
          <cell r="K10830" t="str">
            <v/>
          </cell>
          <cell r="L10830" t="str">
            <v/>
          </cell>
        </row>
        <row r="10831">
          <cell r="C10831">
            <v>162649405</v>
          </cell>
          <cell r="D10831" t="str">
            <v>人工</v>
          </cell>
          <cell r="E10831" t="str">
            <v>实物</v>
          </cell>
          <cell r="F10831" t="str">
            <v/>
          </cell>
          <cell r="G10831" t="str">
            <v>鲜禾鲜</v>
          </cell>
          <cell r="H10831" t="str">
            <v>年节礼包/项目专属/定制方案专属</v>
          </cell>
          <cell r="I10831" t="str">
            <v>2025-03-01</v>
          </cell>
          <cell r="J10831">
            <v>163887975</v>
          </cell>
          <cell r="K10831" t="str">
            <v/>
          </cell>
          <cell r="L10831" t="str">
            <v/>
          </cell>
        </row>
        <row r="10832">
          <cell r="C10832">
            <v>162649078</v>
          </cell>
          <cell r="D10832" t="str">
            <v>人工</v>
          </cell>
          <cell r="E10832" t="str">
            <v>实物</v>
          </cell>
          <cell r="F10832" t="str">
            <v>鲜禾鲜</v>
          </cell>
          <cell r="G10832" t="str">
            <v>鲜禾鲜</v>
          </cell>
          <cell r="H10832" t="str">
            <v>年节礼包/项目专属/投标项目专属</v>
          </cell>
          <cell r="I10832" t="str">
            <v>2025-03-01</v>
          </cell>
          <cell r="J10832">
            <v>163887589</v>
          </cell>
          <cell r="K10832" t="str">
            <v/>
          </cell>
          <cell r="L10832" t="str">
            <v/>
          </cell>
        </row>
        <row r="10833">
          <cell r="C10833">
            <v>162649406</v>
          </cell>
          <cell r="D10833" t="str">
            <v>人工</v>
          </cell>
          <cell r="E10833" t="str">
            <v>实物</v>
          </cell>
          <cell r="F10833" t="str">
            <v>鲜禾鲜</v>
          </cell>
          <cell r="G10833" t="str">
            <v>鲜禾鲜</v>
          </cell>
          <cell r="H10833" t="str">
            <v>年节礼包/项目专属/定制方案专属</v>
          </cell>
          <cell r="I10833" t="str">
            <v>2025-03-01</v>
          </cell>
          <cell r="J10833">
            <v>163887976</v>
          </cell>
          <cell r="K10833" t="str">
            <v/>
          </cell>
          <cell r="L10833" t="str">
            <v/>
          </cell>
        </row>
        <row r="10834">
          <cell r="C10834">
            <v>162634903</v>
          </cell>
          <cell r="D10834" t="str">
            <v>人工</v>
          </cell>
          <cell r="E10834" t="str">
            <v>实物</v>
          </cell>
          <cell r="F10834" t="str">
            <v>鲜品屋</v>
          </cell>
          <cell r="G10834" t="str">
            <v>惠通达行</v>
          </cell>
          <cell r="H10834" t="str">
            <v>年节礼包/食品/零食礼包</v>
          </cell>
          <cell r="I10834" t="str">
            <v>2025-02-28</v>
          </cell>
          <cell r="J10834">
            <v>163867106</v>
          </cell>
          <cell r="K10834" t="str">
            <v/>
          </cell>
          <cell r="L10834" t="str">
            <v/>
          </cell>
        </row>
        <row r="10835">
          <cell r="C10835">
            <v>162634965</v>
          </cell>
          <cell r="D10835" t="str">
            <v>人工</v>
          </cell>
          <cell r="E10835" t="str">
            <v>实物</v>
          </cell>
          <cell r="F10835" t="str">
            <v>三只松鼠</v>
          </cell>
          <cell r="G10835" t="str">
            <v>深圳品味人生</v>
          </cell>
          <cell r="H10835" t="str">
            <v>年节礼包/食品/方便食品</v>
          </cell>
          <cell r="I10835" t="str">
            <v>2025-02-28</v>
          </cell>
          <cell r="J10835">
            <v>163867202</v>
          </cell>
          <cell r="K10835" t="str">
            <v/>
          </cell>
          <cell r="L10835" t="str">
            <v/>
          </cell>
        </row>
        <row r="10836">
          <cell r="C10836">
            <v>162634793</v>
          </cell>
          <cell r="D10836" t="str">
            <v>人工</v>
          </cell>
          <cell r="E10836" t="str">
            <v>实物</v>
          </cell>
          <cell r="F10836" t="str">
            <v>嘉顿</v>
          </cell>
          <cell r="G10836" t="str">
            <v>深圳品味人生</v>
          </cell>
          <cell r="H10836" t="str">
            <v>年节礼包/食品/方便食品</v>
          </cell>
          <cell r="I10836" t="str">
            <v>2025-02-28</v>
          </cell>
          <cell r="J10836">
            <v>163866914</v>
          </cell>
          <cell r="K10836" t="str">
            <v/>
          </cell>
          <cell r="L10836" t="str">
            <v/>
          </cell>
        </row>
        <row r="10837">
          <cell r="C10837">
            <v>162625319</v>
          </cell>
          <cell r="D10837" t="str">
            <v>人工</v>
          </cell>
          <cell r="E10837" t="str">
            <v>实物</v>
          </cell>
          <cell r="F10837" t="str">
            <v/>
          </cell>
          <cell r="G10837" t="str">
            <v>淘得电子</v>
          </cell>
          <cell r="H10837" t="str">
            <v>年节礼包/食品/零食礼包</v>
          </cell>
          <cell r="I10837" t="str">
            <v>2025-02-28</v>
          </cell>
          <cell r="J10837">
            <v>163854323</v>
          </cell>
          <cell r="K10837" t="str">
            <v/>
          </cell>
          <cell r="L10837" t="str">
            <v/>
          </cell>
        </row>
        <row r="10838">
          <cell r="C10838">
            <v>162625372</v>
          </cell>
          <cell r="D10838" t="str">
            <v>人工</v>
          </cell>
          <cell r="E10838" t="str">
            <v>实物</v>
          </cell>
          <cell r="F10838" t="str">
            <v>嘉顿</v>
          </cell>
          <cell r="G10838" t="str">
            <v>深圳品味人生</v>
          </cell>
          <cell r="H10838" t="str">
            <v>年节礼包/食品/食品礼包</v>
          </cell>
          <cell r="I10838" t="str">
            <v>2025-02-28</v>
          </cell>
          <cell r="J10838">
            <v>163854383</v>
          </cell>
          <cell r="K10838" t="str">
            <v/>
          </cell>
          <cell r="L10838" t="str">
            <v/>
          </cell>
        </row>
        <row r="10839">
          <cell r="C10839">
            <v>162624475</v>
          </cell>
          <cell r="D10839" t="str">
            <v>人工</v>
          </cell>
          <cell r="E10839" t="str">
            <v>实物</v>
          </cell>
          <cell r="F10839" t="str">
            <v/>
          </cell>
          <cell r="G10839" t="str">
            <v>喜心</v>
          </cell>
          <cell r="H10839" t="str">
            <v>年节礼包/食品/食品礼包</v>
          </cell>
          <cell r="I10839" t="str">
            <v>2025-01-27</v>
          </cell>
          <cell r="J10839">
            <v>163853146</v>
          </cell>
          <cell r="K10839" t="str">
            <v/>
          </cell>
          <cell r="L10839" t="str">
            <v/>
          </cell>
        </row>
        <row r="10840">
          <cell r="C10840">
            <v>162567165</v>
          </cell>
          <cell r="D10840" t="str">
            <v>人工</v>
          </cell>
          <cell r="E10840" t="str">
            <v>实物</v>
          </cell>
          <cell r="F10840" t="str">
            <v/>
          </cell>
          <cell r="G10840" t="str">
            <v>北京佰味佳</v>
          </cell>
          <cell r="H10840" t="str">
            <v>年节礼包/生鲜/禽肉蛋品</v>
          </cell>
          <cell r="I10840" t="str">
            <v>2024-10-31</v>
          </cell>
          <cell r="J10840">
            <v>163750244</v>
          </cell>
          <cell r="K10840" t="str">
            <v/>
          </cell>
          <cell r="L10840" t="str">
            <v/>
          </cell>
        </row>
        <row r="10841">
          <cell r="C10841">
            <v>162568580</v>
          </cell>
          <cell r="D10841" t="str">
            <v>人工</v>
          </cell>
          <cell r="E10841" t="str">
            <v>实物</v>
          </cell>
          <cell r="F10841" t="str">
            <v>官栈</v>
          </cell>
          <cell r="G10841" t="str">
            <v>炜珈商贸</v>
          </cell>
          <cell r="H10841" t="str">
            <v>年节礼包/食品/方便食品</v>
          </cell>
          <cell r="I10841" t="str">
            <v>2024-10-31</v>
          </cell>
          <cell r="J10841">
            <v>163753656</v>
          </cell>
          <cell r="K10841" t="str">
            <v/>
          </cell>
          <cell r="L10841" t="str">
            <v/>
          </cell>
        </row>
        <row r="10842">
          <cell r="C10842">
            <v>162566907</v>
          </cell>
          <cell r="D10842" t="str">
            <v>人工</v>
          </cell>
          <cell r="E10842" t="str">
            <v>实物</v>
          </cell>
          <cell r="F10842" t="str">
            <v>东方宝石</v>
          </cell>
          <cell r="G10842" t="str">
            <v>晋之星辰</v>
          </cell>
          <cell r="H10842" t="str">
            <v>年节礼包/个人护理/洗护礼包</v>
          </cell>
          <cell r="I10842" t="str">
            <v>2024-10-31</v>
          </cell>
          <cell r="J10842">
            <v>163749949</v>
          </cell>
          <cell r="K10842" t="str">
            <v/>
          </cell>
          <cell r="L10842" t="str">
            <v/>
          </cell>
        </row>
        <row r="10843">
          <cell r="C10843">
            <v>162501127</v>
          </cell>
          <cell r="D10843" t="str">
            <v>人工</v>
          </cell>
          <cell r="E10843" t="str">
            <v>实物</v>
          </cell>
          <cell r="F10843" t="str">
            <v/>
          </cell>
          <cell r="G10843" t="str">
            <v>辽宁苏泊尔</v>
          </cell>
          <cell r="H10843" t="str">
            <v>年节礼包/餐厨/刀具菜板</v>
          </cell>
          <cell r="I10843" t="str">
            <v>2024-06-30</v>
          </cell>
          <cell r="J10843">
            <v>163595676</v>
          </cell>
          <cell r="K10843" t="str">
            <v>TK1718T</v>
          </cell>
          <cell r="L10843" t="str">
            <v/>
          </cell>
        </row>
        <row r="10844">
          <cell r="C10844">
            <v>162494187</v>
          </cell>
          <cell r="D10844" t="str">
            <v>人工</v>
          </cell>
          <cell r="E10844" t="str">
            <v>实物</v>
          </cell>
          <cell r="F10844" t="str">
            <v>腿中王</v>
          </cell>
          <cell r="G10844" t="str">
            <v>炜珈商贸</v>
          </cell>
          <cell r="H10844" t="str">
            <v>年节礼包/食品/熟食腊味</v>
          </cell>
          <cell r="I10844" t="str">
            <v>2024-07-31</v>
          </cell>
          <cell r="J10844">
            <v>163576607</v>
          </cell>
          <cell r="K10844" t="str">
            <v/>
          </cell>
          <cell r="L10844" t="str">
            <v/>
          </cell>
        </row>
        <row r="10845">
          <cell r="C10845">
            <v>162494317</v>
          </cell>
          <cell r="D10845" t="str">
            <v>人工</v>
          </cell>
          <cell r="E10845" t="str">
            <v>实物</v>
          </cell>
          <cell r="F10845" t="str">
            <v/>
          </cell>
          <cell r="G10845" t="str">
            <v>做梦也想不到</v>
          </cell>
          <cell r="H10845" t="str">
            <v>年节礼包/食品/饮品冲调</v>
          </cell>
          <cell r="I10845" t="str">
            <v>2024-07-31</v>
          </cell>
          <cell r="J10845">
            <v>163576759</v>
          </cell>
          <cell r="K10845" t="str">
            <v>HS28H</v>
          </cell>
          <cell r="L10845" t="str">
            <v/>
          </cell>
        </row>
        <row r="10846">
          <cell r="C10846">
            <v>162409296</v>
          </cell>
          <cell r="D10846" t="str">
            <v>人工</v>
          </cell>
          <cell r="E10846" t="str">
            <v>实物</v>
          </cell>
          <cell r="F10846" t="str">
            <v>佬廣食品</v>
          </cell>
          <cell r="G10846" t="str">
            <v>北京佰味佳</v>
          </cell>
          <cell r="H10846" t="str">
            <v>年节礼包/生鲜/速冻美食</v>
          </cell>
          <cell r="I10846" t="str">
            <v>2024-03-31</v>
          </cell>
          <cell r="J10846">
            <v>163381939</v>
          </cell>
          <cell r="K10846" t="str">
            <v/>
          </cell>
          <cell r="L10846" t="str">
            <v/>
          </cell>
        </row>
        <row r="10847">
          <cell r="C10847">
            <v>162407117</v>
          </cell>
          <cell r="D10847" t="str">
            <v>人工</v>
          </cell>
          <cell r="E10847" t="str">
            <v>实物</v>
          </cell>
          <cell r="F10847" t="str">
            <v>霆尚</v>
          </cell>
          <cell r="G10847" t="str">
            <v>霆尚食品</v>
          </cell>
          <cell r="H10847" t="str">
            <v>年节礼包/生鲜/猪牛羊肉</v>
          </cell>
          <cell r="I10847" t="str">
            <v>2024-03-31</v>
          </cell>
          <cell r="J10847">
            <v>163376836</v>
          </cell>
          <cell r="K10847">
            <v>900041</v>
          </cell>
          <cell r="L10847" t="str">
            <v/>
          </cell>
        </row>
        <row r="10848">
          <cell r="C10848">
            <v>162650056</v>
          </cell>
          <cell r="D10848" t="str">
            <v>人工</v>
          </cell>
          <cell r="E10848" t="str">
            <v>实物</v>
          </cell>
          <cell r="F10848" t="str">
            <v/>
          </cell>
          <cell r="G10848" t="str">
            <v>京杭盛达</v>
          </cell>
          <cell r="H10848" t="str">
            <v>年节礼包/项目专属/定制方案专属</v>
          </cell>
          <cell r="I10848" t="str">
            <v>2025-01-16</v>
          </cell>
          <cell r="J10848">
            <v>163888831</v>
          </cell>
          <cell r="K10848" t="str">
            <v/>
          </cell>
          <cell r="L10848" t="str">
            <v/>
          </cell>
        </row>
        <row r="10849">
          <cell r="C10849">
            <v>162650055</v>
          </cell>
          <cell r="D10849" t="str">
            <v>人工</v>
          </cell>
          <cell r="E10849" t="str">
            <v>实物</v>
          </cell>
          <cell r="F10849" t="str">
            <v/>
          </cell>
          <cell r="G10849" t="str">
            <v>京杭盛达</v>
          </cell>
          <cell r="H10849" t="str">
            <v>年节礼包/项目专属/定制方案专属</v>
          </cell>
          <cell r="I10849" t="str">
            <v>2025-01-16</v>
          </cell>
          <cell r="J10849">
            <v>163888830</v>
          </cell>
          <cell r="K10849" t="str">
            <v/>
          </cell>
          <cell r="L10849" t="str">
            <v/>
          </cell>
        </row>
        <row r="10850">
          <cell r="C10850">
            <v>162623379</v>
          </cell>
          <cell r="D10850" t="str">
            <v>人工</v>
          </cell>
          <cell r="E10850" t="str">
            <v>实物</v>
          </cell>
          <cell r="F10850" t="str">
            <v/>
          </cell>
          <cell r="G10850" t="str">
            <v>京杭盛达</v>
          </cell>
          <cell r="H10850" t="str">
            <v>年节礼包/餐厨/水具</v>
          </cell>
          <cell r="I10850" t="str">
            <v>2025-04-30</v>
          </cell>
          <cell r="J10850">
            <v>163851627</v>
          </cell>
          <cell r="K10850" t="str">
            <v/>
          </cell>
          <cell r="L10850" t="str">
            <v/>
          </cell>
        </row>
        <row r="10851">
          <cell r="C10851">
            <v>162623373</v>
          </cell>
          <cell r="D10851" t="str">
            <v>人工</v>
          </cell>
          <cell r="E10851" t="str">
            <v>实物</v>
          </cell>
          <cell r="F10851" t="str">
            <v/>
          </cell>
          <cell r="G10851" t="str">
            <v>京杭盛达</v>
          </cell>
          <cell r="H10851" t="str">
            <v>年节礼包/食品/零食礼包</v>
          </cell>
          <cell r="I10851" t="str">
            <v>2025-04-30</v>
          </cell>
          <cell r="J10851">
            <v>163851620</v>
          </cell>
          <cell r="K10851" t="str">
            <v/>
          </cell>
          <cell r="L10851" t="str">
            <v/>
          </cell>
        </row>
        <row r="10852">
          <cell r="C10852">
            <v>162623356</v>
          </cell>
          <cell r="D10852" t="str">
            <v>人工</v>
          </cell>
          <cell r="E10852" t="str">
            <v>实物</v>
          </cell>
          <cell r="F10852" t="str">
            <v/>
          </cell>
          <cell r="G10852" t="str">
            <v>京杭盛达</v>
          </cell>
          <cell r="H10852" t="str">
            <v>年节礼包/餐厨/水具</v>
          </cell>
          <cell r="I10852" t="str">
            <v>2025-04-30</v>
          </cell>
          <cell r="J10852">
            <v>163851590</v>
          </cell>
          <cell r="K10852" t="str">
            <v/>
          </cell>
          <cell r="L10852" t="str">
            <v/>
          </cell>
        </row>
        <row r="10853">
          <cell r="C10853">
            <v>162629850</v>
          </cell>
          <cell r="D10853" t="str">
            <v>人工</v>
          </cell>
          <cell r="E10853" t="str">
            <v>实物</v>
          </cell>
          <cell r="F10853" t="str">
            <v/>
          </cell>
          <cell r="G10853" t="str">
            <v>淘得电子</v>
          </cell>
          <cell r="H10853" t="str">
            <v>年节礼包/食品/零食礼包</v>
          </cell>
          <cell r="I10853" t="str">
            <v>2025-02-28</v>
          </cell>
          <cell r="J10853">
            <v>163860425</v>
          </cell>
          <cell r="K10853" t="str">
            <v/>
          </cell>
          <cell r="L10853" t="str">
            <v/>
          </cell>
        </row>
        <row r="10854">
          <cell r="C10854">
            <v>162629865</v>
          </cell>
          <cell r="D10854" t="str">
            <v>人工</v>
          </cell>
          <cell r="E10854" t="str">
            <v>实物</v>
          </cell>
          <cell r="F10854" t="str">
            <v/>
          </cell>
          <cell r="G10854" t="str">
            <v>淘得电子</v>
          </cell>
          <cell r="H10854" t="str">
            <v>年节礼包/食品/零食礼包</v>
          </cell>
          <cell r="I10854" t="str">
            <v>2025-02-28</v>
          </cell>
          <cell r="J10854">
            <v>163860443</v>
          </cell>
          <cell r="K10854" t="str">
            <v/>
          </cell>
          <cell r="L10854" t="str">
            <v/>
          </cell>
        </row>
        <row r="10855">
          <cell r="C10855">
            <v>162625080</v>
          </cell>
          <cell r="D10855" t="str">
            <v>人工</v>
          </cell>
          <cell r="E10855" t="str">
            <v>实物</v>
          </cell>
          <cell r="F10855" t="str">
            <v>家味康</v>
          </cell>
          <cell r="G10855" t="str">
            <v>盛源隆</v>
          </cell>
          <cell r="H10855" t="str">
            <v>年节礼包/食品/熟食腊味</v>
          </cell>
          <cell r="I10855" t="str">
            <v>2025-02-28</v>
          </cell>
          <cell r="J10855">
            <v>163854068</v>
          </cell>
          <cell r="K10855" t="str">
            <v/>
          </cell>
          <cell r="L10855" t="str">
            <v/>
          </cell>
        </row>
        <row r="10856">
          <cell r="C10856">
            <v>162625473</v>
          </cell>
          <cell r="D10856" t="str">
            <v>人工</v>
          </cell>
          <cell r="E10856" t="str">
            <v>实物</v>
          </cell>
          <cell r="F10856" t="str">
            <v/>
          </cell>
          <cell r="G10856" t="str">
            <v>淘得电子</v>
          </cell>
          <cell r="H10856" t="str">
            <v>年节礼包/食品/零食礼包</v>
          </cell>
          <cell r="I10856" t="str">
            <v>2025-02-28</v>
          </cell>
          <cell r="J10856">
            <v>163854485</v>
          </cell>
          <cell r="K10856" t="str">
            <v/>
          </cell>
          <cell r="L10856" t="str">
            <v/>
          </cell>
        </row>
        <row r="10857">
          <cell r="C10857">
            <v>162625430</v>
          </cell>
          <cell r="D10857" t="str">
            <v>人工</v>
          </cell>
          <cell r="E10857" t="str">
            <v>实物</v>
          </cell>
          <cell r="F10857" t="str">
            <v/>
          </cell>
          <cell r="G10857" t="str">
            <v>淘得电子</v>
          </cell>
          <cell r="H10857" t="str">
            <v>年节礼包/食品/零食礼包</v>
          </cell>
          <cell r="I10857" t="str">
            <v>2025-02-28</v>
          </cell>
          <cell r="J10857">
            <v>163854442</v>
          </cell>
          <cell r="K10857" t="str">
            <v/>
          </cell>
          <cell r="L10857" t="str">
            <v/>
          </cell>
        </row>
        <row r="10858">
          <cell r="C10858">
            <v>162625476</v>
          </cell>
          <cell r="D10858" t="str">
            <v>人工</v>
          </cell>
          <cell r="E10858" t="str">
            <v>实物</v>
          </cell>
          <cell r="F10858" t="str">
            <v/>
          </cell>
          <cell r="G10858" t="str">
            <v>淘得电子</v>
          </cell>
          <cell r="H10858" t="str">
            <v>年节礼包/食品/零食礼包</v>
          </cell>
          <cell r="I10858" t="str">
            <v>2025-02-28</v>
          </cell>
          <cell r="J10858">
            <v>163854488</v>
          </cell>
          <cell r="K10858" t="str">
            <v/>
          </cell>
          <cell r="L10858" t="str">
            <v/>
          </cell>
        </row>
        <row r="10859">
          <cell r="C10859">
            <v>162624545</v>
          </cell>
          <cell r="D10859" t="str">
            <v>人工</v>
          </cell>
          <cell r="E10859" t="str">
            <v>实物</v>
          </cell>
          <cell r="F10859" t="str">
            <v>鲜颂坊</v>
          </cell>
          <cell r="G10859" t="str">
            <v>和商</v>
          </cell>
          <cell r="H10859" t="str">
            <v>年节礼包/生鲜/猪牛羊肉</v>
          </cell>
          <cell r="I10859" t="str">
            <v>2025-02-28</v>
          </cell>
          <cell r="J10859">
            <v>163853411</v>
          </cell>
          <cell r="K10859" t="str">
            <v/>
          </cell>
          <cell r="L10859" t="str">
            <v/>
          </cell>
        </row>
        <row r="10860">
          <cell r="C10860">
            <v>162624545</v>
          </cell>
          <cell r="D10860" t="str">
            <v>人工</v>
          </cell>
          <cell r="E10860" t="str">
            <v>实物</v>
          </cell>
          <cell r="F10860" t="str">
            <v>鲜颂坊</v>
          </cell>
          <cell r="G10860" t="str">
            <v>和商</v>
          </cell>
          <cell r="H10860" t="str">
            <v>年节礼包/生鲜/猪牛羊肉</v>
          </cell>
          <cell r="I10860" t="str">
            <v>2025-02-28</v>
          </cell>
        </row>
        <row r="10860">
          <cell r="K10860" t="str">
            <v/>
          </cell>
          <cell r="L10860" t="str">
            <v/>
          </cell>
        </row>
        <row r="10861">
          <cell r="C10861">
            <v>162624545</v>
          </cell>
          <cell r="D10861" t="str">
            <v>人工</v>
          </cell>
          <cell r="E10861" t="str">
            <v>实物</v>
          </cell>
          <cell r="F10861" t="str">
            <v>鲜颂坊</v>
          </cell>
          <cell r="G10861" t="str">
            <v>和商</v>
          </cell>
          <cell r="H10861" t="str">
            <v>年节礼包/生鲜/猪牛羊肉</v>
          </cell>
          <cell r="I10861" t="str">
            <v>2025-02-28</v>
          </cell>
        </row>
        <row r="10861">
          <cell r="K10861" t="str">
            <v/>
          </cell>
          <cell r="L10861" t="str">
            <v/>
          </cell>
        </row>
        <row r="10862">
          <cell r="C10862">
            <v>162624545</v>
          </cell>
          <cell r="D10862" t="str">
            <v>人工</v>
          </cell>
          <cell r="E10862" t="str">
            <v>实物</v>
          </cell>
          <cell r="F10862" t="str">
            <v>鲜颂坊</v>
          </cell>
          <cell r="G10862" t="str">
            <v>和商</v>
          </cell>
          <cell r="H10862" t="str">
            <v>年节礼包/生鲜/猪牛羊肉</v>
          </cell>
          <cell r="I10862" t="str">
            <v>2025-02-28</v>
          </cell>
        </row>
        <row r="10862">
          <cell r="K10862" t="str">
            <v/>
          </cell>
          <cell r="L10862" t="str">
            <v/>
          </cell>
        </row>
        <row r="10863">
          <cell r="C10863">
            <v>162624545</v>
          </cell>
          <cell r="D10863" t="str">
            <v>人工</v>
          </cell>
          <cell r="E10863" t="str">
            <v>实物</v>
          </cell>
          <cell r="F10863" t="str">
            <v>鲜颂坊</v>
          </cell>
          <cell r="G10863" t="str">
            <v>和商</v>
          </cell>
          <cell r="H10863" t="str">
            <v>年节礼包/生鲜/猪牛羊肉</v>
          </cell>
          <cell r="I10863" t="str">
            <v>2025-02-28</v>
          </cell>
        </row>
        <row r="10863">
          <cell r="K10863" t="str">
            <v/>
          </cell>
          <cell r="L10863" t="str">
            <v/>
          </cell>
        </row>
        <row r="10864">
          <cell r="C10864">
            <v>162624545</v>
          </cell>
          <cell r="D10864" t="str">
            <v>人工</v>
          </cell>
          <cell r="E10864" t="str">
            <v>实物</v>
          </cell>
          <cell r="F10864" t="str">
            <v>鲜颂坊</v>
          </cell>
          <cell r="G10864" t="str">
            <v>和商</v>
          </cell>
          <cell r="H10864" t="str">
            <v>年节礼包/生鲜/猪牛羊肉</v>
          </cell>
          <cell r="I10864" t="str">
            <v>2025-02-28</v>
          </cell>
        </row>
        <row r="10864">
          <cell r="K10864" t="str">
            <v/>
          </cell>
          <cell r="L10864" t="str">
            <v/>
          </cell>
        </row>
        <row r="10865">
          <cell r="C10865">
            <v>162624545</v>
          </cell>
          <cell r="D10865" t="str">
            <v>人工</v>
          </cell>
          <cell r="E10865" t="str">
            <v>实物</v>
          </cell>
          <cell r="F10865" t="str">
            <v>鲜颂坊</v>
          </cell>
          <cell r="G10865" t="str">
            <v>和商</v>
          </cell>
          <cell r="H10865" t="str">
            <v>年节礼包/生鲜/猪牛羊肉</v>
          </cell>
          <cell r="I10865" t="str">
            <v>2025-02-28</v>
          </cell>
        </row>
        <row r="10865">
          <cell r="K10865" t="str">
            <v/>
          </cell>
          <cell r="L10865" t="str">
            <v/>
          </cell>
        </row>
        <row r="10866">
          <cell r="C10866">
            <v>162624545</v>
          </cell>
          <cell r="D10866" t="str">
            <v>人工</v>
          </cell>
          <cell r="E10866" t="str">
            <v>实物</v>
          </cell>
          <cell r="F10866" t="str">
            <v>鲜颂坊</v>
          </cell>
          <cell r="G10866" t="str">
            <v>和商</v>
          </cell>
          <cell r="H10866" t="str">
            <v>年节礼包/生鲜/猪牛羊肉</v>
          </cell>
          <cell r="I10866" t="str">
            <v>2025-02-28</v>
          </cell>
        </row>
        <row r="10866">
          <cell r="K10866" t="str">
            <v/>
          </cell>
          <cell r="L10866" t="str">
            <v/>
          </cell>
        </row>
        <row r="10867">
          <cell r="C10867">
            <v>162625468</v>
          </cell>
          <cell r="D10867" t="str">
            <v>人工</v>
          </cell>
          <cell r="E10867" t="str">
            <v>实物</v>
          </cell>
          <cell r="F10867" t="str">
            <v/>
          </cell>
          <cell r="G10867" t="str">
            <v>金盛永和</v>
          </cell>
          <cell r="H10867" t="str">
            <v>年节礼包/食品/粮油礼包</v>
          </cell>
          <cell r="I10867" t="str">
            <v>2025-02-28</v>
          </cell>
          <cell r="J10867">
            <v>163854480</v>
          </cell>
          <cell r="K10867" t="str">
            <v/>
          </cell>
          <cell r="L10867" t="str">
            <v/>
          </cell>
        </row>
        <row r="10868">
          <cell r="C10868">
            <v>162625481</v>
          </cell>
          <cell r="D10868" t="str">
            <v>人工</v>
          </cell>
          <cell r="E10868" t="str">
            <v>实物</v>
          </cell>
          <cell r="F10868" t="str">
            <v/>
          </cell>
          <cell r="G10868" t="str">
            <v>淘得电子</v>
          </cell>
          <cell r="H10868" t="str">
            <v>年节礼包/食品/零食礼包</v>
          </cell>
          <cell r="I10868" t="str">
            <v>2025-02-28</v>
          </cell>
          <cell r="J10868">
            <v>163854493</v>
          </cell>
          <cell r="K10868" t="str">
            <v/>
          </cell>
          <cell r="L10868" t="str">
            <v/>
          </cell>
        </row>
        <row r="10869">
          <cell r="C10869">
            <v>162492050</v>
          </cell>
          <cell r="D10869" t="str">
            <v>人工</v>
          </cell>
          <cell r="E10869" t="str">
            <v>实物</v>
          </cell>
          <cell r="F10869" t="str">
            <v/>
          </cell>
          <cell r="G10869" t="str">
            <v>惠通达行</v>
          </cell>
          <cell r="H10869" t="str">
            <v>年节礼包/食品/食品礼包</v>
          </cell>
          <cell r="I10869" t="str">
            <v>2024-07-31</v>
          </cell>
          <cell r="J10869">
            <v>163572810</v>
          </cell>
          <cell r="K10869" t="str">
            <v>1172783-01</v>
          </cell>
          <cell r="L10869" t="str">
            <v/>
          </cell>
        </row>
        <row r="10870">
          <cell r="C10870">
            <v>162492050</v>
          </cell>
          <cell r="D10870" t="str">
            <v>人工</v>
          </cell>
          <cell r="E10870" t="str">
            <v>实物</v>
          </cell>
          <cell r="F10870" t="str">
            <v/>
          </cell>
          <cell r="G10870" t="str">
            <v>惠通达行</v>
          </cell>
          <cell r="H10870" t="str">
            <v>年节礼包/食品/食品礼包</v>
          </cell>
          <cell r="I10870" t="str">
            <v>2024-07-31</v>
          </cell>
        </row>
        <row r="10870">
          <cell r="K10870" t="str">
            <v>1172783-01</v>
          </cell>
          <cell r="L10870" t="str">
            <v/>
          </cell>
        </row>
        <row r="10871">
          <cell r="C10871">
            <v>162492050</v>
          </cell>
          <cell r="D10871" t="str">
            <v>人工</v>
          </cell>
          <cell r="E10871" t="str">
            <v>实物</v>
          </cell>
          <cell r="F10871" t="str">
            <v/>
          </cell>
          <cell r="G10871" t="str">
            <v>惠通达行</v>
          </cell>
          <cell r="H10871" t="str">
            <v>年节礼包/食品/食品礼包</v>
          </cell>
          <cell r="I10871" t="str">
            <v>2024-07-31</v>
          </cell>
        </row>
        <row r="10871">
          <cell r="K10871" t="str">
            <v>1172783-01</v>
          </cell>
          <cell r="L10871" t="str">
            <v/>
          </cell>
        </row>
        <row r="10872">
          <cell r="C10872">
            <v>162606161</v>
          </cell>
          <cell r="D10872" t="str">
            <v>人工</v>
          </cell>
          <cell r="E10872" t="str">
            <v>实物</v>
          </cell>
          <cell r="F10872" t="str">
            <v>樱桃鸭</v>
          </cell>
          <cell r="G10872" t="str">
            <v>南京樱桃鸭</v>
          </cell>
          <cell r="H10872" t="str">
            <v>年节礼包/食品/熟食腊味</v>
          </cell>
          <cell r="I10872" t="str">
            <v>2024-09-30</v>
          </cell>
          <cell r="J10872">
            <v>163828281</v>
          </cell>
          <cell r="K10872">
            <v>84104</v>
          </cell>
          <cell r="L10872" t="str">
            <v/>
          </cell>
        </row>
        <row r="10873">
          <cell r="C10873">
            <v>162503938</v>
          </cell>
          <cell r="D10873" t="str">
            <v>人工</v>
          </cell>
          <cell r="E10873" t="str">
            <v>实物</v>
          </cell>
          <cell r="F10873" t="str">
            <v>樱桃鸭</v>
          </cell>
          <cell r="G10873" t="str">
            <v>南京樱桃鸭</v>
          </cell>
          <cell r="H10873" t="str">
            <v>年节礼包/食品/熟食腊味</v>
          </cell>
          <cell r="I10873" t="str">
            <v>2024-06-10</v>
          </cell>
          <cell r="J10873">
            <v>163603599</v>
          </cell>
          <cell r="K10873">
            <v>84087</v>
          </cell>
          <cell r="L10873" t="str">
            <v/>
          </cell>
        </row>
        <row r="10874">
          <cell r="C10874">
            <v>162491977</v>
          </cell>
          <cell r="D10874" t="str">
            <v>人工</v>
          </cell>
          <cell r="E10874" t="str">
            <v>实物</v>
          </cell>
          <cell r="F10874" t="str">
            <v>樱桃鸭</v>
          </cell>
          <cell r="G10874" t="str">
            <v>南京樱桃鸭</v>
          </cell>
          <cell r="H10874" t="str">
            <v>年节礼包/食品/熟食腊味</v>
          </cell>
          <cell r="I10874" t="str">
            <v>2024-07-31</v>
          </cell>
          <cell r="J10874">
            <v>163572729</v>
          </cell>
          <cell r="K10874">
            <v>886004</v>
          </cell>
          <cell r="L10874" t="str">
            <v/>
          </cell>
        </row>
        <row r="10875">
          <cell r="C10875">
            <v>162491975</v>
          </cell>
          <cell r="D10875" t="str">
            <v>人工</v>
          </cell>
          <cell r="E10875" t="str">
            <v>实物</v>
          </cell>
          <cell r="F10875" t="str">
            <v>樱桃鸭</v>
          </cell>
          <cell r="G10875" t="str">
            <v>南京樱桃鸭</v>
          </cell>
          <cell r="H10875" t="str">
            <v>年节礼包/食品/熟食腊味</v>
          </cell>
          <cell r="I10875" t="str">
            <v>2024-07-31</v>
          </cell>
          <cell r="J10875">
            <v>163572727</v>
          </cell>
          <cell r="K10875">
            <v>886002</v>
          </cell>
          <cell r="L10875" t="str">
            <v/>
          </cell>
        </row>
        <row r="10876">
          <cell r="C10876">
            <v>162491973</v>
          </cell>
          <cell r="D10876" t="str">
            <v>人工</v>
          </cell>
          <cell r="E10876" t="str">
            <v>实物</v>
          </cell>
          <cell r="F10876" t="str">
            <v>樱桃鸭</v>
          </cell>
          <cell r="G10876" t="str">
            <v>南京樱桃鸭</v>
          </cell>
          <cell r="H10876" t="str">
            <v>年节礼包/食品/熟食腊味</v>
          </cell>
          <cell r="I10876" t="str">
            <v>2024-07-31</v>
          </cell>
          <cell r="J10876">
            <v>163572724</v>
          </cell>
          <cell r="K10876">
            <v>886001</v>
          </cell>
          <cell r="L10876" t="str">
            <v/>
          </cell>
        </row>
        <row r="10877">
          <cell r="C10877">
            <v>162426674</v>
          </cell>
          <cell r="D10877" t="str">
            <v>人工</v>
          </cell>
          <cell r="E10877" t="str">
            <v>实物</v>
          </cell>
          <cell r="F10877" t="str">
            <v>樱桃鸭</v>
          </cell>
          <cell r="G10877" t="str">
            <v>南京樱桃鸭</v>
          </cell>
          <cell r="H10877" t="str">
            <v>年节礼包/食品/熟食腊味</v>
          </cell>
          <cell r="I10877" t="str">
            <v>2024-03-31</v>
          </cell>
          <cell r="J10877">
            <v>163418776</v>
          </cell>
          <cell r="K10877">
            <v>84077</v>
          </cell>
          <cell r="L10877" t="str">
            <v/>
          </cell>
        </row>
        <row r="10878">
          <cell r="C10878">
            <v>162426674</v>
          </cell>
          <cell r="D10878" t="str">
            <v>人工</v>
          </cell>
          <cell r="E10878" t="str">
            <v>实物</v>
          </cell>
          <cell r="F10878" t="str">
            <v>樱桃鸭</v>
          </cell>
          <cell r="G10878" t="str">
            <v>南京樱桃鸭</v>
          </cell>
          <cell r="H10878" t="str">
            <v>年节礼包/食品/熟食腊味</v>
          </cell>
          <cell r="I10878" t="str">
            <v>2024-03-31</v>
          </cell>
        </row>
        <row r="10878">
          <cell r="L10878" t="str">
            <v/>
          </cell>
        </row>
        <row r="10879">
          <cell r="C10879">
            <v>162426674</v>
          </cell>
          <cell r="D10879" t="str">
            <v>人工</v>
          </cell>
          <cell r="E10879" t="str">
            <v>实物</v>
          </cell>
          <cell r="F10879" t="str">
            <v>樱桃鸭</v>
          </cell>
          <cell r="G10879" t="str">
            <v>南京樱桃鸭</v>
          </cell>
          <cell r="H10879" t="str">
            <v>年节礼包/食品/熟食腊味</v>
          </cell>
          <cell r="I10879" t="str">
            <v>2024-03-31</v>
          </cell>
        </row>
        <row r="10879">
          <cell r="L10879" t="str">
            <v/>
          </cell>
        </row>
        <row r="10880">
          <cell r="C10880">
            <v>162426674</v>
          </cell>
          <cell r="D10880" t="str">
            <v>人工</v>
          </cell>
          <cell r="E10880" t="str">
            <v>实物</v>
          </cell>
          <cell r="F10880" t="str">
            <v>樱桃鸭</v>
          </cell>
          <cell r="G10880" t="str">
            <v>南京樱桃鸭</v>
          </cell>
          <cell r="H10880" t="str">
            <v>年节礼包/食品/熟食腊味</v>
          </cell>
          <cell r="I10880" t="str">
            <v>2024-03-31</v>
          </cell>
        </row>
        <row r="10880">
          <cell r="L10880" t="str">
            <v/>
          </cell>
        </row>
        <row r="10881">
          <cell r="C10881">
            <v>162426674</v>
          </cell>
          <cell r="D10881" t="str">
            <v>人工</v>
          </cell>
          <cell r="E10881" t="str">
            <v>实物</v>
          </cell>
          <cell r="F10881" t="str">
            <v>樱桃鸭</v>
          </cell>
          <cell r="G10881" t="str">
            <v>南京樱桃鸭</v>
          </cell>
          <cell r="H10881" t="str">
            <v>年节礼包/食品/熟食腊味</v>
          </cell>
          <cell r="I10881" t="str">
            <v>2024-03-31</v>
          </cell>
        </row>
        <row r="10881">
          <cell r="L10881" t="str">
            <v/>
          </cell>
        </row>
        <row r="10882">
          <cell r="C10882">
            <v>162426674</v>
          </cell>
          <cell r="D10882" t="str">
            <v>人工</v>
          </cell>
          <cell r="E10882" t="str">
            <v>实物</v>
          </cell>
          <cell r="F10882" t="str">
            <v>樱桃鸭</v>
          </cell>
          <cell r="G10882" t="str">
            <v>南京樱桃鸭</v>
          </cell>
          <cell r="H10882" t="str">
            <v>年节礼包/食品/熟食腊味</v>
          </cell>
          <cell r="I10882" t="str">
            <v>2024-03-31</v>
          </cell>
        </row>
        <row r="10882">
          <cell r="L10882" t="str">
            <v/>
          </cell>
        </row>
        <row r="10883">
          <cell r="C10883">
            <v>162566741</v>
          </cell>
          <cell r="D10883" t="str">
            <v>人工</v>
          </cell>
          <cell r="E10883" t="str">
            <v>实物</v>
          </cell>
          <cell r="F10883" t="str">
            <v/>
          </cell>
          <cell r="G10883" t="str">
            <v>百果园公司直供</v>
          </cell>
          <cell r="H10883" t="str">
            <v>年节礼包/生鲜/水果</v>
          </cell>
          <cell r="I10883" t="str">
            <v>2024-10-01</v>
          </cell>
          <cell r="J10883">
            <v>163749753</v>
          </cell>
          <cell r="K10883" t="str">
            <v>BGYSDZQ240112</v>
          </cell>
          <cell r="L10883" t="str">
            <v/>
          </cell>
        </row>
        <row r="10884">
          <cell r="C10884">
            <v>162566729</v>
          </cell>
          <cell r="D10884" t="str">
            <v>人工</v>
          </cell>
          <cell r="E10884" t="str">
            <v>实物</v>
          </cell>
          <cell r="F10884" t="str">
            <v/>
          </cell>
          <cell r="G10884" t="str">
            <v>百果园公司直供</v>
          </cell>
          <cell r="H10884" t="str">
            <v>年节礼包/生鲜/水果</v>
          </cell>
          <cell r="I10884" t="str">
            <v>2024-09-30</v>
          </cell>
          <cell r="J10884">
            <v>163749741</v>
          </cell>
          <cell r="K10884" t="str">
            <v>BGYSDZQ240114</v>
          </cell>
          <cell r="L10884" t="str">
            <v/>
          </cell>
        </row>
        <row r="10885">
          <cell r="C10885">
            <v>162492680</v>
          </cell>
          <cell r="D10885" t="str">
            <v>人工</v>
          </cell>
          <cell r="E10885" t="str">
            <v>组合商品</v>
          </cell>
          <cell r="F10885" t="str">
            <v/>
          </cell>
          <cell r="G10885" t="str">
            <v>苏打组合商品虚拟供应商</v>
          </cell>
          <cell r="H10885" t="str">
            <v>年节礼包/项目专属/定制方案专属</v>
          </cell>
          <cell r="I10885" t="str">
            <v>2024-08-31</v>
          </cell>
          <cell r="J10885">
            <v>163574240</v>
          </cell>
          <cell r="K10885" t="str">
            <v/>
          </cell>
          <cell r="L10885" t="str">
            <v/>
          </cell>
        </row>
        <row r="10886">
          <cell r="C10886">
            <v>162492680</v>
          </cell>
          <cell r="D10886" t="str">
            <v>人工</v>
          </cell>
          <cell r="E10886" t="str">
            <v>组合商品</v>
          </cell>
          <cell r="F10886" t="str">
            <v/>
          </cell>
          <cell r="G10886" t="str">
            <v>苏打组合商品虚拟供应商</v>
          </cell>
          <cell r="H10886" t="str">
            <v>年节礼包/项目专属/定制方案专属</v>
          </cell>
          <cell r="I10886" t="str">
            <v>2024-08-31</v>
          </cell>
        </row>
        <row r="10886">
          <cell r="K10886" t="str">
            <v/>
          </cell>
          <cell r="L10886" t="str">
            <v/>
          </cell>
        </row>
        <row r="10887">
          <cell r="C10887">
            <v>162492680</v>
          </cell>
          <cell r="D10887" t="str">
            <v>人工</v>
          </cell>
          <cell r="E10887" t="str">
            <v>组合商品</v>
          </cell>
          <cell r="F10887" t="str">
            <v/>
          </cell>
          <cell r="G10887" t="str">
            <v>苏打组合商品虚拟供应商</v>
          </cell>
          <cell r="H10887" t="str">
            <v>年节礼包/项目专属/定制方案专属</v>
          </cell>
          <cell r="I10887" t="str">
            <v>2024-08-31</v>
          </cell>
        </row>
        <row r="10887">
          <cell r="K10887" t="str">
            <v/>
          </cell>
          <cell r="L10887" t="str">
            <v/>
          </cell>
        </row>
        <row r="10888">
          <cell r="C10888">
            <v>162492502</v>
          </cell>
          <cell r="D10888" t="str">
            <v>人工</v>
          </cell>
          <cell r="E10888" t="str">
            <v>组合商品</v>
          </cell>
          <cell r="F10888" t="str">
            <v/>
          </cell>
          <cell r="G10888" t="str">
            <v>苏打组合商品虚拟供应商</v>
          </cell>
          <cell r="H10888" t="str">
            <v>年节礼包/项目专属/定制方案专属</v>
          </cell>
          <cell r="I10888" t="str">
            <v>2024-09-30</v>
          </cell>
          <cell r="J10888">
            <v>163573994</v>
          </cell>
          <cell r="K10888" t="str">
            <v/>
          </cell>
          <cell r="L10888" t="str">
            <v/>
          </cell>
        </row>
        <row r="10889">
          <cell r="C10889">
            <v>162492502</v>
          </cell>
          <cell r="D10889" t="str">
            <v>人工</v>
          </cell>
          <cell r="E10889" t="str">
            <v>组合商品</v>
          </cell>
          <cell r="F10889" t="str">
            <v/>
          </cell>
          <cell r="G10889" t="str">
            <v>苏打组合商品虚拟供应商</v>
          </cell>
          <cell r="H10889" t="str">
            <v>年节礼包/项目专属/定制方案专属</v>
          </cell>
          <cell r="I10889" t="str">
            <v>2024-09-30</v>
          </cell>
        </row>
        <row r="10889">
          <cell r="K10889" t="str">
            <v/>
          </cell>
          <cell r="L10889" t="str">
            <v/>
          </cell>
        </row>
        <row r="10890">
          <cell r="C10890">
            <v>162606504</v>
          </cell>
          <cell r="D10890" t="str">
            <v>人工</v>
          </cell>
          <cell r="E10890" t="str">
            <v>实物</v>
          </cell>
          <cell r="F10890" t="str">
            <v>米狗</v>
          </cell>
          <cell r="G10890" t="str">
            <v>米狗科技</v>
          </cell>
          <cell r="H10890" t="str">
            <v>年节礼包/家用电器/个护健康</v>
          </cell>
          <cell r="I10890" t="str">
            <v>2024-10-31</v>
          </cell>
          <cell r="J10890">
            <v>163828711</v>
          </cell>
          <cell r="K10890" t="str">
            <v>J28</v>
          </cell>
          <cell r="L10890" t="str">
            <v/>
          </cell>
        </row>
        <row r="10891">
          <cell r="C10891">
            <v>162658354</v>
          </cell>
          <cell r="D10891" t="str">
            <v>人工</v>
          </cell>
          <cell r="E10891" t="str">
            <v>实物</v>
          </cell>
          <cell r="F10891" t="str">
            <v/>
          </cell>
          <cell r="G10891" t="str">
            <v>金盛永和</v>
          </cell>
          <cell r="H10891" t="str">
            <v>年节礼包/食品/粮油礼包</v>
          </cell>
          <cell r="I10891" t="str">
            <v>2025-02-28</v>
          </cell>
          <cell r="J10891">
            <v>163901199</v>
          </cell>
          <cell r="K10891" t="str">
            <v/>
          </cell>
          <cell r="L10891" t="str">
            <v/>
          </cell>
        </row>
        <row r="10892">
          <cell r="C10892">
            <v>162660170</v>
          </cell>
          <cell r="D10892" t="str">
            <v>人工</v>
          </cell>
          <cell r="E10892" t="str">
            <v>实物</v>
          </cell>
          <cell r="F10892" t="str">
            <v/>
          </cell>
          <cell r="G10892" t="str">
            <v>食欲跳动</v>
          </cell>
          <cell r="H10892" t="str">
            <v>年节礼包/生鲜/水果</v>
          </cell>
          <cell r="I10892" t="str">
            <v>2025-01-20</v>
          </cell>
          <cell r="J10892">
            <v>163904000</v>
          </cell>
          <cell r="K10892" t="str">
            <v>SYTDZH00016</v>
          </cell>
          <cell r="L10892" t="str">
            <v>山东黄金维纳斯苹果5斤彩箱(单果约75mm-80mm)＋山东红富士苹果5斤大果彩箱(单果约80mm-85mm)</v>
          </cell>
        </row>
        <row r="10893">
          <cell r="C10893">
            <v>162659890</v>
          </cell>
          <cell r="D10893" t="str">
            <v>人工</v>
          </cell>
          <cell r="E10893" t="str">
            <v>实物</v>
          </cell>
          <cell r="F10893" t="str">
            <v/>
          </cell>
          <cell r="G10893" t="str">
            <v>安徽佳度</v>
          </cell>
          <cell r="H10893" t="str">
            <v>年节礼包/食品/食品礼包</v>
          </cell>
          <cell r="I10893" t="str">
            <v>2025-02-28</v>
          </cell>
          <cell r="J10893">
            <v>163903658</v>
          </cell>
          <cell r="K10893" t="str">
            <v>MMBCWLH1018</v>
          </cell>
          <cell r="L10893" t="str">
            <v/>
          </cell>
        </row>
        <row r="10894">
          <cell r="C10894">
            <v>162659557</v>
          </cell>
          <cell r="D10894" t="str">
            <v>人工</v>
          </cell>
          <cell r="E10894" t="str">
            <v>实物</v>
          </cell>
          <cell r="F10894" t="str">
            <v>胡姬花</v>
          </cell>
          <cell r="G10894" t="str">
            <v>惠通达行</v>
          </cell>
          <cell r="H10894" t="str">
            <v>年节礼包/食品/油</v>
          </cell>
          <cell r="I10894" t="str">
            <v>2025-01-12</v>
          </cell>
          <cell r="J10894">
            <v>163903149</v>
          </cell>
          <cell r="K10894">
            <v>1119813</v>
          </cell>
          <cell r="L10894" t="str">
            <v/>
          </cell>
        </row>
        <row r="10895">
          <cell r="C10895">
            <v>162629873</v>
          </cell>
          <cell r="D10895" t="str">
            <v>人工</v>
          </cell>
          <cell r="E10895" t="str">
            <v>实物</v>
          </cell>
          <cell r="F10895" t="str">
            <v/>
          </cell>
          <cell r="G10895" t="str">
            <v>淘得电子</v>
          </cell>
          <cell r="H10895" t="str">
            <v>年节礼包/食品/零食礼包</v>
          </cell>
          <cell r="I10895" t="str">
            <v>2025-02-28</v>
          </cell>
          <cell r="J10895">
            <v>163860451</v>
          </cell>
          <cell r="K10895" t="str">
            <v/>
          </cell>
          <cell r="L10895" t="str">
            <v/>
          </cell>
        </row>
        <row r="10896">
          <cell r="C10896">
            <v>162629847</v>
          </cell>
          <cell r="D10896" t="str">
            <v>人工</v>
          </cell>
          <cell r="E10896" t="str">
            <v>实物</v>
          </cell>
          <cell r="F10896" t="str">
            <v/>
          </cell>
          <cell r="G10896" t="str">
            <v>淘得电子</v>
          </cell>
          <cell r="H10896" t="str">
            <v>年节礼包/食品/零食礼包</v>
          </cell>
          <cell r="I10896" t="str">
            <v>2025-02-28</v>
          </cell>
          <cell r="J10896">
            <v>163860422</v>
          </cell>
          <cell r="K10896" t="str">
            <v/>
          </cell>
          <cell r="L10896" t="str">
            <v/>
          </cell>
        </row>
        <row r="10897">
          <cell r="C10897">
            <v>162624675</v>
          </cell>
          <cell r="D10897" t="str">
            <v>人工</v>
          </cell>
          <cell r="E10897" t="str">
            <v>实物</v>
          </cell>
          <cell r="F10897" t="str">
            <v/>
          </cell>
          <cell r="G10897" t="str">
            <v>金唐（福建）</v>
          </cell>
          <cell r="H10897" t="str">
            <v>年节礼包/食品/干货礼包</v>
          </cell>
          <cell r="I10897" t="str">
            <v>2025-02-28</v>
          </cell>
          <cell r="J10897">
            <v>163853613</v>
          </cell>
          <cell r="K10897">
            <v>6922351507110</v>
          </cell>
          <cell r="L10897" t="str">
            <v/>
          </cell>
        </row>
        <row r="10898">
          <cell r="C10898">
            <v>162629858</v>
          </cell>
          <cell r="D10898" t="str">
            <v>人工</v>
          </cell>
          <cell r="E10898" t="str">
            <v>实物</v>
          </cell>
          <cell r="F10898" t="str">
            <v/>
          </cell>
          <cell r="G10898" t="str">
            <v>淘得电子</v>
          </cell>
          <cell r="H10898" t="str">
            <v>年节礼包/食品/零食礼包</v>
          </cell>
          <cell r="I10898" t="str">
            <v>2025-02-28</v>
          </cell>
          <cell r="J10898">
            <v>163860433</v>
          </cell>
          <cell r="K10898" t="str">
            <v/>
          </cell>
          <cell r="L10898" t="str">
            <v/>
          </cell>
        </row>
        <row r="10899">
          <cell r="C10899">
            <v>162563061</v>
          </cell>
          <cell r="D10899" t="str">
            <v>人工</v>
          </cell>
          <cell r="E10899" t="str">
            <v>实物</v>
          </cell>
          <cell r="F10899" t="str">
            <v/>
          </cell>
          <cell r="G10899" t="str">
            <v>做梦也想不到</v>
          </cell>
          <cell r="H10899" t="str">
            <v>年节礼包/食品/奶类饮品</v>
          </cell>
          <cell r="I10899" t="str">
            <v>2024-10-31</v>
          </cell>
          <cell r="J10899">
            <v>163741796</v>
          </cell>
          <cell r="K10899" t="str">
            <v>HY697101</v>
          </cell>
          <cell r="L10899" t="str">
            <v/>
          </cell>
        </row>
        <row r="10900">
          <cell r="C10900">
            <v>162316963</v>
          </cell>
          <cell r="D10900" t="str">
            <v>人工</v>
          </cell>
          <cell r="E10900" t="str">
            <v>实物</v>
          </cell>
          <cell r="F10900" t="str">
            <v/>
          </cell>
          <cell r="G10900" t="str">
            <v>金盛永和</v>
          </cell>
          <cell r="H10900" t="str">
            <v>年节礼包/食品/粮油礼包</v>
          </cell>
          <cell r="I10900" t="str">
            <v>2023-10-31</v>
          </cell>
          <cell r="J10900">
            <v>163175184</v>
          </cell>
          <cell r="K10900">
            <v>202309230005</v>
          </cell>
          <cell r="L10900" t="str">
            <v/>
          </cell>
        </row>
        <row r="10901">
          <cell r="C10901">
            <v>162561306</v>
          </cell>
          <cell r="D10901" t="str">
            <v>人工</v>
          </cell>
          <cell r="E10901" t="str">
            <v>实物</v>
          </cell>
          <cell r="F10901" t="str">
            <v>禾煜</v>
          </cell>
          <cell r="G10901" t="str">
            <v>上海稻硕</v>
          </cell>
          <cell r="H10901" t="str">
            <v>年节礼包/食品/南北干货</v>
          </cell>
          <cell r="I10901" t="str">
            <v>2024-10-31</v>
          </cell>
          <cell r="J10901">
            <v>163737588</v>
          </cell>
          <cell r="K10901" t="str">
            <v/>
          </cell>
          <cell r="L10901" t="str">
            <v/>
          </cell>
        </row>
        <row r="10902">
          <cell r="C10902">
            <v>162494115</v>
          </cell>
          <cell r="D10902" t="str">
            <v>人工</v>
          </cell>
          <cell r="E10902" t="str">
            <v>实物</v>
          </cell>
          <cell r="F10902" t="str">
            <v/>
          </cell>
          <cell r="G10902" t="str">
            <v>淘得电子</v>
          </cell>
          <cell r="H10902" t="str">
            <v>年节礼包/食品/零食礼包</v>
          </cell>
          <cell r="I10902" t="str">
            <v>2024-07-31</v>
          </cell>
          <cell r="J10902">
            <v>163576525</v>
          </cell>
          <cell r="K10902" t="str">
            <v/>
          </cell>
          <cell r="L10902" t="str">
            <v/>
          </cell>
        </row>
        <row r="10903">
          <cell r="C10903">
            <v>162496479</v>
          </cell>
          <cell r="D10903" t="str">
            <v>人工</v>
          </cell>
          <cell r="E10903" t="str">
            <v>实物</v>
          </cell>
          <cell r="F10903" t="str">
            <v>川崎（KAWASAKI）</v>
          </cell>
          <cell r="G10903" t="str">
            <v>承和瀚</v>
          </cell>
          <cell r="H10903" t="str">
            <v>年节礼包/户外运动/体育用品</v>
          </cell>
          <cell r="I10903" t="str">
            <v>2024-07-31</v>
          </cell>
          <cell r="J10903">
            <v>163582206</v>
          </cell>
          <cell r="K10903" t="str">
            <v>IRON-007</v>
          </cell>
          <cell r="L10903" t="str">
            <v/>
          </cell>
        </row>
        <row r="10904">
          <cell r="C10904">
            <v>162494028</v>
          </cell>
          <cell r="D10904" t="str">
            <v>人工</v>
          </cell>
          <cell r="E10904" t="str">
            <v>实物</v>
          </cell>
          <cell r="F10904" t="str">
            <v>九阳 </v>
          </cell>
          <cell r="G10904" t="str">
            <v>云朵</v>
          </cell>
          <cell r="H10904" t="str">
            <v>年节礼包/家用电器/厨房小电</v>
          </cell>
          <cell r="I10904" t="str">
            <v>2024-06-30</v>
          </cell>
          <cell r="J10904">
            <v>163576432</v>
          </cell>
          <cell r="K10904" t="str">
            <v/>
          </cell>
          <cell r="L10904" t="str">
            <v/>
          </cell>
        </row>
        <row r="10905">
          <cell r="C10905">
            <v>162494184</v>
          </cell>
          <cell r="D10905" t="str">
            <v>人工</v>
          </cell>
          <cell r="E10905" t="str">
            <v>实物</v>
          </cell>
          <cell r="F10905" t="str">
            <v>苏泊尔（SUPOR）</v>
          </cell>
          <cell r="G10905" t="str">
            <v>辽宁苏泊尔</v>
          </cell>
          <cell r="H10905" t="str">
            <v>年节礼包/家用电器/厨房小电</v>
          </cell>
          <cell r="I10905" t="str">
            <v>2024-06-30</v>
          </cell>
          <cell r="J10905">
            <v>163576604</v>
          </cell>
          <cell r="K10905" t="str">
            <v>KJ50D63</v>
          </cell>
          <cell r="L10905" t="str">
            <v/>
          </cell>
        </row>
        <row r="10906">
          <cell r="C10906">
            <v>162502290</v>
          </cell>
          <cell r="D10906" t="str">
            <v>人工</v>
          </cell>
          <cell r="E10906" t="str">
            <v>实物</v>
          </cell>
          <cell r="F10906" t="str">
            <v>百果园</v>
          </cell>
          <cell r="G10906" t="str">
            <v>百果园公司直供</v>
          </cell>
          <cell r="H10906" t="str">
            <v>年节礼包/生鲜/水果</v>
          </cell>
          <cell r="I10906" t="str">
            <v>2024-06-30</v>
          </cell>
          <cell r="J10906">
            <v>163598494</v>
          </cell>
          <cell r="K10906" t="str">
            <v>SDDW24016</v>
          </cell>
          <cell r="L10906" t="str">
            <v/>
          </cell>
        </row>
        <row r="10907">
          <cell r="C10907">
            <v>162495128</v>
          </cell>
          <cell r="D10907" t="str">
            <v>人工</v>
          </cell>
          <cell r="E10907" t="str">
            <v>实物</v>
          </cell>
          <cell r="F10907" t="str">
            <v>百果园</v>
          </cell>
          <cell r="G10907" t="str">
            <v>百果园公司直供</v>
          </cell>
          <cell r="H10907" t="str">
            <v>年节礼包/生鲜/水果</v>
          </cell>
          <cell r="I10907" t="str">
            <v>2024-06-30</v>
          </cell>
          <cell r="J10907">
            <v>163578380</v>
          </cell>
          <cell r="K10907" t="str">
            <v>SDDW24002</v>
          </cell>
          <cell r="L10907" t="str">
            <v/>
          </cell>
        </row>
        <row r="10908">
          <cell r="C10908">
            <v>162495127</v>
          </cell>
          <cell r="D10908" t="str">
            <v>人工</v>
          </cell>
          <cell r="E10908" t="str">
            <v>实物</v>
          </cell>
          <cell r="F10908" t="str">
            <v>百果园</v>
          </cell>
          <cell r="G10908" t="str">
            <v>百果园公司直供</v>
          </cell>
          <cell r="H10908" t="str">
            <v>年节礼包/生鲜/水果</v>
          </cell>
          <cell r="I10908" t="str">
            <v>2024-06-30</v>
          </cell>
          <cell r="J10908">
            <v>163578379</v>
          </cell>
          <cell r="K10908" t="str">
            <v>SDDW24003</v>
          </cell>
          <cell r="L10908" t="str">
            <v/>
          </cell>
        </row>
        <row r="10909">
          <cell r="C10909">
            <v>162495105</v>
          </cell>
          <cell r="D10909" t="str">
            <v>人工</v>
          </cell>
          <cell r="E10909" t="str">
            <v>实物</v>
          </cell>
          <cell r="F10909" t="str">
            <v>百果园</v>
          </cell>
          <cell r="G10909" t="str">
            <v>百果园公司直供</v>
          </cell>
          <cell r="H10909" t="str">
            <v>年节礼包/生鲜/水果</v>
          </cell>
          <cell r="I10909" t="str">
            <v>2024-06-30</v>
          </cell>
          <cell r="J10909">
            <v>163578352</v>
          </cell>
          <cell r="K10909" t="str">
            <v>SDDW24011</v>
          </cell>
          <cell r="L10909" t="str">
            <v/>
          </cell>
        </row>
        <row r="10910">
          <cell r="C10910">
            <v>162495101</v>
          </cell>
          <cell r="D10910" t="str">
            <v>人工</v>
          </cell>
          <cell r="E10910" t="str">
            <v>实物</v>
          </cell>
          <cell r="F10910" t="str">
            <v>百果园</v>
          </cell>
          <cell r="G10910" t="str">
            <v>百果园公司直供</v>
          </cell>
          <cell r="H10910" t="str">
            <v>年节礼包/生鲜/水果</v>
          </cell>
          <cell r="I10910" t="str">
            <v>2024-06-30</v>
          </cell>
          <cell r="J10910">
            <v>163578346</v>
          </cell>
          <cell r="K10910" t="str">
            <v>SDDW24012</v>
          </cell>
          <cell r="L10910" t="str">
            <v/>
          </cell>
        </row>
        <row r="10911">
          <cell r="C10911">
            <v>162409180</v>
          </cell>
          <cell r="D10911" t="str">
            <v>人工</v>
          </cell>
          <cell r="E10911" t="str">
            <v>实物</v>
          </cell>
          <cell r="F10911" t="str">
            <v/>
          </cell>
          <cell r="G10911" t="str">
            <v>百果园公司直供</v>
          </cell>
          <cell r="H10911" t="str">
            <v>年节礼包/生鲜/水果礼包</v>
          </cell>
          <cell r="I10911" t="str">
            <v>2024-03-15</v>
          </cell>
          <cell r="J10911">
            <v>163381810</v>
          </cell>
          <cell r="K10911" t="str">
            <v>SD2403</v>
          </cell>
          <cell r="L10911" t="str">
            <v/>
          </cell>
        </row>
        <row r="10912">
          <cell r="C10912">
            <v>162409179</v>
          </cell>
          <cell r="D10912" t="str">
            <v>人工</v>
          </cell>
          <cell r="E10912" t="str">
            <v>实物</v>
          </cell>
          <cell r="F10912" t="str">
            <v>百果园</v>
          </cell>
          <cell r="G10912" t="str">
            <v>百果园公司直供</v>
          </cell>
          <cell r="H10912" t="str">
            <v>年节礼包/生鲜/水果礼包</v>
          </cell>
          <cell r="I10912" t="str">
            <v>2024-03-15</v>
          </cell>
          <cell r="J10912">
            <v>163381809</v>
          </cell>
          <cell r="K10912" t="str">
            <v>SD2404</v>
          </cell>
          <cell r="L10912" t="str">
            <v/>
          </cell>
        </row>
        <row r="10913">
          <cell r="C10913">
            <v>162409128</v>
          </cell>
          <cell r="D10913" t="str">
            <v>人工</v>
          </cell>
          <cell r="E10913" t="str">
            <v>实物</v>
          </cell>
          <cell r="F10913" t="str">
            <v>百果园</v>
          </cell>
          <cell r="G10913" t="str">
            <v>百果园公司直供</v>
          </cell>
          <cell r="H10913" t="str">
            <v>年节礼包/生鲜/水果礼包</v>
          </cell>
          <cell r="I10913" t="str">
            <v>2024-02-29</v>
          </cell>
          <cell r="J10913">
            <v>163381758</v>
          </cell>
          <cell r="K10913" t="str">
            <v>SD2405</v>
          </cell>
          <cell r="L10913" t="str">
            <v/>
          </cell>
        </row>
        <row r="10914">
          <cell r="C10914">
            <v>162581747</v>
          </cell>
          <cell r="D10914" t="str">
            <v>人工</v>
          </cell>
          <cell r="E10914" t="str">
            <v>实物</v>
          </cell>
          <cell r="F10914" t="str">
            <v/>
          </cell>
          <cell r="G10914" t="str">
            <v>勤善</v>
          </cell>
          <cell r="H10914" t="str">
            <v>年节礼包/项目专属/定制方案专属</v>
          </cell>
          <cell r="I10914" t="str">
            <v>2025-01-31</v>
          </cell>
          <cell r="J10914">
            <v>163778171</v>
          </cell>
          <cell r="K10914" t="str">
            <v>QSKJ1000195</v>
          </cell>
          <cell r="L10914" t="str">
            <v/>
          </cell>
        </row>
        <row r="10915">
          <cell r="C10915">
            <v>162594424</v>
          </cell>
          <cell r="D10915" t="str">
            <v>人工</v>
          </cell>
          <cell r="E10915" t="str">
            <v>实物</v>
          </cell>
          <cell r="F10915" t="str">
            <v>固本堂</v>
          </cell>
          <cell r="G10915" t="str">
            <v>炜珈商贸</v>
          </cell>
          <cell r="H10915" t="str">
            <v>年节礼包/项目专属/定制方案专属</v>
          </cell>
          <cell r="I10915" t="str">
            <v>2024-12-31</v>
          </cell>
          <cell r="J10915">
            <v>163810803</v>
          </cell>
          <cell r="K10915" t="str">
            <v/>
          </cell>
          <cell r="L10915" t="str">
            <v/>
          </cell>
        </row>
        <row r="10916">
          <cell r="C10916">
            <v>162565232</v>
          </cell>
          <cell r="D10916" t="str">
            <v>人工</v>
          </cell>
          <cell r="E10916" t="str">
            <v>实物</v>
          </cell>
          <cell r="F10916" t="str">
            <v>九阳 </v>
          </cell>
          <cell r="G10916" t="str">
            <v>云朵</v>
          </cell>
          <cell r="H10916" t="str">
            <v>年节礼包/家用电器/厨房小电</v>
          </cell>
          <cell r="I10916" t="str">
            <v>2024-09-30</v>
          </cell>
          <cell r="J10916">
            <v>163745615</v>
          </cell>
          <cell r="K10916" t="str">
            <v/>
          </cell>
          <cell r="L10916" t="str">
            <v/>
          </cell>
        </row>
        <row r="10917">
          <cell r="C10917">
            <v>162563497</v>
          </cell>
          <cell r="D10917" t="str">
            <v>人工</v>
          </cell>
          <cell r="E10917" t="str">
            <v>实物</v>
          </cell>
          <cell r="F10917" t="str">
            <v/>
          </cell>
          <cell r="G10917" t="str">
            <v>金盛永和</v>
          </cell>
          <cell r="H10917" t="str">
            <v>年节礼包/食品/粮油礼包</v>
          </cell>
          <cell r="I10917" t="str">
            <v>2024-10-31</v>
          </cell>
          <cell r="J10917">
            <v>163742280</v>
          </cell>
          <cell r="K10917" t="str">
            <v/>
          </cell>
          <cell r="L10917" t="str">
            <v/>
          </cell>
        </row>
        <row r="10918">
          <cell r="C10918">
            <v>162405295</v>
          </cell>
          <cell r="D10918" t="str">
            <v>人工</v>
          </cell>
          <cell r="E10918" t="str">
            <v>实物</v>
          </cell>
          <cell r="F10918" t="str">
            <v/>
          </cell>
          <cell r="G10918" t="str">
            <v>德铂</v>
          </cell>
          <cell r="H10918" t="str">
            <v>年节礼包/餐厨/烹饪锅具</v>
          </cell>
          <cell r="I10918" t="str">
            <v>2024-03-31</v>
          </cell>
          <cell r="J10918">
            <v>163373310</v>
          </cell>
          <cell r="K10918" t="str">
            <v/>
          </cell>
          <cell r="L10918" t="str">
            <v/>
          </cell>
        </row>
        <row r="10919">
          <cell r="C10919">
            <v>162405295</v>
          </cell>
          <cell r="D10919" t="str">
            <v>人工</v>
          </cell>
          <cell r="E10919" t="str">
            <v>实物</v>
          </cell>
          <cell r="F10919" t="str">
            <v/>
          </cell>
          <cell r="G10919" t="str">
            <v>德铂</v>
          </cell>
          <cell r="H10919" t="str">
            <v>年节礼包/餐厨/烹饪锅具</v>
          </cell>
          <cell r="I10919" t="str">
            <v>2024-03-31</v>
          </cell>
        </row>
        <row r="10919">
          <cell r="K10919" t="str">
            <v/>
          </cell>
          <cell r="L10919" t="str">
            <v/>
          </cell>
        </row>
        <row r="10920">
          <cell r="C10920">
            <v>162405295</v>
          </cell>
          <cell r="D10920" t="str">
            <v>人工</v>
          </cell>
          <cell r="E10920" t="str">
            <v>实物</v>
          </cell>
          <cell r="F10920" t="str">
            <v/>
          </cell>
          <cell r="G10920" t="str">
            <v>德铂</v>
          </cell>
          <cell r="H10920" t="str">
            <v>年节礼包/餐厨/烹饪锅具</v>
          </cell>
          <cell r="I10920" t="str">
            <v>2024-03-31</v>
          </cell>
        </row>
        <row r="10920">
          <cell r="K10920" t="str">
            <v/>
          </cell>
          <cell r="L10920" t="str">
            <v/>
          </cell>
        </row>
        <row r="10921">
          <cell r="C10921">
            <v>162594432</v>
          </cell>
          <cell r="D10921" t="str">
            <v>人工</v>
          </cell>
          <cell r="E10921" t="str">
            <v>实物</v>
          </cell>
          <cell r="F10921" t="str">
            <v>茶马世家</v>
          </cell>
          <cell r="G10921" t="str">
            <v>中惠优选</v>
          </cell>
          <cell r="H10921" t="str">
            <v>年节礼包/项目专属/定制方案专属</v>
          </cell>
          <cell r="I10921" t="str">
            <v>2024-10-31</v>
          </cell>
          <cell r="J10921">
            <v>163810811</v>
          </cell>
          <cell r="K10921" t="str">
            <v>HZ0108LY</v>
          </cell>
          <cell r="L10921" t="str">
            <v/>
          </cell>
        </row>
        <row r="10922">
          <cell r="C10922">
            <v>162661967</v>
          </cell>
          <cell r="D10922" t="str">
            <v>人工</v>
          </cell>
          <cell r="E10922" t="str">
            <v>实物</v>
          </cell>
          <cell r="F10922" t="str">
            <v/>
          </cell>
          <cell r="G10922" t="str">
            <v>金盛永和</v>
          </cell>
          <cell r="H10922" t="str">
            <v>年节礼包/食品/油</v>
          </cell>
          <cell r="I10922" t="str">
            <v>2025-02-28</v>
          </cell>
          <cell r="J10922">
            <v>163906503</v>
          </cell>
          <cell r="K10922" t="str">
            <v/>
          </cell>
          <cell r="L10922" t="str">
            <v/>
          </cell>
        </row>
        <row r="10923">
          <cell r="C10923">
            <v>162661966</v>
          </cell>
          <cell r="D10923" t="str">
            <v>人工</v>
          </cell>
          <cell r="E10923" t="str">
            <v>实物</v>
          </cell>
          <cell r="F10923" t="str">
            <v/>
          </cell>
          <cell r="G10923" t="str">
            <v>炜珈商贸</v>
          </cell>
          <cell r="H10923" t="str">
            <v>年节礼包/食品/熟食腊味</v>
          </cell>
          <cell r="I10923" t="str">
            <v>2025-02-28</v>
          </cell>
          <cell r="J10923">
            <v>163906502</v>
          </cell>
          <cell r="K10923" t="str">
            <v/>
          </cell>
          <cell r="L10923" t="str">
            <v/>
          </cell>
        </row>
        <row r="10924">
          <cell r="C10924">
            <v>162661965</v>
          </cell>
          <cell r="D10924" t="str">
            <v>人工</v>
          </cell>
          <cell r="E10924" t="str">
            <v>实物</v>
          </cell>
          <cell r="F10924" t="str">
            <v>燕之坊</v>
          </cell>
          <cell r="G10924" t="str">
            <v>燕之坊</v>
          </cell>
          <cell r="H10924" t="str">
            <v>年节礼包/食品/杂粮礼包</v>
          </cell>
          <cell r="I10924" t="str">
            <v>2025-02-28</v>
          </cell>
          <cell r="J10924">
            <v>163906501</v>
          </cell>
          <cell r="K10924" t="str">
            <v>C01070011001</v>
          </cell>
          <cell r="L10924" t="str">
            <v/>
          </cell>
        </row>
        <row r="10925">
          <cell r="C10925">
            <v>162568589</v>
          </cell>
          <cell r="D10925" t="str">
            <v>人工</v>
          </cell>
          <cell r="E10925" t="str">
            <v>实物</v>
          </cell>
          <cell r="F10925" t="str">
            <v/>
          </cell>
          <cell r="G10925" t="str">
            <v>惠通达行</v>
          </cell>
          <cell r="H10925" t="str">
            <v>年节礼包/生鲜/肉禽礼包</v>
          </cell>
          <cell r="I10925" t="str">
            <v>2024-12-31</v>
          </cell>
          <cell r="J10925">
            <v>163753665</v>
          </cell>
          <cell r="K10925" t="str">
            <v/>
          </cell>
          <cell r="L10925" t="str">
            <v/>
          </cell>
        </row>
        <row r="10926">
          <cell r="C10926">
            <v>162502698</v>
          </cell>
          <cell r="D10926" t="str">
            <v>人工</v>
          </cell>
          <cell r="E10926" t="str">
            <v>实物</v>
          </cell>
          <cell r="F10926" t="str">
            <v>裕道府</v>
          </cell>
          <cell r="G10926" t="str">
            <v>金盛永和</v>
          </cell>
          <cell r="H10926" t="str">
            <v>年节礼包/食品/粮油礼包</v>
          </cell>
          <cell r="I10926" t="str">
            <v>2024-06-30</v>
          </cell>
          <cell r="J10926">
            <v>163599568</v>
          </cell>
          <cell r="K10926" t="str">
            <v/>
          </cell>
          <cell r="L10926" t="str">
            <v/>
          </cell>
        </row>
        <row r="10927">
          <cell r="C10927">
            <v>162501235</v>
          </cell>
          <cell r="D10927" t="str">
            <v>人工</v>
          </cell>
          <cell r="E10927" t="str">
            <v>实物</v>
          </cell>
          <cell r="F10927" t="str">
            <v/>
          </cell>
          <cell r="G10927" t="str">
            <v>安徽佳度</v>
          </cell>
          <cell r="H10927" t="str">
            <v>年节礼包/食品/零食礼包</v>
          </cell>
          <cell r="I10927" t="str">
            <v>2024-06-30</v>
          </cell>
          <cell r="J10927">
            <v>163595795</v>
          </cell>
          <cell r="K10927" t="str">
            <v>MMHHLH1220</v>
          </cell>
          <cell r="L10927" t="str">
            <v/>
          </cell>
        </row>
        <row r="10928">
          <cell r="C10928">
            <v>162501083</v>
          </cell>
          <cell r="D10928" t="str">
            <v>人工</v>
          </cell>
          <cell r="E10928" t="str">
            <v>实物</v>
          </cell>
          <cell r="F10928" t="str">
            <v>太粮</v>
          </cell>
          <cell r="G10928" t="str">
            <v>盛源隆</v>
          </cell>
          <cell r="H10928" t="str">
            <v>年节礼包/食品/粮油礼包</v>
          </cell>
          <cell r="I10928" t="str">
            <v>2024-06-30</v>
          </cell>
          <cell r="J10928">
            <v>163595632</v>
          </cell>
          <cell r="K10928">
            <v>6927096516687</v>
          </cell>
          <cell r="L10928" t="str">
            <v/>
          </cell>
        </row>
        <row r="10929">
          <cell r="C10929">
            <v>162501083</v>
          </cell>
          <cell r="D10929" t="str">
            <v>人工</v>
          </cell>
          <cell r="E10929" t="str">
            <v>实物</v>
          </cell>
          <cell r="F10929" t="str">
            <v>太粮</v>
          </cell>
          <cell r="G10929" t="str">
            <v>盛源隆</v>
          </cell>
          <cell r="H10929" t="str">
            <v>年节礼包/食品/粮油礼包</v>
          </cell>
          <cell r="I10929" t="str">
            <v>2024-06-30</v>
          </cell>
        </row>
        <row r="10929">
          <cell r="L10929" t="str">
            <v/>
          </cell>
        </row>
        <row r="10930">
          <cell r="C10930">
            <v>162494121</v>
          </cell>
          <cell r="D10930" t="str">
            <v>人工</v>
          </cell>
          <cell r="E10930" t="str">
            <v>实物</v>
          </cell>
          <cell r="F10930" t="str">
            <v/>
          </cell>
          <cell r="G10930" t="str">
            <v>淘得电子</v>
          </cell>
          <cell r="H10930" t="str">
            <v>年节礼包/食品/零食礼包</v>
          </cell>
          <cell r="I10930" t="str">
            <v>2024-07-31</v>
          </cell>
          <cell r="J10930">
            <v>163576531</v>
          </cell>
          <cell r="K10930" t="str">
            <v/>
          </cell>
          <cell r="L10930" t="str">
            <v/>
          </cell>
        </row>
        <row r="10931">
          <cell r="C10931">
            <v>162494117</v>
          </cell>
          <cell r="D10931" t="str">
            <v>人工</v>
          </cell>
          <cell r="E10931" t="str">
            <v>实物</v>
          </cell>
          <cell r="F10931" t="str">
            <v>福临门</v>
          </cell>
          <cell r="G10931" t="str">
            <v>金盛永和</v>
          </cell>
          <cell r="H10931" t="str">
            <v>年节礼包/食品/粮油礼包</v>
          </cell>
          <cell r="I10931" t="str">
            <v>2024-07-31</v>
          </cell>
          <cell r="J10931">
            <v>163576527</v>
          </cell>
          <cell r="K10931" t="str">
            <v/>
          </cell>
          <cell r="L10931" t="str">
            <v/>
          </cell>
        </row>
        <row r="10932">
          <cell r="C10932">
            <v>162494112</v>
          </cell>
          <cell r="D10932" t="str">
            <v>人工</v>
          </cell>
          <cell r="E10932" t="str">
            <v>实物</v>
          </cell>
          <cell r="F10932" t="str">
            <v/>
          </cell>
          <cell r="G10932" t="str">
            <v>淘得电子</v>
          </cell>
          <cell r="H10932" t="str">
            <v>年节礼包/食品/熟食腊味礼包</v>
          </cell>
          <cell r="I10932" t="str">
            <v>2024-07-31</v>
          </cell>
          <cell r="J10932">
            <v>163576522</v>
          </cell>
          <cell r="K10932" t="str">
            <v/>
          </cell>
          <cell r="L10932" t="str">
            <v/>
          </cell>
        </row>
        <row r="10933">
          <cell r="C10933">
            <v>162494073</v>
          </cell>
          <cell r="D10933" t="str">
            <v>人工</v>
          </cell>
          <cell r="E10933" t="str">
            <v>实物</v>
          </cell>
          <cell r="F10933" t="str">
            <v>福临门</v>
          </cell>
          <cell r="G10933" t="str">
            <v>金盛永和</v>
          </cell>
          <cell r="H10933" t="str">
            <v>年节礼包/食品/粮油礼包</v>
          </cell>
          <cell r="I10933" t="str">
            <v>2024-07-31</v>
          </cell>
          <cell r="J10933">
            <v>163576483</v>
          </cell>
          <cell r="K10933" t="str">
            <v/>
          </cell>
          <cell r="L10933" t="str">
            <v/>
          </cell>
        </row>
        <row r="10934">
          <cell r="C10934">
            <v>162492706</v>
          </cell>
          <cell r="D10934" t="str">
            <v>人工</v>
          </cell>
          <cell r="E10934" t="str">
            <v>实物</v>
          </cell>
          <cell r="F10934" t="str">
            <v>太粮</v>
          </cell>
          <cell r="G10934" t="str">
            <v>盛源隆</v>
          </cell>
          <cell r="H10934" t="str">
            <v>年节礼包/食品/粮油礼包</v>
          </cell>
          <cell r="I10934" t="str">
            <v>2024-07-31</v>
          </cell>
          <cell r="J10934">
            <v>163574274</v>
          </cell>
          <cell r="K10934">
            <v>6927096514638</v>
          </cell>
          <cell r="L10934" t="str">
            <v/>
          </cell>
        </row>
        <row r="10935">
          <cell r="C10935">
            <v>162492507</v>
          </cell>
          <cell r="D10935" t="str">
            <v>人工</v>
          </cell>
          <cell r="E10935" t="str">
            <v>实物</v>
          </cell>
          <cell r="F10935" t="str">
            <v>燕之坊</v>
          </cell>
          <cell r="G10935" t="str">
            <v>燕之坊</v>
          </cell>
          <cell r="H10935" t="str">
            <v>年节礼包/食品/干货礼包</v>
          </cell>
          <cell r="I10935" t="str">
            <v>2024-07-31</v>
          </cell>
          <cell r="J10935">
            <v>163573999</v>
          </cell>
          <cell r="K10935" t="str">
            <v>C02080010263</v>
          </cell>
          <cell r="L10935" t="str">
            <v/>
          </cell>
        </row>
        <row r="10936">
          <cell r="C10936">
            <v>162492127</v>
          </cell>
          <cell r="D10936" t="str">
            <v>人工</v>
          </cell>
          <cell r="E10936" t="str">
            <v>实物</v>
          </cell>
          <cell r="F10936" t="str">
            <v>雅觅</v>
          </cell>
          <cell r="G10936" t="str">
            <v>雅觅</v>
          </cell>
          <cell r="H10936" t="str">
            <v>年节礼包/食品/零食礼包</v>
          </cell>
          <cell r="I10936" t="str">
            <v>2024-07-31</v>
          </cell>
          <cell r="J10936">
            <v>163572921</v>
          </cell>
          <cell r="K10936" t="str">
            <v>sfydzwqqlh640g</v>
          </cell>
          <cell r="L10936" t="str">
            <v>【雅觅】悦动滋味黄油曲奇礼盒（粉） 640g</v>
          </cell>
        </row>
        <row r="10937">
          <cell r="C10937">
            <v>162457691</v>
          </cell>
          <cell r="D10937" t="str">
            <v>人工</v>
          </cell>
          <cell r="E10937" t="str">
            <v>实物</v>
          </cell>
          <cell r="F10937" t="str">
            <v>皇冠 </v>
          </cell>
          <cell r="G10937" t="str">
            <v>深圳品味人生</v>
          </cell>
          <cell r="H10937" t="str">
            <v>年节礼包/项目专属/投标项目专属</v>
          </cell>
          <cell r="I10937" t="str">
            <v>2024-02-03</v>
          </cell>
          <cell r="J10937">
            <v>163496787</v>
          </cell>
          <cell r="K10937" t="str">
            <v/>
          </cell>
          <cell r="L10937" t="str">
            <v/>
          </cell>
        </row>
        <row r="10938">
          <cell r="C10938">
            <v>162559904</v>
          </cell>
          <cell r="D10938" t="str">
            <v>人工</v>
          </cell>
          <cell r="E10938" t="str">
            <v>实物</v>
          </cell>
          <cell r="F10938" t="str">
            <v>の本叮叮 </v>
          </cell>
          <cell r="G10938" t="str">
            <v>巨鲲</v>
          </cell>
          <cell r="H10938" t="str">
            <v>年节礼包/项目专属/定制方案专属</v>
          </cell>
          <cell r="I10938" t="str">
            <v>2024-11-30</v>
          </cell>
          <cell r="J10938">
            <v>163734827</v>
          </cell>
          <cell r="K10938" t="str">
            <v>4897076840168*2a</v>
          </cell>
          <cell r="L10938" t="str">
            <v/>
          </cell>
        </row>
        <row r="10939">
          <cell r="C10939">
            <v>162547653</v>
          </cell>
          <cell r="D10939" t="str">
            <v>人工</v>
          </cell>
          <cell r="E10939" t="str">
            <v>实物</v>
          </cell>
          <cell r="F10939" t="str">
            <v>の本叮叮 </v>
          </cell>
          <cell r="G10939" t="str">
            <v>巨鲲</v>
          </cell>
          <cell r="H10939" t="str">
            <v>年节礼包/家庭清洁/纸品/驱蚊驱虫</v>
          </cell>
          <cell r="I10939" t="str">
            <v>2024-06-30</v>
          </cell>
          <cell r="J10939">
            <v>163708148</v>
          </cell>
          <cell r="K10939" t="str">
            <v>6971830691574-s</v>
          </cell>
          <cell r="L10939" t="str">
            <v/>
          </cell>
        </row>
        <row r="10940">
          <cell r="C10940">
            <v>162527820</v>
          </cell>
          <cell r="D10940" t="str">
            <v>人工</v>
          </cell>
          <cell r="E10940" t="str">
            <v>实物</v>
          </cell>
          <cell r="F10940" t="str">
            <v>の本叮叮 </v>
          </cell>
          <cell r="G10940" t="str">
            <v>巨鲲</v>
          </cell>
          <cell r="H10940" t="str">
            <v>年节礼包/家庭清洁/纸品/驱蚊驱虫</v>
          </cell>
          <cell r="I10940" t="str">
            <v>2024-06-30</v>
          </cell>
          <cell r="J10940">
            <v>163663888</v>
          </cell>
          <cell r="K10940" t="str">
            <v>4897076840014-3a</v>
          </cell>
          <cell r="L10940" t="str">
            <v/>
          </cell>
        </row>
        <row r="10941">
          <cell r="C10941">
            <v>162040868</v>
          </cell>
          <cell r="D10941" t="str">
            <v>人工</v>
          </cell>
          <cell r="E10941" t="str">
            <v>实物</v>
          </cell>
          <cell r="F10941" t="str">
            <v>の本叮叮 </v>
          </cell>
          <cell r="G10941" t="str">
            <v>巨鲲</v>
          </cell>
          <cell r="H10941" t="str">
            <v>年节礼包/家庭清洁/纸品/驱蚊驱虫</v>
          </cell>
          <cell r="I10941" t="str">
            <v>2023-07-31</v>
          </cell>
          <cell r="J10941">
            <v>162408253</v>
          </cell>
          <cell r="K10941" t="str">
            <v>4897076840014-3</v>
          </cell>
          <cell r="L10941" t="str">
            <v/>
          </cell>
        </row>
        <row r="10942">
          <cell r="C10942">
            <v>162659550</v>
          </cell>
          <cell r="D10942" t="str">
            <v>人工</v>
          </cell>
          <cell r="E10942" t="str">
            <v>实物</v>
          </cell>
          <cell r="F10942" t="str">
            <v>胡姬花</v>
          </cell>
          <cell r="G10942" t="str">
            <v>惠通达行</v>
          </cell>
          <cell r="H10942" t="str">
            <v>年节礼包/食品/油</v>
          </cell>
          <cell r="I10942" t="str">
            <v>2025-01-12</v>
          </cell>
          <cell r="J10942">
            <v>163903142</v>
          </cell>
          <cell r="K10942">
            <v>1119813</v>
          </cell>
          <cell r="L10942" t="str">
            <v/>
          </cell>
        </row>
        <row r="10943">
          <cell r="C10943">
            <v>162659404</v>
          </cell>
          <cell r="D10943" t="str">
            <v>人工</v>
          </cell>
          <cell r="E10943" t="str">
            <v>实物</v>
          </cell>
          <cell r="F10943" t="str">
            <v>沃隆</v>
          </cell>
          <cell r="G10943" t="str">
            <v>深圳品味人生</v>
          </cell>
          <cell r="H10943" t="str">
            <v>食品/国内零食/坚果炒货</v>
          </cell>
          <cell r="I10943" t="str">
            <v>2025-01-23</v>
          </cell>
          <cell r="J10943">
            <v>163902894</v>
          </cell>
          <cell r="K10943" t="str">
            <v/>
          </cell>
          <cell r="L10943" t="str">
            <v/>
          </cell>
        </row>
        <row r="10944">
          <cell r="C10944">
            <v>162659766</v>
          </cell>
          <cell r="D10944" t="str">
            <v>人工</v>
          </cell>
          <cell r="E10944" t="str">
            <v>实物</v>
          </cell>
          <cell r="F10944" t="str">
            <v/>
          </cell>
          <cell r="G10944" t="str">
            <v>安徽佳度</v>
          </cell>
          <cell r="H10944" t="str">
            <v>年节礼包/食品/零食礼包</v>
          </cell>
          <cell r="I10944" t="str">
            <v>2025-02-28</v>
          </cell>
          <cell r="J10944">
            <v>163903419</v>
          </cell>
          <cell r="K10944" t="str">
            <v>MMBCWLH1018</v>
          </cell>
          <cell r="L10944" t="str">
            <v/>
          </cell>
        </row>
        <row r="10945">
          <cell r="C10945">
            <v>162634917</v>
          </cell>
          <cell r="D10945" t="str">
            <v>人工</v>
          </cell>
          <cell r="E10945" t="str">
            <v>实物</v>
          </cell>
          <cell r="F10945" t="str">
            <v/>
          </cell>
          <cell r="G10945" t="str">
            <v>惠通达行</v>
          </cell>
          <cell r="H10945" t="str">
            <v>年节礼包/食品/零食礼包</v>
          </cell>
          <cell r="I10945" t="str">
            <v>2025-06-30</v>
          </cell>
          <cell r="J10945">
            <v>163867122</v>
          </cell>
          <cell r="K10945" t="str">
            <v/>
          </cell>
          <cell r="L10945" t="str">
            <v/>
          </cell>
        </row>
        <row r="10946">
          <cell r="C10946">
            <v>162625347</v>
          </cell>
          <cell r="D10946" t="str">
            <v>人工</v>
          </cell>
          <cell r="E10946" t="str">
            <v>实物</v>
          </cell>
          <cell r="F10946" t="str">
            <v/>
          </cell>
          <cell r="G10946" t="str">
            <v>淘得电子</v>
          </cell>
          <cell r="H10946" t="str">
            <v>年节礼包/食品/零食礼包</v>
          </cell>
          <cell r="I10946" t="str">
            <v>2025-02-28</v>
          </cell>
          <cell r="J10946">
            <v>163854356</v>
          </cell>
          <cell r="K10946" t="str">
            <v/>
          </cell>
          <cell r="L10946" t="str">
            <v/>
          </cell>
        </row>
        <row r="10947">
          <cell r="C10947">
            <v>162624373</v>
          </cell>
          <cell r="D10947" t="str">
            <v>人工</v>
          </cell>
          <cell r="E10947" t="str">
            <v>实物</v>
          </cell>
          <cell r="F10947" t="str">
            <v>赫莲娜</v>
          </cell>
          <cell r="G10947" t="str">
            <v>聚优来</v>
          </cell>
          <cell r="H10947" t="str">
            <v>年节礼包/美妆护理/面部护理</v>
          </cell>
          <cell r="I10947" t="str">
            <v>2025-01-10</v>
          </cell>
          <cell r="J10947">
            <v>163852945</v>
          </cell>
          <cell r="K10947">
            <v>20241101005</v>
          </cell>
          <cell r="L10947" t="str">
            <v/>
          </cell>
        </row>
        <row r="10948">
          <cell r="C10948">
            <v>162625351</v>
          </cell>
          <cell r="D10948" t="str">
            <v>人工</v>
          </cell>
          <cell r="E10948" t="str">
            <v>实物</v>
          </cell>
          <cell r="F10948" t="str">
            <v/>
          </cell>
          <cell r="G10948" t="str">
            <v>淘得电子</v>
          </cell>
          <cell r="H10948" t="str">
            <v>年节礼包/食品/零食礼包</v>
          </cell>
          <cell r="I10948" t="str">
            <v>2025-02-28</v>
          </cell>
          <cell r="J10948">
            <v>163854360</v>
          </cell>
          <cell r="K10948" t="str">
            <v/>
          </cell>
          <cell r="L10948" t="str">
            <v/>
          </cell>
        </row>
        <row r="10949">
          <cell r="C10949">
            <v>162623077</v>
          </cell>
          <cell r="D10949" t="str">
            <v>人工</v>
          </cell>
          <cell r="E10949" t="str">
            <v>实物</v>
          </cell>
          <cell r="F10949" t="str">
            <v>塞拉菲诺.尚尼</v>
          </cell>
          <cell r="G10949" t="str">
            <v>礼福生</v>
          </cell>
          <cell r="H10949" t="str">
            <v>年节礼包/家用电器/厨房小电</v>
          </cell>
          <cell r="I10949" t="str">
            <v>2025-02-28</v>
          </cell>
          <cell r="J10949">
            <v>163851250</v>
          </cell>
          <cell r="K10949" t="str">
            <v>SZ-W01</v>
          </cell>
          <cell r="L10949" t="str">
            <v/>
          </cell>
        </row>
        <row r="10950">
          <cell r="C10950">
            <v>162625517</v>
          </cell>
          <cell r="D10950" t="str">
            <v>人工</v>
          </cell>
          <cell r="E10950" t="str">
            <v>实物</v>
          </cell>
          <cell r="F10950" t="str">
            <v/>
          </cell>
          <cell r="G10950" t="str">
            <v>利福</v>
          </cell>
          <cell r="H10950" t="str">
            <v>年节礼包/食品/营养健康</v>
          </cell>
          <cell r="I10950" t="str">
            <v>2025-02-28</v>
          </cell>
          <cell r="J10950">
            <v>163854534</v>
          </cell>
          <cell r="K10950" t="str">
            <v>FDH01012042</v>
          </cell>
          <cell r="L10950" t="str">
            <v/>
          </cell>
        </row>
        <row r="10951">
          <cell r="C10951">
            <v>162567158</v>
          </cell>
          <cell r="D10951" t="str">
            <v>人工</v>
          </cell>
          <cell r="E10951" t="str">
            <v>实物</v>
          </cell>
          <cell r="F10951" t="str">
            <v>恬未</v>
          </cell>
          <cell r="G10951" t="str">
            <v>北京佰味佳</v>
          </cell>
          <cell r="H10951" t="str">
            <v>年节礼包/生鲜/速冻美食</v>
          </cell>
          <cell r="I10951" t="str">
            <v>2024-10-31</v>
          </cell>
          <cell r="J10951">
            <v>163750237</v>
          </cell>
          <cell r="K10951" t="str">
            <v/>
          </cell>
          <cell r="L10951" t="str">
            <v/>
          </cell>
        </row>
        <row r="10952">
          <cell r="C10952">
            <v>162644385</v>
          </cell>
          <cell r="D10952" t="str">
            <v>人工</v>
          </cell>
          <cell r="E10952" t="str">
            <v>实物</v>
          </cell>
          <cell r="F10952" t="str">
            <v/>
          </cell>
          <cell r="G10952" t="str">
            <v>利福</v>
          </cell>
          <cell r="H10952" t="str">
            <v>年节礼包/项目专属/定制方案专属</v>
          </cell>
          <cell r="I10952" t="str">
            <v>2024-12-31</v>
          </cell>
          <cell r="J10952">
            <v>163881187</v>
          </cell>
          <cell r="K10952" t="str">
            <v/>
          </cell>
          <cell r="L10952" t="str">
            <v/>
          </cell>
        </row>
        <row r="10953">
          <cell r="C10953">
            <v>162635631</v>
          </cell>
          <cell r="D10953" t="str">
            <v>人工</v>
          </cell>
          <cell r="E10953" t="str">
            <v>实物</v>
          </cell>
          <cell r="F10953" t="str">
            <v/>
          </cell>
          <cell r="G10953" t="str">
            <v>利福</v>
          </cell>
          <cell r="H10953" t="str">
            <v>年节礼包/项目专属/定制方案专属</v>
          </cell>
          <cell r="I10953" t="str">
            <v>2024-11-30</v>
          </cell>
          <cell r="J10953">
            <v>163867998</v>
          </cell>
          <cell r="K10953" t="str">
            <v/>
          </cell>
          <cell r="L10953" t="str">
            <v/>
          </cell>
        </row>
        <row r="10954">
          <cell r="C10954">
            <v>162625504</v>
          </cell>
          <cell r="D10954" t="str">
            <v>人工</v>
          </cell>
          <cell r="E10954" t="str">
            <v>实物</v>
          </cell>
          <cell r="F10954" t="str">
            <v/>
          </cell>
          <cell r="G10954" t="str">
            <v>利福</v>
          </cell>
          <cell r="H10954" t="str">
            <v>年节礼包/食品/营养健康</v>
          </cell>
          <cell r="I10954" t="str">
            <v>2025-02-28</v>
          </cell>
          <cell r="J10954">
            <v>163854519</v>
          </cell>
          <cell r="K10954" t="str">
            <v>FDH01012030</v>
          </cell>
          <cell r="L10954" t="str">
            <v/>
          </cell>
        </row>
        <row r="10955">
          <cell r="C10955">
            <v>162319162</v>
          </cell>
          <cell r="D10955" t="str">
            <v>人工</v>
          </cell>
          <cell r="E10955" t="str">
            <v>实物</v>
          </cell>
          <cell r="F10955" t="str">
            <v>菲米生活（PHMI）</v>
          </cell>
          <cell r="G10955" t="str">
            <v>利福</v>
          </cell>
          <cell r="H10955" t="str">
            <v>年节礼包/餐厨/餐具</v>
          </cell>
          <cell r="I10955" t="str">
            <v>2023-10-31</v>
          </cell>
          <cell r="J10955">
            <v>163178102</v>
          </cell>
          <cell r="K10955" t="str">
            <v/>
          </cell>
          <cell r="L10955" t="str">
            <v/>
          </cell>
        </row>
        <row r="10956">
          <cell r="C10956">
            <v>162040744</v>
          </cell>
          <cell r="D10956" t="str">
            <v>人工</v>
          </cell>
          <cell r="E10956" t="str">
            <v>实物</v>
          </cell>
          <cell r="F10956" t="str">
            <v>菲米生活（PHMI）</v>
          </cell>
          <cell r="G10956" t="str">
            <v>利福</v>
          </cell>
          <cell r="H10956" t="str">
            <v>年节礼包/餐厨/餐具</v>
          </cell>
          <cell r="I10956" t="str">
            <v>2023-07-31</v>
          </cell>
          <cell r="J10956">
            <v>162408108</v>
          </cell>
          <cell r="K10956" t="str">
            <v/>
          </cell>
          <cell r="L10956" t="str">
            <v/>
          </cell>
        </row>
        <row r="10957">
          <cell r="C10957">
            <v>162040738</v>
          </cell>
          <cell r="D10957" t="str">
            <v>人工</v>
          </cell>
          <cell r="E10957" t="str">
            <v>实物</v>
          </cell>
          <cell r="F10957" t="str">
            <v>菲米生活（PHMI）</v>
          </cell>
          <cell r="G10957" t="str">
            <v>利福</v>
          </cell>
          <cell r="H10957" t="str">
            <v>年节礼包/餐厨/餐具</v>
          </cell>
          <cell r="I10957" t="str">
            <v>2023-07-31</v>
          </cell>
          <cell r="J10957">
            <v>162408102</v>
          </cell>
          <cell r="K10957" t="str">
            <v/>
          </cell>
          <cell r="L10957" t="str">
            <v/>
          </cell>
        </row>
        <row r="10958">
          <cell r="C10958">
            <v>162040736</v>
          </cell>
          <cell r="D10958" t="str">
            <v>人工</v>
          </cell>
          <cell r="E10958" t="str">
            <v>实物</v>
          </cell>
          <cell r="F10958" t="str">
            <v>菲米生活（PHMI）</v>
          </cell>
          <cell r="G10958" t="str">
            <v>利福</v>
          </cell>
          <cell r="H10958" t="str">
            <v>年节礼包/餐厨/餐具</v>
          </cell>
          <cell r="I10958" t="str">
            <v>2023-07-31</v>
          </cell>
          <cell r="J10958">
            <v>162408100</v>
          </cell>
          <cell r="K10958" t="str">
            <v/>
          </cell>
          <cell r="L10958" t="str">
            <v/>
          </cell>
        </row>
        <row r="10959">
          <cell r="C10959">
            <v>162040734</v>
          </cell>
          <cell r="D10959" t="str">
            <v>人工</v>
          </cell>
          <cell r="E10959" t="str">
            <v>实物</v>
          </cell>
          <cell r="F10959" t="str">
            <v>菲米生活（PHMI）</v>
          </cell>
          <cell r="G10959" t="str">
            <v>利福</v>
          </cell>
          <cell r="H10959" t="str">
            <v>年节礼包/餐厨/茶具</v>
          </cell>
          <cell r="I10959" t="str">
            <v>2023-07-31</v>
          </cell>
          <cell r="J10959">
            <v>162408098</v>
          </cell>
          <cell r="K10959" t="str">
            <v/>
          </cell>
          <cell r="L10959" t="str">
            <v/>
          </cell>
        </row>
        <row r="10960">
          <cell r="C10960">
            <v>162040732</v>
          </cell>
          <cell r="D10960" t="str">
            <v>人工</v>
          </cell>
          <cell r="E10960" t="str">
            <v>实物</v>
          </cell>
          <cell r="F10960" t="str">
            <v>菲米生活（PHMI）</v>
          </cell>
          <cell r="G10960" t="str">
            <v>利福</v>
          </cell>
          <cell r="H10960" t="str">
            <v>年节礼包/餐厨/餐具</v>
          </cell>
          <cell r="I10960" t="str">
            <v>2023-07-31</v>
          </cell>
          <cell r="J10960">
            <v>162408096</v>
          </cell>
          <cell r="K10960" t="str">
            <v/>
          </cell>
          <cell r="L10960" t="str">
            <v/>
          </cell>
        </row>
        <row r="10961">
          <cell r="C10961">
            <v>162040728</v>
          </cell>
          <cell r="D10961" t="str">
            <v>人工</v>
          </cell>
          <cell r="E10961" t="str">
            <v>实物</v>
          </cell>
          <cell r="F10961" t="str">
            <v>菲米生活（PHMI）</v>
          </cell>
          <cell r="G10961" t="str">
            <v>利福</v>
          </cell>
          <cell r="H10961" t="str">
            <v>年节礼包/餐厨/烹饪锅具</v>
          </cell>
          <cell r="I10961" t="str">
            <v>2023-07-31</v>
          </cell>
          <cell r="J10961">
            <v>162408092</v>
          </cell>
          <cell r="K10961" t="str">
            <v/>
          </cell>
          <cell r="L10961" t="str">
            <v/>
          </cell>
        </row>
        <row r="10962">
          <cell r="C10962">
            <v>162625527</v>
          </cell>
          <cell r="D10962" t="str">
            <v>人工</v>
          </cell>
          <cell r="E10962" t="str">
            <v>实物</v>
          </cell>
          <cell r="F10962" t="str">
            <v/>
          </cell>
          <cell r="G10962" t="str">
            <v>利福</v>
          </cell>
          <cell r="H10962" t="str">
            <v>年节礼包/餐厨/餐具</v>
          </cell>
          <cell r="I10962" t="str">
            <v>2025-02-28</v>
          </cell>
          <cell r="J10962">
            <v>163854544</v>
          </cell>
          <cell r="K10962" t="str">
            <v>CO-CJ002</v>
          </cell>
          <cell r="L10962" t="str">
            <v/>
          </cell>
        </row>
        <row r="10963">
          <cell r="C10963">
            <v>162625524</v>
          </cell>
          <cell r="D10963" t="str">
            <v>人工</v>
          </cell>
          <cell r="E10963" t="str">
            <v>实物</v>
          </cell>
          <cell r="F10963" t="str">
            <v/>
          </cell>
          <cell r="G10963" t="str">
            <v>利福</v>
          </cell>
          <cell r="H10963" t="str">
            <v>年节礼包/餐厨/烹饪锅具</v>
          </cell>
          <cell r="I10963" t="str">
            <v>2025-02-28</v>
          </cell>
          <cell r="J10963">
            <v>163854541</v>
          </cell>
          <cell r="K10963" t="str">
            <v>COSTA-9721</v>
          </cell>
          <cell r="L10963" t="str">
            <v/>
          </cell>
        </row>
        <row r="10964">
          <cell r="C10964">
            <v>162625523</v>
          </cell>
          <cell r="D10964" t="str">
            <v>人工</v>
          </cell>
          <cell r="E10964" t="str">
            <v>实物</v>
          </cell>
          <cell r="F10964" t="str">
            <v/>
          </cell>
          <cell r="G10964" t="str">
            <v>利福</v>
          </cell>
          <cell r="H10964" t="str">
            <v>年节礼包/餐厨/烹饪锅具</v>
          </cell>
          <cell r="I10964" t="str">
            <v>2025-02-28</v>
          </cell>
          <cell r="J10964">
            <v>163854540</v>
          </cell>
          <cell r="K10964" t="str">
            <v>LPB-CT02A</v>
          </cell>
          <cell r="L10964" t="str">
            <v/>
          </cell>
        </row>
        <row r="10965">
          <cell r="C10965">
            <v>162625520</v>
          </cell>
          <cell r="D10965" t="str">
            <v>人工</v>
          </cell>
          <cell r="E10965" t="str">
            <v>实物</v>
          </cell>
          <cell r="F10965" t="str">
            <v/>
          </cell>
          <cell r="G10965" t="str">
            <v>利福</v>
          </cell>
          <cell r="H10965" t="str">
            <v>年节礼包/餐厨/水具</v>
          </cell>
          <cell r="I10965" t="str">
            <v>2025-02-28</v>
          </cell>
          <cell r="J10965">
            <v>163854537</v>
          </cell>
          <cell r="K10965" t="str">
            <v>Y-D011B</v>
          </cell>
          <cell r="L10965" t="str">
            <v/>
          </cell>
        </row>
        <row r="10966">
          <cell r="C10966">
            <v>162625519</v>
          </cell>
          <cell r="D10966" t="str">
            <v>人工</v>
          </cell>
          <cell r="E10966" t="str">
            <v>实物</v>
          </cell>
          <cell r="F10966" t="str">
            <v/>
          </cell>
          <cell r="G10966" t="str">
            <v>利福</v>
          </cell>
          <cell r="H10966" t="str">
            <v>年节礼包/家用电器/厨房小电</v>
          </cell>
          <cell r="I10966" t="str">
            <v>2025-02-28</v>
          </cell>
          <cell r="J10966">
            <v>163854536</v>
          </cell>
          <cell r="K10966" t="str">
            <v>KBH-DPB0402</v>
          </cell>
          <cell r="L10966" t="str">
            <v/>
          </cell>
        </row>
        <row r="10967">
          <cell r="C10967">
            <v>162625511</v>
          </cell>
          <cell r="D10967" t="str">
            <v>人工</v>
          </cell>
          <cell r="E10967" t="str">
            <v>实物</v>
          </cell>
          <cell r="F10967" t="str">
            <v/>
          </cell>
          <cell r="G10967" t="str">
            <v>利福</v>
          </cell>
          <cell r="H10967" t="str">
            <v>年节礼包/餐厨/餐具</v>
          </cell>
          <cell r="I10967" t="str">
            <v>2025-02-28</v>
          </cell>
          <cell r="J10967">
            <v>163854526</v>
          </cell>
          <cell r="K10967" t="str">
            <v>FM-TC22812</v>
          </cell>
          <cell r="L10967" t="str">
            <v/>
          </cell>
        </row>
        <row r="10968">
          <cell r="C10968">
            <v>162625508</v>
          </cell>
          <cell r="D10968" t="str">
            <v>人工</v>
          </cell>
          <cell r="E10968" t="str">
            <v>实物</v>
          </cell>
          <cell r="F10968" t="str">
            <v/>
          </cell>
          <cell r="G10968" t="str">
            <v>利福</v>
          </cell>
          <cell r="H10968" t="str">
            <v>年节礼包/家用电器/生活小电</v>
          </cell>
          <cell r="I10968" t="str">
            <v>2025-02-28</v>
          </cell>
          <cell r="J10968">
            <v>163854523</v>
          </cell>
          <cell r="K10968" t="str">
            <v>HZ-CGD1E</v>
          </cell>
          <cell r="L10968" t="str">
            <v/>
          </cell>
        </row>
        <row r="10969">
          <cell r="C10969">
            <v>162625470</v>
          </cell>
          <cell r="D10969" t="str">
            <v>人工</v>
          </cell>
          <cell r="E10969" t="str">
            <v>实物</v>
          </cell>
          <cell r="F10969" t="str">
            <v/>
          </cell>
          <cell r="G10969" t="str">
            <v>利福</v>
          </cell>
          <cell r="H10969" t="str">
            <v>餐厨/刀具菜板/刀具套装</v>
          </cell>
          <cell r="I10969" t="str">
            <v>2025-02-28</v>
          </cell>
          <cell r="J10969">
            <v>163854482</v>
          </cell>
          <cell r="K10969" t="str">
            <v>HMD-7373</v>
          </cell>
          <cell r="L10969" t="str">
            <v/>
          </cell>
        </row>
        <row r="10970">
          <cell r="C10970">
            <v>162625469</v>
          </cell>
          <cell r="D10970" t="str">
            <v>人工</v>
          </cell>
          <cell r="E10970" t="str">
            <v>实物</v>
          </cell>
          <cell r="F10970" t="str">
            <v/>
          </cell>
          <cell r="G10970" t="str">
            <v>利福</v>
          </cell>
          <cell r="H10970" t="str">
            <v>年节礼包/餐厨/茶具</v>
          </cell>
          <cell r="I10970" t="str">
            <v>2025-02-28</v>
          </cell>
          <cell r="J10970">
            <v>163854481</v>
          </cell>
          <cell r="K10970" t="str">
            <v>CO-H001</v>
          </cell>
          <cell r="L10970" t="str">
            <v/>
          </cell>
        </row>
        <row r="10971">
          <cell r="C10971">
            <v>162624929</v>
          </cell>
          <cell r="D10971" t="str">
            <v>人工</v>
          </cell>
          <cell r="E10971" t="str">
            <v>实物</v>
          </cell>
          <cell r="F10971" t="str">
            <v/>
          </cell>
          <cell r="G10971" t="str">
            <v>利福</v>
          </cell>
          <cell r="H10971" t="str">
            <v>年节礼包/餐厨/水具</v>
          </cell>
          <cell r="I10971" t="str">
            <v>2025-02-28</v>
          </cell>
          <cell r="J10971">
            <v>163853895</v>
          </cell>
          <cell r="K10971" t="str">
            <v>KBH-DGZ0901</v>
          </cell>
          <cell r="L10971" t="str">
            <v/>
          </cell>
        </row>
        <row r="10972">
          <cell r="C10972">
            <v>162624928</v>
          </cell>
          <cell r="D10972" t="str">
            <v>人工</v>
          </cell>
          <cell r="E10972" t="str">
            <v>实物</v>
          </cell>
          <cell r="F10972" t="str">
            <v/>
          </cell>
          <cell r="G10972" t="str">
            <v>利福</v>
          </cell>
          <cell r="H10972" t="str">
            <v>年节礼包/家纺/床上用品</v>
          </cell>
          <cell r="I10972" t="str">
            <v>2025-02-28</v>
          </cell>
          <cell r="J10972">
            <v>163853894</v>
          </cell>
          <cell r="K10972" t="str">
            <v>XF-Z2202（CP-LH-SZ）</v>
          </cell>
          <cell r="L10972" t="str">
            <v/>
          </cell>
        </row>
        <row r="10973">
          <cell r="C10973">
            <v>162589521</v>
          </cell>
          <cell r="D10973" t="str">
            <v>人工</v>
          </cell>
          <cell r="E10973" t="str">
            <v>实物</v>
          </cell>
          <cell r="F10973" t="str">
            <v/>
          </cell>
          <cell r="G10973" t="str">
            <v>利福</v>
          </cell>
          <cell r="H10973" t="str">
            <v>年节礼包/项目专属/定制方案专属</v>
          </cell>
          <cell r="I10973" t="str">
            <v>2024-09-20</v>
          </cell>
          <cell r="J10973">
            <v>163797935</v>
          </cell>
          <cell r="K10973" t="str">
            <v>PD-MF400遥控款(高配)带摇头带遥控</v>
          </cell>
          <cell r="L10973" t="str">
            <v/>
          </cell>
        </row>
        <row r="10974">
          <cell r="C10974">
            <v>162552838</v>
          </cell>
          <cell r="D10974" t="str">
            <v>人工</v>
          </cell>
          <cell r="E10974" t="str">
            <v>实物</v>
          </cell>
          <cell r="F10974" t="str">
            <v>菲米生活（PHMI）</v>
          </cell>
          <cell r="G10974" t="str">
            <v>利福</v>
          </cell>
          <cell r="H10974" t="str">
            <v>年节礼包/项目专属/定制方案专属</v>
          </cell>
          <cell r="I10974" t="str">
            <v>2024-12-31</v>
          </cell>
          <cell r="J10974">
            <v>163719112</v>
          </cell>
          <cell r="K10974" t="str">
            <v/>
          </cell>
          <cell r="L10974" t="str">
            <v/>
          </cell>
        </row>
        <row r="10975">
          <cell r="C10975">
            <v>162494441</v>
          </cell>
          <cell r="D10975" t="str">
            <v>人工</v>
          </cell>
          <cell r="E10975" t="str">
            <v>实物</v>
          </cell>
          <cell r="F10975" t="str">
            <v>康巴赫</v>
          </cell>
          <cell r="G10975" t="str">
            <v>利福</v>
          </cell>
          <cell r="H10975" t="str">
            <v>年节礼包/餐厨/烹饪锅具</v>
          </cell>
          <cell r="I10975" t="str">
            <v>2024-07-01</v>
          </cell>
          <cell r="J10975">
            <v>163576926</v>
          </cell>
          <cell r="K10975" t="str">
            <v/>
          </cell>
          <cell r="L10975" t="str">
            <v/>
          </cell>
        </row>
        <row r="10976">
          <cell r="C10976">
            <v>162465097</v>
          </cell>
          <cell r="D10976" t="str">
            <v>人工</v>
          </cell>
          <cell r="E10976" t="str">
            <v>实物</v>
          </cell>
          <cell r="F10976" t="str">
            <v>康巴赫</v>
          </cell>
          <cell r="G10976" t="str">
            <v>利福</v>
          </cell>
          <cell r="H10976" t="str">
            <v>年节礼包/项目专属/定制方案专属</v>
          </cell>
          <cell r="I10976" t="str">
            <v>2024-03-31</v>
          </cell>
          <cell r="J10976">
            <v>163509885</v>
          </cell>
          <cell r="K10976" t="str">
            <v/>
          </cell>
          <cell r="L10976" t="str">
            <v/>
          </cell>
        </row>
        <row r="10977">
          <cell r="C10977">
            <v>162407066</v>
          </cell>
          <cell r="D10977" t="str">
            <v>人工</v>
          </cell>
          <cell r="E10977" t="str">
            <v>实物</v>
          </cell>
          <cell r="F10977" t="str">
            <v/>
          </cell>
          <cell r="G10977" t="str">
            <v>利福</v>
          </cell>
          <cell r="H10977" t="str">
            <v>年节礼包/餐厨/餐具</v>
          </cell>
          <cell r="I10977" t="str">
            <v>2024-03-31</v>
          </cell>
          <cell r="J10977">
            <v>163376785</v>
          </cell>
          <cell r="K10977" t="str">
            <v/>
          </cell>
          <cell r="L10977" t="str">
            <v/>
          </cell>
        </row>
        <row r="10978">
          <cell r="C10978">
            <v>162350727</v>
          </cell>
          <cell r="D10978" t="str">
            <v>人工</v>
          </cell>
          <cell r="E10978" t="str">
            <v>实物</v>
          </cell>
          <cell r="F10978" t="str">
            <v>狼行者</v>
          </cell>
          <cell r="G10978" t="str">
            <v>利福</v>
          </cell>
          <cell r="H10978" t="str">
            <v>年节礼包/户外运动/户外露营</v>
          </cell>
          <cell r="I10978" t="str">
            <v>2023-12-31</v>
          </cell>
          <cell r="J10978">
            <v>163217940</v>
          </cell>
          <cell r="K10978" t="str">
            <v/>
          </cell>
          <cell r="L10978" t="str">
            <v>大红</v>
          </cell>
        </row>
        <row r="10979">
          <cell r="D10979" t="str">
            <v>人工</v>
          </cell>
          <cell r="E10979" t="str">
            <v>实物</v>
          </cell>
          <cell r="F10979" t="str">
            <v>狼行者</v>
          </cell>
          <cell r="G10979" t="str">
            <v>利福</v>
          </cell>
          <cell r="H10979" t="str">
            <v>年节礼包/户外运动/户外露营</v>
          </cell>
          <cell r="I10979" t="str">
            <v>2023-12-31</v>
          </cell>
          <cell r="J10979">
            <v>163217941</v>
          </cell>
          <cell r="K10979" t="str">
            <v/>
          </cell>
          <cell r="L10979" t="str">
            <v>蓝色</v>
          </cell>
        </row>
        <row r="10980">
          <cell r="D10980" t="str">
            <v>人工</v>
          </cell>
          <cell r="E10980" t="str">
            <v>实物</v>
          </cell>
          <cell r="F10980" t="str">
            <v>狼行者</v>
          </cell>
          <cell r="G10980" t="str">
            <v>利福</v>
          </cell>
          <cell r="H10980" t="str">
            <v>年节礼包/户外运动/户外露营</v>
          </cell>
          <cell r="I10980" t="str">
            <v>2023-12-31</v>
          </cell>
          <cell r="J10980">
            <v>163217942</v>
          </cell>
          <cell r="K10980" t="str">
            <v/>
          </cell>
          <cell r="L10980" t="str">
            <v>藏青</v>
          </cell>
        </row>
        <row r="10981">
          <cell r="C10981">
            <v>162108192</v>
          </cell>
          <cell r="D10981" t="str">
            <v>人工</v>
          </cell>
          <cell r="E10981" t="str">
            <v>实物</v>
          </cell>
          <cell r="F10981" t="str">
            <v/>
          </cell>
          <cell r="G10981" t="str">
            <v>利福</v>
          </cell>
          <cell r="H10981" t="str">
            <v>年节礼包/户外运动/户外露营</v>
          </cell>
          <cell r="I10981" t="str">
            <v>2023-10-01</v>
          </cell>
          <cell r="J10981">
            <v>162582606</v>
          </cell>
          <cell r="K10981" t="str">
            <v/>
          </cell>
          <cell r="L10981" t="str">
            <v/>
          </cell>
        </row>
        <row r="10982">
          <cell r="C10982">
            <v>162108175</v>
          </cell>
          <cell r="D10982" t="str">
            <v>人工</v>
          </cell>
          <cell r="E10982" t="str">
            <v>实物</v>
          </cell>
          <cell r="F10982" t="str">
            <v/>
          </cell>
          <cell r="G10982" t="str">
            <v>利福</v>
          </cell>
          <cell r="H10982" t="str">
            <v>年节礼包/户外运动/户外露营</v>
          </cell>
          <cell r="I10982" t="str">
            <v>2023-10-01</v>
          </cell>
          <cell r="J10982">
            <v>162582586</v>
          </cell>
          <cell r="K10982" t="str">
            <v/>
          </cell>
          <cell r="L10982" t="str">
            <v/>
          </cell>
        </row>
        <row r="10983">
          <cell r="C10983">
            <v>162040720</v>
          </cell>
          <cell r="D10983" t="str">
            <v>人工</v>
          </cell>
          <cell r="E10983" t="str">
            <v>实物</v>
          </cell>
          <cell r="F10983" t="str">
            <v>炊大皇</v>
          </cell>
          <cell r="G10983" t="str">
            <v>利福</v>
          </cell>
          <cell r="H10983" t="str">
            <v>年节礼包/餐厨/烹饪锅具</v>
          </cell>
          <cell r="I10983" t="str">
            <v>2023-07-31</v>
          </cell>
          <cell r="J10983">
            <v>162408084</v>
          </cell>
          <cell r="K10983" t="str">
            <v/>
          </cell>
          <cell r="L10983" t="str">
            <v>炒锅30cm+煎锅20cm</v>
          </cell>
        </row>
        <row r="10984">
          <cell r="C10984">
            <v>162547230</v>
          </cell>
          <cell r="D10984" t="str">
            <v>人工</v>
          </cell>
          <cell r="E10984" t="str">
            <v>实物</v>
          </cell>
          <cell r="F10984" t="str">
            <v/>
          </cell>
          <cell r="G10984" t="str">
            <v>利福</v>
          </cell>
          <cell r="H10984" t="str">
            <v>年节礼包/项目专属/定制方案专属</v>
          </cell>
          <cell r="I10984" t="str">
            <v>2024-06-30</v>
          </cell>
          <cell r="J10984">
            <v>163707340</v>
          </cell>
          <cell r="K10984" t="str">
            <v/>
          </cell>
          <cell r="L10984" t="str">
            <v/>
          </cell>
        </row>
        <row r="10985">
          <cell r="C10985">
            <v>162534955</v>
          </cell>
          <cell r="D10985" t="str">
            <v>人工</v>
          </cell>
          <cell r="E10985" t="str">
            <v>实物</v>
          </cell>
          <cell r="F10985" t="str">
            <v/>
          </cell>
          <cell r="G10985" t="str">
            <v>利福</v>
          </cell>
          <cell r="H10985" t="str">
            <v>年节礼包/食品/食品礼包</v>
          </cell>
          <cell r="I10985" t="str">
            <v>2024-07-31</v>
          </cell>
          <cell r="J10985">
            <v>163686092</v>
          </cell>
          <cell r="K10985" t="str">
            <v/>
          </cell>
          <cell r="L10985" t="str">
            <v/>
          </cell>
        </row>
        <row r="10986">
          <cell r="C10986">
            <v>162460792</v>
          </cell>
          <cell r="D10986" t="str">
            <v>人工</v>
          </cell>
          <cell r="E10986" t="str">
            <v>实物</v>
          </cell>
          <cell r="F10986" t="str">
            <v/>
          </cell>
          <cell r="G10986" t="str">
            <v>利福</v>
          </cell>
          <cell r="H10986" t="str">
            <v>年节礼包/食品/进口零食</v>
          </cell>
          <cell r="I10986" t="str">
            <v>2024-03-31</v>
          </cell>
          <cell r="J10986">
            <v>163502573</v>
          </cell>
          <cell r="K10986" t="str">
            <v/>
          </cell>
          <cell r="L10986" t="str">
            <v/>
          </cell>
        </row>
        <row r="10987">
          <cell r="C10987">
            <v>162319173</v>
          </cell>
          <cell r="D10987" t="str">
            <v>人工</v>
          </cell>
          <cell r="E10987" t="str">
            <v>实物</v>
          </cell>
          <cell r="F10987" t="str">
            <v>菲驰</v>
          </cell>
          <cell r="G10987" t="str">
            <v>利福</v>
          </cell>
          <cell r="H10987" t="str">
            <v>年节礼包/餐厨/水具</v>
          </cell>
          <cell r="I10987" t="str">
            <v>2023-10-31</v>
          </cell>
          <cell r="J10987">
            <v>163178113</v>
          </cell>
          <cell r="K10987" t="str">
            <v/>
          </cell>
          <cell r="L10987" t="str">
            <v/>
          </cell>
        </row>
        <row r="10988">
          <cell r="C10988">
            <v>162319172</v>
          </cell>
          <cell r="D10988" t="str">
            <v>人工</v>
          </cell>
          <cell r="E10988" t="str">
            <v>实物</v>
          </cell>
          <cell r="F10988" t="str">
            <v>菲驰</v>
          </cell>
          <cell r="G10988" t="str">
            <v>利福</v>
          </cell>
          <cell r="H10988" t="str">
            <v>年节礼包/餐厨/茶具</v>
          </cell>
          <cell r="I10988" t="str">
            <v>2023-10-31</v>
          </cell>
          <cell r="J10988">
            <v>163178112</v>
          </cell>
          <cell r="K10988" t="str">
            <v/>
          </cell>
          <cell r="L10988" t="str">
            <v/>
          </cell>
        </row>
        <row r="10989">
          <cell r="C10989">
            <v>162780568</v>
          </cell>
          <cell r="D10989" t="str">
            <v>人工</v>
          </cell>
          <cell r="E10989" t="str">
            <v>实物</v>
          </cell>
          <cell r="F10989" t="str">
            <v>江中猴姑</v>
          </cell>
          <cell r="G10989" t="str">
            <v>勤善</v>
          </cell>
          <cell r="H10989" t="str">
            <v>年节礼包/食品/食品礼包</v>
          </cell>
          <cell r="I10989" t="str">
            <v>2025-10-31</v>
          </cell>
          <cell r="J10989">
            <v>164160176</v>
          </cell>
          <cell r="K10989" t="str">
            <v/>
          </cell>
          <cell r="L10989" t="str">
            <v/>
          </cell>
        </row>
        <row r="10990">
          <cell r="C10990">
            <v>162780567</v>
          </cell>
          <cell r="D10990" t="str">
            <v>人工</v>
          </cell>
          <cell r="E10990" t="str">
            <v>实物</v>
          </cell>
          <cell r="F10990" t="str">
            <v/>
          </cell>
          <cell r="G10990" t="str">
            <v>淘得电子</v>
          </cell>
          <cell r="H10990" t="str">
            <v>年节礼包/食品/营养健康</v>
          </cell>
          <cell r="I10990" t="str">
            <v>2025-10-31</v>
          </cell>
          <cell r="J10990">
            <v>164160175</v>
          </cell>
          <cell r="K10990" t="str">
            <v/>
          </cell>
          <cell r="L10990" t="str">
            <v/>
          </cell>
        </row>
        <row r="10991">
          <cell r="C10991">
            <v>162780566</v>
          </cell>
          <cell r="D10991" t="str">
            <v>人工</v>
          </cell>
          <cell r="E10991" t="str">
            <v>实物</v>
          </cell>
          <cell r="F10991" t="str">
            <v/>
          </cell>
          <cell r="G10991" t="str">
            <v>淘得电子</v>
          </cell>
          <cell r="H10991" t="str">
            <v>年节礼包/食品/零食礼包</v>
          </cell>
          <cell r="I10991" t="str">
            <v>2025-10-31</v>
          </cell>
          <cell r="J10991">
            <v>164160174</v>
          </cell>
          <cell r="K10991" t="str">
            <v/>
          </cell>
          <cell r="L10991" t="str">
            <v/>
          </cell>
        </row>
        <row r="10992">
          <cell r="C10992">
            <v>162780565</v>
          </cell>
          <cell r="D10992" t="str">
            <v>人工</v>
          </cell>
          <cell r="E10992" t="str">
            <v>实物</v>
          </cell>
          <cell r="F10992" t="str">
            <v/>
          </cell>
          <cell r="G10992" t="str">
            <v>俺挑食</v>
          </cell>
          <cell r="H10992" t="str">
            <v>年节礼包/食品/熟食腊味</v>
          </cell>
          <cell r="I10992" t="str">
            <v>2025-10-31</v>
          </cell>
          <cell r="J10992">
            <v>164160173</v>
          </cell>
          <cell r="K10992">
            <v>6976206074944</v>
          </cell>
          <cell r="L10992" t="str">
            <v/>
          </cell>
        </row>
        <row r="10993">
          <cell r="C10993">
            <v>162780564</v>
          </cell>
          <cell r="D10993" t="str">
            <v>人工</v>
          </cell>
          <cell r="E10993" t="str">
            <v>实物</v>
          </cell>
          <cell r="F10993" t="str">
            <v>奈雪的茶</v>
          </cell>
          <cell r="G10993" t="str">
            <v>深圳品味人生</v>
          </cell>
          <cell r="H10993" t="str">
            <v>年节礼包/食品/月饼礼包</v>
          </cell>
          <cell r="I10993" t="str">
            <v>2025-10-31</v>
          </cell>
          <cell r="J10993">
            <v>164160172</v>
          </cell>
          <cell r="K10993">
            <v>2025071023</v>
          </cell>
          <cell r="L10993" t="str">
            <v/>
          </cell>
        </row>
        <row r="10994">
          <cell r="C10994">
            <v>162780563</v>
          </cell>
          <cell r="D10994" t="str">
            <v>人工</v>
          </cell>
          <cell r="E10994" t="str">
            <v>实物</v>
          </cell>
          <cell r="F10994" t="str">
            <v/>
          </cell>
          <cell r="G10994" t="str">
            <v>深圳品味人生</v>
          </cell>
          <cell r="H10994" t="str">
            <v>年节礼包/食品/月饼礼包</v>
          </cell>
          <cell r="I10994" t="str">
            <v>2025-10-31</v>
          </cell>
          <cell r="J10994">
            <v>164160171</v>
          </cell>
          <cell r="K10994">
            <v>2025071022</v>
          </cell>
          <cell r="L10994" t="str">
            <v/>
          </cell>
        </row>
        <row r="10995">
          <cell r="C10995">
            <v>162780562</v>
          </cell>
          <cell r="D10995" t="str">
            <v>人工</v>
          </cell>
          <cell r="E10995" t="str">
            <v>实物</v>
          </cell>
          <cell r="F10995" t="str">
            <v/>
          </cell>
          <cell r="G10995" t="str">
            <v>淘得电子</v>
          </cell>
          <cell r="H10995" t="str">
            <v>年节礼包/食品/零食礼包</v>
          </cell>
          <cell r="I10995" t="str">
            <v>2025-10-31</v>
          </cell>
          <cell r="J10995">
            <v>164160170</v>
          </cell>
          <cell r="K10995" t="str">
            <v/>
          </cell>
          <cell r="L10995" t="str">
            <v/>
          </cell>
        </row>
        <row r="10996">
          <cell r="C10996">
            <v>162780561</v>
          </cell>
          <cell r="D10996" t="str">
            <v>人工</v>
          </cell>
          <cell r="E10996" t="str">
            <v>实物</v>
          </cell>
          <cell r="F10996" t="str">
            <v/>
          </cell>
          <cell r="G10996" t="str">
            <v>淘得电子</v>
          </cell>
          <cell r="H10996" t="str">
            <v>年节礼包/食品/粮油礼包</v>
          </cell>
          <cell r="I10996" t="str">
            <v>2025-10-31</v>
          </cell>
          <cell r="J10996">
            <v>164160169</v>
          </cell>
          <cell r="K10996" t="str">
            <v/>
          </cell>
          <cell r="L10996" t="str">
            <v/>
          </cell>
        </row>
        <row r="10997">
          <cell r="C10997">
            <v>162780560</v>
          </cell>
          <cell r="D10997" t="str">
            <v>人工</v>
          </cell>
          <cell r="E10997" t="str">
            <v>实物</v>
          </cell>
          <cell r="F10997" t="str">
            <v/>
          </cell>
          <cell r="G10997" t="str">
            <v>雷青</v>
          </cell>
          <cell r="H10997" t="str">
            <v>年节礼包/食品/国内零食</v>
          </cell>
          <cell r="I10997" t="str">
            <v>2025-10-31</v>
          </cell>
          <cell r="J10997">
            <v>164160168</v>
          </cell>
          <cell r="K10997" t="str">
            <v/>
          </cell>
          <cell r="L10997" t="str">
            <v/>
          </cell>
        </row>
        <row r="10998">
          <cell r="C10998">
            <v>162780559</v>
          </cell>
          <cell r="D10998" t="str">
            <v>人工</v>
          </cell>
          <cell r="E10998" t="str">
            <v>实物</v>
          </cell>
          <cell r="F10998" t="str">
            <v>一袋惦记</v>
          </cell>
          <cell r="G10998" t="str">
            <v>雷青</v>
          </cell>
          <cell r="H10998" t="str">
            <v>年节礼包/食品/国内零食</v>
          </cell>
          <cell r="I10998" t="str">
            <v>2025-10-31</v>
          </cell>
          <cell r="J10998">
            <v>164160167</v>
          </cell>
          <cell r="K10998" t="str">
            <v/>
          </cell>
          <cell r="L10998" t="str">
            <v/>
          </cell>
        </row>
        <row r="10999">
          <cell r="C10999">
            <v>162780557</v>
          </cell>
          <cell r="D10999" t="str">
            <v>人工</v>
          </cell>
          <cell r="E10999" t="str">
            <v>实物</v>
          </cell>
          <cell r="F10999" t="str">
            <v/>
          </cell>
          <cell r="G10999" t="str">
            <v>深圳品味人生</v>
          </cell>
          <cell r="H10999" t="str">
            <v>年节礼包/食品/月饼礼包</v>
          </cell>
          <cell r="I10999" t="str">
            <v>2025-10-31</v>
          </cell>
          <cell r="J10999">
            <v>164160165</v>
          </cell>
          <cell r="K10999">
            <v>2025051021</v>
          </cell>
          <cell r="L10999" t="str">
            <v/>
          </cell>
        </row>
        <row r="11000">
          <cell r="C11000">
            <v>162780555</v>
          </cell>
          <cell r="D11000" t="str">
            <v>人工</v>
          </cell>
          <cell r="E11000" t="str">
            <v>实物</v>
          </cell>
          <cell r="F11000" t="str">
            <v/>
          </cell>
          <cell r="G11000" t="str">
            <v>淘得电子</v>
          </cell>
          <cell r="H11000" t="str">
            <v>年节礼包/食品/零食礼包</v>
          </cell>
          <cell r="I11000" t="str">
            <v>2025-10-31</v>
          </cell>
          <cell r="J11000">
            <v>164160163</v>
          </cell>
          <cell r="K11000" t="str">
            <v/>
          </cell>
          <cell r="L11000" t="str">
            <v/>
          </cell>
        </row>
        <row r="11001">
          <cell r="C11001">
            <v>162780554</v>
          </cell>
          <cell r="D11001" t="str">
            <v>人工</v>
          </cell>
          <cell r="E11001" t="str">
            <v>实物</v>
          </cell>
          <cell r="F11001" t="str">
            <v>双汇</v>
          </cell>
          <cell r="G11001" t="str">
            <v>俺挑食</v>
          </cell>
          <cell r="H11001" t="str">
            <v>年节礼包/食品/熟食腊味</v>
          </cell>
          <cell r="I11001" t="str">
            <v>2025-10-31</v>
          </cell>
          <cell r="J11001">
            <v>164160162</v>
          </cell>
          <cell r="K11001">
            <v>6976206071196</v>
          </cell>
          <cell r="L11001" t="str">
            <v/>
          </cell>
        </row>
        <row r="11002">
          <cell r="C11002">
            <v>162780553</v>
          </cell>
          <cell r="D11002" t="str">
            <v>人工</v>
          </cell>
          <cell r="E11002" t="str">
            <v>实物</v>
          </cell>
          <cell r="F11002" t="str">
            <v>财卤德</v>
          </cell>
          <cell r="G11002" t="str">
            <v>俺挑食</v>
          </cell>
          <cell r="H11002" t="str">
            <v>年节礼包/食品/熟食腊味</v>
          </cell>
          <cell r="I11002" t="str">
            <v>2025-10-31</v>
          </cell>
          <cell r="J11002">
            <v>164160161</v>
          </cell>
          <cell r="K11002">
            <v>6976206075736</v>
          </cell>
          <cell r="L11002" t="str">
            <v/>
          </cell>
        </row>
        <row r="11003">
          <cell r="C11003">
            <v>162780551</v>
          </cell>
          <cell r="D11003" t="str">
            <v>人工</v>
          </cell>
          <cell r="E11003" t="str">
            <v>实物</v>
          </cell>
          <cell r="F11003" t="str">
            <v/>
          </cell>
          <cell r="G11003" t="str">
            <v>深圳品味人生</v>
          </cell>
          <cell r="H11003" t="str">
            <v>年节礼包/食品/月饼礼包</v>
          </cell>
          <cell r="I11003" t="str">
            <v>2025-10-31</v>
          </cell>
          <cell r="J11003">
            <v>164160159</v>
          </cell>
          <cell r="K11003">
            <v>2025071020</v>
          </cell>
          <cell r="L11003" t="str">
            <v/>
          </cell>
        </row>
        <row r="11004">
          <cell r="C11004">
            <v>162780550</v>
          </cell>
          <cell r="D11004" t="str">
            <v>人工</v>
          </cell>
          <cell r="E11004" t="str">
            <v>实物</v>
          </cell>
          <cell r="F11004" t="str">
            <v/>
          </cell>
          <cell r="G11004" t="str">
            <v>淘得电子</v>
          </cell>
          <cell r="H11004" t="str">
            <v>年节礼包/食品/粮油礼包</v>
          </cell>
          <cell r="I11004" t="str">
            <v>2025-10-31</v>
          </cell>
          <cell r="J11004">
            <v>164160158</v>
          </cell>
          <cell r="K11004" t="str">
            <v/>
          </cell>
          <cell r="L11004" t="str">
            <v/>
          </cell>
        </row>
        <row r="11005">
          <cell r="C11005">
            <v>162780549</v>
          </cell>
          <cell r="D11005" t="str">
            <v>人工</v>
          </cell>
          <cell r="E11005" t="str">
            <v>实物</v>
          </cell>
          <cell r="F11005" t="str">
            <v/>
          </cell>
          <cell r="G11005" t="str">
            <v>淘得电子</v>
          </cell>
          <cell r="H11005" t="str">
            <v>年节礼包/食品/熟食腊味礼包</v>
          </cell>
          <cell r="I11005" t="str">
            <v>2025-10-31</v>
          </cell>
          <cell r="J11005">
            <v>164160157</v>
          </cell>
          <cell r="K11005" t="str">
            <v/>
          </cell>
          <cell r="L11005" t="str">
            <v/>
          </cell>
        </row>
        <row r="11006">
          <cell r="C11006">
            <v>162780547</v>
          </cell>
          <cell r="D11006" t="str">
            <v>人工</v>
          </cell>
          <cell r="E11006" t="str">
            <v>实物</v>
          </cell>
          <cell r="F11006" t="str">
            <v/>
          </cell>
          <cell r="G11006" t="str">
            <v>淘得电子</v>
          </cell>
          <cell r="H11006" t="str">
            <v>年节礼包/食品/粮油礼包</v>
          </cell>
          <cell r="I11006" t="str">
            <v>2025-10-31</v>
          </cell>
          <cell r="J11006">
            <v>164160155</v>
          </cell>
          <cell r="K11006" t="str">
            <v/>
          </cell>
          <cell r="L11006" t="str">
            <v/>
          </cell>
        </row>
        <row r="11007">
          <cell r="C11007">
            <v>162780546</v>
          </cell>
          <cell r="D11007" t="str">
            <v>人工</v>
          </cell>
          <cell r="E11007" t="str">
            <v>实物</v>
          </cell>
          <cell r="F11007" t="str">
            <v/>
          </cell>
          <cell r="G11007" t="str">
            <v>俺挑食</v>
          </cell>
          <cell r="H11007" t="str">
            <v>年节礼包/食品/食品礼包</v>
          </cell>
          <cell r="I11007" t="str">
            <v>2025-10-31</v>
          </cell>
          <cell r="J11007">
            <v>164160154</v>
          </cell>
          <cell r="K11007">
            <v>6976206075330</v>
          </cell>
          <cell r="L11007" t="str">
            <v/>
          </cell>
        </row>
        <row r="11008">
          <cell r="C11008">
            <v>162780545</v>
          </cell>
          <cell r="D11008" t="str">
            <v>人工</v>
          </cell>
          <cell r="E11008" t="str">
            <v>实物</v>
          </cell>
          <cell r="F11008" t="str">
            <v>双汇</v>
          </cell>
          <cell r="G11008" t="str">
            <v>俺挑食</v>
          </cell>
          <cell r="H11008" t="str">
            <v>年节礼包/食品/国内零食</v>
          </cell>
          <cell r="I11008" t="str">
            <v>2025-10-31</v>
          </cell>
          <cell r="J11008">
            <v>164160153</v>
          </cell>
          <cell r="K11008">
            <v>6976206075309</v>
          </cell>
          <cell r="L11008" t="str">
            <v/>
          </cell>
        </row>
        <row r="11009">
          <cell r="C11009">
            <v>162780544</v>
          </cell>
          <cell r="D11009" t="str">
            <v>人工</v>
          </cell>
          <cell r="E11009" t="str">
            <v>实物</v>
          </cell>
          <cell r="F11009" t="str">
            <v/>
          </cell>
          <cell r="G11009" t="str">
            <v>淘得电子</v>
          </cell>
          <cell r="H11009" t="str">
            <v>年节礼包/食品/粮油礼包</v>
          </cell>
          <cell r="I11009" t="str">
            <v>2025-10-31</v>
          </cell>
          <cell r="J11009">
            <v>164160152</v>
          </cell>
          <cell r="K11009" t="str">
            <v/>
          </cell>
          <cell r="L11009" t="str">
            <v/>
          </cell>
        </row>
        <row r="11010">
          <cell r="C11010">
            <v>162780542</v>
          </cell>
          <cell r="D11010" t="str">
            <v>人工</v>
          </cell>
          <cell r="E11010" t="str">
            <v>实物</v>
          </cell>
          <cell r="F11010" t="str">
            <v/>
          </cell>
          <cell r="G11010" t="str">
            <v>淘得电子</v>
          </cell>
          <cell r="H11010" t="str">
            <v>年节礼包/食品/粮油礼包</v>
          </cell>
          <cell r="I11010" t="str">
            <v>2025-10-31</v>
          </cell>
          <cell r="J11010">
            <v>164160150</v>
          </cell>
          <cell r="K11010" t="str">
            <v/>
          </cell>
          <cell r="L11010" t="str">
            <v/>
          </cell>
        </row>
        <row r="11011">
          <cell r="C11011">
            <v>162780521</v>
          </cell>
          <cell r="D11011" t="str">
            <v>人工</v>
          </cell>
          <cell r="E11011" t="str">
            <v>实物</v>
          </cell>
          <cell r="F11011" t="str">
            <v/>
          </cell>
          <cell r="G11011" t="str">
            <v>喜心</v>
          </cell>
          <cell r="H11011" t="str">
            <v>年节礼包/食品/月饼礼包</v>
          </cell>
          <cell r="I11011" t="str">
            <v>2025-09-26</v>
          </cell>
          <cell r="J11011">
            <v>164160122</v>
          </cell>
          <cell r="K11011" t="str">
            <v/>
          </cell>
          <cell r="L11011" t="str">
            <v/>
          </cell>
        </row>
        <row r="11012">
          <cell r="C11012">
            <v>162780521</v>
          </cell>
          <cell r="D11012" t="str">
            <v>人工</v>
          </cell>
          <cell r="E11012" t="str">
            <v>实物</v>
          </cell>
          <cell r="F11012" t="str">
            <v/>
          </cell>
          <cell r="G11012" t="str">
            <v>喜心</v>
          </cell>
          <cell r="H11012" t="str">
            <v>年节礼包/食品/月饼礼包</v>
          </cell>
          <cell r="I11012" t="str">
            <v>2025-09-26</v>
          </cell>
        </row>
        <row r="11012">
          <cell r="K11012" t="str">
            <v/>
          </cell>
          <cell r="L11012" t="str">
            <v/>
          </cell>
        </row>
        <row r="11013">
          <cell r="C11013">
            <v>162779961</v>
          </cell>
          <cell r="D11013" t="str">
            <v>人工</v>
          </cell>
          <cell r="E11013" t="str">
            <v>实物</v>
          </cell>
          <cell r="F11013" t="str">
            <v>广州酒家</v>
          </cell>
          <cell r="G11013" t="str">
            <v>喜心</v>
          </cell>
          <cell r="H11013" t="str">
            <v>年节礼包/食品/月饼礼包</v>
          </cell>
          <cell r="I11013" t="str">
            <v>2025-09-25</v>
          </cell>
          <cell r="J11013">
            <v>164159435</v>
          </cell>
          <cell r="K11013" t="str">
            <v/>
          </cell>
          <cell r="L11013" t="str">
            <v/>
          </cell>
        </row>
        <row r="11014">
          <cell r="C11014">
            <v>162779961</v>
          </cell>
          <cell r="D11014" t="str">
            <v>人工</v>
          </cell>
          <cell r="E11014" t="str">
            <v>实物</v>
          </cell>
          <cell r="F11014" t="str">
            <v>广州酒家</v>
          </cell>
          <cell r="G11014" t="str">
            <v>喜心</v>
          </cell>
          <cell r="H11014" t="str">
            <v>年节礼包/食品/月饼礼包</v>
          </cell>
          <cell r="I11014" t="str">
            <v>2025-09-25</v>
          </cell>
        </row>
        <row r="11014">
          <cell r="K11014" t="str">
            <v/>
          </cell>
          <cell r="L11014" t="str">
            <v/>
          </cell>
        </row>
        <row r="11015">
          <cell r="C11015">
            <v>162780520</v>
          </cell>
          <cell r="D11015" t="str">
            <v>人工</v>
          </cell>
          <cell r="E11015" t="str">
            <v>实物</v>
          </cell>
          <cell r="F11015" t="str">
            <v/>
          </cell>
          <cell r="G11015" t="str">
            <v>喜心</v>
          </cell>
          <cell r="H11015" t="str">
            <v>年节礼包/食品/月饼礼包</v>
          </cell>
          <cell r="I11015" t="str">
            <v>2025-09-25</v>
          </cell>
          <cell r="J11015">
            <v>164160121</v>
          </cell>
          <cell r="K11015" t="str">
            <v/>
          </cell>
          <cell r="L11015" t="str">
            <v/>
          </cell>
        </row>
        <row r="11016">
          <cell r="C11016">
            <v>162780520</v>
          </cell>
          <cell r="D11016" t="str">
            <v>人工</v>
          </cell>
          <cell r="E11016" t="str">
            <v>实物</v>
          </cell>
          <cell r="F11016" t="str">
            <v/>
          </cell>
          <cell r="G11016" t="str">
            <v>喜心</v>
          </cell>
          <cell r="H11016" t="str">
            <v>年节礼包/食品/月饼礼包</v>
          </cell>
          <cell r="I11016" t="str">
            <v>2025-09-25</v>
          </cell>
        </row>
        <row r="11016">
          <cell r="K11016" t="str">
            <v/>
          </cell>
          <cell r="L11016" t="str">
            <v/>
          </cell>
        </row>
        <row r="11017">
          <cell r="C11017">
            <v>162780517</v>
          </cell>
          <cell r="D11017" t="str">
            <v>人工</v>
          </cell>
          <cell r="E11017" t="str">
            <v>实物</v>
          </cell>
          <cell r="F11017" t="str">
            <v/>
          </cell>
          <cell r="G11017" t="str">
            <v>喜心</v>
          </cell>
          <cell r="H11017" t="str">
            <v>年节礼包/食品/月饼礼包</v>
          </cell>
          <cell r="I11017" t="str">
            <v>2025-09-26</v>
          </cell>
          <cell r="J11017">
            <v>164160117</v>
          </cell>
          <cell r="K11017" t="str">
            <v/>
          </cell>
          <cell r="L11017" t="str">
            <v/>
          </cell>
        </row>
        <row r="11018">
          <cell r="C11018">
            <v>162780517</v>
          </cell>
          <cell r="D11018" t="str">
            <v>人工</v>
          </cell>
          <cell r="E11018" t="str">
            <v>实物</v>
          </cell>
          <cell r="F11018" t="str">
            <v/>
          </cell>
          <cell r="G11018" t="str">
            <v>喜心</v>
          </cell>
          <cell r="H11018" t="str">
            <v>年节礼包/食品/月饼礼包</v>
          </cell>
          <cell r="I11018" t="str">
            <v>2025-09-26</v>
          </cell>
        </row>
        <row r="11018">
          <cell r="K11018" t="str">
            <v/>
          </cell>
          <cell r="L11018" t="str">
            <v/>
          </cell>
        </row>
        <row r="11019">
          <cell r="C11019">
            <v>162780491</v>
          </cell>
          <cell r="D11019" t="str">
            <v>人工</v>
          </cell>
          <cell r="E11019" t="str">
            <v>实物</v>
          </cell>
          <cell r="F11019" t="str">
            <v/>
          </cell>
          <cell r="G11019" t="str">
            <v>淘得电子</v>
          </cell>
          <cell r="H11019" t="str">
            <v>年节礼包/食品/营养健康</v>
          </cell>
          <cell r="I11019" t="str">
            <v>2025-10-31</v>
          </cell>
          <cell r="J11019">
            <v>164160088</v>
          </cell>
          <cell r="K11019" t="str">
            <v/>
          </cell>
          <cell r="L11019" t="str">
            <v/>
          </cell>
        </row>
        <row r="11020">
          <cell r="C11020">
            <v>162780489</v>
          </cell>
          <cell r="D11020" t="str">
            <v>人工</v>
          </cell>
          <cell r="E11020" t="str">
            <v>实物</v>
          </cell>
          <cell r="F11020" t="str">
            <v>川珍</v>
          </cell>
          <cell r="G11020" t="str">
            <v>川珍</v>
          </cell>
          <cell r="H11020" t="str">
            <v>年节礼包/食品/油</v>
          </cell>
          <cell r="I11020" t="str">
            <v>2026-10-31</v>
          </cell>
          <cell r="J11020">
            <v>164160086</v>
          </cell>
          <cell r="K11020" t="str">
            <v/>
          </cell>
          <cell r="L11020" t="str">
            <v/>
          </cell>
        </row>
        <row r="11021">
          <cell r="C11021">
            <v>162780488</v>
          </cell>
          <cell r="D11021" t="str">
            <v>人工</v>
          </cell>
          <cell r="E11021" t="str">
            <v>实物</v>
          </cell>
          <cell r="F11021" t="str">
            <v>佳果源</v>
          </cell>
          <cell r="G11021" t="str">
            <v>金礼颂</v>
          </cell>
          <cell r="H11021" t="str">
            <v>年节礼包/食品/饮品冲调</v>
          </cell>
          <cell r="I11021" t="str">
            <v>2025-10-31</v>
          </cell>
          <cell r="J11021">
            <v>164160085</v>
          </cell>
          <cell r="K11021">
            <v>3</v>
          </cell>
          <cell r="L11021" t="str">
            <v/>
          </cell>
        </row>
        <row r="11022">
          <cell r="C11022">
            <v>162780488</v>
          </cell>
          <cell r="D11022" t="str">
            <v>人工</v>
          </cell>
          <cell r="E11022" t="str">
            <v>实物</v>
          </cell>
          <cell r="F11022" t="str">
            <v>佳果源</v>
          </cell>
          <cell r="G11022" t="str">
            <v>金礼颂</v>
          </cell>
          <cell r="H11022" t="str">
            <v>年节礼包/食品/饮品冲调</v>
          </cell>
          <cell r="I11022" t="str">
            <v>2025-10-31</v>
          </cell>
        </row>
        <row r="11022">
          <cell r="L11022" t="str">
            <v/>
          </cell>
        </row>
        <row r="11023">
          <cell r="C11023">
            <v>162780450</v>
          </cell>
          <cell r="D11023" t="str">
            <v>人工</v>
          </cell>
          <cell r="E11023" t="str">
            <v>实物</v>
          </cell>
          <cell r="F11023" t="str">
            <v/>
          </cell>
          <cell r="G11023" t="str">
            <v>淘得电子</v>
          </cell>
          <cell r="H11023" t="str">
            <v>年节礼包/食品/零食礼包</v>
          </cell>
          <cell r="I11023" t="str">
            <v>2025-10-31</v>
          </cell>
          <cell r="J11023">
            <v>164160024</v>
          </cell>
          <cell r="K11023" t="str">
            <v/>
          </cell>
          <cell r="L11023" t="str">
            <v/>
          </cell>
        </row>
        <row r="11024">
          <cell r="C11024">
            <v>162780447</v>
          </cell>
          <cell r="D11024" t="str">
            <v>人工</v>
          </cell>
          <cell r="E11024" t="str">
            <v>实物</v>
          </cell>
          <cell r="F11024" t="str">
            <v/>
          </cell>
          <cell r="G11024" t="str">
            <v>淘得电子</v>
          </cell>
          <cell r="H11024" t="str">
            <v>年节礼包/食品/零食礼包</v>
          </cell>
          <cell r="I11024" t="str">
            <v>2025-10-31</v>
          </cell>
          <cell r="J11024">
            <v>164160021</v>
          </cell>
          <cell r="K11024" t="str">
            <v/>
          </cell>
          <cell r="L11024" t="str">
            <v/>
          </cell>
        </row>
        <row r="11025">
          <cell r="C11025">
            <v>162780446</v>
          </cell>
          <cell r="D11025" t="str">
            <v>人工</v>
          </cell>
          <cell r="E11025" t="str">
            <v>实物</v>
          </cell>
          <cell r="F11025" t="str">
            <v/>
          </cell>
          <cell r="G11025" t="str">
            <v>淘得电子</v>
          </cell>
          <cell r="H11025" t="str">
            <v>年节礼包/食品/零食礼包</v>
          </cell>
          <cell r="I11025" t="str">
            <v>2025-10-31</v>
          </cell>
          <cell r="J11025">
            <v>164160020</v>
          </cell>
          <cell r="K11025" t="str">
            <v/>
          </cell>
          <cell r="L11025" t="str">
            <v/>
          </cell>
        </row>
        <row r="11026">
          <cell r="C11026">
            <v>162780444</v>
          </cell>
          <cell r="D11026" t="str">
            <v>人工</v>
          </cell>
          <cell r="E11026" t="str">
            <v>实物</v>
          </cell>
          <cell r="F11026" t="str">
            <v/>
          </cell>
          <cell r="G11026" t="str">
            <v>淘得电子</v>
          </cell>
          <cell r="H11026" t="str">
            <v>年节礼包/食品/营养健康</v>
          </cell>
          <cell r="I11026" t="str">
            <v>2025-10-31</v>
          </cell>
          <cell r="J11026">
            <v>164160018</v>
          </cell>
          <cell r="K11026" t="str">
            <v/>
          </cell>
          <cell r="L11026" t="str">
            <v/>
          </cell>
        </row>
        <row r="11027">
          <cell r="C11027">
            <v>162780442</v>
          </cell>
          <cell r="D11027" t="str">
            <v>人工</v>
          </cell>
          <cell r="E11027" t="str">
            <v>实物</v>
          </cell>
          <cell r="F11027" t="str">
            <v/>
          </cell>
          <cell r="G11027" t="str">
            <v>淘得电子</v>
          </cell>
          <cell r="H11027" t="str">
            <v>年节礼包/食品/零食礼包</v>
          </cell>
          <cell r="I11027" t="str">
            <v>2025-10-31</v>
          </cell>
          <cell r="J11027">
            <v>164160016</v>
          </cell>
          <cell r="K11027" t="str">
            <v/>
          </cell>
          <cell r="L11027" t="str">
            <v/>
          </cell>
        </row>
        <row r="11028">
          <cell r="C11028">
            <v>162780441</v>
          </cell>
          <cell r="D11028" t="str">
            <v>人工</v>
          </cell>
          <cell r="E11028" t="str">
            <v>实物</v>
          </cell>
          <cell r="F11028" t="str">
            <v/>
          </cell>
          <cell r="G11028" t="str">
            <v>淘得电子</v>
          </cell>
          <cell r="H11028" t="str">
            <v>年节礼包/食品/零食礼包</v>
          </cell>
          <cell r="I11028" t="str">
            <v>2025-10-31</v>
          </cell>
          <cell r="J11028">
            <v>164160015</v>
          </cell>
          <cell r="K11028" t="str">
            <v/>
          </cell>
          <cell r="L11028" t="str">
            <v/>
          </cell>
        </row>
        <row r="11029">
          <cell r="C11029">
            <v>162780440</v>
          </cell>
          <cell r="D11029" t="str">
            <v>人工</v>
          </cell>
          <cell r="E11029" t="str">
            <v>实物</v>
          </cell>
          <cell r="F11029" t="str">
            <v/>
          </cell>
          <cell r="G11029" t="str">
            <v>淘得电子</v>
          </cell>
          <cell r="H11029" t="str">
            <v>年节礼包/食品/零食礼包</v>
          </cell>
          <cell r="I11029" t="str">
            <v>2025-10-31</v>
          </cell>
          <cell r="J11029">
            <v>164160014</v>
          </cell>
          <cell r="K11029" t="str">
            <v/>
          </cell>
          <cell r="L11029" t="str">
            <v/>
          </cell>
        </row>
        <row r="11030">
          <cell r="C11030">
            <v>162780438</v>
          </cell>
          <cell r="D11030" t="str">
            <v>人工</v>
          </cell>
          <cell r="E11030" t="str">
            <v>实物</v>
          </cell>
          <cell r="F11030" t="str">
            <v/>
          </cell>
          <cell r="G11030" t="str">
            <v>淘得电子</v>
          </cell>
          <cell r="H11030" t="str">
            <v>年节礼包/食品/营养健康</v>
          </cell>
          <cell r="I11030" t="str">
            <v>2025-10-31</v>
          </cell>
          <cell r="J11030">
            <v>164160012</v>
          </cell>
          <cell r="K11030" t="str">
            <v/>
          </cell>
          <cell r="L11030" t="str">
            <v/>
          </cell>
        </row>
        <row r="11031">
          <cell r="C11031">
            <v>162780437</v>
          </cell>
          <cell r="D11031" t="str">
            <v>人工</v>
          </cell>
          <cell r="E11031" t="str">
            <v>实物</v>
          </cell>
          <cell r="F11031" t="str">
            <v/>
          </cell>
          <cell r="G11031" t="str">
            <v>淘得电子</v>
          </cell>
          <cell r="H11031" t="str">
            <v>年节礼包/食品/熟食腊味礼包</v>
          </cell>
          <cell r="I11031" t="str">
            <v>2025-10-31</v>
          </cell>
          <cell r="J11031">
            <v>164160011</v>
          </cell>
          <cell r="K11031" t="str">
            <v/>
          </cell>
          <cell r="L11031" t="str">
            <v/>
          </cell>
        </row>
        <row r="11032">
          <cell r="C11032">
            <v>162780435</v>
          </cell>
          <cell r="D11032" t="str">
            <v>人工</v>
          </cell>
          <cell r="E11032" t="str">
            <v>实物</v>
          </cell>
          <cell r="F11032" t="str">
            <v/>
          </cell>
          <cell r="G11032" t="str">
            <v>淘得电子</v>
          </cell>
          <cell r="H11032" t="str">
            <v>年节礼包/食品/粮油礼包</v>
          </cell>
          <cell r="I11032" t="str">
            <v>2025-10-31</v>
          </cell>
          <cell r="J11032">
            <v>164160009</v>
          </cell>
          <cell r="K11032" t="str">
            <v/>
          </cell>
          <cell r="L11032" t="str">
            <v/>
          </cell>
        </row>
        <row r="11033">
          <cell r="C11033">
            <v>162780434</v>
          </cell>
          <cell r="D11033" t="str">
            <v>人工</v>
          </cell>
          <cell r="E11033" t="str">
            <v>实物</v>
          </cell>
          <cell r="F11033" t="str">
            <v/>
          </cell>
          <cell r="G11033" t="str">
            <v>淘得电子</v>
          </cell>
          <cell r="H11033" t="str">
            <v>年节礼包/食品/零食礼包</v>
          </cell>
          <cell r="I11033" t="str">
            <v>2025-10-31</v>
          </cell>
          <cell r="J11033">
            <v>164160008</v>
          </cell>
          <cell r="K11033" t="str">
            <v/>
          </cell>
          <cell r="L11033" t="str">
            <v/>
          </cell>
        </row>
        <row r="11034">
          <cell r="C11034">
            <v>162780432</v>
          </cell>
          <cell r="D11034" t="str">
            <v>人工</v>
          </cell>
          <cell r="E11034" t="str">
            <v>实物</v>
          </cell>
          <cell r="F11034" t="str">
            <v/>
          </cell>
          <cell r="G11034" t="str">
            <v>淘得电子</v>
          </cell>
          <cell r="H11034" t="str">
            <v>年节礼包/食品/熟食腊味礼包</v>
          </cell>
          <cell r="I11034" t="str">
            <v>2025-10-31</v>
          </cell>
          <cell r="J11034">
            <v>164160006</v>
          </cell>
          <cell r="K11034" t="str">
            <v/>
          </cell>
          <cell r="L11034" t="str">
            <v/>
          </cell>
        </row>
        <row r="11035">
          <cell r="C11035">
            <v>162780431</v>
          </cell>
          <cell r="D11035" t="str">
            <v>人工</v>
          </cell>
          <cell r="E11035" t="str">
            <v>实物</v>
          </cell>
          <cell r="F11035" t="str">
            <v/>
          </cell>
          <cell r="G11035" t="str">
            <v>淘得电子</v>
          </cell>
          <cell r="H11035" t="str">
            <v>年节礼包/食品/粮油礼包</v>
          </cell>
          <cell r="I11035" t="str">
            <v>2025-10-31</v>
          </cell>
          <cell r="J11035">
            <v>164160005</v>
          </cell>
          <cell r="K11035" t="str">
            <v/>
          </cell>
          <cell r="L11035" t="str">
            <v/>
          </cell>
        </row>
        <row r="11036">
          <cell r="C11036">
            <v>162780430</v>
          </cell>
          <cell r="D11036" t="str">
            <v>人工</v>
          </cell>
          <cell r="E11036" t="str">
            <v>实物</v>
          </cell>
          <cell r="F11036" t="str">
            <v/>
          </cell>
          <cell r="G11036" t="str">
            <v>淘得电子</v>
          </cell>
          <cell r="H11036" t="str">
            <v>年节礼包/食品/粮油礼包</v>
          </cell>
          <cell r="I11036" t="str">
            <v>2025-10-31</v>
          </cell>
          <cell r="J11036">
            <v>164160004</v>
          </cell>
          <cell r="K11036" t="str">
            <v/>
          </cell>
          <cell r="L11036" t="str">
            <v/>
          </cell>
        </row>
        <row r="11037">
          <cell r="C11037">
            <v>162780427</v>
          </cell>
          <cell r="D11037" t="str">
            <v>人工</v>
          </cell>
          <cell r="E11037" t="str">
            <v>实物</v>
          </cell>
          <cell r="F11037" t="str">
            <v/>
          </cell>
          <cell r="G11037" t="str">
            <v>淘得电子</v>
          </cell>
          <cell r="H11037" t="str">
            <v>年节礼包/食品/粮油礼包</v>
          </cell>
          <cell r="I11037" t="str">
            <v>2025-10-31</v>
          </cell>
          <cell r="J11037">
            <v>164160001</v>
          </cell>
          <cell r="K11037" t="str">
            <v/>
          </cell>
          <cell r="L11037" t="str">
            <v/>
          </cell>
        </row>
        <row r="11038">
          <cell r="C11038">
            <v>162780425</v>
          </cell>
          <cell r="D11038" t="str">
            <v>人工</v>
          </cell>
          <cell r="E11038" t="str">
            <v>实物</v>
          </cell>
          <cell r="F11038" t="str">
            <v/>
          </cell>
          <cell r="G11038" t="str">
            <v>淘得电子</v>
          </cell>
          <cell r="H11038" t="str">
            <v>年节礼包/食品/营养健康</v>
          </cell>
          <cell r="I11038" t="str">
            <v>2025-10-31</v>
          </cell>
          <cell r="J11038">
            <v>164159999</v>
          </cell>
          <cell r="K11038" t="str">
            <v/>
          </cell>
          <cell r="L11038" t="str">
            <v/>
          </cell>
        </row>
        <row r="11039">
          <cell r="C11039">
            <v>162780424</v>
          </cell>
          <cell r="D11039" t="str">
            <v>人工</v>
          </cell>
          <cell r="E11039" t="str">
            <v>实物</v>
          </cell>
          <cell r="F11039" t="str">
            <v/>
          </cell>
          <cell r="G11039" t="str">
            <v>淘得电子</v>
          </cell>
          <cell r="H11039" t="str">
            <v>年节礼包/食品/营养健康</v>
          </cell>
          <cell r="I11039" t="str">
            <v>2025-10-31</v>
          </cell>
          <cell r="J11039">
            <v>164159998</v>
          </cell>
          <cell r="K11039" t="str">
            <v/>
          </cell>
          <cell r="L11039" t="str">
            <v/>
          </cell>
        </row>
        <row r="11040">
          <cell r="C11040">
            <v>162780423</v>
          </cell>
          <cell r="D11040" t="str">
            <v>人工</v>
          </cell>
          <cell r="E11040" t="str">
            <v>实物</v>
          </cell>
          <cell r="F11040" t="str">
            <v/>
          </cell>
          <cell r="G11040" t="str">
            <v>淘得电子</v>
          </cell>
          <cell r="H11040" t="str">
            <v>年节礼包/食品/零食礼包</v>
          </cell>
          <cell r="I11040" t="str">
            <v>2025-10-31</v>
          </cell>
          <cell r="J11040">
            <v>164159997</v>
          </cell>
          <cell r="K11040" t="str">
            <v/>
          </cell>
          <cell r="L11040" t="str">
            <v/>
          </cell>
        </row>
        <row r="11041">
          <cell r="C11041">
            <v>162780422</v>
          </cell>
          <cell r="D11041" t="str">
            <v>人工</v>
          </cell>
          <cell r="E11041" t="str">
            <v>实物</v>
          </cell>
          <cell r="F11041" t="str">
            <v/>
          </cell>
          <cell r="G11041" t="str">
            <v>淘得电子</v>
          </cell>
          <cell r="H11041" t="str">
            <v>年节礼包/食品/零食礼包</v>
          </cell>
          <cell r="I11041" t="str">
            <v>2025-10-31</v>
          </cell>
          <cell r="J11041">
            <v>164159996</v>
          </cell>
          <cell r="K11041" t="str">
            <v/>
          </cell>
          <cell r="L11041" t="str">
            <v/>
          </cell>
        </row>
        <row r="11042">
          <cell r="C11042">
            <v>162780421</v>
          </cell>
          <cell r="D11042" t="str">
            <v>人工</v>
          </cell>
          <cell r="E11042" t="str">
            <v>实物</v>
          </cell>
          <cell r="F11042" t="str">
            <v/>
          </cell>
          <cell r="G11042" t="str">
            <v>淘得电子</v>
          </cell>
          <cell r="H11042" t="str">
            <v>年节礼包/食品/营养健康</v>
          </cell>
          <cell r="I11042" t="str">
            <v>2025-10-31</v>
          </cell>
          <cell r="J11042">
            <v>164159995</v>
          </cell>
          <cell r="K11042" t="str">
            <v/>
          </cell>
          <cell r="L11042" t="str">
            <v/>
          </cell>
        </row>
        <row r="11043">
          <cell r="C11043">
            <v>162780419</v>
          </cell>
          <cell r="D11043" t="str">
            <v>人工</v>
          </cell>
          <cell r="E11043" t="str">
            <v>实物</v>
          </cell>
          <cell r="F11043" t="str">
            <v/>
          </cell>
          <cell r="G11043" t="str">
            <v>淘得电子</v>
          </cell>
          <cell r="H11043" t="str">
            <v>年节礼包/食品/粮油礼包</v>
          </cell>
          <cell r="I11043" t="str">
            <v>2025-10-31</v>
          </cell>
          <cell r="J11043">
            <v>164159993</v>
          </cell>
          <cell r="K11043" t="str">
            <v/>
          </cell>
          <cell r="L11043" t="str">
            <v/>
          </cell>
        </row>
        <row r="11044">
          <cell r="C11044">
            <v>162780418</v>
          </cell>
          <cell r="D11044" t="str">
            <v>人工</v>
          </cell>
          <cell r="E11044" t="str">
            <v>实物</v>
          </cell>
          <cell r="F11044" t="str">
            <v/>
          </cell>
          <cell r="G11044" t="str">
            <v>淘得电子</v>
          </cell>
          <cell r="H11044" t="str">
            <v>年节礼包/食品/粮油礼包</v>
          </cell>
          <cell r="I11044" t="str">
            <v>2025-10-31</v>
          </cell>
          <cell r="J11044">
            <v>164159992</v>
          </cell>
          <cell r="K11044" t="str">
            <v/>
          </cell>
          <cell r="L11044" t="str">
            <v/>
          </cell>
        </row>
        <row r="11045">
          <cell r="C11045">
            <v>162780416</v>
          </cell>
          <cell r="D11045" t="str">
            <v>人工</v>
          </cell>
          <cell r="E11045" t="str">
            <v>实物</v>
          </cell>
          <cell r="F11045" t="str">
            <v/>
          </cell>
          <cell r="G11045" t="str">
            <v>淘得电子</v>
          </cell>
          <cell r="H11045" t="str">
            <v>年节礼包/食品/零食礼包</v>
          </cell>
          <cell r="I11045" t="str">
            <v>2025-10-31</v>
          </cell>
          <cell r="J11045">
            <v>164159990</v>
          </cell>
          <cell r="K11045" t="str">
            <v/>
          </cell>
          <cell r="L11045" t="str">
            <v/>
          </cell>
        </row>
        <row r="11046">
          <cell r="C11046">
            <v>162780415</v>
          </cell>
          <cell r="D11046" t="str">
            <v>人工</v>
          </cell>
          <cell r="E11046" t="str">
            <v>实物</v>
          </cell>
          <cell r="F11046" t="str">
            <v/>
          </cell>
          <cell r="G11046" t="str">
            <v>淘得电子</v>
          </cell>
          <cell r="H11046" t="str">
            <v>年节礼包/食品/营养健康</v>
          </cell>
          <cell r="I11046" t="str">
            <v>2025-10-31</v>
          </cell>
          <cell r="J11046">
            <v>164159989</v>
          </cell>
          <cell r="K11046" t="str">
            <v/>
          </cell>
          <cell r="L11046" t="str">
            <v/>
          </cell>
        </row>
        <row r="11047">
          <cell r="C11047">
            <v>162780414</v>
          </cell>
          <cell r="D11047" t="str">
            <v>人工</v>
          </cell>
          <cell r="E11047" t="str">
            <v>实物</v>
          </cell>
          <cell r="F11047" t="str">
            <v/>
          </cell>
          <cell r="G11047" t="str">
            <v>淘得电子</v>
          </cell>
          <cell r="H11047" t="str">
            <v>年节礼包/食品/粮油礼包</v>
          </cell>
          <cell r="I11047" t="str">
            <v>2025-10-31</v>
          </cell>
          <cell r="J11047">
            <v>164159988</v>
          </cell>
          <cell r="K11047" t="str">
            <v/>
          </cell>
          <cell r="L11047" t="str">
            <v/>
          </cell>
        </row>
        <row r="11048">
          <cell r="C11048">
            <v>162780412</v>
          </cell>
          <cell r="D11048" t="str">
            <v>人工</v>
          </cell>
          <cell r="E11048" t="str">
            <v>实物</v>
          </cell>
          <cell r="F11048" t="str">
            <v>山真美</v>
          </cell>
          <cell r="G11048" t="str">
            <v>蜀福优选</v>
          </cell>
          <cell r="H11048" t="str">
            <v>年节礼包/食品/国内零食</v>
          </cell>
          <cell r="I11048" t="str">
            <v>2025-10-31</v>
          </cell>
          <cell r="J11048">
            <v>164159986</v>
          </cell>
          <cell r="K11048" t="str">
            <v>京东快递</v>
          </cell>
          <cell r="L11048" t="str">
            <v/>
          </cell>
        </row>
        <row r="11049">
          <cell r="C11049">
            <v>162780411</v>
          </cell>
          <cell r="D11049" t="str">
            <v>人工</v>
          </cell>
          <cell r="E11049" t="str">
            <v>实物</v>
          </cell>
          <cell r="F11049" t="str">
            <v>怀生堂</v>
          </cell>
          <cell r="G11049" t="str">
            <v>雷青</v>
          </cell>
          <cell r="H11049" t="str">
            <v>年节礼包/食品/面</v>
          </cell>
          <cell r="I11049" t="str">
            <v>2025-10-31</v>
          </cell>
          <cell r="J11049">
            <v>164159985</v>
          </cell>
          <cell r="K11049" t="str">
            <v/>
          </cell>
          <cell r="L11049" t="str">
            <v/>
          </cell>
        </row>
        <row r="11050">
          <cell r="C11050">
            <v>162780410</v>
          </cell>
          <cell r="D11050" t="str">
            <v>人工</v>
          </cell>
          <cell r="E11050" t="str">
            <v>实物</v>
          </cell>
          <cell r="F11050" t="str">
            <v>味滋源</v>
          </cell>
          <cell r="G11050" t="str">
            <v>金礼颂</v>
          </cell>
          <cell r="H11050" t="str">
            <v>年节礼包/食品/零食礼包</v>
          </cell>
          <cell r="I11050" t="str">
            <v>2025-10-31</v>
          </cell>
          <cell r="J11050">
            <v>164159984</v>
          </cell>
          <cell r="K11050">
            <v>2</v>
          </cell>
          <cell r="L11050" t="str">
            <v/>
          </cell>
        </row>
        <row r="11051">
          <cell r="C11051">
            <v>162780409</v>
          </cell>
          <cell r="D11051" t="str">
            <v>人工</v>
          </cell>
          <cell r="E11051" t="str">
            <v>实物</v>
          </cell>
          <cell r="F11051" t="str">
            <v>小洋人</v>
          </cell>
          <cell r="G11051" t="str">
            <v>金礼颂</v>
          </cell>
          <cell r="H11051" t="str">
            <v>年节礼包/食品/饮品冲调</v>
          </cell>
          <cell r="I11051" t="str">
            <v>2025-10-31</v>
          </cell>
          <cell r="J11051">
            <v>164159983</v>
          </cell>
          <cell r="K11051">
            <v>1</v>
          </cell>
          <cell r="L11051" t="str">
            <v/>
          </cell>
        </row>
        <row r="11052">
          <cell r="C11052">
            <v>162780407</v>
          </cell>
          <cell r="D11052" t="str">
            <v>人工</v>
          </cell>
          <cell r="E11052" t="str">
            <v>实物</v>
          </cell>
          <cell r="F11052" t="str">
            <v/>
          </cell>
          <cell r="G11052" t="str">
            <v>富海胜</v>
          </cell>
          <cell r="H11052" t="str">
            <v>年节礼包/食品/食品礼包</v>
          </cell>
          <cell r="I11052" t="str">
            <v>2025-10-30</v>
          </cell>
          <cell r="J11052">
            <v>164159981</v>
          </cell>
          <cell r="K11052" t="str">
            <v/>
          </cell>
          <cell r="L11052" t="str">
            <v/>
          </cell>
        </row>
        <row r="11053">
          <cell r="C11053">
            <v>162780406</v>
          </cell>
          <cell r="D11053" t="str">
            <v>人工</v>
          </cell>
          <cell r="E11053" t="str">
            <v>实物</v>
          </cell>
          <cell r="F11053" t="str">
            <v/>
          </cell>
          <cell r="G11053" t="str">
            <v>富海胜</v>
          </cell>
          <cell r="H11053" t="str">
            <v>年节礼包/食品/月饼礼包</v>
          </cell>
          <cell r="I11053" t="str">
            <v>2025-10-31</v>
          </cell>
          <cell r="J11053">
            <v>164159980</v>
          </cell>
          <cell r="K11053" t="str">
            <v/>
          </cell>
          <cell r="L11053" t="str">
            <v/>
          </cell>
        </row>
        <row r="11054">
          <cell r="C11054">
            <v>162780400</v>
          </cell>
          <cell r="D11054" t="str">
            <v>人工</v>
          </cell>
          <cell r="E11054" t="str">
            <v>实物</v>
          </cell>
          <cell r="F11054" t="str">
            <v>贝氏</v>
          </cell>
          <cell r="G11054" t="str">
            <v>蜀福优选</v>
          </cell>
          <cell r="H11054" t="str">
            <v>年节礼包/食品/方便食品</v>
          </cell>
          <cell r="I11054" t="str">
            <v>2025-10-31</v>
          </cell>
          <cell r="J11054">
            <v>164159972</v>
          </cell>
          <cell r="K11054" t="str">
            <v>京东快递</v>
          </cell>
          <cell r="L11054" t="str">
            <v/>
          </cell>
        </row>
        <row r="11055">
          <cell r="C11055">
            <v>162780399</v>
          </cell>
          <cell r="D11055" t="str">
            <v>人工</v>
          </cell>
          <cell r="E11055" t="str">
            <v>实物</v>
          </cell>
          <cell r="F11055" t="str">
            <v>花田萃</v>
          </cell>
          <cell r="G11055" t="str">
            <v>蜀福优选</v>
          </cell>
          <cell r="H11055" t="str">
            <v>年节礼包/食品/饮品冲调</v>
          </cell>
          <cell r="I11055" t="str">
            <v>2025-10-31</v>
          </cell>
          <cell r="J11055">
            <v>164159971</v>
          </cell>
          <cell r="K11055" t="str">
            <v>京东快递</v>
          </cell>
          <cell r="L11055" t="str">
            <v/>
          </cell>
        </row>
        <row r="11056">
          <cell r="C11056">
            <v>162780398</v>
          </cell>
          <cell r="D11056" t="str">
            <v>人工</v>
          </cell>
          <cell r="E11056" t="str">
            <v>实物</v>
          </cell>
          <cell r="F11056" t="str">
            <v>山真美</v>
          </cell>
          <cell r="G11056" t="str">
            <v>蜀福优选</v>
          </cell>
          <cell r="H11056" t="str">
            <v>年节礼包/食品/干货礼包</v>
          </cell>
          <cell r="I11056" t="str">
            <v>2025-10-31</v>
          </cell>
          <cell r="J11056">
            <v>164159970</v>
          </cell>
          <cell r="K11056" t="str">
            <v>京东快递</v>
          </cell>
          <cell r="L11056" t="str">
            <v/>
          </cell>
        </row>
        <row r="11057">
          <cell r="C11057">
            <v>162780397</v>
          </cell>
          <cell r="D11057" t="str">
            <v>人工</v>
          </cell>
          <cell r="E11057" t="str">
            <v>实物</v>
          </cell>
          <cell r="F11057" t="str">
            <v>花田萃</v>
          </cell>
          <cell r="G11057" t="str">
            <v>蜀福优选</v>
          </cell>
          <cell r="H11057" t="str">
            <v>年节礼包/食品/饮品冲调</v>
          </cell>
          <cell r="I11057" t="str">
            <v>2025-10-31</v>
          </cell>
          <cell r="J11057">
            <v>164159969</v>
          </cell>
          <cell r="K11057" t="str">
            <v>京东快递</v>
          </cell>
          <cell r="L11057" t="str">
            <v/>
          </cell>
        </row>
        <row r="11058">
          <cell r="C11058">
            <v>162780396</v>
          </cell>
          <cell r="D11058" t="str">
            <v>人工</v>
          </cell>
          <cell r="E11058" t="str">
            <v>实物</v>
          </cell>
          <cell r="F11058" t="str">
            <v>山真美</v>
          </cell>
          <cell r="G11058" t="str">
            <v>蜀福优选</v>
          </cell>
          <cell r="H11058" t="str">
            <v>年节礼包/食品/干货礼包</v>
          </cell>
          <cell r="I11058" t="str">
            <v>2025-10-31</v>
          </cell>
          <cell r="J11058">
            <v>164159968</v>
          </cell>
          <cell r="K11058" t="str">
            <v>京东快递</v>
          </cell>
          <cell r="L11058" t="str">
            <v/>
          </cell>
        </row>
        <row r="11059">
          <cell r="C11059">
            <v>162780394</v>
          </cell>
          <cell r="D11059" t="str">
            <v>人工</v>
          </cell>
          <cell r="E11059" t="str">
            <v>实物</v>
          </cell>
          <cell r="F11059" t="str">
            <v>山真美</v>
          </cell>
          <cell r="G11059" t="str">
            <v>蜀福优选</v>
          </cell>
          <cell r="H11059" t="str">
            <v>年节礼包/食品/熟食腊味礼包</v>
          </cell>
          <cell r="I11059" t="str">
            <v>2025-10-31</v>
          </cell>
          <cell r="J11059">
            <v>164159966</v>
          </cell>
          <cell r="K11059" t="str">
            <v>京东快递</v>
          </cell>
          <cell r="L11059" t="str">
            <v/>
          </cell>
        </row>
        <row r="11060">
          <cell r="C11060">
            <v>162780393</v>
          </cell>
          <cell r="D11060" t="str">
            <v>人工</v>
          </cell>
          <cell r="E11060" t="str">
            <v>实物</v>
          </cell>
          <cell r="F11060" t="str">
            <v>谭八爷</v>
          </cell>
          <cell r="G11060" t="str">
            <v>蜀福优选</v>
          </cell>
          <cell r="H11060" t="str">
            <v>年节礼包/食品/国内零食</v>
          </cell>
          <cell r="I11060" t="str">
            <v>2025-10-31</v>
          </cell>
          <cell r="J11060">
            <v>164159965</v>
          </cell>
          <cell r="K11060" t="str">
            <v>京东快递</v>
          </cell>
          <cell r="L11060" t="str">
            <v/>
          </cell>
        </row>
        <row r="11061">
          <cell r="C11061">
            <v>162780392</v>
          </cell>
          <cell r="D11061" t="str">
            <v>人工</v>
          </cell>
          <cell r="E11061" t="str">
            <v>实物</v>
          </cell>
          <cell r="F11061" t="str">
            <v>有你一面</v>
          </cell>
          <cell r="G11061" t="str">
            <v>蜀福优选</v>
          </cell>
          <cell r="H11061" t="str">
            <v>年节礼包/食品/面类礼包</v>
          </cell>
          <cell r="I11061" t="str">
            <v>2025-10-31</v>
          </cell>
          <cell r="J11061">
            <v>164159964</v>
          </cell>
          <cell r="K11061" t="str">
            <v>京东快递</v>
          </cell>
          <cell r="L11061" t="str">
            <v/>
          </cell>
        </row>
        <row r="11062">
          <cell r="C11062">
            <v>162780391</v>
          </cell>
          <cell r="D11062" t="str">
            <v>人工</v>
          </cell>
          <cell r="E11062" t="str">
            <v>实物</v>
          </cell>
          <cell r="F11062" t="str">
            <v>谭八爷</v>
          </cell>
          <cell r="G11062" t="str">
            <v>蜀福优选</v>
          </cell>
          <cell r="H11062" t="str">
            <v>年节礼包/食品/零食礼包</v>
          </cell>
          <cell r="I11062" t="str">
            <v>2025-10-31</v>
          </cell>
          <cell r="J11062">
            <v>164159963</v>
          </cell>
          <cell r="K11062" t="str">
            <v>京东快递</v>
          </cell>
          <cell r="L11062" t="str">
            <v/>
          </cell>
        </row>
        <row r="11063">
          <cell r="C11063">
            <v>162780390</v>
          </cell>
          <cell r="D11063" t="str">
            <v>人工</v>
          </cell>
          <cell r="E11063" t="str">
            <v>实物</v>
          </cell>
          <cell r="F11063" t="str">
            <v>山真美</v>
          </cell>
          <cell r="G11063" t="str">
            <v>蜀福优选</v>
          </cell>
          <cell r="H11063" t="str">
            <v>年节礼包/食品/熟食腊味礼包</v>
          </cell>
          <cell r="I11063" t="str">
            <v>2025-10-31</v>
          </cell>
          <cell r="J11063">
            <v>164159962</v>
          </cell>
          <cell r="K11063" t="str">
            <v>京东快递</v>
          </cell>
          <cell r="L11063" t="str">
            <v/>
          </cell>
        </row>
        <row r="11064">
          <cell r="C11064">
            <v>162780389</v>
          </cell>
          <cell r="D11064" t="str">
            <v>人工</v>
          </cell>
          <cell r="E11064" t="str">
            <v>实物</v>
          </cell>
          <cell r="F11064" t="str">
            <v>山真美</v>
          </cell>
          <cell r="G11064" t="str">
            <v>蜀福优选</v>
          </cell>
          <cell r="H11064" t="str">
            <v>年节礼包/食品/干货礼包</v>
          </cell>
          <cell r="I11064" t="str">
            <v>2025-10-31</v>
          </cell>
          <cell r="J11064">
            <v>164159961</v>
          </cell>
          <cell r="K11064" t="str">
            <v>京东快递</v>
          </cell>
          <cell r="L11064" t="str">
            <v/>
          </cell>
        </row>
        <row r="11065">
          <cell r="C11065">
            <v>162780388</v>
          </cell>
          <cell r="D11065" t="str">
            <v>人工</v>
          </cell>
          <cell r="E11065" t="str">
            <v>实物</v>
          </cell>
          <cell r="F11065" t="str">
            <v>明治</v>
          </cell>
          <cell r="G11065" t="str">
            <v>蜀福优选</v>
          </cell>
          <cell r="H11065" t="str">
            <v>年节礼包/食品/饮品冲调</v>
          </cell>
          <cell r="I11065" t="str">
            <v>2025-10-31</v>
          </cell>
          <cell r="J11065">
            <v>164159960</v>
          </cell>
          <cell r="K11065" t="str">
            <v>京东快递</v>
          </cell>
          <cell r="L11065" t="str">
            <v/>
          </cell>
        </row>
        <row r="11066">
          <cell r="C11066">
            <v>162780387</v>
          </cell>
          <cell r="D11066" t="str">
            <v>人工</v>
          </cell>
          <cell r="E11066" t="str">
            <v>实物</v>
          </cell>
          <cell r="F11066" t="str">
            <v>张飞</v>
          </cell>
          <cell r="G11066" t="str">
            <v>蜀福优选</v>
          </cell>
          <cell r="H11066" t="str">
            <v>年节礼包/食品/零食礼包</v>
          </cell>
          <cell r="I11066" t="str">
            <v>2025-10-31</v>
          </cell>
          <cell r="J11066">
            <v>164159959</v>
          </cell>
          <cell r="K11066" t="str">
            <v>京东快递</v>
          </cell>
          <cell r="L11066" t="str">
            <v/>
          </cell>
        </row>
        <row r="11067">
          <cell r="C11067">
            <v>162780386</v>
          </cell>
          <cell r="D11067" t="str">
            <v>人工</v>
          </cell>
          <cell r="E11067" t="str">
            <v>实物</v>
          </cell>
          <cell r="F11067" t="str">
            <v>罗诚</v>
          </cell>
          <cell r="G11067" t="str">
            <v>蜀福优选</v>
          </cell>
          <cell r="H11067" t="str">
            <v>年节礼包/食品/零食礼包</v>
          </cell>
          <cell r="I11067" t="str">
            <v>2025-10-31</v>
          </cell>
          <cell r="J11067">
            <v>164159958</v>
          </cell>
          <cell r="K11067" t="str">
            <v>京东快递</v>
          </cell>
          <cell r="L11067" t="str">
            <v/>
          </cell>
        </row>
        <row r="11068">
          <cell r="C11068">
            <v>162780385</v>
          </cell>
          <cell r="D11068" t="str">
            <v>人工</v>
          </cell>
          <cell r="E11068" t="str">
            <v>实物</v>
          </cell>
          <cell r="F11068" t="str">
            <v>山真美</v>
          </cell>
          <cell r="G11068" t="str">
            <v>蜀福优选</v>
          </cell>
          <cell r="H11068" t="str">
            <v>年节礼包/食品/国内零食</v>
          </cell>
          <cell r="I11068" t="str">
            <v>2025-10-31</v>
          </cell>
          <cell r="J11068">
            <v>164159957</v>
          </cell>
          <cell r="K11068" t="str">
            <v>京东快递</v>
          </cell>
          <cell r="L11068" t="str">
            <v/>
          </cell>
        </row>
        <row r="11069">
          <cell r="C11069">
            <v>162780383</v>
          </cell>
          <cell r="D11069" t="str">
            <v>人工</v>
          </cell>
          <cell r="E11069" t="str">
            <v>实物</v>
          </cell>
          <cell r="F11069" t="str">
            <v/>
          </cell>
          <cell r="G11069" t="str">
            <v>盛源隆</v>
          </cell>
          <cell r="H11069" t="str">
            <v>年节礼包/食品/食品礼包</v>
          </cell>
          <cell r="I11069" t="str">
            <v>2025-10-31</v>
          </cell>
          <cell r="J11069">
            <v>164159954</v>
          </cell>
          <cell r="K11069">
            <v>692709651469003</v>
          </cell>
          <cell r="L11069" t="str">
            <v/>
          </cell>
        </row>
        <row r="11070">
          <cell r="C11070">
            <v>162780382</v>
          </cell>
          <cell r="D11070" t="str">
            <v>人工</v>
          </cell>
          <cell r="E11070" t="str">
            <v>实物</v>
          </cell>
          <cell r="F11070" t="str">
            <v/>
          </cell>
          <cell r="G11070" t="str">
            <v>安徽佳度</v>
          </cell>
          <cell r="H11070" t="str">
            <v>年节礼包/食品/食品礼包</v>
          </cell>
          <cell r="I11070" t="str">
            <v>2025-10-31</v>
          </cell>
          <cell r="J11070">
            <v>164159953</v>
          </cell>
          <cell r="K11070" t="str">
            <v>MMBCWLH2871</v>
          </cell>
          <cell r="L11070" t="str">
            <v/>
          </cell>
        </row>
        <row r="11071">
          <cell r="C11071">
            <v>162780381</v>
          </cell>
          <cell r="D11071" t="str">
            <v>人工</v>
          </cell>
          <cell r="E11071" t="str">
            <v>实物</v>
          </cell>
          <cell r="F11071" t="str">
            <v/>
          </cell>
          <cell r="G11071" t="str">
            <v>盛源隆</v>
          </cell>
          <cell r="H11071" t="str">
            <v>年节礼包/食品/粮油礼包</v>
          </cell>
          <cell r="I11071" t="str">
            <v>2025-10-31</v>
          </cell>
          <cell r="J11071">
            <v>164159952</v>
          </cell>
          <cell r="K11071">
            <v>692709651469004</v>
          </cell>
          <cell r="L11071" t="str">
            <v/>
          </cell>
        </row>
        <row r="11072">
          <cell r="C11072">
            <v>162780376</v>
          </cell>
          <cell r="D11072" t="str">
            <v>人工</v>
          </cell>
          <cell r="E11072" t="str">
            <v>实物</v>
          </cell>
          <cell r="F11072" t="str">
            <v/>
          </cell>
          <cell r="G11072" t="str">
            <v>安徽佳度</v>
          </cell>
          <cell r="H11072" t="str">
            <v>年节礼包/食品/食品礼包</v>
          </cell>
          <cell r="I11072" t="str">
            <v>2025-10-31</v>
          </cell>
          <cell r="J11072">
            <v>164159946</v>
          </cell>
          <cell r="K11072" t="str">
            <v>MMSZSSLH2115</v>
          </cell>
          <cell r="L11072" t="str">
            <v/>
          </cell>
        </row>
        <row r="11073">
          <cell r="C11073">
            <v>162780354</v>
          </cell>
          <cell r="D11073" t="str">
            <v>人工</v>
          </cell>
          <cell r="E11073" t="str">
            <v>实物</v>
          </cell>
          <cell r="F11073" t="str">
            <v/>
          </cell>
          <cell r="G11073" t="str">
            <v>中惠优选</v>
          </cell>
          <cell r="H11073" t="str">
            <v>年节礼包/食品/调味品</v>
          </cell>
          <cell r="I11073" t="str">
            <v>2025-10-31</v>
          </cell>
          <cell r="J11073">
            <v>164159920</v>
          </cell>
          <cell r="K11073">
            <v>6902265586715</v>
          </cell>
          <cell r="L11073" t="str">
            <v/>
          </cell>
        </row>
        <row r="11074">
          <cell r="C11074">
            <v>162780352</v>
          </cell>
          <cell r="D11074" t="str">
            <v>人工</v>
          </cell>
          <cell r="E11074" t="str">
            <v>实物</v>
          </cell>
          <cell r="F11074" t="str">
            <v/>
          </cell>
          <cell r="G11074" t="str">
            <v>中惠优选</v>
          </cell>
          <cell r="H11074" t="str">
            <v>年节礼包/食品/调味品</v>
          </cell>
          <cell r="I11074" t="str">
            <v>2025-10-31</v>
          </cell>
          <cell r="J11074">
            <v>164159918</v>
          </cell>
          <cell r="K11074">
            <v>6902265501213</v>
          </cell>
          <cell r="L11074" t="str">
            <v/>
          </cell>
        </row>
        <row r="11075">
          <cell r="C11075">
            <v>162780350</v>
          </cell>
          <cell r="D11075" t="str">
            <v>人工</v>
          </cell>
          <cell r="E11075" t="str">
            <v>实物</v>
          </cell>
          <cell r="F11075" t="str">
            <v>茶马世家</v>
          </cell>
          <cell r="G11075" t="str">
            <v>中惠优选</v>
          </cell>
          <cell r="H11075" t="str">
            <v>年节礼包/食品/茶叶</v>
          </cell>
          <cell r="I11075" t="str">
            <v>2025-10-31</v>
          </cell>
          <cell r="J11075">
            <v>164159916</v>
          </cell>
          <cell r="K11075" t="str">
            <v>GY0500CB</v>
          </cell>
          <cell r="L11075" t="str">
            <v/>
          </cell>
        </row>
        <row r="11076">
          <cell r="C11076">
            <v>162780349</v>
          </cell>
          <cell r="D11076" t="str">
            <v>人工</v>
          </cell>
          <cell r="E11076" t="str">
            <v>实物</v>
          </cell>
          <cell r="F11076" t="str">
            <v>茶马世家</v>
          </cell>
          <cell r="G11076" t="str">
            <v>中惠优选</v>
          </cell>
          <cell r="H11076" t="str">
            <v>年节礼包/食品/茶叶</v>
          </cell>
          <cell r="I11076" t="str">
            <v>2025-10-31</v>
          </cell>
          <cell r="J11076">
            <v>164159915</v>
          </cell>
          <cell r="K11076" t="str">
            <v>ZHGJ0928FZ+FL00186</v>
          </cell>
          <cell r="L11076" t="str">
            <v/>
          </cell>
        </row>
        <row r="11077">
          <cell r="C11077">
            <v>162780348</v>
          </cell>
          <cell r="D11077" t="str">
            <v>人工</v>
          </cell>
          <cell r="E11077" t="str">
            <v>实物</v>
          </cell>
          <cell r="F11077" t="str">
            <v>茶马世家</v>
          </cell>
          <cell r="G11077" t="str">
            <v>中惠优选</v>
          </cell>
          <cell r="H11077" t="str">
            <v>年节礼包/食品/茶叶</v>
          </cell>
          <cell r="I11077" t="str">
            <v>2025-10-31</v>
          </cell>
          <cell r="J11077">
            <v>164159914</v>
          </cell>
          <cell r="K11077" t="str">
            <v>D0020JH*D0045QG</v>
          </cell>
          <cell r="L11077" t="str">
            <v/>
          </cell>
        </row>
        <row r="11078">
          <cell r="C11078">
            <v>162780348</v>
          </cell>
          <cell r="D11078" t="str">
            <v>人工</v>
          </cell>
          <cell r="E11078" t="str">
            <v>实物</v>
          </cell>
          <cell r="F11078" t="str">
            <v>茶马世家</v>
          </cell>
          <cell r="G11078" t="str">
            <v>中惠优选</v>
          </cell>
          <cell r="H11078" t="str">
            <v>年节礼包/食品/茶叶</v>
          </cell>
          <cell r="I11078" t="str">
            <v>2025-10-31</v>
          </cell>
        </row>
        <row r="11078">
          <cell r="K11078" t="str">
            <v>D0020JH*D0045QG</v>
          </cell>
          <cell r="L11078" t="str">
            <v/>
          </cell>
        </row>
        <row r="11079">
          <cell r="C11079">
            <v>162780347</v>
          </cell>
          <cell r="D11079" t="str">
            <v>人工</v>
          </cell>
          <cell r="E11079" t="str">
            <v>实物</v>
          </cell>
          <cell r="F11079" t="str">
            <v>燕之坊</v>
          </cell>
          <cell r="G11079" t="str">
            <v>燕之坊</v>
          </cell>
          <cell r="H11079" t="str">
            <v>年节礼包/食品/方便食品</v>
          </cell>
          <cell r="I11079" t="str">
            <v>2025-10-31</v>
          </cell>
          <cell r="J11079">
            <v>164159913</v>
          </cell>
          <cell r="K11079" t="str">
            <v>C06040100270</v>
          </cell>
          <cell r="L11079" t="str">
            <v/>
          </cell>
        </row>
        <row r="11080">
          <cell r="C11080">
            <v>162780345</v>
          </cell>
          <cell r="D11080" t="str">
            <v>人工</v>
          </cell>
          <cell r="E11080" t="str">
            <v>实物</v>
          </cell>
          <cell r="F11080" t="str">
            <v>燕之坊</v>
          </cell>
          <cell r="G11080" t="str">
            <v>燕之坊</v>
          </cell>
          <cell r="H11080" t="str">
            <v>年节礼包/食品/干货礼包</v>
          </cell>
          <cell r="I11080" t="str">
            <v>2025-10-31</v>
          </cell>
          <cell r="J11080">
            <v>164159911</v>
          </cell>
          <cell r="K11080" t="str">
            <v>C02080010330</v>
          </cell>
          <cell r="L11080" t="str">
            <v/>
          </cell>
        </row>
        <row r="11081">
          <cell r="C11081">
            <v>162780344</v>
          </cell>
          <cell r="D11081" t="str">
            <v>人工</v>
          </cell>
          <cell r="E11081" t="str">
            <v>实物</v>
          </cell>
          <cell r="F11081" t="str">
            <v>燕之坊</v>
          </cell>
          <cell r="G11081" t="str">
            <v>燕之坊</v>
          </cell>
          <cell r="H11081" t="str">
            <v>年节礼包/食品/杂粮礼包</v>
          </cell>
          <cell r="I11081" t="str">
            <v>2025-10-31</v>
          </cell>
          <cell r="J11081">
            <v>164159910</v>
          </cell>
          <cell r="K11081" t="str">
            <v>C01070010857</v>
          </cell>
          <cell r="L11081" t="str">
            <v/>
          </cell>
        </row>
        <row r="11082">
          <cell r="C11082">
            <v>162780343</v>
          </cell>
          <cell r="D11082" t="str">
            <v>人工</v>
          </cell>
          <cell r="E11082" t="str">
            <v>实物</v>
          </cell>
          <cell r="F11082" t="str">
            <v>燕之坊</v>
          </cell>
          <cell r="G11082" t="str">
            <v>燕之坊</v>
          </cell>
          <cell r="H11082" t="str">
            <v>年节礼包/食品/杂粮礼包</v>
          </cell>
          <cell r="I11082" t="str">
            <v>2025-10-31</v>
          </cell>
          <cell r="J11082">
            <v>164159909</v>
          </cell>
          <cell r="K11082" t="str">
            <v>C01070010910</v>
          </cell>
          <cell r="L11082" t="str">
            <v/>
          </cell>
        </row>
        <row r="11083">
          <cell r="C11083">
            <v>162780342</v>
          </cell>
          <cell r="D11083" t="str">
            <v>人工</v>
          </cell>
          <cell r="E11083" t="str">
            <v>实物</v>
          </cell>
          <cell r="F11083" t="str">
            <v>燕之坊</v>
          </cell>
          <cell r="G11083" t="str">
            <v>燕之坊</v>
          </cell>
          <cell r="H11083" t="str">
            <v>年节礼包/食品/干货礼包</v>
          </cell>
          <cell r="I11083" t="str">
            <v>2025-10-31</v>
          </cell>
          <cell r="J11083">
            <v>164159908</v>
          </cell>
          <cell r="K11083" t="str">
            <v>C02080010332</v>
          </cell>
          <cell r="L11083" t="str">
            <v/>
          </cell>
        </row>
        <row r="11084">
          <cell r="C11084">
            <v>162780341</v>
          </cell>
          <cell r="D11084" t="str">
            <v>人工</v>
          </cell>
          <cell r="E11084" t="str">
            <v>实物</v>
          </cell>
          <cell r="F11084" t="str">
            <v>燕之坊</v>
          </cell>
          <cell r="G11084" t="str">
            <v>燕之坊</v>
          </cell>
          <cell r="H11084" t="str">
            <v>年节礼包/食品/杂粮礼包</v>
          </cell>
          <cell r="I11084" t="str">
            <v>2025-10-31</v>
          </cell>
          <cell r="J11084">
            <v>164159907</v>
          </cell>
          <cell r="K11084" t="str">
            <v>C04001000111</v>
          </cell>
          <cell r="L11084" t="str">
            <v/>
          </cell>
        </row>
        <row r="11085">
          <cell r="C11085">
            <v>162780340</v>
          </cell>
          <cell r="D11085" t="str">
            <v>人工</v>
          </cell>
          <cell r="E11085" t="str">
            <v>实物</v>
          </cell>
          <cell r="F11085" t="str">
            <v>燕之坊</v>
          </cell>
          <cell r="G11085" t="str">
            <v>燕之坊</v>
          </cell>
          <cell r="H11085" t="str">
            <v>年节礼包/食品/干货礼包</v>
          </cell>
          <cell r="I11085" t="str">
            <v>2025-10-31</v>
          </cell>
          <cell r="J11085">
            <v>164159906</v>
          </cell>
          <cell r="K11085" t="str">
            <v>C02080010436</v>
          </cell>
          <cell r="L11085" t="str">
            <v/>
          </cell>
        </row>
        <row r="11086">
          <cell r="C11086">
            <v>162780339</v>
          </cell>
          <cell r="D11086" t="str">
            <v>人工</v>
          </cell>
          <cell r="E11086" t="str">
            <v>实物</v>
          </cell>
          <cell r="F11086" t="str">
            <v>燕之坊</v>
          </cell>
          <cell r="G11086" t="str">
            <v>燕之坊</v>
          </cell>
          <cell r="H11086" t="str">
            <v>年节礼包/食品/杂粮礼包</v>
          </cell>
          <cell r="I11086" t="str">
            <v>2025-10-31</v>
          </cell>
          <cell r="J11086">
            <v>164159905</v>
          </cell>
          <cell r="K11086" t="str">
            <v>C01070011001</v>
          </cell>
          <cell r="L11086" t="str">
            <v/>
          </cell>
        </row>
        <row r="11087">
          <cell r="C11087">
            <v>162780338</v>
          </cell>
          <cell r="D11087" t="str">
            <v>人工</v>
          </cell>
          <cell r="E11087" t="str">
            <v>实物</v>
          </cell>
          <cell r="F11087" t="str">
            <v/>
          </cell>
          <cell r="G11087" t="str">
            <v>安徽洽福顺</v>
          </cell>
          <cell r="H11087" t="str">
            <v>年节礼包/食品/食品礼包</v>
          </cell>
          <cell r="I11087" t="str">
            <v>2025-10-31</v>
          </cell>
          <cell r="J11087">
            <v>164159904</v>
          </cell>
          <cell r="K11087" t="str">
            <v/>
          </cell>
          <cell r="L11087" t="str">
            <v/>
          </cell>
        </row>
        <row r="11088">
          <cell r="C11088">
            <v>162780337</v>
          </cell>
          <cell r="D11088" t="str">
            <v>人工</v>
          </cell>
          <cell r="E11088" t="str">
            <v>实物</v>
          </cell>
          <cell r="F11088" t="str">
            <v/>
          </cell>
          <cell r="G11088" t="str">
            <v>安徽洽福顺</v>
          </cell>
          <cell r="H11088" t="str">
            <v>年节礼包/食品/食品礼包</v>
          </cell>
          <cell r="I11088" t="str">
            <v>2025-10-31</v>
          </cell>
          <cell r="J11088">
            <v>164159903</v>
          </cell>
          <cell r="K11088" t="str">
            <v/>
          </cell>
          <cell r="L11088" t="str">
            <v/>
          </cell>
        </row>
        <row r="11089">
          <cell r="C11089">
            <v>162780336</v>
          </cell>
          <cell r="D11089" t="str">
            <v>人工</v>
          </cell>
          <cell r="E11089" t="str">
            <v>实物</v>
          </cell>
          <cell r="F11089" t="str">
            <v/>
          </cell>
          <cell r="G11089" t="str">
            <v>富海胜</v>
          </cell>
          <cell r="H11089" t="str">
            <v>年节礼包/食品/食品礼包</v>
          </cell>
          <cell r="I11089" t="str">
            <v>2025-10-31</v>
          </cell>
          <cell r="J11089">
            <v>164159902</v>
          </cell>
          <cell r="K11089" t="str">
            <v/>
          </cell>
          <cell r="L11089" t="str">
            <v/>
          </cell>
        </row>
        <row r="11090">
          <cell r="C11090">
            <v>162780335</v>
          </cell>
          <cell r="D11090" t="str">
            <v>人工</v>
          </cell>
          <cell r="E11090" t="str">
            <v>实物</v>
          </cell>
          <cell r="F11090" t="str">
            <v/>
          </cell>
          <cell r="G11090" t="str">
            <v>富海胜</v>
          </cell>
          <cell r="H11090" t="str">
            <v>年节礼包/食品/零食礼包</v>
          </cell>
          <cell r="I11090" t="str">
            <v>2025-10-31</v>
          </cell>
          <cell r="J11090">
            <v>164159901</v>
          </cell>
          <cell r="K11090" t="str">
            <v/>
          </cell>
          <cell r="L11090" t="str">
            <v/>
          </cell>
        </row>
        <row r="11091">
          <cell r="C11091">
            <v>162780334</v>
          </cell>
          <cell r="D11091" t="str">
            <v>人工</v>
          </cell>
          <cell r="E11091" t="str">
            <v>实物</v>
          </cell>
          <cell r="F11091" t="str">
            <v/>
          </cell>
          <cell r="G11091" t="str">
            <v>富海胜</v>
          </cell>
          <cell r="H11091" t="str">
            <v>年节礼包/食品/食品礼包</v>
          </cell>
          <cell r="I11091" t="str">
            <v>2025-10-31</v>
          </cell>
          <cell r="J11091">
            <v>164159900</v>
          </cell>
          <cell r="K11091" t="str">
            <v/>
          </cell>
          <cell r="L11091" t="str">
            <v/>
          </cell>
        </row>
        <row r="11092">
          <cell r="C11092">
            <v>162780333</v>
          </cell>
          <cell r="D11092" t="str">
            <v>人工</v>
          </cell>
          <cell r="E11092" t="str">
            <v>实物</v>
          </cell>
          <cell r="F11092" t="str">
            <v/>
          </cell>
          <cell r="G11092" t="str">
            <v>富海胜</v>
          </cell>
          <cell r="H11092" t="str">
            <v>年节礼包/食品/月饼礼包</v>
          </cell>
          <cell r="I11092" t="str">
            <v>2025-10-31</v>
          </cell>
          <cell r="J11092">
            <v>164159899</v>
          </cell>
          <cell r="K11092" t="str">
            <v/>
          </cell>
          <cell r="L11092" t="str">
            <v/>
          </cell>
        </row>
        <row r="11093">
          <cell r="C11093">
            <v>162780331</v>
          </cell>
          <cell r="D11093" t="str">
            <v>人工</v>
          </cell>
          <cell r="E11093" t="str">
            <v>实物</v>
          </cell>
          <cell r="F11093" t="str">
            <v/>
          </cell>
          <cell r="G11093" t="str">
            <v>富海胜</v>
          </cell>
          <cell r="H11093" t="str">
            <v>年节礼包/食品/月饼礼包</v>
          </cell>
          <cell r="I11093" t="str">
            <v>2025-10-31</v>
          </cell>
          <cell r="J11093">
            <v>164159897</v>
          </cell>
          <cell r="K11093" t="str">
            <v/>
          </cell>
          <cell r="L11093" t="str">
            <v/>
          </cell>
        </row>
        <row r="11094">
          <cell r="C11094">
            <v>162780330</v>
          </cell>
          <cell r="D11094" t="str">
            <v>人工</v>
          </cell>
          <cell r="E11094" t="str">
            <v>实物</v>
          </cell>
          <cell r="F11094" t="str">
            <v/>
          </cell>
          <cell r="G11094" t="str">
            <v>富海胜</v>
          </cell>
          <cell r="H11094" t="str">
            <v>年节礼包/食品/食品礼包</v>
          </cell>
          <cell r="I11094" t="str">
            <v>2025-10-31</v>
          </cell>
          <cell r="J11094">
            <v>164159896</v>
          </cell>
          <cell r="K11094" t="str">
            <v/>
          </cell>
          <cell r="L11094" t="str">
            <v/>
          </cell>
        </row>
        <row r="11095">
          <cell r="C11095">
            <v>162780328</v>
          </cell>
          <cell r="D11095" t="str">
            <v>人工</v>
          </cell>
          <cell r="E11095" t="str">
            <v>实物</v>
          </cell>
          <cell r="F11095" t="str">
            <v/>
          </cell>
          <cell r="G11095" t="str">
            <v>富海胜</v>
          </cell>
          <cell r="H11095" t="str">
            <v>年节礼包/食品/粮油礼包</v>
          </cell>
          <cell r="I11095" t="str">
            <v>2025-10-31</v>
          </cell>
          <cell r="J11095">
            <v>164159894</v>
          </cell>
          <cell r="K11095" t="str">
            <v/>
          </cell>
          <cell r="L11095" t="str">
            <v/>
          </cell>
        </row>
        <row r="11096">
          <cell r="C11096">
            <v>162780327</v>
          </cell>
          <cell r="D11096" t="str">
            <v>人工</v>
          </cell>
          <cell r="E11096" t="str">
            <v>实物</v>
          </cell>
          <cell r="F11096" t="str">
            <v/>
          </cell>
          <cell r="G11096" t="str">
            <v>富海胜</v>
          </cell>
          <cell r="H11096" t="str">
            <v>年节礼包/食品/月饼礼包</v>
          </cell>
          <cell r="I11096" t="str">
            <v>2025-10-31</v>
          </cell>
          <cell r="J11096">
            <v>164159893</v>
          </cell>
          <cell r="K11096" t="str">
            <v/>
          </cell>
          <cell r="L11096" t="str">
            <v/>
          </cell>
        </row>
        <row r="11097">
          <cell r="C11097">
            <v>162780326</v>
          </cell>
          <cell r="D11097" t="str">
            <v>人工</v>
          </cell>
          <cell r="E11097" t="str">
            <v>实物</v>
          </cell>
          <cell r="F11097" t="str">
            <v/>
          </cell>
          <cell r="G11097" t="str">
            <v>富海胜</v>
          </cell>
          <cell r="H11097" t="str">
            <v>年节礼包/食品/食品礼包</v>
          </cell>
          <cell r="I11097" t="str">
            <v>2025-10-31</v>
          </cell>
          <cell r="J11097">
            <v>164159892</v>
          </cell>
          <cell r="K11097" t="str">
            <v/>
          </cell>
          <cell r="L11097" t="str">
            <v/>
          </cell>
        </row>
        <row r="11098">
          <cell r="C11098">
            <v>162780325</v>
          </cell>
          <cell r="D11098" t="str">
            <v>人工</v>
          </cell>
          <cell r="E11098" t="str">
            <v>实物</v>
          </cell>
          <cell r="F11098" t="str">
            <v/>
          </cell>
          <cell r="G11098" t="str">
            <v>富海胜</v>
          </cell>
          <cell r="H11098" t="str">
            <v>年节礼包/食品/月饼礼包</v>
          </cell>
          <cell r="I11098" t="str">
            <v>2025-10-31</v>
          </cell>
          <cell r="J11098">
            <v>164159891</v>
          </cell>
          <cell r="K11098" t="str">
            <v/>
          </cell>
          <cell r="L11098" t="str">
            <v/>
          </cell>
        </row>
        <row r="11099">
          <cell r="C11099">
            <v>162780324</v>
          </cell>
          <cell r="D11099" t="str">
            <v>人工</v>
          </cell>
          <cell r="E11099" t="str">
            <v>实物</v>
          </cell>
          <cell r="F11099" t="str">
            <v/>
          </cell>
          <cell r="G11099" t="str">
            <v>富海胜</v>
          </cell>
          <cell r="H11099" t="str">
            <v>年节礼包/食品/月饼礼包</v>
          </cell>
          <cell r="I11099" t="str">
            <v>2025-10-31</v>
          </cell>
          <cell r="J11099">
            <v>164159890</v>
          </cell>
          <cell r="K11099" t="str">
            <v/>
          </cell>
          <cell r="L11099" t="str">
            <v/>
          </cell>
        </row>
        <row r="11100">
          <cell r="C11100">
            <v>162780322</v>
          </cell>
          <cell r="D11100" t="str">
            <v>人工</v>
          </cell>
          <cell r="E11100" t="str">
            <v>实物</v>
          </cell>
          <cell r="F11100" t="str">
            <v/>
          </cell>
          <cell r="G11100" t="str">
            <v>富海胜</v>
          </cell>
          <cell r="H11100" t="str">
            <v>年节礼包/食品/月饼礼包</v>
          </cell>
          <cell r="I11100" t="str">
            <v>2025-10-31</v>
          </cell>
          <cell r="J11100">
            <v>164159888</v>
          </cell>
          <cell r="K11100" t="str">
            <v/>
          </cell>
          <cell r="L11100" t="str">
            <v/>
          </cell>
        </row>
        <row r="11101">
          <cell r="C11101">
            <v>162780321</v>
          </cell>
          <cell r="D11101" t="str">
            <v>人工</v>
          </cell>
          <cell r="E11101" t="str">
            <v>实物</v>
          </cell>
          <cell r="F11101" t="str">
            <v/>
          </cell>
          <cell r="G11101" t="str">
            <v>富海胜</v>
          </cell>
          <cell r="H11101" t="str">
            <v>年节礼包/食品/食品礼包</v>
          </cell>
          <cell r="I11101" t="str">
            <v>2025-10-31</v>
          </cell>
          <cell r="J11101">
            <v>164159887</v>
          </cell>
          <cell r="K11101" t="str">
            <v/>
          </cell>
          <cell r="L11101" t="str">
            <v/>
          </cell>
        </row>
        <row r="11102">
          <cell r="C11102">
            <v>162780320</v>
          </cell>
          <cell r="D11102" t="str">
            <v>人工</v>
          </cell>
          <cell r="E11102" t="str">
            <v>实物</v>
          </cell>
          <cell r="F11102" t="str">
            <v/>
          </cell>
          <cell r="G11102" t="str">
            <v>富海胜</v>
          </cell>
          <cell r="H11102" t="str">
            <v>年节礼包/食品/粮油礼包</v>
          </cell>
          <cell r="I11102" t="str">
            <v>2025-10-31</v>
          </cell>
          <cell r="J11102">
            <v>164159886</v>
          </cell>
          <cell r="K11102" t="str">
            <v/>
          </cell>
          <cell r="L11102" t="str">
            <v/>
          </cell>
        </row>
        <row r="11103">
          <cell r="C11103">
            <v>162780319</v>
          </cell>
          <cell r="D11103" t="str">
            <v>人工</v>
          </cell>
          <cell r="E11103" t="str">
            <v>实物</v>
          </cell>
          <cell r="F11103" t="str">
            <v/>
          </cell>
          <cell r="G11103" t="str">
            <v>富海胜</v>
          </cell>
          <cell r="H11103" t="str">
            <v>年节礼包/食品/粮油礼包</v>
          </cell>
          <cell r="I11103" t="str">
            <v>2025-10-31</v>
          </cell>
          <cell r="J11103">
            <v>164159885</v>
          </cell>
          <cell r="K11103" t="str">
            <v/>
          </cell>
          <cell r="L11103" t="str">
            <v/>
          </cell>
        </row>
        <row r="11104">
          <cell r="C11104">
            <v>162780318</v>
          </cell>
          <cell r="D11104" t="str">
            <v>人工</v>
          </cell>
          <cell r="E11104" t="str">
            <v>实物</v>
          </cell>
          <cell r="F11104" t="str">
            <v/>
          </cell>
          <cell r="G11104" t="str">
            <v>富海胜</v>
          </cell>
          <cell r="H11104" t="str">
            <v>年节礼包/食品/粮油礼包</v>
          </cell>
          <cell r="I11104" t="str">
            <v>2025-10-31</v>
          </cell>
          <cell r="J11104">
            <v>164159884</v>
          </cell>
          <cell r="K11104" t="str">
            <v/>
          </cell>
          <cell r="L11104" t="str">
            <v/>
          </cell>
        </row>
        <row r="11105">
          <cell r="C11105">
            <v>162780317</v>
          </cell>
          <cell r="D11105" t="str">
            <v>人工</v>
          </cell>
          <cell r="E11105" t="str">
            <v>实物</v>
          </cell>
          <cell r="F11105" t="str">
            <v/>
          </cell>
          <cell r="G11105" t="str">
            <v>富海胜</v>
          </cell>
          <cell r="H11105" t="str">
            <v>年节礼包/食品/月饼礼包</v>
          </cell>
          <cell r="I11105" t="str">
            <v>2025-10-31</v>
          </cell>
          <cell r="J11105">
            <v>164159883</v>
          </cell>
          <cell r="K11105" t="str">
            <v/>
          </cell>
          <cell r="L11105" t="str">
            <v/>
          </cell>
        </row>
        <row r="11106">
          <cell r="C11106">
            <v>162780316</v>
          </cell>
          <cell r="D11106" t="str">
            <v>人工</v>
          </cell>
          <cell r="E11106" t="str">
            <v>实物</v>
          </cell>
          <cell r="F11106" t="str">
            <v/>
          </cell>
          <cell r="G11106" t="str">
            <v>富海胜</v>
          </cell>
          <cell r="H11106" t="str">
            <v>年节礼包/食品/月饼礼包</v>
          </cell>
          <cell r="I11106" t="str">
            <v>2025-10-31</v>
          </cell>
          <cell r="J11106">
            <v>164159882</v>
          </cell>
          <cell r="K11106" t="str">
            <v/>
          </cell>
          <cell r="L11106" t="str">
            <v/>
          </cell>
        </row>
        <row r="11107">
          <cell r="C11107">
            <v>162780315</v>
          </cell>
          <cell r="D11107" t="str">
            <v>人工</v>
          </cell>
          <cell r="E11107" t="str">
            <v>实物</v>
          </cell>
          <cell r="F11107" t="str">
            <v/>
          </cell>
          <cell r="G11107" t="str">
            <v>富海胜</v>
          </cell>
          <cell r="H11107" t="str">
            <v>年节礼包/食品/食品礼包</v>
          </cell>
          <cell r="I11107" t="str">
            <v>2025-10-31</v>
          </cell>
          <cell r="J11107">
            <v>164159881</v>
          </cell>
          <cell r="K11107" t="str">
            <v/>
          </cell>
          <cell r="L11107" t="str">
            <v/>
          </cell>
        </row>
        <row r="11108">
          <cell r="C11108">
            <v>162780314</v>
          </cell>
          <cell r="D11108" t="str">
            <v>人工</v>
          </cell>
          <cell r="E11108" t="str">
            <v>实物</v>
          </cell>
          <cell r="F11108" t="str">
            <v/>
          </cell>
          <cell r="G11108" t="str">
            <v>富海胜</v>
          </cell>
          <cell r="H11108" t="str">
            <v>年节礼包/食品/食品礼包</v>
          </cell>
          <cell r="I11108" t="str">
            <v>2025-10-31</v>
          </cell>
          <cell r="J11108">
            <v>164159880</v>
          </cell>
          <cell r="K11108" t="str">
            <v/>
          </cell>
          <cell r="L11108" t="str">
            <v/>
          </cell>
        </row>
        <row r="11109">
          <cell r="C11109">
            <v>162780312</v>
          </cell>
          <cell r="D11109" t="str">
            <v>人工</v>
          </cell>
          <cell r="E11109" t="str">
            <v>实物</v>
          </cell>
          <cell r="F11109" t="str">
            <v/>
          </cell>
          <cell r="G11109" t="str">
            <v>富海胜</v>
          </cell>
          <cell r="H11109" t="str">
            <v>年节礼包/食品/粮油礼包</v>
          </cell>
          <cell r="I11109" t="str">
            <v>2025-10-31</v>
          </cell>
          <cell r="J11109">
            <v>164159878</v>
          </cell>
          <cell r="K11109" t="str">
            <v/>
          </cell>
          <cell r="L11109" t="str">
            <v/>
          </cell>
        </row>
        <row r="11110">
          <cell r="C11110">
            <v>162780311</v>
          </cell>
          <cell r="D11110" t="str">
            <v>人工</v>
          </cell>
          <cell r="E11110" t="str">
            <v>实物</v>
          </cell>
          <cell r="F11110" t="str">
            <v/>
          </cell>
          <cell r="G11110" t="str">
            <v>富海胜</v>
          </cell>
          <cell r="H11110" t="str">
            <v>年节礼包/食品/月饼礼包</v>
          </cell>
          <cell r="I11110" t="str">
            <v>2025-10-31</v>
          </cell>
          <cell r="J11110">
            <v>164159877</v>
          </cell>
          <cell r="K11110" t="str">
            <v/>
          </cell>
          <cell r="L11110" t="str">
            <v/>
          </cell>
        </row>
        <row r="11111">
          <cell r="C11111">
            <v>162780310</v>
          </cell>
          <cell r="D11111" t="str">
            <v>人工</v>
          </cell>
          <cell r="E11111" t="str">
            <v>实物</v>
          </cell>
          <cell r="F11111" t="str">
            <v/>
          </cell>
          <cell r="G11111" t="str">
            <v>富海胜</v>
          </cell>
          <cell r="H11111" t="str">
            <v>年节礼包/食品/月饼礼包</v>
          </cell>
          <cell r="I11111" t="str">
            <v>2025-10-31</v>
          </cell>
          <cell r="J11111">
            <v>164159876</v>
          </cell>
          <cell r="K11111" t="str">
            <v/>
          </cell>
          <cell r="L11111" t="str">
            <v/>
          </cell>
        </row>
        <row r="11112">
          <cell r="C11112">
            <v>162780309</v>
          </cell>
          <cell r="D11112" t="str">
            <v>人工</v>
          </cell>
          <cell r="E11112" t="str">
            <v>实物</v>
          </cell>
          <cell r="F11112" t="str">
            <v/>
          </cell>
          <cell r="G11112" t="str">
            <v>富海胜</v>
          </cell>
          <cell r="H11112" t="str">
            <v>年节礼包/食品/食品礼包</v>
          </cell>
          <cell r="I11112" t="str">
            <v>2025-10-31</v>
          </cell>
          <cell r="J11112">
            <v>164159875</v>
          </cell>
          <cell r="K11112" t="str">
            <v/>
          </cell>
          <cell r="L11112" t="str">
            <v/>
          </cell>
        </row>
        <row r="11113">
          <cell r="C11113">
            <v>162780308</v>
          </cell>
          <cell r="D11113" t="str">
            <v>人工</v>
          </cell>
          <cell r="E11113" t="str">
            <v>实物</v>
          </cell>
          <cell r="F11113" t="str">
            <v/>
          </cell>
          <cell r="G11113" t="str">
            <v>富海胜</v>
          </cell>
          <cell r="H11113" t="str">
            <v>年节礼包/食品/月饼礼包</v>
          </cell>
          <cell r="I11113" t="str">
            <v>2025-10-31</v>
          </cell>
          <cell r="J11113">
            <v>164159874</v>
          </cell>
          <cell r="K11113" t="str">
            <v/>
          </cell>
          <cell r="L11113" t="str">
            <v/>
          </cell>
        </row>
        <row r="11114">
          <cell r="C11114">
            <v>162780307</v>
          </cell>
          <cell r="D11114" t="str">
            <v>人工</v>
          </cell>
          <cell r="E11114" t="str">
            <v>实物</v>
          </cell>
          <cell r="F11114" t="str">
            <v/>
          </cell>
          <cell r="G11114" t="str">
            <v>富海胜</v>
          </cell>
          <cell r="H11114" t="str">
            <v>年节礼包/食品/食品礼包</v>
          </cell>
          <cell r="I11114" t="str">
            <v>2025-10-31</v>
          </cell>
          <cell r="J11114">
            <v>164159873</v>
          </cell>
          <cell r="K11114" t="str">
            <v/>
          </cell>
          <cell r="L11114" t="str">
            <v/>
          </cell>
        </row>
        <row r="11115">
          <cell r="C11115">
            <v>162780306</v>
          </cell>
          <cell r="D11115" t="str">
            <v>人工</v>
          </cell>
          <cell r="E11115" t="str">
            <v>实物</v>
          </cell>
          <cell r="F11115" t="str">
            <v/>
          </cell>
          <cell r="G11115" t="str">
            <v>富海胜</v>
          </cell>
          <cell r="H11115" t="str">
            <v>年节礼包/食品/食品礼包</v>
          </cell>
          <cell r="I11115" t="str">
            <v>2025-10-31</v>
          </cell>
          <cell r="J11115">
            <v>164159872</v>
          </cell>
          <cell r="K11115" t="str">
            <v/>
          </cell>
          <cell r="L11115" t="str">
            <v/>
          </cell>
        </row>
        <row r="11116">
          <cell r="C11116">
            <v>162780305</v>
          </cell>
          <cell r="D11116" t="str">
            <v>人工</v>
          </cell>
          <cell r="E11116" t="str">
            <v>实物</v>
          </cell>
          <cell r="F11116" t="str">
            <v/>
          </cell>
          <cell r="G11116" t="str">
            <v>富海胜</v>
          </cell>
          <cell r="H11116" t="str">
            <v>年节礼包/食品/粮油礼包</v>
          </cell>
          <cell r="I11116" t="str">
            <v>2025-10-31</v>
          </cell>
          <cell r="J11116">
            <v>164159871</v>
          </cell>
          <cell r="K11116" t="str">
            <v/>
          </cell>
          <cell r="L11116" t="str">
            <v/>
          </cell>
        </row>
        <row r="11117">
          <cell r="C11117">
            <v>162780304</v>
          </cell>
          <cell r="D11117" t="str">
            <v>人工</v>
          </cell>
          <cell r="E11117" t="str">
            <v>实物</v>
          </cell>
          <cell r="F11117" t="str">
            <v/>
          </cell>
          <cell r="G11117" t="str">
            <v>富海胜</v>
          </cell>
          <cell r="H11117" t="str">
            <v>年节礼包/食品/月饼礼包</v>
          </cell>
          <cell r="I11117" t="str">
            <v>2025-10-31</v>
          </cell>
          <cell r="J11117">
            <v>164159870</v>
          </cell>
          <cell r="K11117" t="str">
            <v/>
          </cell>
          <cell r="L11117" t="str">
            <v/>
          </cell>
        </row>
        <row r="11118">
          <cell r="C11118">
            <v>162780303</v>
          </cell>
          <cell r="D11118" t="str">
            <v>人工</v>
          </cell>
          <cell r="E11118" t="str">
            <v>实物</v>
          </cell>
          <cell r="F11118" t="str">
            <v/>
          </cell>
          <cell r="G11118" t="str">
            <v>富海胜</v>
          </cell>
          <cell r="H11118" t="str">
            <v>年节礼包/食品/月饼礼包</v>
          </cell>
          <cell r="I11118" t="str">
            <v>2025-10-31</v>
          </cell>
          <cell r="J11118">
            <v>164159869</v>
          </cell>
          <cell r="K11118" t="str">
            <v/>
          </cell>
          <cell r="L11118" t="str">
            <v/>
          </cell>
        </row>
        <row r="11119">
          <cell r="C11119">
            <v>162780301</v>
          </cell>
          <cell r="D11119" t="str">
            <v>人工</v>
          </cell>
          <cell r="E11119" t="str">
            <v>实物</v>
          </cell>
          <cell r="F11119" t="str">
            <v/>
          </cell>
          <cell r="G11119" t="str">
            <v>富海胜</v>
          </cell>
          <cell r="H11119" t="str">
            <v>年节礼包/食品/食品礼包</v>
          </cell>
          <cell r="I11119" t="str">
            <v>2025-10-31</v>
          </cell>
          <cell r="J11119">
            <v>164159867</v>
          </cell>
          <cell r="K11119" t="str">
            <v/>
          </cell>
          <cell r="L11119" t="str">
            <v/>
          </cell>
        </row>
        <row r="11120">
          <cell r="C11120">
            <v>162780300</v>
          </cell>
          <cell r="D11120" t="str">
            <v>人工</v>
          </cell>
          <cell r="E11120" t="str">
            <v>实物</v>
          </cell>
          <cell r="F11120" t="str">
            <v/>
          </cell>
          <cell r="G11120" t="str">
            <v>富海胜</v>
          </cell>
          <cell r="H11120" t="str">
            <v>年节礼包/食品/零食礼包</v>
          </cell>
          <cell r="I11120" t="str">
            <v>2025-10-31</v>
          </cell>
          <cell r="J11120">
            <v>164159866</v>
          </cell>
          <cell r="K11120" t="str">
            <v/>
          </cell>
          <cell r="L11120" t="str">
            <v/>
          </cell>
        </row>
        <row r="11121">
          <cell r="C11121">
            <v>162780299</v>
          </cell>
          <cell r="D11121" t="str">
            <v>人工</v>
          </cell>
          <cell r="E11121" t="str">
            <v>实物</v>
          </cell>
          <cell r="F11121" t="str">
            <v/>
          </cell>
          <cell r="G11121" t="str">
            <v>富海胜</v>
          </cell>
          <cell r="H11121" t="str">
            <v>年节礼包/食品/食品礼包</v>
          </cell>
          <cell r="I11121" t="str">
            <v>2025-10-31</v>
          </cell>
          <cell r="J11121">
            <v>164159865</v>
          </cell>
          <cell r="K11121" t="str">
            <v/>
          </cell>
          <cell r="L11121" t="str">
            <v/>
          </cell>
        </row>
        <row r="11122">
          <cell r="C11122">
            <v>162780298</v>
          </cell>
          <cell r="D11122" t="str">
            <v>人工</v>
          </cell>
          <cell r="E11122" t="str">
            <v>实物</v>
          </cell>
          <cell r="F11122" t="str">
            <v/>
          </cell>
          <cell r="G11122" t="str">
            <v>富海胜</v>
          </cell>
          <cell r="H11122" t="str">
            <v>年节礼包/食品/零食礼包</v>
          </cell>
          <cell r="I11122" t="str">
            <v>2025-10-31</v>
          </cell>
          <cell r="J11122">
            <v>164159864</v>
          </cell>
          <cell r="K11122" t="str">
            <v/>
          </cell>
          <cell r="L11122" t="str">
            <v/>
          </cell>
        </row>
        <row r="11123">
          <cell r="C11123">
            <v>162780297</v>
          </cell>
          <cell r="D11123" t="str">
            <v>人工</v>
          </cell>
          <cell r="E11123" t="str">
            <v>实物</v>
          </cell>
          <cell r="F11123" t="str">
            <v/>
          </cell>
          <cell r="G11123" t="str">
            <v>富海胜</v>
          </cell>
          <cell r="H11123" t="str">
            <v>年节礼包/食品/月饼礼包</v>
          </cell>
          <cell r="I11123" t="str">
            <v>2025-10-31</v>
          </cell>
          <cell r="J11123">
            <v>164159863</v>
          </cell>
          <cell r="K11123" t="str">
            <v/>
          </cell>
          <cell r="L11123" t="str">
            <v/>
          </cell>
        </row>
        <row r="11124">
          <cell r="C11124">
            <v>162780296</v>
          </cell>
          <cell r="D11124" t="str">
            <v>人工</v>
          </cell>
          <cell r="E11124" t="str">
            <v>实物</v>
          </cell>
          <cell r="F11124" t="str">
            <v/>
          </cell>
          <cell r="G11124" t="str">
            <v>富海胜</v>
          </cell>
          <cell r="H11124" t="str">
            <v>年节礼包/食品/熟食腊味</v>
          </cell>
          <cell r="I11124" t="str">
            <v>2025-10-31</v>
          </cell>
          <cell r="J11124">
            <v>164159862</v>
          </cell>
          <cell r="K11124" t="str">
            <v/>
          </cell>
          <cell r="L11124" t="str">
            <v/>
          </cell>
        </row>
        <row r="11125">
          <cell r="C11125">
            <v>162780295</v>
          </cell>
          <cell r="D11125" t="str">
            <v>人工</v>
          </cell>
          <cell r="E11125" t="str">
            <v>实物</v>
          </cell>
          <cell r="F11125" t="str">
            <v/>
          </cell>
          <cell r="G11125" t="str">
            <v>富海胜</v>
          </cell>
          <cell r="H11125" t="str">
            <v>年节礼包/食品/月饼礼包</v>
          </cell>
          <cell r="I11125" t="str">
            <v>2025-10-31</v>
          </cell>
          <cell r="J11125">
            <v>164159861</v>
          </cell>
          <cell r="K11125" t="str">
            <v/>
          </cell>
          <cell r="L11125" t="str">
            <v/>
          </cell>
        </row>
        <row r="11126">
          <cell r="C11126">
            <v>162780294</v>
          </cell>
          <cell r="D11126" t="str">
            <v>人工</v>
          </cell>
          <cell r="E11126" t="str">
            <v>实物</v>
          </cell>
          <cell r="F11126" t="str">
            <v/>
          </cell>
          <cell r="G11126" t="str">
            <v>富海胜</v>
          </cell>
          <cell r="H11126" t="str">
            <v>年节礼包/食品/食品礼包</v>
          </cell>
          <cell r="I11126" t="str">
            <v>2025-10-31</v>
          </cell>
          <cell r="J11126">
            <v>164159860</v>
          </cell>
          <cell r="K11126" t="str">
            <v/>
          </cell>
          <cell r="L11126" t="str">
            <v/>
          </cell>
        </row>
        <row r="11127">
          <cell r="C11127">
            <v>162780293</v>
          </cell>
          <cell r="D11127" t="str">
            <v>人工</v>
          </cell>
          <cell r="E11127" t="str">
            <v>实物</v>
          </cell>
          <cell r="F11127" t="str">
            <v/>
          </cell>
          <cell r="G11127" t="str">
            <v>富海胜</v>
          </cell>
          <cell r="H11127" t="str">
            <v>年节礼包/食品/月饼礼包</v>
          </cell>
          <cell r="I11127" t="str">
            <v>2025-10-31</v>
          </cell>
          <cell r="J11127">
            <v>164159859</v>
          </cell>
          <cell r="K11127" t="str">
            <v/>
          </cell>
          <cell r="L11127" t="str">
            <v/>
          </cell>
        </row>
        <row r="11128">
          <cell r="C11128">
            <v>162407149</v>
          </cell>
          <cell r="D11128" t="str">
            <v>人工</v>
          </cell>
          <cell r="E11128" t="str">
            <v>实物</v>
          </cell>
          <cell r="F11128" t="str">
            <v>飞科</v>
          </cell>
          <cell r="G11128" t="str">
            <v>上海襄鼎</v>
          </cell>
          <cell r="H11128" t="str">
            <v>年节礼包/家用电器/个护健康</v>
          </cell>
          <cell r="I11128" t="str">
            <v>2024-03-31</v>
          </cell>
          <cell r="J11128">
            <v>163376870</v>
          </cell>
          <cell r="K11128" t="str">
            <v>FS968剃须刀</v>
          </cell>
          <cell r="L11128" t="str">
            <v>FS968剃须刀</v>
          </cell>
        </row>
        <row r="11129">
          <cell r="C11129">
            <v>162780183</v>
          </cell>
          <cell r="D11129" t="str">
            <v>人工</v>
          </cell>
          <cell r="E11129" t="str">
            <v>实物</v>
          </cell>
          <cell r="F11129" t="str">
            <v>锋味派</v>
          </cell>
          <cell r="G11129" t="str">
            <v>深圳品味人生</v>
          </cell>
          <cell r="H11129" t="str">
            <v>年节礼包/食品/粮油礼包</v>
          </cell>
          <cell r="I11129" t="str">
            <v>2025-10-31</v>
          </cell>
          <cell r="J11129">
            <v>164159748</v>
          </cell>
          <cell r="K11129">
            <v>2025070801</v>
          </cell>
          <cell r="L11129" t="str">
            <v/>
          </cell>
        </row>
        <row r="11130">
          <cell r="C11130">
            <v>162780182</v>
          </cell>
          <cell r="D11130" t="str">
            <v>人工</v>
          </cell>
          <cell r="E11130" t="str">
            <v>实物</v>
          </cell>
          <cell r="F11130" t="str">
            <v>周黑鸭</v>
          </cell>
          <cell r="G11130" t="str">
            <v>深圳品味人生</v>
          </cell>
          <cell r="H11130" t="str">
            <v>年节礼包/食品/食品礼包</v>
          </cell>
          <cell r="I11130" t="str">
            <v>2025-10-31</v>
          </cell>
          <cell r="J11130">
            <v>164159747</v>
          </cell>
          <cell r="K11130">
            <v>2025070803</v>
          </cell>
          <cell r="L11130" t="str">
            <v/>
          </cell>
        </row>
        <row r="11131">
          <cell r="C11131">
            <v>162780181</v>
          </cell>
          <cell r="D11131" t="str">
            <v>人工</v>
          </cell>
          <cell r="E11131" t="str">
            <v>实物</v>
          </cell>
          <cell r="F11131" t="str">
            <v/>
          </cell>
          <cell r="G11131" t="str">
            <v>深圳品味人生</v>
          </cell>
          <cell r="H11131" t="str">
            <v>年节礼包/食品/食品礼包</v>
          </cell>
          <cell r="I11131" t="str">
            <v>2025-10-31</v>
          </cell>
          <cell r="J11131">
            <v>164159746</v>
          </cell>
          <cell r="K11131">
            <v>2025070801</v>
          </cell>
          <cell r="L11131" t="str">
            <v/>
          </cell>
        </row>
        <row r="11132">
          <cell r="C11132">
            <v>162780180</v>
          </cell>
          <cell r="D11132" t="str">
            <v>人工</v>
          </cell>
          <cell r="E11132" t="str">
            <v>实物</v>
          </cell>
          <cell r="F11132" t="str">
            <v>美心（Meixin）</v>
          </cell>
          <cell r="G11132" t="str">
            <v>深圳品味人生</v>
          </cell>
          <cell r="H11132" t="str">
            <v>年节礼包/食品/食品礼包</v>
          </cell>
          <cell r="I11132" t="str">
            <v>2025-10-31</v>
          </cell>
          <cell r="J11132">
            <v>164159745</v>
          </cell>
          <cell r="K11132">
            <v>2025070804</v>
          </cell>
          <cell r="L11132" t="str">
            <v/>
          </cell>
        </row>
        <row r="11133">
          <cell r="C11133">
            <v>162780166</v>
          </cell>
          <cell r="D11133" t="str">
            <v>人工</v>
          </cell>
          <cell r="E11133" t="str">
            <v>实物</v>
          </cell>
          <cell r="F11133" t="str">
            <v>苏泊尔</v>
          </cell>
          <cell r="G11133" t="str">
            <v>和瑞盛</v>
          </cell>
          <cell r="H11133" t="str">
            <v>年节礼包/餐厨/刀具菜板</v>
          </cell>
          <cell r="I11133" t="str">
            <v>2025-10-31</v>
          </cell>
          <cell r="J11133">
            <v>164159731</v>
          </cell>
          <cell r="K11133" t="str">
            <v>TK24013Q</v>
          </cell>
          <cell r="L11133" t="str">
            <v>TK24013Q</v>
          </cell>
        </row>
        <row r="11134">
          <cell r="C11134">
            <v>162780163</v>
          </cell>
          <cell r="D11134" t="str">
            <v>人工</v>
          </cell>
          <cell r="E11134" t="str">
            <v>实物</v>
          </cell>
          <cell r="F11134" t="str">
            <v/>
          </cell>
          <cell r="G11134" t="str">
            <v>喜心</v>
          </cell>
          <cell r="H11134" t="str">
            <v>年节礼包/食品/月饼礼包</v>
          </cell>
          <cell r="I11134" t="str">
            <v>2025-09-26</v>
          </cell>
          <cell r="J11134">
            <v>164159728</v>
          </cell>
          <cell r="K11134" t="str">
            <v/>
          </cell>
          <cell r="L11134" t="str">
            <v/>
          </cell>
        </row>
        <row r="11135">
          <cell r="C11135">
            <v>162780162</v>
          </cell>
          <cell r="D11135" t="str">
            <v>人工</v>
          </cell>
          <cell r="E11135" t="str">
            <v>实物</v>
          </cell>
          <cell r="F11135" t="str">
            <v>广州酒家</v>
          </cell>
          <cell r="G11135" t="str">
            <v>喜心</v>
          </cell>
          <cell r="H11135" t="str">
            <v>年节礼包/食品/月饼礼包</v>
          </cell>
          <cell r="I11135" t="str">
            <v>2025-09-26</v>
          </cell>
          <cell r="J11135">
            <v>164159727</v>
          </cell>
          <cell r="K11135" t="str">
            <v/>
          </cell>
          <cell r="L11135" t="str">
            <v/>
          </cell>
        </row>
        <row r="11136">
          <cell r="C11136">
            <v>162780160</v>
          </cell>
          <cell r="D11136" t="str">
            <v>人工</v>
          </cell>
          <cell r="E11136" t="str">
            <v>实物</v>
          </cell>
          <cell r="F11136" t="str">
            <v/>
          </cell>
          <cell r="G11136" t="str">
            <v>喜心</v>
          </cell>
          <cell r="H11136" t="str">
            <v>年节礼包/食品/月饼礼包</v>
          </cell>
          <cell r="I11136" t="str">
            <v>2025-09-26</v>
          </cell>
          <cell r="J11136">
            <v>164159725</v>
          </cell>
          <cell r="K11136" t="str">
            <v/>
          </cell>
          <cell r="L11136" t="str">
            <v/>
          </cell>
        </row>
        <row r="11137">
          <cell r="C11137">
            <v>162780157</v>
          </cell>
          <cell r="D11137" t="str">
            <v>人工</v>
          </cell>
          <cell r="E11137" t="str">
            <v>实物</v>
          </cell>
          <cell r="F11137" t="str">
            <v/>
          </cell>
          <cell r="G11137" t="str">
            <v>喜心</v>
          </cell>
          <cell r="H11137" t="str">
            <v>年节礼包/食品/月饼礼包</v>
          </cell>
          <cell r="I11137" t="str">
            <v>2025-09-26</v>
          </cell>
          <cell r="J11137">
            <v>164159722</v>
          </cell>
          <cell r="K11137" t="str">
            <v/>
          </cell>
          <cell r="L11137" t="str">
            <v/>
          </cell>
        </row>
        <row r="11138">
          <cell r="C11138">
            <v>162780157</v>
          </cell>
          <cell r="D11138" t="str">
            <v>人工</v>
          </cell>
          <cell r="E11138" t="str">
            <v>实物</v>
          </cell>
          <cell r="F11138" t="str">
            <v/>
          </cell>
          <cell r="G11138" t="str">
            <v>喜心</v>
          </cell>
          <cell r="H11138" t="str">
            <v>年节礼包/食品/月饼礼包</v>
          </cell>
          <cell r="I11138" t="str">
            <v>2025-09-26</v>
          </cell>
        </row>
        <row r="11138">
          <cell r="K11138" t="str">
            <v/>
          </cell>
          <cell r="L11138" t="str">
            <v/>
          </cell>
        </row>
        <row r="11139">
          <cell r="C11139">
            <v>162625981</v>
          </cell>
          <cell r="D11139" t="str">
            <v>人工</v>
          </cell>
          <cell r="E11139" t="str">
            <v>实物</v>
          </cell>
          <cell r="F11139" t="str">
            <v>拉面说</v>
          </cell>
          <cell r="G11139" t="str">
            <v>鸿运丰</v>
          </cell>
          <cell r="H11139" t="str">
            <v>年节礼包/食品/方便食品</v>
          </cell>
          <cell r="I11139" t="str">
            <v>2025-02-28</v>
          </cell>
          <cell r="J11139">
            <v>163855139</v>
          </cell>
          <cell r="K11139" t="str">
            <v>春节定制蟹礼</v>
          </cell>
          <cell r="L11139" t="str">
            <v/>
          </cell>
        </row>
        <row r="11140">
          <cell r="C11140">
            <v>162780013</v>
          </cell>
          <cell r="D11140" t="str">
            <v>人工</v>
          </cell>
          <cell r="E11140" t="str">
            <v>实物</v>
          </cell>
          <cell r="F11140" t="str">
            <v/>
          </cell>
          <cell r="G11140" t="str">
            <v>优利威</v>
          </cell>
          <cell r="H11140" t="str">
            <v>年节礼包/个人护理/洗护礼包</v>
          </cell>
          <cell r="I11140" t="str">
            <v>2025-10-31</v>
          </cell>
          <cell r="J11140">
            <v>164159543</v>
          </cell>
          <cell r="K11140" t="str">
            <v/>
          </cell>
          <cell r="L11140" t="str">
            <v/>
          </cell>
        </row>
        <row r="11141">
          <cell r="C11141">
            <v>162625627</v>
          </cell>
          <cell r="D11141" t="str">
            <v>人工</v>
          </cell>
          <cell r="E11141" t="str">
            <v>实物</v>
          </cell>
          <cell r="F11141" t="str">
            <v/>
          </cell>
          <cell r="G11141" t="str">
            <v>上海译桦</v>
          </cell>
          <cell r="H11141" t="str">
            <v>年节礼包/食品/方便食品</v>
          </cell>
          <cell r="I11141" t="str">
            <v>2025-02-28</v>
          </cell>
          <cell r="J11141">
            <v>163854672</v>
          </cell>
          <cell r="K11141" t="str">
            <v/>
          </cell>
          <cell r="L11141" t="str">
            <v/>
          </cell>
        </row>
        <row r="11142">
          <cell r="C11142">
            <v>162779977</v>
          </cell>
          <cell r="D11142" t="str">
            <v>人工</v>
          </cell>
          <cell r="E11142" t="str">
            <v>实物</v>
          </cell>
          <cell r="F11142" t="str">
            <v>胡姬花</v>
          </cell>
          <cell r="G11142" t="str">
            <v>新选</v>
          </cell>
          <cell r="H11142" t="str">
            <v>年节礼包/食品/粮油礼包</v>
          </cell>
          <cell r="I11142" t="str">
            <v>2026-07-31</v>
          </cell>
          <cell r="J11142">
            <v>164159459</v>
          </cell>
          <cell r="K11142" t="str">
            <v>L1710250709</v>
          </cell>
          <cell r="L11142" t="str">
            <v/>
          </cell>
        </row>
        <row r="11143">
          <cell r="C11143">
            <v>162779976</v>
          </cell>
          <cell r="D11143" t="str">
            <v>人工</v>
          </cell>
          <cell r="E11143" t="str">
            <v>实物</v>
          </cell>
          <cell r="F11143" t="str">
            <v>金龙鱼</v>
          </cell>
          <cell r="G11143" t="str">
            <v>新选</v>
          </cell>
          <cell r="H11143" t="str">
            <v>年节礼包/食品/粮油礼包</v>
          </cell>
          <cell r="I11143" t="str">
            <v>2026-07-31</v>
          </cell>
          <cell r="J11143">
            <v>164159458</v>
          </cell>
          <cell r="K11143" t="str">
            <v>L1755250709</v>
          </cell>
          <cell r="L11143" t="str">
            <v/>
          </cell>
        </row>
        <row r="11144">
          <cell r="C11144">
            <v>162779975</v>
          </cell>
          <cell r="D11144" t="str">
            <v>人工</v>
          </cell>
          <cell r="E11144" t="str">
            <v>实物</v>
          </cell>
          <cell r="F11144" t="str">
            <v>胡姬花</v>
          </cell>
          <cell r="G11144" t="str">
            <v>新选</v>
          </cell>
          <cell r="H11144" t="str">
            <v>年节礼包/食品/粮油礼包</v>
          </cell>
          <cell r="I11144" t="str">
            <v>2026-07-31</v>
          </cell>
          <cell r="J11144">
            <v>164159457</v>
          </cell>
          <cell r="K11144" t="str">
            <v>L1800250709</v>
          </cell>
          <cell r="L11144" t="str">
            <v/>
          </cell>
        </row>
        <row r="11145">
          <cell r="C11145">
            <v>162779974</v>
          </cell>
          <cell r="D11145" t="str">
            <v>人工</v>
          </cell>
          <cell r="E11145" t="str">
            <v>实物</v>
          </cell>
          <cell r="F11145" t="str">
            <v>胡姬花</v>
          </cell>
          <cell r="G11145" t="str">
            <v>新选</v>
          </cell>
          <cell r="H11145" t="str">
            <v>年节礼包/食品/粮油礼包</v>
          </cell>
          <cell r="I11145" t="str">
            <v>2026-07-31</v>
          </cell>
          <cell r="J11145">
            <v>164159456</v>
          </cell>
          <cell r="K11145" t="str">
            <v>L1818250709</v>
          </cell>
          <cell r="L11145" t="str">
            <v/>
          </cell>
        </row>
        <row r="11146">
          <cell r="C11146">
            <v>162779973</v>
          </cell>
          <cell r="D11146" t="str">
            <v>人工</v>
          </cell>
          <cell r="E11146" t="str">
            <v>实物</v>
          </cell>
          <cell r="F11146" t="str">
            <v>金龙鱼</v>
          </cell>
          <cell r="G11146" t="str">
            <v>新选</v>
          </cell>
          <cell r="H11146" t="str">
            <v>年节礼包/食品/粮油礼包</v>
          </cell>
          <cell r="I11146" t="str">
            <v>2026-07-31</v>
          </cell>
          <cell r="J11146">
            <v>164159455</v>
          </cell>
          <cell r="K11146" t="str">
            <v>L1830250709</v>
          </cell>
          <cell r="L11146" t="str">
            <v/>
          </cell>
        </row>
        <row r="11147">
          <cell r="C11147">
            <v>162779971</v>
          </cell>
          <cell r="D11147" t="str">
            <v>人工</v>
          </cell>
          <cell r="E11147" t="str">
            <v>实物</v>
          </cell>
          <cell r="F11147" t="str">
            <v>胡姬花</v>
          </cell>
          <cell r="G11147" t="str">
            <v>新选</v>
          </cell>
          <cell r="H11147" t="str">
            <v>年节礼包/食品/粮油礼包</v>
          </cell>
          <cell r="I11147" t="str">
            <v>2026-07-31</v>
          </cell>
          <cell r="J11147">
            <v>164159453</v>
          </cell>
          <cell r="K11147" t="str">
            <v>L1840250709</v>
          </cell>
          <cell r="L11147" t="str">
            <v/>
          </cell>
        </row>
        <row r="11148">
          <cell r="C11148">
            <v>162779969</v>
          </cell>
          <cell r="D11148" t="str">
            <v>人工</v>
          </cell>
          <cell r="E11148" t="str">
            <v>实物</v>
          </cell>
          <cell r="F11148" t="str">
            <v>广州酒家</v>
          </cell>
          <cell r="G11148" t="str">
            <v>喜心</v>
          </cell>
          <cell r="H11148" t="str">
            <v>年节礼包/食品/月饼礼包</v>
          </cell>
          <cell r="I11148" t="str">
            <v>2025-09-25</v>
          </cell>
          <cell r="J11148">
            <v>164159448</v>
          </cell>
          <cell r="K11148" t="str">
            <v/>
          </cell>
          <cell r="L11148" t="str">
            <v/>
          </cell>
        </row>
        <row r="11149">
          <cell r="C11149">
            <v>162779969</v>
          </cell>
          <cell r="D11149" t="str">
            <v>人工</v>
          </cell>
          <cell r="E11149" t="str">
            <v>实物</v>
          </cell>
          <cell r="F11149" t="str">
            <v>广州酒家</v>
          </cell>
          <cell r="G11149" t="str">
            <v>喜心</v>
          </cell>
          <cell r="H11149" t="str">
            <v>年节礼包/食品/月饼礼包</v>
          </cell>
          <cell r="I11149" t="str">
            <v>2025-09-25</v>
          </cell>
        </row>
        <row r="11149">
          <cell r="K11149" t="str">
            <v/>
          </cell>
          <cell r="L11149" t="str">
            <v/>
          </cell>
        </row>
        <row r="11150">
          <cell r="C11150">
            <v>162779968</v>
          </cell>
          <cell r="D11150" t="str">
            <v>人工</v>
          </cell>
          <cell r="E11150" t="str">
            <v>实物</v>
          </cell>
          <cell r="F11150" t="str">
            <v>广州酒家</v>
          </cell>
          <cell r="G11150" t="str">
            <v>喜心</v>
          </cell>
          <cell r="H11150" t="str">
            <v>年节礼包/食品/月饼礼包</v>
          </cell>
          <cell r="I11150" t="str">
            <v>2025-09-25</v>
          </cell>
          <cell r="J11150">
            <v>164159447</v>
          </cell>
          <cell r="K11150" t="str">
            <v/>
          </cell>
          <cell r="L11150" t="str">
            <v/>
          </cell>
        </row>
        <row r="11151">
          <cell r="C11151">
            <v>162779968</v>
          </cell>
          <cell r="D11151" t="str">
            <v>人工</v>
          </cell>
          <cell r="E11151" t="str">
            <v>实物</v>
          </cell>
          <cell r="F11151" t="str">
            <v>广州酒家</v>
          </cell>
          <cell r="G11151" t="str">
            <v>喜心</v>
          </cell>
          <cell r="H11151" t="str">
            <v>年节礼包/食品/月饼礼包</v>
          </cell>
          <cell r="I11151" t="str">
            <v>2025-09-25</v>
          </cell>
        </row>
        <row r="11151">
          <cell r="K11151" t="str">
            <v/>
          </cell>
          <cell r="L11151" t="str">
            <v/>
          </cell>
        </row>
        <row r="11152">
          <cell r="C11152">
            <v>162779967</v>
          </cell>
          <cell r="D11152" t="str">
            <v>人工</v>
          </cell>
          <cell r="E11152" t="str">
            <v>实物</v>
          </cell>
          <cell r="F11152" t="str">
            <v/>
          </cell>
          <cell r="G11152" t="str">
            <v>喜心</v>
          </cell>
          <cell r="H11152" t="str">
            <v>年节礼包/食品/月饼礼包</v>
          </cell>
          <cell r="I11152" t="str">
            <v>2025-09-25</v>
          </cell>
          <cell r="J11152">
            <v>164159446</v>
          </cell>
          <cell r="K11152" t="str">
            <v/>
          </cell>
          <cell r="L11152" t="str">
            <v/>
          </cell>
        </row>
        <row r="11153">
          <cell r="C11153">
            <v>162779967</v>
          </cell>
          <cell r="D11153" t="str">
            <v>人工</v>
          </cell>
          <cell r="E11153" t="str">
            <v>实物</v>
          </cell>
          <cell r="F11153" t="str">
            <v/>
          </cell>
          <cell r="G11153" t="str">
            <v>喜心</v>
          </cell>
          <cell r="H11153" t="str">
            <v>年节礼包/食品/月饼礼包</v>
          </cell>
          <cell r="I11153" t="str">
            <v>2025-09-25</v>
          </cell>
        </row>
        <row r="11153">
          <cell r="K11153" t="str">
            <v/>
          </cell>
          <cell r="L11153" t="str">
            <v/>
          </cell>
        </row>
        <row r="11154">
          <cell r="C11154">
            <v>162779965</v>
          </cell>
          <cell r="D11154" t="str">
            <v>人工</v>
          </cell>
          <cell r="E11154" t="str">
            <v>实物</v>
          </cell>
          <cell r="F11154" t="str">
            <v>广州酒家</v>
          </cell>
          <cell r="G11154" t="str">
            <v>喜心</v>
          </cell>
          <cell r="H11154" t="str">
            <v>年节礼包/食品/月饼礼包</v>
          </cell>
          <cell r="I11154" t="str">
            <v>2025-09-25</v>
          </cell>
          <cell r="J11154">
            <v>164159442</v>
          </cell>
          <cell r="K11154" t="str">
            <v/>
          </cell>
          <cell r="L11154" t="str">
            <v/>
          </cell>
        </row>
        <row r="11155">
          <cell r="C11155">
            <v>162779965</v>
          </cell>
          <cell r="D11155" t="str">
            <v>人工</v>
          </cell>
          <cell r="E11155" t="str">
            <v>实物</v>
          </cell>
          <cell r="F11155" t="str">
            <v>广州酒家</v>
          </cell>
          <cell r="G11155" t="str">
            <v>喜心</v>
          </cell>
          <cell r="H11155" t="str">
            <v>年节礼包/食品/月饼礼包</v>
          </cell>
          <cell r="I11155" t="str">
            <v>2025-09-25</v>
          </cell>
        </row>
        <row r="11155">
          <cell r="K11155" t="str">
            <v/>
          </cell>
          <cell r="L11155" t="str">
            <v/>
          </cell>
        </row>
        <row r="11156">
          <cell r="C11156">
            <v>162779965</v>
          </cell>
          <cell r="D11156" t="str">
            <v>人工</v>
          </cell>
          <cell r="E11156" t="str">
            <v>实物</v>
          </cell>
          <cell r="F11156" t="str">
            <v>广州酒家</v>
          </cell>
          <cell r="G11156" t="str">
            <v>喜心</v>
          </cell>
          <cell r="H11156" t="str">
            <v>年节礼包/食品/月饼礼包</v>
          </cell>
          <cell r="I11156" t="str">
            <v>2025-09-25</v>
          </cell>
        </row>
        <row r="11156">
          <cell r="K11156" t="str">
            <v/>
          </cell>
          <cell r="L11156" t="str">
            <v/>
          </cell>
        </row>
        <row r="11157">
          <cell r="C11157">
            <v>162779964</v>
          </cell>
          <cell r="D11157" t="str">
            <v>人工</v>
          </cell>
          <cell r="E11157" t="str">
            <v>实物</v>
          </cell>
          <cell r="F11157" t="str">
            <v/>
          </cell>
          <cell r="G11157" t="str">
            <v>喜心</v>
          </cell>
          <cell r="H11157" t="str">
            <v>年节礼包/食品/月饼礼包</v>
          </cell>
          <cell r="I11157" t="str">
            <v>2025-09-25</v>
          </cell>
          <cell r="J11157">
            <v>164159441</v>
          </cell>
          <cell r="K11157" t="str">
            <v/>
          </cell>
          <cell r="L11157" t="str">
            <v/>
          </cell>
        </row>
        <row r="11158">
          <cell r="C11158">
            <v>162779964</v>
          </cell>
          <cell r="D11158" t="str">
            <v>人工</v>
          </cell>
          <cell r="E11158" t="str">
            <v>实物</v>
          </cell>
          <cell r="F11158" t="str">
            <v/>
          </cell>
          <cell r="G11158" t="str">
            <v>喜心</v>
          </cell>
          <cell r="H11158" t="str">
            <v>年节礼包/食品/月饼礼包</v>
          </cell>
          <cell r="I11158" t="str">
            <v>2025-09-25</v>
          </cell>
        </row>
        <row r="11158">
          <cell r="K11158" t="str">
            <v/>
          </cell>
          <cell r="L11158" t="str">
            <v/>
          </cell>
        </row>
        <row r="11159">
          <cell r="C11159">
            <v>162779963</v>
          </cell>
          <cell r="D11159" t="str">
            <v>人工</v>
          </cell>
          <cell r="E11159" t="str">
            <v>实物</v>
          </cell>
          <cell r="F11159" t="str">
            <v/>
          </cell>
          <cell r="G11159" t="str">
            <v>喜心</v>
          </cell>
          <cell r="H11159" t="str">
            <v>年节礼包/食品/月饼礼包</v>
          </cell>
          <cell r="I11159" t="str">
            <v>2025-09-25</v>
          </cell>
          <cell r="J11159">
            <v>164159440</v>
          </cell>
          <cell r="K11159" t="str">
            <v/>
          </cell>
          <cell r="L11159" t="str">
            <v/>
          </cell>
        </row>
        <row r="11160">
          <cell r="C11160">
            <v>162779960</v>
          </cell>
          <cell r="D11160" t="str">
            <v>人工</v>
          </cell>
          <cell r="E11160" t="str">
            <v>实物</v>
          </cell>
          <cell r="F11160" t="str">
            <v>广州酒家</v>
          </cell>
          <cell r="G11160" t="str">
            <v>喜心</v>
          </cell>
          <cell r="H11160" t="str">
            <v>年节礼包/食品/月饼礼包</v>
          </cell>
          <cell r="I11160" t="str">
            <v>2025-09-26</v>
          </cell>
          <cell r="J11160">
            <v>164159434</v>
          </cell>
          <cell r="K11160" t="str">
            <v/>
          </cell>
          <cell r="L11160" t="str">
            <v/>
          </cell>
        </row>
        <row r="11161">
          <cell r="C11161">
            <v>162779960</v>
          </cell>
          <cell r="D11161" t="str">
            <v>人工</v>
          </cell>
          <cell r="E11161" t="str">
            <v>实物</v>
          </cell>
          <cell r="F11161" t="str">
            <v>广州酒家</v>
          </cell>
          <cell r="G11161" t="str">
            <v>喜心</v>
          </cell>
          <cell r="H11161" t="str">
            <v>年节礼包/食品/月饼礼包</v>
          </cell>
          <cell r="I11161" t="str">
            <v>2025-09-26</v>
          </cell>
        </row>
        <row r="11161">
          <cell r="K11161" t="str">
            <v/>
          </cell>
          <cell r="L11161" t="str">
            <v/>
          </cell>
        </row>
        <row r="11162">
          <cell r="C11162">
            <v>162779959</v>
          </cell>
          <cell r="D11162" t="str">
            <v>人工</v>
          </cell>
          <cell r="E11162" t="str">
            <v>实物</v>
          </cell>
          <cell r="F11162" t="str">
            <v>广州酒家</v>
          </cell>
          <cell r="G11162" t="str">
            <v>喜心</v>
          </cell>
          <cell r="H11162" t="str">
            <v>年节礼包/食品/月饼礼包</v>
          </cell>
          <cell r="I11162" t="str">
            <v>2025-09-26</v>
          </cell>
          <cell r="J11162">
            <v>164159433</v>
          </cell>
          <cell r="K11162" t="str">
            <v/>
          </cell>
          <cell r="L11162" t="str">
            <v/>
          </cell>
        </row>
        <row r="11163">
          <cell r="C11163">
            <v>162779959</v>
          </cell>
          <cell r="D11163" t="str">
            <v>人工</v>
          </cell>
          <cell r="E11163" t="str">
            <v>实物</v>
          </cell>
          <cell r="F11163" t="str">
            <v>广州酒家</v>
          </cell>
          <cell r="G11163" t="str">
            <v>喜心</v>
          </cell>
          <cell r="H11163" t="str">
            <v>年节礼包/食品/月饼礼包</v>
          </cell>
          <cell r="I11163" t="str">
            <v>2025-09-26</v>
          </cell>
        </row>
        <row r="11163">
          <cell r="K11163" t="str">
            <v/>
          </cell>
          <cell r="L11163" t="str">
            <v/>
          </cell>
        </row>
        <row r="11164">
          <cell r="C11164">
            <v>162779959</v>
          </cell>
          <cell r="D11164" t="str">
            <v>人工</v>
          </cell>
          <cell r="E11164" t="str">
            <v>实物</v>
          </cell>
          <cell r="F11164" t="str">
            <v>广州酒家</v>
          </cell>
          <cell r="G11164" t="str">
            <v>喜心</v>
          </cell>
          <cell r="H11164" t="str">
            <v>年节礼包/食品/月饼礼包</v>
          </cell>
          <cell r="I11164" t="str">
            <v>2025-09-26</v>
          </cell>
        </row>
        <row r="11164">
          <cell r="K11164" t="str">
            <v/>
          </cell>
          <cell r="L11164" t="str">
            <v/>
          </cell>
        </row>
        <row r="11165">
          <cell r="C11165">
            <v>162779958</v>
          </cell>
          <cell r="D11165" t="str">
            <v>人工</v>
          </cell>
          <cell r="E11165" t="str">
            <v>实物</v>
          </cell>
          <cell r="F11165" t="str">
            <v>广州酒家</v>
          </cell>
          <cell r="G11165" t="str">
            <v>喜心</v>
          </cell>
          <cell r="H11165" t="str">
            <v>年节礼包/食品/月饼礼包</v>
          </cell>
          <cell r="I11165" t="str">
            <v>2025-09-26</v>
          </cell>
          <cell r="J11165">
            <v>164159432</v>
          </cell>
          <cell r="K11165" t="str">
            <v/>
          </cell>
          <cell r="L11165" t="str">
            <v/>
          </cell>
        </row>
        <row r="11166">
          <cell r="C11166">
            <v>162779958</v>
          </cell>
          <cell r="D11166" t="str">
            <v>人工</v>
          </cell>
          <cell r="E11166" t="str">
            <v>实物</v>
          </cell>
          <cell r="F11166" t="str">
            <v>广州酒家</v>
          </cell>
          <cell r="G11166" t="str">
            <v>喜心</v>
          </cell>
          <cell r="H11166" t="str">
            <v>年节礼包/食品/月饼礼包</v>
          </cell>
          <cell r="I11166" t="str">
            <v>2025-09-26</v>
          </cell>
        </row>
        <row r="11166">
          <cell r="K11166" t="str">
            <v/>
          </cell>
          <cell r="L11166" t="str">
            <v/>
          </cell>
        </row>
        <row r="11167">
          <cell r="C11167">
            <v>162779958</v>
          </cell>
          <cell r="D11167" t="str">
            <v>人工</v>
          </cell>
          <cell r="E11167" t="str">
            <v>实物</v>
          </cell>
          <cell r="F11167" t="str">
            <v>广州酒家</v>
          </cell>
          <cell r="G11167" t="str">
            <v>喜心</v>
          </cell>
          <cell r="H11167" t="str">
            <v>年节礼包/食品/月饼礼包</v>
          </cell>
          <cell r="I11167" t="str">
            <v>2025-09-26</v>
          </cell>
        </row>
        <row r="11167">
          <cell r="K11167" t="str">
            <v/>
          </cell>
          <cell r="L11167" t="str">
            <v/>
          </cell>
        </row>
        <row r="11168">
          <cell r="C11168">
            <v>162779958</v>
          </cell>
          <cell r="D11168" t="str">
            <v>人工</v>
          </cell>
          <cell r="E11168" t="str">
            <v>实物</v>
          </cell>
          <cell r="F11168" t="str">
            <v>广州酒家</v>
          </cell>
          <cell r="G11168" t="str">
            <v>喜心</v>
          </cell>
          <cell r="H11168" t="str">
            <v>年节礼包/食品/月饼礼包</v>
          </cell>
          <cell r="I11168" t="str">
            <v>2025-09-26</v>
          </cell>
        </row>
        <row r="11168">
          <cell r="K11168" t="str">
            <v/>
          </cell>
          <cell r="L11168" t="str">
            <v/>
          </cell>
        </row>
        <row r="11169">
          <cell r="C11169">
            <v>162779957</v>
          </cell>
          <cell r="D11169" t="str">
            <v>人工</v>
          </cell>
          <cell r="E11169" t="str">
            <v>实物</v>
          </cell>
          <cell r="F11169" t="str">
            <v>广州酒家</v>
          </cell>
          <cell r="G11169" t="str">
            <v>喜心</v>
          </cell>
          <cell r="H11169" t="str">
            <v>年节礼包/食品/月饼礼包</v>
          </cell>
          <cell r="I11169" t="str">
            <v>2025-09-26</v>
          </cell>
          <cell r="J11169">
            <v>164159431</v>
          </cell>
          <cell r="K11169" t="str">
            <v/>
          </cell>
          <cell r="L11169" t="str">
            <v/>
          </cell>
        </row>
        <row r="11170">
          <cell r="C11170">
            <v>162779957</v>
          </cell>
          <cell r="D11170" t="str">
            <v>人工</v>
          </cell>
          <cell r="E11170" t="str">
            <v>实物</v>
          </cell>
          <cell r="F11170" t="str">
            <v>广州酒家</v>
          </cell>
          <cell r="G11170" t="str">
            <v>喜心</v>
          </cell>
          <cell r="H11170" t="str">
            <v>年节礼包/食品/月饼礼包</v>
          </cell>
          <cell r="I11170" t="str">
            <v>2025-09-26</v>
          </cell>
        </row>
        <row r="11170">
          <cell r="K11170" t="str">
            <v/>
          </cell>
          <cell r="L11170" t="str">
            <v/>
          </cell>
        </row>
        <row r="11171">
          <cell r="C11171">
            <v>162779956</v>
          </cell>
          <cell r="D11171" t="str">
            <v>人工</v>
          </cell>
          <cell r="E11171" t="str">
            <v>实物</v>
          </cell>
          <cell r="F11171" t="str">
            <v>广州酒家</v>
          </cell>
          <cell r="G11171" t="str">
            <v>喜心</v>
          </cell>
          <cell r="H11171" t="str">
            <v>年节礼包/食品/月饼礼包</v>
          </cell>
          <cell r="I11171" t="str">
            <v>2025-09-25</v>
          </cell>
          <cell r="J11171">
            <v>164159430</v>
          </cell>
          <cell r="K11171" t="str">
            <v/>
          </cell>
          <cell r="L11171" t="str">
            <v/>
          </cell>
        </row>
        <row r="11172">
          <cell r="C11172">
            <v>162779956</v>
          </cell>
          <cell r="D11172" t="str">
            <v>人工</v>
          </cell>
          <cell r="E11172" t="str">
            <v>实物</v>
          </cell>
          <cell r="F11172" t="str">
            <v>广州酒家</v>
          </cell>
          <cell r="G11172" t="str">
            <v>喜心</v>
          </cell>
          <cell r="H11172" t="str">
            <v>年节礼包/食品/月饼礼包</v>
          </cell>
          <cell r="I11172" t="str">
            <v>2025-09-25</v>
          </cell>
        </row>
        <row r="11172">
          <cell r="K11172" t="str">
            <v/>
          </cell>
          <cell r="L11172" t="str">
            <v/>
          </cell>
        </row>
        <row r="11173">
          <cell r="C11173">
            <v>162779956</v>
          </cell>
          <cell r="D11173" t="str">
            <v>人工</v>
          </cell>
          <cell r="E11173" t="str">
            <v>实物</v>
          </cell>
          <cell r="F11173" t="str">
            <v>广州酒家</v>
          </cell>
          <cell r="G11173" t="str">
            <v>喜心</v>
          </cell>
          <cell r="H11173" t="str">
            <v>年节礼包/食品/月饼礼包</v>
          </cell>
          <cell r="I11173" t="str">
            <v>2025-09-25</v>
          </cell>
        </row>
        <row r="11173">
          <cell r="K11173" t="str">
            <v/>
          </cell>
          <cell r="L11173" t="str">
            <v/>
          </cell>
        </row>
        <row r="11174">
          <cell r="C11174">
            <v>162779956</v>
          </cell>
          <cell r="D11174" t="str">
            <v>人工</v>
          </cell>
          <cell r="E11174" t="str">
            <v>实物</v>
          </cell>
          <cell r="F11174" t="str">
            <v>广州酒家</v>
          </cell>
          <cell r="G11174" t="str">
            <v>喜心</v>
          </cell>
          <cell r="H11174" t="str">
            <v>年节礼包/食品/月饼礼包</v>
          </cell>
          <cell r="I11174" t="str">
            <v>2025-09-25</v>
          </cell>
        </row>
        <row r="11174">
          <cell r="K11174" t="str">
            <v/>
          </cell>
          <cell r="L11174" t="str">
            <v/>
          </cell>
        </row>
        <row r="11175">
          <cell r="C11175">
            <v>162779956</v>
          </cell>
          <cell r="D11175" t="str">
            <v>人工</v>
          </cell>
          <cell r="E11175" t="str">
            <v>实物</v>
          </cell>
          <cell r="F11175" t="str">
            <v>广州酒家</v>
          </cell>
          <cell r="G11175" t="str">
            <v>喜心</v>
          </cell>
          <cell r="H11175" t="str">
            <v>年节礼包/食品/月饼礼包</v>
          </cell>
          <cell r="I11175" t="str">
            <v>2025-09-25</v>
          </cell>
        </row>
        <row r="11175">
          <cell r="K11175" t="str">
            <v/>
          </cell>
          <cell r="L11175" t="str">
            <v/>
          </cell>
        </row>
        <row r="11176">
          <cell r="C11176">
            <v>162779956</v>
          </cell>
          <cell r="D11176" t="str">
            <v>人工</v>
          </cell>
          <cell r="E11176" t="str">
            <v>实物</v>
          </cell>
          <cell r="F11176" t="str">
            <v>广州酒家</v>
          </cell>
          <cell r="G11176" t="str">
            <v>喜心</v>
          </cell>
          <cell r="H11176" t="str">
            <v>年节礼包/食品/月饼礼包</v>
          </cell>
          <cell r="I11176" t="str">
            <v>2025-09-25</v>
          </cell>
        </row>
        <row r="11176">
          <cell r="K11176" t="str">
            <v/>
          </cell>
          <cell r="L11176" t="str">
            <v/>
          </cell>
        </row>
        <row r="11177">
          <cell r="C11177">
            <v>162779955</v>
          </cell>
          <cell r="D11177" t="str">
            <v>人工</v>
          </cell>
          <cell r="E11177" t="str">
            <v>实物</v>
          </cell>
          <cell r="F11177" t="str">
            <v>广州酒家</v>
          </cell>
          <cell r="G11177" t="str">
            <v>喜心</v>
          </cell>
          <cell r="H11177" t="str">
            <v>年节礼包/食品/月饼礼包</v>
          </cell>
          <cell r="I11177" t="str">
            <v>2025-09-26</v>
          </cell>
          <cell r="J11177">
            <v>164159429</v>
          </cell>
          <cell r="K11177" t="str">
            <v/>
          </cell>
          <cell r="L11177" t="str">
            <v/>
          </cell>
        </row>
        <row r="11178">
          <cell r="C11178">
            <v>162779955</v>
          </cell>
          <cell r="D11178" t="str">
            <v>人工</v>
          </cell>
          <cell r="E11178" t="str">
            <v>实物</v>
          </cell>
          <cell r="F11178" t="str">
            <v>广州酒家</v>
          </cell>
          <cell r="G11178" t="str">
            <v>喜心</v>
          </cell>
          <cell r="H11178" t="str">
            <v>年节礼包/食品/月饼礼包</v>
          </cell>
          <cell r="I11178" t="str">
            <v>2025-09-26</v>
          </cell>
        </row>
        <row r="11178">
          <cell r="K11178" t="str">
            <v/>
          </cell>
          <cell r="L11178" t="str">
            <v/>
          </cell>
        </row>
        <row r="11179">
          <cell r="C11179">
            <v>162779953</v>
          </cell>
          <cell r="D11179" t="str">
            <v>人工</v>
          </cell>
          <cell r="E11179" t="str">
            <v>实物</v>
          </cell>
          <cell r="F11179" t="str">
            <v>广州酒家</v>
          </cell>
          <cell r="G11179" t="str">
            <v>喜心</v>
          </cell>
          <cell r="H11179" t="str">
            <v>年节礼包/食品/月饼礼包</v>
          </cell>
          <cell r="I11179" t="str">
            <v>2025-09-26</v>
          </cell>
          <cell r="J11179">
            <v>164159427</v>
          </cell>
          <cell r="K11179" t="str">
            <v/>
          </cell>
          <cell r="L11179" t="str">
            <v/>
          </cell>
        </row>
        <row r="11180">
          <cell r="C11180">
            <v>162779953</v>
          </cell>
          <cell r="D11180" t="str">
            <v>人工</v>
          </cell>
          <cell r="E11180" t="str">
            <v>实物</v>
          </cell>
          <cell r="F11180" t="str">
            <v>广州酒家</v>
          </cell>
          <cell r="G11180" t="str">
            <v>喜心</v>
          </cell>
          <cell r="H11180" t="str">
            <v>年节礼包/食品/月饼礼包</v>
          </cell>
          <cell r="I11180" t="str">
            <v>2025-09-26</v>
          </cell>
        </row>
        <row r="11180">
          <cell r="K11180" t="str">
            <v/>
          </cell>
          <cell r="L11180" t="str">
            <v/>
          </cell>
        </row>
        <row r="11181">
          <cell r="C11181">
            <v>162779952</v>
          </cell>
          <cell r="D11181" t="str">
            <v>人工</v>
          </cell>
          <cell r="E11181" t="str">
            <v>实物</v>
          </cell>
          <cell r="F11181" t="str">
            <v>广州酒家</v>
          </cell>
          <cell r="G11181" t="str">
            <v>喜心</v>
          </cell>
          <cell r="H11181" t="str">
            <v>年节礼包/食品/月饼礼包</v>
          </cell>
          <cell r="I11181" t="str">
            <v>2025-09-26</v>
          </cell>
          <cell r="J11181">
            <v>164159426</v>
          </cell>
          <cell r="K11181" t="str">
            <v/>
          </cell>
          <cell r="L11181" t="str">
            <v/>
          </cell>
        </row>
        <row r="11182">
          <cell r="C11182">
            <v>162779952</v>
          </cell>
          <cell r="D11182" t="str">
            <v>人工</v>
          </cell>
          <cell r="E11182" t="str">
            <v>实物</v>
          </cell>
          <cell r="F11182" t="str">
            <v>广州酒家</v>
          </cell>
          <cell r="G11182" t="str">
            <v>喜心</v>
          </cell>
          <cell r="H11182" t="str">
            <v>年节礼包/食品/月饼礼包</v>
          </cell>
          <cell r="I11182" t="str">
            <v>2025-09-26</v>
          </cell>
        </row>
        <row r="11182">
          <cell r="K11182" t="str">
            <v/>
          </cell>
          <cell r="L11182" t="str">
            <v/>
          </cell>
        </row>
        <row r="11183">
          <cell r="C11183">
            <v>162779952</v>
          </cell>
          <cell r="D11183" t="str">
            <v>人工</v>
          </cell>
          <cell r="E11183" t="str">
            <v>实物</v>
          </cell>
          <cell r="F11183" t="str">
            <v>广州酒家</v>
          </cell>
          <cell r="G11183" t="str">
            <v>喜心</v>
          </cell>
          <cell r="H11183" t="str">
            <v>年节礼包/食品/月饼礼包</v>
          </cell>
          <cell r="I11183" t="str">
            <v>2025-09-26</v>
          </cell>
        </row>
        <row r="11183">
          <cell r="K11183" t="str">
            <v/>
          </cell>
          <cell r="L11183" t="str">
            <v/>
          </cell>
        </row>
        <row r="11184">
          <cell r="C11184">
            <v>162779951</v>
          </cell>
          <cell r="D11184" t="str">
            <v>人工</v>
          </cell>
          <cell r="E11184" t="str">
            <v>实物</v>
          </cell>
          <cell r="F11184" t="str">
            <v/>
          </cell>
          <cell r="G11184" t="str">
            <v>喜心</v>
          </cell>
          <cell r="H11184" t="str">
            <v>年节礼包/食品/月饼礼包</v>
          </cell>
          <cell r="I11184" t="str">
            <v>2025-09-26</v>
          </cell>
          <cell r="J11184">
            <v>164159425</v>
          </cell>
          <cell r="K11184" t="str">
            <v/>
          </cell>
          <cell r="L11184" t="str">
            <v/>
          </cell>
        </row>
        <row r="11185">
          <cell r="C11185">
            <v>162779951</v>
          </cell>
          <cell r="D11185" t="str">
            <v>人工</v>
          </cell>
          <cell r="E11185" t="str">
            <v>实物</v>
          </cell>
          <cell r="F11185" t="str">
            <v/>
          </cell>
          <cell r="G11185" t="str">
            <v>喜心</v>
          </cell>
          <cell r="H11185" t="str">
            <v>年节礼包/食品/月饼礼包</v>
          </cell>
          <cell r="I11185" t="str">
            <v>2025-09-26</v>
          </cell>
        </row>
        <row r="11185">
          <cell r="K11185" t="str">
            <v/>
          </cell>
          <cell r="L11185" t="str">
            <v/>
          </cell>
        </row>
        <row r="11186">
          <cell r="C11186">
            <v>162779950</v>
          </cell>
          <cell r="D11186" t="str">
            <v>人工</v>
          </cell>
          <cell r="E11186" t="str">
            <v>实物</v>
          </cell>
          <cell r="F11186" t="str">
            <v/>
          </cell>
          <cell r="G11186" t="str">
            <v>喜心</v>
          </cell>
          <cell r="H11186" t="str">
            <v>年节礼包/食品/月饼礼包</v>
          </cell>
          <cell r="I11186" t="str">
            <v>2025-09-26</v>
          </cell>
          <cell r="J11186">
            <v>164159424</v>
          </cell>
          <cell r="K11186" t="str">
            <v/>
          </cell>
          <cell r="L11186" t="str">
            <v/>
          </cell>
        </row>
        <row r="11187">
          <cell r="C11187">
            <v>162779950</v>
          </cell>
          <cell r="D11187" t="str">
            <v>人工</v>
          </cell>
          <cell r="E11187" t="str">
            <v>实物</v>
          </cell>
          <cell r="F11187" t="str">
            <v/>
          </cell>
          <cell r="G11187" t="str">
            <v>喜心</v>
          </cell>
          <cell r="H11187" t="str">
            <v>年节礼包/食品/月饼礼包</v>
          </cell>
          <cell r="I11187" t="str">
            <v>2025-09-26</v>
          </cell>
        </row>
        <row r="11187">
          <cell r="K11187" t="str">
            <v/>
          </cell>
          <cell r="L11187" t="str">
            <v/>
          </cell>
        </row>
        <row r="11188">
          <cell r="C11188">
            <v>162779950</v>
          </cell>
          <cell r="D11188" t="str">
            <v>人工</v>
          </cell>
          <cell r="E11188" t="str">
            <v>实物</v>
          </cell>
          <cell r="F11188" t="str">
            <v/>
          </cell>
          <cell r="G11188" t="str">
            <v>喜心</v>
          </cell>
          <cell r="H11188" t="str">
            <v>年节礼包/食品/月饼礼包</v>
          </cell>
          <cell r="I11188" t="str">
            <v>2025-09-26</v>
          </cell>
        </row>
        <row r="11188">
          <cell r="K11188" t="str">
            <v/>
          </cell>
          <cell r="L11188" t="str">
            <v/>
          </cell>
        </row>
        <row r="11189">
          <cell r="C11189">
            <v>162779949</v>
          </cell>
          <cell r="D11189" t="str">
            <v>人工</v>
          </cell>
          <cell r="E11189" t="str">
            <v>实物</v>
          </cell>
          <cell r="F11189" t="str">
            <v>广州酒家</v>
          </cell>
          <cell r="G11189" t="str">
            <v>喜心</v>
          </cell>
          <cell r="H11189" t="str">
            <v>年节礼包/食品/月饼礼包</v>
          </cell>
          <cell r="I11189" t="str">
            <v>2025-09-26</v>
          </cell>
          <cell r="J11189">
            <v>164159423</v>
          </cell>
          <cell r="K11189" t="str">
            <v/>
          </cell>
          <cell r="L11189" t="str">
            <v/>
          </cell>
        </row>
        <row r="11190">
          <cell r="C11190">
            <v>162779949</v>
          </cell>
          <cell r="D11190" t="str">
            <v>人工</v>
          </cell>
          <cell r="E11190" t="str">
            <v>实物</v>
          </cell>
          <cell r="F11190" t="str">
            <v>广州酒家</v>
          </cell>
          <cell r="G11190" t="str">
            <v>喜心</v>
          </cell>
          <cell r="H11190" t="str">
            <v>年节礼包/食品/月饼礼包</v>
          </cell>
          <cell r="I11190" t="str">
            <v>2025-09-26</v>
          </cell>
        </row>
        <row r="11190">
          <cell r="K11190" t="str">
            <v/>
          </cell>
          <cell r="L11190" t="str">
            <v/>
          </cell>
        </row>
        <row r="11191">
          <cell r="C11191">
            <v>162779948</v>
          </cell>
          <cell r="D11191" t="str">
            <v>人工</v>
          </cell>
          <cell r="E11191" t="str">
            <v>实物</v>
          </cell>
          <cell r="F11191" t="str">
            <v/>
          </cell>
          <cell r="G11191" t="str">
            <v>喜心</v>
          </cell>
          <cell r="H11191" t="str">
            <v>年节礼包/食品/月饼礼包</v>
          </cell>
          <cell r="I11191" t="str">
            <v>2025-09-26</v>
          </cell>
          <cell r="J11191">
            <v>164159422</v>
          </cell>
          <cell r="K11191" t="str">
            <v/>
          </cell>
          <cell r="L11191" t="str">
            <v/>
          </cell>
        </row>
        <row r="11192">
          <cell r="C11192">
            <v>162779947</v>
          </cell>
          <cell r="D11192" t="str">
            <v>人工</v>
          </cell>
          <cell r="E11192" t="str">
            <v>实物</v>
          </cell>
          <cell r="F11192" t="str">
            <v/>
          </cell>
          <cell r="G11192" t="str">
            <v>喜心</v>
          </cell>
          <cell r="H11192" t="str">
            <v>年节礼包/食品/月饼礼包</v>
          </cell>
          <cell r="I11192" t="str">
            <v>2025-09-26</v>
          </cell>
          <cell r="J11192">
            <v>164159421</v>
          </cell>
          <cell r="K11192" t="str">
            <v/>
          </cell>
          <cell r="L11192" t="str">
            <v/>
          </cell>
        </row>
        <row r="11193">
          <cell r="C11193">
            <v>162779946</v>
          </cell>
          <cell r="D11193" t="str">
            <v>人工</v>
          </cell>
          <cell r="E11193" t="str">
            <v>实物</v>
          </cell>
          <cell r="F11193" t="str">
            <v/>
          </cell>
          <cell r="G11193" t="str">
            <v>喜心</v>
          </cell>
          <cell r="H11193" t="str">
            <v>年节礼包/食品/月饼礼包</v>
          </cell>
          <cell r="I11193" t="str">
            <v>2025-09-26</v>
          </cell>
          <cell r="J11193">
            <v>164159420</v>
          </cell>
          <cell r="K11193" t="str">
            <v/>
          </cell>
          <cell r="L11193" t="str">
            <v/>
          </cell>
        </row>
        <row r="11194">
          <cell r="C11194">
            <v>162779945</v>
          </cell>
          <cell r="D11194" t="str">
            <v>人工</v>
          </cell>
          <cell r="E11194" t="str">
            <v>实物</v>
          </cell>
          <cell r="F11194" t="str">
            <v/>
          </cell>
          <cell r="G11194" t="str">
            <v>喜心</v>
          </cell>
          <cell r="H11194" t="str">
            <v>年节礼包/食品/月饼礼包</v>
          </cell>
          <cell r="I11194" t="str">
            <v>2025-09-26</v>
          </cell>
          <cell r="J11194">
            <v>164159419</v>
          </cell>
          <cell r="K11194" t="str">
            <v/>
          </cell>
          <cell r="L11194" t="str">
            <v/>
          </cell>
        </row>
        <row r="11195">
          <cell r="C11195">
            <v>162779944</v>
          </cell>
          <cell r="D11195" t="str">
            <v>人工</v>
          </cell>
          <cell r="E11195" t="str">
            <v>实物</v>
          </cell>
          <cell r="F11195" t="str">
            <v/>
          </cell>
          <cell r="G11195" t="str">
            <v>喜心</v>
          </cell>
          <cell r="H11195" t="str">
            <v>年节礼包/食品/月饼礼包</v>
          </cell>
          <cell r="I11195" t="str">
            <v>2025-09-26</v>
          </cell>
          <cell r="J11195">
            <v>164159418</v>
          </cell>
          <cell r="K11195" t="str">
            <v/>
          </cell>
          <cell r="L11195" t="str">
            <v/>
          </cell>
        </row>
        <row r="11196">
          <cell r="C11196">
            <v>162779944</v>
          </cell>
          <cell r="D11196" t="str">
            <v>人工</v>
          </cell>
          <cell r="E11196" t="str">
            <v>实物</v>
          </cell>
          <cell r="F11196" t="str">
            <v/>
          </cell>
          <cell r="G11196" t="str">
            <v>喜心</v>
          </cell>
          <cell r="H11196" t="str">
            <v>年节礼包/食品/月饼礼包</v>
          </cell>
          <cell r="I11196" t="str">
            <v>2025-09-26</v>
          </cell>
        </row>
        <row r="11196">
          <cell r="K11196" t="str">
            <v/>
          </cell>
          <cell r="L11196" t="str">
            <v/>
          </cell>
        </row>
        <row r="11197">
          <cell r="C11197">
            <v>162779944</v>
          </cell>
          <cell r="D11197" t="str">
            <v>人工</v>
          </cell>
          <cell r="E11197" t="str">
            <v>实物</v>
          </cell>
          <cell r="F11197" t="str">
            <v/>
          </cell>
          <cell r="G11197" t="str">
            <v>喜心</v>
          </cell>
          <cell r="H11197" t="str">
            <v>年节礼包/食品/月饼礼包</v>
          </cell>
          <cell r="I11197" t="str">
            <v>2025-09-26</v>
          </cell>
        </row>
        <row r="11197">
          <cell r="K11197" t="str">
            <v/>
          </cell>
          <cell r="L11197" t="str">
            <v/>
          </cell>
        </row>
        <row r="11198">
          <cell r="C11198">
            <v>162741976</v>
          </cell>
          <cell r="D11198" t="str">
            <v>人工</v>
          </cell>
          <cell r="E11198" t="str">
            <v>实物</v>
          </cell>
          <cell r="F11198" t="str">
            <v/>
          </cell>
          <cell r="G11198" t="str">
            <v>苏州润顺来</v>
          </cell>
          <cell r="H11198" t="str">
            <v>年节礼包/家庭清洁/纸品/衣物清洁</v>
          </cell>
          <cell r="I11198" t="str">
            <v>2025-07-31</v>
          </cell>
          <cell r="J11198">
            <v>164049355</v>
          </cell>
          <cell r="K11198" t="str">
            <v/>
          </cell>
          <cell r="L11198" t="str">
            <v/>
          </cell>
        </row>
        <row r="11199">
          <cell r="C11199">
            <v>162682954</v>
          </cell>
          <cell r="D11199" t="str">
            <v>人工</v>
          </cell>
          <cell r="E11199" t="str">
            <v>实物</v>
          </cell>
          <cell r="F11199" t="str">
            <v/>
          </cell>
          <cell r="G11199" t="str">
            <v>富海胜</v>
          </cell>
          <cell r="H11199" t="str">
            <v>年节礼包/食品/零食礼包</v>
          </cell>
          <cell r="I11199" t="str">
            <v>2025-06-30</v>
          </cell>
          <cell r="J11199">
            <v>163944354</v>
          </cell>
          <cell r="K11199" t="str">
            <v/>
          </cell>
          <cell r="L11199" t="str">
            <v/>
          </cell>
        </row>
        <row r="11200">
          <cell r="C11200">
            <v>162683478</v>
          </cell>
          <cell r="D11200" t="str">
            <v>人工</v>
          </cell>
          <cell r="E11200" t="str">
            <v>实物</v>
          </cell>
          <cell r="F11200" t="str">
            <v/>
          </cell>
          <cell r="G11200" t="str">
            <v>淘得电子</v>
          </cell>
          <cell r="H11200" t="str">
            <v>年节礼包/食品/营养健康</v>
          </cell>
          <cell r="I11200" t="str">
            <v>2025-06-30</v>
          </cell>
          <cell r="J11200">
            <v>163945390</v>
          </cell>
          <cell r="K11200" t="str">
            <v/>
          </cell>
          <cell r="L11200" t="str">
            <v/>
          </cell>
        </row>
        <row r="11201">
          <cell r="C11201">
            <v>162683492</v>
          </cell>
          <cell r="D11201" t="str">
            <v>人工</v>
          </cell>
          <cell r="E11201" t="str">
            <v>实物</v>
          </cell>
          <cell r="F11201" t="str">
            <v>雅觅</v>
          </cell>
          <cell r="G11201" t="str">
            <v>雅觅</v>
          </cell>
          <cell r="H11201" t="str">
            <v>年节礼包/食品/粽子礼包</v>
          </cell>
          <cell r="I11201" t="str">
            <v>2025-06-30</v>
          </cell>
          <cell r="J11201">
            <v>163945427</v>
          </cell>
          <cell r="K11201" t="str">
            <v>sfgshwwz1505g-2025z</v>
          </cell>
          <cell r="L11201" t="str">
            <v>观山海·文武粽礼盒 1505g</v>
          </cell>
        </row>
        <row r="11202">
          <cell r="C11202">
            <v>162681390</v>
          </cell>
          <cell r="D11202" t="str">
            <v>人工</v>
          </cell>
          <cell r="E11202" t="str">
            <v>实物</v>
          </cell>
          <cell r="F11202" t="str">
            <v>正大</v>
          </cell>
          <cell r="G11202" t="str">
            <v>正大信首</v>
          </cell>
          <cell r="H11202" t="str">
            <v>年节礼包/生鲜/速冻美食</v>
          </cell>
          <cell r="I11202" t="str">
            <v>2025-06-30</v>
          </cell>
          <cell r="J11202">
            <v>163941467</v>
          </cell>
          <cell r="K11202" t="str">
            <v/>
          </cell>
          <cell r="L11202" t="str">
            <v/>
          </cell>
        </row>
        <row r="11203">
          <cell r="C11203">
            <v>162681390</v>
          </cell>
          <cell r="D11203" t="str">
            <v>人工</v>
          </cell>
          <cell r="E11203" t="str">
            <v>实物</v>
          </cell>
          <cell r="F11203" t="str">
            <v>正大</v>
          </cell>
          <cell r="G11203" t="str">
            <v>正大信首</v>
          </cell>
          <cell r="H11203" t="str">
            <v>年节礼包/生鲜/速冻美食</v>
          </cell>
          <cell r="I11203" t="str">
            <v>2025-06-30</v>
          </cell>
        </row>
        <row r="11203">
          <cell r="K11203" t="str">
            <v/>
          </cell>
          <cell r="L11203" t="str">
            <v/>
          </cell>
        </row>
        <row r="11204">
          <cell r="C11204">
            <v>162682540</v>
          </cell>
          <cell r="D11204" t="str">
            <v>人工</v>
          </cell>
          <cell r="E11204" t="str">
            <v>实物</v>
          </cell>
          <cell r="F11204" t="str">
            <v>嘉庆斋</v>
          </cell>
          <cell r="G11204" t="str">
            <v>上海译桦</v>
          </cell>
          <cell r="H11204" t="str">
            <v>年节礼包/食品/粽子礼包</v>
          </cell>
          <cell r="I11204" t="str">
            <v>2025-06-30</v>
          </cell>
          <cell r="J11204">
            <v>163943638</v>
          </cell>
          <cell r="K11204" t="str">
            <v/>
          </cell>
          <cell r="L11204" t="str">
            <v/>
          </cell>
        </row>
        <row r="11205">
          <cell r="C11205">
            <v>162561802</v>
          </cell>
          <cell r="D11205" t="str">
            <v>人工</v>
          </cell>
          <cell r="E11205" t="str">
            <v>实物</v>
          </cell>
          <cell r="F11205" t="str">
            <v/>
          </cell>
          <cell r="G11205" t="str">
            <v>金盛永和</v>
          </cell>
          <cell r="H11205" t="str">
            <v>年节礼包/食品/粮油礼包</v>
          </cell>
          <cell r="I11205" t="str">
            <v>2025-02-28</v>
          </cell>
          <cell r="J11205">
            <v>163739079</v>
          </cell>
          <cell r="K11205" t="str">
            <v/>
          </cell>
          <cell r="L11205" t="str">
            <v/>
          </cell>
        </row>
        <row r="11206">
          <cell r="C11206">
            <v>162623872</v>
          </cell>
          <cell r="D11206" t="str">
            <v>人工</v>
          </cell>
          <cell r="E11206" t="str">
            <v>实物</v>
          </cell>
          <cell r="F11206" t="str">
            <v>水星家纺</v>
          </cell>
          <cell r="G11206" t="str">
            <v>水星</v>
          </cell>
          <cell r="H11206" t="str">
            <v>年节礼包/家纺/床上用品</v>
          </cell>
          <cell r="I11206" t="str">
            <v>2025-02-28</v>
          </cell>
          <cell r="J11206">
            <v>163852284</v>
          </cell>
          <cell r="K11206">
            <v>125540</v>
          </cell>
          <cell r="L11206" t="str">
            <v/>
          </cell>
        </row>
        <row r="11207">
          <cell r="C11207">
            <v>162568672</v>
          </cell>
          <cell r="D11207" t="str">
            <v>人工</v>
          </cell>
          <cell r="E11207" t="str">
            <v>实物</v>
          </cell>
          <cell r="F11207" t="str">
            <v/>
          </cell>
          <cell r="G11207" t="str">
            <v>淘得电子</v>
          </cell>
          <cell r="H11207" t="str">
            <v>年节礼包/食品/熟食腊味礼包</v>
          </cell>
          <cell r="I11207" t="str">
            <v>2024-10-31</v>
          </cell>
          <cell r="J11207">
            <v>163753752</v>
          </cell>
          <cell r="K11207" t="str">
            <v/>
          </cell>
          <cell r="L11207" t="str">
            <v/>
          </cell>
        </row>
        <row r="11208">
          <cell r="C11208">
            <v>162317176</v>
          </cell>
          <cell r="D11208" t="str">
            <v>人工</v>
          </cell>
          <cell r="E11208" t="str">
            <v>实物</v>
          </cell>
          <cell r="F11208" t="str">
            <v>百草味</v>
          </cell>
          <cell r="G11208" t="str">
            <v>安徽佳度</v>
          </cell>
          <cell r="H11208" t="str">
            <v>年节礼包/食品/零食礼包</v>
          </cell>
          <cell r="I11208" t="str">
            <v>2034-12-31</v>
          </cell>
          <cell r="J11208">
            <v>163175515</v>
          </cell>
          <cell r="K11208" t="str">
            <v>MMBCWLH1945-JD</v>
          </cell>
          <cell r="L11208" t="str">
            <v/>
          </cell>
        </row>
        <row r="11209">
          <cell r="C11209">
            <v>162779895</v>
          </cell>
          <cell r="D11209" t="str">
            <v>人工</v>
          </cell>
          <cell r="E11209" t="str">
            <v>实物</v>
          </cell>
          <cell r="F11209" t="str">
            <v>福临门</v>
          </cell>
          <cell r="G11209" t="str">
            <v>金盛永和</v>
          </cell>
          <cell r="H11209" t="str">
            <v>年节礼包/食品/粮油礼包</v>
          </cell>
          <cell r="I11209" t="str">
            <v>2025-10-31</v>
          </cell>
          <cell r="J11209">
            <v>164159343</v>
          </cell>
          <cell r="K11209" t="str">
            <v/>
          </cell>
          <cell r="L11209" t="str">
            <v/>
          </cell>
        </row>
        <row r="11210">
          <cell r="C11210">
            <v>162779895</v>
          </cell>
          <cell r="D11210" t="str">
            <v>人工</v>
          </cell>
          <cell r="E11210" t="str">
            <v>实物</v>
          </cell>
          <cell r="F11210" t="str">
            <v>福临门</v>
          </cell>
          <cell r="G11210" t="str">
            <v>金盛永和</v>
          </cell>
          <cell r="H11210" t="str">
            <v>年节礼包/食品/粮油礼包</v>
          </cell>
          <cell r="I11210" t="str">
            <v>2025-10-31</v>
          </cell>
        </row>
        <row r="11210">
          <cell r="K11210" t="str">
            <v/>
          </cell>
          <cell r="L11210" t="str">
            <v/>
          </cell>
        </row>
        <row r="11211">
          <cell r="C11211">
            <v>162779895</v>
          </cell>
          <cell r="D11211" t="str">
            <v>人工</v>
          </cell>
          <cell r="E11211" t="str">
            <v>实物</v>
          </cell>
          <cell r="F11211" t="str">
            <v>福临门</v>
          </cell>
          <cell r="G11211" t="str">
            <v>金盛永和</v>
          </cell>
          <cell r="H11211" t="str">
            <v>年节礼包/食品/粮油礼包</v>
          </cell>
          <cell r="I11211" t="str">
            <v>2025-10-31</v>
          </cell>
        </row>
        <row r="11211">
          <cell r="K11211" t="str">
            <v/>
          </cell>
          <cell r="L11211" t="str">
            <v/>
          </cell>
        </row>
        <row r="11212">
          <cell r="C11212">
            <v>162779895</v>
          </cell>
          <cell r="D11212" t="str">
            <v>人工</v>
          </cell>
          <cell r="E11212" t="str">
            <v>实物</v>
          </cell>
          <cell r="F11212" t="str">
            <v>福临门</v>
          </cell>
          <cell r="G11212" t="str">
            <v>金盛永和</v>
          </cell>
          <cell r="H11212" t="str">
            <v>年节礼包/食品/粮油礼包</v>
          </cell>
          <cell r="I11212" t="str">
            <v>2025-10-31</v>
          </cell>
        </row>
        <row r="11212">
          <cell r="K11212" t="str">
            <v/>
          </cell>
          <cell r="L11212" t="str">
            <v/>
          </cell>
        </row>
        <row r="11213">
          <cell r="C11213">
            <v>162779895</v>
          </cell>
          <cell r="D11213" t="str">
            <v>人工</v>
          </cell>
          <cell r="E11213" t="str">
            <v>实物</v>
          </cell>
          <cell r="F11213" t="str">
            <v>福临门</v>
          </cell>
          <cell r="G11213" t="str">
            <v>金盛永和</v>
          </cell>
          <cell r="H11213" t="str">
            <v>年节礼包/食品/粮油礼包</v>
          </cell>
          <cell r="I11213" t="str">
            <v>2025-10-31</v>
          </cell>
        </row>
        <row r="11213">
          <cell r="K11213" t="str">
            <v/>
          </cell>
          <cell r="L11213" t="str">
            <v/>
          </cell>
        </row>
        <row r="11214">
          <cell r="C11214">
            <v>162779895</v>
          </cell>
          <cell r="D11214" t="str">
            <v>人工</v>
          </cell>
          <cell r="E11214" t="str">
            <v>实物</v>
          </cell>
          <cell r="F11214" t="str">
            <v>福临门</v>
          </cell>
          <cell r="G11214" t="str">
            <v>金盛永和</v>
          </cell>
          <cell r="H11214" t="str">
            <v>年节礼包/食品/粮油礼包</v>
          </cell>
          <cell r="I11214" t="str">
            <v>2025-10-31</v>
          </cell>
        </row>
        <row r="11214">
          <cell r="K11214" t="str">
            <v/>
          </cell>
          <cell r="L11214" t="str">
            <v/>
          </cell>
        </row>
        <row r="11215">
          <cell r="C11215">
            <v>162779893</v>
          </cell>
          <cell r="D11215" t="str">
            <v>人工</v>
          </cell>
          <cell r="E11215" t="str">
            <v>实物</v>
          </cell>
          <cell r="F11215" t="str">
            <v>胡姬花</v>
          </cell>
          <cell r="G11215" t="str">
            <v>金盛永和</v>
          </cell>
          <cell r="H11215" t="str">
            <v>年节礼包/食品/粮油礼包</v>
          </cell>
          <cell r="I11215" t="str">
            <v>2025-10-31</v>
          </cell>
          <cell r="J11215">
            <v>164159341</v>
          </cell>
          <cell r="K11215" t="str">
            <v/>
          </cell>
          <cell r="L11215" t="str">
            <v/>
          </cell>
        </row>
        <row r="11216">
          <cell r="C11216">
            <v>162779893</v>
          </cell>
          <cell r="D11216" t="str">
            <v>人工</v>
          </cell>
          <cell r="E11216" t="str">
            <v>实物</v>
          </cell>
          <cell r="F11216" t="str">
            <v>胡姬花</v>
          </cell>
          <cell r="G11216" t="str">
            <v>金盛永和</v>
          </cell>
          <cell r="H11216" t="str">
            <v>年节礼包/食品/粮油礼包</v>
          </cell>
          <cell r="I11216" t="str">
            <v>2025-10-31</v>
          </cell>
        </row>
        <row r="11216">
          <cell r="K11216" t="str">
            <v/>
          </cell>
          <cell r="L11216" t="str">
            <v/>
          </cell>
        </row>
        <row r="11217">
          <cell r="C11217">
            <v>162779892</v>
          </cell>
          <cell r="D11217" t="str">
            <v>人工</v>
          </cell>
          <cell r="E11217" t="str">
            <v>实物</v>
          </cell>
          <cell r="F11217" t="str">
            <v>鲁花</v>
          </cell>
          <cell r="G11217" t="str">
            <v>金盛永和</v>
          </cell>
          <cell r="H11217" t="str">
            <v>年节礼包/食品/粮油礼包</v>
          </cell>
          <cell r="I11217" t="str">
            <v>2025-10-31</v>
          </cell>
          <cell r="J11217">
            <v>164159340</v>
          </cell>
          <cell r="K11217" t="str">
            <v/>
          </cell>
          <cell r="L11217" t="str">
            <v/>
          </cell>
        </row>
        <row r="11218">
          <cell r="C11218">
            <v>162779892</v>
          </cell>
          <cell r="D11218" t="str">
            <v>人工</v>
          </cell>
          <cell r="E11218" t="str">
            <v>实物</v>
          </cell>
          <cell r="F11218" t="str">
            <v>鲁花</v>
          </cell>
          <cell r="G11218" t="str">
            <v>金盛永和</v>
          </cell>
          <cell r="H11218" t="str">
            <v>年节礼包/食品/粮油礼包</v>
          </cell>
          <cell r="I11218" t="str">
            <v>2025-10-31</v>
          </cell>
        </row>
        <row r="11218">
          <cell r="K11218" t="str">
            <v/>
          </cell>
          <cell r="L11218" t="str">
            <v/>
          </cell>
        </row>
        <row r="11219">
          <cell r="C11219">
            <v>162779891</v>
          </cell>
          <cell r="D11219" t="str">
            <v>人工</v>
          </cell>
          <cell r="E11219" t="str">
            <v>实物</v>
          </cell>
          <cell r="F11219" t="str">
            <v>鲁花</v>
          </cell>
          <cell r="G11219" t="str">
            <v>金盛永和</v>
          </cell>
          <cell r="H11219" t="str">
            <v>年节礼包/食品/粮油礼包</v>
          </cell>
          <cell r="I11219" t="str">
            <v>2025-10-31</v>
          </cell>
          <cell r="J11219">
            <v>164159339</v>
          </cell>
          <cell r="K11219" t="str">
            <v/>
          </cell>
          <cell r="L11219" t="str">
            <v/>
          </cell>
        </row>
        <row r="11220">
          <cell r="C11220">
            <v>162779889</v>
          </cell>
          <cell r="D11220" t="str">
            <v>人工</v>
          </cell>
          <cell r="E11220" t="str">
            <v>实物</v>
          </cell>
          <cell r="F11220" t="str">
            <v>佳沃（joyvio）</v>
          </cell>
          <cell r="G11220" t="str">
            <v>佳沃</v>
          </cell>
          <cell r="H11220" t="str">
            <v>年节礼包/生鲜/水果</v>
          </cell>
          <cell r="I11220" t="str">
            <v>2025-10-31</v>
          </cell>
          <cell r="J11220">
            <v>164159337</v>
          </cell>
          <cell r="K11220">
            <v>500200426</v>
          </cell>
          <cell r="L11220" t="str">
            <v>10粒 单果114g-125g</v>
          </cell>
        </row>
        <row r="11221">
          <cell r="C11221">
            <v>162779888</v>
          </cell>
          <cell r="D11221" t="str">
            <v>人工</v>
          </cell>
          <cell r="E11221" t="str">
            <v>实物</v>
          </cell>
          <cell r="F11221" t="str">
            <v>胡姬花</v>
          </cell>
          <cell r="G11221" t="str">
            <v>金盛永和</v>
          </cell>
          <cell r="H11221" t="str">
            <v>年节礼包/食品/粮油礼包</v>
          </cell>
          <cell r="I11221" t="str">
            <v>2025-10-31</v>
          </cell>
          <cell r="J11221">
            <v>164159336</v>
          </cell>
          <cell r="K11221" t="str">
            <v/>
          </cell>
          <cell r="L11221" t="str">
            <v/>
          </cell>
        </row>
        <row r="11222">
          <cell r="C11222">
            <v>162779887</v>
          </cell>
          <cell r="D11222" t="str">
            <v>人工</v>
          </cell>
          <cell r="E11222" t="str">
            <v>实物</v>
          </cell>
          <cell r="F11222" t="str">
            <v>金龙鱼</v>
          </cell>
          <cell r="G11222" t="str">
            <v>金盛永和</v>
          </cell>
          <cell r="H11222" t="str">
            <v>年节礼包/食品/粮油礼包</v>
          </cell>
          <cell r="I11222" t="str">
            <v>2025-10-31</v>
          </cell>
          <cell r="J11222">
            <v>164159335</v>
          </cell>
          <cell r="K11222" t="str">
            <v/>
          </cell>
          <cell r="L11222" t="str">
            <v/>
          </cell>
        </row>
        <row r="11223">
          <cell r="C11223">
            <v>162779886</v>
          </cell>
          <cell r="D11223" t="str">
            <v>人工</v>
          </cell>
          <cell r="E11223" t="str">
            <v>实物</v>
          </cell>
          <cell r="F11223" t="str">
            <v>裕道府</v>
          </cell>
          <cell r="G11223" t="str">
            <v>金盛永和</v>
          </cell>
          <cell r="H11223" t="str">
            <v>年节礼包/食品/粮油礼包</v>
          </cell>
          <cell r="I11223" t="str">
            <v>2025-10-31</v>
          </cell>
          <cell r="J11223">
            <v>164159334</v>
          </cell>
          <cell r="K11223" t="str">
            <v/>
          </cell>
          <cell r="L11223" t="str">
            <v/>
          </cell>
        </row>
        <row r="11224">
          <cell r="C11224">
            <v>162779884</v>
          </cell>
          <cell r="D11224" t="str">
            <v>人工</v>
          </cell>
          <cell r="E11224" t="str">
            <v>实物</v>
          </cell>
          <cell r="F11224" t="str">
            <v>福临门</v>
          </cell>
          <cell r="G11224" t="str">
            <v>金盛永和</v>
          </cell>
          <cell r="H11224" t="str">
            <v>年节礼包/食品/粮油礼包</v>
          </cell>
          <cell r="I11224" t="str">
            <v>2025-10-31</v>
          </cell>
          <cell r="J11224">
            <v>164159332</v>
          </cell>
          <cell r="K11224" t="str">
            <v/>
          </cell>
          <cell r="L11224" t="str">
            <v/>
          </cell>
        </row>
        <row r="11225">
          <cell r="C11225">
            <v>162779883</v>
          </cell>
          <cell r="D11225" t="str">
            <v>人工</v>
          </cell>
          <cell r="E11225" t="str">
            <v>实物</v>
          </cell>
          <cell r="F11225" t="str">
            <v>胡姬花</v>
          </cell>
          <cell r="G11225" t="str">
            <v>金盛永和</v>
          </cell>
          <cell r="H11225" t="str">
            <v>年节礼包/食品/粮油礼包</v>
          </cell>
          <cell r="I11225" t="str">
            <v>2025-10-31</v>
          </cell>
          <cell r="J11225">
            <v>164159331</v>
          </cell>
          <cell r="K11225" t="str">
            <v/>
          </cell>
          <cell r="L11225" t="str">
            <v/>
          </cell>
        </row>
        <row r="11226">
          <cell r="C11226">
            <v>162779882</v>
          </cell>
          <cell r="D11226" t="str">
            <v>人工</v>
          </cell>
          <cell r="E11226" t="str">
            <v>实物</v>
          </cell>
          <cell r="F11226" t="str">
            <v>胡姬花</v>
          </cell>
          <cell r="G11226" t="str">
            <v>金盛永和</v>
          </cell>
          <cell r="H11226" t="str">
            <v>年节礼包/食品/粮油礼包</v>
          </cell>
          <cell r="I11226" t="str">
            <v>2025-10-31</v>
          </cell>
          <cell r="J11226">
            <v>164159330</v>
          </cell>
          <cell r="K11226" t="str">
            <v/>
          </cell>
          <cell r="L11226" t="str">
            <v/>
          </cell>
        </row>
        <row r="11227">
          <cell r="C11227">
            <v>162779881</v>
          </cell>
          <cell r="D11227" t="str">
            <v>人工</v>
          </cell>
          <cell r="E11227" t="str">
            <v>实物</v>
          </cell>
          <cell r="F11227" t="str">
            <v>福临门</v>
          </cell>
          <cell r="G11227" t="str">
            <v>金盛永和</v>
          </cell>
          <cell r="H11227" t="str">
            <v>年节礼包/食品/粮油礼包</v>
          </cell>
          <cell r="I11227" t="str">
            <v>2025-10-31</v>
          </cell>
          <cell r="J11227">
            <v>164159329</v>
          </cell>
          <cell r="K11227" t="str">
            <v/>
          </cell>
          <cell r="L11227" t="str">
            <v/>
          </cell>
        </row>
        <row r="11228">
          <cell r="C11228">
            <v>162779880</v>
          </cell>
          <cell r="D11228" t="str">
            <v>人工</v>
          </cell>
          <cell r="E11228" t="str">
            <v>实物</v>
          </cell>
          <cell r="F11228" t="str">
            <v>胡姬花</v>
          </cell>
          <cell r="G11228" t="str">
            <v>金盛永和</v>
          </cell>
          <cell r="H11228" t="str">
            <v>年节礼包/食品/粮油礼包</v>
          </cell>
          <cell r="I11228" t="str">
            <v>2025-10-31</v>
          </cell>
          <cell r="J11228">
            <v>164159328</v>
          </cell>
          <cell r="K11228" t="str">
            <v/>
          </cell>
          <cell r="L11228" t="str">
            <v/>
          </cell>
        </row>
        <row r="11229">
          <cell r="C11229">
            <v>162779879</v>
          </cell>
          <cell r="D11229" t="str">
            <v>人工</v>
          </cell>
          <cell r="E11229" t="str">
            <v>实物</v>
          </cell>
          <cell r="F11229" t="str">
            <v>胡姬花</v>
          </cell>
          <cell r="G11229" t="str">
            <v>金盛永和</v>
          </cell>
          <cell r="H11229" t="str">
            <v>年节礼包/食品/粮油礼包</v>
          </cell>
          <cell r="I11229" t="str">
            <v>2025-10-31</v>
          </cell>
          <cell r="J11229">
            <v>164159327</v>
          </cell>
          <cell r="K11229" t="str">
            <v/>
          </cell>
          <cell r="L11229" t="str">
            <v/>
          </cell>
        </row>
        <row r="11230">
          <cell r="C11230">
            <v>162779878</v>
          </cell>
          <cell r="D11230" t="str">
            <v>人工</v>
          </cell>
          <cell r="E11230" t="str">
            <v>实物</v>
          </cell>
          <cell r="F11230" t="str">
            <v>金龙鱼</v>
          </cell>
          <cell r="G11230" t="str">
            <v>金盛永和</v>
          </cell>
          <cell r="H11230" t="str">
            <v>年节礼包/食品/粮油礼包</v>
          </cell>
          <cell r="I11230" t="str">
            <v>2025-10-31</v>
          </cell>
          <cell r="J11230">
            <v>164159326</v>
          </cell>
          <cell r="K11230" t="str">
            <v/>
          </cell>
          <cell r="L11230" t="str">
            <v/>
          </cell>
        </row>
        <row r="11231">
          <cell r="C11231">
            <v>162779877</v>
          </cell>
          <cell r="D11231" t="str">
            <v>人工</v>
          </cell>
          <cell r="E11231" t="str">
            <v>实物</v>
          </cell>
          <cell r="F11231" t="str">
            <v>金龙鱼</v>
          </cell>
          <cell r="G11231" t="str">
            <v>金盛永和</v>
          </cell>
          <cell r="H11231" t="str">
            <v>年节礼包/食品/粮油礼包</v>
          </cell>
          <cell r="I11231" t="str">
            <v>2025-10-31</v>
          </cell>
          <cell r="J11231">
            <v>164159325</v>
          </cell>
          <cell r="K11231" t="str">
            <v/>
          </cell>
          <cell r="L11231" t="str">
            <v/>
          </cell>
        </row>
        <row r="11232">
          <cell r="C11232">
            <v>162583610</v>
          </cell>
          <cell r="D11232" t="str">
            <v>人工</v>
          </cell>
          <cell r="E11232" t="str">
            <v>实物</v>
          </cell>
          <cell r="F11232" t="str">
            <v/>
          </cell>
          <cell r="G11232" t="str">
            <v>鲜之味</v>
          </cell>
          <cell r="H11232" t="str">
            <v>年节礼包/项目专属/定制方案专属</v>
          </cell>
          <cell r="I11232" t="str">
            <v>2025-01-31</v>
          </cell>
          <cell r="J11232">
            <v>163781709</v>
          </cell>
          <cell r="K11232" t="str">
            <v/>
          </cell>
          <cell r="L11232" t="str">
            <v>15个中果彩箱装</v>
          </cell>
        </row>
        <row r="11233">
          <cell r="D11233" t="str">
            <v>人工</v>
          </cell>
          <cell r="E11233" t="str">
            <v>实物</v>
          </cell>
          <cell r="F11233" t="str">
            <v/>
          </cell>
          <cell r="G11233" t="str">
            <v>鲜之味</v>
          </cell>
          <cell r="H11233" t="str">
            <v>年节礼包/项目专属/定制方案专属</v>
          </cell>
          <cell r="I11233" t="str">
            <v>2025-01-31</v>
          </cell>
          <cell r="J11233">
            <v>163781710</v>
          </cell>
          <cell r="K11233" t="str">
            <v/>
          </cell>
          <cell r="L11233" t="str">
            <v>30个中果彩箱装</v>
          </cell>
        </row>
        <row r="11234">
          <cell r="C11234">
            <v>162679940</v>
          </cell>
          <cell r="D11234" t="str">
            <v>人工</v>
          </cell>
          <cell r="E11234" t="str">
            <v>实物</v>
          </cell>
          <cell r="F11234" t="str">
            <v/>
          </cell>
          <cell r="G11234" t="str">
            <v>晋之星辰</v>
          </cell>
          <cell r="H11234" t="str">
            <v>年节礼包/项目专属/定制方案专属</v>
          </cell>
          <cell r="I11234" t="str">
            <v>2025-03-09</v>
          </cell>
          <cell r="J11234">
            <v>163938551</v>
          </cell>
          <cell r="K11234" t="str">
            <v>GYLXJ-004-Q</v>
          </cell>
          <cell r="L11234" t="str">
            <v>在自己的宇宙</v>
          </cell>
        </row>
        <row r="11235">
          <cell r="D11235" t="str">
            <v>人工</v>
          </cell>
          <cell r="E11235" t="str">
            <v>实物</v>
          </cell>
          <cell r="F11235" t="str">
            <v/>
          </cell>
          <cell r="G11235" t="str">
            <v>晋之星辰</v>
          </cell>
          <cell r="H11235" t="str">
            <v>年节礼包/项目专属/定制方案专属</v>
          </cell>
          <cell r="I11235" t="str">
            <v>2025-03-09</v>
          </cell>
          <cell r="J11235">
            <v>163938552</v>
          </cell>
          <cell r="K11235" t="str">
            <v>GYLXJ-005-Q</v>
          </cell>
          <cell r="L11235" t="str">
            <v>有好感就喜欢</v>
          </cell>
        </row>
        <row r="11236">
          <cell r="D11236" t="str">
            <v>人工</v>
          </cell>
          <cell r="E11236" t="str">
            <v>实物</v>
          </cell>
          <cell r="F11236" t="str">
            <v/>
          </cell>
          <cell r="G11236" t="str">
            <v>晋之星辰</v>
          </cell>
          <cell r="H11236" t="str">
            <v>年节礼包/项目专属/定制方案专属</v>
          </cell>
          <cell r="I11236" t="str">
            <v>2025-03-09</v>
          </cell>
          <cell r="J11236">
            <v>163938553</v>
          </cell>
          <cell r="K11236" t="str">
            <v>GYLXJ-006-Q</v>
          </cell>
          <cell r="L11236" t="str">
            <v>看不见的时间</v>
          </cell>
        </row>
        <row r="11237">
          <cell r="C11237">
            <v>162628875</v>
          </cell>
          <cell r="D11237" t="str">
            <v>人工</v>
          </cell>
          <cell r="E11237" t="str">
            <v>实物</v>
          </cell>
          <cell r="F11237" t="str">
            <v/>
          </cell>
          <cell r="G11237" t="str">
            <v>深圳品味人生</v>
          </cell>
          <cell r="H11237" t="str">
            <v>年节礼包/食品/食品礼包</v>
          </cell>
          <cell r="I11237" t="str">
            <v>2025-02-28</v>
          </cell>
          <cell r="J11237">
            <v>163859182</v>
          </cell>
          <cell r="K11237" t="str">
            <v/>
          </cell>
          <cell r="L11237" t="str">
            <v/>
          </cell>
        </row>
        <row r="11238">
          <cell r="C11238">
            <v>162674763</v>
          </cell>
          <cell r="D11238" t="str">
            <v>人工</v>
          </cell>
          <cell r="E11238" t="str">
            <v>实物</v>
          </cell>
          <cell r="F11238" t="str">
            <v>塞拉菲诺.尚尼</v>
          </cell>
          <cell r="G11238" t="str">
            <v>礼福生</v>
          </cell>
          <cell r="H11238" t="str">
            <v>年节礼包/项目专属/定制方案专属</v>
          </cell>
          <cell r="I11238" t="str">
            <v>2025-07-31</v>
          </cell>
          <cell r="J11238">
            <v>163928723</v>
          </cell>
          <cell r="K11238" t="str">
            <v>SZ-E03</v>
          </cell>
          <cell r="L11238" t="str">
            <v/>
          </cell>
        </row>
        <row r="11239">
          <cell r="C11239">
            <v>162606208</v>
          </cell>
          <cell r="D11239" t="str">
            <v>人工</v>
          </cell>
          <cell r="E11239" t="str">
            <v>组合商品</v>
          </cell>
          <cell r="F11239" t="str">
            <v/>
          </cell>
          <cell r="G11239" t="str">
            <v>苏打组合商品虚拟供应商</v>
          </cell>
          <cell r="H11239" t="str">
            <v>供应链类目/年节礼包/销售专属礼包</v>
          </cell>
          <cell r="I11239" t="str">
            <v>2024-09-15</v>
          </cell>
          <cell r="J11239">
            <v>163828332</v>
          </cell>
          <cell r="K11239" t="str">
            <v/>
          </cell>
          <cell r="L11239" t="str">
            <v/>
          </cell>
        </row>
        <row r="11240">
          <cell r="C11240">
            <v>162606208</v>
          </cell>
          <cell r="D11240" t="str">
            <v>人工</v>
          </cell>
          <cell r="E11240" t="str">
            <v>组合商品</v>
          </cell>
          <cell r="F11240" t="str">
            <v/>
          </cell>
          <cell r="G11240" t="str">
            <v>苏打组合商品虚拟供应商</v>
          </cell>
          <cell r="H11240" t="str">
            <v>供应链类目/年节礼包/销售专属礼包</v>
          </cell>
          <cell r="I11240" t="str">
            <v>2024-09-15</v>
          </cell>
        </row>
        <row r="11240">
          <cell r="K11240" t="str">
            <v/>
          </cell>
          <cell r="L11240" t="str">
            <v/>
          </cell>
        </row>
        <row r="11241">
          <cell r="C11241">
            <v>162606196</v>
          </cell>
          <cell r="D11241" t="str">
            <v>人工</v>
          </cell>
          <cell r="E11241" t="str">
            <v>组合商品</v>
          </cell>
          <cell r="F11241" t="str">
            <v/>
          </cell>
          <cell r="G11241" t="str">
            <v>苏打组合商品虚拟供应商</v>
          </cell>
          <cell r="H11241" t="str">
            <v>供应链类目/年节礼包/销售专属礼包</v>
          </cell>
          <cell r="I11241" t="str">
            <v>2024-09-15</v>
          </cell>
          <cell r="J11241">
            <v>163828316</v>
          </cell>
          <cell r="K11241" t="str">
            <v/>
          </cell>
          <cell r="L11241" t="str">
            <v/>
          </cell>
        </row>
        <row r="11242">
          <cell r="C11242">
            <v>162606196</v>
          </cell>
          <cell r="D11242" t="str">
            <v>人工</v>
          </cell>
          <cell r="E11242" t="str">
            <v>组合商品</v>
          </cell>
          <cell r="F11242" t="str">
            <v/>
          </cell>
          <cell r="G11242" t="str">
            <v>苏打组合商品虚拟供应商</v>
          </cell>
          <cell r="H11242" t="str">
            <v>供应链类目/年节礼包/销售专属礼包</v>
          </cell>
          <cell r="I11242" t="str">
            <v>2024-09-15</v>
          </cell>
        </row>
        <row r="11242">
          <cell r="K11242" t="str">
            <v/>
          </cell>
          <cell r="L11242" t="str">
            <v/>
          </cell>
        </row>
        <row r="11243">
          <cell r="C11243">
            <v>162545507</v>
          </cell>
          <cell r="D11243" t="str">
            <v>人工</v>
          </cell>
          <cell r="E11243" t="str">
            <v>组合商品</v>
          </cell>
          <cell r="F11243" t="str">
            <v/>
          </cell>
          <cell r="G11243" t="str">
            <v>苏打组合商品虚拟供应商</v>
          </cell>
          <cell r="H11243" t="str">
            <v>供应链类目/年节礼包/销售专属礼包</v>
          </cell>
          <cell r="I11243" t="str">
            <v>2024-05-30</v>
          </cell>
          <cell r="J11243">
            <v>163703876</v>
          </cell>
          <cell r="K11243" t="str">
            <v/>
          </cell>
          <cell r="L11243" t="str">
            <v/>
          </cell>
        </row>
        <row r="11244">
          <cell r="C11244">
            <v>162545507</v>
          </cell>
          <cell r="D11244" t="str">
            <v>人工</v>
          </cell>
          <cell r="E11244" t="str">
            <v>组合商品</v>
          </cell>
          <cell r="F11244" t="str">
            <v/>
          </cell>
          <cell r="G11244" t="str">
            <v>苏打组合商品虚拟供应商</v>
          </cell>
          <cell r="H11244" t="str">
            <v>供应链类目/年节礼包/销售专属礼包</v>
          </cell>
          <cell r="I11244" t="str">
            <v>2024-05-30</v>
          </cell>
        </row>
        <row r="11244">
          <cell r="K11244" t="str">
            <v/>
          </cell>
          <cell r="L11244" t="str">
            <v/>
          </cell>
        </row>
        <row r="11245">
          <cell r="C11245">
            <v>162545507</v>
          </cell>
          <cell r="D11245" t="str">
            <v>人工</v>
          </cell>
          <cell r="E11245" t="str">
            <v>组合商品</v>
          </cell>
          <cell r="F11245" t="str">
            <v/>
          </cell>
          <cell r="G11245" t="str">
            <v>苏打组合商品虚拟供应商</v>
          </cell>
          <cell r="H11245" t="str">
            <v>供应链类目/年节礼包/销售专属礼包</v>
          </cell>
          <cell r="I11245" t="str">
            <v>2024-05-30</v>
          </cell>
        </row>
        <row r="11245">
          <cell r="K11245" t="str">
            <v/>
          </cell>
          <cell r="L11245" t="str">
            <v/>
          </cell>
        </row>
        <row r="11246">
          <cell r="C11246">
            <v>162545507</v>
          </cell>
          <cell r="D11246" t="str">
            <v>人工</v>
          </cell>
          <cell r="E11246" t="str">
            <v>组合商品</v>
          </cell>
          <cell r="F11246" t="str">
            <v/>
          </cell>
          <cell r="G11246" t="str">
            <v>苏打组合商品虚拟供应商</v>
          </cell>
          <cell r="H11246" t="str">
            <v>供应链类目/年节礼包/销售专属礼包</v>
          </cell>
          <cell r="I11246" t="str">
            <v>2024-05-30</v>
          </cell>
        </row>
        <row r="11246">
          <cell r="K11246" t="str">
            <v/>
          </cell>
          <cell r="L11246" t="str">
            <v/>
          </cell>
        </row>
        <row r="11247">
          <cell r="C11247">
            <v>162492098</v>
          </cell>
          <cell r="D11247" t="str">
            <v>人工</v>
          </cell>
          <cell r="E11247" t="str">
            <v>实物</v>
          </cell>
          <cell r="F11247" t="str">
            <v>新宝堂</v>
          </cell>
          <cell r="G11247" t="str">
            <v>食尚知补</v>
          </cell>
          <cell r="H11247" t="str">
            <v>年节礼包/食品/营养健康</v>
          </cell>
          <cell r="I11247" t="str">
            <v>2024-07-31</v>
          </cell>
          <cell r="J11247">
            <v>163572885</v>
          </cell>
          <cell r="K11247" t="str">
            <v>十年新会陈皮金罐（150克）</v>
          </cell>
          <cell r="L11247" t="str">
            <v/>
          </cell>
        </row>
        <row r="11248">
          <cell r="C11248">
            <v>162502181</v>
          </cell>
          <cell r="D11248" t="str">
            <v>人工</v>
          </cell>
          <cell r="E11248" t="str">
            <v>实物</v>
          </cell>
          <cell r="F11248" t="str">
            <v>嘉顿</v>
          </cell>
          <cell r="G11248" t="str">
            <v>深圳品味人生</v>
          </cell>
          <cell r="H11248" t="str">
            <v>年节礼包/食品/食品礼包</v>
          </cell>
          <cell r="I11248" t="str">
            <v>2024-06-30</v>
          </cell>
          <cell r="J11248">
            <v>163598377</v>
          </cell>
          <cell r="K11248" t="str">
            <v/>
          </cell>
          <cell r="L11248" t="str">
            <v/>
          </cell>
        </row>
        <row r="11249">
          <cell r="C11249">
            <v>162594421</v>
          </cell>
          <cell r="D11249" t="str">
            <v>人工</v>
          </cell>
          <cell r="E11249" t="str">
            <v>实物</v>
          </cell>
          <cell r="F11249" t="str">
            <v/>
          </cell>
          <cell r="G11249" t="str">
            <v>立帆</v>
          </cell>
          <cell r="H11249" t="str">
            <v>年节礼包/项目专属/定制方案专属</v>
          </cell>
          <cell r="I11249" t="str">
            <v>2024-11-30</v>
          </cell>
          <cell r="J11249">
            <v>163810800</v>
          </cell>
          <cell r="K11249" t="str">
            <v>HLX1158</v>
          </cell>
          <cell r="L11249" t="str">
            <v/>
          </cell>
        </row>
        <row r="11250">
          <cell r="C11250">
            <v>162583918</v>
          </cell>
          <cell r="D11250" t="str">
            <v>人工</v>
          </cell>
          <cell r="E11250" t="str">
            <v>实物</v>
          </cell>
          <cell r="F11250" t="str">
            <v>广旺茸信</v>
          </cell>
          <cell r="G11250" t="str">
            <v>立帆</v>
          </cell>
          <cell r="H11250" t="str">
            <v>年节礼包/项目专属/定制方案专属</v>
          </cell>
          <cell r="I11250" t="str">
            <v>2025-01-31</v>
          </cell>
          <cell r="J11250">
            <v>163782244</v>
          </cell>
          <cell r="K11250" t="str">
            <v/>
          </cell>
          <cell r="L11250" t="str">
            <v/>
          </cell>
        </row>
        <row r="11251">
          <cell r="C11251">
            <v>162583879</v>
          </cell>
          <cell r="D11251" t="str">
            <v>人工</v>
          </cell>
          <cell r="E11251" t="str">
            <v>实物</v>
          </cell>
          <cell r="F11251" t="str">
            <v>杞里香</v>
          </cell>
          <cell r="G11251" t="str">
            <v>立帆</v>
          </cell>
          <cell r="H11251" t="str">
            <v>年节礼包/项目专属/定制方案专属</v>
          </cell>
          <cell r="I11251" t="str">
            <v>2025-01-31</v>
          </cell>
          <cell r="J11251">
            <v>163782150</v>
          </cell>
          <cell r="K11251">
            <v>14103</v>
          </cell>
          <cell r="L11251" t="str">
            <v/>
          </cell>
        </row>
        <row r="11252">
          <cell r="C11252">
            <v>162581311</v>
          </cell>
          <cell r="D11252" t="str">
            <v>人工</v>
          </cell>
          <cell r="E11252" t="str">
            <v>实物</v>
          </cell>
          <cell r="F11252" t="str">
            <v/>
          </cell>
          <cell r="G11252" t="str">
            <v>立帆</v>
          </cell>
          <cell r="H11252" t="str">
            <v>年节礼包/项目专属/定制方案专属</v>
          </cell>
          <cell r="I11252" t="str">
            <v>2025-01-31</v>
          </cell>
          <cell r="J11252">
            <v>163777667</v>
          </cell>
          <cell r="K11252">
            <v>110005</v>
          </cell>
          <cell r="L11252" t="str">
            <v/>
          </cell>
        </row>
        <row r="11253">
          <cell r="C11253">
            <v>162581303</v>
          </cell>
          <cell r="D11253" t="str">
            <v>人工</v>
          </cell>
          <cell r="E11253" t="str">
            <v>实物</v>
          </cell>
          <cell r="F11253" t="str">
            <v/>
          </cell>
          <cell r="G11253" t="str">
            <v>立帆</v>
          </cell>
          <cell r="H11253" t="str">
            <v>年节礼包/项目专属/定制方案专属</v>
          </cell>
          <cell r="I11253" t="str">
            <v>2025-01-31</v>
          </cell>
          <cell r="J11253">
            <v>163777657</v>
          </cell>
          <cell r="K11253">
            <v>110115</v>
          </cell>
          <cell r="L11253" t="str">
            <v/>
          </cell>
        </row>
        <row r="11254">
          <cell r="C11254">
            <v>162581299</v>
          </cell>
          <cell r="D11254" t="str">
            <v>人工</v>
          </cell>
          <cell r="E11254" t="str">
            <v>实物</v>
          </cell>
          <cell r="F11254" t="str">
            <v/>
          </cell>
          <cell r="G11254" t="str">
            <v>立帆</v>
          </cell>
          <cell r="H11254" t="str">
            <v>年节礼包/项目专属/定制方案专属</v>
          </cell>
          <cell r="I11254" t="str">
            <v>2025-01-31</v>
          </cell>
          <cell r="J11254">
            <v>163777652</v>
          </cell>
          <cell r="K11254">
            <v>12008</v>
          </cell>
          <cell r="L11254" t="str">
            <v/>
          </cell>
        </row>
        <row r="11255">
          <cell r="C11255">
            <v>162581295</v>
          </cell>
          <cell r="D11255" t="str">
            <v>人工</v>
          </cell>
          <cell r="E11255" t="str">
            <v>实物</v>
          </cell>
          <cell r="F11255" t="str">
            <v/>
          </cell>
          <cell r="G11255" t="str">
            <v>立帆</v>
          </cell>
          <cell r="H11255" t="str">
            <v>年节礼包/项目专属/定制方案专属</v>
          </cell>
          <cell r="I11255" t="str">
            <v>2025-01-31</v>
          </cell>
          <cell r="J11255">
            <v>163777648</v>
          </cell>
          <cell r="K11255">
            <v>18072</v>
          </cell>
          <cell r="L11255" t="str">
            <v/>
          </cell>
        </row>
        <row r="11256">
          <cell r="C11256">
            <v>162563535</v>
          </cell>
          <cell r="D11256" t="str">
            <v>人工</v>
          </cell>
          <cell r="E11256" t="str">
            <v>实物</v>
          </cell>
          <cell r="F11256" t="str">
            <v>SHISEIDO/资生堂</v>
          </cell>
          <cell r="G11256" t="str">
            <v>晋之星辰</v>
          </cell>
          <cell r="H11256" t="str">
            <v>年节礼包/美妆护理/美妆套装</v>
          </cell>
          <cell r="I11256" t="str">
            <v>2024-07-31</v>
          </cell>
          <cell r="J11256">
            <v>163742322</v>
          </cell>
          <cell r="K11256" t="str">
            <v/>
          </cell>
          <cell r="L11256" t="str">
            <v/>
          </cell>
        </row>
        <row r="11257">
          <cell r="C11257">
            <v>162563535</v>
          </cell>
          <cell r="D11257" t="str">
            <v>人工</v>
          </cell>
          <cell r="E11257" t="str">
            <v>实物</v>
          </cell>
          <cell r="F11257" t="str">
            <v>SHISEIDO/资生堂</v>
          </cell>
          <cell r="G11257" t="str">
            <v>晋之星辰</v>
          </cell>
          <cell r="H11257" t="str">
            <v>年节礼包/美妆护理/美妆套装</v>
          </cell>
          <cell r="I11257" t="str">
            <v>2024-07-31</v>
          </cell>
        </row>
        <row r="11257">
          <cell r="K11257" t="str">
            <v/>
          </cell>
          <cell r="L11257" t="str">
            <v/>
          </cell>
        </row>
        <row r="11258">
          <cell r="C11258">
            <v>162621151</v>
          </cell>
          <cell r="D11258" t="str">
            <v>人工</v>
          </cell>
          <cell r="E11258" t="str">
            <v>实物</v>
          </cell>
          <cell r="F11258" t="str">
            <v>巴赫约翰</v>
          </cell>
          <cell r="G11258" t="str">
            <v>尚粹堂</v>
          </cell>
          <cell r="H11258" t="str">
            <v>年节礼包/3C数码/数码配件</v>
          </cell>
          <cell r="I11258" t="str">
            <v>2025-02-28</v>
          </cell>
          <cell r="J11258">
            <v>163848958</v>
          </cell>
          <cell r="K11258" t="str">
            <v/>
          </cell>
          <cell r="L11258" t="str">
            <v/>
          </cell>
        </row>
        <row r="11259">
          <cell r="C11259">
            <v>162624987</v>
          </cell>
          <cell r="D11259" t="str">
            <v>人工</v>
          </cell>
          <cell r="E11259" t="str">
            <v>实物</v>
          </cell>
          <cell r="F11259" t="str">
            <v>霆尚</v>
          </cell>
          <cell r="G11259" t="str">
            <v>霆尚食品</v>
          </cell>
          <cell r="H11259" t="str">
            <v>年节礼包/生鲜/生鲜礼包</v>
          </cell>
          <cell r="I11259" t="str">
            <v>2025-02-28</v>
          </cell>
          <cell r="J11259">
            <v>163853953</v>
          </cell>
          <cell r="K11259">
            <v>609606</v>
          </cell>
          <cell r="L11259" t="str">
            <v/>
          </cell>
        </row>
        <row r="11260">
          <cell r="C11260">
            <v>162407031</v>
          </cell>
          <cell r="D11260" t="str">
            <v>人工</v>
          </cell>
          <cell r="E11260" t="str">
            <v>实物</v>
          </cell>
          <cell r="F11260" t="str">
            <v>利仁（Liven）</v>
          </cell>
          <cell r="G11260" t="str">
            <v>礼享</v>
          </cell>
          <cell r="H11260" t="str">
            <v>年节礼包/家用电器/厨房小电</v>
          </cell>
          <cell r="I11260" t="str">
            <v>2024-03-31</v>
          </cell>
          <cell r="J11260">
            <v>163376745</v>
          </cell>
          <cell r="K11260" t="str">
            <v>CCJ-D347</v>
          </cell>
          <cell r="L11260" t="str">
            <v/>
          </cell>
        </row>
        <row r="11261">
          <cell r="C11261">
            <v>162501135</v>
          </cell>
          <cell r="D11261" t="str">
            <v>人工</v>
          </cell>
          <cell r="E11261" t="str">
            <v>实物</v>
          </cell>
          <cell r="F11261" t="str">
            <v>胡姬花</v>
          </cell>
          <cell r="G11261" t="str">
            <v>惠通达行</v>
          </cell>
          <cell r="H11261" t="str">
            <v>年节礼包/食品/粮油礼包</v>
          </cell>
          <cell r="I11261" t="str">
            <v>2024-12-31</v>
          </cell>
          <cell r="J11261">
            <v>163595685</v>
          </cell>
          <cell r="K11261" t="str">
            <v>11N000004</v>
          </cell>
          <cell r="L11261" t="str">
            <v/>
          </cell>
        </row>
        <row r="11262">
          <cell r="C11262">
            <v>162599471</v>
          </cell>
          <cell r="D11262" t="str">
            <v>人工</v>
          </cell>
          <cell r="E11262" t="str">
            <v>组合商品</v>
          </cell>
          <cell r="F11262" t="str">
            <v/>
          </cell>
          <cell r="G11262" t="str">
            <v>苏打组合商品虚拟供应商</v>
          </cell>
          <cell r="H11262" t="str">
            <v>供应链类目/年节礼包/销售专属礼包</v>
          </cell>
          <cell r="I11262" t="str">
            <v>2024-07-31</v>
          </cell>
          <cell r="J11262">
            <v>163819916</v>
          </cell>
          <cell r="K11262" t="str">
            <v/>
          </cell>
          <cell r="L11262" t="str">
            <v/>
          </cell>
        </row>
        <row r="11263">
          <cell r="C11263">
            <v>162599471</v>
          </cell>
          <cell r="D11263" t="str">
            <v>人工</v>
          </cell>
          <cell r="E11263" t="str">
            <v>组合商品</v>
          </cell>
          <cell r="F11263" t="str">
            <v/>
          </cell>
          <cell r="G11263" t="str">
            <v>苏打组合商品虚拟供应商</v>
          </cell>
          <cell r="H11263" t="str">
            <v>供应链类目/年节礼包/销售专属礼包</v>
          </cell>
          <cell r="I11263" t="str">
            <v>2024-07-31</v>
          </cell>
        </row>
        <row r="11263">
          <cell r="K11263" t="str">
            <v/>
          </cell>
          <cell r="L11263" t="str">
            <v/>
          </cell>
        </row>
        <row r="11264">
          <cell r="C11264">
            <v>162599471</v>
          </cell>
          <cell r="D11264" t="str">
            <v>人工</v>
          </cell>
          <cell r="E11264" t="str">
            <v>组合商品</v>
          </cell>
          <cell r="F11264" t="str">
            <v/>
          </cell>
          <cell r="G11264" t="str">
            <v>苏打组合商品虚拟供应商</v>
          </cell>
          <cell r="H11264" t="str">
            <v>供应链类目/年节礼包/销售专属礼包</v>
          </cell>
          <cell r="I11264" t="str">
            <v>2024-07-31</v>
          </cell>
        </row>
        <row r="11264">
          <cell r="K11264" t="str">
            <v/>
          </cell>
          <cell r="L11264" t="str">
            <v/>
          </cell>
        </row>
        <row r="11265">
          <cell r="C11265">
            <v>162606197</v>
          </cell>
          <cell r="D11265" t="str">
            <v>人工</v>
          </cell>
          <cell r="E11265" t="str">
            <v>组合商品</v>
          </cell>
          <cell r="F11265" t="str">
            <v/>
          </cell>
          <cell r="G11265" t="str">
            <v>苏打组合商品虚拟供应商</v>
          </cell>
          <cell r="H11265" t="str">
            <v>供应链类目/年节礼包/销售专属礼包</v>
          </cell>
          <cell r="I11265" t="str">
            <v>2024-10-31</v>
          </cell>
          <cell r="J11265">
            <v>163828317</v>
          </cell>
          <cell r="K11265" t="str">
            <v/>
          </cell>
          <cell r="L11265" t="str">
            <v/>
          </cell>
        </row>
        <row r="11266">
          <cell r="C11266">
            <v>162606197</v>
          </cell>
          <cell r="D11266" t="str">
            <v>人工</v>
          </cell>
          <cell r="E11266" t="str">
            <v>组合商品</v>
          </cell>
          <cell r="F11266" t="str">
            <v/>
          </cell>
          <cell r="G11266" t="str">
            <v>苏打组合商品虚拟供应商</v>
          </cell>
          <cell r="H11266" t="str">
            <v>供应链类目/年节礼包/销售专属礼包</v>
          </cell>
          <cell r="I11266" t="str">
            <v>2024-10-31</v>
          </cell>
        </row>
        <row r="11266">
          <cell r="K11266" t="str">
            <v/>
          </cell>
          <cell r="L11266" t="str">
            <v/>
          </cell>
        </row>
        <row r="11267">
          <cell r="C11267">
            <v>162509829</v>
          </cell>
          <cell r="D11267" t="str">
            <v>人工</v>
          </cell>
          <cell r="E11267" t="str">
            <v>组合商品</v>
          </cell>
          <cell r="F11267" t="str">
            <v/>
          </cell>
          <cell r="G11267" t="str">
            <v>苏打组合商品虚拟供应商</v>
          </cell>
          <cell r="H11267" t="str">
            <v>供应链类目/年节礼包/销售专属礼包</v>
          </cell>
          <cell r="I11267" t="str">
            <v>2024-10-31</v>
          </cell>
          <cell r="J11267">
            <v>163620413</v>
          </cell>
          <cell r="K11267" t="str">
            <v/>
          </cell>
          <cell r="L11267" t="str">
            <v/>
          </cell>
        </row>
        <row r="11268">
          <cell r="C11268">
            <v>162606232</v>
          </cell>
          <cell r="D11268" t="str">
            <v>人工</v>
          </cell>
          <cell r="E11268" t="str">
            <v>组合商品</v>
          </cell>
          <cell r="F11268" t="str">
            <v/>
          </cell>
          <cell r="G11268" t="str">
            <v>苏打组合商品虚拟供应商</v>
          </cell>
          <cell r="H11268" t="str">
            <v>供应链类目/年节礼包/销售专属礼包</v>
          </cell>
          <cell r="I11268" t="str">
            <v>2024-07-31</v>
          </cell>
          <cell r="J11268">
            <v>163828368</v>
          </cell>
          <cell r="K11268" t="str">
            <v/>
          </cell>
          <cell r="L11268" t="str">
            <v/>
          </cell>
        </row>
        <row r="11269">
          <cell r="C11269">
            <v>162606232</v>
          </cell>
          <cell r="D11269" t="str">
            <v>人工</v>
          </cell>
          <cell r="E11269" t="str">
            <v>组合商品</v>
          </cell>
          <cell r="F11269" t="str">
            <v/>
          </cell>
          <cell r="G11269" t="str">
            <v>苏打组合商品虚拟供应商</v>
          </cell>
          <cell r="H11269" t="str">
            <v>供应链类目/年节礼包/销售专属礼包</v>
          </cell>
          <cell r="I11269" t="str">
            <v>2024-07-31</v>
          </cell>
        </row>
        <row r="11269">
          <cell r="K11269" t="str">
            <v/>
          </cell>
          <cell r="L11269" t="str">
            <v/>
          </cell>
        </row>
        <row r="11270">
          <cell r="C11270">
            <v>162640485</v>
          </cell>
          <cell r="D11270" t="str">
            <v>人工</v>
          </cell>
          <cell r="E11270" t="str">
            <v>组合商品</v>
          </cell>
          <cell r="F11270" t="str">
            <v/>
          </cell>
          <cell r="G11270" t="str">
            <v>苏打组合商品虚拟供应商</v>
          </cell>
          <cell r="H11270" t="str">
            <v>供应链类目/年节礼包/销售专属礼包</v>
          </cell>
          <cell r="I11270" t="str">
            <v>2025-04-30</v>
          </cell>
          <cell r="J11270">
            <v>163875359</v>
          </cell>
          <cell r="K11270" t="str">
            <v/>
          </cell>
          <cell r="L11270" t="str">
            <v/>
          </cell>
        </row>
        <row r="11271">
          <cell r="C11271">
            <v>162640485</v>
          </cell>
          <cell r="D11271" t="str">
            <v>人工</v>
          </cell>
          <cell r="E11271" t="str">
            <v>组合商品</v>
          </cell>
          <cell r="F11271" t="str">
            <v/>
          </cell>
          <cell r="G11271" t="str">
            <v>苏打组合商品虚拟供应商</v>
          </cell>
          <cell r="H11271" t="str">
            <v>供应链类目/年节礼包/销售专属礼包</v>
          </cell>
          <cell r="I11271" t="str">
            <v>2025-04-30</v>
          </cell>
        </row>
        <row r="11271">
          <cell r="K11271" t="str">
            <v/>
          </cell>
          <cell r="L11271" t="str">
            <v/>
          </cell>
        </row>
        <row r="11272">
          <cell r="C11272">
            <v>162494892</v>
          </cell>
          <cell r="D11272" t="str">
            <v>人工</v>
          </cell>
          <cell r="E11272" t="str">
            <v>实物</v>
          </cell>
          <cell r="F11272" t="str">
            <v>趣游帮</v>
          </cell>
          <cell r="G11272" t="str">
            <v>利福</v>
          </cell>
          <cell r="H11272" t="str">
            <v>年节礼包/户外运动/户外露营</v>
          </cell>
          <cell r="I11272" t="str">
            <v>2024-07-31</v>
          </cell>
          <cell r="J11272">
            <v>163578085</v>
          </cell>
          <cell r="K11272" t="str">
            <v/>
          </cell>
          <cell r="L11272" t="str">
            <v/>
          </cell>
        </row>
        <row r="11273">
          <cell r="C11273">
            <v>162494892</v>
          </cell>
          <cell r="D11273" t="str">
            <v>人工</v>
          </cell>
          <cell r="E11273" t="str">
            <v>实物</v>
          </cell>
          <cell r="F11273" t="str">
            <v>趣游帮</v>
          </cell>
          <cell r="G11273" t="str">
            <v>利福</v>
          </cell>
          <cell r="H11273" t="str">
            <v>年节礼包/户外运动/户外露营</v>
          </cell>
          <cell r="I11273" t="str">
            <v>2024-07-31</v>
          </cell>
        </row>
        <row r="11273">
          <cell r="K11273" t="str">
            <v/>
          </cell>
          <cell r="L11273" t="str">
            <v/>
          </cell>
        </row>
        <row r="11274">
          <cell r="C11274">
            <v>162494892</v>
          </cell>
          <cell r="D11274" t="str">
            <v>人工</v>
          </cell>
          <cell r="E11274" t="str">
            <v>实物</v>
          </cell>
          <cell r="F11274" t="str">
            <v>趣游帮</v>
          </cell>
          <cell r="G11274" t="str">
            <v>利福</v>
          </cell>
          <cell r="H11274" t="str">
            <v>年节礼包/户外运动/户外露营</v>
          </cell>
          <cell r="I11274" t="str">
            <v>2024-07-31</v>
          </cell>
        </row>
        <row r="11274">
          <cell r="K11274" t="str">
            <v/>
          </cell>
          <cell r="L11274" t="str">
            <v/>
          </cell>
        </row>
        <row r="11275">
          <cell r="C11275">
            <v>162350724</v>
          </cell>
          <cell r="D11275" t="str">
            <v>人工</v>
          </cell>
          <cell r="E11275" t="str">
            <v>实物</v>
          </cell>
          <cell r="F11275" t="str">
            <v>趣游帮</v>
          </cell>
          <cell r="G11275" t="str">
            <v>利福</v>
          </cell>
          <cell r="H11275" t="str">
            <v>年节礼包/户外运动/户外露营</v>
          </cell>
          <cell r="I11275" t="str">
            <v>2023-12-31</v>
          </cell>
          <cell r="J11275">
            <v>163217937</v>
          </cell>
          <cell r="K11275" t="str">
            <v/>
          </cell>
          <cell r="L11275" t="str">
            <v/>
          </cell>
        </row>
        <row r="11276">
          <cell r="C11276">
            <v>162319183</v>
          </cell>
          <cell r="D11276" t="str">
            <v>人工</v>
          </cell>
          <cell r="E11276" t="str">
            <v>实物</v>
          </cell>
          <cell r="F11276" t="str">
            <v>趣游帮</v>
          </cell>
          <cell r="G11276" t="str">
            <v>利福</v>
          </cell>
          <cell r="H11276" t="str">
            <v>年节礼包/户外运动/户外露营</v>
          </cell>
          <cell r="I11276" t="str">
            <v>2023-10-31</v>
          </cell>
          <cell r="J11276">
            <v>163178123</v>
          </cell>
          <cell r="K11276" t="str">
            <v/>
          </cell>
          <cell r="L11276" t="str">
            <v/>
          </cell>
        </row>
        <row r="11277">
          <cell r="C11277">
            <v>162108199</v>
          </cell>
          <cell r="D11277" t="str">
            <v>人工</v>
          </cell>
          <cell r="E11277" t="str">
            <v>实物</v>
          </cell>
          <cell r="F11277" t="str">
            <v/>
          </cell>
          <cell r="G11277" t="str">
            <v>利福</v>
          </cell>
          <cell r="H11277" t="str">
            <v>年节礼包/户外运动/户外露营</v>
          </cell>
          <cell r="I11277" t="str">
            <v>2023-10-01</v>
          </cell>
          <cell r="J11277">
            <v>162582613</v>
          </cell>
          <cell r="K11277" t="str">
            <v/>
          </cell>
          <cell r="L11277" t="str">
            <v/>
          </cell>
        </row>
        <row r="11278">
          <cell r="C11278">
            <v>162108190</v>
          </cell>
          <cell r="D11278" t="str">
            <v>人工</v>
          </cell>
          <cell r="E11278" t="str">
            <v>实物</v>
          </cell>
          <cell r="F11278" t="str">
            <v/>
          </cell>
          <cell r="G11278" t="str">
            <v>利福</v>
          </cell>
          <cell r="H11278" t="str">
            <v>年节礼包/户外运动/户外露营</v>
          </cell>
          <cell r="I11278" t="str">
            <v>2023-10-01</v>
          </cell>
          <cell r="J11278">
            <v>162582604</v>
          </cell>
          <cell r="K11278" t="str">
            <v/>
          </cell>
          <cell r="L11278" t="str">
            <v/>
          </cell>
        </row>
        <row r="11279">
          <cell r="C11279">
            <v>162108180</v>
          </cell>
          <cell r="D11279" t="str">
            <v>人工</v>
          </cell>
          <cell r="E11279" t="str">
            <v>实物</v>
          </cell>
          <cell r="F11279" t="str">
            <v/>
          </cell>
          <cell r="G11279" t="str">
            <v>利福</v>
          </cell>
          <cell r="H11279" t="str">
            <v>年节礼包/户外运动/户外露营</v>
          </cell>
          <cell r="I11279" t="str">
            <v>2023-10-01</v>
          </cell>
          <cell r="J11279">
            <v>162582594</v>
          </cell>
          <cell r="K11279" t="str">
            <v/>
          </cell>
          <cell r="L11279" t="str">
            <v/>
          </cell>
        </row>
        <row r="11280">
          <cell r="C11280">
            <v>162108174</v>
          </cell>
          <cell r="D11280" t="str">
            <v>人工</v>
          </cell>
          <cell r="E11280" t="str">
            <v>实物</v>
          </cell>
          <cell r="F11280" t="str">
            <v/>
          </cell>
          <cell r="G11280" t="str">
            <v>利福</v>
          </cell>
          <cell r="H11280" t="str">
            <v>年节礼包/户外运动/户外露营</v>
          </cell>
          <cell r="I11280" t="str">
            <v>2023-10-31</v>
          </cell>
          <cell r="J11280">
            <v>162582585</v>
          </cell>
          <cell r="K11280" t="str">
            <v/>
          </cell>
          <cell r="L11280" t="str">
            <v/>
          </cell>
        </row>
        <row r="11281">
          <cell r="C11281">
            <v>162494091</v>
          </cell>
          <cell r="D11281" t="str">
            <v>人工</v>
          </cell>
          <cell r="E11281" t="str">
            <v>实物</v>
          </cell>
          <cell r="F11281" t="str">
            <v>裕道府</v>
          </cell>
          <cell r="G11281" t="str">
            <v>金盛永和</v>
          </cell>
          <cell r="H11281" t="str">
            <v>年节礼包/食品/粮油礼包</v>
          </cell>
          <cell r="I11281" t="str">
            <v>2024-07-31</v>
          </cell>
          <cell r="J11281">
            <v>163576501</v>
          </cell>
          <cell r="K11281" t="str">
            <v/>
          </cell>
          <cell r="L11281" t="str">
            <v/>
          </cell>
        </row>
        <row r="11282">
          <cell r="C11282">
            <v>162658805</v>
          </cell>
          <cell r="D11282" t="str">
            <v>人工</v>
          </cell>
          <cell r="E11282" t="str">
            <v>组合商品</v>
          </cell>
          <cell r="F11282" t="str">
            <v/>
          </cell>
          <cell r="G11282" t="str">
            <v>苏打组合商品虚拟供应商</v>
          </cell>
          <cell r="H11282" t="str">
            <v>供应链类目/年节礼包/销售专属礼包</v>
          </cell>
          <cell r="I11282" t="str">
            <v>2025-01-31</v>
          </cell>
          <cell r="J11282">
            <v>163901881</v>
          </cell>
          <cell r="K11282" t="str">
            <v/>
          </cell>
          <cell r="L11282" t="str">
            <v/>
          </cell>
        </row>
        <row r="11283">
          <cell r="C11283">
            <v>162645193</v>
          </cell>
          <cell r="D11283" t="str">
            <v>人工</v>
          </cell>
          <cell r="E11283" t="str">
            <v>实物</v>
          </cell>
          <cell r="F11283" t="str">
            <v/>
          </cell>
          <cell r="G11283" t="str">
            <v>尚粹堂</v>
          </cell>
          <cell r="H11283" t="str">
            <v>年节礼包/餐厨/餐具</v>
          </cell>
          <cell r="I11283" t="str">
            <v>2025-01-31</v>
          </cell>
          <cell r="J11283">
            <v>163882180</v>
          </cell>
          <cell r="K11283" t="str">
            <v>PX-SY8C-JK/HP（黄盒包装）</v>
          </cell>
          <cell r="L11283" t="str">
            <v>2个大汤盘+3个小汤盘+3个带耳碗</v>
          </cell>
        </row>
        <row r="11284">
          <cell r="C11284">
            <v>162660973</v>
          </cell>
          <cell r="D11284" t="str">
            <v>人工</v>
          </cell>
          <cell r="E11284" t="str">
            <v>实物</v>
          </cell>
          <cell r="F11284" t="str">
            <v>玖品</v>
          </cell>
          <cell r="G11284" t="str">
            <v>贡天下</v>
          </cell>
          <cell r="H11284" t="str">
            <v>年节礼包/项目专属/定制方案专属</v>
          </cell>
          <cell r="I11284" t="str">
            <v>2025-05-31</v>
          </cell>
          <cell r="J11284">
            <v>163905122</v>
          </cell>
          <cell r="K11284">
            <v>1160101082</v>
          </cell>
          <cell r="L11284" t="str">
            <v>2kg</v>
          </cell>
        </row>
        <row r="11285">
          <cell r="C11285">
            <v>162660976</v>
          </cell>
          <cell r="D11285" t="str">
            <v>人工</v>
          </cell>
          <cell r="E11285" t="str">
            <v>组合商品</v>
          </cell>
          <cell r="F11285" t="str">
            <v/>
          </cell>
          <cell r="G11285" t="str">
            <v>苏打组合商品虚拟供应商</v>
          </cell>
          <cell r="H11285" t="str">
            <v>年节礼包/项目专属/定制方案专属</v>
          </cell>
          <cell r="I11285" t="str">
            <v>2025-04-30</v>
          </cell>
          <cell r="J11285">
            <v>163905125</v>
          </cell>
          <cell r="K11285" t="str">
            <v/>
          </cell>
          <cell r="L11285" t="str">
            <v/>
          </cell>
        </row>
        <row r="11286">
          <cell r="C11286">
            <v>162660976</v>
          </cell>
          <cell r="D11286" t="str">
            <v>人工</v>
          </cell>
          <cell r="E11286" t="str">
            <v>组合商品</v>
          </cell>
          <cell r="F11286" t="str">
            <v/>
          </cell>
          <cell r="G11286" t="str">
            <v>苏打组合商品虚拟供应商</v>
          </cell>
          <cell r="H11286" t="str">
            <v>年节礼包/项目专属/定制方案专属</v>
          </cell>
          <cell r="I11286" t="str">
            <v>2025-04-30</v>
          </cell>
        </row>
        <row r="11286">
          <cell r="K11286" t="str">
            <v/>
          </cell>
          <cell r="L11286" t="str">
            <v/>
          </cell>
        </row>
        <row r="11287">
          <cell r="C11287">
            <v>162660976</v>
          </cell>
          <cell r="D11287" t="str">
            <v>人工</v>
          </cell>
          <cell r="E11287" t="str">
            <v>组合商品</v>
          </cell>
          <cell r="F11287" t="str">
            <v/>
          </cell>
          <cell r="G11287" t="str">
            <v>苏打组合商品虚拟供应商</v>
          </cell>
          <cell r="H11287" t="str">
            <v>年节礼包/项目专属/定制方案专属</v>
          </cell>
          <cell r="I11287" t="str">
            <v>2025-04-30</v>
          </cell>
        </row>
        <row r="11287">
          <cell r="K11287" t="str">
            <v/>
          </cell>
          <cell r="L11287" t="str">
            <v/>
          </cell>
        </row>
        <row r="11288">
          <cell r="C11288">
            <v>162660976</v>
          </cell>
          <cell r="D11288" t="str">
            <v>人工</v>
          </cell>
          <cell r="E11288" t="str">
            <v>组合商品</v>
          </cell>
          <cell r="F11288" t="str">
            <v/>
          </cell>
          <cell r="G11288" t="str">
            <v>苏打组合商品虚拟供应商</v>
          </cell>
          <cell r="H11288" t="str">
            <v>年节礼包/项目专属/定制方案专属</v>
          </cell>
          <cell r="I11288" t="str">
            <v>2025-04-30</v>
          </cell>
        </row>
        <row r="11288">
          <cell r="K11288" t="str">
            <v/>
          </cell>
          <cell r="L11288" t="str">
            <v/>
          </cell>
        </row>
        <row r="11289">
          <cell r="C11289">
            <v>162660975</v>
          </cell>
          <cell r="D11289" t="str">
            <v>人工</v>
          </cell>
          <cell r="E11289" t="str">
            <v>实物</v>
          </cell>
          <cell r="F11289" t="str">
            <v/>
          </cell>
          <cell r="G11289" t="str">
            <v>安徽佳度</v>
          </cell>
          <cell r="H11289" t="str">
            <v>年节礼包/项目专属/定制方案专属</v>
          </cell>
          <cell r="I11289" t="str">
            <v>2025-04-30</v>
          </cell>
          <cell r="J11289">
            <v>163905124</v>
          </cell>
          <cell r="K11289" t="str">
            <v>MMSZSSLH2088</v>
          </cell>
          <cell r="L11289" t="str">
            <v/>
          </cell>
        </row>
        <row r="11290">
          <cell r="C11290">
            <v>162660974</v>
          </cell>
          <cell r="D11290" t="str">
            <v>人工</v>
          </cell>
          <cell r="E11290" t="str">
            <v>实物</v>
          </cell>
          <cell r="F11290" t="str">
            <v>燕之坊</v>
          </cell>
          <cell r="G11290" t="str">
            <v>燕之坊</v>
          </cell>
          <cell r="H11290" t="str">
            <v>年节礼包/项目专属/定制方案专属</v>
          </cell>
          <cell r="I11290" t="str">
            <v>2025-04-30</v>
          </cell>
          <cell r="J11290">
            <v>163905123</v>
          </cell>
          <cell r="K11290" t="str">
            <v>C01070011057</v>
          </cell>
          <cell r="L11290" t="str">
            <v/>
          </cell>
        </row>
        <row r="11291">
          <cell r="C11291">
            <v>162660972</v>
          </cell>
          <cell r="D11291" t="str">
            <v>人工</v>
          </cell>
          <cell r="E11291" t="str">
            <v>实物</v>
          </cell>
          <cell r="F11291" t="str">
            <v/>
          </cell>
          <cell r="G11291" t="str">
            <v>金盛永和</v>
          </cell>
          <cell r="H11291" t="str">
            <v>年节礼包/食品/大米</v>
          </cell>
          <cell r="I11291" t="str">
            <v>2025-04-30</v>
          </cell>
          <cell r="J11291">
            <v>163905121</v>
          </cell>
          <cell r="K11291" t="str">
            <v/>
          </cell>
          <cell r="L11291" t="str">
            <v/>
          </cell>
        </row>
        <row r="11292">
          <cell r="C11292">
            <v>162321347</v>
          </cell>
          <cell r="D11292" t="str">
            <v>人工</v>
          </cell>
          <cell r="E11292" t="str">
            <v>实物</v>
          </cell>
          <cell r="F11292" t="str">
            <v>西贝莜面村</v>
          </cell>
          <cell r="G11292" t="str">
            <v>海南捷诚融达</v>
          </cell>
          <cell r="H11292" t="str">
            <v>年节礼包/生鲜/速冻美食</v>
          </cell>
          <cell r="I11292" t="str">
            <v>2023-10-31</v>
          </cell>
          <cell r="J11292">
            <v>163180887</v>
          </cell>
          <cell r="K11292" t="str">
            <v/>
          </cell>
          <cell r="L11292" t="str">
            <v/>
          </cell>
        </row>
        <row r="11293">
          <cell r="C11293">
            <v>162494078</v>
          </cell>
          <cell r="D11293" t="str">
            <v>人工</v>
          </cell>
          <cell r="E11293" t="str">
            <v>实物</v>
          </cell>
          <cell r="F11293" t="str">
            <v>金龙鱼</v>
          </cell>
          <cell r="G11293" t="str">
            <v>金盛永和</v>
          </cell>
          <cell r="H11293" t="str">
            <v>年节礼包/食品/粮油礼包</v>
          </cell>
          <cell r="I11293" t="str">
            <v>2024-07-31</v>
          </cell>
          <cell r="J11293">
            <v>163576488</v>
          </cell>
          <cell r="K11293" t="str">
            <v/>
          </cell>
          <cell r="L11293" t="str">
            <v/>
          </cell>
        </row>
        <row r="11294">
          <cell r="C11294">
            <v>162557816</v>
          </cell>
          <cell r="D11294" t="str">
            <v>人工</v>
          </cell>
          <cell r="E11294" t="str">
            <v>实物</v>
          </cell>
          <cell r="F11294" t="str">
            <v>隆力奇</v>
          </cell>
          <cell r="G11294" t="str">
            <v>京东直供</v>
          </cell>
          <cell r="H11294" t="str">
            <v>年节礼包/家庭清洁/纸品/驱蚊驱虫</v>
          </cell>
          <cell r="I11294" t="str">
            <v>2024-07-31</v>
          </cell>
          <cell r="J11294">
            <v>163729658</v>
          </cell>
          <cell r="K11294">
            <v>2733466</v>
          </cell>
          <cell r="L11294" t="str">
            <v>【驱蚊】喷雾195ml</v>
          </cell>
        </row>
        <row r="11295">
          <cell r="C11295">
            <v>162674765</v>
          </cell>
          <cell r="D11295" t="str">
            <v>人工</v>
          </cell>
          <cell r="E11295" t="str">
            <v>实物</v>
          </cell>
          <cell r="F11295" t="str">
            <v>九阳 </v>
          </cell>
          <cell r="G11295" t="str">
            <v>云朵</v>
          </cell>
          <cell r="H11295" t="str">
            <v>年节礼包/家用电器/厨房小电</v>
          </cell>
          <cell r="I11295" t="str">
            <v>2024-09-30</v>
          </cell>
          <cell r="J11295">
            <v>163928725</v>
          </cell>
          <cell r="K11295" t="str">
            <v/>
          </cell>
          <cell r="L11295" t="str">
            <v/>
          </cell>
        </row>
        <row r="11296">
          <cell r="C11296">
            <v>162605375</v>
          </cell>
          <cell r="D11296" t="str">
            <v>人工</v>
          </cell>
          <cell r="E11296" t="str">
            <v>组合商品</v>
          </cell>
          <cell r="F11296" t="str">
            <v/>
          </cell>
          <cell r="G11296" t="str">
            <v>苏打组合商品虚拟供应商</v>
          </cell>
          <cell r="H11296" t="str">
            <v>供应链类目/年节礼包/销售专属礼包</v>
          </cell>
          <cell r="I11296" t="str">
            <v>2025-09-02</v>
          </cell>
          <cell r="J11296">
            <v>163827387</v>
          </cell>
          <cell r="K11296" t="str">
            <v/>
          </cell>
          <cell r="L11296" t="str">
            <v/>
          </cell>
        </row>
        <row r="11297">
          <cell r="C11297">
            <v>162315269</v>
          </cell>
          <cell r="D11297" t="str">
            <v>人工</v>
          </cell>
          <cell r="E11297" t="str">
            <v>实物</v>
          </cell>
          <cell r="F11297" t="str">
            <v>罗曼罗兰</v>
          </cell>
          <cell r="G11297" t="str">
            <v>礼福生</v>
          </cell>
          <cell r="H11297" t="str">
            <v>年节礼包/家纺/床上用品</v>
          </cell>
          <cell r="I11297" t="str">
            <v>2023-10-31</v>
          </cell>
          <cell r="J11297">
            <v>163173084</v>
          </cell>
          <cell r="K11297" t="str">
            <v>小幸运</v>
          </cell>
          <cell r="L11297" t="str">
            <v/>
          </cell>
        </row>
        <row r="11298">
          <cell r="C11298">
            <v>162674757</v>
          </cell>
          <cell r="D11298" t="str">
            <v>人工</v>
          </cell>
          <cell r="E11298" t="str">
            <v>实物</v>
          </cell>
          <cell r="F11298" t="str">
            <v>苏泊尔</v>
          </cell>
          <cell r="G11298" t="str">
            <v>辽宁苏泊尔</v>
          </cell>
          <cell r="H11298" t="str">
            <v>年节礼包/家用电器/厨房小电</v>
          </cell>
          <cell r="I11298" t="str">
            <v>2025-07-31</v>
          </cell>
          <cell r="J11298">
            <v>163928717</v>
          </cell>
          <cell r="K11298" t="str">
            <v>JRD06</v>
          </cell>
          <cell r="L11298" t="str">
            <v/>
          </cell>
        </row>
        <row r="11299">
          <cell r="C11299">
            <v>162625467</v>
          </cell>
          <cell r="D11299" t="str">
            <v>人工</v>
          </cell>
          <cell r="E11299" t="str">
            <v>实物</v>
          </cell>
          <cell r="F11299" t="str">
            <v/>
          </cell>
          <cell r="G11299" t="str">
            <v>淘得电子</v>
          </cell>
          <cell r="H11299" t="str">
            <v>年节礼包/食品/零食礼包</v>
          </cell>
          <cell r="I11299" t="str">
            <v>2025-02-28</v>
          </cell>
          <cell r="J11299">
            <v>163854479</v>
          </cell>
          <cell r="K11299" t="str">
            <v/>
          </cell>
          <cell r="L11299" t="str">
            <v/>
          </cell>
        </row>
        <row r="11300">
          <cell r="C11300">
            <v>162492493</v>
          </cell>
          <cell r="D11300" t="str">
            <v>人工</v>
          </cell>
          <cell r="E11300" t="str">
            <v>实物</v>
          </cell>
          <cell r="F11300" t="str">
            <v>燕之坊</v>
          </cell>
          <cell r="G11300" t="str">
            <v>燕之坊</v>
          </cell>
          <cell r="H11300" t="str">
            <v>年节礼包/食品/杂粮礼包</v>
          </cell>
          <cell r="I11300" t="str">
            <v>2024-07-31</v>
          </cell>
          <cell r="J11300">
            <v>163573985</v>
          </cell>
          <cell r="K11300" t="str">
            <v>C01030010698</v>
          </cell>
          <cell r="L11300" t="str">
            <v/>
          </cell>
        </row>
        <row r="11301">
          <cell r="C11301">
            <v>162660836</v>
          </cell>
          <cell r="D11301" t="str">
            <v>人工</v>
          </cell>
          <cell r="E11301" t="str">
            <v>组合商品</v>
          </cell>
          <cell r="F11301" t="str">
            <v/>
          </cell>
          <cell r="G11301" t="str">
            <v>苏打组合商品虚拟供应商</v>
          </cell>
          <cell r="H11301" t="str">
            <v>年节礼包/项目专属/定制方案专属</v>
          </cell>
          <cell r="I11301" t="str">
            <v>2025-04-30</v>
          </cell>
          <cell r="J11301">
            <v>163904921</v>
          </cell>
          <cell r="K11301" t="str">
            <v/>
          </cell>
          <cell r="L11301" t="str">
            <v/>
          </cell>
        </row>
        <row r="11302">
          <cell r="C11302">
            <v>162660836</v>
          </cell>
          <cell r="D11302" t="str">
            <v>人工</v>
          </cell>
          <cell r="E11302" t="str">
            <v>组合商品</v>
          </cell>
          <cell r="F11302" t="str">
            <v/>
          </cell>
          <cell r="G11302" t="str">
            <v>苏打组合商品虚拟供应商</v>
          </cell>
          <cell r="H11302" t="str">
            <v>年节礼包/项目专属/定制方案专属</v>
          </cell>
          <cell r="I11302" t="str">
            <v>2025-04-30</v>
          </cell>
        </row>
        <row r="11302">
          <cell r="K11302" t="str">
            <v/>
          </cell>
          <cell r="L11302" t="str">
            <v/>
          </cell>
        </row>
        <row r="11303">
          <cell r="C11303">
            <v>162660832</v>
          </cell>
          <cell r="D11303" t="str">
            <v>人工</v>
          </cell>
          <cell r="E11303" t="str">
            <v>实物</v>
          </cell>
          <cell r="F11303" t="str">
            <v/>
          </cell>
          <cell r="G11303" t="str">
            <v>金盛永和</v>
          </cell>
          <cell r="H11303" t="str">
            <v>年节礼包/食品/油</v>
          </cell>
          <cell r="I11303" t="str">
            <v>2025-04-30</v>
          </cell>
          <cell r="J11303">
            <v>163904917</v>
          </cell>
          <cell r="K11303" t="str">
            <v/>
          </cell>
          <cell r="L11303" t="str">
            <v/>
          </cell>
        </row>
        <row r="11304">
          <cell r="C11304">
            <v>162660996</v>
          </cell>
          <cell r="D11304" t="str">
            <v>人工</v>
          </cell>
          <cell r="E11304" t="str">
            <v>组合商品</v>
          </cell>
          <cell r="F11304" t="str">
            <v/>
          </cell>
          <cell r="G11304" t="str">
            <v>苏打组合商品虚拟供应商</v>
          </cell>
          <cell r="H11304" t="str">
            <v>年节礼包/项目专属/定制方案专属</v>
          </cell>
          <cell r="I11304" t="str">
            <v>2025-04-30</v>
          </cell>
          <cell r="J11304">
            <v>163905147</v>
          </cell>
          <cell r="K11304" t="str">
            <v/>
          </cell>
          <cell r="L11304" t="str">
            <v/>
          </cell>
        </row>
        <row r="11305">
          <cell r="C11305">
            <v>162660996</v>
          </cell>
          <cell r="D11305" t="str">
            <v>人工</v>
          </cell>
          <cell r="E11305" t="str">
            <v>组合商品</v>
          </cell>
          <cell r="F11305" t="str">
            <v/>
          </cell>
          <cell r="G11305" t="str">
            <v>苏打组合商品虚拟供应商</v>
          </cell>
          <cell r="H11305" t="str">
            <v>年节礼包/项目专属/定制方案专属</v>
          </cell>
          <cell r="I11305" t="str">
            <v>2025-04-30</v>
          </cell>
        </row>
        <row r="11305">
          <cell r="K11305" t="str">
            <v/>
          </cell>
          <cell r="L11305" t="str">
            <v/>
          </cell>
        </row>
        <row r="11306">
          <cell r="C11306">
            <v>162660992</v>
          </cell>
          <cell r="D11306" t="str">
            <v>人工</v>
          </cell>
          <cell r="E11306" t="str">
            <v>实物</v>
          </cell>
          <cell r="F11306" t="str">
            <v/>
          </cell>
          <cell r="G11306" t="str">
            <v>淘得电子</v>
          </cell>
          <cell r="H11306" t="str">
            <v>年节礼包/食品/零食礼包</v>
          </cell>
          <cell r="I11306" t="str">
            <v>2025-02-28</v>
          </cell>
          <cell r="J11306">
            <v>163905142</v>
          </cell>
          <cell r="K11306" t="str">
            <v/>
          </cell>
          <cell r="L11306" t="str">
            <v/>
          </cell>
        </row>
        <row r="11307">
          <cell r="C11307">
            <v>162661001</v>
          </cell>
          <cell r="D11307" t="str">
            <v>人工</v>
          </cell>
          <cell r="E11307" t="str">
            <v>组合商品</v>
          </cell>
          <cell r="F11307" t="str">
            <v/>
          </cell>
          <cell r="G11307" t="str">
            <v>苏打组合商品虚拟供应商</v>
          </cell>
          <cell r="H11307" t="str">
            <v>年节礼包/项目专属/定制方案专属</v>
          </cell>
          <cell r="I11307" t="str">
            <v>2025-03-31</v>
          </cell>
          <cell r="J11307">
            <v>163905154</v>
          </cell>
          <cell r="K11307" t="str">
            <v/>
          </cell>
          <cell r="L11307" t="str">
            <v/>
          </cell>
        </row>
        <row r="11308">
          <cell r="C11308">
            <v>162661001</v>
          </cell>
          <cell r="D11308" t="str">
            <v>人工</v>
          </cell>
          <cell r="E11308" t="str">
            <v>组合商品</v>
          </cell>
          <cell r="F11308" t="str">
            <v/>
          </cell>
          <cell r="G11308" t="str">
            <v>苏打组合商品虚拟供应商</v>
          </cell>
          <cell r="H11308" t="str">
            <v>年节礼包/项目专属/定制方案专属</v>
          </cell>
          <cell r="I11308" t="str">
            <v>2025-03-31</v>
          </cell>
        </row>
        <row r="11308">
          <cell r="K11308" t="str">
            <v/>
          </cell>
          <cell r="L11308" t="str">
            <v/>
          </cell>
        </row>
        <row r="11309">
          <cell r="C11309">
            <v>162660998</v>
          </cell>
          <cell r="D11309" t="str">
            <v>人工</v>
          </cell>
          <cell r="E11309" t="str">
            <v>实物</v>
          </cell>
          <cell r="F11309" t="str">
            <v/>
          </cell>
          <cell r="G11309" t="str">
            <v>淘得电子</v>
          </cell>
          <cell r="H11309" t="str">
            <v>年节礼包/食品/零食礼包</v>
          </cell>
          <cell r="I11309" t="str">
            <v>2025-04-30</v>
          </cell>
          <cell r="J11309">
            <v>163905149</v>
          </cell>
          <cell r="K11309" t="str">
            <v/>
          </cell>
          <cell r="L11309" t="str">
            <v/>
          </cell>
        </row>
        <row r="11310">
          <cell r="C11310">
            <v>162660719</v>
          </cell>
          <cell r="D11310" t="str">
            <v>人工</v>
          </cell>
          <cell r="E11310" t="str">
            <v>实物</v>
          </cell>
          <cell r="F11310" t="str">
            <v/>
          </cell>
          <cell r="G11310" t="str">
            <v>金盛永和</v>
          </cell>
          <cell r="H11310" t="str">
            <v>年节礼包/食品/大米</v>
          </cell>
          <cell r="I11310" t="str">
            <v>2025-04-30</v>
          </cell>
          <cell r="J11310">
            <v>163904794</v>
          </cell>
          <cell r="K11310" t="str">
            <v/>
          </cell>
          <cell r="L11310" t="str">
            <v/>
          </cell>
        </row>
        <row r="11311">
          <cell r="C11311">
            <v>162660617</v>
          </cell>
          <cell r="D11311" t="str">
            <v>人工</v>
          </cell>
          <cell r="E11311" t="str">
            <v>组合商品</v>
          </cell>
          <cell r="F11311" t="str">
            <v/>
          </cell>
          <cell r="G11311" t="str">
            <v>苏打组合商品虚拟供应商</v>
          </cell>
          <cell r="H11311" t="str">
            <v>年节礼包/项目专属/定制方案专属</v>
          </cell>
          <cell r="I11311" t="str">
            <v>2025-06-30</v>
          </cell>
          <cell r="J11311">
            <v>163904681</v>
          </cell>
          <cell r="K11311" t="str">
            <v/>
          </cell>
          <cell r="L11311" t="str">
            <v/>
          </cell>
        </row>
        <row r="11312">
          <cell r="C11312">
            <v>162660617</v>
          </cell>
          <cell r="D11312" t="str">
            <v>人工</v>
          </cell>
          <cell r="E11312" t="str">
            <v>组合商品</v>
          </cell>
          <cell r="F11312" t="str">
            <v/>
          </cell>
          <cell r="G11312" t="str">
            <v>苏打组合商品虚拟供应商</v>
          </cell>
          <cell r="H11312" t="str">
            <v>年节礼包/项目专属/定制方案专属</v>
          </cell>
          <cell r="I11312" t="str">
            <v>2025-06-30</v>
          </cell>
        </row>
        <row r="11312">
          <cell r="K11312" t="str">
            <v/>
          </cell>
          <cell r="L11312" t="str">
            <v/>
          </cell>
        </row>
        <row r="11313">
          <cell r="C11313">
            <v>162040874</v>
          </cell>
          <cell r="D11313" t="str">
            <v>人工</v>
          </cell>
          <cell r="E11313" t="str">
            <v>实物</v>
          </cell>
          <cell r="F11313" t="str">
            <v>美的</v>
          </cell>
          <cell r="G11313" t="str">
            <v>康乐佰莲</v>
          </cell>
          <cell r="H11313" t="str">
            <v>年节礼包/家用电器/生活小电</v>
          </cell>
          <cell r="I11313" t="str">
            <v>2023-07-31</v>
          </cell>
          <cell r="J11313">
            <v>162408259</v>
          </cell>
          <cell r="K11313" t="str">
            <v>MTD12.5-M/K-05</v>
          </cell>
          <cell r="L11313" t="str">
            <v/>
          </cell>
        </row>
        <row r="11314">
          <cell r="C11314">
            <v>162581306</v>
          </cell>
          <cell r="D11314" t="str">
            <v>人工</v>
          </cell>
          <cell r="E11314" t="str">
            <v>实物</v>
          </cell>
          <cell r="F11314" t="str">
            <v/>
          </cell>
          <cell r="G11314" t="str">
            <v>立帆</v>
          </cell>
          <cell r="H11314" t="str">
            <v>年节礼包/项目专属/定制方案专属</v>
          </cell>
          <cell r="I11314" t="str">
            <v>2025-01-31</v>
          </cell>
          <cell r="J11314">
            <v>163777661</v>
          </cell>
          <cell r="K11314">
            <v>110033</v>
          </cell>
          <cell r="L11314" t="str">
            <v/>
          </cell>
        </row>
        <row r="11315">
          <cell r="C11315">
            <v>162667570</v>
          </cell>
          <cell r="D11315" t="str">
            <v>人工</v>
          </cell>
          <cell r="E11315" t="str">
            <v>实物</v>
          </cell>
          <cell r="F11315" t="str">
            <v>小米（MI）</v>
          </cell>
          <cell r="G11315" t="str">
            <v>京东直供</v>
          </cell>
          <cell r="H11315" t="str">
            <v>年节礼包/3C数码/影视娱乐</v>
          </cell>
          <cell r="I11315" t="str">
            <v>2025-02-22</v>
          </cell>
          <cell r="J11315">
            <v>163914205</v>
          </cell>
          <cell r="K11315">
            <v>100006651399</v>
          </cell>
          <cell r="L11315" t="str">
            <v>小爱触屏音箱 8</v>
          </cell>
        </row>
        <row r="11316">
          <cell r="C11316">
            <v>162319191</v>
          </cell>
          <cell r="D11316" t="str">
            <v>人工</v>
          </cell>
          <cell r="E11316" t="str">
            <v>实物</v>
          </cell>
          <cell r="F11316" t="str">
            <v>苏泊尔</v>
          </cell>
          <cell r="G11316" t="str">
            <v>米盛</v>
          </cell>
          <cell r="H11316" t="str">
            <v>年节礼包/餐厨/烹饪锅具</v>
          </cell>
          <cell r="I11316" t="str">
            <v>2023-10-31</v>
          </cell>
          <cell r="J11316">
            <v>163178131</v>
          </cell>
          <cell r="K11316" t="str">
            <v>HC34A3</v>
          </cell>
          <cell r="L11316" t="str">
            <v>HC34A3</v>
          </cell>
        </row>
        <row r="11317">
          <cell r="C11317">
            <v>162501913</v>
          </cell>
          <cell r="D11317" t="str">
            <v>人工</v>
          </cell>
          <cell r="E11317" t="str">
            <v>实物</v>
          </cell>
          <cell r="F11317" t="str">
            <v>在旗</v>
          </cell>
          <cell r="G11317" t="str">
            <v>和商</v>
          </cell>
          <cell r="H11317" t="str">
            <v>年节礼包/生鲜/速冻美食</v>
          </cell>
          <cell r="I11317" t="str">
            <v>2024-06-30</v>
          </cell>
          <cell r="J11317">
            <v>163597565</v>
          </cell>
          <cell r="K11317" t="str">
            <v/>
          </cell>
          <cell r="L11317" t="str">
            <v/>
          </cell>
        </row>
        <row r="11318">
          <cell r="C11318">
            <v>162501913</v>
          </cell>
          <cell r="D11318" t="str">
            <v>人工</v>
          </cell>
          <cell r="E11318" t="str">
            <v>实物</v>
          </cell>
          <cell r="F11318" t="str">
            <v>在旗</v>
          </cell>
          <cell r="G11318" t="str">
            <v>和商</v>
          </cell>
          <cell r="H11318" t="str">
            <v>年节礼包/生鲜/速冻美食</v>
          </cell>
          <cell r="I11318" t="str">
            <v>2024-06-30</v>
          </cell>
        </row>
        <row r="11318">
          <cell r="K11318" t="str">
            <v/>
          </cell>
          <cell r="L11318" t="str">
            <v/>
          </cell>
        </row>
        <row r="11319">
          <cell r="C11319">
            <v>162501913</v>
          </cell>
          <cell r="D11319" t="str">
            <v>人工</v>
          </cell>
          <cell r="E11319" t="str">
            <v>实物</v>
          </cell>
          <cell r="F11319" t="str">
            <v>在旗</v>
          </cell>
          <cell r="G11319" t="str">
            <v>和商</v>
          </cell>
          <cell r="H11319" t="str">
            <v>年节礼包/生鲜/速冻美食</v>
          </cell>
          <cell r="I11319" t="str">
            <v>2024-06-30</v>
          </cell>
        </row>
        <row r="11319">
          <cell r="K11319" t="str">
            <v/>
          </cell>
          <cell r="L11319" t="str">
            <v/>
          </cell>
        </row>
        <row r="11320">
          <cell r="C11320">
            <v>162494407</v>
          </cell>
          <cell r="D11320" t="str">
            <v>人工</v>
          </cell>
          <cell r="E11320" t="str">
            <v>实物</v>
          </cell>
          <cell r="F11320" t="str">
            <v>在旗</v>
          </cell>
          <cell r="G11320" t="str">
            <v>和商</v>
          </cell>
          <cell r="H11320" t="str">
            <v>年节礼包/生鲜/速冻美食</v>
          </cell>
          <cell r="I11320" t="str">
            <v>2024-07-31</v>
          </cell>
          <cell r="J11320">
            <v>163576864</v>
          </cell>
          <cell r="K11320" t="str">
            <v/>
          </cell>
          <cell r="L11320" t="str">
            <v/>
          </cell>
        </row>
        <row r="11321">
          <cell r="C11321">
            <v>162494407</v>
          </cell>
          <cell r="D11321" t="str">
            <v>人工</v>
          </cell>
          <cell r="E11321" t="str">
            <v>实物</v>
          </cell>
          <cell r="F11321" t="str">
            <v>在旗</v>
          </cell>
          <cell r="G11321" t="str">
            <v>和商</v>
          </cell>
          <cell r="H11321" t="str">
            <v>年节礼包/生鲜/速冻美食</v>
          </cell>
          <cell r="I11321" t="str">
            <v>2024-07-31</v>
          </cell>
        </row>
        <row r="11321">
          <cell r="K11321" t="str">
            <v/>
          </cell>
          <cell r="L11321" t="str">
            <v/>
          </cell>
        </row>
        <row r="11322">
          <cell r="C11322">
            <v>162494407</v>
          </cell>
          <cell r="D11322" t="str">
            <v>人工</v>
          </cell>
          <cell r="E11322" t="str">
            <v>实物</v>
          </cell>
          <cell r="F11322" t="str">
            <v>在旗</v>
          </cell>
          <cell r="G11322" t="str">
            <v>和商</v>
          </cell>
          <cell r="H11322" t="str">
            <v>年节礼包/生鲜/速冻美食</v>
          </cell>
          <cell r="I11322" t="str">
            <v>2024-07-31</v>
          </cell>
        </row>
        <row r="11322">
          <cell r="K11322" t="str">
            <v/>
          </cell>
          <cell r="L11322" t="str">
            <v/>
          </cell>
        </row>
        <row r="11323">
          <cell r="C11323">
            <v>162494407</v>
          </cell>
          <cell r="D11323" t="str">
            <v>人工</v>
          </cell>
          <cell r="E11323" t="str">
            <v>实物</v>
          </cell>
          <cell r="F11323" t="str">
            <v>在旗</v>
          </cell>
          <cell r="G11323" t="str">
            <v>和商</v>
          </cell>
          <cell r="H11323" t="str">
            <v>年节礼包/生鲜/速冻美食</v>
          </cell>
          <cell r="I11323" t="str">
            <v>2024-07-31</v>
          </cell>
        </row>
        <row r="11323">
          <cell r="K11323" t="str">
            <v/>
          </cell>
          <cell r="L11323" t="str">
            <v/>
          </cell>
        </row>
        <row r="11324">
          <cell r="C11324">
            <v>162663484</v>
          </cell>
          <cell r="D11324" t="str">
            <v>人工</v>
          </cell>
          <cell r="E11324" t="str">
            <v>实物</v>
          </cell>
          <cell r="F11324" t="str">
            <v>华为（HUAWEI）</v>
          </cell>
          <cell r="G11324" t="str">
            <v>京东直供</v>
          </cell>
          <cell r="H11324" t="str">
            <v>年节礼包/3C数码/智能设备</v>
          </cell>
          <cell r="I11324" t="str">
            <v>2025-01-26</v>
          </cell>
          <cell r="J11324">
            <v>163908486</v>
          </cell>
          <cell r="K11324">
            <v>100142456648</v>
          </cell>
          <cell r="L11324" t="str">
            <v>46mm大表钛空银</v>
          </cell>
        </row>
        <row r="11325">
          <cell r="C11325">
            <v>162660569</v>
          </cell>
          <cell r="D11325" t="str">
            <v>人工</v>
          </cell>
          <cell r="E11325" t="str">
            <v>实物</v>
          </cell>
          <cell r="F11325" t="str">
            <v>华牧鲜</v>
          </cell>
          <cell r="G11325" t="str">
            <v>食欲跳动</v>
          </cell>
          <cell r="H11325" t="str">
            <v>年节礼包/生鲜/猪牛羊肉</v>
          </cell>
          <cell r="I11325" t="str">
            <v>2025-02-28</v>
          </cell>
          <cell r="J11325">
            <v>163904628</v>
          </cell>
          <cell r="K11325" t="str">
            <v>SYTD02054</v>
          </cell>
          <cell r="L11325" t="str">
            <v>原切草饲眼肉牛排150g*9袋</v>
          </cell>
        </row>
        <row r="11326">
          <cell r="C11326">
            <v>162625456</v>
          </cell>
          <cell r="D11326" t="str">
            <v>人工</v>
          </cell>
          <cell r="E11326" t="str">
            <v>实物</v>
          </cell>
          <cell r="F11326" t="str">
            <v>蔡府（CHAIFOO）</v>
          </cell>
          <cell r="G11326" t="str">
            <v>俏十三</v>
          </cell>
          <cell r="H11326" t="str">
            <v>年节礼包/食品/营养健康</v>
          </cell>
          <cell r="I11326" t="str">
            <v>2025-02-28</v>
          </cell>
          <cell r="J11326">
            <v>163854468</v>
          </cell>
          <cell r="K11326">
            <v>6970638403693</v>
          </cell>
          <cell r="L11326" t="str">
            <v/>
          </cell>
        </row>
        <row r="11327">
          <cell r="C11327">
            <v>162628849</v>
          </cell>
          <cell r="D11327" t="str">
            <v>人工</v>
          </cell>
          <cell r="E11327" t="str">
            <v>实物</v>
          </cell>
          <cell r="F11327" t="str">
            <v>嘉顿</v>
          </cell>
          <cell r="G11327" t="str">
            <v>深圳品味人生</v>
          </cell>
          <cell r="H11327" t="str">
            <v>年节礼包/食品/食品礼包</v>
          </cell>
          <cell r="I11327" t="str">
            <v>2025-02-28</v>
          </cell>
          <cell r="J11327">
            <v>163859156</v>
          </cell>
          <cell r="K11327" t="str">
            <v/>
          </cell>
          <cell r="L11327" t="str">
            <v/>
          </cell>
        </row>
        <row r="11328">
          <cell r="C11328">
            <v>162624472</v>
          </cell>
          <cell r="D11328" t="str">
            <v>人工</v>
          </cell>
          <cell r="E11328" t="str">
            <v>实物</v>
          </cell>
          <cell r="F11328" t="str">
            <v/>
          </cell>
          <cell r="G11328" t="str">
            <v>喜心</v>
          </cell>
          <cell r="H11328" t="str">
            <v>年节礼包/食品/食品礼包</v>
          </cell>
          <cell r="I11328" t="str">
            <v>2025-01-27</v>
          </cell>
          <cell r="J11328">
            <v>163853143</v>
          </cell>
          <cell r="K11328" t="str">
            <v/>
          </cell>
          <cell r="L11328" t="str">
            <v/>
          </cell>
        </row>
        <row r="11329">
          <cell r="C11329">
            <v>162568656</v>
          </cell>
          <cell r="D11329" t="str">
            <v>人工</v>
          </cell>
          <cell r="E11329" t="str">
            <v>实物</v>
          </cell>
          <cell r="F11329" t="str">
            <v/>
          </cell>
          <cell r="G11329" t="str">
            <v>淘得电子</v>
          </cell>
          <cell r="H11329" t="str">
            <v>年节礼包/食品/零食礼包</v>
          </cell>
          <cell r="I11329" t="str">
            <v>2024-10-31</v>
          </cell>
          <cell r="J11329">
            <v>163753736</v>
          </cell>
          <cell r="K11329" t="str">
            <v/>
          </cell>
          <cell r="L11329" t="str">
            <v/>
          </cell>
        </row>
        <row r="11330">
          <cell r="C11330">
            <v>162566804</v>
          </cell>
          <cell r="D11330" t="str">
            <v>人工</v>
          </cell>
          <cell r="E11330" t="str">
            <v>实物</v>
          </cell>
          <cell r="F11330" t="str">
            <v/>
          </cell>
          <cell r="G11330" t="str">
            <v>百果园公司直供</v>
          </cell>
          <cell r="H11330" t="str">
            <v>年节礼包/生鲜/水果</v>
          </cell>
          <cell r="I11330" t="str">
            <v>2024-10-01</v>
          </cell>
          <cell r="J11330">
            <v>163749842</v>
          </cell>
          <cell r="K11330" t="str">
            <v>BGYSDZQ24004</v>
          </cell>
          <cell r="L11330" t="str">
            <v/>
          </cell>
        </row>
        <row r="11331">
          <cell r="C11331">
            <v>162566774</v>
          </cell>
          <cell r="D11331" t="str">
            <v>人工</v>
          </cell>
          <cell r="E11331" t="str">
            <v>实物</v>
          </cell>
          <cell r="F11331" t="str">
            <v/>
          </cell>
          <cell r="G11331" t="str">
            <v>百果园公司直供</v>
          </cell>
          <cell r="H11331" t="str">
            <v>年节礼包/生鲜/水果</v>
          </cell>
          <cell r="I11331" t="str">
            <v>2024-10-01</v>
          </cell>
          <cell r="J11331">
            <v>163749789</v>
          </cell>
          <cell r="K11331" t="str">
            <v>BGYSDZQ24010</v>
          </cell>
          <cell r="L11331" t="str">
            <v/>
          </cell>
        </row>
        <row r="11332">
          <cell r="C11332">
            <v>162407018</v>
          </cell>
          <cell r="D11332" t="str">
            <v>人工</v>
          </cell>
          <cell r="E11332" t="str">
            <v>实物</v>
          </cell>
          <cell r="F11332" t="str">
            <v>外交官</v>
          </cell>
          <cell r="G11332" t="str">
            <v>虔谨商贸</v>
          </cell>
          <cell r="H11332" t="str">
            <v>年节礼包/箱包皮具/功能箱包</v>
          </cell>
          <cell r="I11332" t="str">
            <v>2024-03-31</v>
          </cell>
          <cell r="J11332">
            <v>163376731</v>
          </cell>
          <cell r="K11332" t="str">
            <v>JS-2020</v>
          </cell>
          <cell r="L11332" t="str">
            <v/>
          </cell>
        </row>
        <row r="11333">
          <cell r="C11333">
            <v>162634800</v>
          </cell>
          <cell r="D11333" t="str">
            <v>人工</v>
          </cell>
          <cell r="E11333" t="str">
            <v>实物</v>
          </cell>
          <cell r="F11333" t="str">
            <v>嘉顿</v>
          </cell>
          <cell r="G11333" t="str">
            <v>深圳品味人生</v>
          </cell>
          <cell r="H11333" t="str">
            <v>年节礼包/食品/方便食品</v>
          </cell>
          <cell r="I11333" t="str">
            <v>2025-02-28</v>
          </cell>
          <cell r="J11333">
            <v>163866923</v>
          </cell>
          <cell r="K11333" t="str">
            <v/>
          </cell>
          <cell r="L11333" t="str">
            <v/>
          </cell>
        </row>
        <row r="11334">
          <cell r="C11334">
            <v>162624477</v>
          </cell>
          <cell r="D11334" t="str">
            <v>人工</v>
          </cell>
          <cell r="E11334" t="str">
            <v>实物</v>
          </cell>
          <cell r="F11334" t="str">
            <v/>
          </cell>
          <cell r="G11334" t="str">
            <v>喜心</v>
          </cell>
          <cell r="H11334" t="str">
            <v>年节礼包/食品/食品礼包</v>
          </cell>
          <cell r="I11334" t="str">
            <v>2025-01-27</v>
          </cell>
          <cell r="J11334">
            <v>163853148</v>
          </cell>
          <cell r="K11334" t="str">
            <v/>
          </cell>
          <cell r="L11334" t="str">
            <v/>
          </cell>
        </row>
        <row r="11335">
          <cell r="C11335">
            <v>162624474</v>
          </cell>
          <cell r="D11335" t="str">
            <v>人工</v>
          </cell>
          <cell r="E11335" t="str">
            <v>实物</v>
          </cell>
          <cell r="F11335" t="str">
            <v/>
          </cell>
          <cell r="G11335" t="str">
            <v>喜心</v>
          </cell>
          <cell r="H11335" t="str">
            <v>年节礼包/食品/食品礼包</v>
          </cell>
          <cell r="I11335" t="str">
            <v>2025-01-27</v>
          </cell>
          <cell r="J11335">
            <v>163853145</v>
          </cell>
          <cell r="K11335" t="str">
            <v/>
          </cell>
          <cell r="L11335" t="str">
            <v/>
          </cell>
        </row>
        <row r="11336">
          <cell r="C11336">
            <v>162624476</v>
          </cell>
          <cell r="D11336" t="str">
            <v>人工</v>
          </cell>
          <cell r="E11336" t="str">
            <v>实物</v>
          </cell>
          <cell r="F11336" t="str">
            <v/>
          </cell>
          <cell r="G11336" t="str">
            <v>喜心</v>
          </cell>
          <cell r="H11336" t="str">
            <v>年节礼包/食品/食品礼包</v>
          </cell>
          <cell r="I11336" t="str">
            <v>2025-01-27</v>
          </cell>
          <cell r="J11336">
            <v>163853147</v>
          </cell>
          <cell r="K11336" t="str">
            <v/>
          </cell>
          <cell r="L11336" t="str">
            <v/>
          </cell>
        </row>
        <row r="11337">
          <cell r="C11337">
            <v>162624713</v>
          </cell>
          <cell r="D11337" t="str">
            <v>人工</v>
          </cell>
          <cell r="E11337" t="str">
            <v>实物</v>
          </cell>
          <cell r="F11337" t="str">
            <v>张飞</v>
          </cell>
          <cell r="G11337" t="str">
            <v>蜀福优选</v>
          </cell>
          <cell r="H11337" t="str">
            <v>年节礼包/食品/熟食腊味</v>
          </cell>
          <cell r="I11337" t="str">
            <v>2025-02-28</v>
          </cell>
          <cell r="J11337">
            <v>163853651</v>
          </cell>
          <cell r="K11337" t="str">
            <v>京东快递</v>
          </cell>
          <cell r="L11337" t="str">
            <v/>
          </cell>
        </row>
        <row r="11338">
          <cell r="C11338">
            <v>162625185</v>
          </cell>
          <cell r="D11338" t="str">
            <v>人工</v>
          </cell>
          <cell r="E11338" t="str">
            <v>实物</v>
          </cell>
          <cell r="F11338" t="str">
            <v/>
          </cell>
          <cell r="G11338" t="str">
            <v>金盛永和</v>
          </cell>
          <cell r="H11338" t="str">
            <v>年节礼包/食品/大米</v>
          </cell>
          <cell r="I11338" t="str">
            <v>2025-02-28</v>
          </cell>
          <cell r="J11338">
            <v>163854184</v>
          </cell>
          <cell r="K11338">
            <v>6959742801663</v>
          </cell>
          <cell r="L11338" t="str">
            <v/>
          </cell>
        </row>
        <row r="11339">
          <cell r="C11339">
            <v>162624687</v>
          </cell>
          <cell r="D11339" t="str">
            <v>人工</v>
          </cell>
          <cell r="E11339" t="str">
            <v>实物</v>
          </cell>
          <cell r="F11339" t="str">
            <v>华牧鲜</v>
          </cell>
          <cell r="G11339" t="str">
            <v>食欲跳动</v>
          </cell>
          <cell r="H11339" t="str">
            <v>年节礼包/生鲜/猪牛羊肉</v>
          </cell>
          <cell r="I11339" t="str">
            <v>2025-02-28</v>
          </cell>
          <cell r="J11339">
            <v>163853625</v>
          </cell>
          <cell r="K11339" t="str">
            <v>SYTD02053</v>
          </cell>
          <cell r="L11339" t="str">
            <v>原切草饲板腱牛排120g*10袋</v>
          </cell>
        </row>
        <row r="11340">
          <cell r="C11340">
            <v>162496223</v>
          </cell>
          <cell r="D11340" t="str">
            <v>人工</v>
          </cell>
          <cell r="E11340" t="str">
            <v>实物</v>
          </cell>
          <cell r="F11340" t="str">
            <v>西贝</v>
          </cell>
          <cell r="G11340" t="str">
            <v>海南捷诚融达</v>
          </cell>
          <cell r="H11340" t="str">
            <v>年节礼包/生鲜/速冻美食</v>
          </cell>
          <cell r="I11340" t="str">
            <v>2024-07-31</v>
          </cell>
          <cell r="J11340">
            <v>163581922</v>
          </cell>
          <cell r="K11340" t="str">
            <v/>
          </cell>
          <cell r="L11340" t="str">
            <v/>
          </cell>
        </row>
        <row r="11341">
          <cell r="C11341">
            <v>162492021</v>
          </cell>
          <cell r="D11341" t="str">
            <v>人工</v>
          </cell>
          <cell r="E11341" t="str">
            <v>实物</v>
          </cell>
          <cell r="F11341" t="str">
            <v/>
          </cell>
          <cell r="G11341" t="str">
            <v>惠通达行</v>
          </cell>
          <cell r="H11341" t="str">
            <v>年节礼包/食品/粮油礼包</v>
          </cell>
          <cell r="I11341" t="str">
            <v>2024-07-31</v>
          </cell>
          <cell r="J11341">
            <v>163572778</v>
          </cell>
          <cell r="K11341" t="str">
            <v>POPTC24ZH016</v>
          </cell>
          <cell r="L11341" t="str">
            <v/>
          </cell>
        </row>
        <row r="11342">
          <cell r="C11342">
            <v>162492021</v>
          </cell>
          <cell r="D11342" t="str">
            <v>人工</v>
          </cell>
          <cell r="E11342" t="str">
            <v>实物</v>
          </cell>
          <cell r="F11342" t="str">
            <v/>
          </cell>
          <cell r="G11342" t="str">
            <v>惠通达行</v>
          </cell>
          <cell r="H11342" t="str">
            <v>年节礼包/食品/粮油礼包</v>
          </cell>
          <cell r="I11342" t="str">
            <v>2024-07-31</v>
          </cell>
        </row>
        <row r="11342">
          <cell r="K11342" t="str">
            <v>POPTC24ZH016</v>
          </cell>
          <cell r="L11342" t="str">
            <v/>
          </cell>
        </row>
        <row r="11343">
          <cell r="C11343">
            <v>162492021</v>
          </cell>
          <cell r="D11343" t="str">
            <v>人工</v>
          </cell>
          <cell r="E11343" t="str">
            <v>实物</v>
          </cell>
          <cell r="F11343" t="str">
            <v/>
          </cell>
          <cell r="G11343" t="str">
            <v>惠通达行</v>
          </cell>
          <cell r="H11343" t="str">
            <v>年节礼包/食品/粮油礼包</v>
          </cell>
          <cell r="I11343" t="str">
            <v>2024-07-31</v>
          </cell>
        </row>
        <row r="11343">
          <cell r="K11343" t="str">
            <v>POPTC24ZH016</v>
          </cell>
          <cell r="L11343" t="str">
            <v/>
          </cell>
        </row>
        <row r="11344">
          <cell r="C11344">
            <v>162494167</v>
          </cell>
          <cell r="D11344" t="str">
            <v>人工</v>
          </cell>
          <cell r="E11344" t="str">
            <v>实物</v>
          </cell>
          <cell r="F11344" t="str">
            <v>山真美</v>
          </cell>
          <cell r="G11344" t="str">
            <v>蜀福优选</v>
          </cell>
          <cell r="H11344" t="str">
            <v>年节礼包/食品/干货礼包</v>
          </cell>
          <cell r="I11344" t="str">
            <v>2024-07-31</v>
          </cell>
          <cell r="J11344">
            <v>163576586</v>
          </cell>
          <cell r="K11344" t="str">
            <v/>
          </cell>
          <cell r="L11344" t="str">
            <v/>
          </cell>
        </row>
        <row r="11345">
          <cell r="C11345">
            <v>162494185</v>
          </cell>
          <cell r="D11345" t="str">
            <v>人工</v>
          </cell>
          <cell r="E11345" t="str">
            <v>实物</v>
          </cell>
          <cell r="F11345" t="str">
            <v>山真美</v>
          </cell>
          <cell r="G11345" t="str">
            <v>蜀福优选</v>
          </cell>
          <cell r="H11345" t="str">
            <v>年节礼包/食品/干货礼包</v>
          </cell>
          <cell r="I11345" t="str">
            <v>2024-07-31</v>
          </cell>
          <cell r="J11345">
            <v>163576605</v>
          </cell>
          <cell r="K11345" t="str">
            <v/>
          </cell>
          <cell r="L11345" t="str">
            <v/>
          </cell>
        </row>
        <row r="11346">
          <cell r="C11346">
            <v>162494185</v>
          </cell>
          <cell r="D11346" t="str">
            <v>人工</v>
          </cell>
          <cell r="E11346" t="str">
            <v>实物</v>
          </cell>
          <cell r="F11346" t="str">
            <v>山真美</v>
          </cell>
          <cell r="G11346" t="str">
            <v>蜀福优选</v>
          </cell>
          <cell r="H11346" t="str">
            <v>年节礼包/食品/干货礼包</v>
          </cell>
          <cell r="I11346" t="str">
            <v>2024-07-31</v>
          </cell>
        </row>
        <row r="11346">
          <cell r="K11346" t="str">
            <v/>
          </cell>
          <cell r="L11346" t="str">
            <v/>
          </cell>
        </row>
        <row r="11347">
          <cell r="C11347">
            <v>162494185</v>
          </cell>
          <cell r="D11347" t="str">
            <v>人工</v>
          </cell>
          <cell r="E11347" t="str">
            <v>实物</v>
          </cell>
          <cell r="F11347" t="str">
            <v>山真美</v>
          </cell>
          <cell r="G11347" t="str">
            <v>蜀福优选</v>
          </cell>
          <cell r="H11347" t="str">
            <v>年节礼包/食品/干货礼包</v>
          </cell>
          <cell r="I11347" t="str">
            <v>2024-07-31</v>
          </cell>
        </row>
        <row r="11347">
          <cell r="K11347" t="str">
            <v/>
          </cell>
          <cell r="L11347" t="str">
            <v/>
          </cell>
        </row>
        <row r="11348">
          <cell r="C11348">
            <v>162494185</v>
          </cell>
          <cell r="D11348" t="str">
            <v>人工</v>
          </cell>
          <cell r="E11348" t="str">
            <v>实物</v>
          </cell>
          <cell r="F11348" t="str">
            <v>山真美</v>
          </cell>
          <cell r="G11348" t="str">
            <v>蜀福优选</v>
          </cell>
          <cell r="H11348" t="str">
            <v>年节礼包/食品/干货礼包</v>
          </cell>
          <cell r="I11348" t="str">
            <v>2024-07-31</v>
          </cell>
        </row>
        <row r="11348">
          <cell r="K11348" t="str">
            <v/>
          </cell>
          <cell r="L11348" t="str">
            <v/>
          </cell>
        </row>
        <row r="11349">
          <cell r="C11349">
            <v>162494185</v>
          </cell>
          <cell r="D11349" t="str">
            <v>人工</v>
          </cell>
          <cell r="E11349" t="str">
            <v>实物</v>
          </cell>
          <cell r="F11349" t="str">
            <v>山真美</v>
          </cell>
          <cell r="G11349" t="str">
            <v>蜀福优选</v>
          </cell>
          <cell r="H11349" t="str">
            <v>年节礼包/食品/干货礼包</v>
          </cell>
          <cell r="I11349" t="str">
            <v>2024-07-31</v>
          </cell>
        </row>
        <row r="11349">
          <cell r="K11349" t="str">
            <v/>
          </cell>
          <cell r="L11349" t="str">
            <v/>
          </cell>
        </row>
        <row r="11350">
          <cell r="C11350">
            <v>162494185</v>
          </cell>
          <cell r="D11350" t="str">
            <v>人工</v>
          </cell>
          <cell r="E11350" t="str">
            <v>实物</v>
          </cell>
          <cell r="F11350" t="str">
            <v>山真美</v>
          </cell>
          <cell r="G11350" t="str">
            <v>蜀福优选</v>
          </cell>
          <cell r="H11350" t="str">
            <v>年节礼包/食品/干货礼包</v>
          </cell>
          <cell r="I11350" t="str">
            <v>2024-07-31</v>
          </cell>
        </row>
        <row r="11350">
          <cell r="K11350" t="str">
            <v/>
          </cell>
          <cell r="L11350" t="str">
            <v/>
          </cell>
        </row>
        <row r="11351">
          <cell r="C11351">
            <v>162494185</v>
          </cell>
          <cell r="D11351" t="str">
            <v>人工</v>
          </cell>
          <cell r="E11351" t="str">
            <v>实物</v>
          </cell>
          <cell r="F11351" t="str">
            <v>山真美</v>
          </cell>
          <cell r="G11351" t="str">
            <v>蜀福优选</v>
          </cell>
          <cell r="H11351" t="str">
            <v>年节礼包/食品/干货礼包</v>
          </cell>
          <cell r="I11351" t="str">
            <v>2024-07-31</v>
          </cell>
        </row>
        <row r="11351">
          <cell r="K11351" t="str">
            <v/>
          </cell>
          <cell r="L11351" t="str">
            <v/>
          </cell>
        </row>
        <row r="11352">
          <cell r="C11352">
            <v>162494185</v>
          </cell>
          <cell r="D11352" t="str">
            <v>人工</v>
          </cell>
          <cell r="E11352" t="str">
            <v>实物</v>
          </cell>
          <cell r="F11352" t="str">
            <v>山真美</v>
          </cell>
          <cell r="G11352" t="str">
            <v>蜀福优选</v>
          </cell>
          <cell r="H11352" t="str">
            <v>年节礼包/食品/干货礼包</v>
          </cell>
          <cell r="I11352" t="str">
            <v>2024-07-31</v>
          </cell>
        </row>
        <row r="11352">
          <cell r="K11352" t="str">
            <v/>
          </cell>
          <cell r="L11352" t="str">
            <v/>
          </cell>
        </row>
        <row r="11353">
          <cell r="C11353">
            <v>162494185</v>
          </cell>
          <cell r="D11353" t="str">
            <v>人工</v>
          </cell>
          <cell r="E11353" t="str">
            <v>实物</v>
          </cell>
          <cell r="F11353" t="str">
            <v>山真美</v>
          </cell>
          <cell r="G11353" t="str">
            <v>蜀福优选</v>
          </cell>
          <cell r="H11353" t="str">
            <v>年节礼包/食品/干货礼包</v>
          </cell>
          <cell r="I11353" t="str">
            <v>2024-07-31</v>
          </cell>
        </row>
        <row r="11353">
          <cell r="K11353" t="str">
            <v/>
          </cell>
          <cell r="L11353" t="str">
            <v/>
          </cell>
        </row>
        <row r="11354">
          <cell r="C11354">
            <v>162494185</v>
          </cell>
          <cell r="D11354" t="str">
            <v>人工</v>
          </cell>
          <cell r="E11354" t="str">
            <v>实物</v>
          </cell>
          <cell r="F11354" t="str">
            <v>山真美</v>
          </cell>
          <cell r="G11354" t="str">
            <v>蜀福优选</v>
          </cell>
          <cell r="H11354" t="str">
            <v>年节礼包/食品/干货礼包</v>
          </cell>
          <cell r="I11354" t="str">
            <v>2024-07-31</v>
          </cell>
        </row>
        <row r="11354">
          <cell r="K11354" t="str">
            <v/>
          </cell>
          <cell r="L11354" t="str">
            <v/>
          </cell>
        </row>
        <row r="11355">
          <cell r="C11355">
            <v>162405368</v>
          </cell>
          <cell r="D11355" t="str">
            <v>人工</v>
          </cell>
          <cell r="E11355" t="str">
            <v>实物</v>
          </cell>
          <cell r="F11355" t="str">
            <v/>
          </cell>
          <cell r="G11355" t="str">
            <v>金盛永和</v>
          </cell>
          <cell r="H11355" t="str">
            <v>年节礼包/食品/面</v>
          </cell>
          <cell r="I11355" t="str">
            <v>2024-03-31</v>
          </cell>
          <cell r="J11355">
            <v>163373613</v>
          </cell>
          <cell r="K11355" t="str">
            <v/>
          </cell>
          <cell r="L11355" t="str">
            <v/>
          </cell>
        </row>
        <row r="11356">
          <cell r="C11356">
            <v>162661963</v>
          </cell>
          <cell r="D11356" t="str">
            <v>人工</v>
          </cell>
          <cell r="E11356" t="str">
            <v>组合商品</v>
          </cell>
          <cell r="F11356" t="str">
            <v/>
          </cell>
          <cell r="G11356" t="str">
            <v>苏打组合商品虚拟供应商</v>
          </cell>
          <cell r="H11356" t="str">
            <v>供应链类目/年节礼包/销售专属礼包</v>
          </cell>
          <cell r="I11356" t="str">
            <v>2025-01-24</v>
          </cell>
          <cell r="J11356">
            <v>163906499</v>
          </cell>
          <cell r="K11356" t="str">
            <v/>
          </cell>
          <cell r="L11356" t="str">
            <v/>
          </cell>
        </row>
        <row r="11357">
          <cell r="C11357">
            <v>162624973</v>
          </cell>
          <cell r="D11357" t="str">
            <v>人工</v>
          </cell>
          <cell r="E11357" t="str">
            <v>实物</v>
          </cell>
          <cell r="F11357" t="str">
            <v>泓花会</v>
          </cell>
          <cell r="G11357" t="str">
            <v>和商</v>
          </cell>
          <cell r="H11357" t="str">
            <v>年节礼包/生鲜/猪牛羊肉</v>
          </cell>
          <cell r="I11357" t="str">
            <v>2025-02-28</v>
          </cell>
          <cell r="J11357">
            <v>163853939</v>
          </cell>
          <cell r="K11357" t="str">
            <v/>
          </cell>
          <cell r="L11357" t="str">
            <v/>
          </cell>
        </row>
        <row r="11358">
          <cell r="C11358">
            <v>162624973</v>
          </cell>
          <cell r="D11358" t="str">
            <v>人工</v>
          </cell>
          <cell r="E11358" t="str">
            <v>实物</v>
          </cell>
          <cell r="F11358" t="str">
            <v>泓花会</v>
          </cell>
          <cell r="G11358" t="str">
            <v>和商</v>
          </cell>
          <cell r="H11358" t="str">
            <v>年节礼包/生鲜/猪牛羊肉</v>
          </cell>
          <cell r="I11358" t="str">
            <v>2025-02-28</v>
          </cell>
        </row>
        <row r="11358">
          <cell r="K11358" t="str">
            <v/>
          </cell>
          <cell r="L11358" t="str">
            <v/>
          </cell>
        </row>
        <row r="11359">
          <cell r="C11359">
            <v>162624973</v>
          </cell>
          <cell r="D11359" t="str">
            <v>人工</v>
          </cell>
          <cell r="E11359" t="str">
            <v>实物</v>
          </cell>
          <cell r="F11359" t="str">
            <v>泓花会</v>
          </cell>
          <cell r="G11359" t="str">
            <v>和商</v>
          </cell>
          <cell r="H11359" t="str">
            <v>年节礼包/生鲜/猪牛羊肉</v>
          </cell>
          <cell r="I11359" t="str">
            <v>2025-02-28</v>
          </cell>
        </row>
        <row r="11359">
          <cell r="K11359" t="str">
            <v/>
          </cell>
          <cell r="L11359" t="str">
            <v/>
          </cell>
        </row>
        <row r="11360">
          <cell r="C11360">
            <v>162624973</v>
          </cell>
          <cell r="D11360" t="str">
            <v>人工</v>
          </cell>
          <cell r="E11360" t="str">
            <v>实物</v>
          </cell>
          <cell r="F11360" t="str">
            <v>泓花会</v>
          </cell>
          <cell r="G11360" t="str">
            <v>和商</v>
          </cell>
          <cell r="H11360" t="str">
            <v>年节礼包/生鲜/猪牛羊肉</v>
          </cell>
          <cell r="I11360" t="str">
            <v>2025-02-28</v>
          </cell>
        </row>
        <row r="11360">
          <cell r="K11360" t="str">
            <v/>
          </cell>
          <cell r="L11360" t="str">
            <v/>
          </cell>
        </row>
        <row r="11361">
          <cell r="C11361">
            <v>162624469</v>
          </cell>
          <cell r="D11361" t="str">
            <v>人工</v>
          </cell>
          <cell r="E11361" t="str">
            <v>实物</v>
          </cell>
          <cell r="F11361" t="str">
            <v/>
          </cell>
          <cell r="G11361" t="str">
            <v>喜心</v>
          </cell>
          <cell r="H11361" t="str">
            <v>年节礼包/食品/食品礼包</v>
          </cell>
          <cell r="I11361" t="str">
            <v>2025-01-27</v>
          </cell>
          <cell r="J11361">
            <v>163853140</v>
          </cell>
          <cell r="K11361" t="str">
            <v/>
          </cell>
          <cell r="L11361" t="str">
            <v/>
          </cell>
        </row>
        <row r="11362">
          <cell r="C11362">
            <v>162625183</v>
          </cell>
          <cell r="D11362" t="str">
            <v>人工</v>
          </cell>
          <cell r="E11362" t="str">
            <v>实物</v>
          </cell>
          <cell r="F11362" t="str">
            <v>燕之坊</v>
          </cell>
          <cell r="G11362" t="str">
            <v>燕之坊</v>
          </cell>
          <cell r="H11362" t="str">
            <v>年节礼包/食品/干货礼包</v>
          </cell>
          <cell r="I11362" t="str">
            <v>2025-02-28</v>
          </cell>
          <cell r="J11362">
            <v>163854182</v>
          </cell>
          <cell r="K11362" t="str">
            <v>C02080010410，C02080010412</v>
          </cell>
          <cell r="L11362" t="str">
            <v/>
          </cell>
        </row>
        <row r="11363">
          <cell r="C11363">
            <v>162624640</v>
          </cell>
          <cell r="D11363" t="str">
            <v>人工</v>
          </cell>
          <cell r="E11363" t="str">
            <v>实物</v>
          </cell>
          <cell r="F11363" t="str">
            <v>大肥鲜生</v>
          </cell>
          <cell r="G11363" t="str">
            <v>俺挑食</v>
          </cell>
          <cell r="H11363" t="str">
            <v>年节礼包/生鲜/猪牛羊肉</v>
          </cell>
          <cell r="I11363" t="str">
            <v>2025-02-28</v>
          </cell>
          <cell r="J11363">
            <v>163853547</v>
          </cell>
          <cell r="K11363" t="str">
            <v>nrmm</v>
          </cell>
          <cell r="L11363" t="str">
            <v/>
          </cell>
        </row>
        <row r="11364">
          <cell r="C11364">
            <v>162624471</v>
          </cell>
          <cell r="D11364" t="str">
            <v>人工</v>
          </cell>
          <cell r="E11364" t="str">
            <v>实物</v>
          </cell>
          <cell r="F11364" t="str">
            <v/>
          </cell>
          <cell r="G11364" t="str">
            <v>喜心</v>
          </cell>
          <cell r="H11364" t="str">
            <v>年节礼包/食品/食品礼包</v>
          </cell>
          <cell r="I11364" t="str">
            <v>2025-01-27</v>
          </cell>
          <cell r="J11364">
            <v>163853142</v>
          </cell>
          <cell r="K11364" t="str">
            <v/>
          </cell>
          <cell r="L11364" t="str">
            <v/>
          </cell>
        </row>
        <row r="11365">
          <cell r="C11365">
            <v>162624941</v>
          </cell>
          <cell r="D11365" t="str">
            <v>人工</v>
          </cell>
          <cell r="E11365" t="str">
            <v>实物</v>
          </cell>
          <cell r="F11365" t="str">
            <v>华牧鲜</v>
          </cell>
          <cell r="G11365" t="str">
            <v>食欲跳动</v>
          </cell>
          <cell r="H11365" t="str">
            <v>年节礼包/生鲜/猪牛羊肉</v>
          </cell>
          <cell r="I11365" t="str">
            <v>2025-02-28</v>
          </cell>
          <cell r="J11365">
            <v>163853907</v>
          </cell>
          <cell r="K11365" t="str">
            <v>SYTD02233</v>
          </cell>
          <cell r="L11365" t="str">
            <v>澳洲眼肉战斧250g*2片 阿根廷原切眼肉150g*4片 澳洲小排130g*3片 澳洲甄选雪花160g*4片</v>
          </cell>
        </row>
        <row r="11366">
          <cell r="C11366">
            <v>162625034</v>
          </cell>
          <cell r="D11366" t="str">
            <v>人工</v>
          </cell>
          <cell r="E11366" t="str">
            <v>实物</v>
          </cell>
          <cell r="F11366" t="str">
            <v>燕之坊</v>
          </cell>
          <cell r="G11366" t="str">
            <v>燕之坊</v>
          </cell>
          <cell r="H11366" t="str">
            <v>年节礼包/食品/干货礼包</v>
          </cell>
          <cell r="I11366" t="str">
            <v>2025-02-28</v>
          </cell>
          <cell r="J11366">
            <v>163854022</v>
          </cell>
          <cell r="K11366" t="str">
            <v>C02080010412</v>
          </cell>
          <cell r="L11366" t="str">
            <v/>
          </cell>
        </row>
        <row r="11367">
          <cell r="C11367">
            <v>162622982</v>
          </cell>
          <cell r="D11367" t="str">
            <v>人工</v>
          </cell>
          <cell r="E11367" t="str">
            <v>实物</v>
          </cell>
          <cell r="F11367" t="str">
            <v>沃品</v>
          </cell>
          <cell r="G11367" t="str">
            <v>沃品</v>
          </cell>
          <cell r="H11367" t="str">
            <v>年节礼包/3C数码/数码配件</v>
          </cell>
          <cell r="I11367" t="str">
            <v>2025-02-28</v>
          </cell>
          <cell r="J11367">
            <v>163851136</v>
          </cell>
          <cell r="K11367" t="str">
            <v>LQ07</v>
          </cell>
          <cell r="L11367" t="str">
            <v/>
          </cell>
        </row>
        <row r="11368">
          <cell r="C11368">
            <v>162625455</v>
          </cell>
          <cell r="D11368" t="str">
            <v>人工</v>
          </cell>
          <cell r="E11368" t="str">
            <v>实物</v>
          </cell>
          <cell r="F11368" t="str">
            <v/>
          </cell>
          <cell r="G11368" t="str">
            <v>淘得电子</v>
          </cell>
          <cell r="H11368" t="str">
            <v>年节礼包/食品/零食礼包</v>
          </cell>
          <cell r="I11368" t="str">
            <v>2025-02-28</v>
          </cell>
          <cell r="J11368">
            <v>163854467</v>
          </cell>
          <cell r="K11368" t="str">
            <v/>
          </cell>
          <cell r="L11368" t="str">
            <v/>
          </cell>
        </row>
        <row r="11369">
          <cell r="C11369">
            <v>162624465</v>
          </cell>
          <cell r="D11369" t="str">
            <v>人工</v>
          </cell>
          <cell r="E11369" t="str">
            <v>实物</v>
          </cell>
          <cell r="F11369" t="str">
            <v/>
          </cell>
          <cell r="G11369" t="str">
            <v>喜心</v>
          </cell>
          <cell r="H11369" t="str">
            <v>年节礼包/食品/食品礼包</v>
          </cell>
          <cell r="I11369" t="str">
            <v>2025-01-27</v>
          </cell>
          <cell r="J11369">
            <v>163853136</v>
          </cell>
          <cell r="K11369" t="str">
            <v/>
          </cell>
          <cell r="L11369" t="str">
            <v/>
          </cell>
        </row>
        <row r="11370">
          <cell r="C11370">
            <v>162628863</v>
          </cell>
          <cell r="D11370" t="str">
            <v>人工</v>
          </cell>
          <cell r="E11370" t="str">
            <v>实物</v>
          </cell>
          <cell r="F11370" t="str">
            <v>嘉顿</v>
          </cell>
          <cell r="G11370" t="str">
            <v>深圳品味人生</v>
          </cell>
          <cell r="H11370" t="str">
            <v>年节礼包/食品/食品礼包</v>
          </cell>
          <cell r="I11370" t="str">
            <v>2025-02-28</v>
          </cell>
          <cell r="J11370">
            <v>163859170</v>
          </cell>
          <cell r="K11370" t="str">
            <v/>
          </cell>
          <cell r="L11370" t="str">
            <v/>
          </cell>
        </row>
        <row r="11371">
          <cell r="C11371">
            <v>162624224</v>
          </cell>
          <cell r="D11371" t="str">
            <v>人工</v>
          </cell>
          <cell r="E11371" t="str">
            <v>实物</v>
          </cell>
          <cell r="F11371" t="str">
            <v>海飞丝（Head&amp;Shoulders）</v>
          </cell>
          <cell r="G11371" t="str">
            <v>中山万荣</v>
          </cell>
          <cell r="H11371" t="str">
            <v>年节礼包/个人护理/洗护礼包</v>
          </cell>
          <cell r="I11371" t="str">
            <v>2025-02-28</v>
          </cell>
          <cell r="J11371">
            <v>163852701</v>
          </cell>
          <cell r="K11371" t="str">
            <v>sd25004</v>
          </cell>
          <cell r="L11371" t="str">
            <v>1套</v>
          </cell>
        </row>
        <row r="11372">
          <cell r="C11372">
            <v>162624224</v>
          </cell>
          <cell r="D11372" t="str">
            <v>人工</v>
          </cell>
          <cell r="E11372" t="str">
            <v>实物</v>
          </cell>
          <cell r="F11372" t="str">
            <v>海飞丝（Head&amp;Shoulders）</v>
          </cell>
          <cell r="G11372" t="str">
            <v>中山万荣</v>
          </cell>
          <cell r="H11372" t="str">
            <v>年节礼包/个人护理/洗护礼包</v>
          </cell>
          <cell r="I11372" t="str">
            <v>2025-02-28</v>
          </cell>
        </row>
        <row r="11372">
          <cell r="K11372" t="str">
            <v>sd25004</v>
          </cell>
          <cell r="L11372" t="str">
            <v>1套</v>
          </cell>
        </row>
        <row r="11373">
          <cell r="C11373">
            <v>162624224</v>
          </cell>
          <cell r="D11373" t="str">
            <v>人工</v>
          </cell>
          <cell r="E11373" t="str">
            <v>实物</v>
          </cell>
          <cell r="F11373" t="str">
            <v>海飞丝（Head&amp;Shoulders）</v>
          </cell>
          <cell r="G11373" t="str">
            <v>中山万荣</v>
          </cell>
          <cell r="H11373" t="str">
            <v>年节礼包/个人护理/洗护礼包</v>
          </cell>
          <cell r="I11373" t="str">
            <v>2025-02-28</v>
          </cell>
        </row>
        <row r="11373">
          <cell r="K11373" t="str">
            <v>sd25004</v>
          </cell>
          <cell r="L11373" t="str">
            <v>1套</v>
          </cell>
        </row>
        <row r="11374">
          <cell r="C11374">
            <v>162624224</v>
          </cell>
          <cell r="D11374" t="str">
            <v>人工</v>
          </cell>
          <cell r="E11374" t="str">
            <v>实物</v>
          </cell>
          <cell r="F11374" t="str">
            <v>海飞丝（Head&amp;Shoulders）</v>
          </cell>
          <cell r="G11374" t="str">
            <v>中山万荣</v>
          </cell>
          <cell r="H11374" t="str">
            <v>年节礼包/个人护理/洗护礼包</v>
          </cell>
          <cell r="I11374" t="str">
            <v>2025-02-28</v>
          </cell>
        </row>
        <row r="11374">
          <cell r="K11374" t="str">
            <v>sd25004</v>
          </cell>
          <cell r="L11374" t="str">
            <v>1套</v>
          </cell>
        </row>
        <row r="11375">
          <cell r="C11375">
            <v>162624224</v>
          </cell>
          <cell r="D11375" t="str">
            <v>人工</v>
          </cell>
          <cell r="E11375" t="str">
            <v>实物</v>
          </cell>
          <cell r="F11375" t="str">
            <v>海飞丝（Head&amp;Shoulders）</v>
          </cell>
          <cell r="G11375" t="str">
            <v>中山万荣</v>
          </cell>
          <cell r="H11375" t="str">
            <v>年节礼包/个人护理/洗护礼包</v>
          </cell>
          <cell r="I11375" t="str">
            <v>2025-02-28</v>
          </cell>
        </row>
        <row r="11375">
          <cell r="K11375" t="str">
            <v>sd25004</v>
          </cell>
          <cell r="L11375" t="str">
            <v>1套</v>
          </cell>
        </row>
        <row r="11376">
          <cell r="C11376">
            <v>162624224</v>
          </cell>
          <cell r="D11376" t="str">
            <v>人工</v>
          </cell>
          <cell r="E11376" t="str">
            <v>实物</v>
          </cell>
          <cell r="F11376" t="str">
            <v>海飞丝（Head&amp;Shoulders）</v>
          </cell>
          <cell r="G11376" t="str">
            <v>中山万荣</v>
          </cell>
          <cell r="H11376" t="str">
            <v>年节礼包/个人护理/洗护礼包</v>
          </cell>
          <cell r="I11376" t="str">
            <v>2025-02-28</v>
          </cell>
        </row>
        <row r="11376">
          <cell r="K11376" t="str">
            <v>sd25004</v>
          </cell>
          <cell r="L11376" t="str">
            <v>1套</v>
          </cell>
        </row>
        <row r="11377">
          <cell r="C11377">
            <v>162624473</v>
          </cell>
          <cell r="D11377" t="str">
            <v>人工</v>
          </cell>
          <cell r="E11377" t="str">
            <v>实物</v>
          </cell>
          <cell r="F11377" t="str">
            <v/>
          </cell>
          <cell r="G11377" t="str">
            <v>喜心</v>
          </cell>
          <cell r="H11377" t="str">
            <v>年节礼包/食品/食品礼包</v>
          </cell>
          <cell r="I11377" t="str">
            <v>2025-01-27</v>
          </cell>
          <cell r="J11377">
            <v>163853144</v>
          </cell>
          <cell r="K11377" t="str">
            <v/>
          </cell>
          <cell r="L11377" t="str">
            <v/>
          </cell>
        </row>
        <row r="11378">
          <cell r="C11378">
            <v>162624943</v>
          </cell>
          <cell r="D11378" t="str">
            <v>人工</v>
          </cell>
          <cell r="E11378" t="str">
            <v>实物</v>
          </cell>
          <cell r="F11378" t="str">
            <v>华牧鲜</v>
          </cell>
          <cell r="G11378" t="str">
            <v>食欲跳动</v>
          </cell>
          <cell r="H11378" t="str">
            <v>年节礼包/生鲜/猪牛羊肉</v>
          </cell>
          <cell r="I11378" t="str">
            <v>2025-02-28</v>
          </cell>
          <cell r="J11378">
            <v>163853909</v>
          </cell>
          <cell r="K11378" t="str">
            <v>SYTD02232</v>
          </cell>
          <cell r="L11378" t="str">
            <v>华牧鲜阿根廷谷饲上脑150g*4片 澳洲甄选雪花牛排160g*4片 阿根廷原切板腱120g*2片 </v>
          </cell>
        </row>
        <row r="11379">
          <cell r="C11379">
            <v>162566066</v>
          </cell>
          <cell r="D11379" t="str">
            <v>人工</v>
          </cell>
          <cell r="E11379" t="str">
            <v>实物</v>
          </cell>
          <cell r="F11379" t="str">
            <v>川崎（KAWASAKI）</v>
          </cell>
          <cell r="G11379" t="str">
            <v>承和瀚</v>
          </cell>
          <cell r="H11379" t="str">
            <v>年节礼包/户外运动/体育用品</v>
          </cell>
          <cell r="I11379" t="str">
            <v>2024-10-31</v>
          </cell>
          <cell r="J11379">
            <v>163747767</v>
          </cell>
          <cell r="K11379" t="str">
            <v>CHH20240711</v>
          </cell>
          <cell r="L11379" t="str">
            <v/>
          </cell>
        </row>
        <row r="11380">
          <cell r="C11380">
            <v>162502696</v>
          </cell>
          <cell r="D11380" t="str">
            <v>人工</v>
          </cell>
          <cell r="E11380" t="str">
            <v>实物</v>
          </cell>
          <cell r="F11380" t="str">
            <v>金龙鱼</v>
          </cell>
          <cell r="G11380" t="str">
            <v>金盛永和</v>
          </cell>
          <cell r="H11380" t="str">
            <v>年节礼包/食品/粮油礼包</v>
          </cell>
          <cell r="I11380" t="str">
            <v>2024-06-30</v>
          </cell>
          <cell r="J11380">
            <v>163599566</v>
          </cell>
          <cell r="K11380" t="str">
            <v/>
          </cell>
          <cell r="L11380" t="str">
            <v/>
          </cell>
        </row>
        <row r="11381">
          <cell r="C11381">
            <v>162502699</v>
          </cell>
          <cell r="D11381" t="str">
            <v>人工</v>
          </cell>
          <cell r="E11381" t="str">
            <v>实物</v>
          </cell>
          <cell r="F11381" t="str">
            <v>金龙鱼</v>
          </cell>
          <cell r="G11381" t="str">
            <v>金盛永和</v>
          </cell>
          <cell r="H11381" t="str">
            <v>年节礼包/食品/粮油礼包</v>
          </cell>
          <cell r="I11381" t="str">
            <v>2024-06-30</v>
          </cell>
          <cell r="J11381">
            <v>163599569</v>
          </cell>
          <cell r="K11381" t="str">
            <v/>
          </cell>
          <cell r="L11381" t="str">
            <v/>
          </cell>
        </row>
        <row r="11382">
          <cell r="C11382">
            <v>162492084</v>
          </cell>
          <cell r="D11382" t="str">
            <v>人工</v>
          </cell>
          <cell r="E11382" t="str">
            <v>实物</v>
          </cell>
          <cell r="F11382" t="str">
            <v>蔡府（CHAIFOO）</v>
          </cell>
          <cell r="G11382" t="str">
            <v>俏十三</v>
          </cell>
          <cell r="H11382" t="str">
            <v>年节礼包/食品/营养健康</v>
          </cell>
          <cell r="I11382" t="str">
            <v>2024-07-31</v>
          </cell>
          <cell r="J11382">
            <v>163572869</v>
          </cell>
          <cell r="K11382">
            <v>6970638403426</v>
          </cell>
          <cell r="L11382" t="str">
            <v/>
          </cell>
        </row>
        <row r="11383">
          <cell r="C11383">
            <v>162494083</v>
          </cell>
          <cell r="D11383" t="str">
            <v>人工</v>
          </cell>
          <cell r="E11383" t="str">
            <v>实物</v>
          </cell>
          <cell r="F11383" t="str">
            <v>福临门</v>
          </cell>
          <cell r="G11383" t="str">
            <v>金盛永和</v>
          </cell>
          <cell r="H11383" t="str">
            <v>年节礼包/食品/粮油礼包</v>
          </cell>
          <cell r="I11383" t="str">
            <v>2024-07-31</v>
          </cell>
          <cell r="J11383">
            <v>163576493</v>
          </cell>
          <cell r="K11383" t="str">
            <v/>
          </cell>
          <cell r="L11383" t="str">
            <v/>
          </cell>
        </row>
        <row r="11384">
          <cell r="C11384">
            <v>162491985</v>
          </cell>
          <cell r="D11384" t="str">
            <v>人工</v>
          </cell>
          <cell r="E11384" t="str">
            <v>实物</v>
          </cell>
          <cell r="F11384" t="str">
            <v/>
          </cell>
          <cell r="G11384" t="str">
            <v>惠通达行</v>
          </cell>
          <cell r="H11384" t="str">
            <v>年节礼包/食品/粮油礼包</v>
          </cell>
          <cell r="I11384" t="str">
            <v>2024-07-31</v>
          </cell>
          <cell r="J11384">
            <v>163572739</v>
          </cell>
          <cell r="K11384">
            <v>1120109</v>
          </cell>
          <cell r="L11384" t="str">
            <v/>
          </cell>
        </row>
        <row r="11385">
          <cell r="C11385">
            <v>162494297</v>
          </cell>
          <cell r="D11385" t="str">
            <v>人工</v>
          </cell>
          <cell r="E11385" t="str">
            <v>实物</v>
          </cell>
          <cell r="F11385" t="str">
            <v>美的（midea）</v>
          </cell>
          <cell r="G11385" t="str">
            <v>施德乐</v>
          </cell>
          <cell r="H11385" t="str">
            <v>年节礼包/家用电器/厨房小电</v>
          </cell>
          <cell r="I11385" t="str">
            <v>2025-02-28</v>
          </cell>
          <cell r="J11385">
            <v>163576739</v>
          </cell>
          <cell r="K11385" t="str">
            <v>SH15NSWG01</v>
          </cell>
          <cell r="L11385" t="str">
            <v/>
          </cell>
        </row>
        <row r="11386">
          <cell r="C11386">
            <v>162494155</v>
          </cell>
          <cell r="D11386" t="str">
            <v>人工</v>
          </cell>
          <cell r="E11386" t="str">
            <v>实物</v>
          </cell>
          <cell r="F11386" t="str">
            <v>张飞</v>
          </cell>
          <cell r="G11386" t="str">
            <v>蜀福优选</v>
          </cell>
          <cell r="H11386" t="str">
            <v>年节礼包/食品/零食礼包</v>
          </cell>
          <cell r="I11386" t="str">
            <v>2024-07-31</v>
          </cell>
          <cell r="J11386">
            <v>163576574</v>
          </cell>
          <cell r="K11386" t="str">
            <v/>
          </cell>
          <cell r="L11386" t="str">
            <v/>
          </cell>
        </row>
        <row r="11387">
          <cell r="C11387">
            <v>162494155</v>
          </cell>
          <cell r="D11387" t="str">
            <v>人工</v>
          </cell>
          <cell r="E11387" t="str">
            <v>实物</v>
          </cell>
          <cell r="F11387" t="str">
            <v>张飞</v>
          </cell>
          <cell r="G11387" t="str">
            <v>蜀福优选</v>
          </cell>
          <cell r="H11387" t="str">
            <v>年节礼包/食品/零食礼包</v>
          </cell>
          <cell r="I11387" t="str">
            <v>2024-07-31</v>
          </cell>
        </row>
        <row r="11387">
          <cell r="K11387" t="str">
            <v/>
          </cell>
          <cell r="L11387" t="str">
            <v/>
          </cell>
        </row>
        <row r="11388">
          <cell r="C11388">
            <v>162494155</v>
          </cell>
          <cell r="D11388" t="str">
            <v>人工</v>
          </cell>
          <cell r="E11388" t="str">
            <v>实物</v>
          </cell>
          <cell r="F11388" t="str">
            <v>张飞</v>
          </cell>
          <cell r="G11388" t="str">
            <v>蜀福优选</v>
          </cell>
          <cell r="H11388" t="str">
            <v>年节礼包/食品/零食礼包</v>
          </cell>
          <cell r="I11388" t="str">
            <v>2024-07-31</v>
          </cell>
        </row>
        <row r="11388">
          <cell r="K11388" t="str">
            <v/>
          </cell>
          <cell r="L11388" t="str">
            <v/>
          </cell>
        </row>
        <row r="11389">
          <cell r="C11389">
            <v>162494155</v>
          </cell>
          <cell r="D11389" t="str">
            <v>人工</v>
          </cell>
          <cell r="E11389" t="str">
            <v>实物</v>
          </cell>
          <cell r="F11389" t="str">
            <v>张飞</v>
          </cell>
          <cell r="G11389" t="str">
            <v>蜀福优选</v>
          </cell>
          <cell r="H11389" t="str">
            <v>年节礼包/食品/零食礼包</v>
          </cell>
          <cell r="I11389" t="str">
            <v>2024-07-31</v>
          </cell>
        </row>
        <row r="11389">
          <cell r="K11389" t="str">
            <v/>
          </cell>
          <cell r="L11389" t="str">
            <v/>
          </cell>
        </row>
        <row r="11390">
          <cell r="C11390">
            <v>162494155</v>
          </cell>
          <cell r="D11390" t="str">
            <v>人工</v>
          </cell>
          <cell r="E11390" t="str">
            <v>实物</v>
          </cell>
          <cell r="F11390" t="str">
            <v>张飞</v>
          </cell>
          <cell r="G11390" t="str">
            <v>蜀福优选</v>
          </cell>
          <cell r="H11390" t="str">
            <v>年节礼包/食品/零食礼包</v>
          </cell>
          <cell r="I11390" t="str">
            <v>2024-07-31</v>
          </cell>
        </row>
        <row r="11390">
          <cell r="K11390" t="str">
            <v/>
          </cell>
          <cell r="L11390" t="str">
            <v/>
          </cell>
        </row>
        <row r="11391">
          <cell r="C11391">
            <v>162494155</v>
          </cell>
          <cell r="D11391" t="str">
            <v>人工</v>
          </cell>
          <cell r="E11391" t="str">
            <v>实物</v>
          </cell>
          <cell r="F11391" t="str">
            <v>张飞</v>
          </cell>
          <cell r="G11391" t="str">
            <v>蜀福优选</v>
          </cell>
          <cell r="H11391" t="str">
            <v>年节礼包/食品/零食礼包</v>
          </cell>
          <cell r="I11391" t="str">
            <v>2024-07-31</v>
          </cell>
        </row>
        <row r="11391">
          <cell r="K11391" t="str">
            <v/>
          </cell>
          <cell r="L11391" t="str">
            <v/>
          </cell>
        </row>
        <row r="11392">
          <cell r="C11392">
            <v>162494155</v>
          </cell>
          <cell r="D11392" t="str">
            <v>人工</v>
          </cell>
          <cell r="E11392" t="str">
            <v>实物</v>
          </cell>
          <cell r="F11392" t="str">
            <v>张飞</v>
          </cell>
          <cell r="G11392" t="str">
            <v>蜀福优选</v>
          </cell>
          <cell r="H11392" t="str">
            <v>年节礼包/食品/零食礼包</v>
          </cell>
          <cell r="I11392" t="str">
            <v>2024-07-31</v>
          </cell>
        </row>
        <row r="11392">
          <cell r="K11392" t="str">
            <v/>
          </cell>
          <cell r="L11392" t="str">
            <v/>
          </cell>
        </row>
        <row r="11393">
          <cell r="C11393">
            <v>162494155</v>
          </cell>
          <cell r="D11393" t="str">
            <v>人工</v>
          </cell>
          <cell r="E11393" t="str">
            <v>实物</v>
          </cell>
          <cell r="F11393" t="str">
            <v>张飞</v>
          </cell>
          <cell r="G11393" t="str">
            <v>蜀福优选</v>
          </cell>
          <cell r="H11393" t="str">
            <v>年节礼包/食品/零食礼包</v>
          </cell>
          <cell r="I11393" t="str">
            <v>2024-07-31</v>
          </cell>
        </row>
        <row r="11393">
          <cell r="K11393" t="str">
            <v/>
          </cell>
          <cell r="L11393" t="str">
            <v/>
          </cell>
        </row>
        <row r="11394">
          <cell r="C11394">
            <v>162494155</v>
          </cell>
          <cell r="D11394" t="str">
            <v>人工</v>
          </cell>
          <cell r="E11394" t="str">
            <v>实物</v>
          </cell>
          <cell r="F11394" t="str">
            <v>张飞</v>
          </cell>
          <cell r="G11394" t="str">
            <v>蜀福优选</v>
          </cell>
          <cell r="H11394" t="str">
            <v>年节礼包/食品/零食礼包</v>
          </cell>
          <cell r="I11394" t="str">
            <v>2024-07-31</v>
          </cell>
        </row>
        <row r="11394">
          <cell r="K11394" t="str">
            <v/>
          </cell>
          <cell r="L11394" t="str">
            <v/>
          </cell>
        </row>
        <row r="11395">
          <cell r="C11395">
            <v>162407167</v>
          </cell>
          <cell r="D11395" t="str">
            <v>人工</v>
          </cell>
          <cell r="E11395" t="str">
            <v>实物</v>
          </cell>
          <cell r="F11395" t="str">
            <v>西贝</v>
          </cell>
          <cell r="G11395" t="str">
            <v>海南捷诚融达</v>
          </cell>
          <cell r="H11395" t="str">
            <v>年节礼包/生鲜/速冻美食</v>
          </cell>
          <cell r="I11395" t="str">
            <v>2024-03-31</v>
          </cell>
          <cell r="J11395">
            <v>163376889</v>
          </cell>
          <cell r="K11395" t="str">
            <v/>
          </cell>
          <cell r="L11395" t="str">
            <v/>
          </cell>
        </row>
        <row r="11396">
          <cell r="C11396">
            <v>162407167</v>
          </cell>
          <cell r="D11396" t="str">
            <v>人工</v>
          </cell>
          <cell r="E11396" t="str">
            <v>实物</v>
          </cell>
          <cell r="F11396" t="str">
            <v>西贝</v>
          </cell>
          <cell r="G11396" t="str">
            <v>海南捷诚融达</v>
          </cell>
          <cell r="H11396" t="str">
            <v>年节礼包/生鲜/速冻美食</v>
          </cell>
          <cell r="I11396" t="str">
            <v>2024-03-31</v>
          </cell>
        </row>
        <row r="11396">
          <cell r="K11396" t="str">
            <v/>
          </cell>
          <cell r="L11396" t="str">
            <v/>
          </cell>
        </row>
        <row r="11397">
          <cell r="C11397">
            <v>162407167</v>
          </cell>
          <cell r="D11397" t="str">
            <v>人工</v>
          </cell>
          <cell r="E11397" t="str">
            <v>实物</v>
          </cell>
          <cell r="F11397" t="str">
            <v>西贝</v>
          </cell>
          <cell r="G11397" t="str">
            <v>海南捷诚融达</v>
          </cell>
          <cell r="H11397" t="str">
            <v>年节礼包/生鲜/速冻美食</v>
          </cell>
          <cell r="I11397" t="str">
            <v>2024-03-31</v>
          </cell>
        </row>
        <row r="11397">
          <cell r="K11397" t="str">
            <v/>
          </cell>
          <cell r="L11397" t="str">
            <v/>
          </cell>
        </row>
        <row r="11398">
          <cell r="C11398">
            <v>162407167</v>
          </cell>
          <cell r="D11398" t="str">
            <v>人工</v>
          </cell>
          <cell r="E11398" t="str">
            <v>实物</v>
          </cell>
          <cell r="F11398" t="str">
            <v>西贝</v>
          </cell>
          <cell r="G11398" t="str">
            <v>海南捷诚融达</v>
          </cell>
          <cell r="H11398" t="str">
            <v>年节礼包/生鲜/速冻美食</v>
          </cell>
          <cell r="I11398" t="str">
            <v>2024-03-31</v>
          </cell>
        </row>
        <row r="11398">
          <cell r="K11398" t="str">
            <v/>
          </cell>
          <cell r="L11398" t="str">
            <v/>
          </cell>
        </row>
        <row r="11399">
          <cell r="C11399">
            <v>162407167</v>
          </cell>
          <cell r="D11399" t="str">
            <v>人工</v>
          </cell>
          <cell r="E11399" t="str">
            <v>实物</v>
          </cell>
          <cell r="F11399" t="str">
            <v>西贝</v>
          </cell>
          <cell r="G11399" t="str">
            <v>海南捷诚融达</v>
          </cell>
          <cell r="H11399" t="str">
            <v>年节礼包/生鲜/速冻美食</v>
          </cell>
          <cell r="I11399" t="str">
            <v>2024-03-31</v>
          </cell>
        </row>
        <row r="11399">
          <cell r="K11399" t="str">
            <v/>
          </cell>
          <cell r="L11399" t="str">
            <v/>
          </cell>
        </row>
        <row r="11400">
          <cell r="C11400">
            <v>162407167</v>
          </cell>
          <cell r="D11400" t="str">
            <v>人工</v>
          </cell>
          <cell r="E11400" t="str">
            <v>实物</v>
          </cell>
          <cell r="F11400" t="str">
            <v>西贝</v>
          </cell>
          <cell r="G11400" t="str">
            <v>海南捷诚融达</v>
          </cell>
          <cell r="H11400" t="str">
            <v>年节礼包/生鲜/速冻美食</v>
          </cell>
          <cell r="I11400" t="str">
            <v>2024-03-31</v>
          </cell>
        </row>
        <row r="11400">
          <cell r="K11400" t="str">
            <v/>
          </cell>
          <cell r="L11400" t="str">
            <v/>
          </cell>
        </row>
        <row r="11401">
          <cell r="C11401">
            <v>162407167</v>
          </cell>
          <cell r="D11401" t="str">
            <v>人工</v>
          </cell>
          <cell r="E11401" t="str">
            <v>实物</v>
          </cell>
          <cell r="F11401" t="str">
            <v>西贝</v>
          </cell>
          <cell r="G11401" t="str">
            <v>海南捷诚融达</v>
          </cell>
          <cell r="H11401" t="str">
            <v>年节礼包/生鲜/速冻美食</v>
          </cell>
          <cell r="I11401" t="str">
            <v>2024-03-31</v>
          </cell>
        </row>
        <row r="11401">
          <cell r="K11401" t="str">
            <v/>
          </cell>
          <cell r="L11401" t="str">
            <v/>
          </cell>
        </row>
        <row r="11402">
          <cell r="C11402">
            <v>162407167</v>
          </cell>
          <cell r="D11402" t="str">
            <v>人工</v>
          </cell>
          <cell r="E11402" t="str">
            <v>实物</v>
          </cell>
          <cell r="F11402" t="str">
            <v>西贝</v>
          </cell>
          <cell r="G11402" t="str">
            <v>海南捷诚融达</v>
          </cell>
          <cell r="H11402" t="str">
            <v>年节礼包/生鲜/速冻美食</v>
          </cell>
          <cell r="I11402" t="str">
            <v>2024-03-31</v>
          </cell>
        </row>
        <row r="11402">
          <cell r="K11402" t="str">
            <v/>
          </cell>
          <cell r="L11402" t="str">
            <v/>
          </cell>
        </row>
        <row r="11403">
          <cell r="C11403">
            <v>162407167</v>
          </cell>
          <cell r="D11403" t="str">
            <v>人工</v>
          </cell>
          <cell r="E11403" t="str">
            <v>实物</v>
          </cell>
          <cell r="F11403" t="str">
            <v>西贝</v>
          </cell>
          <cell r="G11403" t="str">
            <v>海南捷诚融达</v>
          </cell>
          <cell r="H11403" t="str">
            <v>年节礼包/生鲜/速冻美食</v>
          </cell>
          <cell r="I11403" t="str">
            <v>2024-03-31</v>
          </cell>
        </row>
        <row r="11403">
          <cell r="K11403" t="str">
            <v/>
          </cell>
          <cell r="L11403" t="str">
            <v/>
          </cell>
        </row>
        <row r="11404">
          <cell r="C11404">
            <v>162407167</v>
          </cell>
          <cell r="D11404" t="str">
            <v>人工</v>
          </cell>
          <cell r="E11404" t="str">
            <v>实物</v>
          </cell>
          <cell r="F11404" t="str">
            <v>西贝</v>
          </cell>
          <cell r="G11404" t="str">
            <v>海南捷诚融达</v>
          </cell>
          <cell r="H11404" t="str">
            <v>年节礼包/生鲜/速冻美食</v>
          </cell>
          <cell r="I11404" t="str">
            <v>2024-03-31</v>
          </cell>
        </row>
        <row r="11404">
          <cell r="K11404" t="str">
            <v/>
          </cell>
          <cell r="L11404" t="str">
            <v/>
          </cell>
        </row>
        <row r="11405">
          <cell r="C11405">
            <v>162409126</v>
          </cell>
          <cell r="D11405" t="str">
            <v>人工</v>
          </cell>
          <cell r="E11405" t="str">
            <v>实物</v>
          </cell>
          <cell r="F11405" t="str">
            <v>百果园</v>
          </cell>
          <cell r="G11405" t="str">
            <v>百果园公司直供</v>
          </cell>
          <cell r="H11405" t="str">
            <v>年节礼包/生鲜/水果礼包</v>
          </cell>
          <cell r="I11405" t="str">
            <v>2024-02-29</v>
          </cell>
          <cell r="J11405">
            <v>163381756</v>
          </cell>
          <cell r="K11405" t="str">
            <v>SD2406</v>
          </cell>
          <cell r="L11405" t="str">
            <v/>
          </cell>
        </row>
        <row r="11406">
          <cell r="C11406">
            <v>162409123</v>
          </cell>
          <cell r="D11406" t="str">
            <v>人工</v>
          </cell>
          <cell r="E11406" t="str">
            <v>实物</v>
          </cell>
          <cell r="F11406" t="str">
            <v>百果园</v>
          </cell>
          <cell r="G11406" t="str">
            <v>百果园公司直供</v>
          </cell>
          <cell r="H11406" t="str">
            <v>年节礼包/生鲜/水果礼包</v>
          </cell>
          <cell r="I11406" t="str">
            <v>2024-02-29</v>
          </cell>
          <cell r="J11406">
            <v>163381753</v>
          </cell>
          <cell r="K11406" t="str">
            <v>SD2407</v>
          </cell>
          <cell r="L11406" t="str">
            <v/>
          </cell>
        </row>
        <row r="11407">
          <cell r="C11407">
            <v>162409052</v>
          </cell>
          <cell r="D11407" t="str">
            <v>人工</v>
          </cell>
          <cell r="E11407" t="str">
            <v>实物</v>
          </cell>
          <cell r="F11407" t="str">
            <v/>
          </cell>
          <cell r="G11407" t="str">
            <v>百果园公司直供</v>
          </cell>
          <cell r="H11407" t="str">
            <v>年节礼包/生鲜/水果</v>
          </cell>
          <cell r="I11407" t="str">
            <v>2024-11-07</v>
          </cell>
          <cell r="J11407">
            <v>163381671</v>
          </cell>
          <cell r="K11407" t="str">
            <v>SDDP2405</v>
          </cell>
          <cell r="L11407" t="str">
            <v/>
          </cell>
        </row>
        <row r="11408">
          <cell r="C11408">
            <v>162039845</v>
          </cell>
          <cell r="D11408" t="str">
            <v>人工</v>
          </cell>
          <cell r="E11408" t="str">
            <v>实物</v>
          </cell>
          <cell r="F11408" t="str">
            <v/>
          </cell>
          <cell r="G11408" t="str">
            <v>耀阳</v>
          </cell>
          <cell r="H11408" t="str">
            <v>年节礼包/生鲜/生鲜礼包</v>
          </cell>
          <cell r="I11408" t="str">
            <v>2023-07-31</v>
          </cell>
          <cell r="J11408">
            <v>162407166</v>
          </cell>
          <cell r="K11408" t="str">
            <v/>
          </cell>
          <cell r="L11408" t="str">
            <v/>
          </cell>
        </row>
        <row r="11409">
          <cell r="C11409">
            <v>162406785</v>
          </cell>
          <cell r="D11409" t="str">
            <v>人工</v>
          </cell>
          <cell r="E11409" t="str">
            <v>实物</v>
          </cell>
          <cell r="F11409" t="str">
            <v/>
          </cell>
          <cell r="G11409" t="str">
            <v>天基智慧科技</v>
          </cell>
          <cell r="H11409" t="str">
            <v>年节礼包/3C数码/影视娱乐</v>
          </cell>
          <cell r="I11409" t="str">
            <v>2024-03-31</v>
          </cell>
          <cell r="J11409">
            <v>163376479</v>
          </cell>
          <cell r="K11409" t="str">
            <v/>
          </cell>
          <cell r="L11409" t="str">
            <v>银色</v>
          </cell>
        </row>
        <row r="11410">
          <cell r="D11410" t="str">
            <v>人工</v>
          </cell>
          <cell r="E11410" t="str">
            <v>实物</v>
          </cell>
          <cell r="F11410" t="str">
            <v/>
          </cell>
          <cell r="G11410" t="str">
            <v>天基智慧科技</v>
          </cell>
          <cell r="H11410" t="str">
            <v>年节礼包/3C数码/影视娱乐</v>
          </cell>
          <cell r="I11410" t="str">
            <v>2024-03-31</v>
          </cell>
          <cell r="J11410">
            <v>163376480</v>
          </cell>
          <cell r="K11410" t="str">
            <v/>
          </cell>
          <cell r="L11410" t="str">
            <v>白色</v>
          </cell>
        </row>
        <row r="11411">
          <cell r="C11411">
            <v>162661113</v>
          </cell>
          <cell r="D11411" t="str">
            <v>人工</v>
          </cell>
          <cell r="E11411" t="str">
            <v>实物</v>
          </cell>
          <cell r="F11411" t="str">
            <v/>
          </cell>
          <cell r="G11411" t="str">
            <v>淘得电子</v>
          </cell>
          <cell r="H11411" t="str">
            <v>年节礼包/食品/食品礼包</v>
          </cell>
          <cell r="I11411" t="str">
            <v>2025-02-28</v>
          </cell>
          <cell r="J11411">
            <v>163905299</v>
          </cell>
          <cell r="K11411" t="str">
            <v/>
          </cell>
          <cell r="L11411" t="str">
            <v/>
          </cell>
        </row>
        <row r="11412">
          <cell r="C11412">
            <v>162662525</v>
          </cell>
          <cell r="D11412" t="str">
            <v>人工</v>
          </cell>
          <cell r="E11412" t="str">
            <v>实物</v>
          </cell>
          <cell r="F11412" t="str">
            <v/>
          </cell>
          <cell r="G11412" t="str">
            <v>京东直供</v>
          </cell>
          <cell r="H11412" t="str">
            <v>年节礼包/家用电器/厨房小电</v>
          </cell>
          <cell r="I11412" t="str">
            <v>2025-01-25</v>
          </cell>
          <cell r="J11412">
            <v>163907147</v>
          </cell>
          <cell r="K11412">
            <v>100142224682</v>
          </cell>
          <cell r="L11412" t="str">
            <v/>
          </cell>
        </row>
        <row r="11413">
          <cell r="C11413">
            <v>162662522</v>
          </cell>
          <cell r="D11413" t="str">
            <v>人工</v>
          </cell>
          <cell r="E11413" t="str">
            <v>实物</v>
          </cell>
          <cell r="F11413" t="str">
            <v>米家</v>
          </cell>
          <cell r="G11413" t="str">
            <v>京东直供</v>
          </cell>
          <cell r="H11413" t="str">
            <v>年节礼包/家用电器/厨房小电</v>
          </cell>
          <cell r="I11413" t="str">
            <v>2025-01-25</v>
          </cell>
          <cell r="J11413">
            <v>163907144</v>
          </cell>
          <cell r="K11413">
            <v>100024555122</v>
          </cell>
          <cell r="L11413" t="str">
            <v>【经典爆款】智能微压IH 3升</v>
          </cell>
        </row>
        <row r="11414">
          <cell r="C11414">
            <v>162662524</v>
          </cell>
          <cell r="D11414" t="str">
            <v>人工</v>
          </cell>
          <cell r="E11414" t="str">
            <v>实物</v>
          </cell>
          <cell r="F11414" t="str">
            <v>米家</v>
          </cell>
          <cell r="G11414" t="str">
            <v>京东直供</v>
          </cell>
          <cell r="H11414" t="str">
            <v>年节礼包/家用电器/生活小电</v>
          </cell>
          <cell r="I11414" t="str">
            <v>2025-01-25</v>
          </cell>
          <cell r="J11414">
            <v>163907146</v>
          </cell>
          <cell r="K11414">
            <v>100091651631</v>
          </cell>
          <cell r="L11414" t="str">
            <v>【销售爆款】除螨仪2</v>
          </cell>
        </row>
        <row r="11415">
          <cell r="C11415">
            <v>162661961</v>
          </cell>
          <cell r="D11415" t="str">
            <v>人工</v>
          </cell>
          <cell r="E11415" t="str">
            <v>组合商品</v>
          </cell>
          <cell r="F11415" t="str">
            <v/>
          </cell>
          <cell r="G11415" t="str">
            <v>苏打组合商品虚拟供应商</v>
          </cell>
          <cell r="H11415" t="str">
            <v>供应链类目/年节礼包/销售专属礼包</v>
          </cell>
          <cell r="I11415" t="str">
            <v>2025-02-28</v>
          </cell>
          <cell r="J11415">
            <v>163906497</v>
          </cell>
          <cell r="K11415" t="str">
            <v/>
          </cell>
          <cell r="L11415" t="str">
            <v/>
          </cell>
        </row>
        <row r="11416">
          <cell r="C11416">
            <v>162634909</v>
          </cell>
          <cell r="D11416" t="str">
            <v>人工</v>
          </cell>
          <cell r="E11416" t="str">
            <v>实物</v>
          </cell>
          <cell r="F11416" t="str">
            <v/>
          </cell>
          <cell r="G11416" t="str">
            <v>惠通达行</v>
          </cell>
          <cell r="H11416" t="str">
            <v>年节礼包/食品/熟食腊味</v>
          </cell>
          <cell r="I11416" t="str">
            <v>2025-02-28</v>
          </cell>
          <cell r="J11416">
            <v>163867112</v>
          </cell>
          <cell r="K11416" t="str">
            <v/>
          </cell>
          <cell r="L11416" t="str">
            <v/>
          </cell>
        </row>
        <row r="11417">
          <cell r="C11417">
            <v>162625173</v>
          </cell>
          <cell r="D11417" t="str">
            <v>人工</v>
          </cell>
          <cell r="E11417" t="str">
            <v>实物</v>
          </cell>
          <cell r="F11417" t="str">
            <v/>
          </cell>
          <cell r="G11417" t="str">
            <v>金盛永和</v>
          </cell>
          <cell r="H11417" t="str">
            <v>年节礼包/食品/粮油礼包</v>
          </cell>
          <cell r="I11417" t="str">
            <v>2025-02-28</v>
          </cell>
          <cell r="J11417">
            <v>163854172</v>
          </cell>
          <cell r="K11417" t="str">
            <v/>
          </cell>
          <cell r="L11417" t="str">
            <v/>
          </cell>
        </row>
        <row r="11418">
          <cell r="C11418">
            <v>162625434</v>
          </cell>
          <cell r="D11418" t="str">
            <v>人工</v>
          </cell>
          <cell r="E11418" t="str">
            <v>实物</v>
          </cell>
          <cell r="F11418" t="str">
            <v/>
          </cell>
          <cell r="G11418" t="str">
            <v>金盛永和</v>
          </cell>
          <cell r="H11418" t="str">
            <v>年节礼包/食品/粮油礼包</v>
          </cell>
          <cell r="I11418" t="str">
            <v>2025-02-28</v>
          </cell>
          <cell r="J11418">
            <v>163854446</v>
          </cell>
          <cell r="K11418" t="str">
            <v/>
          </cell>
          <cell r="L11418" t="str">
            <v/>
          </cell>
        </row>
        <row r="11419">
          <cell r="C11419">
            <v>162625536</v>
          </cell>
          <cell r="D11419" t="str">
            <v>人工</v>
          </cell>
          <cell r="E11419" t="str">
            <v>实物</v>
          </cell>
          <cell r="F11419" t="str">
            <v>生和堂</v>
          </cell>
          <cell r="G11419" t="str">
            <v>勤善</v>
          </cell>
          <cell r="H11419" t="str">
            <v>年节礼包/食品/食品礼包</v>
          </cell>
          <cell r="I11419" t="str">
            <v>2025-02-28</v>
          </cell>
          <cell r="J11419">
            <v>163854553</v>
          </cell>
          <cell r="K11419" t="str">
            <v/>
          </cell>
          <cell r="L11419" t="str">
            <v/>
          </cell>
        </row>
        <row r="11420">
          <cell r="C11420">
            <v>162634905</v>
          </cell>
          <cell r="D11420" t="str">
            <v>人工</v>
          </cell>
          <cell r="E11420" t="str">
            <v>实物</v>
          </cell>
          <cell r="F11420" t="str">
            <v/>
          </cell>
          <cell r="G11420" t="str">
            <v>惠通达行</v>
          </cell>
          <cell r="H11420" t="str">
            <v>年节礼包/食品/零食礼包</v>
          </cell>
          <cell r="I11420" t="str">
            <v>2025-02-28</v>
          </cell>
          <cell r="J11420">
            <v>163867108</v>
          </cell>
          <cell r="K11420" t="str">
            <v/>
          </cell>
          <cell r="L11420" t="str">
            <v/>
          </cell>
        </row>
        <row r="11421">
          <cell r="C11421">
            <v>162624714</v>
          </cell>
          <cell r="D11421" t="str">
            <v>人工</v>
          </cell>
          <cell r="E11421" t="str">
            <v>实物</v>
          </cell>
          <cell r="F11421" t="str">
            <v>汤臣倍健</v>
          </cell>
          <cell r="G11421" t="str">
            <v>蜀福优选</v>
          </cell>
          <cell r="H11421" t="str">
            <v>年节礼包/食品/营养健康</v>
          </cell>
          <cell r="I11421" t="str">
            <v>2025-02-28</v>
          </cell>
          <cell r="J11421">
            <v>163853652</v>
          </cell>
          <cell r="K11421" t="str">
            <v>京东快递</v>
          </cell>
          <cell r="L11421" t="str">
            <v/>
          </cell>
        </row>
        <row r="11422">
          <cell r="C11422">
            <v>162624714</v>
          </cell>
          <cell r="D11422" t="str">
            <v>人工</v>
          </cell>
          <cell r="E11422" t="str">
            <v>实物</v>
          </cell>
          <cell r="F11422" t="str">
            <v>汤臣倍健</v>
          </cell>
          <cell r="G11422" t="str">
            <v>蜀福优选</v>
          </cell>
          <cell r="H11422" t="str">
            <v>年节礼包/食品/营养健康</v>
          </cell>
          <cell r="I11422" t="str">
            <v>2025-02-28</v>
          </cell>
        </row>
        <row r="11422">
          <cell r="K11422" t="str">
            <v>京东快递</v>
          </cell>
          <cell r="L11422" t="str">
            <v/>
          </cell>
        </row>
        <row r="11423">
          <cell r="C11423">
            <v>162624714</v>
          </cell>
          <cell r="D11423" t="str">
            <v>人工</v>
          </cell>
          <cell r="E11423" t="str">
            <v>实物</v>
          </cell>
          <cell r="F11423" t="str">
            <v>汤臣倍健</v>
          </cell>
          <cell r="G11423" t="str">
            <v>蜀福优选</v>
          </cell>
          <cell r="H11423" t="str">
            <v>年节礼包/食品/营养健康</v>
          </cell>
          <cell r="I11423" t="str">
            <v>2025-02-28</v>
          </cell>
        </row>
        <row r="11423">
          <cell r="K11423" t="str">
            <v>京东快递</v>
          </cell>
          <cell r="L11423" t="str">
            <v/>
          </cell>
        </row>
        <row r="11424">
          <cell r="C11424">
            <v>162624926</v>
          </cell>
          <cell r="D11424" t="str">
            <v>人工</v>
          </cell>
          <cell r="E11424" t="str">
            <v>实物</v>
          </cell>
          <cell r="F11424" t="str">
            <v/>
          </cell>
          <cell r="G11424" t="str">
            <v>利福</v>
          </cell>
          <cell r="H11424" t="str">
            <v>年节礼包/个人护理/洗护礼包</v>
          </cell>
          <cell r="I11424" t="str">
            <v>2025-02-28</v>
          </cell>
          <cell r="J11424">
            <v>163853892</v>
          </cell>
          <cell r="K11424" t="str">
            <v>套餐三</v>
          </cell>
          <cell r="L11424" t="str">
            <v/>
          </cell>
        </row>
        <row r="11425">
          <cell r="C11425">
            <v>162625091</v>
          </cell>
          <cell r="D11425" t="str">
            <v>人工</v>
          </cell>
          <cell r="E11425" t="str">
            <v>实物</v>
          </cell>
          <cell r="F11425" t="str">
            <v/>
          </cell>
          <cell r="G11425" t="str">
            <v>惠通达行</v>
          </cell>
          <cell r="H11425" t="str">
            <v>年节礼包/食品/粮油礼包</v>
          </cell>
          <cell r="I11425" t="str">
            <v>2025-02-28</v>
          </cell>
          <cell r="J11425">
            <v>163854079</v>
          </cell>
          <cell r="K11425" t="str">
            <v/>
          </cell>
          <cell r="L11425" t="str">
            <v/>
          </cell>
        </row>
        <row r="11426">
          <cell r="C11426">
            <v>162624222</v>
          </cell>
          <cell r="D11426" t="str">
            <v>人工</v>
          </cell>
          <cell r="E11426" t="str">
            <v>实物</v>
          </cell>
          <cell r="F11426" t="str">
            <v>舒肤佳</v>
          </cell>
          <cell r="G11426" t="str">
            <v>中山万荣</v>
          </cell>
          <cell r="H11426" t="str">
            <v>年节礼包/个人护理/洗护礼包</v>
          </cell>
          <cell r="I11426" t="str">
            <v>2025-02-28</v>
          </cell>
          <cell r="J11426">
            <v>163852698</v>
          </cell>
          <cell r="K11426" t="str">
            <v>sd25005</v>
          </cell>
          <cell r="L11426" t="str">
            <v>1套</v>
          </cell>
        </row>
        <row r="11427">
          <cell r="C11427">
            <v>162624222</v>
          </cell>
          <cell r="D11427" t="str">
            <v>人工</v>
          </cell>
          <cell r="E11427" t="str">
            <v>实物</v>
          </cell>
          <cell r="F11427" t="str">
            <v>舒肤佳</v>
          </cell>
          <cell r="G11427" t="str">
            <v>中山万荣</v>
          </cell>
          <cell r="H11427" t="str">
            <v>年节礼包/个人护理/洗护礼包</v>
          </cell>
          <cell r="I11427" t="str">
            <v>2025-02-28</v>
          </cell>
        </row>
        <row r="11427">
          <cell r="K11427" t="str">
            <v>sd25005</v>
          </cell>
          <cell r="L11427" t="str">
            <v>1套</v>
          </cell>
        </row>
        <row r="11428">
          <cell r="C11428">
            <v>162624222</v>
          </cell>
          <cell r="D11428" t="str">
            <v>人工</v>
          </cell>
          <cell r="E11428" t="str">
            <v>实物</v>
          </cell>
          <cell r="F11428" t="str">
            <v>舒肤佳</v>
          </cell>
          <cell r="G11428" t="str">
            <v>中山万荣</v>
          </cell>
          <cell r="H11428" t="str">
            <v>年节礼包/个人护理/洗护礼包</v>
          </cell>
          <cell r="I11428" t="str">
            <v>2025-02-28</v>
          </cell>
        </row>
        <row r="11428">
          <cell r="K11428" t="str">
            <v>sd25005</v>
          </cell>
          <cell r="L11428" t="str">
            <v>1套</v>
          </cell>
        </row>
        <row r="11429">
          <cell r="C11429">
            <v>162624222</v>
          </cell>
          <cell r="D11429" t="str">
            <v>人工</v>
          </cell>
          <cell r="E11429" t="str">
            <v>实物</v>
          </cell>
          <cell r="F11429" t="str">
            <v>舒肤佳</v>
          </cell>
          <cell r="G11429" t="str">
            <v>中山万荣</v>
          </cell>
          <cell r="H11429" t="str">
            <v>年节礼包/个人护理/洗护礼包</v>
          </cell>
          <cell r="I11429" t="str">
            <v>2025-02-28</v>
          </cell>
        </row>
        <row r="11429">
          <cell r="K11429" t="str">
            <v>sd25005</v>
          </cell>
          <cell r="L11429" t="str">
            <v>1套</v>
          </cell>
        </row>
        <row r="11430">
          <cell r="C11430">
            <v>162624222</v>
          </cell>
          <cell r="D11430" t="str">
            <v>人工</v>
          </cell>
          <cell r="E11430" t="str">
            <v>实物</v>
          </cell>
          <cell r="F11430" t="str">
            <v>舒肤佳</v>
          </cell>
          <cell r="G11430" t="str">
            <v>中山万荣</v>
          </cell>
          <cell r="H11430" t="str">
            <v>年节礼包/个人护理/洗护礼包</v>
          </cell>
          <cell r="I11430" t="str">
            <v>2025-02-28</v>
          </cell>
        </row>
        <row r="11430">
          <cell r="K11430" t="str">
            <v>sd25005</v>
          </cell>
          <cell r="L11430" t="str">
            <v>1套</v>
          </cell>
        </row>
        <row r="11431">
          <cell r="C11431">
            <v>162624222</v>
          </cell>
          <cell r="D11431" t="str">
            <v>人工</v>
          </cell>
          <cell r="E11431" t="str">
            <v>实物</v>
          </cell>
          <cell r="F11431" t="str">
            <v>舒肤佳</v>
          </cell>
          <cell r="G11431" t="str">
            <v>中山万荣</v>
          </cell>
          <cell r="H11431" t="str">
            <v>年节礼包/个人护理/洗护礼包</v>
          </cell>
          <cell r="I11431" t="str">
            <v>2025-02-28</v>
          </cell>
        </row>
        <row r="11431">
          <cell r="K11431" t="str">
            <v>sd25005</v>
          </cell>
          <cell r="L11431" t="str">
            <v>1套</v>
          </cell>
        </row>
        <row r="11432">
          <cell r="C11432">
            <v>162624222</v>
          </cell>
          <cell r="D11432" t="str">
            <v>人工</v>
          </cell>
          <cell r="E11432" t="str">
            <v>实物</v>
          </cell>
          <cell r="F11432" t="str">
            <v>舒肤佳</v>
          </cell>
          <cell r="G11432" t="str">
            <v>中山万荣</v>
          </cell>
          <cell r="H11432" t="str">
            <v>年节礼包/个人护理/洗护礼包</v>
          </cell>
          <cell r="I11432" t="str">
            <v>2025-02-28</v>
          </cell>
        </row>
        <row r="11432">
          <cell r="K11432" t="str">
            <v>sd25005</v>
          </cell>
          <cell r="L11432" t="str">
            <v>1套</v>
          </cell>
        </row>
        <row r="11433">
          <cell r="C11433">
            <v>162623759</v>
          </cell>
          <cell r="D11433" t="str">
            <v>人工</v>
          </cell>
          <cell r="E11433" t="str">
            <v>实物</v>
          </cell>
          <cell r="F11433" t="str">
            <v>九阳 </v>
          </cell>
          <cell r="G11433" t="str">
            <v>雅臻</v>
          </cell>
          <cell r="H11433" t="str">
            <v>年节礼包/家用电器/厨房小电</v>
          </cell>
          <cell r="I11433" t="str">
            <v>2025-02-28</v>
          </cell>
          <cell r="J11433">
            <v>163852136</v>
          </cell>
          <cell r="K11433" t="str">
            <v>KX10-VA181</v>
          </cell>
          <cell r="L11433" t="str">
            <v/>
          </cell>
        </row>
        <row r="11434">
          <cell r="C11434">
            <v>162624600</v>
          </cell>
          <cell r="D11434" t="str">
            <v>人工</v>
          </cell>
          <cell r="E11434" t="str">
            <v>实物</v>
          </cell>
          <cell r="F11434" t="str">
            <v>佳沃（joyvio）</v>
          </cell>
          <cell r="G11434" t="str">
            <v>佳沃</v>
          </cell>
          <cell r="H11434" t="str">
            <v>年节礼包/生鲜/水果礼包</v>
          </cell>
          <cell r="I11434" t="str">
            <v>2025-02-28</v>
          </cell>
          <cell r="J11434">
            <v>163853475</v>
          </cell>
          <cell r="K11434">
            <v>500200269</v>
          </cell>
          <cell r="L11434" t="str">
            <v>单果重103g+</v>
          </cell>
        </row>
        <row r="11435">
          <cell r="C11435">
            <v>162624605</v>
          </cell>
          <cell r="D11435" t="str">
            <v>人工</v>
          </cell>
          <cell r="E11435" t="str">
            <v>实物</v>
          </cell>
          <cell r="F11435" t="str">
            <v>佳沃（joyvio）</v>
          </cell>
          <cell r="G11435" t="str">
            <v>佳沃</v>
          </cell>
          <cell r="H11435" t="str">
            <v>年节礼包/生鲜/水果礼包</v>
          </cell>
          <cell r="I11435" t="str">
            <v>2025-02-28</v>
          </cell>
          <cell r="J11435">
            <v>163853481</v>
          </cell>
          <cell r="K11435">
            <v>500200325</v>
          </cell>
          <cell r="L11435" t="str">
            <v>16粒 单果重124g+</v>
          </cell>
        </row>
        <row r="11436">
          <cell r="C11436">
            <v>162567252</v>
          </cell>
          <cell r="D11436" t="str">
            <v>人工</v>
          </cell>
          <cell r="E11436" t="str">
            <v>实物</v>
          </cell>
          <cell r="F11436" t="str">
            <v/>
          </cell>
          <cell r="G11436" t="str">
            <v>北京佰味佳</v>
          </cell>
          <cell r="H11436" t="str">
            <v>年节礼包/生鲜/禽肉蛋品</v>
          </cell>
          <cell r="I11436" t="str">
            <v>2024-10-31</v>
          </cell>
          <cell r="J11436">
            <v>163750352</v>
          </cell>
          <cell r="K11436" t="str">
            <v/>
          </cell>
          <cell r="L11436" t="str">
            <v/>
          </cell>
        </row>
        <row r="11437">
          <cell r="C11437">
            <v>162566732</v>
          </cell>
          <cell r="D11437" t="str">
            <v>人工</v>
          </cell>
          <cell r="E11437" t="str">
            <v>实物</v>
          </cell>
          <cell r="F11437" t="str">
            <v>百果园</v>
          </cell>
          <cell r="G11437" t="str">
            <v>百果园公司直供</v>
          </cell>
          <cell r="H11437" t="str">
            <v>年节礼包/生鲜/水果</v>
          </cell>
          <cell r="I11437" t="str">
            <v>2024-10-01</v>
          </cell>
          <cell r="J11437">
            <v>163749744</v>
          </cell>
          <cell r="K11437" t="str">
            <v>BGYSDZQ240113</v>
          </cell>
          <cell r="L11437" t="str">
            <v/>
          </cell>
        </row>
        <row r="11438">
          <cell r="C11438">
            <v>162494342</v>
          </cell>
          <cell r="D11438" t="str">
            <v>人工</v>
          </cell>
          <cell r="E11438" t="str">
            <v>实物</v>
          </cell>
          <cell r="F11438" t="str">
            <v>佬廣食品</v>
          </cell>
          <cell r="G11438" t="str">
            <v>北京佰味佳</v>
          </cell>
          <cell r="H11438" t="str">
            <v>年节礼包/生鲜/速冻美食</v>
          </cell>
          <cell r="I11438" t="str">
            <v>2024-07-31</v>
          </cell>
          <cell r="J11438">
            <v>163576784</v>
          </cell>
          <cell r="K11438" t="str">
            <v/>
          </cell>
          <cell r="L11438" t="str">
            <v/>
          </cell>
        </row>
        <row r="11439">
          <cell r="C11439">
            <v>162502697</v>
          </cell>
          <cell r="D11439" t="str">
            <v>人工</v>
          </cell>
          <cell r="E11439" t="str">
            <v>实物</v>
          </cell>
          <cell r="F11439" t="str">
            <v>福临门</v>
          </cell>
          <cell r="G11439" t="str">
            <v>金盛永和</v>
          </cell>
          <cell r="H11439" t="str">
            <v>年节礼包/食品/粮油礼包</v>
          </cell>
          <cell r="I11439" t="str">
            <v>2024-06-30</v>
          </cell>
          <cell r="J11439">
            <v>163599567</v>
          </cell>
          <cell r="K11439" t="str">
            <v/>
          </cell>
          <cell r="L11439" t="str">
            <v/>
          </cell>
        </row>
        <row r="11440">
          <cell r="C11440">
            <v>162494072</v>
          </cell>
          <cell r="D11440" t="str">
            <v>人工</v>
          </cell>
          <cell r="E11440" t="str">
            <v>实物</v>
          </cell>
          <cell r="F11440" t="str">
            <v>胡姬花</v>
          </cell>
          <cell r="G11440" t="str">
            <v>金盛永和</v>
          </cell>
          <cell r="H11440" t="str">
            <v>年节礼包/食品/粮油礼包</v>
          </cell>
          <cell r="I11440" t="str">
            <v>2024-07-31</v>
          </cell>
          <cell r="J11440">
            <v>163576482</v>
          </cell>
          <cell r="K11440" t="str">
            <v/>
          </cell>
          <cell r="L11440" t="str">
            <v/>
          </cell>
        </row>
        <row r="11441">
          <cell r="C11441">
            <v>162496545</v>
          </cell>
          <cell r="D11441" t="str">
            <v>人工</v>
          </cell>
          <cell r="E11441" t="str">
            <v>实物</v>
          </cell>
          <cell r="F11441" t="str">
            <v/>
          </cell>
          <cell r="G11441" t="str">
            <v>凤鸣</v>
          </cell>
          <cell r="H11441" t="str">
            <v>年节礼包/生鲜/禽肉蛋品</v>
          </cell>
          <cell r="I11441" t="str">
            <v>2024-07-31</v>
          </cell>
          <cell r="J11441">
            <v>163582282</v>
          </cell>
          <cell r="K11441" t="str">
            <v/>
          </cell>
          <cell r="L11441" t="str">
            <v/>
          </cell>
        </row>
        <row r="11442">
          <cell r="C11442">
            <v>162492508</v>
          </cell>
          <cell r="D11442" t="str">
            <v>人工</v>
          </cell>
          <cell r="E11442" t="str">
            <v>实物</v>
          </cell>
          <cell r="F11442" t="str">
            <v>燕之坊</v>
          </cell>
          <cell r="G11442" t="str">
            <v>燕之坊</v>
          </cell>
          <cell r="H11442" t="str">
            <v>年节礼包/食品/干货礼包</v>
          </cell>
          <cell r="I11442" t="str">
            <v>2024-07-31</v>
          </cell>
          <cell r="J11442">
            <v>163574000</v>
          </cell>
          <cell r="K11442" t="str">
            <v>C02080010330</v>
          </cell>
          <cell r="L11442" t="str">
            <v/>
          </cell>
        </row>
        <row r="11443">
          <cell r="C11443">
            <v>162494157</v>
          </cell>
          <cell r="D11443" t="str">
            <v>人工</v>
          </cell>
          <cell r="E11443" t="str">
            <v>实物</v>
          </cell>
          <cell r="F11443" t="str">
            <v>山真美</v>
          </cell>
          <cell r="G11443" t="str">
            <v>蜀福优选</v>
          </cell>
          <cell r="H11443" t="str">
            <v>年节礼包/食品/粮油礼包</v>
          </cell>
          <cell r="I11443" t="str">
            <v>2024-07-31</v>
          </cell>
          <cell r="J11443">
            <v>163576576</v>
          </cell>
          <cell r="K11443" t="str">
            <v/>
          </cell>
          <cell r="L11443" t="str">
            <v/>
          </cell>
        </row>
        <row r="11444">
          <cell r="C11444">
            <v>162494157</v>
          </cell>
          <cell r="D11444" t="str">
            <v>人工</v>
          </cell>
          <cell r="E11444" t="str">
            <v>实物</v>
          </cell>
          <cell r="F11444" t="str">
            <v>山真美</v>
          </cell>
          <cell r="G11444" t="str">
            <v>蜀福优选</v>
          </cell>
          <cell r="H11444" t="str">
            <v>年节礼包/食品/粮油礼包</v>
          </cell>
          <cell r="I11444" t="str">
            <v>2024-07-31</v>
          </cell>
        </row>
        <row r="11444">
          <cell r="K11444" t="str">
            <v/>
          </cell>
          <cell r="L11444" t="str">
            <v/>
          </cell>
        </row>
        <row r="11445">
          <cell r="C11445">
            <v>162494157</v>
          </cell>
          <cell r="D11445" t="str">
            <v>人工</v>
          </cell>
          <cell r="E11445" t="str">
            <v>实物</v>
          </cell>
          <cell r="F11445" t="str">
            <v>山真美</v>
          </cell>
          <cell r="G11445" t="str">
            <v>蜀福优选</v>
          </cell>
          <cell r="H11445" t="str">
            <v>年节礼包/食品/粮油礼包</v>
          </cell>
          <cell r="I11445" t="str">
            <v>2024-07-31</v>
          </cell>
        </row>
        <row r="11445">
          <cell r="K11445" t="str">
            <v/>
          </cell>
          <cell r="L11445" t="str">
            <v/>
          </cell>
        </row>
        <row r="11446">
          <cell r="C11446">
            <v>162494157</v>
          </cell>
          <cell r="D11446" t="str">
            <v>人工</v>
          </cell>
          <cell r="E11446" t="str">
            <v>实物</v>
          </cell>
          <cell r="F11446" t="str">
            <v>山真美</v>
          </cell>
          <cell r="G11446" t="str">
            <v>蜀福优选</v>
          </cell>
          <cell r="H11446" t="str">
            <v>年节礼包/食品/粮油礼包</v>
          </cell>
          <cell r="I11446" t="str">
            <v>2024-07-31</v>
          </cell>
        </row>
        <row r="11446">
          <cell r="K11446" t="str">
            <v/>
          </cell>
          <cell r="L11446" t="str">
            <v/>
          </cell>
        </row>
        <row r="11447">
          <cell r="C11447">
            <v>162494157</v>
          </cell>
          <cell r="D11447" t="str">
            <v>人工</v>
          </cell>
          <cell r="E11447" t="str">
            <v>实物</v>
          </cell>
          <cell r="F11447" t="str">
            <v>山真美</v>
          </cell>
          <cell r="G11447" t="str">
            <v>蜀福优选</v>
          </cell>
          <cell r="H11447" t="str">
            <v>年节礼包/食品/粮油礼包</v>
          </cell>
          <cell r="I11447" t="str">
            <v>2024-07-31</v>
          </cell>
        </row>
        <row r="11447">
          <cell r="K11447" t="str">
            <v/>
          </cell>
          <cell r="L11447" t="str">
            <v/>
          </cell>
        </row>
        <row r="11448">
          <cell r="C11448">
            <v>162494157</v>
          </cell>
          <cell r="D11448" t="str">
            <v>人工</v>
          </cell>
          <cell r="E11448" t="str">
            <v>实物</v>
          </cell>
          <cell r="F11448" t="str">
            <v>山真美</v>
          </cell>
          <cell r="G11448" t="str">
            <v>蜀福优选</v>
          </cell>
          <cell r="H11448" t="str">
            <v>年节礼包/食品/粮油礼包</v>
          </cell>
          <cell r="I11448" t="str">
            <v>2024-07-31</v>
          </cell>
        </row>
        <row r="11448">
          <cell r="K11448" t="str">
            <v/>
          </cell>
          <cell r="L11448" t="str">
            <v/>
          </cell>
        </row>
        <row r="11449">
          <cell r="C11449">
            <v>162494163</v>
          </cell>
          <cell r="D11449" t="str">
            <v>人工</v>
          </cell>
          <cell r="E11449" t="str">
            <v>实物</v>
          </cell>
          <cell r="F11449" t="str">
            <v/>
          </cell>
          <cell r="G11449" t="str">
            <v>蜀福优选</v>
          </cell>
          <cell r="H11449" t="str">
            <v>年节礼包/食品/零食礼包</v>
          </cell>
          <cell r="I11449" t="str">
            <v>2024-07-31</v>
          </cell>
          <cell r="J11449">
            <v>163576582</v>
          </cell>
          <cell r="K11449" t="str">
            <v/>
          </cell>
          <cell r="L11449" t="str">
            <v/>
          </cell>
        </row>
        <row r="11450">
          <cell r="C11450">
            <v>162494163</v>
          </cell>
          <cell r="D11450" t="str">
            <v>人工</v>
          </cell>
          <cell r="E11450" t="str">
            <v>实物</v>
          </cell>
          <cell r="F11450" t="str">
            <v/>
          </cell>
          <cell r="G11450" t="str">
            <v>蜀福优选</v>
          </cell>
          <cell r="H11450" t="str">
            <v>年节礼包/食品/零食礼包</v>
          </cell>
          <cell r="I11450" t="str">
            <v>2024-07-31</v>
          </cell>
        </row>
        <row r="11450">
          <cell r="K11450" t="str">
            <v/>
          </cell>
          <cell r="L11450" t="str">
            <v/>
          </cell>
        </row>
        <row r="11451">
          <cell r="C11451">
            <v>162494163</v>
          </cell>
          <cell r="D11451" t="str">
            <v>人工</v>
          </cell>
          <cell r="E11451" t="str">
            <v>实物</v>
          </cell>
          <cell r="F11451" t="str">
            <v/>
          </cell>
          <cell r="G11451" t="str">
            <v>蜀福优选</v>
          </cell>
          <cell r="H11451" t="str">
            <v>年节礼包/食品/零食礼包</v>
          </cell>
          <cell r="I11451" t="str">
            <v>2024-07-31</v>
          </cell>
        </row>
        <row r="11451">
          <cell r="K11451" t="str">
            <v/>
          </cell>
          <cell r="L11451" t="str">
            <v/>
          </cell>
        </row>
        <row r="11452">
          <cell r="C11452">
            <v>162494104</v>
          </cell>
          <cell r="D11452" t="str">
            <v>人工</v>
          </cell>
          <cell r="E11452" t="str">
            <v>实物</v>
          </cell>
          <cell r="F11452" t="str">
            <v/>
          </cell>
          <cell r="G11452" t="str">
            <v>淘得电子</v>
          </cell>
          <cell r="H11452" t="str">
            <v>年节礼包/食品/熟食腊味</v>
          </cell>
          <cell r="I11452" t="str">
            <v>2024-07-31</v>
          </cell>
          <cell r="J11452">
            <v>163576514</v>
          </cell>
          <cell r="K11452" t="str">
            <v/>
          </cell>
          <cell r="L11452" t="str">
            <v/>
          </cell>
        </row>
        <row r="11453">
          <cell r="C11453">
            <v>162492500</v>
          </cell>
          <cell r="D11453" t="str">
            <v>人工</v>
          </cell>
          <cell r="E11453" t="str">
            <v>实物</v>
          </cell>
          <cell r="F11453" t="str">
            <v>燕之坊</v>
          </cell>
          <cell r="G11453" t="str">
            <v>燕之坊</v>
          </cell>
          <cell r="H11453" t="str">
            <v>年节礼包/食品/干货礼包</v>
          </cell>
          <cell r="I11453" t="str">
            <v>2024-07-31</v>
          </cell>
          <cell r="J11453">
            <v>163573992</v>
          </cell>
          <cell r="K11453" t="str">
            <v>C02080010265</v>
          </cell>
          <cell r="L11453" t="str">
            <v/>
          </cell>
        </row>
        <row r="11454">
          <cell r="C11454">
            <v>162494097</v>
          </cell>
          <cell r="D11454" t="str">
            <v>人工</v>
          </cell>
          <cell r="E11454" t="str">
            <v>实物</v>
          </cell>
          <cell r="F11454" t="str">
            <v/>
          </cell>
          <cell r="G11454" t="str">
            <v>淘得电子</v>
          </cell>
          <cell r="H11454" t="str">
            <v>年节礼包/食品/熟食腊味礼包</v>
          </cell>
          <cell r="I11454" t="str">
            <v>2024-07-31</v>
          </cell>
          <cell r="J11454">
            <v>163576507</v>
          </cell>
          <cell r="K11454" t="str">
            <v/>
          </cell>
          <cell r="L11454" t="str">
            <v/>
          </cell>
        </row>
        <row r="11455">
          <cell r="C11455">
            <v>162502293</v>
          </cell>
          <cell r="D11455" t="str">
            <v>人工</v>
          </cell>
          <cell r="E11455" t="str">
            <v>实物</v>
          </cell>
          <cell r="F11455" t="str">
            <v>百果园</v>
          </cell>
          <cell r="G11455" t="str">
            <v>百果园公司直供</v>
          </cell>
          <cell r="H11455" t="str">
            <v>年节礼包/生鲜/水果</v>
          </cell>
          <cell r="I11455" t="str">
            <v>2024-06-30</v>
          </cell>
          <cell r="J11455">
            <v>163598497</v>
          </cell>
          <cell r="K11455" t="str">
            <v>SDDW24015</v>
          </cell>
          <cell r="L11455" t="str">
            <v/>
          </cell>
        </row>
        <row r="11456">
          <cell r="C11456">
            <v>162494169</v>
          </cell>
          <cell r="D11456" t="str">
            <v>人工</v>
          </cell>
          <cell r="E11456" t="str">
            <v>实物</v>
          </cell>
          <cell r="F11456" t="str">
            <v>山真美</v>
          </cell>
          <cell r="G11456" t="str">
            <v>蜀福优选</v>
          </cell>
          <cell r="H11456" t="str">
            <v>年节礼包/食品/零食礼包</v>
          </cell>
          <cell r="I11456" t="str">
            <v>2024-07-31</v>
          </cell>
          <cell r="J11456">
            <v>163576588</v>
          </cell>
          <cell r="K11456" t="str">
            <v/>
          </cell>
          <cell r="L11456" t="str">
            <v/>
          </cell>
        </row>
        <row r="11457">
          <cell r="C11457">
            <v>162407165</v>
          </cell>
          <cell r="D11457" t="str">
            <v>人工</v>
          </cell>
          <cell r="E11457" t="str">
            <v>实物</v>
          </cell>
          <cell r="F11457" t="str">
            <v>西贝</v>
          </cell>
          <cell r="G11457" t="str">
            <v>海南捷诚融达</v>
          </cell>
          <cell r="H11457" t="str">
            <v>年节礼包/生鲜/速冻美食</v>
          </cell>
          <cell r="I11457" t="str">
            <v>2024-03-31</v>
          </cell>
          <cell r="J11457">
            <v>163376887</v>
          </cell>
          <cell r="K11457" t="str">
            <v/>
          </cell>
          <cell r="L11457" t="str">
            <v/>
          </cell>
        </row>
        <row r="11458">
          <cell r="C11458">
            <v>162407165</v>
          </cell>
          <cell r="D11458" t="str">
            <v>人工</v>
          </cell>
          <cell r="E11458" t="str">
            <v>实物</v>
          </cell>
          <cell r="F11458" t="str">
            <v>西贝</v>
          </cell>
          <cell r="G11458" t="str">
            <v>海南捷诚融达</v>
          </cell>
          <cell r="H11458" t="str">
            <v>年节礼包/生鲜/速冻美食</v>
          </cell>
          <cell r="I11458" t="str">
            <v>2024-03-31</v>
          </cell>
        </row>
        <row r="11458">
          <cell r="K11458" t="str">
            <v/>
          </cell>
          <cell r="L11458" t="str">
            <v/>
          </cell>
        </row>
        <row r="11459">
          <cell r="C11459">
            <v>162407165</v>
          </cell>
          <cell r="D11459" t="str">
            <v>人工</v>
          </cell>
          <cell r="E11459" t="str">
            <v>实物</v>
          </cell>
          <cell r="F11459" t="str">
            <v>西贝</v>
          </cell>
          <cell r="G11459" t="str">
            <v>海南捷诚融达</v>
          </cell>
          <cell r="H11459" t="str">
            <v>年节礼包/生鲜/速冻美食</v>
          </cell>
          <cell r="I11459" t="str">
            <v>2024-03-31</v>
          </cell>
        </row>
        <row r="11459">
          <cell r="K11459" t="str">
            <v/>
          </cell>
          <cell r="L11459" t="str">
            <v/>
          </cell>
        </row>
        <row r="11460">
          <cell r="C11460">
            <v>162407165</v>
          </cell>
          <cell r="D11460" t="str">
            <v>人工</v>
          </cell>
          <cell r="E11460" t="str">
            <v>实物</v>
          </cell>
          <cell r="F11460" t="str">
            <v>西贝</v>
          </cell>
          <cell r="G11460" t="str">
            <v>海南捷诚融达</v>
          </cell>
          <cell r="H11460" t="str">
            <v>年节礼包/生鲜/速冻美食</v>
          </cell>
          <cell r="I11460" t="str">
            <v>2024-03-31</v>
          </cell>
        </row>
        <row r="11460">
          <cell r="K11460" t="str">
            <v/>
          </cell>
          <cell r="L11460" t="str">
            <v/>
          </cell>
        </row>
        <row r="11461">
          <cell r="C11461">
            <v>162407165</v>
          </cell>
          <cell r="D11461" t="str">
            <v>人工</v>
          </cell>
          <cell r="E11461" t="str">
            <v>实物</v>
          </cell>
          <cell r="F11461" t="str">
            <v>西贝</v>
          </cell>
          <cell r="G11461" t="str">
            <v>海南捷诚融达</v>
          </cell>
          <cell r="H11461" t="str">
            <v>年节礼包/生鲜/速冻美食</v>
          </cell>
          <cell r="I11461" t="str">
            <v>2024-03-31</v>
          </cell>
        </row>
        <row r="11461">
          <cell r="K11461" t="str">
            <v/>
          </cell>
          <cell r="L11461" t="str">
            <v/>
          </cell>
        </row>
        <row r="11462">
          <cell r="C11462">
            <v>162407165</v>
          </cell>
          <cell r="D11462" t="str">
            <v>人工</v>
          </cell>
          <cell r="E11462" t="str">
            <v>实物</v>
          </cell>
          <cell r="F11462" t="str">
            <v>西贝</v>
          </cell>
          <cell r="G11462" t="str">
            <v>海南捷诚融达</v>
          </cell>
          <cell r="H11462" t="str">
            <v>年节礼包/生鲜/速冻美食</v>
          </cell>
          <cell r="I11462" t="str">
            <v>2024-03-31</v>
          </cell>
        </row>
        <row r="11462">
          <cell r="K11462" t="str">
            <v/>
          </cell>
          <cell r="L11462" t="str">
            <v/>
          </cell>
        </row>
        <row r="11463">
          <cell r="C11463">
            <v>162407165</v>
          </cell>
          <cell r="D11463" t="str">
            <v>人工</v>
          </cell>
          <cell r="E11463" t="str">
            <v>实物</v>
          </cell>
          <cell r="F11463" t="str">
            <v>西贝</v>
          </cell>
          <cell r="G11463" t="str">
            <v>海南捷诚融达</v>
          </cell>
          <cell r="H11463" t="str">
            <v>年节礼包/生鲜/速冻美食</v>
          </cell>
          <cell r="I11463" t="str">
            <v>2024-03-31</v>
          </cell>
        </row>
        <row r="11463">
          <cell r="K11463" t="str">
            <v/>
          </cell>
          <cell r="L11463" t="str">
            <v/>
          </cell>
        </row>
        <row r="11464">
          <cell r="C11464">
            <v>162407135</v>
          </cell>
          <cell r="D11464" t="str">
            <v>人工</v>
          </cell>
          <cell r="E11464" t="str">
            <v>实物</v>
          </cell>
          <cell r="F11464" t="str">
            <v>泓花会</v>
          </cell>
          <cell r="G11464" t="str">
            <v>和商</v>
          </cell>
          <cell r="H11464" t="str">
            <v>年节礼包/生鲜/猪牛羊肉</v>
          </cell>
          <cell r="I11464" t="str">
            <v>2024-03-31</v>
          </cell>
          <cell r="J11464">
            <v>163376854</v>
          </cell>
          <cell r="K11464" t="str">
            <v/>
          </cell>
          <cell r="L11464" t="str">
            <v/>
          </cell>
        </row>
        <row r="11465">
          <cell r="C11465">
            <v>162407135</v>
          </cell>
          <cell r="D11465" t="str">
            <v>人工</v>
          </cell>
          <cell r="E11465" t="str">
            <v>实物</v>
          </cell>
          <cell r="F11465" t="str">
            <v>泓花会</v>
          </cell>
          <cell r="G11465" t="str">
            <v>和商</v>
          </cell>
          <cell r="H11465" t="str">
            <v>年节礼包/生鲜/猪牛羊肉</v>
          </cell>
          <cell r="I11465" t="str">
            <v>2024-03-31</v>
          </cell>
        </row>
        <row r="11465">
          <cell r="K11465" t="str">
            <v/>
          </cell>
          <cell r="L11465" t="str">
            <v/>
          </cell>
        </row>
        <row r="11466">
          <cell r="C11466">
            <v>162407135</v>
          </cell>
          <cell r="D11466" t="str">
            <v>人工</v>
          </cell>
          <cell r="E11466" t="str">
            <v>实物</v>
          </cell>
          <cell r="F11466" t="str">
            <v>泓花会</v>
          </cell>
          <cell r="G11466" t="str">
            <v>和商</v>
          </cell>
          <cell r="H11466" t="str">
            <v>年节礼包/生鲜/猪牛羊肉</v>
          </cell>
          <cell r="I11466" t="str">
            <v>2024-03-31</v>
          </cell>
        </row>
        <row r="11466">
          <cell r="K11466" t="str">
            <v/>
          </cell>
          <cell r="L11466" t="str">
            <v/>
          </cell>
        </row>
        <row r="11467">
          <cell r="C11467">
            <v>162043186</v>
          </cell>
          <cell r="D11467" t="str">
            <v>人工</v>
          </cell>
          <cell r="E11467" t="str">
            <v>实物</v>
          </cell>
          <cell r="F11467" t="str">
            <v>洁柔</v>
          </cell>
          <cell r="G11467" t="str">
            <v>利信馨</v>
          </cell>
          <cell r="H11467" t="str">
            <v>年节礼包/家庭清洁/纸品/清洁纸品</v>
          </cell>
          <cell r="I11467" t="str">
            <v>2023-07-31</v>
          </cell>
          <cell r="J11467">
            <v>162411891</v>
          </cell>
          <cell r="K11467">
            <v>69140680331206</v>
          </cell>
          <cell r="L11467" t="str">
            <v/>
          </cell>
        </row>
        <row r="11468">
          <cell r="C11468">
            <v>162406818</v>
          </cell>
          <cell r="D11468" t="str">
            <v>人工</v>
          </cell>
          <cell r="E11468" t="str">
            <v>实物</v>
          </cell>
          <cell r="F11468" t="str">
            <v>蔡府（CHAIFOO）</v>
          </cell>
          <cell r="G11468" t="str">
            <v>俏十三</v>
          </cell>
          <cell r="H11468" t="str">
            <v>年节礼包/食品/营养健康</v>
          </cell>
          <cell r="I11468" t="str">
            <v>2024-03-31</v>
          </cell>
          <cell r="J11468">
            <v>163376515</v>
          </cell>
          <cell r="K11468">
            <v>6970638407882</v>
          </cell>
          <cell r="L11468" t="str">
            <v/>
          </cell>
        </row>
        <row r="11469">
          <cell r="C11469">
            <v>162628816</v>
          </cell>
          <cell r="D11469" t="str">
            <v>人工</v>
          </cell>
          <cell r="E11469" t="str">
            <v>实物</v>
          </cell>
          <cell r="F11469" t="str">
            <v/>
          </cell>
          <cell r="G11469" t="str">
            <v>金盛永和</v>
          </cell>
          <cell r="H11469" t="str">
            <v>年节礼包/食品/粮油礼包</v>
          </cell>
          <cell r="I11469" t="str">
            <v>2025-02-28</v>
          </cell>
          <cell r="J11469">
            <v>163859119</v>
          </cell>
          <cell r="K11469" t="str">
            <v/>
          </cell>
          <cell r="L11469" t="str">
            <v/>
          </cell>
        </row>
        <row r="11470">
          <cell r="C11470">
            <v>162629888</v>
          </cell>
          <cell r="D11470" t="str">
            <v>人工</v>
          </cell>
          <cell r="E11470" t="str">
            <v>实物</v>
          </cell>
          <cell r="F11470" t="str">
            <v>十月初五</v>
          </cell>
          <cell r="G11470" t="str">
            <v>金知</v>
          </cell>
          <cell r="H11470" t="str">
            <v>年节礼包/食品/零食礼包</v>
          </cell>
          <cell r="I11470" t="str">
            <v>2025-02-28</v>
          </cell>
          <cell r="J11470">
            <v>163860466</v>
          </cell>
          <cell r="K11470" t="str">
            <v>jz20241114002</v>
          </cell>
          <cell r="L11470" t="str">
            <v/>
          </cell>
        </row>
        <row r="11471">
          <cell r="C11471">
            <v>162634913</v>
          </cell>
          <cell r="D11471" t="str">
            <v>人工</v>
          </cell>
          <cell r="E11471" t="str">
            <v>实物</v>
          </cell>
          <cell r="F11471" t="str">
            <v/>
          </cell>
          <cell r="G11471" t="str">
            <v>惠通达行</v>
          </cell>
          <cell r="H11471" t="str">
            <v>年节礼包/食品/食品礼包</v>
          </cell>
          <cell r="I11471" t="str">
            <v>2025-02-28</v>
          </cell>
          <cell r="J11471">
            <v>163867118</v>
          </cell>
          <cell r="K11471" t="str">
            <v/>
          </cell>
          <cell r="L11471" t="str">
            <v/>
          </cell>
        </row>
        <row r="11472">
          <cell r="C11472">
            <v>162625335</v>
          </cell>
          <cell r="D11472" t="str">
            <v>人工</v>
          </cell>
          <cell r="E11472" t="str">
            <v>实物</v>
          </cell>
          <cell r="F11472" t="str">
            <v/>
          </cell>
          <cell r="G11472" t="str">
            <v>金盛永和</v>
          </cell>
          <cell r="H11472" t="str">
            <v>年节礼包/食品/粮油礼包</v>
          </cell>
          <cell r="I11472" t="str">
            <v>2025-02-28</v>
          </cell>
          <cell r="J11472">
            <v>163854339</v>
          </cell>
          <cell r="K11472" t="str">
            <v/>
          </cell>
          <cell r="L11472" t="str">
            <v/>
          </cell>
        </row>
        <row r="11473">
          <cell r="C11473">
            <v>162625177</v>
          </cell>
          <cell r="D11473" t="str">
            <v>人工</v>
          </cell>
          <cell r="E11473" t="str">
            <v>实物</v>
          </cell>
          <cell r="F11473" t="str">
            <v/>
          </cell>
          <cell r="G11473" t="str">
            <v>金盛永和</v>
          </cell>
          <cell r="H11473" t="str">
            <v>年节礼包/食品/粮油礼包</v>
          </cell>
          <cell r="I11473" t="str">
            <v>2025-02-28</v>
          </cell>
          <cell r="J11473">
            <v>163854176</v>
          </cell>
          <cell r="K11473" t="str">
            <v/>
          </cell>
          <cell r="L11473" t="str">
            <v/>
          </cell>
        </row>
        <row r="11474">
          <cell r="C11474">
            <v>162628817</v>
          </cell>
          <cell r="D11474" t="str">
            <v>人工</v>
          </cell>
          <cell r="E11474" t="str">
            <v>实物</v>
          </cell>
          <cell r="F11474" t="str">
            <v/>
          </cell>
          <cell r="G11474" t="str">
            <v>金盛永和</v>
          </cell>
          <cell r="H11474" t="str">
            <v>年节礼包/食品/粮油礼包</v>
          </cell>
          <cell r="I11474" t="str">
            <v>2025-02-28</v>
          </cell>
          <cell r="J11474">
            <v>163859120</v>
          </cell>
          <cell r="K11474" t="str">
            <v/>
          </cell>
          <cell r="L11474" t="str">
            <v/>
          </cell>
        </row>
        <row r="11475">
          <cell r="C11475">
            <v>162625501</v>
          </cell>
          <cell r="D11475" t="str">
            <v>人工</v>
          </cell>
          <cell r="E11475" t="str">
            <v>实物</v>
          </cell>
          <cell r="F11475" t="str">
            <v/>
          </cell>
          <cell r="G11475" t="str">
            <v>利福</v>
          </cell>
          <cell r="H11475" t="str">
            <v>年节礼包/家庭清洁/纸品/清洁用具</v>
          </cell>
          <cell r="I11475" t="str">
            <v>2025-02-28</v>
          </cell>
          <cell r="J11475">
            <v>163854516</v>
          </cell>
          <cell r="K11475" t="str">
            <v>套餐四</v>
          </cell>
          <cell r="L11475" t="str">
            <v/>
          </cell>
        </row>
        <row r="11476">
          <cell r="C11476">
            <v>162624686</v>
          </cell>
          <cell r="D11476" t="str">
            <v>人工</v>
          </cell>
          <cell r="E11476" t="str">
            <v>实物</v>
          </cell>
          <cell r="F11476" t="str">
            <v/>
          </cell>
          <cell r="G11476" t="str">
            <v>食欲跳动</v>
          </cell>
          <cell r="H11476" t="str">
            <v>年节礼包/生鲜/猪牛羊肉</v>
          </cell>
          <cell r="I11476" t="str">
            <v>2025-02-28</v>
          </cell>
          <cell r="J11476">
            <v>163853624</v>
          </cell>
          <cell r="K11476" t="str">
            <v>SYTD02058</v>
          </cell>
          <cell r="L11476" t="str">
            <v>甄选雪花牛排160g*10片</v>
          </cell>
        </row>
        <row r="11477">
          <cell r="C11477">
            <v>162624611</v>
          </cell>
          <cell r="D11477" t="str">
            <v>人工</v>
          </cell>
          <cell r="E11477" t="str">
            <v>实物</v>
          </cell>
          <cell r="F11477" t="str">
            <v>佳沃（joyvio）</v>
          </cell>
          <cell r="G11477" t="str">
            <v>佳沃</v>
          </cell>
          <cell r="H11477" t="str">
            <v>年节礼包/生鲜/水果礼包</v>
          </cell>
          <cell r="I11477" t="str">
            <v>2025-02-28</v>
          </cell>
          <cell r="J11477">
            <v>163853487</v>
          </cell>
          <cell r="K11477">
            <v>2024121603</v>
          </cell>
          <cell r="L11477" t="str">
            <v/>
          </cell>
        </row>
        <row r="11478">
          <cell r="C11478">
            <v>162623369</v>
          </cell>
          <cell r="D11478" t="str">
            <v>人工</v>
          </cell>
          <cell r="E11478" t="str">
            <v>实物</v>
          </cell>
          <cell r="F11478" t="str">
            <v/>
          </cell>
          <cell r="G11478" t="str">
            <v>京杭盛达</v>
          </cell>
          <cell r="H11478" t="str">
            <v>年节礼包/生鲜/猪牛羊肉</v>
          </cell>
          <cell r="I11478" t="str">
            <v>2025-04-30</v>
          </cell>
          <cell r="J11478">
            <v>163851612</v>
          </cell>
          <cell r="K11478" t="str">
            <v/>
          </cell>
          <cell r="L11478" t="str">
            <v/>
          </cell>
        </row>
        <row r="11479">
          <cell r="C11479">
            <v>162624468</v>
          </cell>
          <cell r="D11479" t="str">
            <v>人工</v>
          </cell>
          <cell r="E11479" t="str">
            <v>实物</v>
          </cell>
          <cell r="F11479" t="str">
            <v>泓花会</v>
          </cell>
          <cell r="G11479" t="str">
            <v>和商</v>
          </cell>
          <cell r="H11479" t="str">
            <v>年节礼包/生鲜/猪牛羊肉</v>
          </cell>
          <cell r="I11479" t="str">
            <v>2025-02-28</v>
          </cell>
          <cell r="J11479">
            <v>163853139</v>
          </cell>
          <cell r="K11479" t="str">
            <v/>
          </cell>
          <cell r="L11479" t="str">
            <v/>
          </cell>
        </row>
        <row r="11480">
          <cell r="C11480">
            <v>162624468</v>
          </cell>
          <cell r="D11480" t="str">
            <v>人工</v>
          </cell>
          <cell r="E11480" t="str">
            <v>实物</v>
          </cell>
          <cell r="F11480" t="str">
            <v>泓花会</v>
          </cell>
          <cell r="G11480" t="str">
            <v>和商</v>
          </cell>
          <cell r="H11480" t="str">
            <v>年节礼包/生鲜/猪牛羊肉</v>
          </cell>
          <cell r="I11480" t="str">
            <v>2025-02-28</v>
          </cell>
        </row>
        <row r="11480">
          <cell r="K11480" t="str">
            <v/>
          </cell>
          <cell r="L11480" t="str">
            <v/>
          </cell>
        </row>
        <row r="11481">
          <cell r="C11481">
            <v>162624468</v>
          </cell>
          <cell r="D11481" t="str">
            <v>人工</v>
          </cell>
          <cell r="E11481" t="str">
            <v>实物</v>
          </cell>
          <cell r="F11481" t="str">
            <v>泓花会</v>
          </cell>
          <cell r="G11481" t="str">
            <v>和商</v>
          </cell>
          <cell r="H11481" t="str">
            <v>年节礼包/生鲜/猪牛羊肉</v>
          </cell>
          <cell r="I11481" t="str">
            <v>2025-02-28</v>
          </cell>
        </row>
        <row r="11481">
          <cell r="K11481" t="str">
            <v/>
          </cell>
          <cell r="L11481" t="str">
            <v/>
          </cell>
        </row>
        <row r="11482">
          <cell r="C11482">
            <v>162568684</v>
          </cell>
          <cell r="D11482" t="str">
            <v>人工</v>
          </cell>
          <cell r="E11482" t="str">
            <v>实物</v>
          </cell>
          <cell r="F11482" t="str">
            <v/>
          </cell>
          <cell r="G11482" t="str">
            <v>淘得电子</v>
          </cell>
          <cell r="H11482" t="str">
            <v>年节礼包/食品/零食礼包</v>
          </cell>
          <cell r="I11482" t="str">
            <v>2024-10-31</v>
          </cell>
          <cell r="J11482">
            <v>163753764</v>
          </cell>
          <cell r="K11482" t="str">
            <v/>
          </cell>
          <cell r="L11482" t="str">
            <v/>
          </cell>
        </row>
        <row r="11483">
          <cell r="C11483">
            <v>162561811</v>
          </cell>
          <cell r="D11483" t="str">
            <v>人工</v>
          </cell>
          <cell r="E11483" t="str">
            <v>实物</v>
          </cell>
          <cell r="F11483" t="str">
            <v/>
          </cell>
          <cell r="G11483" t="str">
            <v>金盛永和</v>
          </cell>
          <cell r="H11483" t="str">
            <v>年节礼包/食品/粮油礼包</v>
          </cell>
          <cell r="I11483" t="str">
            <v>2024-10-31</v>
          </cell>
          <cell r="J11483">
            <v>163739088</v>
          </cell>
          <cell r="K11483" t="str">
            <v/>
          </cell>
          <cell r="L11483" t="str">
            <v/>
          </cell>
        </row>
        <row r="11484">
          <cell r="C11484">
            <v>162563929</v>
          </cell>
          <cell r="D11484" t="str">
            <v>人工</v>
          </cell>
          <cell r="E11484" t="str">
            <v>实物</v>
          </cell>
          <cell r="F11484" t="str">
            <v>星巴克</v>
          </cell>
          <cell r="G11484" t="str">
            <v>深圳品味人生</v>
          </cell>
          <cell r="H11484" t="str">
            <v>年节礼包/食品/食品礼包</v>
          </cell>
          <cell r="I11484" t="str">
            <v>2024-10-31</v>
          </cell>
          <cell r="J11484">
            <v>163743133</v>
          </cell>
          <cell r="K11484" t="str">
            <v/>
          </cell>
          <cell r="L11484" t="str">
            <v/>
          </cell>
        </row>
        <row r="11485">
          <cell r="C11485">
            <v>162563563</v>
          </cell>
          <cell r="D11485" t="str">
            <v>人工</v>
          </cell>
          <cell r="E11485" t="str">
            <v>实物</v>
          </cell>
          <cell r="F11485" t="str">
            <v/>
          </cell>
          <cell r="G11485" t="str">
            <v>金盛永和</v>
          </cell>
          <cell r="H11485" t="str">
            <v>年节礼包/食品/粮油礼包</v>
          </cell>
          <cell r="I11485" t="str">
            <v>2024-10-31</v>
          </cell>
          <cell r="J11485">
            <v>163742351</v>
          </cell>
          <cell r="K11485" t="str">
            <v/>
          </cell>
          <cell r="L11485" t="str">
            <v/>
          </cell>
        </row>
        <row r="11486">
          <cell r="C11486">
            <v>162567246</v>
          </cell>
          <cell r="D11486" t="str">
            <v>人工</v>
          </cell>
          <cell r="E11486" t="str">
            <v>实物</v>
          </cell>
          <cell r="F11486" t="str">
            <v/>
          </cell>
          <cell r="G11486" t="str">
            <v>北京佰味佳</v>
          </cell>
          <cell r="H11486" t="str">
            <v>年节礼包/生鲜/猪牛羊肉</v>
          </cell>
          <cell r="I11486" t="str">
            <v>2024-10-31</v>
          </cell>
          <cell r="J11486">
            <v>163750346</v>
          </cell>
          <cell r="K11486" t="str">
            <v/>
          </cell>
          <cell r="L11486" t="str">
            <v/>
          </cell>
        </row>
        <row r="11487">
          <cell r="C11487">
            <v>162566033</v>
          </cell>
          <cell r="D11487" t="str">
            <v>人工</v>
          </cell>
          <cell r="E11487" t="str">
            <v>实物</v>
          </cell>
          <cell r="F11487" t="str">
            <v>白猫</v>
          </cell>
          <cell r="G11487" t="str">
            <v>博跬科技</v>
          </cell>
          <cell r="H11487" t="str">
            <v>年节礼包/家庭清洁/纸品/家庭环境清洁</v>
          </cell>
          <cell r="I11487" t="str">
            <v>2024-10-31</v>
          </cell>
          <cell r="J11487">
            <v>163747709</v>
          </cell>
          <cell r="K11487" t="str">
            <v>gdbmlh08</v>
          </cell>
          <cell r="L11487" t="str">
            <v/>
          </cell>
        </row>
        <row r="11488">
          <cell r="C11488">
            <v>162566033</v>
          </cell>
          <cell r="D11488" t="str">
            <v>人工</v>
          </cell>
          <cell r="E11488" t="str">
            <v>实物</v>
          </cell>
          <cell r="F11488" t="str">
            <v>白猫</v>
          </cell>
          <cell r="G11488" t="str">
            <v>博跬科技</v>
          </cell>
          <cell r="H11488" t="str">
            <v>年节礼包/家庭清洁/纸品/家庭环境清洁</v>
          </cell>
          <cell r="I11488" t="str">
            <v>2024-10-31</v>
          </cell>
        </row>
        <row r="11488">
          <cell r="K11488" t="str">
            <v>gdbmlh08</v>
          </cell>
          <cell r="L11488" t="str">
            <v/>
          </cell>
        </row>
        <row r="11489">
          <cell r="C11489">
            <v>162566033</v>
          </cell>
          <cell r="D11489" t="str">
            <v>人工</v>
          </cell>
          <cell r="E11489" t="str">
            <v>实物</v>
          </cell>
          <cell r="F11489" t="str">
            <v>白猫</v>
          </cell>
          <cell r="G11489" t="str">
            <v>博跬科技</v>
          </cell>
          <cell r="H11489" t="str">
            <v>年节礼包/家庭清洁/纸品/家庭环境清洁</v>
          </cell>
          <cell r="I11489" t="str">
            <v>2024-10-31</v>
          </cell>
        </row>
        <row r="11489">
          <cell r="K11489" t="str">
            <v>gdbmlh08</v>
          </cell>
          <cell r="L11489" t="str">
            <v/>
          </cell>
        </row>
        <row r="11490">
          <cell r="C11490">
            <v>162566033</v>
          </cell>
          <cell r="D11490" t="str">
            <v>人工</v>
          </cell>
          <cell r="E11490" t="str">
            <v>实物</v>
          </cell>
          <cell r="F11490" t="str">
            <v>白猫</v>
          </cell>
          <cell r="G11490" t="str">
            <v>博跬科技</v>
          </cell>
          <cell r="H11490" t="str">
            <v>年节礼包/家庭清洁/纸品/家庭环境清洁</v>
          </cell>
          <cell r="I11490" t="str">
            <v>2024-10-31</v>
          </cell>
        </row>
        <row r="11490">
          <cell r="K11490" t="str">
            <v>gdbmlh08</v>
          </cell>
          <cell r="L11490" t="str">
            <v/>
          </cell>
        </row>
        <row r="11491">
          <cell r="C11491">
            <v>162566033</v>
          </cell>
          <cell r="D11491" t="str">
            <v>人工</v>
          </cell>
          <cell r="E11491" t="str">
            <v>实物</v>
          </cell>
          <cell r="F11491" t="str">
            <v>白猫</v>
          </cell>
          <cell r="G11491" t="str">
            <v>博跬科技</v>
          </cell>
          <cell r="H11491" t="str">
            <v>年节礼包/家庭清洁/纸品/家庭环境清洁</v>
          </cell>
          <cell r="I11491" t="str">
            <v>2024-10-31</v>
          </cell>
        </row>
        <row r="11491">
          <cell r="K11491" t="str">
            <v>gdbmlh08</v>
          </cell>
          <cell r="L11491" t="str">
            <v/>
          </cell>
        </row>
        <row r="11492">
          <cell r="C11492">
            <v>162566033</v>
          </cell>
          <cell r="D11492" t="str">
            <v>人工</v>
          </cell>
          <cell r="E11492" t="str">
            <v>实物</v>
          </cell>
          <cell r="F11492" t="str">
            <v>白猫</v>
          </cell>
          <cell r="G11492" t="str">
            <v>博跬科技</v>
          </cell>
          <cell r="H11492" t="str">
            <v>年节礼包/家庭清洁/纸品/家庭环境清洁</v>
          </cell>
          <cell r="I11492" t="str">
            <v>2024-10-31</v>
          </cell>
        </row>
        <row r="11492">
          <cell r="K11492" t="str">
            <v>gdbmlh08</v>
          </cell>
          <cell r="L11492" t="str">
            <v/>
          </cell>
        </row>
        <row r="11493">
          <cell r="C11493">
            <v>162566033</v>
          </cell>
          <cell r="D11493" t="str">
            <v>人工</v>
          </cell>
          <cell r="E11493" t="str">
            <v>实物</v>
          </cell>
          <cell r="F11493" t="str">
            <v>白猫</v>
          </cell>
          <cell r="G11493" t="str">
            <v>博跬科技</v>
          </cell>
          <cell r="H11493" t="str">
            <v>年节礼包/家庭清洁/纸品/家庭环境清洁</v>
          </cell>
          <cell r="I11493" t="str">
            <v>2024-10-31</v>
          </cell>
        </row>
        <row r="11493">
          <cell r="K11493" t="str">
            <v>gdbmlh08</v>
          </cell>
          <cell r="L11493" t="str">
            <v/>
          </cell>
        </row>
        <row r="11494">
          <cell r="C11494">
            <v>162566033</v>
          </cell>
          <cell r="D11494" t="str">
            <v>人工</v>
          </cell>
          <cell r="E11494" t="str">
            <v>实物</v>
          </cell>
          <cell r="F11494" t="str">
            <v>白猫</v>
          </cell>
          <cell r="G11494" t="str">
            <v>博跬科技</v>
          </cell>
          <cell r="H11494" t="str">
            <v>年节礼包/家庭清洁/纸品/家庭环境清洁</v>
          </cell>
          <cell r="I11494" t="str">
            <v>2024-10-31</v>
          </cell>
        </row>
        <row r="11494">
          <cell r="K11494" t="str">
            <v>gdbmlh08</v>
          </cell>
          <cell r="L11494" t="str">
            <v/>
          </cell>
        </row>
        <row r="11495">
          <cell r="C11495">
            <v>162566033</v>
          </cell>
          <cell r="D11495" t="str">
            <v>人工</v>
          </cell>
          <cell r="E11495" t="str">
            <v>实物</v>
          </cell>
          <cell r="F11495" t="str">
            <v>白猫</v>
          </cell>
          <cell r="G11495" t="str">
            <v>博跬科技</v>
          </cell>
          <cell r="H11495" t="str">
            <v>年节礼包/家庭清洁/纸品/家庭环境清洁</v>
          </cell>
          <cell r="I11495" t="str">
            <v>2024-10-31</v>
          </cell>
        </row>
        <row r="11495">
          <cell r="K11495" t="str">
            <v>gdbmlh08</v>
          </cell>
          <cell r="L11495" t="str">
            <v/>
          </cell>
        </row>
        <row r="11496">
          <cell r="C11496">
            <v>162566072</v>
          </cell>
          <cell r="D11496" t="str">
            <v>人工</v>
          </cell>
          <cell r="E11496" t="str">
            <v>实物</v>
          </cell>
          <cell r="F11496" t="str">
            <v>大迈</v>
          </cell>
          <cell r="G11496" t="str">
            <v>承和瀚</v>
          </cell>
          <cell r="H11496" t="str">
            <v>年节礼包/户外运动/户外露营</v>
          </cell>
          <cell r="I11496" t="str">
            <v>2024-10-31</v>
          </cell>
          <cell r="J11496">
            <v>163747775</v>
          </cell>
          <cell r="K11496" t="str">
            <v>DM-2006</v>
          </cell>
          <cell r="L11496" t="str">
            <v/>
          </cell>
        </row>
        <row r="11497">
          <cell r="C11497">
            <v>162494211</v>
          </cell>
          <cell r="D11497" t="str">
            <v>人工</v>
          </cell>
          <cell r="E11497" t="str">
            <v>实物</v>
          </cell>
          <cell r="F11497" t="str">
            <v>北冰洋</v>
          </cell>
          <cell r="G11497" t="str">
            <v>做梦也想不到</v>
          </cell>
          <cell r="H11497" t="str">
            <v>年节礼包/食品/饮品冲调</v>
          </cell>
          <cell r="I11497" t="str">
            <v>2024-07-31</v>
          </cell>
          <cell r="J11497">
            <v>163576635</v>
          </cell>
          <cell r="K11497" t="str">
            <v>LB00001</v>
          </cell>
          <cell r="L11497" t="str">
            <v/>
          </cell>
        </row>
        <row r="11498">
          <cell r="C11498">
            <v>162494105</v>
          </cell>
          <cell r="D11498" t="str">
            <v>人工</v>
          </cell>
          <cell r="E11498" t="str">
            <v>实物</v>
          </cell>
          <cell r="F11498" t="str">
            <v/>
          </cell>
          <cell r="G11498" t="str">
            <v>淘得电子</v>
          </cell>
          <cell r="H11498" t="str">
            <v>年节礼包/食品/粮油礼包</v>
          </cell>
          <cell r="I11498" t="str">
            <v>2024-07-31</v>
          </cell>
          <cell r="J11498">
            <v>163576515</v>
          </cell>
          <cell r="K11498" t="str">
            <v/>
          </cell>
          <cell r="L11498" t="str">
            <v/>
          </cell>
        </row>
        <row r="11499">
          <cell r="C11499">
            <v>162494066</v>
          </cell>
          <cell r="D11499" t="str">
            <v>人工</v>
          </cell>
          <cell r="E11499" t="str">
            <v>实物</v>
          </cell>
          <cell r="F11499" t="str">
            <v>福临门</v>
          </cell>
          <cell r="G11499" t="str">
            <v>金盛永和</v>
          </cell>
          <cell r="H11499" t="str">
            <v>年节礼包/食品/粮油礼包</v>
          </cell>
          <cell r="I11499" t="str">
            <v>2024-07-31</v>
          </cell>
          <cell r="J11499">
            <v>163576476</v>
          </cell>
          <cell r="K11499" t="str">
            <v/>
          </cell>
          <cell r="L11499" t="str">
            <v/>
          </cell>
        </row>
        <row r="11500">
          <cell r="C11500">
            <v>162494186</v>
          </cell>
          <cell r="D11500" t="str">
            <v>人工</v>
          </cell>
          <cell r="E11500" t="str">
            <v>实物</v>
          </cell>
          <cell r="F11500" t="str">
            <v>腿中王</v>
          </cell>
          <cell r="G11500" t="str">
            <v>炜珈商贸</v>
          </cell>
          <cell r="H11500" t="str">
            <v>年节礼包/食品/熟食腊味</v>
          </cell>
          <cell r="I11500" t="str">
            <v>2024-07-31</v>
          </cell>
          <cell r="J11500">
            <v>163576606</v>
          </cell>
          <cell r="K11500" t="str">
            <v/>
          </cell>
          <cell r="L11500" t="str">
            <v/>
          </cell>
        </row>
        <row r="11501">
          <cell r="C11501">
            <v>162411242</v>
          </cell>
          <cell r="D11501" t="str">
            <v>人工</v>
          </cell>
          <cell r="E11501" t="str">
            <v>实物</v>
          </cell>
          <cell r="F11501" t="str">
            <v/>
          </cell>
          <cell r="G11501" t="str">
            <v>淘得电子</v>
          </cell>
          <cell r="H11501" t="str">
            <v>年节礼包/食品/熟食腊味礼包</v>
          </cell>
          <cell r="I11501" t="str">
            <v>2024-03-31</v>
          </cell>
          <cell r="J11501">
            <v>163387664</v>
          </cell>
          <cell r="K11501" t="str">
            <v/>
          </cell>
          <cell r="L11501" t="str">
            <v/>
          </cell>
        </row>
        <row r="11502">
          <cell r="C11502">
            <v>162316958</v>
          </cell>
          <cell r="D11502" t="str">
            <v>人工</v>
          </cell>
          <cell r="E11502" t="str">
            <v>实物</v>
          </cell>
          <cell r="F11502" t="str">
            <v/>
          </cell>
          <cell r="G11502" t="str">
            <v>金盛永和</v>
          </cell>
          <cell r="H11502" t="str">
            <v>年节礼包/食品/粮油礼包</v>
          </cell>
          <cell r="I11502" t="str">
            <v>2023-10-31</v>
          </cell>
          <cell r="J11502">
            <v>163175179</v>
          </cell>
          <cell r="K11502">
            <v>202309230098</v>
          </cell>
          <cell r="L11502" t="str">
            <v/>
          </cell>
        </row>
        <row r="11503">
          <cell r="C11503">
            <v>162106414</v>
          </cell>
          <cell r="D11503" t="str">
            <v>人工</v>
          </cell>
          <cell r="E11503" t="str">
            <v>实物</v>
          </cell>
          <cell r="F11503" t="str">
            <v>泓花会</v>
          </cell>
          <cell r="G11503" t="str">
            <v>和商</v>
          </cell>
          <cell r="H11503" t="str">
            <v>年节礼包/生鲜/禽肉蛋品</v>
          </cell>
          <cell r="I11503" t="str">
            <v>2024-12-31</v>
          </cell>
          <cell r="J11503">
            <v>162580185</v>
          </cell>
          <cell r="K11503" t="str">
            <v/>
          </cell>
          <cell r="L11503" t="str">
            <v/>
          </cell>
        </row>
        <row r="11504">
          <cell r="C11504">
            <v>162106414</v>
          </cell>
          <cell r="D11504" t="str">
            <v>人工</v>
          </cell>
          <cell r="E11504" t="str">
            <v>实物</v>
          </cell>
          <cell r="F11504" t="str">
            <v>泓花会</v>
          </cell>
          <cell r="G11504" t="str">
            <v>和商</v>
          </cell>
          <cell r="H11504" t="str">
            <v>年节礼包/生鲜/禽肉蛋品</v>
          </cell>
          <cell r="I11504" t="str">
            <v>2024-12-31</v>
          </cell>
        </row>
        <row r="11504">
          <cell r="K11504" t="str">
            <v/>
          </cell>
          <cell r="L11504" t="str">
            <v/>
          </cell>
        </row>
        <row r="11505">
          <cell r="C11505">
            <v>162581772</v>
          </cell>
          <cell r="D11505" t="str">
            <v>人工</v>
          </cell>
          <cell r="E11505" t="str">
            <v>实物</v>
          </cell>
          <cell r="F11505" t="str">
            <v>山真美</v>
          </cell>
          <cell r="G11505" t="str">
            <v>蜀福优选</v>
          </cell>
          <cell r="H11505" t="str">
            <v>年节礼包/项目专属/定制方案专属</v>
          </cell>
          <cell r="I11505" t="str">
            <v>2025-01-31</v>
          </cell>
          <cell r="J11505">
            <v>163778196</v>
          </cell>
          <cell r="K11505" t="str">
            <v/>
          </cell>
          <cell r="L11505" t="str">
            <v/>
          </cell>
        </row>
        <row r="11506">
          <cell r="C11506">
            <v>162315936</v>
          </cell>
          <cell r="D11506" t="str">
            <v>人工</v>
          </cell>
          <cell r="E11506" t="str">
            <v>实物</v>
          </cell>
          <cell r="F11506" t="str">
            <v>山真美</v>
          </cell>
          <cell r="G11506" t="str">
            <v>蜀福优选</v>
          </cell>
          <cell r="H11506" t="str">
            <v>年节礼包/食品/茶叶</v>
          </cell>
          <cell r="I11506" t="str">
            <v>2023-09-30</v>
          </cell>
          <cell r="J11506">
            <v>163173773</v>
          </cell>
          <cell r="K11506" t="str">
            <v/>
          </cell>
          <cell r="L11506" t="str">
            <v/>
          </cell>
        </row>
        <row r="11507">
          <cell r="C11507">
            <v>162106582</v>
          </cell>
          <cell r="D11507" t="str">
            <v>人工</v>
          </cell>
          <cell r="E11507" t="str">
            <v>实物</v>
          </cell>
          <cell r="F11507" t="str">
            <v>山真美</v>
          </cell>
          <cell r="G11507" t="str">
            <v>蜀福优选</v>
          </cell>
          <cell r="H11507" t="str">
            <v>食品/花茶/花草茶</v>
          </cell>
          <cell r="I11507" t="str">
            <v>2023-09-01</v>
          </cell>
          <cell r="J11507">
            <v>162580373</v>
          </cell>
          <cell r="K11507" t="str">
            <v/>
          </cell>
          <cell r="L11507" t="str">
            <v/>
          </cell>
        </row>
        <row r="11508">
          <cell r="C11508">
            <v>162041660</v>
          </cell>
          <cell r="D11508" t="str">
            <v>人工</v>
          </cell>
          <cell r="E11508" t="str">
            <v>实物</v>
          </cell>
          <cell r="F11508" t="str">
            <v>兰蔻</v>
          </cell>
          <cell r="G11508" t="str">
            <v>聚优来</v>
          </cell>
          <cell r="H11508" t="str">
            <v>年节礼包/美妆护理/口红</v>
          </cell>
          <cell r="I11508" t="str">
            <v>2023-07-31</v>
          </cell>
          <cell r="J11508">
            <v>162409617</v>
          </cell>
          <cell r="K11508" t="str">
            <v>Z1</v>
          </cell>
          <cell r="L11508" t="str">
            <v>黑管196#+粉金888#</v>
          </cell>
        </row>
        <row r="11509">
          <cell r="C11509">
            <v>162662186</v>
          </cell>
          <cell r="D11509" t="str">
            <v>人工</v>
          </cell>
          <cell r="E11509" t="str">
            <v>实物</v>
          </cell>
          <cell r="F11509" t="str">
            <v>五粮液（WULIANGYE）</v>
          </cell>
          <cell r="G11509" t="str">
            <v>广州蔻文</v>
          </cell>
          <cell r="H11509" t="str">
            <v>年节礼包/食品/酒水</v>
          </cell>
          <cell r="I11509" t="str">
            <v>2025-12-31</v>
          </cell>
          <cell r="J11509">
            <v>163906781</v>
          </cell>
          <cell r="K11509" t="str">
            <v/>
          </cell>
          <cell r="L11509" t="str">
            <v/>
          </cell>
        </row>
        <row r="11510">
          <cell r="C11510">
            <v>162634787</v>
          </cell>
          <cell r="D11510" t="str">
            <v>人工</v>
          </cell>
          <cell r="E11510" t="str">
            <v>实物</v>
          </cell>
          <cell r="F11510" t="str">
            <v>锦华礼</v>
          </cell>
          <cell r="G11510" t="str">
            <v>深圳品味人生</v>
          </cell>
          <cell r="H11510" t="str">
            <v>年节礼包/食品/方便食品</v>
          </cell>
          <cell r="I11510" t="str">
            <v>2025-02-28</v>
          </cell>
          <cell r="J11510">
            <v>163866901</v>
          </cell>
          <cell r="K11510" t="str">
            <v/>
          </cell>
          <cell r="L11510" t="str">
            <v/>
          </cell>
        </row>
        <row r="11511">
          <cell r="C11511">
            <v>162625013</v>
          </cell>
          <cell r="D11511" t="str">
            <v>人工</v>
          </cell>
          <cell r="E11511" t="str">
            <v>实物</v>
          </cell>
          <cell r="F11511" t="str">
            <v>不二家</v>
          </cell>
          <cell r="G11511" t="str">
            <v>金知</v>
          </cell>
          <cell r="H11511" t="str">
            <v>年节礼包/食品/零食礼包</v>
          </cell>
          <cell r="I11511" t="str">
            <v>2025-02-28</v>
          </cell>
          <cell r="J11511">
            <v>163853991</v>
          </cell>
          <cell r="K11511" t="str">
            <v>jz20240704001</v>
          </cell>
          <cell r="L11511" t="str">
            <v/>
          </cell>
        </row>
        <row r="11512">
          <cell r="C11512">
            <v>162623657</v>
          </cell>
          <cell r="D11512" t="str">
            <v>人工</v>
          </cell>
          <cell r="E11512" t="str">
            <v>实物</v>
          </cell>
          <cell r="F11512" t="str">
            <v>谷格</v>
          </cell>
          <cell r="G11512" t="str">
            <v>乡酌</v>
          </cell>
          <cell r="H11512" t="str">
            <v>年节礼包/家用电器/厨房小电</v>
          </cell>
          <cell r="I11512" t="str">
            <v>2025-02-28</v>
          </cell>
          <cell r="J11512">
            <v>163851965</v>
          </cell>
          <cell r="K11512" t="str">
            <v>GG628B</v>
          </cell>
          <cell r="L11512" t="str">
            <v/>
          </cell>
        </row>
        <row r="11513">
          <cell r="C11513">
            <v>162625458</v>
          </cell>
          <cell r="D11513" t="str">
            <v>人工</v>
          </cell>
          <cell r="E11513" t="str">
            <v>实物</v>
          </cell>
          <cell r="F11513" t="str">
            <v>蔡府（CHAIFOO）</v>
          </cell>
          <cell r="G11513" t="str">
            <v>俏十三</v>
          </cell>
          <cell r="H11513" t="str">
            <v>年节礼包/食品/方便食品</v>
          </cell>
          <cell r="I11513" t="str">
            <v>2025-02-28</v>
          </cell>
          <cell r="J11513">
            <v>163854470</v>
          </cell>
          <cell r="K11513">
            <v>6970638405888</v>
          </cell>
          <cell r="L11513" t="str">
            <v/>
          </cell>
        </row>
        <row r="11514">
          <cell r="C11514">
            <v>162625318</v>
          </cell>
          <cell r="D11514" t="str">
            <v>人工</v>
          </cell>
          <cell r="E11514" t="str">
            <v>实物</v>
          </cell>
          <cell r="F11514" t="str">
            <v/>
          </cell>
          <cell r="G11514" t="str">
            <v>淘得电子</v>
          </cell>
          <cell r="H11514" t="str">
            <v>年节礼包/食品/零食礼包</v>
          </cell>
          <cell r="I11514" t="str">
            <v>2025-02-28</v>
          </cell>
          <cell r="J11514">
            <v>163854322</v>
          </cell>
          <cell r="K11514" t="str">
            <v/>
          </cell>
          <cell r="L11514" t="str">
            <v/>
          </cell>
        </row>
        <row r="11515">
          <cell r="C11515">
            <v>162624094</v>
          </cell>
          <cell r="D11515" t="str">
            <v>人工</v>
          </cell>
          <cell r="E11515" t="str">
            <v>实物</v>
          </cell>
          <cell r="F11515" t="str">
            <v>爱依瑞斯（ARIS）</v>
          </cell>
          <cell r="G11515" t="str">
            <v>西安合晟</v>
          </cell>
          <cell r="H11515" t="str">
            <v>年节礼包/餐厨/餐具</v>
          </cell>
          <cell r="I11515" t="str">
            <v>2025-02-28</v>
          </cell>
          <cell r="J11515">
            <v>163852534</v>
          </cell>
          <cell r="K11515" t="str">
            <v>DLB2718A</v>
          </cell>
          <cell r="L11515" t="str">
            <v/>
          </cell>
        </row>
        <row r="11516">
          <cell r="C11516">
            <v>162629851</v>
          </cell>
          <cell r="D11516" t="str">
            <v>人工</v>
          </cell>
          <cell r="E11516" t="str">
            <v>实物</v>
          </cell>
          <cell r="F11516" t="str">
            <v/>
          </cell>
          <cell r="G11516" t="str">
            <v>淘得电子</v>
          </cell>
          <cell r="H11516" t="str">
            <v>年节礼包/食品/零食礼包</v>
          </cell>
          <cell r="I11516" t="str">
            <v>2025-02-28</v>
          </cell>
          <cell r="J11516">
            <v>163860426</v>
          </cell>
          <cell r="K11516" t="str">
            <v/>
          </cell>
          <cell r="L11516" t="str">
            <v/>
          </cell>
        </row>
        <row r="11517">
          <cell r="C11517">
            <v>162628872</v>
          </cell>
          <cell r="D11517" t="str">
            <v>人工</v>
          </cell>
          <cell r="E11517" t="str">
            <v>实物</v>
          </cell>
          <cell r="F11517" t="str">
            <v>沃隆</v>
          </cell>
          <cell r="G11517" t="str">
            <v>深圳品味人生</v>
          </cell>
          <cell r="H11517" t="str">
            <v>年节礼包/食品/食品礼包</v>
          </cell>
          <cell r="I11517" t="str">
            <v>2025-02-28</v>
          </cell>
          <cell r="J11517">
            <v>163859179</v>
          </cell>
          <cell r="K11517" t="str">
            <v/>
          </cell>
          <cell r="L11517" t="str">
            <v/>
          </cell>
        </row>
        <row r="11518">
          <cell r="C11518">
            <v>162566931</v>
          </cell>
          <cell r="D11518" t="str">
            <v>人工</v>
          </cell>
          <cell r="E11518" t="str">
            <v>实物</v>
          </cell>
          <cell r="F11518" t="str">
            <v>肌肤之钥（CPB）</v>
          </cell>
          <cell r="G11518" t="str">
            <v>晋之星辰</v>
          </cell>
          <cell r="H11518" t="str">
            <v>年节礼包/美妆护理/面部护理</v>
          </cell>
          <cell r="I11518" t="str">
            <v>2024-10-31</v>
          </cell>
          <cell r="J11518">
            <v>163749975</v>
          </cell>
          <cell r="K11518" t="str">
            <v/>
          </cell>
          <cell r="L11518" t="str">
            <v/>
          </cell>
        </row>
        <row r="11519">
          <cell r="C11519">
            <v>162567162</v>
          </cell>
          <cell r="D11519" t="str">
            <v>人工</v>
          </cell>
          <cell r="E11519" t="str">
            <v>实物</v>
          </cell>
          <cell r="F11519" t="str">
            <v>杨过</v>
          </cell>
          <cell r="G11519" t="str">
            <v>北京佰味佳</v>
          </cell>
          <cell r="H11519" t="str">
            <v>年节礼包/生鲜/速冻美食</v>
          </cell>
          <cell r="I11519" t="str">
            <v>2024-10-31</v>
          </cell>
          <cell r="J11519">
            <v>163750241</v>
          </cell>
          <cell r="K11519" t="str">
            <v/>
          </cell>
          <cell r="L11519" t="str">
            <v/>
          </cell>
        </row>
        <row r="11520">
          <cell r="C11520">
            <v>162567168</v>
          </cell>
          <cell r="D11520" t="str">
            <v>人工</v>
          </cell>
          <cell r="E11520" t="str">
            <v>实物</v>
          </cell>
          <cell r="F11520" t="str">
            <v/>
          </cell>
          <cell r="G11520" t="str">
            <v>北京佰味佳</v>
          </cell>
          <cell r="H11520" t="str">
            <v>年节礼包/生鲜/禽肉蛋品</v>
          </cell>
          <cell r="I11520" t="str">
            <v>2024-10-31</v>
          </cell>
          <cell r="J11520">
            <v>163750247</v>
          </cell>
          <cell r="K11520" t="str">
            <v/>
          </cell>
          <cell r="L11520" t="str">
            <v/>
          </cell>
        </row>
        <row r="11521">
          <cell r="C11521">
            <v>162501228</v>
          </cell>
          <cell r="D11521" t="str">
            <v>人工</v>
          </cell>
          <cell r="E11521" t="str">
            <v>实物</v>
          </cell>
          <cell r="F11521" t="str">
            <v/>
          </cell>
          <cell r="G11521" t="str">
            <v>安徽佳度</v>
          </cell>
          <cell r="H11521" t="str">
            <v>年节礼包/食品/零食礼包</v>
          </cell>
          <cell r="I11521" t="str">
            <v>2024-06-30</v>
          </cell>
          <cell r="J11521">
            <v>163595788</v>
          </cell>
          <cell r="K11521" t="str">
            <v>MMHHLH2939</v>
          </cell>
          <cell r="L11521" t="str">
            <v/>
          </cell>
        </row>
        <row r="11522">
          <cell r="C11522">
            <v>162494107</v>
          </cell>
          <cell r="D11522" t="str">
            <v>人工</v>
          </cell>
          <cell r="E11522" t="str">
            <v>实物</v>
          </cell>
          <cell r="F11522" t="str">
            <v/>
          </cell>
          <cell r="G11522" t="str">
            <v>淘得电子</v>
          </cell>
          <cell r="H11522" t="str">
            <v>年节礼包/食品/熟食腊味礼包</v>
          </cell>
          <cell r="I11522" t="str">
            <v>2024-07-31</v>
          </cell>
          <cell r="J11522">
            <v>163576517</v>
          </cell>
          <cell r="K11522" t="str">
            <v/>
          </cell>
          <cell r="L11522" t="str">
            <v/>
          </cell>
        </row>
        <row r="11523">
          <cell r="C11523">
            <v>162501795</v>
          </cell>
          <cell r="D11523" t="str">
            <v>人工</v>
          </cell>
          <cell r="E11523" t="str">
            <v>实物</v>
          </cell>
          <cell r="F11523" t="str">
            <v>Life Space</v>
          </cell>
          <cell r="G11523" t="str">
            <v>徐州瑞祥源</v>
          </cell>
          <cell r="H11523" t="str">
            <v>年节礼包/食品/营养健康</v>
          </cell>
          <cell r="I11523" t="str">
            <v>2024-06-30</v>
          </cell>
          <cell r="J11523">
            <v>163597386</v>
          </cell>
          <cell r="K11523" t="str">
            <v>AA160105</v>
          </cell>
          <cell r="L11523" t="str">
            <v>20袋</v>
          </cell>
        </row>
        <row r="11524">
          <cell r="C11524">
            <v>162411371</v>
          </cell>
          <cell r="D11524" t="str">
            <v>人工</v>
          </cell>
          <cell r="E11524" t="str">
            <v>实物</v>
          </cell>
          <cell r="F11524" t="str">
            <v>佬廣食品</v>
          </cell>
          <cell r="G11524" t="str">
            <v>北京佰味佳</v>
          </cell>
          <cell r="H11524" t="str">
            <v>年节礼包/生鲜/速冻美食</v>
          </cell>
          <cell r="I11524" t="str">
            <v>2024-03-31</v>
          </cell>
          <cell r="J11524">
            <v>163387887</v>
          </cell>
          <cell r="K11524" t="str">
            <v/>
          </cell>
          <cell r="L11524" t="str">
            <v/>
          </cell>
        </row>
        <row r="11525">
          <cell r="C11525">
            <v>162407113</v>
          </cell>
          <cell r="D11525" t="str">
            <v>人工</v>
          </cell>
          <cell r="E11525" t="str">
            <v>实物</v>
          </cell>
          <cell r="F11525" t="str">
            <v>普沃达</v>
          </cell>
          <cell r="G11525" t="str">
            <v>霖臻实业</v>
          </cell>
          <cell r="H11525" t="str">
            <v>年节礼包/家用电器/生活小电</v>
          </cell>
          <cell r="I11525" t="str">
            <v>2024-03-31</v>
          </cell>
          <cell r="J11525">
            <v>163376832</v>
          </cell>
          <cell r="K11525" t="str">
            <v>D8</v>
          </cell>
          <cell r="L11525" t="str">
            <v/>
          </cell>
        </row>
        <row r="11526">
          <cell r="C11526">
            <v>162405164</v>
          </cell>
          <cell r="D11526" t="str">
            <v>人工</v>
          </cell>
          <cell r="E11526" t="str">
            <v>实物</v>
          </cell>
          <cell r="F11526" t="str">
            <v>科颜氏（Kiehl's）</v>
          </cell>
          <cell r="G11526" t="str">
            <v>晋之星辰</v>
          </cell>
          <cell r="H11526" t="str">
            <v>年节礼包/美妆护理/美妆套装</v>
          </cell>
          <cell r="I11526" t="str">
            <v>2023-12-31</v>
          </cell>
          <cell r="J11526">
            <v>163372823</v>
          </cell>
          <cell r="K11526" t="str">
            <v/>
          </cell>
          <cell r="L11526" t="str">
            <v/>
          </cell>
        </row>
        <row r="11527">
          <cell r="C11527">
            <v>162406799</v>
          </cell>
          <cell r="D11527" t="str">
            <v>人工</v>
          </cell>
          <cell r="E11527" t="str">
            <v>实物</v>
          </cell>
          <cell r="F11527" t="str">
            <v>水星家纺</v>
          </cell>
          <cell r="G11527" t="str">
            <v>水星</v>
          </cell>
          <cell r="H11527" t="str">
            <v>年节礼包/家纺/床上用品</v>
          </cell>
          <cell r="I11527" t="str">
            <v>2024-03-31</v>
          </cell>
          <cell r="J11527">
            <v>163376494</v>
          </cell>
          <cell r="K11527">
            <v>120429</v>
          </cell>
          <cell r="L11527" t="str">
            <v/>
          </cell>
        </row>
        <row r="11528">
          <cell r="C11528">
            <v>162565153</v>
          </cell>
          <cell r="D11528" t="str">
            <v>人工</v>
          </cell>
          <cell r="E11528" t="str">
            <v>实物</v>
          </cell>
          <cell r="F11528" t="str">
            <v>水星家纺</v>
          </cell>
          <cell r="G11528" t="str">
            <v>水星</v>
          </cell>
          <cell r="H11528" t="str">
            <v>年节礼包/家纺/床上用品</v>
          </cell>
          <cell r="I11528" t="str">
            <v>2024-09-30</v>
          </cell>
          <cell r="J11528">
            <v>163745523</v>
          </cell>
          <cell r="K11528">
            <v>126721</v>
          </cell>
          <cell r="L11528" t="str">
            <v/>
          </cell>
        </row>
        <row r="11529">
          <cell r="C11529">
            <v>162662009</v>
          </cell>
          <cell r="D11529" t="str">
            <v>人工</v>
          </cell>
          <cell r="E11529" t="str">
            <v>实物</v>
          </cell>
          <cell r="F11529" t="str">
            <v/>
          </cell>
          <cell r="G11529" t="str">
            <v>淘得电子</v>
          </cell>
          <cell r="H11529" t="str">
            <v>年节礼包/食品/零食礼包</v>
          </cell>
          <cell r="I11529" t="str">
            <v>2025-02-28</v>
          </cell>
          <cell r="J11529">
            <v>163906554</v>
          </cell>
          <cell r="K11529" t="str">
            <v/>
          </cell>
          <cell r="L11529" t="str">
            <v/>
          </cell>
        </row>
        <row r="11530">
          <cell r="C11530">
            <v>162662147</v>
          </cell>
          <cell r="D11530" t="str">
            <v>人工</v>
          </cell>
          <cell r="E11530" t="str">
            <v>实物</v>
          </cell>
          <cell r="F11530" t="str">
            <v>森海塞尔（Sennheiser）</v>
          </cell>
          <cell r="G11530" t="str">
            <v>京东直供</v>
          </cell>
          <cell r="H11530" t="str">
            <v>年节礼包/3C数码/影视娱乐</v>
          </cell>
          <cell r="I11530" t="str">
            <v>2025-01-24</v>
          </cell>
          <cell r="J11530">
            <v>163906732</v>
          </cell>
          <cell r="K11530">
            <v>100064914520</v>
          </cell>
          <cell r="L11530" t="str">
            <v>【京东特别设计版】曜金黑</v>
          </cell>
        </row>
        <row r="11531">
          <cell r="C11531">
            <v>162407168</v>
          </cell>
          <cell r="D11531" t="str">
            <v>人工</v>
          </cell>
          <cell r="E11531" t="str">
            <v>实物</v>
          </cell>
          <cell r="F11531" t="str">
            <v>大肥鲜生</v>
          </cell>
          <cell r="G11531" t="str">
            <v>俺挑食</v>
          </cell>
          <cell r="H11531" t="str">
            <v>年节礼包/生鲜/肉禽礼包</v>
          </cell>
          <cell r="I11531" t="str">
            <v>2024-03-31</v>
          </cell>
          <cell r="J11531">
            <v>163376890</v>
          </cell>
          <cell r="K11531" t="str">
            <v/>
          </cell>
          <cell r="L11531" t="str">
            <v/>
          </cell>
        </row>
        <row r="11532">
          <cell r="C11532">
            <v>162327946</v>
          </cell>
          <cell r="D11532" t="str">
            <v>人工</v>
          </cell>
          <cell r="E11532" t="str">
            <v>实物</v>
          </cell>
          <cell r="F11532" t="str">
            <v>测试品牌1</v>
          </cell>
          <cell r="G11532" t="str">
            <v>测试SUN供应商</v>
          </cell>
          <cell r="H11532" t="str">
            <v>运营类目/测试类目/测试类目2</v>
          </cell>
          <cell r="I11532" t="str">
            <v>2023-08-16</v>
          </cell>
          <cell r="J11532">
            <v>163187285</v>
          </cell>
          <cell r="K11532" t="str">
            <v/>
          </cell>
          <cell r="L11532" t="str">
            <v/>
          </cell>
        </row>
        <row r="11533">
          <cell r="C11533">
            <v>162327689</v>
          </cell>
          <cell r="D11533" t="str">
            <v>人工</v>
          </cell>
          <cell r="E11533" t="str">
            <v>组合商品</v>
          </cell>
          <cell r="F11533" t="str">
            <v/>
          </cell>
          <cell r="G11533" t="str">
            <v>苏打组合商品虚拟供应商</v>
          </cell>
          <cell r="H11533" t="str">
            <v>运营类目/测试类目/测试类目1</v>
          </cell>
          <cell r="I11533" t="str">
            <v>2023-08-17</v>
          </cell>
          <cell r="J11533">
            <v>163187047</v>
          </cell>
          <cell r="K11533" t="str">
            <v/>
          </cell>
          <cell r="L11533" t="str">
            <v/>
          </cell>
        </row>
        <row r="11534">
          <cell r="C11534">
            <v>162327689</v>
          </cell>
          <cell r="D11534" t="str">
            <v>人工</v>
          </cell>
          <cell r="E11534" t="str">
            <v>组合商品</v>
          </cell>
          <cell r="F11534" t="str">
            <v/>
          </cell>
          <cell r="G11534" t="str">
            <v>苏打组合商品虚拟供应商</v>
          </cell>
          <cell r="H11534" t="str">
            <v>运营类目/测试类目/测试类目1</v>
          </cell>
          <cell r="I11534" t="str">
            <v>2023-08-17</v>
          </cell>
        </row>
        <row r="11534">
          <cell r="K11534" t="str">
            <v/>
          </cell>
          <cell r="L11534" t="str">
            <v/>
          </cell>
        </row>
        <row r="11535">
          <cell r="C11535">
            <v>162327689</v>
          </cell>
          <cell r="D11535" t="str">
            <v>人工</v>
          </cell>
          <cell r="E11535" t="str">
            <v>组合商品</v>
          </cell>
          <cell r="F11535" t="str">
            <v/>
          </cell>
          <cell r="G11535" t="str">
            <v>苏打组合商品虚拟供应商</v>
          </cell>
          <cell r="H11535" t="str">
            <v>运营类目/测试类目/测试类目1</v>
          </cell>
          <cell r="I11535" t="str">
            <v>2023-08-17</v>
          </cell>
        </row>
        <row r="11535">
          <cell r="K11535" t="str">
            <v/>
          </cell>
          <cell r="L11535" t="str">
            <v/>
          </cell>
        </row>
        <row r="11536">
          <cell r="C11536">
            <v>162327689</v>
          </cell>
          <cell r="D11536" t="str">
            <v>人工</v>
          </cell>
          <cell r="E11536" t="str">
            <v>组合商品</v>
          </cell>
          <cell r="F11536" t="str">
            <v/>
          </cell>
          <cell r="G11536" t="str">
            <v>苏打组合商品虚拟供应商</v>
          </cell>
          <cell r="H11536" t="str">
            <v>运营类目/测试类目/测试类目1</v>
          </cell>
          <cell r="I11536" t="str">
            <v>2023-08-17</v>
          </cell>
        </row>
        <row r="11536">
          <cell r="K11536" t="str">
            <v/>
          </cell>
          <cell r="L11536" t="str">
            <v/>
          </cell>
        </row>
        <row r="11537">
          <cell r="C11537">
            <v>162327689</v>
          </cell>
          <cell r="D11537" t="str">
            <v>人工</v>
          </cell>
          <cell r="E11537" t="str">
            <v>组合商品</v>
          </cell>
          <cell r="F11537" t="str">
            <v/>
          </cell>
          <cell r="G11537" t="str">
            <v>苏打组合商品虚拟供应商</v>
          </cell>
          <cell r="H11537" t="str">
            <v>运营类目/测试类目/测试类目1</v>
          </cell>
          <cell r="I11537" t="str">
            <v>2023-08-17</v>
          </cell>
        </row>
        <row r="11537">
          <cell r="K11537" t="str">
            <v/>
          </cell>
          <cell r="L11537" t="str">
            <v/>
          </cell>
        </row>
        <row r="11538">
          <cell r="C11538">
            <v>162327689</v>
          </cell>
          <cell r="D11538" t="str">
            <v>人工</v>
          </cell>
          <cell r="E11538" t="str">
            <v>组合商品</v>
          </cell>
          <cell r="F11538" t="str">
            <v/>
          </cell>
          <cell r="G11538" t="str">
            <v>苏打组合商品虚拟供应商</v>
          </cell>
          <cell r="H11538" t="str">
            <v>运营类目/测试类目/测试类目1</v>
          </cell>
          <cell r="I11538" t="str">
            <v>2023-08-17</v>
          </cell>
        </row>
        <row r="11538">
          <cell r="K11538" t="str">
            <v/>
          </cell>
          <cell r="L11538" t="str">
            <v/>
          </cell>
        </row>
        <row r="11539">
          <cell r="C11539">
            <v>162327689</v>
          </cell>
          <cell r="D11539" t="str">
            <v>人工</v>
          </cell>
          <cell r="E11539" t="str">
            <v>组合商品</v>
          </cell>
          <cell r="F11539" t="str">
            <v/>
          </cell>
          <cell r="G11539" t="str">
            <v>苏打组合商品虚拟供应商</v>
          </cell>
          <cell r="H11539" t="str">
            <v>运营类目/测试类目/测试类目1</v>
          </cell>
          <cell r="I11539" t="str">
            <v>2023-08-17</v>
          </cell>
        </row>
        <row r="11539">
          <cell r="K11539" t="str">
            <v/>
          </cell>
          <cell r="L11539" t="str">
            <v/>
          </cell>
        </row>
        <row r="11540">
          <cell r="C11540">
            <v>162327689</v>
          </cell>
          <cell r="D11540" t="str">
            <v>人工</v>
          </cell>
          <cell r="E11540" t="str">
            <v>组合商品</v>
          </cell>
          <cell r="F11540" t="str">
            <v/>
          </cell>
          <cell r="G11540" t="str">
            <v>苏打组合商品虚拟供应商</v>
          </cell>
          <cell r="H11540" t="str">
            <v>运营类目/测试类目/测试类目1</v>
          </cell>
          <cell r="I11540" t="str">
            <v>2023-08-17</v>
          </cell>
        </row>
        <row r="11540">
          <cell r="K11540" t="str">
            <v/>
          </cell>
          <cell r="L11540" t="str">
            <v/>
          </cell>
        </row>
        <row r="11541">
          <cell r="C11541">
            <v>162327689</v>
          </cell>
          <cell r="D11541" t="str">
            <v>人工</v>
          </cell>
          <cell r="E11541" t="str">
            <v>组合商品</v>
          </cell>
          <cell r="F11541" t="str">
            <v/>
          </cell>
          <cell r="G11541" t="str">
            <v>苏打组合商品虚拟供应商</v>
          </cell>
          <cell r="H11541" t="str">
            <v>运营类目/测试类目/测试类目1</v>
          </cell>
          <cell r="I11541" t="str">
            <v>2023-08-17</v>
          </cell>
        </row>
        <row r="11541">
          <cell r="K11541" t="str">
            <v/>
          </cell>
          <cell r="L11541" t="str">
            <v/>
          </cell>
        </row>
        <row r="11542">
          <cell r="C11542">
            <v>162327689</v>
          </cell>
          <cell r="D11542" t="str">
            <v>人工</v>
          </cell>
          <cell r="E11542" t="str">
            <v>组合商品</v>
          </cell>
          <cell r="F11542" t="str">
            <v/>
          </cell>
          <cell r="G11542" t="str">
            <v>苏打组合商品虚拟供应商</v>
          </cell>
          <cell r="H11542" t="str">
            <v>运营类目/测试类目/测试类目1</v>
          </cell>
          <cell r="I11542" t="str">
            <v>2023-08-17</v>
          </cell>
        </row>
        <row r="11542">
          <cell r="K11542" t="str">
            <v/>
          </cell>
          <cell r="L11542" t="str">
            <v/>
          </cell>
        </row>
        <row r="11543">
          <cell r="C11543">
            <v>162327689</v>
          </cell>
          <cell r="D11543" t="str">
            <v>人工</v>
          </cell>
          <cell r="E11543" t="str">
            <v>组合商品</v>
          </cell>
          <cell r="F11543" t="str">
            <v/>
          </cell>
          <cell r="G11543" t="str">
            <v>苏打组合商品虚拟供应商</v>
          </cell>
          <cell r="H11543" t="str">
            <v>运营类目/测试类目/测试类目1</v>
          </cell>
          <cell r="I11543" t="str">
            <v>2023-08-17</v>
          </cell>
        </row>
        <row r="11543">
          <cell r="K11543" t="str">
            <v/>
          </cell>
          <cell r="L11543" t="str">
            <v/>
          </cell>
        </row>
        <row r="11544">
          <cell r="C11544">
            <v>162327689</v>
          </cell>
          <cell r="D11544" t="str">
            <v>人工</v>
          </cell>
          <cell r="E11544" t="str">
            <v>组合商品</v>
          </cell>
          <cell r="F11544" t="str">
            <v/>
          </cell>
          <cell r="G11544" t="str">
            <v>苏打组合商品虚拟供应商</v>
          </cell>
          <cell r="H11544" t="str">
            <v>运营类目/测试类目/测试类目1</v>
          </cell>
          <cell r="I11544" t="str">
            <v>2023-08-17</v>
          </cell>
        </row>
        <row r="11544">
          <cell r="K11544" t="str">
            <v/>
          </cell>
          <cell r="L11544" t="str">
            <v/>
          </cell>
        </row>
        <row r="11545">
          <cell r="C11545">
            <v>162327689</v>
          </cell>
          <cell r="D11545" t="str">
            <v>人工</v>
          </cell>
          <cell r="E11545" t="str">
            <v>组合商品</v>
          </cell>
          <cell r="F11545" t="str">
            <v/>
          </cell>
          <cell r="G11545" t="str">
            <v>苏打组合商品虚拟供应商</v>
          </cell>
          <cell r="H11545" t="str">
            <v>运营类目/测试类目/测试类目1</v>
          </cell>
          <cell r="I11545" t="str">
            <v>2023-08-17</v>
          </cell>
        </row>
        <row r="11545">
          <cell r="K11545" t="str">
            <v/>
          </cell>
          <cell r="L11545" t="str">
            <v/>
          </cell>
        </row>
        <row r="11546">
          <cell r="C11546">
            <v>162327689</v>
          </cell>
          <cell r="D11546" t="str">
            <v>人工</v>
          </cell>
          <cell r="E11546" t="str">
            <v>组合商品</v>
          </cell>
          <cell r="F11546" t="str">
            <v/>
          </cell>
          <cell r="G11546" t="str">
            <v>苏打组合商品虚拟供应商</v>
          </cell>
          <cell r="H11546" t="str">
            <v>运营类目/测试类目/测试类目1</v>
          </cell>
          <cell r="I11546" t="str">
            <v>2023-08-17</v>
          </cell>
        </row>
        <row r="11546">
          <cell r="K11546" t="str">
            <v/>
          </cell>
          <cell r="L11546" t="str">
            <v/>
          </cell>
        </row>
        <row r="11547">
          <cell r="C11547">
            <v>162327689</v>
          </cell>
          <cell r="D11547" t="str">
            <v>人工</v>
          </cell>
          <cell r="E11547" t="str">
            <v>组合商品</v>
          </cell>
          <cell r="F11547" t="str">
            <v/>
          </cell>
          <cell r="G11547" t="str">
            <v>苏打组合商品虚拟供应商</v>
          </cell>
          <cell r="H11547" t="str">
            <v>运营类目/测试类目/测试类目1</v>
          </cell>
          <cell r="I11547" t="str">
            <v>2023-08-17</v>
          </cell>
        </row>
        <row r="11547">
          <cell r="K11547" t="str">
            <v/>
          </cell>
          <cell r="L11547" t="str">
            <v/>
          </cell>
        </row>
        <row r="11548">
          <cell r="C11548">
            <v>162255083</v>
          </cell>
          <cell r="D11548" t="str">
            <v>人工</v>
          </cell>
          <cell r="E11548" t="str">
            <v>实物</v>
          </cell>
          <cell r="F11548" t="str">
            <v>果遇茶</v>
          </cell>
          <cell r="G11548" t="str">
            <v>测试供应商</v>
          </cell>
          <cell r="H11548" t="str">
            <v>运营类目/测试类目/测试类目1</v>
          </cell>
          <cell r="I11548" t="str">
            <v>2023-06-15</v>
          </cell>
          <cell r="J11548">
            <v>163047439</v>
          </cell>
          <cell r="K11548" t="str">
            <v/>
          </cell>
          <cell r="L11548">
            <v>1</v>
          </cell>
        </row>
        <row r="11549">
          <cell r="D11549" t="str">
            <v>人工</v>
          </cell>
          <cell r="E11549" t="str">
            <v>实物</v>
          </cell>
          <cell r="F11549" t="str">
            <v>果遇茶</v>
          </cell>
          <cell r="G11549" t="str">
            <v>测试供应商</v>
          </cell>
          <cell r="H11549" t="str">
            <v>运营类目/测试类目/测试类目1</v>
          </cell>
          <cell r="I11549" t="str">
            <v>2023-06-15</v>
          </cell>
          <cell r="J11549">
            <v>163047440</v>
          </cell>
          <cell r="K11549" t="str">
            <v/>
          </cell>
          <cell r="L11549">
            <v>2</v>
          </cell>
        </row>
        <row r="11550">
          <cell r="D11550" t="str">
            <v>人工</v>
          </cell>
          <cell r="E11550" t="str">
            <v>实物</v>
          </cell>
          <cell r="F11550" t="str">
            <v>果遇茶</v>
          </cell>
          <cell r="G11550" t="str">
            <v>测试供应商</v>
          </cell>
          <cell r="H11550" t="str">
            <v>运营类目/测试类目/测试类目1</v>
          </cell>
          <cell r="I11550" t="str">
            <v>2023-06-15</v>
          </cell>
          <cell r="J11550">
            <v>163047460</v>
          </cell>
          <cell r="K11550" t="str">
            <v/>
          </cell>
          <cell r="L11550">
            <v>3</v>
          </cell>
        </row>
        <row r="11551">
          <cell r="D11551" t="str">
            <v>人工</v>
          </cell>
          <cell r="E11551" t="str">
            <v>实物</v>
          </cell>
          <cell r="F11551" t="str">
            <v>果遇茶</v>
          </cell>
          <cell r="G11551" t="str">
            <v>测试供应商</v>
          </cell>
          <cell r="H11551" t="str">
            <v>运营类目/测试类目/测试类目1</v>
          </cell>
          <cell r="I11551" t="str">
            <v>2023-06-15</v>
          </cell>
          <cell r="J11551">
            <v>163047463</v>
          </cell>
          <cell r="K11551" t="str">
            <v/>
          </cell>
          <cell r="L11551">
            <v>4</v>
          </cell>
        </row>
        <row r="11552">
          <cell r="C11552">
            <v>162233786</v>
          </cell>
          <cell r="D11552" t="str">
            <v>人工</v>
          </cell>
          <cell r="E11552" t="str">
            <v>组合商品</v>
          </cell>
          <cell r="F11552" t="str">
            <v/>
          </cell>
          <cell r="G11552" t="str">
            <v>苏打组合商品虚拟供应商</v>
          </cell>
          <cell r="H11552" t="str">
            <v>运营类目/测试类目/测试类目1</v>
          </cell>
          <cell r="I11552" t="str">
            <v>2023-06-09</v>
          </cell>
          <cell r="J11552">
            <v>162913964</v>
          </cell>
          <cell r="K11552" t="str">
            <v/>
          </cell>
          <cell r="L11552" t="str">
            <v/>
          </cell>
        </row>
        <row r="11553">
          <cell r="C11553">
            <v>162225688</v>
          </cell>
          <cell r="D11553" t="str">
            <v>人工</v>
          </cell>
          <cell r="E11553" t="str">
            <v>组合商品</v>
          </cell>
          <cell r="F11553" t="str">
            <v/>
          </cell>
          <cell r="G11553" t="str">
            <v>苏打组合商品虚拟供应商</v>
          </cell>
          <cell r="H11553" t="str">
            <v>运营类目/测试类目/测试类目1</v>
          </cell>
          <cell r="I11553" t="str">
            <v>2023-06-09</v>
          </cell>
          <cell r="J11553">
            <v>162897487</v>
          </cell>
          <cell r="K11553" t="str">
            <v/>
          </cell>
          <cell r="L11553" t="str">
            <v/>
          </cell>
        </row>
        <row r="11554">
          <cell r="C11554">
            <v>162199892</v>
          </cell>
          <cell r="D11554" t="str">
            <v>人工</v>
          </cell>
          <cell r="E11554" t="str">
            <v>实物</v>
          </cell>
          <cell r="F11554" t="str">
            <v>膳魔师</v>
          </cell>
          <cell r="G11554" t="str">
            <v>测试供应商</v>
          </cell>
          <cell r="H11554" t="str">
            <v>运营类目/测试类目/测试类目1</v>
          </cell>
          <cell r="I11554" t="str">
            <v>2023-06-08</v>
          </cell>
          <cell r="J11554">
            <v>162829359</v>
          </cell>
          <cell r="K11554" t="str">
            <v/>
          </cell>
          <cell r="L11554" t="str">
            <v/>
          </cell>
        </row>
        <row r="11555">
          <cell r="C11555">
            <v>162182142</v>
          </cell>
          <cell r="D11555" t="str">
            <v>人工</v>
          </cell>
          <cell r="E11555" t="str">
            <v>实物</v>
          </cell>
          <cell r="F11555" t="str">
            <v>班尼牛</v>
          </cell>
          <cell r="G11555" t="str">
            <v>测试供应商</v>
          </cell>
          <cell r="H11555" t="str">
            <v>运营类目/测试类目/测试类目1</v>
          </cell>
          <cell r="I11555" t="str">
            <v>2023-06-16</v>
          </cell>
          <cell r="J11555">
            <v>163056778</v>
          </cell>
          <cell r="K11555" t="str">
            <v/>
          </cell>
          <cell r="L11555" t="str">
            <v>大</v>
          </cell>
        </row>
        <row r="11556">
          <cell r="D11556" t="str">
            <v>人工</v>
          </cell>
          <cell r="E11556" t="str">
            <v>实物</v>
          </cell>
          <cell r="F11556" t="str">
            <v>班尼牛</v>
          </cell>
          <cell r="G11556" t="str">
            <v>测试供应商</v>
          </cell>
          <cell r="H11556" t="str">
            <v>运营类目/测试类目/测试类目1</v>
          </cell>
          <cell r="I11556" t="str">
            <v>2023-06-16</v>
          </cell>
          <cell r="J11556">
            <v>163056779</v>
          </cell>
          <cell r="K11556" t="str">
            <v/>
          </cell>
          <cell r="L11556" t="str">
            <v>小</v>
          </cell>
        </row>
        <row r="11557">
          <cell r="D11557" t="str">
            <v>人工</v>
          </cell>
          <cell r="E11557" t="str">
            <v>实物</v>
          </cell>
          <cell r="F11557" t="str">
            <v>班尼牛</v>
          </cell>
          <cell r="G11557" t="str">
            <v>测试供应商</v>
          </cell>
          <cell r="H11557" t="str">
            <v>运营类目/测试类目/测试类目1</v>
          </cell>
          <cell r="I11557" t="str">
            <v>2023-06-16</v>
          </cell>
          <cell r="J11557">
            <v>163057085</v>
          </cell>
          <cell r="K11557" t="str">
            <v/>
          </cell>
          <cell r="L11557" t="str">
            <v>中</v>
          </cell>
        </row>
        <row r="11558">
          <cell r="D11558" t="str">
            <v>人工</v>
          </cell>
          <cell r="E11558" t="str">
            <v>实物</v>
          </cell>
          <cell r="F11558" t="str">
            <v>班尼牛</v>
          </cell>
          <cell r="G11558" t="str">
            <v>测试供应商</v>
          </cell>
          <cell r="H11558" t="str">
            <v>运营类目/测试类目/测试类目1</v>
          </cell>
          <cell r="I11558" t="str">
            <v>2023-06-16</v>
          </cell>
          <cell r="J11558">
            <v>163057584</v>
          </cell>
          <cell r="K11558" t="str">
            <v/>
          </cell>
          <cell r="L11558" t="str">
            <v>超大</v>
          </cell>
        </row>
        <row r="11559">
          <cell r="C11559">
            <v>162153524</v>
          </cell>
          <cell r="D11559" t="str">
            <v>人工</v>
          </cell>
          <cell r="E11559" t="str">
            <v>实物</v>
          </cell>
          <cell r="F11559" t="str">
            <v>果遇茶</v>
          </cell>
          <cell r="G11559" t="str">
            <v>测试供应商</v>
          </cell>
          <cell r="H11559" t="str">
            <v>运营类目/测试类目/测试类目1</v>
          </cell>
          <cell r="I11559" t="str">
            <v>2023-06-30</v>
          </cell>
          <cell r="J11559">
            <v>162704543</v>
          </cell>
          <cell r="K11559" t="str">
            <v/>
          </cell>
          <cell r="L11559" t="str">
            <v>黑</v>
          </cell>
        </row>
        <row r="11560">
          <cell r="D11560" t="str">
            <v>人工</v>
          </cell>
          <cell r="E11560" t="str">
            <v>实物</v>
          </cell>
          <cell r="F11560" t="str">
            <v>果遇茶</v>
          </cell>
          <cell r="G11560" t="str">
            <v>测试供应商</v>
          </cell>
          <cell r="H11560" t="str">
            <v>运营类目/测试类目/测试类目1</v>
          </cell>
          <cell r="I11560" t="str">
            <v>2023-06-30</v>
          </cell>
          <cell r="J11560">
            <v>162704544</v>
          </cell>
          <cell r="K11560" t="str">
            <v/>
          </cell>
          <cell r="L11560" t="str">
            <v>白</v>
          </cell>
        </row>
        <row r="11561">
          <cell r="C11561">
            <v>162124674</v>
          </cell>
          <cell r="D11561" t="str">
            <v>人工</v>
          </cell>
          <cell r="E11561" t="str">
            <v>实物</v>
          </cell>
          <cell r="F11561" t="str">
            <v/>
          </cell>
          <cell r="G11561" t="str">
            <v>京东直供</v>
          </cell>
          <cell r="H11561" t="str">
            <v>年节礼包/电脑/办公/儿童文具</v>
          </cell>
          <cell r="I11561" t="str">
            <v>2023-05-31</v>
          </cell>
          <cell r="J11561">
            <v>162618921</v>
          </cell>
          <cell r="K11561">
            <v>100009498072</v>
          </cell>
          <cell r="L11561" t="str">
            <v/>
          </cell>
        </row>
        <row r="11562">
          <cell r="C11562">
            <v>162090513</v>
          </cell>
          <cell r="D11562" t="str">
            <v>人工</v>
          </cell>
          <cell r="E11562" t="str">
            <v>组合商品</v>
          </cell>
          <cell r="F11562" t="str">
            <v/>
          </cell>
          <cell r="G11562" t="str">
            <v>苏打组合商品虚拟供应商</v>
          </cell>
          <cell r="H11562" t="str">
            <v>供应链类目/年节礼包/销售专属礼包</v>
          </cell>
          <cell r="I11562" t="str">
            <v>2023-06-22</v>
          </cell>
          <cell r="J11562">
            <v>162542915</v>
          </cell>
          <cell r="K11562" t="str">
            <v/>
          </cell>
          <cell r="L11562" t="str">
            <v/>
          </cell>
        </row>
        <row r="11563">
          <cell r="C11563">
            <v>162089676</v>
          </cell>
          <cell r="D11563" t="str">
            <v>人工</v>
          </cell>
          <cell r="E11563" t="str">
            <v>实物</v>
          </cell>
          <cell r="F11563" t="str">
            <v>欧莱雅</v>
          </cell>
          <cell r="G11563" t="str">
            <v>京东直供</v>
          </cell>
          <cell r="H11563" t="str">
            <v>运营类目/测试类目/测试类目1</v>
          </cell>
          <cell r="I11563" t="str">
            <v>2023-05-09</v>
          </cell>
          <cell r="J11563">
            <v>162541928</v>
          </cell>
          <cell r="K11563">
            <v>1276430</v>
          </cell>
          <cell r="L11563" t="str">
            <v>洗发露400ml</v>
          </cell>
        </row>
        <row r="11564">
          <cell r="C11564">
            <v>162629884</v>
          </cell>
          <cell r="D11564" t="str">
            <v>人工</v>
          </cell>
          <cell r="E11564" t="str">
            <v>实物</v>
          </cell>
          <cell r="F11564" t="str">
            <v>花熹锦</v>
          </cell>
          <cell r="G11564" t="str">
            <v>金知</v>
          </cell>
          <cell r="H11564" t="str">
            <v>年节礼包/食品/零食礼包</v>
          </cell>
          <cell r="I11564" t="str">
            <v>2025-02-28</v>
          </cell>
          <cell r="J11564">
            <v>163860462</v>
          </cell>
          <cell r="K11564" t="str">
            <v>jz20241114005</v>
          </cell>
          <cell r="L11564" t="str">
            <v/>
          </cell>
        </row>
        <row r="11565">
          <cell r="C11565">
            <v>162631401</v>
          </cell>
          <cell r="D11565" t="str">
            <v>人工</v>
          </cell>
          <cell r="E11565" t="str">
            <v>实物</v>
          </cell>
          <cell r="F11565" t="str">
            <v>圣罗兰（YSL）</v>
          </cell>
          <cell r="G11565" t="str">
            <v>晋之星辰</v>
          </cell>
          <cell r="H11565" t="str">
            <v>年节礼包/美妆护理/彩妆</v>
          </cell>
          <cell r="I11565" t="str">
            <v>2025-02-28</v>
          </cell>
          <cell r="J11565">
            <v>163862578</v>
          </cell>
          <cell r="K11565" t="str">
            <v/>
          </cell>
          <cell r="L11565">
            <v>10</v>
          </cell>
        </row>
        <row r="11566">
          <cell r="D11566" t="str">
            <v>人工</v>
          </cell>
          <cell r="E11566" t="str">
            <v>实物</v>
          </cell>
          <cell r="F11566" t="str">
            <v>圣罗兰（YSL）</v>
          </cell>
          <cell r="G11566" t="str">
            <v>晋之星辰</v>
          </cell>
          <cell r="H11566" t="str">
            <v>年节礼包/美妆护理/彩妆</v>
          </cell>
          <cell r="I11566" t="str">
            <v>2025-02-28</v>
          </cell>
          <cell r="J11566">
            <v>163862579</v>
          </cell>
          <cell r="K11566" t="str">
            <v/>
          </cell>
          <cell r="L11566">
            <v>20</v>
          </cell>
        </row>
        <row r="11567">
          <cell r="C11567">
            <v>162624139</v>
          </cell>
          <cell r="D11567" t="str">
            <v>人工</v>
          </cell>
          <cell r="E11567" t="str">
            <v>实物</v>
          </cell>
          <cell r="F11567" t="str">
            <v>圣罗兰（YSL）</v>
          </cell>
          <cell r="G11567" t="str">
            <v>晋之星辰</v>
          </cell>
          <cell r="H11567" t="str">
            <v>年节礼包/美妆护理/口红</v>
          </cell>
          <cell r="I11567" t="str">
            <v>2025-02-28</v>
          </cell>
          <cell r="J11567">
            <v>163852600</v>
          </cell>
          <cell r="K11567" t="str">
            <v/>
          </cell>
          <cell r="L11567" t="str">
            <v>1966+275</v>
          </cell>
        </row>
        <row r="11568">
          <cell r="D11568" t="str">
            <v>人工</v>
          </cell>
          <cell r="E11568" t="str">
            <v>实物</v>
          </cell>
          <cell r="F11568" t="str">
            <v>圣罗兰（YSL）</v>
          </cell>
          <cell r="G11568" t="str">
            <v>晋之星辰</v>
          </cell>
          <cell r="H11568" t="str">
            <v>年节礼包/美妆护理/口红</v>
          </cell>
          <cell r="I11568" t="str">
            <v>2025-02-28</v>
          </cell>
          <cell r="J11568">
            <v>163852601</v>
          </cell>
          <cell r="K11568" t="str">
            <v/>
          </cell>
          <cell r="L11568" t="str">
            <v>1966+279</v>
          </cell>
        </row>
        <row r="11569">
          <cell r="C11569">
            <v>162624021</v>
          </cell>
          <cell r="D11569" t="str">
            <v>人工</v>
          </cell>
          <cell r="E11569" t="str">
            <v>实物</v>
          </cell>
          <cell r="F11569" t="str">
            <v>雅诗兰黛（Estee Lauder）</v>
          </cell>
          <cell r="G11569" t="str">
            <v>晋之星辰</v>
          </cell>
          <cell r="H11569" t="str">
            <v>年节礼包/美妆护理/彩妆</v>
          </cell>
          <cell r="I11569" t="str">
            <v>2025-02-28</v>
          </cell>
          <cell r="J11569">
            <v>163852440</v>
          </cell>
          <cell r="K11569" t="str">
            <v/>
          </cell>
          <cell r="L11569" t="str">
            <v>1W1</v>
          </cell>
        </row>
        <row r="11570">
          <cell r="D11570" t="str">
            <v>人工</v>
          </cell>
          <cell r="E11570" t="str">
            <v>实物</v>
          </cell>
          <cell r="F11570" t="str">
            <v>雅诗兰黛（Estee Lauder）</v>
          </cell>
          <cell r="G11570" t="str">
            <v>晋之星辰</v>
          </cell>
          <cell r="H11570" t="str">
            <v>年节礼包/美妆护理/彩妆</v>
          </cell>
          <cell r="I11570" t="str">
            <v>2025-02-28</v>
          </cell>
          <cell r="J11570">
            <v>163852441</v>
          </cell>
          <cell r="K11570" t="str">
            <v/>
          </cell>
          <cell r="L11570" t="str">
            <v>1C1</v>
          </cell>
        </row>
        <row r="11571">
          <cell r="C11571">
            <v>162563539</v>
          </cell>
          <cell r="D11571" t="str">
            <v>人工</v>
          </cell>
          <cell r="E11571" t="str">
            <v>实物</v>
          </cell>
          <cell r="F11571" t="str">
            <v>雅诗兰黛（Estee Lauder）</v>
          </cell>
          <cell r="G11571" t="str">
            <v>晋之星辰</v>
          </cell>
          <cell r="H11571" t="str">
            <v>年节礼包/美妆护理/美妆套装</v>
          </cell>
          <cell r="I11571" t="str">
            <v>2024-07-31</v>
          </cell>
          <cell r="J11571">
            <v>163742326</v>
          </cell>
          <cell r="K11571" t="str">
            <v/>
          </cell>
          <cell r="L11571" t="str">
            <v>1C0+小棕瓶+眼霜</v>
          </cell>
        </row>
        <row r="11572">
          <cell r="C11572">
            <v>162563539</v>
          </cell>
          <cell r="D11572" t="str">
            <v>人工</v>
          </cell>
          <cell r="E11572" t="str">
            <v>实物</v>
          </cell>
          <cell r="F11572" t="str">
            <v>雅诗兰黛（Estee Lauder）</v>
          </cell>
          <cell r="G11572" t="str">
            <v>晋之星辰</v>
          </cell>
          <cell r="H11572" t="str">
            <v>年节礼包/美妆护理/美妆套装</v>
          </cell>
          <cell r="I11572" t="str">
            <v>2024-07-31</v>
          </cell>
        </row>
        <row r="11572">
          <cell r="K11572" t="str">
            <v/>
          </cell>
          <cell r="L11572" t="str">
            <v>1C0+小棕瓶+眼霜</v>
          </cell>
        </row>
        <row r="11573">
          <cell r="C11573">
            <v>162563539</v>
          </cell>
          <cell r="D11573" t="str">
            <v>人工</v>
          </cell>
          <cell r="E11573" t="str">
            <v>实物</v>
          </cell>
          <cell r="F11573" t="str">
            <v>雅诗兰黛（Estee Lauder）</v>
          </cell>
          <cell r="G11573" t="str">
            <v>晋之星辰</v>
          </cell>
          <cell r="H11573" t="str">
            <v>年节礼包/美妆护理/美妆套装</v>
          </cell>
          <cell r="I11573" t="str">
            <v>2024-07-31</v>
          </cell>
        </row>
        <row r="11573">
          <cell r="K11573" t="str">
            <v/>
          </cell>
          <cell r="L11573" t="str">
            <v>1C0+小棕瓶+眼霜</v>
          </cell>
        </row>
        <row r="11574">
          <cell r="C11574">
            <v>162563539</v>
          </cell>
          <cell r="D11574" t="str">
            <v>人工</v>
          </cell>
          <cell r="E11574" t="str">
            <v>实物</v>
          </cell>
          <cell r="F11574" t="str">
            <v>雅诗兰黛（Estee Lauder）</v>
          </cell>
          <cell r="G11574" t="str">
            <v>晋之星辰</v>
          </cell>
          <cell r="H11574" t="str">
            <v>年节礼包/美妆护理/美妆套装</v>
          </cell>
          <cell r="I11574" t="str">
            <v>2024-07-31</v>
          </cell>
          <cell r="J11574">
            <v>163742327</v>
          </cell>
          <cell r="K11574" t="str">
            <v/>
          </cell>
          <cell r="L11574" t="str">
            <v>2C0+小棕瓶+眼霜</v>
          </cell>
        </row>
        <row r="11575">
          <cell r="C11575">
            <v>162563539</v>
          </cell>
          <cell r="D11575" t="str">
            <v>人工</v>
          </cell>
          <cell r="E11575" t="str">
            <v>实物</v>
          </cell>
          <cell r="F11575" t="str">
            <v>雅诗兰黛（Estee Lauder）</v>
          </cell>
          <cell r="G11575" t="str">
            <v>晋之星辰</v>
          </cell>
          <cell r="H11575" t="str">
            <v>年节礼包/美妆护理/美妆套装</v>
          </cell>
          <cell r="I11575" t="str">
            <v>2024-07-31</v>
          </cell>
        </row>
        <row r="11575">
          <cell r="K11575" t="str">
            <v/>
          </cell>
          <cell r="L11575" t="str">
            <v>2C0+小棕瓶+眼霜</v>
          </cell>
        </row>
        <row r="11576">
          <cell r="D11576" t="str">
            <v>人工</v>
          </cell>
          <cell r="E11576" t="str">
            <v>实物</v>
          </cell>
          <cell r="F11576" t="str">
            <v>雅诗兰黛（Estee Lauder）</v>
          </cell>
          <cell r="G11576" t="str">
            <v>晋之星辰</v>
          </cell>
          <cell r="H11576" t="str">
            <v>年节礼包/美妆护理/美妆套装</v>
          </cell>
          <cell r="I11576" t="str">
            <v>2024-07-31</v>
          </cell>
        </row>
        <row r="11576">
          <cell r="K11576" t="str">
            <v/>
          </cell>
          <cell r="L11576" t="str">
            <v>2C0+小棕瓶+眼霜</v>
          </cell>
        </row>
        <row r="11577">
          <cell r="C11577">
            <v>162716602</v>
          </cell>
          <cell r="D11577" t="str">
            <v>人工</v>
          </cell>
          <cell r="E11577" t="str">
            <v>实物</v>
          </cell>
          <cell r="F11577" t="str">
            <v/>
          </cell>
          <cell r="G11577" t="str">
            <v>万方</v>
          </cell>
          <cell r="H11577" t="str">
            <v>年节礼包/食品/粽子礼包</v>
          </cell>
          <cell r="I11577" t="str">
            <v>2025-05-31</v>
          </cell>
          <cell r="J11577">
            <v>164008821</v>
          </cell>
          <cell r="K11577" t="str">
            <v/>
          </cell>
          <cell r="L11577" t="str">
            <v/>
          </cell>
        </row>
        <row r="11578">
          <cell r="C11578">
            <v>162716599</v>
          </cell>
          <cell r="D11578" t="str">
            <v>人工</v>
          </cell>
          <cell r="E11578" t="str">
            <v>实物</v>
          </cell>
          <cell r="F11578" t="str">
            <v/>
          </cell>
          <cell r="G11578" t="str">
            <v>万方</v>
          </cell>
          <cell r="H11578" t="str">
            <v>年节礼包/食品/粽子礼包</v>
          </cell>
          <cell r="I11578" t="str">
            <v>2025-05-31</v>
          </cell>
          <cell r="J11578">
            <v>164008818</v>
          </cell>
          <cell r="K11578" t="str">
            <v/>
          </cell>
          <cell r="L11578" t="str">
            <v/>
          </cell>
        </row>
        <row r="11579">
          <cell r="C11579">
            <v>162716597</v>
          </cell>
          <cell r="D11579" t="str">
            <v>人工</v>
          </cell>
          <cell r="E11579" t="str">
            <v>实物</v>
          </cell>
          <cell r="F11579" t="str">
            <v/>
          </cell>
          <cell r="G11579" t="str">
            <v>万方</v>
          </cell>
          <cell r="H11579" t="str">
            <v>年节礼包/食品/粽子礼包</v>
          </cell>
          <cell r="I11579" t="str">
            <v>2025-05-31</v>
          </cell>
          <cell r="J11579">
            <v>164008816</v>
          </cell>
          <cell r="K11579" t="str">
            <v/>
          </cell>
          <cell r="L11579" t="str">
            <v/>
          </cell>
        </row>
        <row r="11580">
          <cell r="C11580">
            <v>162716594</v>
          </cell>
          <cell r="D11580" t="str">
            <v>人工</v>
          </cell>
          <cell r="E11580" t="str">
            <v>实物</v>
          </cell>
          <cell r="F11580" t="str">
            <v/>
          </cell>
          <cell r="G11580" t="str">
            <v>万方</v>
          </cell>
          <cell r="H11580" t="str">
            <v>年节礼包/食品/粽子礼包</v>
          </cell>
          <cell r="I11580" t="str">
            <v>2025-05-31</v>
          </cell>
          <cell r="J11580">
            <v>164008813</v>
          </cell>
          <cell r="K11580" t="str">
            <v/>
          </cell>
          <cell r="L11580" t="str">
            <v/>
          </cell>
        </row>
        <row r="11581">
          <cell r="C11581">
            <v>162716593</v>
          </cell>
          <cell r="D11581" t="str">
            <v>人工</v>
          </cell>
          <cell r="E11581" t="str">
            <v>实物</v>
          </cell>
          <cell r="F11581" t="str">
            <v/>
          </cell>
          <cell r="G11581" t="str">
            <v>万方</v>
          </cell>
          <cell r="H11581" t="str">
            <v>年节礼包/食品/粽子礼包</v>
          </cell>
          <cell r="I11581" t="str">
            <v>2025-05-31</v>
          </cell>
          <cell r="J11581">
            <v>164008812</v>
          </cell>
          <cell r="K11581" t="str">
            <v/>
          </cell>
          <cell r="L11581" t="str">
            <v/>
          </cell>
        </row>
        <row r="11582">
          <cell r="C11582">
            <v>162716622</v>
          </cell>
          <cell r="D11582" t="str">
            <v>人工</v>
          </cell>
          <cell r="E11582" t="str">
            <v>实物</v>
          </cell>
          <cell r="F11582" t="str">
            <v/>
          </cell>
          <cell r="G11582" t="str">
            <v>万方</v>
          </cell>
          <cell r="H11582" t="str">
            <v>年节礼包/食品/粽子礼包</v>
          </cell>
          <cell r="I11582" t="str">
            <v>2025-05-31</v>
          </cell>
          <cell r="J11582">
            <v>164008841</v>
          </cell>
          <cell r="K11582" t="str">
            <v>锋味派缤纷粽子礼盒800g</v>
          </cell>
          <cell r="L11582" t="str">
            <v/>
          </cell>
        </row>
        <row r="11583">
          <cell r="C11583">
            <v>162716621</v>
          </cell>
          <cell r="D11583" t="str">
            <v>人工</v>
          </cell>
          <cell r="E11583" t="str">
            <v>实物</v>
          </cell>
          <cell r="F11583" t="str">
            <v/>
          </cell>
          <cell r="G11583" t="str">
            <v>万方</v>
          </cell>
          <cell r="H11583" t="str">
            <v>年节礼包/食品/粽子礼包</v>
          </cell>
          <cell r="I11583" t="str">
            <v>2025-05-31</v>
          </cell>
          <cell r="J11583">
            <v>164008840</v>
          </cell>
          <cell r="K11583" t="str">
            <v>锋味派尊享粽子礼盒1000g</v>
          </cell>
          <cell r="L11583" t="str">
            <v/>
          </cell>
        </row>
        <row r="11584">
          <cell r="C11584">
            <v>162716618</v>
          </cell>
          <cell r="D11584" t="str">
            <v>人工</v>
          </cell>
          <cell r="E11584" t="str">
            <v>实物</v>
          </cell>
          <cell r="F11584" t="str">
            <v/>
          </cell>
          <cell r="G11584" t="str">
            <v>万方</v>
          </cell>
          <cell r="H11584" t="str">
            <v>年节礼包/食品/粽子礼包</v>
          </cell>
          <cell r="I11584" t="str">
            <v>2025-05-31</v>
          </cell>
          <cell r="J11584">
            <v>164008837</v>
          </cell>
          <cell r="K11584" t="str">
            <v>锋味派臻选粽子礼盒1200g</v>
          </cell>
          <cell r="L11584" t="str">
            <v/>
          </cell>
        </row>
        <row r="11585">
          <cell r="C11585">
            <v>162716616</v>
          </cell>
          <cell r="D11585" t="str">
            <v>人工</v>
          </cell>
          <cell r="E11585" t="str">
            <v>实物</v>
          </cell>
          <cell r="F11585" t="str">
            <v/>
          </cell>
          <cell r="G11585" t="str">
            <v>万方</v>
          </cell>
          <cell r="H11585" t="str">
            <v>年节礼包/食品/粽子礼包</v>
          </cell>
          <cell r="I11585" t="str">
            <v>2025-05-31</v>
          </cell>
          <cell r="J11585">
            <v>164008835</v>
          </cell>
          <cell r="K11585" t="str">
            <v>锋味派</v>
          </cell>
          <cell r="L11585" t="str">
            <v/>
          </cell>
        </row>
        <row r="11586">
          <cell r="C11586">
            <v>162716609</v>
          </cell>
          <cell r="D11586" t="str">
            <v>人工</v>
          </cell>
          <cell r="E11586" t="str">
            <v>实物</v>
          </cell>
          <cell r="F11586" t="str">
            <v/>
          </cell>
          <cell r="G11586" t="str">
            <v>万方</v>
          </cell>
          <cell r="H11586" t="str">
            <v>年节礼包/食品/粽子礼包</v>
          </cell>
          <cell r="I11586" t="str">
            <v>2025-05-31</v>
          </cell>
          <cell r="J11586">
            <v>164008828</v>
          </cell>
          <cell r="K11586" t="str">
            <v/>
          </cell>
          <cell r="L11586" t="str">
            <v/>
          </cell>
        </row>
        <row r="11587">
          <cell r="C11587">
            <v>162716608</v>
          </cell>
          <cell r="D11587" t="str">
            <v>人工</v>
          </cell>
          <cell r="E11587" t="str">
            <v>实物</v>
          </cell>
          <cell r="F11587" t="str">
            <v/>
          </cell>
          <cell r="G11587" t="str">
            <v>万方</v>
          </cell>
          <cell r="H11587" t="str">
            <v>年节礼包/食品/粽子礼包</v>
          </cell>
          <cell r="I11587" t="str">
            <v>2025-05-31</v>
          </cell>
          <cell r="J11587">
            <v>164008827</v>
          </cell>
          <cell r="K11587" t="str">
            <v/>
          </cell>
          <cell r="L11587" t="str">
            <v/>
          </cell>
        </row>
        <row r="11588">
          <cell r="C11588">
            <v>162716606</v>
          </cell>
          <cell r="D11588" t="str">
            <v>人工</v>
          </cell>
          <cell r="E11588" t="str">
            <v>实物</v>
          </cell>
          <cell r="F11588" t="str">
            <v/>
          </cell>
          <cell r="G11588" t="str">
            <v>万方</v>
          </cell>
          <cell r="H11588" t="str">
            <v>年节礼包/食品/粽子礼包</v>
          </cell>
          <cell r="I11588" t="str">
            <v>2025-05-31</v>
          </cell>
          <cell r="J11588">
            <v>164008825</v>
          </cell>
          <cell r="K11588" t="str">
            <v/>
          </cell>
          <cell r="L11588" t="str">
            <v/>
          </cell>
        </row>
        <row r="11589">
          <cell r="C11589">
            <v>162716604</v>
          </cell>
          <cell r="D11589" t="str">
            <v>人工</v>
          </cell>
          <cell r="E11589" t="str">
            <v>实物</v>
          </cell>
          <cell r="F11589" t="str">
            <v/>
          </cell>
          <cell r="G11589" t="str">
            <v>万方</v>
          </cell>
          <cell r="H11589" t="str">
            <v>年节礼包/食品/粽子礼包</v>
          </cell>
          <cell r="I11589" t="str">
            <v>2025-05-31</v>
          </cell>
          <cell r="J11589">
            <v>164008823</v>
          </cell>
          <cell r="K11589" t="str">
            <v/>
          </cell>
          <cell r="L11589" t="str">
            <v/>
          </cell>
        </row>
        <row r="11590">
          <cell r="C11590">
            <v>162716600</v>
          </cell>
          <cell r="D11590" t="str">
            <v>人工</v>
          </cell>
          <cell r="E11590" t="str">
            <v>实物</v>
          </cell>
          <cell r="F11590" t="str">
            <v/>
          </cell>
          <cell r="G11590" t="str">
            <v>万方</v>
          </cell>
          <cell r="H11590" t="str">
            <v>年节礼包/食品/粽子礼包</v>
          </cell>
          <cell r="I11590" t="str">
            <v>2025-05-31</v>
          </cell>
          <cell r="J11590">
            <v>164008819</v>
          </cell>
          <cell r="K11590" t="str">
            <v/>
          </cell>
          <cell r="L11590" t="str">
            <v/>
          </cell>
        </row>
        <row r="11591">
          <cell r="C11591">
            <v>162716596</v>
          </cell>
          <cell r="D11591" t="str">
            <v>人工</v>
          </cell>
          <cell r="E11591" t="str">
            <v>实物</v>
          </cell>
          <cell r="F11591" t="str">
            <v/>
          </cell>
          <cell r="G11591" t="str">
            <v>万方</v>
          </cell>
          <cell r="H11591" t="str">
            <v>年节礼包/食品/粽子礼包</v>
          </cell>
          <cell r="I11591" t="str">
            <v>2025-05-31</v>
          </cell>
          <cell r="J11591">
            <v>164008815</v>
          </cell>
          <cell r="K11591" t="str">
            <v/>
          </cell>
          <cell r="L11591" t="str">
            <v/>
          </cell>
        </row>
        <row r="11592">
          <cell r="C11592">
            <v>162716592</v>
          </cell>
          <cell r="D11592" t="str">
            <v>人工</v>
          </cell>
          <cell r="E11592" t="str">
            <v>实物</v>
          </cell>
          <cell r="F11592" t="str">
            <v/>
          </cell>
          <cell r="G11592" t="str">
            <v>万方</v>
          </cell>
          <cell r="H11592" t="str">
            <v>年节礼包/食品/粽子礼包</v>
          </cell>
          <cell r="I11592" t="str">
            <v>2025-05-31</v>
          </cell>
          <cell r="J11592">
            <v>164008811</v>
          </cell>
          <cell r="K11592" t="str">
            <v/>
          </cell>
          <cell r="L11592" t="str">
            <v/>
          </cell>
        </row>
        <row r="11593">
          <cell r="C11593">
            <v>162716589</v>
          </cell>
          <cell r="D11593" t="str">
            <v>人工</v>
          </cell>
          <cell r="E11593" t="str">
            <v>实物</v>
          </cell>
          <cell r="F11593" t="str">
            <v/>
          </cell>
          <cell r="G11593" t="str">
            <v>万方</v>
          </cell>
          <cell r="H11593" t="str">
            <v>年节礼包/食品/粽子礼包</v>
          </cell>
          <cell r="I11593" t="str">
            <v>2025-05-31</v>
          </cell>
          <cell r="J11593">
            <v>164008808</v>
          </cell>
          <cell r="K11593" t="str">
            <v/>
          </cell>
          <cell r="L11593" t="str">
            <v/>
          </cell>
        </row>
        <row r="11594">
          <cell r="C11594">
            <v>162716588</v>
          </cell>
          <cell r="D11594" t="str">
            <v>人工</v>
          </cell>
          <cell r="E11594" t="str">
            <v>实物</v>
          </cell>
          <cell r="F11594" t="str">
            <v/>
          </cell>
          <cell r="G11594" t="str">
            <v>万方</v>
          </cell>
          <cell r="H11594" t="str">
            <v>年节礼包/食品/粽子礼包</v>
          </cell>
          <cell r="I11594" t="str">
            <v>2025-05-31</v>
          </cell>
          <cell r="J11594">
            <v>164008807</v>
          </cell>
          <cell r="K11594" t="str">
            <v/>
          </cell>
          <cell r="L11594" t="str">
            <v/>
          </cell>
        </row>
        <row r="11595">
          <cell r="C11595">
            <v>162711849</v>
          </cell>
          <cell r="D11595" t="str">
            <v>人工</v>
          </cell>
          <cell r="E11595" t="str">
            <v>实物</v>
          </cell>
          <cell r="F11595" t="str">
            <v/>
          </cell>
          <cell r="G11595" t="str">
            <v>万方</v>
          </cell>
          <cell r="H11595" t="str">
            <v>年节礼包/食品/粽子礼包</v>
          </cell>
          <cell r="I11595" t="str">
            <v>2025-05-31</v>
          </cell>
          <cell r="J11595">
            <v>163997251</v>
          </cell>
          <cell r="K11595" t="str">
            <v/>
          </cell>
          <cell r="L11595" t="str">
            <v/>
          </cell>
        </row>
        <row r="11596">
          <cell r="C11596">
            <v>162711847</v>
          </cell>
          <cell r="D11596" t="str">
            <v>人工</v>
          </cell>
          <cell r="E11596" t="str">
            <v>实物</v>
          </cell>
          <cell r="F11596" t="str">
            <v/>
          </cell>
          <cell r="G11596" t="str">
            <v>万方</v>
          </cell>
          <cell r="H11596" t="str">
            <v>年节礼包/食品/粽子礼包</v>
          </cell>
          <cell r="I11596" t="str">
            <v>2025-05-31</v>
          </cell>
          <cell r="J11596">
            <v>163997249</v>
          </cell>
          <cell r="K11596" t="str">
            <v/>
          </cell>
          <cell r="L11596" t="str">
            <v/>
          </cell>
        </row>
        <row r="11597">
          <cell r="C11597">
            <v>162625298</v>
          </cell>
          <cell r="D11597" t="str">
            <v>人工</v>
          </cell>
          <cell r="E11597" t="str">
            <v>实物</v>
          </cell>
          <cell r="F11597" t="str">
            <v/>
          </cell>
          <cell r="G11597" t="str">
            <v>利福</v>
          </cell>
          <cell r="H11597" t="str">
            <v>年节礼包/食品/零食礼包</v>
          </cell>
          <cell r="I11597" t="str">
            <v>2025-02-28</v>
          </cell>
          <cell r="J11597">
            <v>163854302</v>
          </cell>
          <cell r="K11597" t="str">
            <v>258型</v>
          </cell>
          <cell r="L11597" t="str">
            <v/>
          </cell>
        </row>
        <row r="11598">
          <cell r="C11598">
            <v>162718083</v>
          </cell>
          <cell r="D11598" t="str">
            <v>人工</v>
          </cell>
          <cell r="E11598" t="str">
            <v>实物</v>
          </cell>
          <cell r="F11598" t="str">
            <v/>
          </cell>
          <cell r="G11598" t="str">
            <v>喜心</v>
          </cell>
          <cell r="H11598" t="str">
            <v>年节礼包/食品/粽子礼包</v>
          </cell>
          <cell r="I11598" t="str">
            <v>2025-05-26</v>
          </cell>
          <cell r="J11598">
            <v>164010771</v>
          </cell>
          <cell r="K11598" t="str">
            <v/>
          </cell>
          <cell r="L11598" t="str">
            <v/>
          </cell>
        </row>
        <row r="11599">
          <cell r="C11599">
            <v>162718082</v>
          </cell>
          <cell r="D11599" t="str">
            <v>人工</v>
          </cell>
          <cell r="E11599" t="str">
            <v>实物</v>
          </cell>
          <cell r="F11599" t="str">
            <v/>
          </cell>
          <cell r="G11599" t="str">
            <v>喜心</v>
          </cell>
          <cell r="H11599" t="str">
            <v>年节礼包/食品/粽子礼包</v>
          </cell>
          <cell r="I11599" t="str">
            <v>2025-05-26</v>
          </cell>
          <cell r="J11599">
            <v>164010770</v>
          </cell>
          <cell r="K11599" t="str">
            <v/>
          </cell>
          <cell r="L11599" t="str">
            <v/>
          </cell>
        </row>
        <row r="11600">
          <cell r="C11600">
            <v>162718081</v>
          </cell>
          <cell r="D11600" t="str">
            <v>人工</v>
          </cell>
          <cell r="E11600" t="str">
            <v>实物</v>
          </cell>
          <cell r="F11600" t="str">
            <v/>
          </cell>
          <cell r="G11600" t="str">
            <v>喜心</v>
          </cell>
          <cell r="H11600" t="str">
            <v>年节礼包/食品/粽子礼包</v>
          </cell>
          <cell r="I11600" t="str">
            <v>2025-05-26</v>
          </cell>
          <cell r="J11600">
            <v>164010769</v>
          </cell>
          <cell r="K11600" t="str">
            <v/>
          </cell>
          <cell r="L11600" t="str">
            <v/>
          </cell>
        </row>
        <row r="11601">
          <cell r="C11601">
            <v>162718080</v>
          </cell>
          <cell r="D11601" t="str">
            <v>人工</v>
          </cell>
          <cell r="E11601" t="str">
            <v>实物</v>
          </cell>
          <cell r="F11601" t="str">
            <v/>
          </cell>
          <cell r="G11601" t="str">
            <v>喜心</v>
          </cell>
          <cell r="H11601" t="str">
            <v>年节礼包/食品/粽子礼包</v>
          </cell>
          <cell r="I11601" t="str">
            <v>2025-05-26</v>
          </cell>
          <cell r="J11601">
            <v>164010768</v>
          </cell>
          <cell r="K11601" t="str">
            <v/>
          </cell>
          <cell r="L11601" t="str">
            <v/>
          </cell>
        </row>
        <row r="11602">
          <cell r="C11602">
            <v>162718078</v>
          </cell>
          <cell r="D11602" t="str">
            <v>人工</v>
          </cell>
          <cell r="E11602" t="str">
            <v>实物</v>
          </cell>
          <cell r="F11602" t="str">
            <v/>
          </cell>
          <cell r="G11602" t="str">
            <v>喜心</v>
          </cell>
          <cell r="H11602" t="str">
            <v>年节礼包/食品/粽子礼包</v>
          </cell>
          <cell r="I11602" t="str">
            <v>2025-05-26</v>
          </cell>
          <cell r="J11602">
            <v>164010766</v>
          </cell>
          <cell r="K11602" t="str">
            <v/>
          </cell>
          <cell r="L11602" t="str">
            <v/>
          </cell>
        </row>
        <row r="11603">
          <cell r="C11603">
            <v>162718077</v>
          </cell>
          <cell r="D11603" t="str">
            <v>人工</v>
          </cell>
          <cell r="E11603" t="str">
            <v>实物</v>
          </cell>
          <cell r="F11603" t="str">
            <v/>
          </cell>
          <cell r="G11603" t="str">
            <v>喜心</v>
          </cell>
          <cell r="H11603" t="str">
            <v>年节礼包/食品/粽子礼包</v>
          </cell>
          <cell r="I11603" t="str">
            <v>2025-05-26</v>
          </cell>
          <cell r="J11603">
            <v>164010765</v>
          </cell>
          <cell r="K11603" t="str">
            <v/>
          </cell>
          <cell r="L11603" t="str">
            <v/>
          </cell>
        </row>
        <row r="11604">
          <cell r="C11604">
            <v>162718075</v>
          </cell>
          <cell r="D11604" t="str">
            <v>人工</v>
          </cell>
          <cell r="E11604" t="str">
            <v>实物</v>
          </cell>
          <cell r="F11604" t="str">
            <v/>
          </cell>
          <cell r="G11604" t="str">
            <v>喜心</v>
          </cell>
          <cell r="H11604" t="str">
            <v>年节礼包/食品/粽子礼包</v>
          </cell>
          <cell r="I11604" t="str">
            <v>2025-05-26</v>
          </cell>
          <cell r="J11604">
            <v>164010763</v>
          </cell>
          <cell r="K11604" t="str">
            <v/>
          </cell>
          <cell r="L11604" t="str">
            <v/>
          </cell>
        </row>
        <row r="11605">
          <cell r="C11605">
            <v>162718073</v>
          </cell>
          <cell r="D11605" t="str">
            <v>人工</v>
          </cell>
          <cell r="E11605" t="str">
            <v>实物</v>
          </cell>
          <cell r="F11605" t="str">
            <v/>
          </cell>
          <cell r="G11605" t="str">
            <v>喜心</v>
          </cell>
          <cell r="H11605" t="str">
            <v>年节礼包/食品/粽子礼包</v>
          </cell>
          <cell r="I11605" t="str">
            <v>2025-05-26</v>
          </cell>
          <cell r="J11605">
            <v>164010761</v>
          </cell>
          <cell r="K11605" t="str">
            <v/>
          </cell>
          <cell r="L11605" t="str">
            <v/>
          </cell>
        </row>
        <row r="11606">
          <cell r="C11606">
            <v>162718071</v>
          </cell>
          <cell r="D11606" t="str">
            <v>人工</v>
          </cell>
          <cell r="E11606" t="str">
            <v>实物</v>
          </cell>
          <cell r="F11606" t="str">
            <v/>
          </cell>
          <cell r="G11606" t="str">
            <v>喜心</v>
          </cell>
          <cell r="H11606" t="str">
            <v>年节礼包/食品/粽子礼包</v>
          </cell>
          <cell r="I11606" t="str">
            <v>2025-05-26</v>
          </cell>
          <cell r="J11606">
            <v>164010759</v>
          </cell>
          <cell r="K11606" t="str">
            <v/>
          </cell>
          <cell r="L11606" t="str">
            <v/>
          </cell>
        </row>
        <row r="11607">
          <cell r="C11607">
            <v>162699084</v>
          </cell>
          <cell r="D11607" t="str">
            <v>人工</v>
          </cell>
          <cell r="E11607" t="str">
            <v>实物</v>
          </cell>
          <cell r="F11607" t="str">
            <v>广州酒家</v>
          </cell>
          <cell r="G11607" t="str">
            <v>喜心</v>
          </cell>
          <cell r="H11607" t="str">
            <v>年节礼包/食品/粽子礼包</v>
          </cell>
          <cell r="I11607" t="str">
            <v>2025-06-30</v>
          </cell>
          <cell r="J11607">
            <v>163971715</v>
          </cell>
          <cell r="K11607" t="str">
            <v/>
          </cell>
          <cell r="L11607" t="str">
            <v/>
          </cell>
        </row>
        <row r="11608">
          <cell r="C11608">
            <v>162683215</v>
          </cell>
          <cell r="D11608" t="str">
            <v>人工</v>
          </cell>
          <cell r="E11608" t="str">
            <v>实物</v>
          </cell>
          <cell r="F11608" t="str">
            <v/>
          </cell>
          <cell r="G11608" t="str">
            <v>喜心</v>
          </cell>
          <cell r="H11608" t="str">
            <v>年节礼包/食品/干货礼包</v>
          </cell>
          <cell r="I11608" t="str">
            <v>2025-06-30</v>
          </cell>
          <cell r="J11608">
            <v>163944887</v>
          </cell>
          <cell r="K11608" t="str">
            <v/>
          </cell>
          <cell r="L11608" t="str">
            <v/>
          </cell>
        </row>
        <row r="11609">
          <cell r="C11609">
            <v>162683215</v>
          </cell>
          <cell r="D11609" t="str">
            <v>人工</v>
          </cell>
          <cell r="E11609" t="str">
            <v>实物</v>
          </cell>
          <cell r="F11609" t="str">
            <v/>
          </cell>
          <cell r="G11609" t="str">
            <v>喜心</v>
          </cell>
          <cell r="H11609" t="str">
            <v>年节礼包/食品/干货礼包</v>
          </cell>
          <cell r="I11609" t="str">
            <v>2025-06-30</v>
          </cell>
        </row>
        <row r="11609">
          <cell r="K11609" t="str">
            <v/>
          </cell>
          <cell r="L11609" t="str">
            <v/>
          </cell>
        </row>
        <row r="11610">
          <cell r="C11610">
            <v>162683215</v>
          </cell>
          <cell r="D11610" t="str">
            <v>人工</v>
          </cell>
          <cell r="E11610" t="str">
            <v>实物</v>
          </cell>
          <cell r="F11610" t="str">
            <v/>
          </cell>
          <cell r="G11610" t="str">
            <v>喜心</v>
          </cell>
          <cell r="H11610" t="str">
            <v>年节礼包/食品/干货礼包</v>
          </cell>
          <cell r="I11610" t="str">
            <v>2025-06-30</v>
          </cell>
        </row>
        <row r="11610">
          <cell r="K11610" t="str">
            <v/>
          </cell>
          <cell r="L11610" t="str">
            <v/>
          </cell>
        </row>
        <row r="11611">
          <cell r="C11611">
            <v>162606624</v>
          </cell>
          <cell r="D11611" t="str">
            <v>人工</v>
          </cell>
          <cell r="E11611" t="str">
            <v>实物</v>
          </cell>
          <cell r="F11611" t="str">
            <v/>
          </cell>
          <cell r="G11611" t="str">
            <v>五州协腾</v>
          </cell>
          <cell r="H11611" t="str">
            <v>年节礼包/家庭清洁/纸品/衣物清洁</v>
          </cell>
          <cell r="I11611" t="str">
            <v>2024-12-31</v>
          </cell>
          <cell r="J11611">
            <v>163828845</v>
          </cell>
          <cell r="K11611">
            <v>6974352530130</v>
          </cell>
          <cell r="L11611" t="str">
            <v/>
          </cell>
        </row>
        <row r="11612">
          <cell r="C11612">
            <v>162717404</v>
          </cell>
          <cell r="D11612" t="str">
            <v>人工</v>
          </cell>
          <cell r="E11612" t="str">
            <v>实物</v>
          </cell>
          <cell r="F11612" t="str">
            <v/>
          </cell>
          <cell r="G11612" t="str">
            <v>京东直供</v>
          </cell>
          <cell r="H11612" t="str">
            <v>电脑、办公/电脑整机/笔记本</v>
          </cell>
          <cell r="I11612" t="str">
            <v>2025-04-27</v>
          </cell>
          <cell r="J11612">
            <v>164009887</v>
          </cell>
          <cell r="K11612">
            <v>100151099810</v>
          </cell>
          <cell r="L11612" t="str">
            <v/>
          </cell>
        </row>
        <row r="11613">
          <cell r="C11613">
            <v>162716632</v>
          </cell>
          <cell r="D11613" t="str">
            <v>人工</v>
          </cell>
          <cell r="E11613" t="str">
            <v>实物</v>
          </cell>
          <cell r="F11613" t="str">
            <v>佳沃（joyvio）</v>
          </cell>
          <cell r="G11613" t="str">
            <v>佳沃</v>
          </cell>
          <cell r="H11613" t="str">
            <v>年节礼包/生鲜/水果</v>
          </cell>
          <cell r="I11613" t="str">
            <v>2025-06-30</v>
          </cell>
          <cell r="J11613">
            <v>164008851</v>
          </cell>
          <cell r="K11613">
            <v>599800115</v>
          </cell>
          <cell r="L11613" t="str">
            <v/>
          </cell>
        </row>
        <row r="11614">
          <cell r="C11614">
            <v>162681386</v>
          </cell>
          <cell r="D11614" t="str">
            <v>人工</v>
          </cell>
          <cell r="E11614" t="str">
            <v>实物</v>
          </cell>
          <cell r="F11614" t="str">
            <v>正大</v>
          </cell>
          <cell r="G11614" t="str">
            <v>正大信首</v>
          </cell>
          <cell r="H11614" t="str">
            <v>年节礼包/生鲜/海鲜水产</v>
          </cell>
          <cell r="I11614" t="str">
            <v>2025-06-30</v>
          </cell>
          <cell r="J11614">
            <v>163941463</v>
          </cell>
          <cell r="K11614" t="str">
            <v/>
          </cell>
          <cell r="L11614" t="str">
            <v/>
          </cell>
        </row>
        <row r="11615">
          <cell r="C11615">
            <v>162681386</v>
          </cell>
          <cell r="D11615" t="str">
            <v>人工</v>
          </cell>
          <cell r="E11615" t="str">
            <v>实物</v>
          </cell>
          <cell r="F11615" t="str">
            <v>正大</v>
          </cell>
          <cell r="G11615" t="str">
            <v>正大信首</v>
          </cell>
          <cell r="H11615" t="str">
            <v>年节礼包/生鲜/海鲜水产</v>
          </cell>
          <cell r="I11615" t="str">
            <v>2025-06-30</v>
          </cell>
        </row>
        <row r="11615">
          <cell r="K11615" t="str">
            <v/>
          </cell>
          <cell r="L11615" t="str">
            <v/>
          </cell>
        </row>
        <row r="11616">
          <cell r="C11616">
            <v>162624225</v>
          </cell>
          <cell r="D11616" t="str">
            <v>人工</v>
          </cell>
          <cell r="E11616" t="str">
            <v>实物</v>
          </cell>
          <cell r="F11616" t="str">
            <v>滴露（Dettol）</v>
          </cell>
          <cell r="G11616" t="str">
            <v>中山万荣</v>
          </cell>
          <cell r="H11616" t="str">
            <v>年节礼包/家庭清洁/纸品/家庭环境清洁</v>
          </cell>
          <cell r="I11616" t="str">
            <v>2025-02-28</v>
          </cell>
          <cell r="J11616">
            <v>163852702</v>
          </cell>
          <cell r="K11616" t="str">
            <v>sd25003</v>
          </cell>
          <cell r="L11616" t="str">
            <v>1套</v>
          </cell>
        </row>
        <row r="11617">
          <cell r="C11617">
            <v>162624225</v>
          </cell>
          <cell r="D11617" t="str">
            <v>人工</v>
          </cell>
          <cell r="E11617" t="str">
            <v>实物</v>
          </cell>
          <cell r="F11617" t="str">
            <v>滴露（Dettol）</v>
          </cell>
          <cell r="G11617" t="str">
            <v>中山万荣</v>
          </cell>
          <cell r="H11617" t="str">
            <v>年节礼包/家庭清洁/纸品/家庭环境清洁</v>
          </cell>
          <cell r="I11617" t="str">
            <v>2025-02-28</v>
          </cell>
        </row>
        <row r="11617">
          <cell r="K11617" t="str">
            <v>sd25003</v>
          </cell>
          <cell r="L11617" t="str">
            <v>1套</v>
          </cell>
        </row>
        <row r="11618">
          <cell r="C11618">
            <v>162624225</v>
          </cell>
          <cell r="D11618" t="str">
            <v>人工</v>
          </cell>
          <cell r="E11618" t="str">
            <v>实物</v>
          </cell>
          <cell r="F11618" t="str">
            <v>滴露（Dettol）</v>
          </cell>
          <cell r="G11618" t="str">
            <v>中山万荣</v>
          </cell>
          <cell r="H11618" t="str">
            <v>年节礼包/家庭清洁/纸品/家庭环境清洁</v>
          </cell>
          <cell r="I11618" t="str">
            <v>2025-02-28</v>
          </cell>
        </row>
        <row r="11618">
          <cell r="K11618" t="str">
            <v>sd25003</v>
          </cell>
          <cell r="L11618" t="str">
            <v>1套</v>
          </cell>
        </row>
        <row r="11619">
          <cell r="C11619">
            <v>162624225</v>
          </cell>
          <cell r="D11619" t="str">
            <v>人工</v>
          </cell>
          <cell r="E11619" t="str">
            <v>实物</v>
          </cell>
          <cell r="F11619" t="str">
            <v>滴露（Dettol）</v>
          </cell>
          <cell r="G11619" t="str">
            <v>中山万荣</v>
          </cell>
          <cell r="H11619" t="str">
            <v>年节礼包/家庭清洁/纸品/家庭环境清洁</v>
          </cell>
          <cell r="I11619" t="str">
            <v>2025-02-28</v>
          </cell>
        </row>
        <row r="11619">
          <cell r="K11619" t="str">
            <v>sd25003</v>
          </cell>
          <cell r="L11619" t="str">
            <v>1套</v>
          </cell>
        </row>
        <row r="11620">
          <cell r="C11620">
            <v>162624225</v>
          </cell>
          <cell r="D11620" t="str">
            <v>人工</v>
          </cell>
          <cell r="E11620" t="str">
            <v>实物</v>
          </cell>
          <cell r="F11620" t="str">
            <v>滴露（Dettol）</v>
          </cell>
          <cell r="G11620" t="str">
            <v>中山万荣</v>
          </cell>
          <cell r="H11620" t="str">
            <v>年节礼包/家庭清洁/纸品/家庭环境清洁</v>
          </cell>
          <cell r="I11620" t="str">
            <v>2025-02-28</v>
          </cell>
        </row>
        <row r="11620">
          <cell r="K11620" t="str">
            <v>sd25003</v>
          </cell>
          <cell r="L11620" t="str">
            <v>1套</v>
          </cell>
        </row>
        <row r="11621">
          <cell r="C11621">
            <v>162716645</v>
          </cell>
          <cell r="D11621" t="str">
            <v>人工</v>
          </cell>
          <cell r="E11621" t="str">
            <v>实物</v>
          </cell>
          <cell r="F11621" t="str">
            <v/>
          </cell>
          <cell r="G11621" t="str">
            <v>万方</v>
          </cell>
          <cell r="H11621" t="str">
            <v>年节礼包/食品/零食礼包</v>
          </cell>
          <cell r="I11621" t="str">
            <v>2025-07-01</v>
          </cell>
          <cell r="J11621">
            <v>164008864</v>
          </cell>
          <cell r="K11621" t="str">
            <v/>
          </cell>
          <cell r="L11621" t="str">
            <v/>
          </cell>
        </row>
        <row r="11622">
          <cell r="C11622">
            <v>162716643</v>
          </cell>
          <cell r="D11622" t="str">
            <v>人工</v>
          </cell>
          <cell r="E11622" t="str">
            <v>实物</v>
          </cell>
          <cell r="F11622" t="str">
            <v/>
          </cell>
          <cell r="G11622" t="str">
            <v>万方</v>
          </cell>
          <cell r="H11622" t="str">
            <v>年节礼包/食品/零食礼包</v>
          </cell>
          <cell r="I11622" t="str">
            <v>2025-07-31</v>
          </cell>
          <cell r="J11622">
            <v>164008862</v>
          </cell>
          <cell r="K11622" t="str">
            <v/>
          </cell>
          <cell r="L11622" t="str">
            <v/>
          </cell>
        </row>
        <row r="11623">
          <cell r="C11623">
            <v>162716642</v>
          </cell>
          <cell r="D11623" t="str">
            <v>人工</v>
          </cell>
          <cell r="E11623" t="str">
            <v>实物</v>
          </cell>
          <cell r="F11623" t="str">
            <v/>
          </cell>
          <cell r="G11623" t="str">
            <v>万方</v>
          </cell>
          <cell r="H11623" t="str">
            <v>年节礼包/食品/零食礼包</v>
          </cell>
          <cell r="I11623" t="str">
            <v>2025-07-31</v>
          </cell>
          <cell r="J11623">
            <v>164008861</v>
          </cell>
          <cell r="K11623" t="str">
            <v/>
          </cell>
          <cell r="L11623" t="str">
            <v/>
          </cell>
        </row>
        <row r="11624">
          <cell r="C11624">
            <v>162716641</v>
          </cell>
          <cell r="D11624" t="str">
            <v>人工</v>
          </cell>
          <cell r="E11624" t="str">
            <v>实物</v>
          </cell>
          <cell r="F11624" t="str">
            <v/>
          </cell>
          <cell r="G11624" t="str">
            <v>万方</v>
          </cell>
          <cell r="H11624" t="str">
            <v>年节礼包/食品/零食礼包</v>
          </cell>
          <cell r="I11624" t="str">
            <v>2025-07-31</v>
          </cell>
          <cell r="J11624">
            <v>164008860</v>
          </cell>
          <cell r="K11624" t="str">
            <v/>
          </cell>
          <cell r="L11624" t="str">
            <v/>
          </cell>
        </row>
        <row r="11625">
          <cell r="C11625">
            <v>162624908</v>
          </cell>
          <cell r="D11625" t="str">
            <v>人工</v>
          </cell>
          <cell r="E11625" t="str">
            <v>实物</v>
          </cell>
          <cell r="F11625" t="str">
            <v/>
          </cell>
          <cell r="G11625" t="str">
            <v>食欲跳动</v>
          </cell>
          <cell r="H11625" t="str">
            <v>年节礼包/生鲜/海鲜水产</v>
          </cell>
          <cell r="I11625" t="str">
            <v>2025-02-28</v>
          </cell>
          <cell r="J11625">
            <v>163853874</v>
          </cell>
          <cell r="K11625" t="str">
            <v>SYTD01290</v>
          </cell>
          <cell r="L11625" t="str">
            <v>5斤SF（单蚝约4-6两）约10个左右</v>
          </cell>
        </row>
        <row r="11626">
          <cell r="C11626">
            <v>162624685</v>
          </cell>
          <cell r="D11626" t="str">
            <v>人工</v>
          </cell>
          <cell r="E11626" t="str">
            <v>实物</v>
          </cell>
          <cell r="F11626" t="str">
            <v>北纯</v>
          </cell>
          <cell r="G11626" t="str">
            <v>牡丹江北纯</v>
          </cell>
          <cell r="H11626" t="str">
            <v>年节礼包/食品/粮油礼包</v>
          </cell>
          <cell r="I11626" t="str">
            <v>2025-02-28</v>
          </cell>
          <cell r="J11626">
            <v>163853623</v>
          </cell>
          <cell r="K11626">
            <v>123041</v>
          </cell>
          <cell r="L11626" t="str">
            <v>5L+15kg</v>
          </cell>
        </row>
        <row r="11627">
          <cell r="C11627">
            <v>162648901</v>
          </cell>
          <cell r="D11627" t="str">
            <v>人工</v>
          </cell>
          <cell r="E11627" t="str">
            <v>实物</v>
          </cell>
          <cell r="F11627" t="str">
            <v>胡姬花</v>
          </cell>
          <cell r="G11627" t="str">
            <v>新兴</v>
          </cell>
          <cell r="H11627" t="str">
            <v>年节礼包/食品/油</v>
          </cell>
          <cell r="I11627" t="str">
            <v>2025-12-31</v>
          </cell>
          <cell r="J11627">
            <v>163887381</v>
          </cell>
          <cell r="K11627">
            <v>6948195817765</v>
          </cell>
          <cell r="L11627" t="str">
            <v/>
          </cell>
        </row>
        <row r="11628">
          <cell r="C11628">
            <v>162624940</v>
          </cell>
          <cell r="D11628" t="str">
            <v>人工</v>
          </cell>
          <cell r="E11628" t="str">
            <v>实物</v>
          </cell>
          <cell r="F11628" t="str">
            <v>胡姬花</v>
          </cell>
          <cell r="G11628" t="str">
            <v>新兴</v>
          </cell>
          <cell r="H11628" t="str">
            <v>年节礼包/食品/粮油礼包</v>
          </cell>
          <cell r="I11628" t="str">
            <v>2025-11-30</v>
          </cell>
          <cell r="J11628">
            <v>163853906</v>
          </cell>
          <cell r="K11628" t="str">
            <v>CJ11021815</v>
          </cell>
          <cell r="L11628" t="str">
            <v/>
          </cell>
        </row>
        <row r="11629">
          <cell r="C11629">
            <v>162624940</v>
          </cell>
          <cell r="D11629" t="str">
            <v>人工</v>
          </cell>
          <cell r="E11629" t="str">
            <v>实物</v>
          </cell>
          <cell r="F11629" t="str">
            <v>胡姬花</v>
          </cell>
          <cell r="G11629" t="str">
            <v>新兴</v>
          </cell>
          <cell r="H11629" t="str">
            <v>年节礼包/食品/粮油礼包</v>
          </cell>
          <cell r="I11629" t="str">
            <v>2025-11-30</v>
          </cell>
        </row>
        <row r="11629">
          <cell r="K11629" t="str">
            <v>CJ11021815</v>
          </cell>
          <cell r="L11629" t="str">
            <v/>
          </cell>
        </row>
        <row r="11630">
          <cell r="C11630">
            <v>162624940</v>
          </cell>
          <cell r="D11630" t="str">
            <v>人工</v>
          </cell>
          <cell r="E11630" t="str">
            <v>实物</v>
          </cell>
          <cell r="F11630" t="str">
            <v>胡姬花</v>
          </cell>
          <cell r="G11630" t="str">
            <v>新兴</v>
          </cell>
          <cell r="H11630" t="str">
            <v>年节礼包/食品/粮油礼包</v>
          </cell>
          <cell r="I11630" t="str">
            <v>2025-11-30</v>
          </cell>
        </row>
        <row r="11630">
          <cell r="K11630" t="str">
            <v>CJ11021815</v>
          </cell>
          <cell r="L11630" t="str">
            <v/>
          </cell>
        </row>
        <row r="11631">
          <cell r="C11631">
            <v>162624940</v>
          </cell>
          <cell r="D11631" t="str">
            <v>人工</v>
          </cell>
          <cell r="E11631" t="str">
            <v>实物</v>
          </cell>
          <cell r="F11631" t="str">
            <v>胡姬花</v>
          </cell>
          <cell r="G11631" t="str">
            <v>新兴</v>
          </cell>
          <cell r="H11631" t="str">
            <v>年节礼包/食品/粮油礼包</v>
          </cell>
          <cell r="I11631" t="str">
            <v>2025-11-30</v>
          </cell>
        </row>
        <row r="11631">
          <cell r="K11631" t="str">
            <v>CJ11021815</v>
          </cell>
          <cell r="L11631" t="str">
            <v/>
          </cell>
        </row>
        <row r="11632">
          <cell r="C11632">
            <v>162624936</v>
          </cell>
          <cell r="D11632" t="str">
            <v>人工</v>
          </cell>
          <cell r="E11632" t="str">
            <v>实物</v>
          </cell>
          <cell r="F11632" t="str">
            <v/>
          </cell>
          <cell r="G11632" t="str">
            <v>新兴</v>
          </cell>
          <cell r="H11632" t="str">
            <v>年节礼包/食品/粮油礼包</v>
          </cell>
          <cell r="I11632" t="str">
            <v>2025-11-30</v>
          </cell>
          <cell r="J11632">
            <v>163853902</v>
          </cell>
          <cell r="K11632" t="str">
            <v>CJ202411021741</v>
          </cell>
          <cell r="L11632" t="str">
            <v/>
          </cell>
        </row>
        <row r="11633">
          <cell r="C11633">
            <v>162624936</v>
          </cell>
          <cell r="D11633" t="str">
            <v>人工</v>
          </cell>
          <cell r="E11633" t="str">
            <v>实物</v>
          </cell>
          <cell r="F11633" t="str">
            <v/>
          </cell>
          <cell r="G11633" t="str">
            <v>新兴</v>
          </cell>
          <cell r="H11633" t="str">
            <v>年节礼包/食品/粮油礼包</v>
          </cell>
          <cell r="I11633" t="str">
            <v>2025-11-30</v>
          </cell>
        </row>
        <row r="11633">
          <cell r="K11633" t="str">
            <v>CJ202411021741</v>
          </cell>
          <cell r="L11633" t="str">
            <v/>
          </cell>
        </row>
        <row r="11634">
          <cell r="C11634">
            <v>162492596</v>
          </cell>
          <cell r="D11634" t="str">
            <v>人工</v>
          </cell>
          <cell r="E11634" t="str">
            <v>实物</v>
          </cell>
          <cell r="F11634" t="str">
            <v>金龙鱼</v>
          </cell>
          <cell r="G11634" t="str">
            <v>新兴</v>
          </cell>
          <cell r="H11634" t="str">
            <v>年节礼包/食品/杂粮礼包</v>
          </cell>
          <cell r="I11634" t="str">
            <v>2025-03-25</v>
          </cell>
          <cell r="J11634">
            <v>163574154</v>
          </cell>
          <cell r="K11634" t="str">
            <v>DW4926241895</v>
          </cell>
          <cell r="L11634" t="str">
            <v/>
          </cell>
        </row>
        <row r="11635">
          <cell r="C11635">
            <v>162492596</v>
          </cell>
          <cell r="D11635" t="str">
            <v>人工</v>
          </cell>
          <cell r="E11635" t="str">
            <v>实物</v>
          </cell>
          <cell r="F11635" t="str">
            <v>金龙鱼</v>
          </cell>
          <cell r="G11635" t="str">
            <v>新兴</v>
          </cell>
          <cell r="H11635" t="str">
            <v>年节礼包/食品/杂粮礼包</v>
          </cell>
          <cell r="I11635" t="str">
            <v>2025-03-25</v>
          </cell>
        </row>
        <row r="11635">
          <cell r="K11635" t="str">
            <v>DW4926241895</v>
          </cell>
          <cell r="L11635" t="str">
            <v/>
          </cell>
        </row>
        <row r="11636">
          <cell r="C11636">
            <v>162492596</v>
          </cell>
          <cell r="D11636" t="str">
            <v>人工</v>
          </cell>
          <cell r="E11636" t="str">
            <v>实物</v>
          </cell>
          <cell r="F11636" t="str">
            <v>金龙鱼</v>
          </cell>
          <cell r="G11636" t="str">
            <v>新兴</v>
          </cell>
          <cell r="H11636" t="str">
            <v>年节礼包/食品/杂粮礼包</v>
          </cell>
          <cell r="I11636" t="str">
            <v>2025-03-25</v>
          </cell>
        </row>
        <row r="11636">
          <cell r="K11636" t="str">
            <v>DW4926241895</v>
          </cell>
          <cell r="L11636" t="str">
            <v/>
          </cell>
        </row>
        <row r="11637">
          <cell r="C11637">
            <v>162492596</v>
          </cell>
          <cell r="D11637" t="str">
            <v>人工</v>
          </cell>
          <cell r="E11637" t="str">
            <v>实物</v>
          </cell>
          <cell r="F11637" t="str">
            <v>金龙鱼</v>
          </cell>
          <cell r="G11637" t="str">
            <v>新兴</v>
          </cell>
          <cell r="H11637" t="str">
            <v>年节礼包/食品/杂粮礼包</v>
          </cell>
          <cell r="I11637" t="str">
            <v>2025-03-25</v>
          </cell>
        </row>
        <row r="11637">
          <cell r="K11637" t="str">
            <v>DW4926241895</v>
          </cell>
          <cell r="L11637" t="str">
            <v/>
          </cell>
        </row>
        <row r="11638">
          <cell r="C11638">
            <v>162492596</v>
          </cell>
          <cell r="D11638" t="str">
            <v>人工</v>
          </cell>
          <cell r="E11638" t="str">
            <v>实物</v>
          </cell>
          <cell r="F11638" t="str">
            <v>金龙鱼</v>
          </cell>
          <cell r="G11638" t="str">
            <v>新兴</v>
          </cell>
          <cell r="H11638" t="str">
            <v>年节礼包/食品/杂粮礼包</v>
          </cell>
          <cell r="I11638" t="str">
            <v>2025-03-25</v>
          </cell>
        </row>
        <row r="11638">
          <cell r="K11638" t="str">
            <v>DW4926241895</v>
          </cell>
          <cell r="L11638" t="str">
            <v/>
          </cell>
        </row>
        <row r="11639">
          <cell r="C11639">
            <v>162492596</v>
          </cell>
          <cell r="D11639" t="str">
            <v>人工</v>
          </cell>
          <cell r="E11639" t="str">
            <v>实物</v>
          </cell>
          <cell r="F11639" t="str">
            <v>金龙鱼</v>
          </cell>
          <cell r="G11639" t="str">
            <v>新兴</v>
          </cell>
          <cell r="H11639" t="str">
            <v>年节礼包/食品/杂粮礼包</v>
          </cell>
          <cell r="I11639" t="str">
            <v>2025-03-25</v>
          </cell>
        </row>
        <row r="11639">
          <cell r="K11639" t="str">
            <v>DW4926241895</v>
          </cell>
          <cell r="L11639" t="str">
            <v/>
          </cell>
        </row>
        <row r="11640">
          <cell r="C11640">
            <v>162492581</v>
          </cell>
          <cell r="D11640" t="str">
            <v>人工</v>
          </cell>
          <cell r="E11640" t="str">
            <v>实物</v>
          </cell>
          <cell r="F11640" t="str">
            <v>金龙鱼</v>
          </cell>
          <cell r="G11640" t="str">
            <v>新兴</v>
          </cell>
          <cell r="H11640" t="str">
            <v>年节礼包/食品/粮油礼包</v>
          </cell>
          <cell r="I11640" t="str">
            <v>2025-03-25</v>
          </cell>
          <cell r="J11640">
            <v>163574139</v>
          </cell>
          <cell r="K11640" t="str">
            <v>DW17530300</v>
          </cell>
          <cell r="L11640" t="str">
            <v/>
          </cell>
        </row>
        <row r="11641">
          <cell r="C11641">
            <v>162492581</v>
          </cell>
          <cell r="D11641" t="str">
            <v>人工</v>
          </cell>
          <cell r="E11641" t="str">
            <v>实物</v>
          </cell>
          <cell r="F11641" t="str">
            <v>金龙鱼</v>
          </cell>
          <cell r="G11641" t="str">
            <v>新兴</v>
          </cell>
          <cell r="H11641" t="str">
            <v>年节礼包/食品/粮油礼包</v>
          </cell>
          <cell r="I11641" t="str">
            <v>2025-03-25</v>
          </cell>
        </row>
        <row r="11641">
          <cell r="K11641" t="str">
            <v>DW17530300</v>
          </cell>
          <cell r="L11641" t="str">
            <v/>
          </cell>
        </row>
        <row r="11642">
          <cell r="C11642">
            <v>162492480</v>
          </cell>
          <cell r="D11642" t="str">
            <v>人工</v>
          </cell>
          <cell r="E11642" t="str">
            <v>实物</v>
          </cell>
          <cell r="F11642" t="str">
            <v>金龙鱼</v>
          </cell>
          <cell r="G11642" t="str">
            <v>新兴</v>
          </cell>
          <cell r="H11642" t="str">
            <v>年节礼包/食品/粮油礼包</v>
          </cell>
          <cell r="I11642" t="str">
            <v>2025-03-25</v>
          </cell>
          <cell r="J11642">
            <v>163573972</v>
          </cell>
          <cell r="K11642" t="str">
            <v>DW5451518515</v>
          </cell>
          <cell r="L11642" t="str">
            <v/>
          </cell>
        </row>
        <row r="11643">
          <cell r="C11643">
            <v>162492480</v>
          </cell>
          <cell r="D11643" t="str">
            <v>人工</v>
          </cell>
          <cell r="E11643" t="str">
            <v>实物</v>
          </cell>
          <cell r="F11643" t="str">
            <v>金龙鱼</v>
          </cell>
          <cell r="G11643" t="str">
            <v>新兴</v>
          </cell>
          <cell r="H11643" t="str">
            <v>年节礼包/食品/粮油礼包</v>
          </cell>
          <cell r="I11643" t="str">
            <v>2025-03-25</v>
          </cell>
        </row>
        <row r="11643">
          <cell r="K11643" t="str">
            <v>DW5451518515</v>
          </cell>
          <cell r="L11643" t="str">
            <v/>
          </cell>
        </row>
        <row r="11644">
          <cell r="C11644">
            <v>162624585</v>
          </cell>
          <cell r="D11644" t="str">
            <v>人工</v>
          </cell>
          <cell r="E11644" t="str">
            <v>实物</v>
          </cell>
          <cell r="F11644" t="str">
            <v>百雀羚</v>
          </cell>
          <cell r="G11644" t="str">
            <v>煜禧</v>
          </cell>
          <cell r="H11644" t="str">
            <v>年节礼包/个人护理/洗护礼包</v>
          </cell>
          <cell r="I11644" t="str">
            <v>2025-02-28</v>
          </cell>
          <cell r="J11644">
            <v>163853453</v>
          </cell>
          <cell r="K11644" t="str">
            <v>SSYX-001</v>
          </cell>
          <cell r="L11644" t="str">
            <v/>
          </cell>
        </row>
        <row r="11645">
          <cell r="C11645">
            <v>162576621</v>
          </cell>
          <cell r="D11645" t="str">
            <v>人工</v>
          </cell>
          <cell r="E11645" t="str">
            <v>实物</v>
          </cell>
          <cell r="F11645" t="str">
            <v>夏普（Sharp）</v>
          </cell>
          <cell r="G11645" t="str">
            <v>乡酌</v>
          </cell>
          <cell r="H11645" t="str">
            <v>年节礼包/项目专属/定制方案专属</v>
          </cell>
          <cell r="I11645" t="str">
            <v>2024-09-30</v>
          </cell>
          <cell r="J11645">
            <v>163769820</v>
          </cell>
          <cell r="K11645" t="str">
            <v>PJ-CD412A</v>
          </cell>
          <cell r="L11645" t="str">
            <v/>
          </cell>
        </row>
        <row r="11646">
          <cell r="C11646">
            <v>162674747</v>
          </cell>
          <cell r="D11646" t="str">
            <v>人工</v>
          </cell>
          <cell r="E11646" t="str">
            <v>实物</v>
          </cell>
          <cell r="F11646" t="str">
            <v>罗莱家纺</v>
          </cell>
          <cell r="G11646" t="str">
            <v>嵘玖</v>
          </cell>
          <cell r="H11646" t="str">
            <v>年节礼包/项目专属/定制方案专属</v>
          </cell>
          <cell r="I11646" t="str">
            <v>2025-07-31</v>
          </cell>
          <cell r="J11646">
            <v>163928706</v>
          </cell>
          <cell r="K11646" t="str">
            <v/>
          </cell>
          <cell r="L11646" t="str">
            <v>200*230cm（1000g）</v>
          </cell>
        </row>
        <row r="11647">
          <cell r="C11647">
            <v>162672186</v>
          </cell>
          <cell r="D11647" t="str">
            <v>人工</v>
          </cell>
          <cell r="E11647" t="str">
            <v>实物</v>
          </cell>
          <cell r="F11647" t="str">
            <v>LOVO</v>
          </cell>
          <cell r="G11647" t="str">
            <v>嵘玖</v>
          </cell>
          <cell r="H11647" t="str">
            <v>年节礼包/项目专属/定制方案专属</v>
          </cell>
          <cell r="I11647" t="str">
            <v>2025-07-31</v>
          </cell>
          <cell r="J11647">
            <v>163922945</v>
          </cell>
          <cell r="K11647" t="str">
            <v/>
          </cell>
          <cell r="L11647" t="str">
            <v>200*230</v>
          </cell>
        </row>
        <row r="11648">
          <cell r="C11648">
            <v>162645047</v>
          </cell>
          <cell r="D11648" t="str">
            <v>人工</v>
          </cell>
          <cell r="E11648" t="str">
            <v>实物</v>
          </cell>
          <cell r="F11648" t="str">
            <v>梦洁家纺</v>
          </cell>
          <cell r="G11648" t="str">
            <v>嵘玖</v>
          </cell>
          <cell r="H11648" t="str">
            <v>年节礼包/家纺/床上用品</v>
          </cell>
          <cell r="I11648" t="str">
            <v>2025-02-28</v>
          </cell>
          <cell r="J11648">
            <v>163882007</v>
          </cell>
          <cell r="K11648" t="str">
            <v/>
          </cell>
          <cell r="L11648" t="str">
            <v/>
          </cell>
        </row>
        <row r="11649">
          <cell r="C11649">
            <v>162623299</v>
          </cell>
          <cell r="D11649" t="str">
            <v>人工</v>
          </cell>
          <cell r="E11649" t="str">
            <v>实物</v>
          </cell>
          <cell r="F11649" t="str">
            <v>梦洁家纺</v>
          </cell>
          <cell r="G11649" t="str">
            <v>嵘玖</v>
          </cell>
          <cell r="H11649" t="str">
            <v>年节礼包/家纺/床上用品</v>
          </cell>
          <cell r="I11649" t="str">
            <v>2025-02-28</v>
          </cell>
          <cell r="J11649">
            <v>163851521</v>
          </cell>
          <cell r="K11649" t="str">
            <v/>
          </cell>
          <cell r="L11649" t="str">
            <v>200*230cm</v>
          </cell>
        </row>
        <row r="11650">
          <cell r="C11650">
            <v>162565102</v>
          </cell>
          <cell r="D11650" t="str">
            <v>人工</v>
          </cell>
          <cell r="E11650" t="str">
            <v>实物</v>
          </cell>
          <cell r="F11650" t="str">
            <v>梦洁家纺</v>
          </cell>
          <cell r="G11650" t="str">
            <v>嵘玖</v>
          </cell>
          <cell r="H11650" t="str">
            <v>年节礼包/家纺/床上用品</v>
          </cell>
          <cell r="I11650" t="str">
            <v>2024-09-30</v>
          </cell>
          <cell r="J11650">
            <v>163745454</v>
          </cell>
          <cell r="K11650" t="str">
            <v/>
          </cell>
          <cell r="L11650" t="str">
            <v/>
          </cell>
        </row>
        <row r="11651">
          <cell r="C11651">
            <v>162494375</v>
          </cell>
          <cell r="D11651" t="str">
            <v>人工</v>
          </cell>
          <cell r="E11651" t="str">
            <v>实物</v>
          </cell>
          <cell r="F11651" t="str">
            <v>无印良品</v>
          </cell>
          <cell r="G11651" t="str">
            <v>嵘玖</v>
          </cell>
          <cell r="H11651" t="str">
            <v>年节礼包/家纺/居家布艺</v>
          </cell>
          <cell r="I11651" t="str">
            <v>2024-06-30</v>
          </cell>
          <cell r="J11651">
            <v>163576821</v>
          </cell>
          <cell r="K11651" t="str">
            <v/>
          </cell>
          <cell r="L11651" t="str">
            <v/>
          </cell>
        </row>
        <row r="11652">
          <cell r="C11652">
            <v>162457790</v>
          </cell>
          <cell r="D11652" t="str">
            <v>人工</v>
          </cell>
          <cell r="E11652" t="str">
            <v>实物</v>
          </cell>
          <cell r="F11652" t="str">
            <v>罗莱家纺</v>
          </cell>
          <cell r="G11652" t="str">
            <v>嵘玖</v>
          </cell>
          <cell r="H11652" t="str">
            <v>年节礼包/项目专属/定制方案专属</v>
          </cell>
          <cell r="I11652" t="str">
            <v>2024-03-31</v>
          </cell>
          <cell r="J11652">
            <v>163496914</v>
          </cell>
          <cell r="K11652" t="str">
            <v/>
          </cell>
          <cell r="L11652" t="str">
            <v>200*230cm</v>
          </cell>
        </row>
        <row r="11653">
          <cell r="C11653">
            <v>162405406</v>
          </cell>
          <cell r="D11653" t="str">
            <v>人工</v>
          </cell>
          <cell r="E11653" t="str">
            <v>实物</v>
          </cell>
          <cell r="F11653" t="str">
            <v>罗莱家纺</v>
          </cell>
          <cell r="G11653" t="str">
            <v>嵘玖</v>
          </cell>
          <cell r="H11653" t="str">
            <v>年节礼包/家纺/床上用品</v>
          </cell>
          <cell r="I11653" t="str">
            <v>2024-03-31</v>
          </cell>
          <cell r="J11653">
            <v>163373724</v>
          </cell>
          <cell r="K11653" t="str">
            <v/>
          </cell>
          <cell r="L11653" t="str">
            <v>200*230cm</v>
          </cell>
        </row>
        <row r="11654">
          <cell r="C11654">
            <v>162315306</v>
          </cell>
          <cell r="D11654" t="str">
            <v>人工</v>
          </cell>
          <cell r="E11654" t="str">
            <v>实物</v>
          </cell>
          <cell r="F11654" t="str">
            <v>罗莱家纺</v>
          </cell>
          <cell r="G11654" t="str">
            <v>嵘玖</v>
          </cell>
          <cell r="H11654" t="str">
            <v>年节礼包/家纺/床上用品</v>
          </cell>
          <cell r="I11654" t="str">
            <v>2023-10-31</v>
          </cell>
          <cell r="J11654">
            <v>163173124</v>
          </cell>
          <cell r="K11654" t="str">
            <v/>
          </cell>
          <cell r="L11654" t="str">
            <v>200*230cm</v>
          </cell>
        </row>
        <row r="11655">
          <cell r="C11655">
            <v>162315305</v>
          </cell>
          <cell r="D11655" t="str">
            <v>人工</v>
          </cell>
          <cell r="E11655" t="str">
            <v>实物</v>
          </cell>
          <cell r="F11655" t="str">
            <v>LOVO</v>
          </cell>
          <cell r="G11655" t="str">
            <v>嵘玖</v>
          </cell>
          <cell r="H11655" t="str">
            <v>年节礼包/家纺/床上用品</v>
          </cell>
          <cell r="I11655" t="str">
            <v>2023-10-31</v>
          </cell>
          <cell r="J11655">
            <v>163173123</v>
          </cell>
          <cell r="K11655" t="str">
            <v/>
          </cell>
          <cell r="L11655" t="str">
            <v>白色</v>
          </cell>
        </row>
        <row r="11656">
          <cell r="C11656">
            <v>162315304</v>
          </cell>
          <cell r="D11656" t="str">
            <v>人工</v>
          </cell>
          <cell r="E11656" t="str">
            <v>实物</v>
          </cell>
          <cell r="F11656" t="str">
            <v>罗莱家纺</v>
          </cell>
          <cell r="G11656" t="str">
            <v>嵘玖</v>
          </cell>
          <cell r="H11656" t="str">
            <v>年节礼包/家纺/床上用品</v>
          </cell>
          <cell r="I11656" t="str">
            <v>2023-10-31</v>
          </cell>
          <cell r="J11656">
            <v>163173122</v>
          </cell>
          <cell r="K11656" t="str">
            <v/>
          </cell>
          <cell r="L11656" t="str">
            <v>200*230cm</v>
          </cell>
        </row>
        <row r="11657">
          <cell r="C11657">
            <v>162315303</v>
          </cell>
          <cell r="D11657" t="str">
            <v>人工</v>
          </cell>
          <cell r="E11657" t="str">
            <v>实物</v>
          </cell>
          <cell r="F11657" t="str">
            <v>罗莱家纺</v>
          </cell>
          <cell r="G11657" t="str">
            <v>嵘玖</v>
          </cell>
          <cell r="H11657" t="str">
            <v>年节礼包/家纺/床上用品</v>
          </cell>
          <cell r="I11657" t="str">
            <v>2023-10-31</v>
          </cell>
          <cell r="J11657">
            <v>163173121</v>
          </cell>
          <cell r="K11657" t="str">
            <v/>
          </cell>
          <cell r="L11657" t="str">
            <v>200*230cm</v>
          </cell>
        </row>
        <row r="11658">
          <cell r="C11658">
            <v>162040568</v>
          </cell>
          <cell r="D11658" t="str">
            <v>人工</v>
          </cell>
          <cell r="E11658" t="str">
            <v>实物</v>
          </cell>
          <cell r="F11658" t="str">
            <v>罗莱家纺</v>
          </cell>
          <cell r="G11658" t="str">
            <v>嵘玖</v>
          </cell>
          <cell r="H11658" t="str">
            <v>年节礼包/家纺/床上用品</v>
          </cell>
          <cell r="I11658" t="str">
            <v>2023-07-31</v>
          </cell>
          <cell r="J11658">
            <v>162407893</v>
          </cell>
          <cell r="K11658" t="str">
            <v/>
          </cell>
          <cell r="L11658" t="str">
            <v/>
          </cell>
        </row>
        <row r="11659">
          <cell r="C11659">
            <v>162623231</v>
          </cell>
          <cell r="D11659" t="str">
            <v>人工</v>
          </cell>
          <cell r="E11659" t="str">
            <v>实物</v>
          </cell>
          <cell r="F11659" t="str">
            <v>TCL</v>
          </cell>
          <cell r="G11659" t="str">
            <v>康乐佰莲</v>
          </cell>
          <cell r="H11659" t="str">
            <v>年节礼包/项目专属/定制方案专属</v>
          </cell>
          <cell r="I11659" t="str">
            <v>2024-11-30</v>
          </cell>
          <cell r="J11659">
            <v>163851443</v>
          </cell>
          <cell r="K11659" t="str">
            <v>XQG100-F1CHB</v>
          </cell>
          <cell r="L11659" t="str">
            <v/>
          </cell>
        </row>
        <row r="11660">
          <cell r="C11660">
            <v>162659454</v>
          </cell>
          <cell r="D11660" t="str">
            <v>人工</v>
          </cell>
          <cell r="E11660" t="str">
            <v>实物</v>
          </cell>
          <cell r="F11660" t="str">
            <v>金龙鱼</v>
          </cell>
          <cell r="G11660" t="str">
            <v>新兴</v>
          </cell>
          <cell r="H11660" t="str">
            <v>年节礼包/食品/食品礼包</v>
          </cell>
          <cell r="I11660" t="str">
            <v>2025-11-30</v>
          </cell>
          <cell r="J11660">
            <v>163903011</v>
          </cell>
          <cell r="K11660" t="str">
            <v>HYX1708109</v>
          </cell>
          <cell r="L11660" t="str">
            <v/>
          </cell>
        </row>
        <row r="11661">
          <cell r="C11661">
            <v>162659454</v>
          </cell>
          <cell r="D11661" t="str">
            <v>人工</v>
          </cell>
          <cell r="E11661" t="str">
            <v>实物</v>
          </cell>
          <cell r="F11661" t="str">
            <v>金龙鱼</v>
          </cell>
          <cell r="G11661" t="str">
            <v>新兴</v>
          </cell>
          <cell r="H11661" t="str">
            <v>年节礼包/食品/食品礼包</v>
          </cell>
          <cell r="I11661" t="str">
            <v>2025-11-30</v>
          </cell>
        </row>
        <row r="11661">
          <cell r="K11661" t="str">
            <v>HYX1708109</v>
          </cell>
          <cell r="L11661" t="str">
            <v/>
          </cell>
        </row>
        <row r="11662">
          <cell r="C11662">
            <v>162632466</v>
          </cell>
          <cell r="D11662" t="str">
            <v>人工</v>
          </cell>
          <cell r="E11662" t="str">
            <v>实物</v>
          </cell>
          <cell r="F11662" t="str">
            <v>潘婷（PANTENE）</v>
          </cell>
          <cell r="G11662" t="str">
            <v>中山万荣</v>
          </cell>
          <cell r="H11662" t="str">
            <v>年节礼包/个人护理/洗护礼包</v>
          </cell>
          <cell r="I11662" t="str">
            <v>2025-02-28</v>
          </cell>
          <cell r="J11662">
            <v>163863904</v>
          </cell>
          <cell r="K11662" t="str">
            <v>sd25008</v>
          </cell>
          <cell r="L11662" t="str">
            <v>1套</v>
          </cell>
        </row>
        <row r="11663">
          <cell r="C11663">
            <v>162632466</v>
          </cell>
          <cell r="D11663" t="str">
            <v>人工</v>
          </cell>
          <cell r="E11663" t="str">
            <v>实物</v>
          </cell>
          <cell r="F11663" t="str">
            <v>潘婷（PANTENE）</v>
          </cell>
          <cell r="G11663" t="str">
            <v>中山万荣</v>
          </cell>
          <cell r="H11663" t="str">
            <v>年节礼包/个人护理/洗护礼包</v>
          </cell>
          <cell r="I11663" t="str">
            <v>2025-02-28</v>
          </cell>
        </row>
        <row r="11663">
          <cell r="K11663" t="str">
            <v>sd25008</v>
          </cell>
          <cell r="L11663" t="str">
            <v>1套</v>
          </cell>
        </row>
        <row r="11664">
          <cell r="C11664">
            <v>162632466</v>
          </cell>
          <cell r="D11664" t="str">
            <v>人工</v>
          </cell>
          <cell r="E11664" t="str">
            <v>实物</v>
          </cell>
          <cell r="F11664" t="str">
            <v>潘婷（PANTENE）</v>
          </cell>
          <cell r="G11664" t="str">
            <v>中山万荣</v>
          </cell>
          <cell r="H11664" t="str">
            <v>年节礼包/个人护理/洗护礼包</v>
          </cell>
          <cell r="I11664" t="str">
            <v>2025-02-28</v>
          </cell>
        </row>
        <row r="11664">
          <cell r="K11664" t="str">
            <v>sd25008</v>
          </cell>
          <cell r="L11664" t="str">
            <v>1套</v>
          </cell>
        </row>
        <row r="11665">
          <cell r="C11665">
            <v>162632466</v>
          </cell>
          <cell r="D11665" t="str">
            <v>人工</v>
          </cell>
          <cell r="E11665" t="str">
            <v>实物</v>
          </cell>
          <cell r="F11665" t="str">
            <v>潘婷（PANTENE）</v>
          </cell>
          <cell r="G11665" t="str">
            <v>中山万荣</v>
          </cell>
          <cell r="H11665" t="str">
            <v>年节礼包/个人护理/洗护礼包</v>
          </cell>
          <cell r="I11665" t="str">
            <v>2025-02-28</v>
          </cell>
        </row>
        <row r="11665">
          <cell r="K11665" t="str">
            <v>sd25008</v>
          </cell>
          <cell r="L11665" t="str">
            <v>1套</v>
          </cell>
        </row>
        <row r="11666">
          <cell r="C11666">
            <v>162632466</v>
          </cell>
          <cell r="D11666" t="str">
            <v>人工</v>
          </cell>
          <cell r="E11666" t="str">
            <v>实物</v>
          </cell>
          <cell r="F11666" t="str">
            <v>潘婷（PANTENE）</v>
          </cell>
          <cell r="G11666" t="str">
            <v>中山万荣</v>
          </cell>
          <cell r="H11666" t="str">
            <v>年节礼包/个人护理/洗护礼包</v>
          </cell>
          <cell r="I11666" t="str">
            <v>2025-02-28</v>
          </cell>
        </row>
        <row r="11666">
          <cell r="K11666" t="str">
            <v>sd25008</v>
          </cell>
          <cell r="L11666" t="str">
            <v>1套</v>
          </cell>
        </row>
        <row r="11667">
          <cell r="C11667">
            <v>162629196</v>
          </cell>
          <cell r="D11667" t="str">
            <v>人工</v>
          </cell>
          <cell r="E11667" t="str">
            <v>实物</v>
          </cell>
          <cell r="F11667" t="str">
            <v>北大荒</v>
          </cell>
          <cell r="G11667" t="str">
            <v>北京锦福</v>
          </cell>
          <cell r="H11667" t="str">
            <v>年节礼包/食品/粮油礼包</v>
          </cell>
          <cell r="I11667" t="str">
            <v>2025-02-28</v>
          </cell>
          <cell r="J11667">
            <v>163859560</v>
          </cell>
          <cell r="K11667" t="str">
            <v/>
          </cell>
          <cell r="L11667" t="str">
            <v/>
          </cell>
        </row>
        <row r="11668">
          <cell r="C11668">
            <v>162624673</v>
          </cell>
          <cell r="D11668" t="str">
            <v>人工</v>
          </cell>
          <cell r="E11668" t="str">
            <v>实物</v>
          </cell>
          <cell r="F11668" t="str">
            <v/>
          </cell>
          <cell r="G11668" t="str">
            <v>凤鸣</v>
          </cell>
          <cell r="H11668" t="str">
            <v>年节礼包/生鲜/海鲜礼包</v>
          </cell>
          <cell r="I11668" t="str">
            <v>2025-02-28</v>
          </cell>
          <cell r="J11668">
            <v>163853611</v>
          </cell>
          <cell r="K11668">
            <v>6975080430457</v>
          </cell>
          <cell r="L11668" t="str">
            <v/>
          </cell>
        </row>
        <row r="11669">
          <cell r="C11669">
            <v>162716586</v>
          </cell>
          <cell r="D11669" t="str">
            <v>人工</v>
          </cell>
          <cell r="E11669" t="str">
            <v>实物</v>
          </cell>
          <cell r="F11669" t="str">
            <v/>
          </cell>
          <cell r="G11669" t="str">
            <v>万方</v>
          </cell>
          <cell r="H11669" t="str">
            <v>年节礼包/食品/粽子礼包</v>
          </cell>
          <cell r="I11669" t="str">
            <v>2025-05-31</v>
          </cell>
          <cell r="J11669">
            <v>164008804</v>
          </cell>
          <cell r="K11669" t="str">
            <v/>
          </cell>
          <cell r="L11669" t="str">
            <v/>
          </cell>
        </row>
        <row r="11670">
          <cell r="C11670">
            <v>162716584</v>
          </cell>
          <cell r="D11670" t="str">
            <v>人工</v>
          </cell>
          <cell r="E11670" t="str">
            <v>实物</v>
          </cell>
          <cell r="F11670" t="str">
            <v/>
          </cell>
          <cell r="G11670" t="str">
            <v>万方</v>
          </cell>
          <cell r="H11670" t="str">
            <v>年节礼包/食品/粽子礼包</v>
          </cell>
          <cell r="I11670" t="str">
            <v>2025-05-31</v>
          </cell>
          <cell r="J11670">
            <v>164008802</v>
          </cell>
          <cell r="K11670" t="str">
            <v/>
          </cell>
          <cell r="L11670" t="str">
            <v/>
          </cell>
        </row>
        <row r="11671">
          <cell r="C11671">
            <v>162716582</v>
          </cell>
          <cell r="D11671" t="str">
            <v>人工</v>
          </cell>
          <cell r="E11671" t="str">
            <v>实物</v>
          </cell>
          <cell r="F11671" t="str">
            <v/>
          </cell>
          <cell r="G11671" t="str">
            <v>万方</v>
          </cell>
          <cell r="H11671" t="str">
            <v>年节礼包/食品/粽子礼包</v>
          </cell>
          <cell r="I11671" t="str">
            <v>2025-05-31</v>
          </cell>
          <cell r="J11671">
            <v>164008800</v>
          </cell>
          <cell r="K11671" t="str">
            <v/>
          </cell>
          <cell r="L11671" t="str">
            <v/>
          </cell>
        </row>
        <row r="11672">
          <cell r="C11672">
            <v>162716581</v>
          </cell>
          <cell r="D11672" t="str">
            <v>人工</v>
          </cell>
          <cell r="E11672" t="str">
            <v>实物</v>
          </cell>
          <cell r="F11672" t="str">
            <v/>
          </cell>
          <cell r="G11672" t="str">
            <v>万方</v>
          </cell>
          <cell r="H11672" t="str">
            <v>年节礼包/食品/粽子礼包</v>
          </cell>
          <cell r="I11672" t="str">
            <v>2025-05-31</v>
          </cell>
          <cell r="J11672">
            <v>164008799</v>
          </cell>
          <cell r="K11672" t="str">
            <v/>
          </cell>
          <cell r="L11672" t="str">
            <v/>
          </cell>
        </row>
        <row r="11673">
          <cell r="C11673">
            <v>162716579</v>
          </cell>
          <cell r="D11673" t="str">
            <v>人工</v>
          </cell>
          <cell r="E11673" t="str">
            <v>实物</v>
          </cell>
          <cell r="F11673" t="str">
            <v/>
          </cell>
          <cell r="G11673" t="str">
            <v>万方</v>
          </cell>
          <cell r="H11673" t="str">
            <v>年节礼包/食品/粽子礼包</v>
          </cell>
          <cell r="I11673" t="str">
            <v>2025-05-31</v>
          </cell>
          <cell r="J11673">
            <v>164008797</v>
          </cell>
          <cell r="K11673" t="str">
            <v/>
          </cell>
          <cell r="L11673" t="str">
            <v/>
          </cell>
        </row>
        <row r="11674">
          <cell r="C11674">
            <v>162625431</v>
          </cell>
          <cell r="D11674" t="str">
            <v>人工</v>
          </cell>
          <cell r="E11674" t="str">
            <v>实物</v>
          </cell>
          <cell r="F11674" t="str">
            <v>黄天鹅</v>
          </cell>
          <cell r="G11674" t="str">
            <v>凤鸣</v>
          </cell>
          <cell r="H11674" t="str">
            <v>年节礼包/生鲜/禽肉蛋品</v>
          </cell>
          <cell r="I11674" t="str">
            <v>2025-02-28</v>
          </cell>
          <cell r="J11674">
            <v>163854443</v>
          </cell>
          <cell r="K11674">
            <v>6971892270144</v>
          </cell>
          <cell r="L11674" t="str">
            <v/>
          </cell>
        </row>
        <row r="11675">
          <cell r="C11675">
            <v>162624701</v>
          </cell>
          <cell r="D11675" t="str">
            <v>人工</v>
          </cell>
          <cell r="E11675" t="str">
            <v>实物</v>
          </cell>
          <cell r="F11675" t="str">
            <v>百果园</v>
          </cell>
          <cell r="G11675" t="str">
            <v>百果园公司直供</v>
          </cell>
          <cell r="H11675" t="str">
            <v>年节礼包/生鲜/水果礼包</v>
          </cell>
          <cell r="I11675" t="str">
            <v>2025-02-28</v>
          </cell>
          <cell r="J11675">
            <v>163853639</v>
          </cell>
          <cell r="K11675" t="str">
            <v>SDCJZH01</v>
          </cell>
          <cell r="L11675" t="str">
            <v/>
          </cell>
        </row>
        <row r="11676">
          <cell r="C11676">
            <v>162566783</v>
          </cell>
          <cell r="D11676" t="str">
            <v>人工</v>
          </cell>
          <cell r="E11676" t="str">
            <v>实物</v>
          </cell>
          <cell r="F11676" t="str">
            <v/>
          </cell>
          <cell r="G11676" t="str">
            <v>百果园公司直供</v>
          </cell>
          <cell r="H11676" t="str">
            <v>年节礼包/生鲜/水果</v>
          </cell>
          <cell r="I11676" t="str">
            <v>2024-10-31</v>
          </cell>
          <cell r="J11676">
            <v>163749798</v>
          </cell>
          <cell r="K11676" t="str">
            <v>BGYSDZQ24009</v>
          </cell>
          <cell r="L11676" t="str">
            <v/>
          </cell>
        </row>
        <row r="11677">
          <cell r="C11677">
            <v>162632864</v>
          </cell>
          <cell r="D11677" t="str">
            <v>人工</v>
          </cell>
          <cell r="E11677" t="str">
            <v>实物</v>
          </cell>
          <cell r="F11677" t="str">
            <v>小熊</v>
          </cell>
          <cell r="G11677" t="str">
            <v>上海艺冉</v>
          </cell>
          <cell r="H11677" t="str">
            <v>年节礼包/项目专属/定制方案专属</v>
          </cell>
          <cell r="I11677" t="str">
            <v>2025-04-30</v>
          </cell>
          <cell r="J11677">
            <v>163864424</v>
          </cell>
          <cell r="K11677" t="str">
            <v>DFB-P30M3</v>
          </cell>
          <cell r="L11677" t="str">
            <v/>
          </cell>
        </row>
        <row r="11678">
          <cell r="C11678">
            <v>162566057</v>
          </cell>
          <cell r="D11678" t="str">
            <v>人工</v>
          </cell>
          <cell r="E11678" t="str">
            <v>实物</v>
          </cell>
          <cell r="F11678" t="str">
            <v>炊大皇</v>
          </cell>
          <cell r="G11678" t="str">
            <v>上海艺冉</v>
          </cell>
          <cell r="H11678" t="str">
            <v>年节礼包/餐厨/刀具菜板</v>
          </cell>
          <cell r="I11678" t="str">
            <v>2024-10-31</v>
          </cell>
          <cell r="J11678">
            <v>163747758</v>
          </cell>
          <cell r="K11678" t="str">
            <v>DJ05DB</v>
          </cell>
          <cell r="L11678" t="str">
            <v/>
          </cell>
        </row>
        <row r="11679">
          <cell r="C11679">
            <v>162406806</v>
          </cell>
          <cell r="D11679" t="str">
            <v>人工</v>
          </cell>
          <cell r="E11679" t="str">
            <v>实物</v>
          </cell>
          <cell r="F11679" t="str">
            <v>飞科</v>
          </cell>
          <cell r="G11679" t="str">
            <v>上海艺冉</v>
          </cell>
          <cell r="H11679" t="str">
            <v>年节礼包/家用电器/个护健康</v>
          </cell>
          <cell r="I11679" t="str">
            <v>2024-03-31</v>
          </cell>
          <cell r="J11679">
            <v>163376501</v>
          </cell>
          <cell r="K11679" t="str">
            <v>FS985</v>
          </cell>
          <cell r="L11679" t="str">
            <v/>
          </cell>
        </row>
        <row r="11680">
          <cell r="C11680">
            <v>162042200</v>
          </cell>
          <cell r="D11680" t="str">
            <v>人工</v>
          </cell>
          <cell r="E11680" t="str">
            <v>实物</v>
          </cell>
          <cell r="F11680" t="str">
            <v>飞科</v>
          </cell>
          <cell r="G11680" t="str">
            <v>上海艺冉</v>
          </cell>
          <cell r="H11680" t="str">
            <v>年节礼包/家用电器/个护健康</v>
          </cell>
          <cell r="I11680" t="str">
            <v>2023-07-31</v>
          </cell>
          <cell r="J11680">
            <v>162410397</v>
          </cell>
          <cell r="K11680" t="str">
            <v>FS988</v>
          </cell>
          <cell r="L11680" t="str">
            <v/>
          </cell>
        </row>
        <row r="11681">
          <cell r="C11681">
            <v>162535631</v>
          </cell>
          <cell r="D11681" t="str">
            <v>人工</v>
          </cell>
          <cell r="E11681" t="str">
            <v>实物</v>
          </cell>
          <cell r="F11681" t="str">
            <v>小熊</v>
          </cell>
          <cell r="G11681" t="str">
            <v>上海艺冉</v>
          </cell>
          <cell r="H11681" t="str">
            <v>年节礼包/项目专属/定制方案专属</v>
          </cell>
          <cell r="I11681" t="str">
            <v>2024-12-31</v>
          </cell>
          <cell r="J11681">
            <v>163687510</v>
          </cell>
          <cell r="K11681" t="str">
            <v>DKX-F10M6</v>
          </cell>
          <cell r="L11681" t="str">
            <v/>
          </cell>
        </row>
        <row r="11682">
          <cell r="C11682">
            <v>162406815</v>
          </cell>
          <cell r="D11682" t="str">
            <v>人工</v>
          </cell>
          <cell r="E11682" t="str">
            <v>实物</v>
          </cell>
          <cell r="F11682" t="str">
            <v>小熊</v>
          </cell>
          <cell r="G11682" t="str">
            <v>上海艺冉</v>
          </cell>
          <cell r="H11682" t="str">
            <v>年节礼包/家用电器/厨房小电</v>
          </cell>
          <cell r="I11682" t="str">
            <v>2024-03-31</v>
          </cell>
          <cell r="J11682">
            <v>163376512</v>
          </cell>
          <cell r="K11682" t="str">
            <v>DKX-F10M6</v>
          </cell>
          <cell r="L11682" t="str">
            <v/>
          </cell>
        </row>
        <row r="11683">
          <cell r="C11683">
            <v>162708044</v>
          </cell>
          <cell r="D11683" t="str">
            <v>人工</v>
          </cell>
          <cell r="E11683" t="str">
            <v>实物</v>
          </cell>
          <cell r="F11683" t="str">
            <v/>
          </cell>
          <cell r="G11683" t="str">
            <v>礼瑞源</v>
          </cell>
          <cell r="H11683" t="str">
            <v>年节礼包/项目专属/定制方案专属</v>
          </cell>
          <cell r="I11683" t="str">
            <v>2025-07-31</v>
          </cell>
          <cell r="J11683">
            <v>163990120</v>
          </cell>
          <cell r="K11683" t="str">
            <v/>
          </cell>
          <cell r="L11683" t="str">
            <v>包含</v>
          </cell>
        </row>
        <row r="11684">
          <cell r="C11684">
            <v>162697071</v>
          </cell>
          <cell r="D11684" t="str">
            <v>人工</v>
          </cell>
          <cell r="E11684" t="str">
            <v>实物</v>
          </cell>
          <cell r="F11684" t="str">
            <v/>
          </cell>
          <cell r="G11684" t="str">
            <v>礼瑞源</v>
          </cell>
          <cell r="H11684" t="str">
            <v>年节礼包/项目专属/定制方案专属</v>
          </cell>
          <cell r="I11684" t="str">
            <v>2025-07-31</v>
          </cell>
          <cell r="J11684">
            <v>163968919</v>
          </cell>
          <cell r="K11684" t="str">
            <v/>
          </cell>
          <cell r="L11684" t="str">
            <v>包含</v>
          </cell>
        </row>
        <row r="11685">
          <cell r="C11685">
            <v>162683071</v>
          </cell>
          <cell r="D11685" t="str">
            <v>人工</v>
          </cell>
          <cell r="E11685" t="str">
            <v>实物</v>
          </cell>
          <cell r="F11685" t="str">
            <v/>
          </cell>
          <cell r="G11685" t="str">
            <v>礼瑞源</v>
          </cell>
          <cell r="H11685" t="str">
            <v>年节礼包/美妆护理/防晒</v>
          </cell>
          <cell r="I11685" t="str">
            <v>2025-07-31</v>
          </cell>
          <cell r="J11685">
            <v>163944555</v>
          </cell>
          <cell r="K11685" t="str">
            <v>远山径</v>
          </cell>
          <cell r="L11685" t="str">
            <v/>
          </cell>
        </row>
        <row r="11686">
          <cell r="C11686">
            <v>162625030</v>
          </cell>
          <cell r="D11686" t="str">
            <v>人工</v>
          </cell>
          <cell r="E11686" t="str">
            <v>实物</v>
          </cell>
          <cell r="F11686" t="str">
            <v/>
          </cell>
          <cell r="G11686" t="str">
            <v>礼瑞源</v>
          </cell>
          <cell r="H11686" t="str">
            <v>年节礼包/服饰鞋帽/其它配饰</v>
          </cell>
          <cell r="I11686" t="str">
            <v>2025-02-25</v>
          </cell>
          <cell r="J11686">
            <v>163854018</v>
          </cell>
          <cell r="K11686" t="str">
            <v/>
          </cell>
          <cell r="L11686" t="str">
            <v>柔月米</v>
          </cell>
        </row>
        <row r="11687">
          <cell r="D11687" t="str">
            <v>人工</v>
          </cell>
          <cell r="E11687" t="str">
            <v>实物</v>
          </cell>
          <cell r="F11687" t="str">
            <v/>
          </cell>
          <cell r="G11687" t="str">
            <v>礼瑞源</v>
          </cell>
          <cell r="H11687" t="str">
            <v>年节礼包/服饰鞋帽/其它配饰</v>
          </cell>
          <cell r="I11687" t="str">
            <v>2025-02-25</v>
          </cell>
          <cell r="J11687">
            <v>163909085</v>
          </cell>
          <cell r="K11687" t="str">
            <v/>
          </cell>
          <cell r="L11687" t="str">
            <v>深黛灰</v>
          </cell>
        </row>
        <row r="11688">
          <cell r="D11688" t="str">
            <v>人工</v>
          </cell>
          <cell r="E11688" t="str">
            <v>实物</v>
          </cell>
          <cell r="F11688" t="str">
            <v/>
          </cell>
          <cell r="G11688" t="str">
            <v>礼瑞源</v>
          </cell>
          <cell r="H11688" t="str">
            <v>年节礼包/服饰鞋帽/其它配饰</v>
          </cell>
          <cell r="I11688" t="str">
            <v>2025-02-25</v>
          </cell>
          <cell r="J11688">
            <v>163909086</v>
          </cell>
          <cell r="K11688" t="str">
            <v/>
          </cell>
          <cell r="L11688" t="str">
            <v>灰藕粉</v>
          </cell>
        </row>
        <row r="11689">
          <cell r="C11689">
            <v>162606575</v>
          </cell>
          <cell r="D11689" t="str">
            <v>人工</v>
          </cell>
          <cell r="E11689" t="str">
            <v>实物</v>
          </cell>
          <cell r="F11689" t="str">
            <v/>
          </cell>
          <cell r="G11689" t="str">
            <v>二向箔</v>
          </cell>
          <cell r="H11689" t="str">
            <v>年节礼包/个人护理/洗发护发</v>
          </cell>
          <cell r="I11689" t="str">
            <v>2025-09-30</v>
          </cell>
          <cell r="J11689">
            <v>163828795</v>
          </cell>
          <cell r="K11689" t="str">
            <v/>
          </cell>
          <cell r="L11689" t="str">
            <v/>
          </cell>
        </row>
        <row r="11690">
          <cell r="C11690">
            <v>162606574</v>
          </cell>
          <cell r="D11690" t="str">
            <v>人工</v>
          </cell>
          <cell r="E11690" t="str">
            <v>实物</v>
          </cell>
          <cell r="F11690" t="str">
            <v/>
          </cell>
          <cell r="G11690" t="str">
            <v>二向箔</v>
          </cell>
          <cell r="H11690" t="str">
            <v>年节礼包/个人护理/洗发护发</v>
          </cell>
          <cell r="I11690" t="str">
            <v>2025-09-30</v>
          </cell>
          <cell r="J11690">
            <v>163828794</v>
          </cell>
          <cell r="K11690" t="str">
            <v/>
          </cell>
          <cell r="L11690" t="str">
            <v/>
          </cell>
        </row>
        <row r="11691">
          <cell r="C11691">
            <v>162700999</v>
          </cell>
          <cell r="D11691" t="str">
            <v>人工</v>
          </cell>
          <cell r="E11691" t="str">
            <v>实物</v>
          </cell>
          <cell r="F11691" t="str">
            <v>舒适达</v>
          </cell>
          <cell r="G11691" t="str">
            <v>中软联创</v>
          </cell>
          <cell r="H11691" t="str">
            <v>年节礼包/个人护理/口腔护理</v>
          </cell>
          <cell r="I11691" t="str">
            <v>2025-05-31</v>
          </cell>
          <cell r="J11691">
            <v>163976874</v>
          </cell>
          <cell r="K11691" t="str">
            <v/>
          </cell>
          <cell r="L11691" t="str">
            <v/>
          </cell>
        </row>
        <row r="11692">
          <cell r="C11692">
            <v>162682337</v>
          </cell>
          <cell r="D11692" t="str">
            <v>人工</v>
          </cell>
          <cell r="E11692" t="str">
            <v>实物</v>
          </cell>
          <cell r="F11692" t="str">
            <v>滴露（Dettol）</v>
          </cell>
          <cell r="G11692" t="str">
            <v>中山万荣</v>
          </cell>
          <cell r="H11692" t="str">
            <v>年节礼包/个人护理/洗护礼包</v>
          </cell>
          <cell r="I11692" t="str">
            <v>2025-06-30</v>
          </cell>
          <cell r="J11692">
            <v>163943209</v>
          </cell>
          <cell r="K11692" t="str">
            <v>sddw011</v>
          </cell>
          <cell r="L11692" t="str">
            <v>1套</v>
          </cell>
        </row>
        <row r="11693">
          <cell r="C11693">
            <v>162682337</v>
          </cell>
          <cell r="D11693" t="str">
            <v>人工</v>
          </cell>
          <cell r="E11693" t="str">
            <v>实物</v>
          </cell>
          <cell r="F11693" t="str">
            <v>滴露（Dettol）</v>
          </cell>
          <cell r="G11693" t="str">
            <v>中山万荣</v>
          </cell>
          <cell r="H11693" t="str">
            <v>年节礼包/个人护理/洗护礼包</v>
          </cell>
          <cell r="I11693" t="str">
            <v>2025-06-30</v>
          </cell>
        </row>
        <row r="11693">
          <cell r="K11693" t="str">
            <v>sddw011</v>
          </cell>
          <cell r="L11693" t="str">
            <v>1套</v>
          </cell>
        </row>
        <row r="11694">
          <cell r="C11694">
            <v>162682337</v>
          </cell>
          <cell r="D11694" t="str">
            <v>人工</v>
          </cell>
          <cell r="E11694" t="str">
            <v>实物</v>
          </cell>
          <cell r="F11694" t="str">
            <v>滴露（Dettol）</v>
          </cell>
          <cell r="G11694" t="str">
            <v>中山万荣</v>
          </cell>
          <cell r="H11694" t="str">
            <v>年节礼包/个人护理/洗护礼包</v>
          </cell>
          <cell r="I11694" t="str">
            <v>2025-06-30</v>
          </cell>
        </row>
        <row r="11694">
          <cell r="K11694" t="str">
            <v>sddw011</v>
          </cell>
          <cell r="L11694" t="str">
            <v>1套</v>
          </cell>
        </row>
        <row r="11695">
          <cell r="C11695">
            <v>162682337</v>
          </cell>
          <cell r="D11695" t="str">
            <v>人工</v>
          </cell>
          <cell r="E11695" t="str">
            <v>实物</v>
          </cell>
          <cell r="F11695" t="str">
            <v>滴露（Dettol）</v>
          </cell>
          <cell r="G11695" t="str">
            <v>中山万荣</v>
          </cell>
          <cell r="H11695" t="str">
            <v>年节礼包/个人护理/洗护礼包</v>
          </cell>
          <cell r="I11695" t="str">
            <v>2025-06-30</v>
          </cell>
        </row>
        <row r="11695">
          <cell r="K11695" t="str">
            <v>sddw011</v>
          </cell>
          <cell r="L11695" t="str">
            <v>1套</v>
          </cell>
        </row>
        <row r="11696">
          <cell r="C11696">
            <v>162682337</v>
          </cell>
          <cell r="D11696" t="str">
            <v>人工</v>
          </cell>
          <cell r="E11696" t="str">
            <v>实物</v>
          </cell>
          <cell r="F11696" t="str">
            <v>滴露（Dettol）</v>
          </cell>
          <cell r="G11696" t="str">
            <v>中山万荣</v>
          </cell>
          <cell r="H11696" t="str">
            <v>年节礼包/个人护理/洗护礼包</v>
          </cell>
          <cell r="I11696" t="str">
            <v>2025-06-30</v>
          </cell>
        </row>
        <row r="11696">
          <cell r="K11696" t="str">
            <v>sddw011</v>
          </cell>
          <cell r="L11696" t="str">
            <v>1套</v>
          </cell>
        </row>
        <row r="11697">
          <cell r="C11697">
            <v>162682337</v>
          </cell>
          <cell r="D11697" t="str">
            <v>人工</v>
          </cell>
          <cell r="E11697" t="str">
            <v>实物</v>
          </cell>
          <cell r="F11697" t="str">
            <v>滴露（Dettol）</v>
          </cell>
          <cell r="G11697" t="str">
            <v>中山万荣</v>
          </cell>
          <cell r="H11697" t="str">
            <v>年节礼包/个人护理/洗护礼包</v>
          </cell>
          <cell r="I11697" t="str">
            <v>2025-06-30</v>
          </cell>
        </row>
        <row r="11697">
          <cell r="K11697" t="str">
            <v>sddw011</v>
          </cell>
          <cell r="L11697" t="str">
            <v>1套</v>
          </cell>
        </row>
        <row r="11698">
          <cell r="C11698">
            <v>162682327</v>
          </cell>
          <cell r="D11698" t="str">
            <v>人工</v>
          </cell>
          <cell r="E11698" t="str">
            <v>实物</v>
          </cell>
          <cell r="F11698" t="str">
            <v>潘婷（PANTENE）</v>
          </cell>
          <cell r="G11698" t="str">
            <v>中山万荣</v>
          </cell>
          <cell r="H11698" t="str">
            <v>年节礼包/个人护理/洗护礼包</v>
          </cell>
          <cell r="I11698" t="str">
            <v>2025-06-30</v>
          </cell>
          <cell r="J11698">
            <v>163943199</v>
          </cell>
          <cell r="K11698" t="str">
            <v>sddw015</v>
          </cell>
          <cell r="L11698" t="str">
            <v>1套</v>
          </cell>
        </row>
        <row r="11699">
          <cell r="C11699">
            <v>162682327</v>
          </cell>
          <cell r="D11699" t="str">
            <v>人工</v>
          </cell>
          <cell r="E11699" t="str">
            <v>实物</v>
          </cell>
          <cell r="F11699" t="str">
            <v>潘婷（PANTENE）</v>
          </cell>
          <cell r="G11699" t="str">
            <v>中山万荣</v>
          </cell>
          <cell r="H11699" t="str">
            <v>年节礼包/个人护理/洗护礼包</v>
          </cell>
          <cell r="I11699" t="str">
            <v>2025-06-30</v>
          </cell>
        </row>
        <row r="11699">
          <cell r="K11699" t="str">
            <v>sddw015</v>
          </cell>
          <cell r="L11699" t="str">
            <v>1套</v>
          </cell>
        </row>
        <row r="11700">
          <cell r="C11700">
            <v>162682327</v>
          </cell>
          <cell r="D11700" t="str">
            <v>人工</v>
          </cell>
          <cell r="E11700" t="str">
            <v>实物</v>
          </cell>
          <cell r="F11700" t="str">
            <v>潘婷（PANTENE）</v>
          </cell>
          <cell r="G11700" t="str">
            <v>中山万荣</v>
          </cell>
          <cell r="H11700" t="str">
            <v>年节礼包/个人护理/洗护礼包</v>
          </cell>
          <cell r="I11700" t="str">
            <v>2025-06-30</v>
          </cell>
        </row>
        <row r="11700">
          <cell r="K11700" t="str">
            <v>sddw015</v>
          </cell>
          <cell r="L11700" t="str">
            <v>1套</v>
          </cell>
        </row>
        <row r="11701">
          <cell r="C11701">
            <v>162682327</v>
          </cell>
          <cell r="D11701" t="str">
            <v>人工</v>
          </cell>
          <cell r="E11701" t="str">
            <v>实物</v>
          </cell>
          <cell r="F11701" t="str">
            <v>潘婷（PANTENE）</v>
          </cell>
          <cell r="G11701" t="str">
            <v>中山万荣</v>
          </cell>
          <cell r="H11701" t="str">
            <v>年节礼包/个人护理/洗护礼包</v>
          </cell>
          <cell r="I11701" t="str">
            <v>2025-06-30</v>
          </cell>
        </row>
        <row r="11701">
          <cell r="K11701" t="str">
            <v>sddw015</v>
          </cell>
          <cell r="L11701" t="str">
            <v>1套</v>
          </cell>
        </row>
        <row r="11702">
          <cell r="C11702">
            <v>162682326</v>
          </cell>
          <cell r="D11702" t="str">
            <v>人工</v>
          </cell>
          <cell r="E11702" t="str">
            <v>实物</v>
          </cell>
          <cell r="F11702" t="str">
            <v>滴露（Dettol）</v>
          </cell>
          <cell r="G11702" t="str">
            <v>中山万荣</v>
          </cell>
          <cell r="H11702" t="str">
            <v>年节礼包/家庭清洁/纸品/家庭环境清洁</v>
          </cell>
          <cell r="I11702" t="str">
            <v>2025-06-30</v>
          </cell>
          <cell r="J11702">
            <v>163943198</v>
          </cell>
          <cell r="K11702" t="str">
            <v>sddw016</v>
          </cell>
          <cell r="L11702" t="str">
            <v>1套</v>
          </cell>
        </row>
        <row r="11703">
          <cell r="C11703">
            <v>162682326</v>
          </cell>
          <cell r="D11703" t="str">
            <v>人工</v>
          </cell>
          <cell r="E11703" t="str">
            <v>实物</v>
          </cell>
          <cell r="F11703" t="str">
            <v>滴露（Dettol）</v>
          </cell>
          <cell r="G11703" t="str">
            <v>中山万荣</v>
          </cell>
          <cell r="H11703" t="str">
            <v>年节礼包/家庭清洁/纸品/家庭环境清洁</v>
          </cell>
          <cell r="I11703" t="str">
            <v>2025-06-30</v>
          </cell>
        </row>
        <row r="11703">
          <cell r="K11703" t="str">
            <v>sddw016</v>
          </cell>
          <cell r="L11703" t="str">
            <v>1套</v>
          </cell>
        </row>
        <row r="11704">
          <cell r="C11704">
            <v>162682326</v>
          </cell>
          <cell r="D11704" t="str">
            <v>人工</v>
          </cell>
          <cell r="E11704" t="str">
            <v>实物</v>
          </cell>
          <cell r="F11704" t="str">
            <v>滴露（Dettol）</v>
          </cell>
          <cell r="G11704" t="str">
            <v>中山万荣</v>
          </cell>
          <cell r="H11704" t="str">
            <v>年节礼包/家庭清洁/纸品/家庭环境清洁</v>
          </cell>
          <cell r="I11704" t="str">
            <v>2025-06-30</v>
          </cell>
        </row>
        <row r="11704">
          <cell r="K11704" t="str">
            <v>sddw016</v>
          </cell>
          <cell r="L11704" t="str">
            <v>1套</v>
          </cell>
        </row>
        <row r="11705">
          <cell r="C11705">
            <v>162682326</v>
          </cell>
          <cell r="D11705" t="str">
            <v>人工</v>
          </cell>
          <cell r="E11705" t="str">
            <v>实物</v>
          </cell>
          <cell r="F11705" t="str">
            <v>滴露（Dettol）</v>
          </cell>
          <cell r="G11705" t="str">
            <v>中山万荣</v>
          </cell>
          <cell r="H11705" t="str">
            <v>年节礼包/家庭清洁/纸品/家庭环境清洁</v>
          </cell>
          <cell r="I11705" t="str">
            <v>2025-06-30</v>
          </cell>
        </row>
        <row r="11705">
          <cell r="K11705" t="str">
            <v>sddw016</v>
          </cell>
          <cell r="L11705" t="str">
            <v>1套</v>
          </cell>
        </row>
        <row r="11706">
          <cell r="C11706">
            <v>162682326</v>
          </cell>
          <cell r="D11706" t="str">
            <v>人工</v>
          </cell>
          <cell r="E11706" t="str">
            <v>实物</v>
          </cell>
          <cell r="F11706" t="str">
            <v>滴露（Dettol）</v>
          </cell>
          <cell r="G11706" t="str">
            <v>中山万荣</v>
          </cell>
          <cell r="H11706" t="str">
            <v>年节礼包/家庭清洁/纸品/家庭环境清洁</v>
          </cell>
          <cell r="I11706" t="str">
            <v>2025-06-30</v>
          </cell>
        </row>
        <row r="11706">
          <cell r="K11706" t="str">
            <v>sddw016</v>
          </cell>
          <cell r="L11706" t="str">
            <v>1套</v>
          </cell>
        </row>
        <row r="11707">
          <cell r="C11707">
            <v>162682324</v>
          </cell>
          <cell r="D11707" t="str">
            <v>人工</v>
          </cell>
          <cell r="E11707" t="str">
            <v>实物</v>
          </cell>
          <cell r="F11707" t="str">
            <v>潘婷（PANTENE）</v>
          </cell>
          <cell r="G11707" t="str">
            <v>中山万荣</v>
          </cell>
          <cell r="H11707" t="str">
            <v>年节礼包/个人护理/洗护礼包</v>
          </cell>
          <cell r="I11707" t="str">
            <v>2025-06-30</v>
          </cell>
          <cell r="J11707">
            <v>163943196</v>
          </cell>
          <cell r="K11707" t="str">
            <v>sddw017</v>
          </cell>
          <cell r="L11707" t="str">
            <v>1套</v>
          </cell>
        </row>
        <row r="11708">
          <cell r="C11708">
            <v>162682324</v>
          </cell>
          <cell r="D11708" t="str">
            <v>人工</v>
          </cell>
          <cell r="E11708" t="str">
            <v>实物</v>
          </cell>
          <cell r="F11708" t="str">
            <v>潘婷（PANTENE）</v>
          </cell>
          <cell r="G11708" t="str">
            <v>中山万荣</v>
          </cell>
          <cell r="H11708" t="str">
            <v>年节礼包/个人护理/洗护礼包</v>
          </cell>
          <cell r="I11708" t="str">
            <v>2025-06-30</v>
          </cell>
        </row>
        <row r="11708">
          <cell r="K11708" t="str">
            <v>sddw017</v>
          </cell>
          <cell r="L11708" t="str">
            <v>1套</v>
          </cell>
        </row>
        <row r="11709">
          <cell r="C11709">
            <v>162682324</v>
          </cell>
          <cell r="D11709" t="str">
            <v>人工</v>
          </cell>
          <cell r="E11709" t="str">
            <v>实物</v>
          </cell>
          <cell r="F11709" t="str">
            <v>潘婷（PANTENE）</v>
          </cell>
          <cell r="G11709" t="str">
            <v>中山万荣</v>
          </cell>
          <cell r="H11709" t="str">
            <v>年节礼包/个人护理/洗护礼包</v>
          </cell>
          <cell r="I11709" t="str">
            <v>2025-06-30</v>
          </cell>
        </row>
        <row r="11709">
          <cell r="K11709" t="str">
            <v>sddw017</v>
          </cell>
          <cell r="L11709" t="str">
            <v>1套</v>
          </cell>
        </row>
        <row r="11710">
          <cell r="C11710">
            <v>162682324</v>
          </cell>
          <cell r="D11710" t="str">
            <v>人工</v>
          </cell>
          <cell r="E11710" t="str">
            <v>实物</v>
          </cell>
          <cell r="F11710" t="str">
            <v>潘婷（PANTENE）</v>
          </cell>
          <cell r="G11710" t="str">
            <v>中山万荣</v>
          </cell>
          <cell r="H11710" t="str">
            <v>年节礼包/个人护理/洗护礼包</v>
          </cell>
          <cell r="I11710" t="str">
            <v>2025-06-30</v>
          </cell>
        </row>
        <row r="11710">
          <cell r="K11710" t="str">
            <v>sddw017</v>
          </cell>
          <cell r="L11710" t="str">
            <v>1套</v>
          </cell>
        </row>
        <row r="11711">
          <cell r="C11711">
            <v>162682324</v>
          </cell>
          <cell r="D11711" t="str">
            <v>人工</v>
          </cell>
          <cell r="E11711" t="str">
            <v>实物</v>
          </cell>
          <cell r="F11711" t="str">
            <v>潘婷（PANTENE）</v>
          </cell>
          <cell r="G11711" t="str">
            <v>中山万荣</v>
          </cell>
          <cell r="H11711" t="str">
            <v>年节礼包/个人护理/洗护礼包</v>
          </cell>
          <cell r="I11711" t="str">
            <v>2025-06-30</v>
          </cell>
        </row>
        <row r="11711">
          <cell r="K11711" t="str">
            <v>sddw017</v>
          </cell>
          <cell r="L11711" t="str">
            <v>1套</v>
          </cell>
        </row>
        <row r="11712">
          <cell r="C11712">
            <v>162682322</v>
          </cell>
          <cell r="D11712" t="str">
            <v>人工</v>
          </cell>
          <cell r="E11712" t="str">
            <v>实物</v>
          </cell>
          <cell r="F11712" t="str">
            <v>海飞丝（Head&amp;Shoulders）</v>
          </cell>
          <cell r="G11712" t="str">
            <v>中山万荣</v>
          </cell>
          <cell r="H11712" t="str">
            <v>年节礼包/个人护理/洗护礼包</v>
          </cell>
          <cell r="I11712" t="str">
            <v>2025-06-30</v>
          </cell>
          <cell r="J11712">
            <v>163943194</v>
          </cell>
          <cell r="K11712" t="str">
            <v>sddw018</v>
          </cell>
          <cell r="L11712" t="str">
            <v>1套</v>
          </cell>
        </row>
        <row r="11713">
          <cell r="C11713">
            <v>162682322</v>
          </cell>
          <cell r="D11713" t="str">
            <v>人工</v>
          </cell>
          <cell r="E11713" t="str">
            <v>实物</v>
          </cell>
          <cell r="F11713" t="str">
            <v>海飞丝（Head&amp;Shoulders）</v>
          </cell>
          <cell r="G11713" t="str">
            <v>中山万荣</v>
          </cell>
          <cell r="H11713" t="str">
            <v>年节礼包/个人护理/洗护礼包</v>
          </cell>
          <cell r="I11713" t="str">
            <v>2025-06-30</v>
          </cell>
        </row>
        <row r="11713">
          <cell r="K11713" t="str">
            <v>sddw018</v>
          </cell>
          <cell r="L11713" t="str">
            <v>1套</v>
          </cell>
        </row>
        <row r="11714">
          <cell r="C11714">
            <v>162682322</v>
          </cell>
          <cell r="D11714" t="str">
            <v>人工</v>
          </cell>
          <cell r="E11714" t="str">
            <v>实物</v>
          </cell>
          <cell r="F11714" t="str">
            <v>海飞丝（Head&amp;Shoulders）</v>
          </cell>
          <cell r="G11714" t="str">
            <v>中山万荣</v>
          </cell>
          <cell r="H11714" t="str">
            <v>年节礼包/个人护理/洗护礼包</v>
          </cell>
          <cell r="I11714" t="str">
            <v>2025-06-30</v>
          </cell>
        </row>
        <row r="11714">
          <cell r="K11714" t="str">
            <v>sddw018</v>
          </cell>
          <cell r="L11714" t="str">
            <v>1套</v>
          </cell>
        </row>
        <row r="11715">
          <cell r="C11715">
            <v>162682322</v>
          </cell>
          <cell r="D11715" t="str">
            <v>人工</v>
          </cell>
          <cell r="E11715" t="str">
            <v>实物</v>
          </cell>
          <cell r="F11715" t="str">
            <v>海飞丝（Head&amp;Shoulders）</v>
          </cell>
          <cell r="G11715" t="str">
            <v>中山万荣</v>
          </cell>
          <cell r="H11715" t="str">
            <v>年节礼包/个人护理/洗护礼包</v>
          </cell>
          <cell r="I11715" t="str">
            <v>2025-06-30</v>
          </cell>
        </row>
        <row r="11715">
          <cell r="K11715" t="str">
            <v>sddw018</v>
          </cell>
          <cell r="L11715" t="str">
            <v>1套</v>
          </cell>
        </row>
        <row r="11716">
          <cell r="C11716">
            <v>162682322</v>
          </cell>
          <cell r="D11716" t="str">
            <v>人工</v>
          </cell>
          <cell r="E11716" t="str">
            <v>实物</v>
          </cell>
          <cell r="F11716" t="str">
            <v>海飞丝（Head&amp;Shoulders）</v>
          </cell>
          <cell r="G11716" t="str">
            <v>中山万荣</v>
          </cell>
          <cell r="H11716" t="str">
            <v>年节礼包/个人护理/洗护礼包</v>
          </cell>
          <cell r="I11716" t="str">
            <v>2025-06-30</v>
          </cell>
        </row>
        <row r="11716">
          <cell r="K11716" t="str">
            <v>sddw018</v>
          </cell>
          <cell r="L11716" t="str">
            <v>1套</v>
          </cell>
        </row>
        <row r="11717">
          <cell r="C11717">
            <v>162645428</v>
          </cell>
          <cell r="D11717" t="str">
            <v>人工</v>
          </cell>
          <cell r="E11717" t="str">
            <v>实物</v>
          </cell>
          <cell r="F11717" t="str">
            <v/>
          </cell>
          <cell r="G11717" t="str">
            <v>中山万荣</v>
          </cell>
          <cell r="H11717" t="str">
            <v>年节礼包/个人护理/洗护礼包</v>
          </cell>
          <cell r="I11717" t="str">
            <v>2025-12-31</v>
          </cell>
          <cell r="J11717">
            <v>163882439</v>
          </cell>
          <cell r="K11717" t="str">
            <v>sd25011</v>
          </cell>
          <cell r="L11717" t="str">
            <v>1套</v>
          </cell>
        </row>
        <row r="11718">
          <cell r="C11718">
            <v>162645428</v>
          </cell>
          <cell r="D11718" t="str">
            <v>人工</v>
          </cell>
          <cell r="E11718" t="str">
            <v>实物</v>
          </cell>
          <cell r="F11718" t="str">
            <v/>
          </cell>
          <cell r="G11718" t="str">
            <v>中山万荣</v>
          </cell>
          <cell r="H11718" t="str">
            <v>年节礼包/个人护理/洗护礼包</v>
          </cell>
          <cell r="I11718" t="str">
            <v>2025-12-31</v>
          </cell>
        </row>
        <row r="11718">
          <cell r="K11718" t="str">
            <v>sd25011</v>
          </cell>
          <cell r="L11718" t="str">
            <v>1套</v>
          </cell>
        </row>
        <row r="11719">
          <cell r="C11719">
            <v>162645428</v>
          </cell>
          <cell r="D11719" t="str">
            <v>人工</v>
          </cell>
          <cell r="E11719" t="str">
            <v>实物</v>
          </cell>
          <cell r="F11719" t="str">
            <v/>
          </cell>
          <cell r="G11719" t="str">
            <v>中山万荣</v>
          </cell>
          <cell r="H11719" t="str">
            <v>年节礼包/个人护理/洗护礼包</v>
          </cell>
          <cell r="I11719" t="str">
            <v>2025-12-31</v>
          </cell>
        </row>
        <row r="11719">
          <cell r="K11719" t="str">
            <v>sd25011</v>
          </cell>
          <cell r="L11719" t="str">
            <v>1套</v>
          </cell>
        </row>
        <row r="11720">
          <cell r="C11720">
            <v>162645428</v>
          </cell>
          <cell r="D11720" t="str">
            <v>人工</v>
          </cell>
          <cell r="E11720" t="str">
            <v>实物</v>
          </cell>
          <cell r="F11720" t="str">
            <v/>
          </cell>
          <cell r="G11720" t="str">
            <v>中山万荣</v>
          </cell>
          <cell r="H11720" t="str">
            <v>年节礼包/个人护理/洗护礼包</v>
          </cell>
          <cell r="I11720" t="str">
            <v>2025-12-31</v>
          </cell>
        </row>
        <row r="11720">
          <cell r="K11720" t="str">
            <v>sd25011</v>
          </cell>
          <cell r="L11720" t="str">
            <v>1套</v>
          </cell>
        </row>
        <row r="11721">
          <cell r="C11721">
            <v>162645428</v>
          </cell>
          <cell r="D11721" t="str">
            <v>人工</v>
          </cell>
          <cell r="E11721" t="str">
            <v>实物</v>
          </cell>
          <cell r="F11721" t="str">
            <v/>
          </cell>
          <cell r="G11721" t="str">
            <v>中山万荣</v>
          </cell>
          <cell r="H11721" t="str">
            <v>年节礼包/个人护理/洗护礼包</v>
          </cell>
          <cell r="I11721" t="str">
            <v>2025-12-31</v>
          </cell>
        </row>
        <row r="11721">
          <cell r="K11721" t="str">
            <v>sd25011</v>
          </cell>
          <cell r="L11721" t="str">
            <v>1套</v>
          </cell>
        </row>
        <row r="11722">
          <cell r="C11722">
            <v>162645428</v>
          </cell>
          <cell r="D11722" t="str">
            <v>人工</v>
          </cell>
          <cell r="E11722" t="str">
            <v>实物</v>
          </cell>
          <cell r="F11722" t="str">
            <v/>
          </cell>
          <cell r="G11722" t="str">
            <v>中山万荣</v>
          </cell>
          <cell r="H11722" t="str">
            <v>年节礼包/个人护理/洗护礼包</v>
          </cell>
          <cell r="I11722" t="str">
            <v>2025-12-31</v>
          </cell>
        </row>
        <row r="11722">
          <cell r="K11722" t="str">
            <v>sd25011</v>
          </cell>
          <cell r="L11722" t="str">
            <v>1套</v>
          </cell>
        </row>
        <row r="11723">
          <cell r="C11723">
            <v>162645428</v>
          </cell>
          <cell r="D11723" t="str">
            <v>人工</v>
          </cell>
          <cell r="E11723" t="str">
            <v>实物</v>
          </cell>
          <cell r="F11723" t="str">
            <v/>
          </cell>
          <cell r="G11723" t="str">
            <v>中山万荣</v>
          </cell>
          <cell r="H11723" t="str">
            <v>年节礼包/个人护理/洗护礼包</v>
          </cell>
          <cell r="I11723" t="str">
            <v>2025-12-31</v>
          </cell>
        </row>
        <row r="11723">
          <cell r="K11723" t="str">
            <v>sd25011</v>
          </cell>
          <cell r="L11723" t="str">
            <v>1套</v>
          </cell>
        </row>
        <row r="11724">
          <cell r="C11724">
            <v>162645428</v>
          </cell>
          <cell r="D11724" t="str">
            <v>人工</v>
          </cell>
          <cell r="E11724" t="str">
            <v>实物</v>
          </cell>
          <cell r="F11724" t="str">
            <v/>
          </cell>
          <cell r="G11724" t="str">
            <v>中山万荣</v>
          </cell>
          <cell r="H11724" t="str">
            <v>年节礼包/个人护理/洗护礼包</v>
          </cell>
          <cell r="I11724" t="str">
            <v>2025-12-31</v>
          </cell>
        </row>
        <row r="11724">
          <cell r="K11724" t="str">
            <v>sd25011</v>
          </cell>
          <cell r="L11724" t="str">
            <v>1套</v>
          </cell>
        </row>
        <row r="11725">
          <cell r="C11725">
            <v>162645428</v>
          </cell>
          <cell r="D11725" t="str">
            <v>人工</v>
          </cell>
          <cell r="E11725" t="str">
            <v>实物</v>
          </cell>
          <cell r="F11725" t="str">
            <v/>
          </cell>
          <cell r="G11725" t="str">
            <v>中山万荣</v>
          </cell>
          <cell r="H11725" t="str">
            <v>年节礼包/个人护理/洗护礼包</v>
          </cell>
          <cell r="I11725" t="str">
            <v>2025-12-31</v>
          </cell>
        </row>
        <row r="11725">
          <cell r="K11725" t="str">
            <v>sd25011</v>
          </cell>
          <cell r="L11725" t="str">
            <v>1套</v>
          </cell>
        </row>
        <row r="11726">
          <cell r="C11726">
            <v>162645428</v>
          </cell>
          <cell r="D11726" t="str">
            <v>人工</v>
          </cell>
          <cell r="E11726" t="str">
            <v>实物</v>
          </cell>
          <cell r="F11726" t="str">
            <v/>
          </cell>
          <cell r="G11726" t="str">
            <v>中山万荣</v>
          </cell>
          <cell r="H11726" t="str">
            <v>年节礼包/个人护理/洗护礼包</v>
          </cell>
          <cell r="I11726" t="str">
            <v>2025-12-31</v>
          </cell>
        </row>
        <row r="11726">
          <cell r="K11726" t="str">
            <v>sd25011</v>
          </cell>
          <cell r="L11726" t="str">
            <v>1套</v>
          </cell>
        </row>
        <row r="11727">
          <cell r="C11727">
            <v>162645427</v>
          </cell>
          <cell r="D11727" t="str">
            <v>人工</v>
          </cell>
          <cell r="E11727" t="str">
            <v>实物</v>
          </cell>
          <cell r="F11727" t="str">
            <v/>
          </cell>
          <cell r="G11727" t="str">
            <v>中山万荣</v>
          </cell>
          <cell r="H11727" t="str">
            <v>年节礼包/个人护理/洗护礼包</v>
          </cell>
          <cell r="I11727" t="str">
            <v>2025-12-31</v>
          </cell>
          <cell r="J11727">
            <v>163882438</v>
          </cell>
          <cell r="K11727" t="str">
            <v>sd25010</v>
          </cell>
          <cell r="L11727" t="str">
            <v>1套</v>
          </cell>
        </row>
        <row r="11728">
          <cell r="C11728">
            <v>162645427</v>
          </cell>
          <cell r="D11728" t="str">
            <v>人工</v>
          </cell>
          <cell r="E11728" t="str">
            <v>实物</v>
          </cell>
          <cell r="F11728" t="str">
            <v/>
          </cell>
          <cell r="G11728" t="str">
            <v>中山万荣</v>
          </cell>
          <cell r="H11728" t="str">
            <v>年节礼包/个人护理/洗护礼包</v>
          </cell>
          <cell r="I11728" t="str">
            <v>2025-12-31</v>
          </cell>
        </row>
        <row r="11728">
          <cell r="K11728" t="str">
            <v>sd25010</v>
          </cell>
          <cell r="L11728" t="str">
            <v>1套</v>
          </cell>
        </row>
        <row r="11729">
          <cell r="C11729">
            <v>162645427</v>
          </cell>
          <cell r="D11729" t="str">
            <v>人工</v>
          </cell>
          <cell r="E11729" t="str">
            <v>实物</v>
          </cell>
          <cell r="F11729" t="str">
            <v/>
          </cell>
          <cell r="G11729" t="str">
            <v>中山万荣</v>
          </cell>
          <cell r="H11729" t="str">
            <v>年节礼包/个人护理/洗护礼包</v>
          </cell>
          <cell r="I11729" t="str">
            <v>2025-12-31</v>
          </cell>
        </row>
        <row r="11729">
          <cell r="K11729" t="str">
            <v>sd25010</v>
          </cell>
          <cell r="L11729" t="str">
            <v>1套</v>
          </cell>
        </row>
        <row r="11730">
          <cell r="C11730">
            <v>162645427</v>
          </cell>
          <cell r="D11730" t="str">
            <v>人工</v>
          </cell>
          <cell r="E11730" t="str">
            <v>实物</v>
          </cell>
          <cell r="F11730" t="str">
            <v/>
          </cell>
          <cell r="G11730" t="str">
            <v>中山万荣</v>
          </cell>
          <cell r="H11730" t="str">
            <v>年节礼包/个人护理/洗护礼包</v>
          </cell>
          <cell r="I11730" t="str">
            <v>2025-12-31</v>
          </cell>
        </row>
        <row r="11730">
          <cell r="K11730" t="str">
            <v>sd25010</v>
          </cell>
          <cell r="L11730" t="str">
            <v>1套</v>
          </cell>
        </row>
        <row r="11731">
          <cell r="C11731">
            <v>162645427</v>
          </cell>
          <cell r="D11731" t="str">
            <v>人工</v>
          </cell>
          <cell r="E11731" t="str">
            <v>实物</v>
          </cell>
          <cell r="F11731" t="str">
            <v/>
          </cell>
          <cell r="G11731" t="str">
            <v>中山万荣</v>
          </cell>
          <cell r="H11731" t="str">
            <v>年节礼包/个人护理/洗护礼包</v>
          </cell>
          <cell r="I11731" t="str">
            <v>2025-12-31</v>
          </cell>
        </row>
        <row r="11731">
          <cell r="K11731" t="str">
            <v>sd25010</v>
          </cell>
          <cell r="L11731" t="str">
            <v>1套</v>
          </cell>
        </row>
        <row r="11732">
          <cell r="C11732">
            <v>162645427</v>
          </cell>
          <cell r="D11732" t="str">
            <v>人工</v>
          </cell>
          <cell r="E11732" t="str">
            <v>实物</v>
          </cell>
          <cell r="F11732" t="str">
            <v/>
          </cell>
          <cell r="G11732" t="str">
            <v>中山万荣</v>
          </cell>
          <cell r="H11732" t="str">
            <v>年节礼包/个人护理/洗护礼包</v>
          </cell>
          <cell r="I11732" t="str">
            <v>2025-12-31</v>
          </cell>
        </row>
        <row r="11732">
          <cell r="K11732" t="str">
            <v>sd25010</v>
          </cell>
          <cell r="L11732" t="str">
            <v>1套</v>
          </cell>
        </row>
        <row r="11733">
          <cell r="C11733">
            <v>162645427</v>
          </cell>
          <cell r="D11733" t="str">
            <v>人工</v>
          </cell>
          <cell r="E11733" t="str">
            <v>实物</v>
          </cell>
          <cell r="F11733" t="str">
            <v/>
          </cell>
          <cell r="G11733" t="str">
            <v>中山万荣</v>
          </cell>
          <cell r="H11733" t="str">
            <v>年节礼包/个人护理/洗护礼包</v>
          </cell>
          <cell r="I11733" t="str">
            <v>2025-12-31</v>
          </cell>
        </row>
        <row r="11733">
          <cell r="K11733" t="str">
            <v>sd25010</v>
          </cell>
          <cell r="L11733" t="str">
            <v>1套</v>
          </cell>
        </row>
        <row r="11734">
          <cell r="C11734">
            <v>162645427</v>
          </cell>
          <cell r="D11734" t="str">
            <v>人工</v>
          </cell>
          <cell r="E11734" t="str">
            <v>实物</v>
          </cell>
          <cell r="F11734" t="str">
            <v/>
          </cell>
          <cell r="G11734" t="str">
            <v>中山万荣</v>
          </cell>
          <cell r="H11734" t="str">
            <v>年节礼包/个人护理/洗护礼包</v>
          </cell>
          <cell r="I11734" t="str">
            <v>2025-12-31</v>
          </cell>
        </row>
        <row r="11734">
          <cell r="K11734" t="str">
            <v>sd25010</v>
          </cell>
          <cell r="L11734" t="str">
            <v>1套</v>
          </cell>
        </row>
        <row r="11735">
          <cell r="C11735">
            <v>162645427</v>
          </cell>
          <cell r="D11735" t="str">
            <v>人工</v>
          </cell>
          <cell r="E11735" t="str">
            <v>实物</v>
          </cell>
          <cell r="F11735" t="str">
            <v/>
          </cell>
          <cell r="G11735" t="str">
            <v>中山万荣</v>
          </cell>
          <cell r="H11735" t="str">
            <v>年节礼包/个人护理/洗护礼包</v>
          </cell>
          <cell r="I11735" t="str">
            <v>2025-12-31</v>
          </cell>
        </row>
        <row r="11735">
          <cell r="K11735" t="str">
            <v>sd25010</v>
          </cell>
          <cell r="L11735" t="str">
            <v>1套</v>
          </cell>
        </row>
        <row r="11736">
          <cell r="C11736">
            <v>162645427</v>
          </cell>
          <cell r="D11736" t="str">
            <v>人工</v>
          </cell>
          <cell r="E11736" t="str">
            <v>实物</v>
          </cell>
          <cell r="F11736" t="str">
            <v/>
          </cell>
          <cell r="G11736" t="str">
            <v>中山万荣</v>
          </cell>
          <cell r="H11736" t="str">
            <v>年节礼包/个人护理/洗护礼包</v>
          </cell>
          <cell r="I11736" t="str">
            <v>2025-12-31</v>
          </cell>
        </row>
        <row r="11736">
          <cell r="K11736" t="str">
            <v>sd25010</v>
          </cell>
          <cell r="L11736" t="str">
            <v>1套</v>
          </cell>
        </row>
        <row r="11737">
          <cell r="C11737">
            <v>162406745</v>
          </cell>
          <cell r="D11737" t="str">
            <v>人工</v>
          </cell>
          <cell r="E11737" t="str">
            <v>实物</v>
          </cell>
          <cell r="F11737" t="str">
            <v>苏泊尔</v>
          </cell>
          <cell r="G11737" t="str">
            <v>和瑞盛</v>
          </cell>
          <cell r="H11737" t="str">
            <v>年节礼包/餐厨/烹饪锅具</v>
          </cell>
          <cell r="I11737" t="str">
            <v>2024-03-31</v>
          </cell>
          <cell r="J11737">
            <v>163376438</v>
          </cell>
          <cell r="K11737" t="str">
            <v>FC34Q1</v>
          </cell>
          <cell r="L11737" t="str">
            <v>FC34Q1</v>
          </cell>
        </row>
        <row r="11738">
          <cell r="C11738">
            <v>162640652</v>
          </cell>
          <cell r="D11738" t="str">
            <v>人工</v>
          </cell>
          <cell r="E11738" t="str">
            <v>实物</v>
          </cell>
          <cell r="F11738" t="str">
            <v>佳奥（JAGO）</v>
          </cell>
          <cell r="G11738" t="str">
            <v>礼福生</v>
          </cell>
          <cell r="H11738" t="str">
            <v>年节礼包/项目专属/定制方案专属</v>
          </cell>
          <cell r="I11738" t="str">
            <v>2025-04-30</v>
          </cell>
          <cell r="J11738">
            <v>163875557</v>
          </cell>
          <cell r="K11738" t="str">
            <v>220604J0100MB2</v>
          </cell>
          <cell r="L11738" t="str">
            <v/>
          </cell>
        </row>
        <row r="11739">
          <cell r="C11739">
            <v>162405041</v>
          </cell>
          <cell r="D11739" t="str">
            <v>人工</v>
          </cell>
          <cell r="E11739" t="str">
            <v>实物</v>
          </cell>
          <cell r="F11739" t="str">
            <v>金丝莉（KINTHERI）</v>
          </cell>
          <cell r="G11739" t="str">
            <v>爱尚家</v>
          </cell>
          <cell r="H11739" t="str">
            <v>年节礼包/家纺/床上用品</v>
          </cell>
          <cell r="I11739" t="str">
            <v>2024-03-31</v>
          </cell>
          <cell r="J11739">
            <v>163372687</v>
          </cell>
          <cell r="K11739" t="str">
            <v>JB-1266</v>
          </cell>
          <cell r="L11739" t="str">
            <v/>
          </cell>
        </row>
        <row r="11740">
          <cell r="C11740">
            <v>162405032</v>
          </cell>
          <cell r="D11740" t="str">
            <v>人工</v>
          </cell>
          <cell r="E11740" t="str">
            <v>实物</v>
          </cell>
          <cell r="F11740" t="str">
            <v>金丝莉（KINTHERI）</v>
          </cell>
          <cell r="G11740" t="str">
            <v>爱尚家</v>
          </cell>
          <cell r="H11740" t="str">
            <v>年节礼包/家纺/床上用品</v>
          </cell>
          <cell r="I11740" t="str">
            <v>2024-03-31</v>
          </cell>
          <cell r="J11740">
            <v>163372661</v>
          </cell>
          <cell r="K11740" t="str">
            <v>JB-1109a</v>
          </cell>
          <cell r="L11740" t="str">
            <v/>
          </cell>
        </row>
        <row r="11741">
          <cell r="C11741">
            <v>162315267</v>
          </cell>
          <cell r="D11741" t="str">
            <v>人工</v>
          </cell>
          <cell r="E11741" t="str">
            <v>实物</v>
          </cell>
          <cell r="F11741" t="str">
            <v>金丝莉</v>
          </cell>
          <cell r="G11741" t="str">
            <v>爱尚家</v>
          </cell>
          <cell r="H11741" t="str">
            <v>年节礼包/家纺/床上用品</v>
          </cell>
          <cell r="I11741" t="str">
            <v>2023-12-31</v>
          </cell>
          <cell r="J11741">
            <v>163173082</v>
          </cell>
          <cell r="K11741" t="str">
            <v>金丝莉自由风套件驼</v>
          </cell>
          <cell r="L11741" t="str">
            <v/>
          </cell>
        </row>
        <row r="11742">
          <cell r="C11742">
            <v>162315265</v>
          </cell>
          <cell r="D11742" t="str">
            <v>人工</v>
          </cell>
          <cell r="E11742" t="str">
            <v>实物</v>
          </cell>
          <cell r="F11742" t="str">
            <v>金丝莉</v>
          </cell>
          <cell r="G11742" t="str">
            <v>爱尚家</v>
          </cell>
          <cell r="H11742" t="str">
            <v>年节礼包/家纺/床上用品</v>
          </cell>
          <cell r="I11742" t="str">
            <v>2023-10-31</v>
          </cell>
          <cell r="J11742">
            <v>163173080</v>
          </cell>
          <cell r="K11742" t="str">
            <v>JB-1268</v>
          </cell>
          <cell r="L11742" t="str">
            <v/>
          </cell>
        </row>
        <row r="11743">
          <cell r="C11743">
            <v>162039843</v>
          </cell>
          <cell r="D11743" t="str">
            <v>人工</v>
          </cell>
          <cell r="E11743" t="str">
            <v>实物</v>
          </cell>
          <cell r="F11743" t="str">
            <v>金丝莉（KINTHERI）</v>
          </cell>
          <cell r="G11743" t="str">
            <v>爱尚家</v>
          </cell>
          <cell r="H11743" t="str">
            <v>年节礼包/家纺/床上用品</v>
          </cell>
          <cell r="I11743" t="str">
            <v>2023-07-31</v>
          </cell>
          <cell r="J11743">
            <v>162407164</v>
          </cell>
          <cell r="K11743" t="str">
            <v>JB-1167</v>
          </cell>
          <cell r="L11743" t="str">
            <v>180*210cm</v>
          </cell>
        </row>
        <row r="11744">
          <cell r="C11744">
            <v>162682535</v>
          </cell>
          <cell r="D11744" t="str">
            <v>人工</v>
          </cell>
          <cell r="E11744" t="str">
            <v>实物</v>
          </cell>
          <cell r="F11744" t="str">
            <v/>
          </cell>
          <cell r="G11744" t="str">
            <v>上海译桦</v>
          </cell>
          <cell r="H11744" t="str">
            <v>年节礼包/食品/零食礼包</v>
          </cell>
          <cell r="I11744" t="str">
            <v>2025-06-30</v>
          </cell>
          <cell r="J11744">
            <v>163943633</v>
          </cell>
          <cell r="K11744" t="str">
            <v/>
          </cell>
          <cell r="L11744" t="str">
            <v/>
          </cell>
        </row>
        <row r="11745">
          <cell r="C11745">
            <v>162028545</v>
          </cell>
          <cell r="D11745" t="str">
            <v>人工</v>
          </cell>
          <cell r="E11745" t="str">
            <v>实物</v>
          </cell>
          <cell r="F11745" t="str">
            <v>花王</v>
          </cell>
          <cell r="G11745" t="str">
            <v>品客易购</v>
          </cell>
          <cell r="H11745" t="str">
            <v>年节礼包/家庭清洁/纸品/衣物清洁礼包</v>
          </cell>
          <cell r="I11745" t="str">
            <v>2023-07-31</v>
          </cell>
          <cell r="J11745">
            <v>162395838</v>
          </cell>
          <cell r="K11745">
            <v>2023031002</v>
          </cell>
          <cell r="L11745" t="str">
            <v/>
          </cell>
        </row>
        <row r="11746">
          <cell r="C11746">
            <v>162724954</v>
          </cell>
          <cell r="D11746" t="str">
            <v>人工</v>
          </cell>
          <cell r="E11746" t="str">
            <v>实物</v>
          </cell>
          <cell r="F11746" t="str">
            <v/>
          </cell>
          <cell r="G11746" t="str">
            <v>惠通达行</v>
          </cell>
          <cell r="H11746" t="str">
            <v>年节礼包/项目专属/定制方案专属</v>
          </cell>
          <cell r="I11746" t="str">
            <v>2025-12-31</v>
          </cell>
          <cell r="J11746">
            <v>164021188</v>
          </cell>
          <cell r="K11746" t="str">
            <v/>
          </cell>
          <cell r="L11746" t="str">
            <v/>
          </cell>
        </row>
        <row r="11747">
          <cell r="C11747">
            <v>162625599</v>
          </cell>
          <cell r="D11747" t="str">
            <v>人工</v>
          </cell>
          <cell r="E11747" t="str">
            <v>实物</v>
          </cell>
          <cell r="F11747" t="str">
            <v>徐福记</v>
          </cell>
          <cell r="G11747" t="str">
            <v>北京锦福</v>
          </cell>
          <cell r="H11747" t="str">
            <v>年节礼包/食品/零食礼包</v>
          </cell>
          <cell r="I11747" t="str">
            <v>2025-02-28</v>
          </cell>
          <cell r="J11747">
            <v>163854624</v>
          </cell>
          <cell r="K11747" t="str">
            <v/>
          </cell>
          <cell r="L11747" t="str">
            <v/>
          </cell>
        </row>
        <row r="11748">
          <cell r="C11748">
            <v>162625596</v>
          </cell>
          <cell r="D11748" t="str">
            <v>人工</v>
          </cell>
          <cell r="E11748" t="str">
            <v>实物</v>
          </cell>
          <cell r="F11748" t="str">
            <v>徐福记</v>
          </cell>
          <cell r="G11748" t="str">
            <v>北京锦福</v>
          </cell>
          <cell r="H11748" t="str">
            <v>年节礼包/食品/零食礼包</v>
          </cell>
          <cell r="I11748" t="str">
            <v>2025-02-28</v>
          </cell>
          <cell r="J11748">
            <v>163854621</v>
          </cell>
          <cell r="K11748" t="str">
            <v/>
          </cell>
          <cell r="L11748" t="str">
            <v/>
          </cell>
        </row>
        <row r="11749">
          <cell r="C11749">
            <v>162721500</v>
          </cell>
          <cell r="D11749" t="str">
            <v>人工</v>
          </cell>
          <cell r="E11749" t="str">
            <v>组合商品</v>
          </cell>
          <cell r="F11749" t="str">
            <v/>
          </cell>
          <cell r="G11749" t="str">
            <v>苏打组合商品虚拟供应商</v>
          </cell>
          <cell r="H11749" t="str">
            <v>供应链类目/年节礼包/销售专属礼包</v>
          </cell>
          <cell r="I11749" t="str">
            <v>2025-04-30</v>
          </cell>
          <cell r="J11749">
            <v>164015929</v>
          </cell>
          <cell r="K11749" t="str">
            <v/>
          </cell>
          <cell r="L11749" t="str">
            <v/>
          </cell>
        </row>
        <row r="11750">
          <cell r="C11750">
            <v>162566151</v>
          </cell>
          <cell r="D11750" t="str">
            <v>人工</v>
          </cell>
          <cell r="E11750" t="str">
            <v>实物</v>
          </cell>
          <cell r="F11750" t="str">
            <v>滴露（Dettol）</v>
          </cell>
          <cell r="G11750" t="str">
            <v>中山万荣</v>
          </cell>
          <cell r="H11750" t="str">
            <v>年节礼包/家庭清洁/纸品/家庭环境清洁</v>
          </cell>
          <cell r="I11750" t="str">
            <v>2024-10-31</v>
          </cell>
          <cell r="J11750">
            <v>163747856</v>
          </cell>
          <cell r="K11750" t="str">
            <v>sd018</v>
          </cell>
          <cell r="L11750" t="str">
            <v>1套</v>
          </cell>
        </row>
        <row r="11751">
          <cell r="C11751">
            <v>162566151</v>
          </cell>
          <cell r="D11751" t="str">
            <v>人工</v>
          </cell>
          <cell r="E11751" t="str">
            <v>实物</v>
          </cell>
          <cell r="F11751" t="str">
            <v>滴露（Dettol）</v>
          </cell>
          <cell r="G11751" t="str">
            <v>中山万荣</v>
          </cell>
          <cell r="H11751" t="str">
            <v>年节礼包/家庭清洁/纸品/家庭环境清洁</v>
          </cell>
          <cell r="I11751" t="str">
            <v>2024-10-31</v>
          </cell>
        </row>
        <row r="11751">
          <cell r="K11751" t="str">
            <v>sd018</v>
          </cell>
          <cell r="L11751" t="str">
            <v>1套</v>
          </cell>
        </row>
        <row r="11752">
          <cell r="C11752">
            <v>162566151</v>
          </cell>
          <cell r="D11752" t="str">
            <v>人工</v>
          </cell>
          <cell r="E11752" t="str">
            <v>实物</v>
          </cell>
          <cell r="F11752" t="str">
            <v>滴露（Dettol）</v>
          </cell>
          <cell r="G11752" t="str">
            <v>中山万荣</v>
          </cell>
          <cell r="H11752" t="str">
            <v>年节礼包/家庭清洁/纸品/家庭环境清洁</v>
          </cell>
          <cell r="I11752" t="str">
            <v>2024-10-31</v>
          </cell>
        </row>
        <row r="11752">
          <cell r="K11752" t="str">
            <v>sd018</v>
          </cell>
          <cell r="L11752" t="str">
            <v>1套</v>
          </cell>
        </row>
        <row r="11753">
          <cell r="C11753">
            <v>162566151</v>
          </cell>
          <cell r="D11753" t="str">
            <v>人工</v>
          </cell>
          <cell r="E11753" t="str">
            <v>实物</v>
          </cell>
          <cell r="F11753" t="str">
            <v>滴露（Dettol）</v>
          </cell>
          <cell r="G11753" t="str">
            <v>中山万荣</v>
          </cell>
          <cell r="H11753" t="str">
            <v>年节礼包/家庭清洁/纸品/家庭环境清洁</v>
          </cell>
          <cell r="I11753" t="str">
            <v>2024-10-31</v>
          </cell>
        </row>
        <row r="11753">
          <cell r="K11753" t="str">
            <v>sd018</v>
          </cell>
          <cell r="L11753" t="str">
            <v>1套</v>
          </cell>
        </row>
        <row r="11754">
          <cell r="C11754">
            <v>162405057</v>
          </cell>
          <cell r="D11754" t="str">
            <v>人工</v>
          </cell>
          <cell r="E11754" t="str">
            <v>实物</v>
          </cell>
          <cell r="F11754" t="str">
            <v>思嘉思达</v>
          </cell>
          <cell r="G11754" t="str">
            <v>爱尚家</v>
          </cell>
          <cell r="H11754" t="str">
            <v>年节礼包/家用电器/厨房小电</v>
          </cell>
          <cell r="I11754" t="str">
            <v>2024-03-31</v>
          </cell>
          <cell r="J11754">
            <v>163372703</v>
          </cell>
          <cell r="K11754" t="str">
            <v>SKD-D1001</v>
          </cell>
          <cell r="L11754" t="str">
            <v/>
          </cell>
        </row>
        <row r="11755">
          <cell r="C11755">
            <v>162701042</v>
          </cell>
          <cell r="D11755" t="str">
            <v>人工</v>
          </cell>
          <cell r="E11755" t="str">
            <v>实物</v>
          </cell>
          <cell r="F11755" t="str">
            <v>佳洁士（CREST）</v>
          </cell>
          <cell r="G11755" t="str">
            <v>中山万荣</v>
          </cell>
          <cell r="H11755" t="str">
            <v>年节礼包/个人护理/口腔护理</v>
          </cell>
          <cell r="I11755" t="str">
            <v>2025-05-31</v>
          </cell>
          <cell r="J11755">
            <v>163976966</v>
          </cell>
          <cell r="K11755">
            <v>6903148230350</v>
          </cell>
          <cell r="L11755" t="str">
            <v>牙刷2支</v>
          </cell>
        </row>
        <row r="11756">
          <cell r="C11756">
            <v>162701043</v>
          </cell>
          <cell r="D11756" t="str">
            <v>人工</v>
          </cell>
          <cell r="E11756" t="str">
            <v>实物</v>
          </cell>
          <cell r="F11756" t="str">
            <v/>
          </cell>
          <cell r="G11756" t="str">
            <v>二向箔</v>
          </cell>
          <cell r="H11756" t="str">
            <v>年节礼包/家庭清洁/纸品/驱蚊驱虫</v>
          </cell>
          <cell r="I11756" t="str">
            <v>2026-04-30</v>
          </cell>
          <cell r="J11756">
            <v>163976967</v>
          </cell>
          <cell r="K11756" t="str">
            <v>hyx2025041501</v>
          </cell>
          <cell r="L11756" t="str">
            <v/>
          </cell>
        </row>
        <row r="11757">
          <cell r="C11757">
            <v>162701043</v>
          </cell>
          <cell r="D11757" t="str">
            <v>人工</v>
          </cell>
          <cell r="E11757" t="str">
            <v>实物</v>
          </cell>
          <cell r="F11757" t="str">
            <v/>
          </cell>
          <cell r="G11757" t="str">
            <v>二向箔</v>
          </cell>
          <cell r="H11757" t="str">
            <v>年节礼包/家庭清洁/纸品/驱蚊驱虫</v>
          </cell>
          <cell r="I11757" t="str">
            <v>2026-04-30</v>
          </cell>
        </row>
        <row r="11757">
          <cell r="K11757" t="str">
            <v>hyx2025041501</v>
          </cell>
          <cell r="L11757" t="str">
            <v/>
          </cell>
        </row>
        <row r="11758">
          <cell r="C11758">
            <v>162701937</v>
          </cell>
          <cell r="D11758" t="str">
            <v>人工</v>
          </cell>
          <cell r="E11758" t="str">
            <v>实物</v>
          </cell>
          <cell r="F11758" t="str">
            <v>惠润</v>
          </cell>
          <cell r="G11758" t="str">
            <v>巨鲲</v>
          </cell>
          <cell r="H11758" t="str">
            <v>年节礼包/个人护理/沐浴护理</v>
          </cell>
          <cell r="I11758" t="str">
            <v>2025-04-30</v>
          </cell>
          <cell r="J11758">
            <v>163978756</v>
          </cell>
          <cell r="K11758" t="str">
            <v>4901872831197*（1+1）</v>
          </cell>
          <cell r="L11758" t="str">
            <v/>
          </cell>
        </row>
        <row r="11759">
          <cell r="C11759">
            <v>162701131</v>
          </cell>
          <cell r="D11759" t="str">
            <v>人工</v>
          </cell>
          <cell r="E11759" t="str">
            <v>实物</v>
          </cell>
          <cell r="F11759" t="str">
            <v/>
          </cell>
          <cell r="G11759" t="str">
            <v>五州协腾</v>
          </cell>
          <cell r="H11759" t="str">
            <v>年节礼包/家庭清洁/纸品/清洁纸品</v>
          </cell>
          <cell r="I11759" t="str">
            <v>2025-05-31</v>
          </cell>
          <cell r="J11759">
            <v>163977090</v>
          </cell>
          <cell r="K11759" t="str">
            <v>BL20250415</v>
          </cell>
          <cell r="L11759" t="str">
            <v/>
          </cell>
        </row>
        <row r="11760">
          <cell r="C11760">
            <v>162624678</v>
          </cell>
          <cell r="D11760" t="str">
            <v>人工</v>
          </cell>
          <cell r="E11760" t="str">
            <v>实物</v>
          </cell>
          <cell r="F11760" t="str">
            <v/>
          </cell>
          <cell r="G11760" t="str">
            <v>凤鸣</v>
          </cell>
          <cell r="H11760" t="str">
            <v>年节礼包/生鲜/海鲜礼包</v>
          </cell>
          <cell r="I11760" t="str">
            <v>2025-02-28</v>
          </cell>
          <cell r="J11760">
            <v>163853616</v>
          </cell>
          <cell r="K11760">
            <v>6975080430471</v>
          </cell>
          <cell r="L11760" t="str">
            <v/>
          </cell>
        </row>
        <row r="11761">
          <cell r="C11761">
            <v>162625396</v>
          </cell>
          <cell r="D11761" t="str">
            <v>人工</v>
          </cell>
          <cell r="E11761" t="str">
            <v>实物</v>
          </cell>
          <cell r="F11761" t="str">
            <v>一统如宜</v>
          </cell>
          <cell r="G11761" t="str">
            <v>上海一统</v>
          </cell>
          <cell r="H11761" t="str">
            <v>年节礼包/生鲜/综合礼包</v>
          </cell>
          <cell r="I11761" t="str">
            <v>2025-02-28</v>
          </cell>
          <cell r="J11761">
            <v>163854407</v>
          </cell>
          <cell r="K11761">
            <v>51954</v>
          </cell>
          <cell r="L11761" t="str">
            <v/>
          </cell>
        </row>
        <row r="11762">
          <cell r="C11762">
            <v>162632462</v>
          </cell>
          <cell r="D11762" t="str">
            <v>人工</v>
          </cell>
          <cell r="E11762" t="str">
            <v>实物</v>
          </cell>
          <cell r="F11762" t="str">
            <v>潘婷（PANTENE）</v>
          </cell>
          <cell r="G11762" t="str">
            <v>中山万荣</v>
          </cell>
          <cell r="H11762" t="str">
            <v>年节礼包/个人护理/洗护礼包</v>
          </cell>
          <cell r="I11762" t="str">
            <v>2025-02-28</v>
          </cell>
          <cell r="J11762">
            <v>163863900</v>
          </cell>
          <cell r="K11762" t="str">
            <v>sd25009</v>
          </cell>
          <cell r="L11762" t="str">
            <v>1套</v>
          </cell>
        </row>
        <row r="11763">
          <cell r="C11763">
            <v>162632462</v>
          </cell>
          <cell r="D11763" t="str">
            <v>人工</v>
          </cell>
          <cell r="E11763" t="str">
            <v>实物</v>
          </cell>
          <cell r="F11763" t="str">
            <v>潘婷（PANTENE）</v>
          </cell>
          <cell r="G11763" t="str">
            <v>中山万荣</v>
          </cell>
          <cell r="H11763" t="str">
            <v>年节礼包/个人护理/洗护礼包</v>
          </cell>
          <cell r="I11763" t="str">
            <v>2025-02-28</v>
          </cell>
        </row>
        <row r="11763">
          <cell r="K11763" t="str">
            <v>sd25009</v>
          </cell>
          <cell r="L11763" t="str">
            <v>1套</v>
          </cell>
        </row>
        <row r="11764">
          <cell r="C11764">
            <v>162632462</v>
          </cell>
          <cell r="D11764" t="str">
            <v>人工</v>
          </cell>
          <cell r="E11764" t="str">
            <v>实物</v>
          </cell>
          <cell r="F11764" t="str">
            <v>潘婷（PANTENE）</v>
          </cell>
          <cell r="G11764" t="str">
            <v>中山万荣</v>
          </cell>
          <cell r="H11764" t="str">
            <v>年节礼包/个人护理/洗护礼包</v>
          </cell>
          <cell r="I11764" t="str">
            <v>2025-02-28</v>
          </cell>
        </row>
        <row r="11764">
          <cell r="K11764" t="str">
            <v>sd25009</v>
          </cell>
          <cell r="L11764" t="str">
            <v>1套</v>
          </cell>
        </row>
        <row r="11765">
          <cell r="C11765">
            <v>162632462</v>
          </cell>
          <cell r="D11765" t="str">
            <v>人工</v>
          </cell>
          <cell r="E11765" t="str">
            <v>实物</v>
          </cell>
          <cell r="F11765" t="str">
            <v>潘婷（PANTENE）</v>
          </cell>
          <cell r="G11765" t="str">
            <v>中山万荣</v>
          </cell>
          <cell r="H11765" t="str">
            <v>年节礼包/个人护理/洗护礼包</v>
          </cell>
          <cell r="I11765" t="str">
            <v>2025-02-28</v>
          </cell>
        </row>
        <row r="11765">
          <cell r="K11765" t="str">
            <v>sd25009</v>
          </cell>
          <cell r="L11765" t="str">
            <v>1套</v>
          </cell>
        </row>
        <row r="11766">
          <cell r="C11766">
            <v>162632462</v>
          </cell>
          <cell r="D11766" t="str">
            <v>人工</v>
          </cell>
          <cell r="E11766" t="str">
            <v>实物</v>
          </cell>
          <cell r="F11766" t="str">
            <v>潘婷（PANTENE）</v>
          </cell>
          <cell r="G11766" t="str">
            <v>中山万荣</v>
          </cell>
          <cell r="H11766" t="str">
            <v>年节礼包/个人护理/洗护礼包</v>
          </cell>
          <cell r="I11766" t="str">
            <v>2025-02-28</v>
          </cell>
        </row>
        <row r="11766">
          <cell r="K11766" t="str">
            <v>sd25009</v>
          </cell>
          <cell r="L11766" t="str">
            <v>1套</v>
          </cell>
        </row>
        <row r="11767">
          <cell r="C11767">
            <v>162624998</v>
          </cell>
          <cell r="D11767" t="str">
            <v>人工</v>
          </cell>
          <cell r="E11767" t="str">
            <v>实物</v>
          </cell>
          <cell r="F11767" t="str">
            <v>三都港</v>
          </cell>
          <cell r="G11767" t="str">
            <v>鲜味优选</v>
          </cell>
          <cell r="H11767" t="str">
            <v>年节礼包/生鲜/海鲜礼包</v>
          </cell>
          <cell r="I11767" t="str">
            <v>2025-02-28</v>
          </cell>
          <cell r="J11767">
            <v>163853964</v>
          </cell>
          <cell r="K11767" t="str">
            <v>25CJ150</v>
          </cell>
          <cell r="L11767" t="str">
            <v/>
          </cell>
        </row>
        <row r="11768">
          <cell r="C11768">
            <v>162625309</v>
          </cell>
          <cell r="D11768" t="str">
            <v>人工</v>
          </cell>
          <cell r="E11768" t="str">
            <v>实物</v>
          </cell>
          <cell r="F11768" t="str">
            <v/>
          </cell>
          <cell r="G11768" t="str">
            <v>淘得电子</v>
          </cell>
          <cell r="H11768" t="str">
            <v>年节礼包/食品/零食礼包</v>
          </cell>
          <cell r="I11768" t="str">
            <v>2025-02-28</v>
          </cell>
          <cell r="J11768">
            <v>163854313</v>
          </cell>
          <cell r="K11768" t="str">
            <v/>
          </cell>
          <cell r="L11768" t="str">
            <v/>
          </cell>
        </row>
        <row r="11769">
          <cell r="C11769">
            <v>162693462</v>
          </cell>
          <cell r="D11769" t="str">
            <v>人工</v>
          </cell>
          <cell r="E11769" t="str">
            <v>实物</v>
          </cell>
          <cell r="F11769" t="str">
            <v/>
          </cell>
          <cell r="G11769" t="str">
            <v>淘得电子</v>
          </cell>
          <cell r="H11769" t="str">
            <v>年节礼包/项目专属/定制方案专属</v>
          </cell>
          <cell r="I11769" t="str">
            <v>2025-06-30</v>
          </cell>
          <cell r="J11769">
            <v>163962428</v>
          </cell>
          <cell r="K11769" t="str">
            <v/>
          </cell>
          <cell r="L11769" t="str">
            <v/>
          </cell>
        </row>
        <row r="11770">
          <cell r="C11770">
            <v>162646640</v>
          </cell>
          <cell r="D11770" t="str">
            <v>人工</v>
          </cell>
          <cell r="E11770" t="str">
            <v>实物</v>
          </cell>
          <cell r="F11770" t="str">
            <v/>
          </cell>
          <cell r="G11770" t="str">
            <v>深圳品味人生</v>
          </cell>
          <cell r="H11770" t="str">
            <v>年节礼包/项目专属/定制方案专属</v>
          </cell>
          <cell r="I11770" t="str">
            <v>2025-02-28</v>
          </cell>
          <cell r="J11770">
            <v>163884268</v>
          </cell>
          <cell r="K11770" t="str">
            <v/>
          </cell>
          <cell r="L11770" t="str">
            <v/>
          </cell>
        </row>
        <row r="11771">
          <cell r="C11771">
            <v>162625428</v>
          </cell>
          <cell r="D11771" t="str">
            <v>人工</v>
          </cell>
          <cell r="E11771" t="str">
            <v>实物</v>
          </cell>
          <cell r="F11771" t="str">
            <v/>
          </cell>
          <cell r="G11771" t="str">
            <v>淘得电子</v>
          </cell>
          <cell r="H11771" t="str">
            <v>年节礼包/食品/熟食腊味礼包</v>
          </cell>
          <cell r="I11771" t="str">
            <v>2025-02-28</v>
          </cell>
          <cell r="J11771">
            <v>163854440</v>
          </cell>
          <cell r="K11771" t="str">
            <v/>
          </cell>
          <cell r="L11771" t="str">
            <v/>
          </cell>
        </row>
        <row r="11772">
          <cell r="C11772">
            <v>162624996</v>
          </cell>
          <cell r="D11772" t="str">
            <v>人工</v>
          </cell>
          <cell r="E11772" t="str">
            <v>实物</v>
          </cell>
          <cell r="F11772" t="str">
            <v>鲜到鲜得</v>
          </cell>
          <cell r="G11772" t="str">
            <v>鲜味优选</v>
          </cell>
          <cell r="H11772" t="str">
            <v>年节礼包/生鲜/海鲜礼包</v>
          </cell>
          <cell r="I11772" t="str">
            <v>2025-02-28</v>
          </cell>
          <cell r="J11772">
            <v>163853962</v>
          </cell>
          <cell r="K11772" t="str">
            <v>25CJ100</v>
          </cell>
          <cell r="L11772" t="str">
            <v/>
          </cell>
        </row>
        <row r="11773">
          <cell r="C11773">
            <v>162405357</v>
          </cell>
          <cell r="D11773" t="str">
            <v>人工</v>
          </cell>
          <cell r="E11773" t="str">
            <v>实物</v>
          </cell>
          <cell r="F11773" t="str">
            <v>蓝月亮</v>
          </cell>
          <cell r="G11773" t="str">
            <v>蓝月亮-</v>
          </cell>
          <cell r="H11773" t="str">
            <v>年节礼包/家庭清洁/纸品/衣物清洁</v>
          </cell>
          <cell r="I11773" t="str">
            <v>2024-03-31</v>
          </cell>
          <cell r="J11773">
            <v>163373558</v>
          </cell>
          <cell r="K11773" t="str">
            <v>80002163+10001034</v>
          </cell>
          <cell r="L11773" t="str">
            <v/>
          </cell>
        </row>
        <row r="11774">
          <cell r="C11774">
            <v>162405357</v>
          </cell>
          <cell r="D11774" t="str">
            <v>人工</v>
          </cell>
          <cell r="E11774" t="str">
            <v>实物</v>
          </cell>
          <cell r="F11774" t="str">
            <v>蓝月亮</v>
          </cell>
          <cell r="G11774" t="str">
            <v>蓝月亮-</v>
          </cell>
          <cell r="H11774" t="str">
            <v>年节礼包/家庭清洁/纸品/衣物清洁</v>
          </cell>
          <cell r="I11774" t="str">
            <v>2024-03-31</v>
          </cell>
        </row>
        <row r="11774">
          <cell r="K11774" t="str">
            <v>80002163+10001034</v>
          </cell>
          <cell r="L11774" t="str">
            <v/>
          </cell>
        </row>
        <row r="11775">
          <cell r="C11775">
            <v>162405357</v>
          </cell>
          <cell r="D11775" t="str">
            <v>人工</v>
          </cell>
          <cell r="E11775" t="str">
            <v>实物</v>
          </cell>
          <cell r="F11775" t="str">
            <v>蓝月亮</v>
          </cell>
          <cell r="G11775" t="str">
            <v>蓝月亮-</v>
          </cell>
          <cell r="H11775" t="str">
            <v>年节礼包/家庭清洁/纸品/衣物清洁</v>
          </cell>
          <cell r="I11775" t="str">
            <v>2024-03-31</v>
          </cell>
        </row>
        <row r="11775">
          <cell r="K11775" t="str">
            <v>80002163+10001034</v>
          </cell>
          <cell r="L11775" t="str">
            <v/>
          </cell>
        </row>
        <row r="11776">
          <cell r="C11776">
            <v>162405357</v>
          </cell>
          <cell r="D11776" t="str">
            <v>人工</v>
          </cell>
          <cell r="E11776" t="str">
            <v>实物</v>
          </cell>
          <cell r="F11776" t="str">
            <v>蓝月亮</v>
          </cell>
          <cell r="G11776" t="str">
            <v>蓝月亮-</v>
          </cell>
          <cell r="H11776" t="str">
            <v>年节礼包/家庭清洁/纸品/衣物清洁</v>
          </cell>
          <cell r="I11776" t="str">
            <v>2024-03-31</v>
          </cell>
        </row>
        <row r="11776">
          <cell r="K11776" t="str">
            <v>80002163+10001034</v>
          </cell>
          <cell r="L11776" t="str">
            <v/>
          </cell>
        </row>
        <row r="11777">
          <cell r="C11777">
            <v>162405357</v>
          </cell>
          <cell r="D11777" t="str">
            <v>人工</v>
          </cell>
          <cell r="E11777" t="str">
            <v>实物</v>
          </cell>
          <cell r="F11777" t="str">
            <v>蓝月亮</v>
          </cell>
          <cell r="G11777" t="str">
            <v>蓝月亮-</v>
          </cell>
          <cell r="H11777" t="str">
            <v>年节礼包/家庭清洁/纸品/衣物清洁</v>
          </cell>
          <cell r="I11777" t="str">
            <v>2024-03-31</v>
          </cell>
        </row>
        <row r="11777">
          <cell r="K11777" t="str">
            <v>80002163+10001034</v>
          </cell>
          <cell r="L11777" t="str">
            <v/>
          </cell>
        </row>
        <row r="11778">
          <cell r="C11778">
            <v>162405357</v>
          </cell>
          <cell r="D11778" t="str">
            <v>人工</v>
          </cell>
          <cell r="E11778" t="str">
            <v>实物</v>
          </cell>
          <cell r="F11778" t="str">
            <v>蓝月亮</v>
          </cell>
          <cell r="G11778" t="str">
            <v>蓝月亮-</v>
          </cell>
          <cell r="H11778" t="str">
            <v>年节礼包/家庭清洁/纸品/衣物清洁</v>
          </cell>
          <cell r="I11778" t="str">
            <v>2024-03-31</v>
          </cell>
        </row>
        <row r="11778">
          <cell r="K11778" t="str">
            <v>80002163+10001034</v>
          </cell>
          <cell r="L11778" t="str">
            <v/>
          </cell>
        </row>
        <row r="11779">
          <cell r="C11779">
            <v>162405357</v>
          </cell>
          <cell r="D11779" t="str">
            <v>人工</v>
          </cell>
          <cell r="E11779" t="str">
            <v>实物</v>
          </cell>
          <cell r="F11779" t="str">
            <v>蓝月亮</v>
          </cell>
          <cell r="G11779" t="str">
            <v>蓝月亮-</v>
          </cell>
          <cell r="H11779" t="str">
            <v>年节礼包/家庭清洁/纸品/衣物清洁</v>
          </cell>
          <cell r="I11779" t="str">
            <v>2024-03-31</v>
          </cell>
        </row>
        <row r="11779">
          <cell r="K11779" t="str">
            <v>80002163+10001034</v>
          </cell>
          <cell r="L11779" t="str">
            <v/>
          </cell>
        </row>
        <row r="11780">
          <cell r="C11780">
            <v>162405357</v>
          </cell>
          <cell r="D11780" t="str">
            <v>人工</v>
          </cell>
          <cell r="E11780" t="str">
            <v>实物</v>
          </cell>
          <cell r="F11780" t="str">
            <v>蓝月亮</v>
          </cell>
          <cell r="G11780" t="str">
            <v>蓝月亮-</v>
          </cell>
          <cell r="H11780" t="str">
            <v>年节礼包/家庭清洁/纸品/衣物清洁</v>
          </cell>
          <cell r="I11780" t="str">
            <v>2024-03-31</v>
          </cell>
        </row>
        <row r="11780">
          <cell r="K11780" t="str">
            <v>80002163+10001034</v>
          </cell>
          <cell r="L11780" t="str">
            <v/>
          </cell>
        </row>
        <row r="11781">
          <cell r="C11781">
            <v>162493473</v>
          </cell>
          <cell r="D11781" t="str">
            <v>人工</v>
          </cell>
          <cell r="E11781" t="str">
            <v>实物</v>
          </cell>
          <cell r="F11781" t="str">
            <v>婴侍卫</v>
          </cell>
          <cell r="G11781" t="str">
            <v>婴侍卫</v>
          </cell>
          <cell r="H11781" t="str">
            <v>年节礼包/母婴儿童/童车童床</v>
          </cell>
          <cell r="I11781" t="str">
            <v>2024-12-31</v>
          </cell>
          <cell r="J11781">
            <v>163575528</v>
          </cell>
          <cell r="K11781">
            <v>7601</v>
          </cell>
          <cell r="L11781" t="str">
            <v>颜色随机</v>
          </cell>
        </row>
        <row r="11782">
          <cell r="C11782">
            <v>162606629</v>
          </cell>
          <cell r="D11782" t="str">
            <v>人工</v>
          </cell>
          <cell r="E11782" t="str">
            <v>实物</v>
          </cell>
          <cell r="F11782" t="str">
            <v/>
          </cell>
          <cell r="G11782" t="str">
            <v>五州协腾</v>
          </cell>
          <cell r="H11782" t="str">
            <v>年节礼包/家庭清洁/纸品/清洁纸品</v>
          </cell>
          <cell r="I11782" t="str">
            <v>2024-12-31</v>
          </cell>
          <cell r="J11782">
            <v>163828850</v>
          </cell>
          <cell r="K11782">
            <v>6901236387603</v>
          </cell>
          <cell r="L11782" t="str">
            <v/>
          </cell>
        </row>
        <row r="11783">
          <cell r="C11783">
            <v>162629855</v>
          </cell>
          <cell r="D11783" t="str">
            <v>人工</v>
          </cell>
          <cell r="E11783" t="str">
            <v>实物</v>
          </cell>
          <cell r="F11783" t="str">
            <v/>
          </cell>
          <cell r="G11783" t="str">
            <v>淘得电子</v>
          </cell>
          <cell r="H11783" t="str">
            <v>年节礼包/食品/零食礼包</v>
          </cell>
          <cell r="I11783" t="str">
            <v>2025-02-28</v>
          </cell>
          <cell r="J11783">
            <v>163860430</v>
          </cell>
          <cell r="K11783" t="str">
            <v/>
          </cell>
          <cell r="L11783" t="str">
            <v/>
          </cell>
        </row>
        <row r="11784">
          <cell r="C11784">
            <v>162584794</v>
          </cell>
          <cell r="D11784" t="str">
            <v>人工</v>
          </cell>
          <cell r="E11784" t="str">
            <v>实物</v>
          </cell>
          <cell r="F11784" t="str">
            <v/>
          </cell>
          <cell r="G11784" t="str">
            <v>鲜之味</v>
          </cell>
          <cell r="H11784" t="str">
            <v>年节礼包/项目专属/定制方案专属</v>
          </cell>
          <cell r="I11784" t="str">
            <v>2025-01-31</v>
          </cell>
          <cell r="J11784">
            <v>163785038</v>
          </cell>
          <cell r="K11784" t="str">
            <v/>
          </cell>
          <cell r="L11784" t="str">
            <v>3-4两8只礼盒装</v>
          </cell>
        </row>
        <row r="11785">
          <cell r="D11785" t="str">
            <v>人工</v>
          </cell>
          <cell r="E11785" t="str">
            <v>实物</v>
          </cell>
          <cell r="F11785" t="str">
            <v/>
          </cell>
          <cell r="G11785" t="str">
            <v>鲜之味</v>
          </cell>
          <cell r="H11785" t="str">
            <v>年节礼包/项目专属/定制方案专属</v>
          </cell>
          <cell r="I11785" t="str">
            <v>2025-01-31</v>
          </cell>
          <cell r="J11785">
            <v>163785039</v>
          </cell>
          <cell r="K11785" t="str">
            <v/>
          </cell>
          <cell r="L11785" t="str">
            <v>4-5两8只礼盒装</v>
          </cell>
        </row>
        <row r="11786">
          <cell r="D11786" t="str">
            <v>人工</v>
          </cell>
          <cell r="E11786" t="str">
            <v>实物</v>
          </cell>
          <cell r="F11786" t="str">
            <v/>
          </cell>
          <cell r="G11786" t="str">
            <v>鲜之味</v>
          </cell>
          <cell r="H11786" t="str">
            <v>年节礼包/项目专属/定制方案专属</v>
          </cell>
          <cell r="I11786" t="str">
            <v>2025-01-31</v>
          </cell>
          <cell r="J11786">
            <v>163785040</v>
          </cell>
          <cell r="K11786" t="str">
            <v/>
          </cell>
          <cell r="L11786" t="str">
            <v>5-6两8只礼盒</v>
          </cell>
        </row>
        <row r="11787">
          <cell r="C11787">
            <v>162583681</v>
          </cell>
          <cell r="D11787" t="str">
            <v>人工</v>
          </cell>
          <cell r="E11787" t="str">
            <v>实物</v>
          </cell>
          <cell r="F11787" t="str">
            <v/>
          </cell>
          <cell r="G11787" t="str">
            <v>鲜之味</v>
          </cell>
          <cell r="H11787" t="str">
            <v>年节礼包/项目专属/定制方案专属</v>
          </cell>
          <cell r="I11787" t="str">
            <v>2025-01-31</v>
          </cell>
          <cell r="J11787">
            <v>163781791</v>
          </cell>
          <cell r="K11787" t="str">
            <v/>
          </cell>
          <cell r="L11787" t="str">
            <v>双拼 8-9斤装（2个））</v>
          </cell>
        </row>
        <row r="11788">
          <cell r="D11788" t="str">
            <v>人工</v>
          </cell>
          <cell r="E11788" t="str">
            <v>实物</v>
          </cell>
          <cell r="F11788" t="str">
            <v/>
          </cell>
          <cell r="G11788" t="str">
            <v>鲜之味</v>
          </cell>
          <cell r="H11788" t="str">
            <v>年节礼包/项目专属/定制方案专属</v>
          </cell>
          <cell r="I11788" t="str">
            <v>2025-01-31</v>
          </cell>
          <cell r="J11788">
            <v>163781792</v>
          </cell>
          <cell r="K11788" t="str">
            <v/>
          </cell>
          <cell r="L11788" t="str">
            <v>双拼 9-10斤装（2个）</v>
          </cell>
        </row>
        <row r="11789">
          <cell r="C11789">
            <v>162582642</v>
          </cell>
          <cell r="D11789" t="str">
            <v>人工</v>
          </cell>
          <cell r="E11789" t="str">
            <v>实物</v>
          </cell>
          <cell r="F11789" t="str">
            <v/>
          </cell>
          <cell r="G11789" t="str">
            <v>鲜之味</v>
          </cell>
          <cell r="H11789" t="str">
            <v>年节礼包/项目专属/定制方案专属</v>
          </cell>
          <cell r="I11789" t="str">
            <v>2025-01-31</v>
          </cell>
          <cell r="J11789">
            <v>163779648</v>
          </cell>
          <cell r="K11789" t="str">
            <v/>
          </cell>
          <cell r="L11789" t="str">
            <v>2斤彩箱装 顺丰（单果8g+）</v>
          </cell>
        </row>
        <row r="11790">
          <cell r="D11790" t="str">
            <v>人工</v>
          </cell>
          <cell r="E11790" t="str">
            <v>实物</v>
          </cell>
          <cell r="F11790" t="str">
            <v/>
          </cell>
          <cell r="G11790" t="str">
            <v>鲜之味</v>
          </cell>
          <cell r="H11790" t="str">
            <v>年节礼包/项目专属/定制方案专属</v>
          </cell>
          <cell r="I11790" t="str">
            <v>2025-01-31</v>
          </cell>
          <cell r="J11790">
            <v>163779649</v>
          </cell>
          <cell r="K11790" t="str">
            <v/>
          </cell>
          <cell r="L11790" t="str">
            <v>3斤彩箱装 顺丰（单果8g+）</v>
          </cell>
        </row>
        <row r="11791">
          <cell r="D11791" t="str">
            <v>人工</v>
          </cell>
          <cell r="E11791" t="str">
            <v>实物</v>
          </cell>
          <cell r="F11791" t="str">
            <v/>
          </cell>
          <cell r="G11791" t="str">
            <v>鲜之味</v>
          </cell>
          <cell r="H11791" t="str">
            <v>年节礼包/项目专属/定制方案专属</v>
          </cell>
          <cell r="I11791" t="str">
            <v>2025-01-31</v>
          </cell>
          <cell r="J11791">
            <v>163779650</v>
          </cell>
          <cell r="K11791" t="str">
            <v/>
          </cell>
          <cell r="L11791" t="str">
            <v>5斤礼盒装 顺丰（单果8g+）</v>
          </cell>
        </row>
        <row r="11792">
          <cell r="C11792">
            <v>162582632</v>
          </cell>
          <cell r="D11792" t="str">
            <v>人工</v>
          </cell>
          <cell r="E11792" t="str">
            <v>实物</v>
          </cell>
          <cell r="F11792" t="str">
            <v/>
          </cell>
          <cell r="G11792" t="str">
            <v>鲜之味</v>
          </cell>
          <cell r="H11792" t="str">
            <v>年节礼包/项目专属/定制方案专属</v>
          </cell>
          <cell r="I11792" t="str">
            <v>2025-01-31</v>
          </cell>
          <cell r="J11792">
            <v>163779633</v>
          </cell>
          <cell r="K11792" t="str">
            <v/>
          </cell>
          <cell r="L11792" t="str">
            <v>2斤中果（14-16个单果重60-70g）</v>
          </cell>
        </row>
        <row r="11793">
          <cell r="D11793" t="str">
            <v>人工</v>
          </cell>
          <cell r="E11793" t="str">
            <v>实物</v>
          </cell>
          <cell r="F11793" t="str">
            <v/>
          </cell>
          <cell r="G11793" t="str">
            <v>鲜之味</v>
          </cell>
          <cell r="H11793" t="str">
            <v>年节礼包/项目专属/定制方案专属</v>
          </cell>
          <cell r="I11793" t="str">
            <v>2025-01-31</v>
          </cell>
          <cell r="J11793">
            <v>163779634</v>
          </cell>
          <cell r="K11793" t="str">
            <v/>
          </cell>
          <cell r="L11793" t="str">
            <v>3斤中果（约21-27个单果重60-70g）</v>
          </cell>
        </row>
        <row r="11794">
          <cell r="D11794" t="str">
            <v>人工</v>
          </cell>
          <cell r="E11794" t="str">
            <v>实物</v>
          </cell>
          <cell r="F11794" t="str">
            <v/>
          </cell>
          <cell r="G11794" t="str">
            <v>鲜之味</v>
          </cell>
          <cell r="H11794" t="str">
            <v>年节礼包/项目专属/定制方案专属</v>
          </cell>
          <cell r="I11794" t="str">
            <v>2025-01-31</v>
          </cell>
          <cell r="J11794">
            <v>163779635</v>
          </cell>
          <cell r="K11794" t="str">
            <v/>
          </cell>
          <cell r="L11794" t="str">
            <v>5斤中果（35-45个单果重60-70g）</v>
          </cell>
        </row>
        <row r="11795">
          <cell r="C11795">
            <v>162582278</v>
          </cell>
          <cell r="D11795" t="str">
            <v>人工</v>
          </cell>
          <cell r="E11795" t="str">
            <v>实物</v>
          </cell>
          <cell r="F11795" t="str">
            <v/>
          </cell>
          <cell r="G11795" t="str">
            <v>鲜之味</v>
          </cell>
          <cell r="H11795" t="str">
            <v>年节礼包/项目专属/定制方案专属</v>
          </cell>
          <cell r="I11795" t="str">
            <v>2025-01-31</v>
          </cell>
          <cell r="J11795">
            <v>163779192</v>
          </cell>
          <cell r="K11795" t="str">
            <v/>
          </cell>
          <cell r="L11795" t="str">
            <v>3-4两8只礼盒装</v>
          </cell>
        </row>
        <row r="11796">
          <cell r="D11796" t="str">
            <v>人工</v>
          </cell>
          <cell r="E11796" t="str">
            <v>实物</v>
          </cell>
          <cell r="F11796" t="str">
            <v/>
          </cell>
          <cell r="G11796" t="str">
            <v>鲜之味</v>
          </cell>
          <cell r="H11796" t="str">
            <v>年节礼包/项目专属/定制方案专属</v>
          </cell>
          <cell r="I11796" t="str">
            <v>2025-01-31</v>
          </cell>
          <cell r="J11796">
            <v>163779193</v>
          </cell>
          <cell r="K11796" t="str">
            <v/>
          </cell>
          <cell r="L11796" t="str">
            <v>4-5两8只礼盒装</v>
          </cell>
        </row>
        <row r="11797">
          <cell r="D11797" t="str">
            <v>人工</v>
          </cell>
          <cell r="E11797" t="str">
            <v>实物</v>
          </cell>
          <cell r="F11797" t="str">
            <v/>
          </cell>
          <cell r="G11797" t="str">
            <v>鲜之味</v>
          </cell>
          <cell r="H11797" t="str">
            <v>年节礼包/项目专属/定制方案专属</v>
          </cell>
          <cell r="I11797" t="str">
            <v>2025-01-31</v>
          </cell>
          <cell r="J11797">
            <v>163779194</v>
          </cell>
          <cell r="K11797" t="str">
            <v/>
          </cell>
          <cell r="L11797" t="str">
            <v>5-6两8只礼盒</v>
          </cell>
        </row>
        <row r="11798">
          <cell r="C11798">
            <v>162582267</v>
          </cell>
          <cell r="D11798" t="str">
            <v>人工</v>
          </cell>
          <cell r="E11798" t="str">
            <v>实物</v>
          </cell>
          <cell r="F11798" t="str">
            <v/>
          </cell>
          <cell r="G11798" t="str">
            <v>鲜之味</v>
          </cell>
          <cell r="H11798" t="str">
            <v>年节礼包/项目专属/定制方案专属</v>
          </cell>
          <cell r="I11798" t="str">
            <v>2025-01-31</v>
          </cell>
          <cell r="J11798">
            <v>163779176</v>
          </cell>
          <cell r="K11798" t="str">
            <v/>
          </cell>
          <cell r="L11798" t="str">
            <v>3斤装</v>
          </cell>
        </row>
        <row r="11799">
          <cell r="D11799" t="str">
            <v>人工</v>
          </cell>
          <cell r="E11799" t="str">
            <v>实物</v>
          </cell>
          <cell r="F11799" t="str">
            <v/>
          </cell>
          <cell r="G11799" t="str">
            <v>鲜之味</v>
          </cell>
          <cell r="H11799" t="str">
            <v>年节礼包/项目专属/定制方案专属</v>
          </cell>
          <cell r="I11799" t="str">
            <v>2025-01-31</v>
          </cell>
          <cell r="J11799">
            <v>163779177</v>
          </cell>
          <cell r="K11799" t="str">
            <v/>
          </cell>
          <cell r="L11799" t="str">
            <v>4.5斤彩箱装</v>
          </cell>
        </row>
        <row r="11800">
          <cell r="C11800">
            <v>162566843</v>
          </cell>
          <cell r="D11800" t="str">
            <v>人工</v>
          </cell>
          <cell r="E11800" t="str">
            <v>实物</v>
          </cell>
          <cell r="F11800" t="str">
            <v>缕灵</v>
          </cell>
          <cell r="G11800" t="str">
            <v>锦萱商贸</v>
          </cell>
          <cell r="H11800" t="str">
            <v>年节礼包/个人护理/洗发护发</v>
          </cell>
          <cell r="I11800" t="str">
            <v>2024-10-31</v>
          </cell>
          <cell r="J11800">
            <v>163749881</v>
          </cell>
          <cell r="K11800" t="str">
            <v>YBMY-0236/0237/0238/0239</v>
          </cell>
          <cell r="L11800" t="str">
            <v/>
          </cell>
        </row>
        <row r="11801">
          <cell r="C11801">
            <v>162629874</v>
          </cell>
          <cell r="D11801" t="str">
            <v>人工</v>
          </cell>
          <cell r="E11801" t="str">
            <v>实物</v>
          </cell>
          <cell r="F11801" t="str">
            <v/>
          </cell>
          <cell r="G11801" t="str">
            <v>淘得电子</v>
          </cell>
          <cell r="H11801" t="str">
            <v>年节礼包/食品/零食礼包</v>
          </cell>
          <cell r="I11801" t="str">
            <v>2025-02-28</v>
          </cell>
          <cell r="J11801">
            <v>163860452</v>
          </cell>
          <cell r="K11801" t="str">
            <v/>
          </cell>
          <cell r="L11801" t="str">
            <v/>
          </cell>
        </row>
        <row r="11802">
          <cell r="C11802">
            <v>162625457</v>
          </cell>
          <cell r="D11802" t="str">
            <v>人工</v>
          </cell>
          <cell r="E11802" t="str">
            <v>实物</v>
          </cell>
          <cell r="F11802" t="str">
            <v/>
          </cell>
          <cell r="G11802" t="str">
            <v>淘得电子</v>
          </cell>
          <cell r="H11802" t="str">
            <v>年节礼包/食品/零食礼包</v>
          </cell>
          <cell r="I11802" t="str">
            <v>2025-02-28</v>
          </cell>
          <cell r="J11802">
            <v>163854469</v>
          </cell>
          <cell r="K11802" t="str">
            <v/>
          </cell>
          <cell r="L11802" t="str">
            <v/>
          </cell>
        </row>
        <row r="11803">
          <cell r="C11803">
            <v>162625323</v>
          </cell>
          <cell r="D11803" t="str">
            <v>人工</v>
          </cell>
          <cell r="E11803" t="str">
            <v>实物</v>
          </cell>
          <cell r="F11803" t="str">
            <v/>
          </cell>
          <cell r="G11803" t="str">
            <v>淘得电子</v>
          </cell>
          <cell r="H11803" t="str">
            <v>年节礼包/食品/零食礼包</v>
          </cell>
          <cell r="I11803" t="str">
            <v>2025-02-28</v>
          </cell>
          <cell r="J11803">
            <v>163854327</v>
          </cell>
          <cell r="K11803" t="str">
            <v/>
          </cell>
          <cell r="L11803" t="str">
            <v/>
          </cell>
        </row>
        <row r="11804">
          <cell r="C11804">
            <v>162629849</v>
          </cell>
          <cell r="D11804" t="str">
            <v>人工</v>
          </cell>
          <cell r="E11804" t="str">
            <v>实物</v>
          </cell>
          <cell r="F11804" t="str">
            <v/>
          </cell>
          <cell r="G11804" t="str">
            <v>淘得电子</v>
          </cell>
          <cell r="H11804" t="str">
            <v>年节礼包/食品/零食礼包</v>
          </cell>
          <cell r="I11804" t="str">
            <v>2025-02-28</v>
          </cell>
          <cell r="J11804">
            <v>163860424</v>
          </cell>
          <cell r="K11804" t="str">
            <v/>
          </cell>
          <cell r="L11804" t="str">
            <v/>
          </cell>
        </row>
        <row r="11805">
          <cell r="C11805">
            <v>162624606</v>
          </cell>
          <cell r="D11805" t="str">
            <v>人工</v>
          </cell>
          <cell r="E11805" t="str">
            <v>实物</v>
          </cell>
          <cell r="F11805" t="str">
            <v>佳沃（joyvio）</v>
          </cell>
          <cell r="G11805" t="str">
            <v>佳沃</v>
          </cell>
          <cell r="H11805" t="str">
            <v>年节礼包/生鲜/水果礼包</v>
          </cell>
          <cell r="I11805" t="str">
            <v>2025-02-28</v>
          </cell>
          <cell r="J11805">
            <v>163853482</v>
          </cell>
          <cell r="K11805">
            <v>2024121602</v>
          </cell>
          <cell r="L11805" t="str">
            <v/>
          </cell>
        </row>
        <row r="11806">
          <cell r="C11806">
            <v>162625130</v>
          </cell>
          <cell r="D11806" t="str">
            <v>人工</v>
          </cell>
          <cell r="E11806" t="str">
            <v>实物</v>
          </cell>
          <cell r="F11806" t="str">
            <v/>
          </cell>
          <cell r="G11806" t="str">
            <v>富海胜</v>
          </cell>
          <cell r="H11806" t="str">
            <v>年节礼包/食品/食品礼包</v>
          </cell>
          <cell r="I11806" t="str">
            <v>2025-02-28</v>
          </cell>
          <cell r="J11806">
            <v>163854129</v>
          </cell>
          <cell r="K11806" t="str">
            <v/>
          </cell>
          <cell r="L11806" t="str">
            <v/>
          </cell>
        </row>
        <row r="11807">
          <cell r="C11807">
            <v>162625093</v>
          </cell>
          <cell r="D11807" t="str">
            <v>人工</v>
          </cell>
          <cell r="E11807" t="str">
            <v>实物</v>
          </cell>
          <cell r="F11807" t="str">
            <v>茶马世家</v>
          </cell>
          <cell r="G11807" t="str">
            <v>中惠优选</v>
          </cell>
          <cell r="H11807" t="str">
            <v>年节礼包/食品/茶叶</v>
          </cell>
          <cell r="I11807" t="str">
            <v>2025-02-28</v>
          </cell>
          <cell r="J11807">
            <v>163854081</v>
          </cell>
          <cell r="K11807" t="str">
            <v>京东HZ0200EL</v>
          </cell>
          <cell r="L11807" t="str">
            <v/>
          </cell>
        </row>
        <row r="11808">
          <cell r="C11808">
            <v>162624690</v>
          </cell>
          <cell r="D11808" t="str">
            <v>人工</v>
          </cell>
          <cell r="E11808" t="str">
            <v>实物</v>
          </cell>
          <cell r="F11808" t="str">
            <v/>
          </cell>
          <cell r="G11808" t="str">
            <v>食欲跳动</v>
          </cell>
          <cell r="H11808" t="str">
            <v>年节礼包/生鲜/海鲜水产</v>
          </cell>
          <cell r="I11808" t="str">
            <v>2025-02-28</v>
          </cell>
          <cell r="J11808">
            <v>163853628</v>
          </cell>
          <cell r="K11808" t="str">
            <v>SYTD01292</v>
          </cell>
          <cell r="L11808" t="str">
            <v>10斤SF（单蚝约4-6两）</v>
          </cell>
        </row>
        <row r="11809">
          <cell r="C11809">
            <v>162624554</v>
          </cell>
          <cell r="D11809" t="str">
            <v>人工</v>
          </cell>
          <cell r="E11809" t="str">
            <v>实物</v>
          </cell>
          <cell r="F11809" t="str">
            <v>恒都</v>
          </cell>
          <cell r="G11809" t="str">
            <v>和商</v>
          </cell>
          <cell r="H11809" t="str">
            <v>年节礼包/生鲜/猪牛羊肉</v>
          </cell>
          <cell r="I11809" t="str">
            <v>2025-02-28</v>
          </cell>
          <cell r="J11809">
            <v>163853421</v>
          </cell>
          <cell r="K11809" t="str">
            <v/>
          </cell>
          <cell r="L11809" t="str">
            <v/>
          </cell>
        </row>
        <row r="11810">
          <cell r="C11810">
            <v>162624554</v>
          </cell>
          <cell r="D11810" t="str">
            <v>人工</v>
          </cell>
          <cell r="E11810" t="str">
            <v>实物</v>
          </cell>
          <cell r="F11810" t="str">
            <v>恒都</v>
          </cell>
          <cell r="G11810" t="str">
            <v>和商</v>
          </cell>
          <cell r="H11810" t="str">
            <v>年节礼包/生鲜/猪牛羊肉</v>
          </cell>
          <cell r="I11810" t="str">
            <v>2025-02-28</v>
          </cell>
        </row>
        <row r="11810">
          <cell r="K11810" t="str">
            <v/>
          </cell>
          <cell r="L11810" t="str">
            <v/>
          </cell>
        </row>
        <row r="11811">
          <cell r="C11811">
            <v>162624554</v>
          </cell>
          <cell r="D11811" t="str">
            <v>人工</v>
          </cell>
          <cell r="E11811" t="str">
            <v>实物</v>
          </cell>
          <cell r="F11811" t="str">
            <v>恒都</v>
          </cell>
          <cell r="G11811" t="str">
            <v>和商</v>
          </cell>
          <cell r="H11811" t="str">
            <v>年节礼包/生鲜/猪牛羊肉</v>
          </cell>
          <cell r="I11811" t="str">
            <v>2025-02-28</v>
          </cell>
        </row>
        <row r="11811">
          <cell r="K11811" t="str">
            <v/>
          </cell>
          <cell r="L11811" t="str">
            <v/>
          </cell>
        </row>
        <row r="11812">
          <cell r="C11812">
            <v>162625000</v>
          </cell>
          <cell r="D11812" t="str">
            <v>人工</v>
          </cell>
          <cell r="E11812" t="str">
            <v>实物</v>
          </cell>
          <cell r="F11812" t="str">
            <v>鲜到鲜得</v>
          </cell>
          <cell r="G11812" t="str">
            <v>鲜味优选</v>
          </cell>
          <cell r="H11812" t="str">
            <v>年节礼包/生鲜/海鲜礼包</v>
          </cell>
          <cell r="I11812" t="str">
            <v>2025-02-28</v>
          </cell>
          <cell r="J11812">
            <v>163853966</v>
          </cell>
          <cell r="K11812" t="str">
            <v>25CJ200</v>
          </cell>
          <cell r="L11812" t="str">
            <v/>
          </cell>
        </row>
        <row r="11813">
          <cell r="C11813">
            <v>162640945</v>
          </cell>
          <cell r="D11813" t="str">
            <v>人工</v>
          </cell>
          <cell r="E11813" t="str">
            <v>实物</v>
          </cell>
          <cell r="F11813" t="str">
            <v/>
          </cell>
          <cell r="G11813" t="str">
            <v>礼享</v>
          </cell>
          <cell r="H11813" t="str">
            <v>年节礼包/项目专属/定制方案专属</v>
          </cell>
          <cell r="I11813" t="str">
            <v>2025-04-30</v>
          </cell>
          <cell r="J11813">
            <v>163875998</v>
          </cell>
          <cell r="K11813" t="str">
            <v>LPBC-3312</v>
          </cell>
          <cell r="L11813" t="str">
            <v/>
          </cell>
        </row>
        <row r="11814">
          <cell r="C11814">
            <v>162407045</v>
          </cell>
          <cell r="D11814" t="str">
            <v>人工</v>
          </cell>
          <cell r="E11814" t="str">
            <v>实物</v>
          </cell>
          <cell r="F11814" t="str">
            <v>利仁（Liven）</v>
          </cell>
          <cell r="G11814" t="str">
            <v>礼享</v>
          </cell>
          <cell r="H11814" t="str">
            <v>年节礼包/家用电器/厨房小电</v>
          </cell>
          <cell r="I11814" t="str">
            <v>2024-03-31</v>
          </cell>
          <cell r="J11814">
            <v>163376761</v>
          </cell>
          <cell r="K11814" t="str">
            <v>DKP-J4020</v>
          </cell>
          <cell r="L11814" t="str">
            <v/>
          </cell>
        </row>
        <row r="11815">
          <cell r="C11815">
            <v>162494388</v>
          </cell>
          <cell r="D11815" t="str">
            <v>人工</v>
          </cell>
          <cell r="E11815" t="str">
            <v>实物</v>
          </cell>
          <cell r="F11815" t="str">
            <v>鲜到鲜得</v>
          </cell>
          <cell r="G11815" t="str">
            <v>鲜味优选</v>
          </cell>
          <cell r="H11815" t="str">
            <v>年节礼包/生鲜/海鲜水产</v>
          </cell>
          <cell r="I11815" t="str">
            <v>2024-07-31</v>
          </cell>
          <cell r="J11815">
            <v>163576844</v>
          </cell>
          <cell r="K11815" t="str">
            <v>24DW150</v>
          </cell>
          <cell r="L11815" t="str">
            <v/>
          </cell>
        </row>
        <row r="11816">
          <cell r="C11816">
            <v>162028621</v>
          </cell>
          <cell r="D11816" t="str">
            <v>人工</v>
          </cell>
          <cell r="E11816" t="str">
            <v>实物</v>
          </cell>
          <cell r="F11816" t="str">
            <v/>
          </cell>
          <cell r="G11816" t="str">
            <v>品客易购</v>
          </cell>
          <cell r="H11816" t="str">
            <v>年节礼包/家庭清洁/纸品/衣物清洁礼包</v>
          </cell>
          <cell r="I11816" t="str">
            <v>2023-07-31</v>
          </cell>
          <cell r="J11816">
            <v>162395934</v>
          </cell>
          <cell r="K11816">
            <v>2023033001</v>
          </cell>
          <cell r="L11816" t="str">
            <v/>
          </cell>
        </row>
        <row r="11817">
          <cell r="C11817">
            <v>162697061</v>
          </cell>
          <cell r="D11817" t="str">
            <v>人工</v>
          </cell>
          <cell r="E11817" t="str">
            <v>实物</v>
          </cell>
          <cell r="F11817" t="str">
            <v>张小泉</v>
          </cell>
          <cell r="G11817" t="str">
            <v>恋家实业</v>
          </cell>
          <cell r="H11817" t="str">
            <v>年节礼包/项目专属/定制方案专属</v>
          </cell>
          <cell r="I11817" t="str">
            <v>2025-02-28</v>
          </cell>
          <cell r="J11817">
            <v>163968909</v>
          </cell>
          <cell r="K11817" t="str">
            <v>C32380100+D300081</v>
          </cell>
          <cell r="L11817" t="str">
            <v/>
          </cell>
        </row>
        <row r="11818">
          <cell r="C11818">
            <v>162697061</v>
          </cell>
          <cell r="D11818" t="str">
            <v>人工</v>
          </cell>
          <cell r="E11818" t="str">
            <v>实物</v>
          </cell>
          <cell r="F11818" t="str">
            <v>张小泉</v>
          </cell>
          <cell r="G11818" t="str">
            <v>恋家实业</v>
          </cell>
          <cell r="H11818" t="str">
            <v>年节礼包/项目专属/定制方案专属</v>
          </cell>
          <cell r="I11818" t="str">
            <v>2025-02-28</v>
          </cell>
        </row>
        <row r="11818">
          <cell r="K11818" t="str">
            <v>C32380100+D300081</v>
          </cell>
          <cell r="L11818" t="str">
            <v/>
          </cell>
        </row>
        <row r="11819">
          <cell r="C11819">
            <v>162697060</v>
          </cell>
          <cell r="D11819" t="str">
            <v>人工</v>
          </cell>
          <cell r="E11819" t="str">
            <v>实物</v>
          </cell>
          <cell r="F11819" t="str">
            <v>张小泉</v>
          </cell>
          <cell r="G11819" t="str">
            <v>恋家实业</v>
          </cell>
          <cell r="H11819" t="str">
            <v>年节礼包/项目专属/定制方案专属</v>
          </cell>
          <cell r="I11819" t="str">
            <v>2025-02-28</v>
          </cell>
          <cell r="J11819">
            <v>163968908</v>
          </cell>
          <cell r="K11819" t="str">
            <v>C35603000+D40660100</v>
          </cell>
          <cell r="L11819" t="str">
            <v/>
          </cell>
        </row>
        <row r="11820">
          <cell r="C11820">
            <v>162697060</v>
          </cell>
          <cell r="D11820" t="str">
            <v>人工</v>
          </cell>
          <cell r="E11820" t="str">
            <v>实物</v>
          </cell>
          <cell r="F11820" t="str">
            <v>张小泉</v>
          </cell>
          <cell r="G11820" t="str">
            <v>恋家实业</v>
          </cell>
          <cell r="H11820" t="str">
            <v>年节礼包/项目专属/定制方案专属</v>
          </cell>
          <cell r="I11820" t="str">
            <v>2025-02-28</v>
          </cell>
        </row>
        <row r="11820">
          <cell r="K11820" t="str">
            <v>C35603000+D40660100</v>
          </cell>
          <cell r="L11820" t="str">
            <v/>
          </cell>
        </row>
        <row r="11821">
          <cell r="C11821">
            <v>162606821</v>
          </cell>
          <cell r="D11821" t="str">
            <v>人工</v>
          </cell>
          <cell r="E11821" t="str">
            <v>实物</v>
          </cell>
          <cell r="F11821" t="str">
            <v>黄天鹅</v>
          </cell>
          <cell r="G11821" t="str">
            <v>凤鸣</v>
          </cell>
          <cell r="H11821" t="str">
            <v>年节礼包/生鲜/禽肉蛋品</v>
          </cell>
          <cell r="I11821" t="str">
            <v>2024-09-30</v>
          </cell>
          <cell r="J11821">
            <v>163829058</v>
          </cell>
          <cell r="K11821" t="str">
            <v/>
          </cell>
          <cell r="L11821" t="str">
            <v/>
          </cell>
        </row>
        <row r="11822">
          <cell r="C11822">
            <v>162522514</v>
          </cell>
          <cell r="D11822" t="str">
            <v>人工</v>
          </cell>
          <cell r="E11822" t="str">
            <v>实物</v>
          </cell>
          <cell r="F11822" t="str">
            <v/>
          </cell>
          <cell r="G11822" t="str">
            <v>阿格乐</v>
          </cell>
          <cell r="H11822" t="str">
            <v>年节礼包/生鲜/猪牛羊肉</v>
          </cell>
          <cell r="I11822" t="str">
            <v>2024-12-31</v>
          </cell>
          <cell r="J11822">
            <v>163650999</v>
          </cell>
          <cell r="K11822" t="str">
            <v>JNP2405000111</v>
          </cell>
          <cell r="L11822" t="str">
            <v/>
          </cell>
        </row>
        <row r="11823">
          <cell r="C11823">
            <v>162624559</v>
          </cell>
          <cell r="D11823" t="str">
            <v>人工</v>
          </cell>
          <cell r="E11823" t="str">
            <v>实物</v>
          </cell>
          <cell r="F11823" t="str">
            <v>恒都</v>
          </cell>
          <cell r="G11823" t="str">
            <v>和商</v>
          </cell>
          <cell r="H11823" t="str">
            <v>年节礼包/生鲜/猪牛羊肉</v>
          </cell>
          <cell r="I11823" t="str">
            <v>2025-02-28</v>
          </cell>
          <cell r="J11823">
            <v>163853426</v>
          </cell>
          <cell r="K11823" t="str">
            <v/>
          </cell>
          <cell r="L11823" t="str">
            <v/>
          </cell>
        </row>
        <row r="11824">
          <cell r="C11824">
            <v>162624559</v>
          </cell>
          <cell r="D11824" t="str">
            <v>人工</v>
          </cell>
          <cell r="E11824" t="str">
            <v>实物</v>
          </cell>
          <cell r="F11824" t="str">
            <v>恒都</v>
          </cell>
          <cell r="G11824" t="str">
            <v>和商</v>
          </cell>
          <cell r="H11824" t="str">
            <v>年节礼包/生鲜/猪牛羊肉</v>
          </cell>
          <cell r="I11824" t="str">
            <v>2025-02-28</v>
          </cell>
        </row>
        <row r="11824">
          <cell r="K11824" t="str">
            <v/>
          </cell>
          <cell r="L11824" t="str">
            <v/>
          </cell>
        </row>
        <row r="11825">
          <cell r="C11825">
            <v>162624559</v>
          </cell>
          <cell r="D11825" t="str">
            <v>人工</v>
          </cell>
          <cell r="E11825" t="str">
            <v>实物</v>
          </cell>
          <cell r="F11825" t="str">
            <v>恒都</v>
          </cell>
          <cell r="G11825" t="str">
            <v>和商</v>
          </cell>
          <cell r="H11825" t="str">
            <v>年节礼包/生鲜/猪牛羊肉</v>
          </cell>
          <cell r="I11825" t="str">
            <v>2025-02-28</v>
          </cell>
        </row>
        <row r="11825">
          <cell r="K11825" t="str">
            <v/>
          </cell>
          <cell r="L11825" t="str">
            <v/>
          </cell>
        </row>
        <row r="11826">
          <cell r="C11826">
            <v>162624559</v>
          </cell>
          <cell r="D11826" t="str">
            <v>人工</v>
          </cell>
          <cell r="E11826" t="str">
            <v>实物</v>
          </cell>
          <cell r="F11826" t="str">
            <v>恒都</v>
          </cell>
          <cell r="G11826" t="str">
            <v>和商</v>
          </cell>
          <cell r="H11826" t="str">
            <v>年节礼包/生鲜/猪牛羊肉</v>
          </cell>
          <cell r="I11826" t="str">
            <v>2025-02-28</v>
          </cell>
        </row>
        <row r="11826">
          <cell r="K11826" t="str">
            <v/>
          </cell>
          <cell r="L11826" t="str">
            <v/>
          </cell>
        </row>
        <row r="11827">
          <cell r="C11827">
            <v>162624559</v>
          </cell>
          <cell r="D11827" t="str">
            <v>人工</v>
          </cell>
          <cell r="E11827" t="str">
            <v>实物</v>
          </cell>
          <cell r="F11827" t="str">
            <v>恒都</v>
          </cell>
          <cell r="G11827" t="str">
            <v>和商</v>
          </cell>
          <cell r="H11827" t="str">
            <v>年节礼包/生鲜/猪牛羊肉</v>
          </cell>
          <cell r="I11827" t="str">
            <v>2025-02-28</v>
          </cell>
        </row>
        <row r="11827">
          <cell r="K11827" t="str">
            <v/>
          </cell>
          <cell r="L11827" t="str">
            <v/>
          </cell>
        </row>
        <row r="11828">
          <cell r="C11828">
            <v>162624561</v>
          </cell>
          <cell r="D11828" t="str">
            <v>人工</v>
          </cell>
          <cell r="E11828" t="str">
            <v>实物</v>
          </cell>
          <cell r="F11828" t="str">
            <v>恒都</v>
          </cell>
          <cell r="G11828" t="str">
            <v>和商</v>
          </cell>
          <cell r="H11828" t="str">
            <v>年节礼包/生鲜/猪牛羊肉</v>
          </cell>
          <cell r="I11828" t="str">
            <v>2025-02-28</v>
          </cell>
          <cell r="J11828">
            <v>163853428</v>
          </cell>
          <cell r="K11828" t="str">
            <v/>
          </cell>
          <cell r="L11828" t="str">
            <v/>
          </cell>
        </row>
        <row r="11829">
          <cell r="C11829">
            <v>162624561</v>
          </cell>
          <cell r="D11829" t="str">
            <v>人工</v>
          </cell>
          <cell r="E11829" t="str">
            <v>实物</v>
          </cell>
          <cell r="F11829" t="str">
            <v>恒都</v>
          </cell>
          <cell r="G11829" t="str">
            <v>和商</v>
          </cell>
          <cell r="H11829" t="str">
            <v>年节礼包/生鲜/猪牛羊肉</v>
          </cell>
          <cell r="I11829" t="str">
            <v>2025-02-28</v>
          </cell>
        </row>
        <row r="11829">
          <cell r="K11829" t="str">
            <v/>
          </cell>
          <cell r="L11829" t="str">
            <v/>
          </cell>
        </row>
        <row r="11830">
          <cell r="C11830">
            <v>162624561</v>
          </cell>
          <cell r="D11830" t="str">
            <v>人工</v>
          </cell>
          <cell r="E11830" t="str">
            <v>实物</v>
          </cell>
          <cell r="F11830" t="str">
            <v>恒都</v>
          </cell>
          <cell r="G11830" t="str">
            <v>和商</v>
          </cell>
          <cell r="H11830" t="str">
            <v>年节礼包/生鲜/猪牛羊肉</v>
          </cell>
          <cell r="I11830" t="str">
            <v>2025-02-28</v>
          </cell>
        </row>
        <row r="11830">
          <cell r="K11830" t="str">
            <v/>
          </cell>
          <cell r="L11830" t="str">
            <v/>
          </cell>
        </row>
        <row r="11831">
          <cell r="C11831">
            <v>162624561</v>
          </cell>
          <cell r="D11831" t="str">
            <v>人工</v>
          </cell>
          <cell r="E11831" t="str">
            <v>实物</v>
          </cell>
          <cell r="F11831" t="str">
            <v>恒都</v>
          </cell>
          <cell r="G11831" t="str">
            <v>和商</v>
          </cell>
          <cell r="H11831" t="str">
            <v>年节礼包/生鲜/猪牛羊肉</v>
          </cell>
          <cell r="I11831" t="str">
            <v>2025-02-28</v>
          </cell>
        </row>
        <row r="11831">
          <cell r="K11831" t="str">
            <v/>
          </cell>
          <cell r="L11831" t="str">
            <v/>
          </cell>
        </row>
        <row r="11832">
          <cell r="C11832">
            <v>162624561</v>
          </cell>
          <cell r="D11832" t="str">
            <v>人工</v>
          </cell>
          <cell r="E11832" t="str">
            <v>实物</v>
          </cell>
          <cell r="F11832" t="str">
            <v>恒都</v>
          </cell>
          <cell r="G11832" t="str">
            <v>和商</v>
          </cell>
          <cell r="H11832" t="str">
            <v>年节礼包/生鲜/猪牛羊肉</v>
          </cell>
          <cell r="I11832" t="str">
            <v>2025-02-28</v>
          </cell>
        </row>
        <row r="11832">
          <cell r="K11832" t="str">
            <v/>
          </cell>
          <cell r="L11832" t="str">
            <v/>
          </cell>
        </row>
        <row r="11833">
          <cell r="C11833">
            <v>162625349</v>
          </cell>
          <cell r="D11833" t="str">
            <v>人工</v>
          </cell>
          <cell r="E11833" t="str">
            <v>实物</v>
          </cell>
          <cell r="F11833" t="str">
            <v/>
          </cell>
          <cell r="G11833" t="str">
            <v>淘得电子</v>
          </cell>
          <cell r="H11833" t="str">
            <v>年节礼包/食品/零食礼包</v>
          </cell>
          <cell r="I11833" t="str">
            <v>2025-02-28</v>
          </cell>
          <cell r="J11833">
            <v>163854358</v>
          </cell>
          <cell r="K11833" t="str">
            <v/>
          </cell>
          <cell r="L11833" t="str">
            <v/>
          </cell>
        </row>
        <row r="11834">
          <cell r="C11834">
            <v>162572266</v>
          </cell>
          <cell r="D11834" t="str">
            <v>人工</v>
          </cell>
          <cell r="E11834" t="str">
            <v>实物</v>
          </cell>
          <cell r="F11834" t="str">
            <v/>
          </cell>
          <cell r="G11834" t="str">
            <v>利景程科贸</v>
          </cell>
          <cell r="H11834" t="str">
            <v>年节礼包/食品/食品礼包</v>
          </cell>
          <cell r="I11834" t="str">
            <v>2024-07-31</v>
          </cell>
          <cell r="J11834">
            <v>163759564</v>
          </cell>
          <cell r="K11834" t="str">
            <v/>
          </cell>
          <cell r="L11834" t="str">
            <v>1套</v>
          </cell>
        </row>
        <row r="11835">
          <cell r="C11835">
            <v>162544403</v>
          </cell>
          <cell r="D11835" t="str">
            <v>人工</v>
          </cell>
          <cell r="E11835" t="str">
            <v>实物</v>
          </cell>
          <cell r="F11835" t="str">
            <v/>
          </cell>
          <cell r="G11835" t="str">
            <v>利景程科贸</v>
          </cell>
          <cell r="H11835" t="str">
            <v>年节礼包/项目专属/定制方案专属</v>
          </cell>
          <cell r="I11835" t="str">
            <v>2024-12-31</v>
          </cell>
          <cell r="J11835">
            <v>163701119</v>
          </cell>
          <cell r="K11835" t="str">
            <v/>
          </cell>
          <cell r="L11835">
            <v>1</v>
          </cell>
        </row>
        <row r="11836">
          <cell r="C11836">
            <v>162544402</v>
          </cell>
          <cell r="D11836" t="str">
            <v>人工</v>
          </cell>
          <cell r="E11836" t="str">
            <v>实物</v>
          </cell>
          <cell r="F11836" t="str">
            <v/>
          </cell>
          <cell r="G11836" t="str">
            <v>利景程科贸</v>
          </cell>
          <cell r="H11836" t="str">
            <v>年节礼包/项目专属/定制方案专属</v>
          </cell>
          <cell r="I11836" t="str">
            <v>2024-12-31</v>
          </cell>
          <cell r="J11836">
            <v>163701118</v>
          </cell>
          <cell r="K11836" t="str">
            <v/>
          </cell>
          <cell r="L11836">
            <v>1</v>
          </cell>
        </row>
        <row r="11837">
          <cell r="C11837">
            <v>162544401</v>
          </cell>
          <cell r="D11837" t="str">
            <v>人工</v>
          </cell>
          <cell r="E11837" t="str">
            <v>实物</v>
          </cell>
          <cell r="F11837" t="str">
            <v/>
          </cell>
          <cell r="G11837" t="str">
            <v>利景程科贸</v>
          </cell>
          <cell r="H11837" t="str">
            <v>年节礼包/项目专属/定制方案专属</v>
          </cell>
          <cell r="I11837" t="str">
            <v>2024-12-31</v>
          </cell>
          <cell r="J11837">
            <v>163701117</v>
          </cell>
          <cell r="K11837" t="str">
            <v/>
          </cell>
          <cell r="L11837">
            <v>1</v>
          </cell>
        </row>
        <row r="11838">
          <cell r="C11838">
            <v>162544400</v>
          </cell>
          <cell r="D11838" t="str">
            <v>人工</v>
          </cell>
          <cell r="E11838" t="str">
            <v>实物</v>
          </cell>
          <cell r="F11838" t="str">
            <v/>
          </cell>
          <cell r="G11838" t="str">
            <v>利景程科贸</v>
          </cell>
          <cell r="H11838" t="str">
            <v>年节礼包/项目专属/定制方案专属</v>
          </cell>
          <cell r="I11838" t="str">
            <v>2025-02-28</v>
          </cell>
          <cell r="J11838">
            <v>163701116</v>
          </cell>
          <cell r="K11838" t="str">
            <v/>
          </cell>
          <cell r="L11838">
            <v>1</v>
          </cell>
        </row>
        <row r="11839">
          <cell r="C11839">
            <v>162544399</v>
          </cell>
          <cell r="D11839" t="str">
            <v>人工</v>
          </cell>
          <cell r="E11839" t="str">
            <v>实物</v>
          </cell>
          <cell r="F11839" t="str">
            <v/>
          </cell>
          <cell r="G11839" t="str">
            <v>利景程科贸</v>
          </cell>
          <cell r="H11839" t="str">
            <v>年节礼包/项目专属/定制方案专属</v>
          </cell>
          <cell r="I11839" t="str">
            <v>2024-12-31</v>
          </cell>
          <cell r="J11839">
            <v>163701115</v>
          </cell>
          <cell r="K11839" t="str">
            <v/>
          </cell>
          <cell r="L11839">
            <v>1</v>
          </cell>
        </row>
        <row r="11840">
          <cell r="C11840">
            <v>162568573</v>
          </cell>
          <cell r="D11840" t="str">
            <v>人工</v>
          </cell>
          <cell r="E11840" t="str">
            <v>实物</v>
          </cell>
          <cell r="F11840" t="str">
            <v>蒙牛</v>
          </cell>
          <cell r="G11840" t="str">
            <v>勤善</v>
          </cell>
          <cell r="H11840" t="str">
            <v>年节礼包/食品/食品礼包</v>
          </cell>
          <cell r="I11840" t="str">
            <v>2024-10-31</v>
          </cell>
          <cell r="J11840">
            <v>163753649</v>
          </cell>
          <cell r="K11840" t="str">
            <v/>
          </cell>
          <cell r="L11840" t="str">
            <v/>
          </cell>
        </row>
        <row r="11841">
          <cell r="C11841">
            <v>162568573</v>
          </cell>
          <cell r="D11841" t="str">
            <v>人工</v>
          </cell>
          <cell r="E11841" t="str">
            <v>实物</v>
          </cell>
          <cell r="F11841" t="str">
            <v>蒙牛</v>
          </cell>
          <cell r="G11841" t="str">
            <v>勤善</v>
          </cell>
          <cell r="H11841" t="str">
            <v>年节礼包/食品/食品礼包</v>
          </cell>
          <cell r="I11841" t="str">
            <v>2024-10-31</v>
          </cell>
        </row>
        <row r="11841">
          <cell r="K11841" t="str">
            <v/>
          </cell>
          <cell r="L11841" t="str">
            <v/>
          </cell>
        </row>
        <row r="11842">
          <cell r="C11842">
            <v>162716625</v>
          </cell>
          <cell r="D11842" t="str">
            <v>人工</v>
          </cell>
          <cell r="E11842" t="str">
            <v>实物</v>
          </cell>
          <cell r="F11842" t="str">
            <v/>
          </cell>
          <cell r="G11842" t="str">
            <v>万方</v>
          </cell>
          <cell r="H11842" t="str">
            <v>年节礼包/食品/粽子礼包</v>
          </cell>
          <cell r="I11842" t="str">
            <v>2025-05-31</v>
          </cell>
          <cell r="J11842">
            <v>164008844</v>
          </cell>
          <cell r="K11842" t="str">
            <v/>
          </cell>
          <cell r="L11842" t="str">
            <v/>
          </cell>
        </row>
        <row r="11843">
          <cell r="C11843">
            <v>162716560</v>
          </cell>
          <cell r="D11843" t="str">
            <v>人工</v>
          </cell>
          <cell r="E11843" t="str">
            <v>实物</v>
          </cell>
          <cell r="F11843" t="str">
            <v/>
          </cell>
          <cell r="G11843" t="str">
            <v>万方</v>
          </cell>
          <cell r="H11843" t="str">
            <v>年节礼包/食品/零食礼包</v>
          </cell>
          <cell r="I11843" t="str">
            <v>2025-05-31</v>
          </cell>
          <cell r="J11843">
            <v>164008778</v>
          </cell>
          <cell r="K11843" t="str">
            <v/>
          </cell>
          <cell r="L11843" t="str">
            <v/>
          </cell>
        </row>
        <row r="11844">
          <cell r="C11844">
            <v>162647471</v>
          </cell>
          <cell r="D11844" t="str">
            <v>人工</v>
          </cell>
          <cell r="E11844" t="str">
            <v>组合商品</v>
          </cell>
          <cell r="F11844" t="str">
            <v/>
          </cell>
          <cell r="G11844" t="str">
            <v>苏打组合商品虚拟供应商</v>
          </cell>
          <cell r="H11844" t="str">
            <v>供应链类目/年节礼包/销售专属礼包</v>
          </cell>
          <cell r="I11844" t="str">
            <v>2024-12-12</v>
          </cell>
          <cell r="J11844">
            <v>163885522</v>
          </cell>
          <cell r="K11844" t="str">
            <v/>
          </cell>
          <cell r="L11844" t="str">
            <v/>
          </cell>
        </row>
        <row r="11845">
          <cell r="C11845">
            <v>162647471</v>
          </cell>
          <cell r="D11845" t="str">
            <v>人工</v>
          </cell>
          <cell r="E11845" t="str">
            <v>组合商品</v>
          </cell>
          <cell r="F11845" t="str">
            <v/>
          </cell>
          <cell r="G11845" t="str">
            <v>苏打组合商品虚拟供应商</v>
          </cell>
          <cell r="H11845" t="str">
            <v>供应链类目/年节礼包/销售专属礼包</v>
          </cell>
          <cell r="I11845" t="str">
            <v>2024-12-12</v>
          </cell>
        </row>
        <row r="11845">
          <cell r="K11845" t="str">
            <v/>
          </cell>
          <cell r="L11845" t="str">
            <v/>
          </cell>
        </row>
        <row r="11846">
          <cell r="C11846">
            <v>162647471</v>
          </cell>
          <cell r="D11846" t="str">
            <v>人工</v>
          </cell>
          <cell r="E11846" t="str">
            <v>组合商品</v>
          </cell>
          <cell r="F11846" t="str">
            <v/>
          </cell>
          <cell r="G11846" t="str">
            <v>苏打组合商品虚拟供应商</v>
          </cell>
          <cell r="H11846" t="str">
            <v>供应链类目/年节礼包/销售专属礼包</v>
          </cell>
          <cell r="I11846" t="str">
            <v>2024-12-12</v>
          </cell>
        </row>
        <row r="11846">
          <cell r="K11846" t="str">
            <v/>
          </cell>
          <cell r="L11846" t="str">
            <v/>
          </cell>
        </row>
        <row r="11847">
          <cell r="C11847">
            <v>162647463</v>
          </cell>
          <cell r="D11847" t="str">
            <v>人工</v>
          </cell>
          <cell r="E11847" t="str">
            <v>组合商品</v>
          </cell>
          <cell r="F11847" t="str">
            <v/>
          </cell>
          <cell r="G11847" t="str">
            <v>苏打组合商品虚拟供应商</v>
          </cell>
          <cell r="H11847" t="str">
            <v>供应链类目/年节礼包/销售专属礼包</v>
          </cell>
          <cell r="I11847" t="str">
            <v>2024-12-12</v>
          </cell>
          <cell r="J11847">
            <v>163885513</v>
          </cell>
          <cell r="K11847" t="str">
            <v/>
          </cell>
          <cell r="L11847" t="str">
            <v/>
          </cell>
        </row>
        <row r="11848">
          <cell r="C11848">
            <v>162647463</v>
          </cell>
          <cell r="D11848" t="str">
            <v>人工</v>
          </cell>
          <cell r="E11848" t="str">
            <v>组合商品</v>
          </cell>
          <cell r="F11848" t="str">
            <v/>
          </cell>
          <cell r="G11848" t="str">
            <v>苏打组合商品虚拟供应商</v>
          </cell>
          <cell r="H11848" t="str">
            <v>供应链类目/年节礼包/销售专属礼包</v>
          </cell>
          <cell r="I11848" t="str">
            <v>2024-12-12</v>
          </cell>
        </row>
        <row r="11848">
          <cell r="K11848" t="str">
            <v/>
          </cell>
          <cell r="L11848" t="str">
            <v/>
          </cell>
        </row>
        <row r="11849">
          <cell r="C11849">
            <v>162640860</v>
          </cell>
          <cell r="D11849" t="str">
            <v>人工</v>
          </cell>
          <cell r="E11849" t="str">
            <v>实物</v>
          </cell>
          <cell r="F11849" t="str">
            <v>膳魔师</v>
          </cell>
          <cell r="G11849" t="str">
            <v>东橙科技</v>
          </cell>
          <cell r="H11849" t="str">
            <v>年节礼包/餐厨/茶具</v>
          </cell>
          <cell r="I11849" t="str">
            <v>2024-12-12</v>
          </cell>
          <cell r="J11849">
            <v>163875803</v>
          </cell>
          <cell r="K11849" t="str">
            <v>TCMU-200豆青</v>
          </cell>
          <cell r="L11849" t="str">
            <v/>
          </cell>
        </row>
        <row r="11850">
          <cell r="C11850">
            <v>162624689</v>
          </cell>
          <cell r="D11850" t="str">
            <v>人工</v>
          </cell>
          <cell r="E11850" t="str">
            <v>实物</v>
          </cell>
          <cell r="F11850" t="str">
            <v/>
          </cell>
          <cell r="G11850" t="str">
            <v>食欲跳动</v>
          </cell>
          <cell r="H11850" t="str">
            <v>年节礼包/生鲜/水果</v>
          </cell>
          <cell r="I11850" t="str">
            <v>2025-02-28</v>
          </cell>
          <cell r="J11850">
            <v>163853627</v>
          </cell>
          <cell r="K11850" t="str">
            <v>SYTD02229</v>
          </cell>
          <cell r="L11850" t="str">
            <v>5斤SF彩箱大果（单果约75-80mm）</v>
          </cell>
        </row>
        <row r="11851">
          <cell r="C11851">
            <v>162625002</v>
          </cell>
          <cell r="D11851" t="str">
            <v>人工</v>
          </cell>
          <cell r="E11851" t="str">
            <v>实物</v>
          </cell>
          <cell r="F11851" t="str">
            <v>鲜到鲜得</v>
          </cell>
          <cell r="G11851" t="str">
            <v>鲜味优选</v>
          </cell>
          <cell r="H11851" t="str">
            <v>年节礼包/生鲜/海鲜礼包</v>
          </cell>
          <cell r="I11851" t="str">
            <v>2025-02-28</v>
          </cell>
          <cell r="J11851">
            <v>163853968</v>
          </cell>
          <cell r="K11851" t="str">
            <v>25CJ400</v>
          </cell>
          <cell r="L11851" t="str">
            <v/>
          </cell>
        </row>
        <row r="11852">
          <cell r="C11852">
            <v>162625157</v>
          </cell>
          <cell r="D11852" t="str">
            <v>人工</v>
          </cell>
          <cell r="E11852" t="str">
            <v>实物</v>
          </cell>
          <cell r="F11852" t="str">
            <v/>
          </cell>
          <cell r="G11852" t="str">
            <v>富海胜</v>
          </cell>
          <cell r="H11852" t="str">
            <v>年节礼包/食品/粮油礼包</v>
          </cell>
          <cell r="I11852" t="str">
            <v>2025-02-28</v>
          </cell>
          <cell r="J11852">
            <v>163854156</v>
          </cell>
          <cell r="K11852" t="str">
            <v/>
          </cell>
          <cell r="L11852" t="str">
            <v/>
          </cell>
        </row>
        <row r="11853">
          <cell r="C11853">
            <v>162606619</v>
          </cell>
          <cell r="D11853" t="str">
            <v>人工</v>
          </cell>
          <cell r="E11853" t="str">
            <v>实物</v>
          </cell>
          <cell r="F11853" t="str">
            <v/>
          </cell>
          <cell r="G11853" t="str">
            <v>五州协腾</v>
          </cell>
          <cell r="H11853" t="str">
            <v>年节礼包/家庭清洁/纸品/衣物清洁</v>
          </cell>
          <cell r="I11853" t="str">
            <v>2024-12-31</v>
          </cell>
          <cell r="J11853">
            <v>163828840</v>
          </cell>
          <cell r="K11853">
            <v>6902088722451</v>
          </cell>
          <cell r="L11853" t="str">
            <v/>
          </cell>
        </row>
        <row r="11854">
          <cell r="C11854">
            <v>162658332</v>
          </cell>
          <cell r="D11854" t="str">
            <v>人工</v>
          </cell>
          <cell r="E11854" t="str">
            <v>实物</v>
          </cell>
          <cell r="F11854" t="str">
            <v/>
          </cell>
          <cell r="G11854" t="str">
            <v>上海译桦</v>
          </cell>
          <cell r="H11854" t="str">
            <v>年节礼包/食品/食品礼包</v>
          </cell>
          <cell r="I11854" t="str">
            <v>2025-01-31</v>
          </cell>
          <cell r="J11854">
            <v>163901153</v>
          </cell>
          <cell r="K11854" t="str">
            <v/>
          </cell>
          <cell r="L11854" t="str">
            <v/>
          </cell>
        </row>
        <row r="11855">
          <cell r="C11855">
            <v>162658082</v>
          </cell>
          <cell r="D11855" t="str">
            <v>人工</v>
          </cell>
          <cell r="E11855" t="str">
            <v>实物</v>
          </cell>
          <cell r="F11855" t="str">
            <v/>
          </cell>
          <cell r="G11855" t="str">
            <v>上海译桦</v>
          </cell>
          <cell r="H11855" t="str">
            <v>年节礼包/食品/食品礼包</v>
          </cell>
          <cell r="I11855" t="str">
            <v>2025-01-31</v>
          </cell>
          <cell r="J11855">
            <v>163900786</v>
          </cell>
          <cell r="K11855" t="str">
            <v/>
          </cell>
          <cell r="L11855" t="str">
            <v/>
          </cell>
        </row>
        <row r="11856">
          <cell r="C11856">
            <v>162656718</v>
          </cell>
          <cell r="D11856" t="str">
            <v>人工</v>
          </cell>
          <cell r="E11856" t="str">
            <v>实物</v>
          </cell>
          <cell r="F11856" t="str">
            <v/>
          </cell>
          <cell r="G11856" t="str">
            <v>上海译桦</v>
          </cell>
          <cell r="H11856" t="str">
            <v>年节礼包/食品/食品礼包</v>
          </cell>
          <cell r="I11856" t="str">
            <v>2025-02-28</v>
          </cell>
          <cell r="J11856">
            <v>163898838</v>
          </cell>
          <cell r="K11856" t="str">
            <v/>
          </cell>
          <cell r="L11856" t="str">
            <v/>
          </cell>
        </row>
        <row r="11857">
          <cell r="C11857">
            <v>162650851</v>
          </cell>
          <cell r="D11857" t="str">
            <v>人工</v>
          </cell>
          <cell r="E11857" t="str">
            <v>实物</v>
          </cell>
          <cell r="F11857" t="str">
            <v/>
          </cell>
          <cell r="G11857" t="str">
            <v>上海译桦</v>
          </cell>
          <cell r="H11857" t="str">
            <v>年节礼包/食品/国内零食</v>
          </cell>
          <cell r="I11857" t="str">
            <v>2025-02-28</v>
          </cell>
          <cell r="J11857">
            <v>163889901</v>
          </cell>
          <cell r="K11857" t="str">
            <v/>
          </cell>
          <cell r="L11857" t="str">
            <v/>
          </cell>
        </row>
        <row r="11858">
          <cell r="C11858">
            <v>162642751</v>
          </cell>
          <cell r="D11858" t="str">
            <v>人工</v>
          </cell>
          <cell r="E11858" t="str">
            <v>实物</v>
          </cell>
          <cell r="F11858" t="str">
            <v/>
          </cell>
          <cell r="G11858" t="str">
            <v>上海译桦</v>
          </cell>
          <cell r="H11858" t="str">
            <v>年节礼包/食品/国内零食</v>
          </cell>
          <cell r="I11858" t="str">
            <v>2025-02-28</v>
          </cell>
          <cell r="J11858">
            <v>163878941</v>
          </cell>
          <cell r="K11858" t="str">
            <v/>
          </cell>
          <cell r="L11858" t="str">
            <v/>
          </cell>
        </row>
        <row r="11859">
          <cell r="C11859">
            <v>162629993</v>
          </cell>
          <cell r="D11859" t="str">
            <v>人工</v>
          </cell>
          <cell r="E11859" t="str">
            <v>实物</v>
          </cell>
          <cell r="F11859" t="str">
            <v/>
          </cell>
          <cell r="G11859" t="str">
            <v>上海译桦</v>
          </cell>
          <cell r="H11859" t="str">
            <v>年节礼包/生鲜/猪牛羊肉</v>
          </cell>
          <cell r="I11859" t="str">
            <v>2025-02-28</v>
          </cell>
          <cell r="J11859">
            <v>163860587</v>
          </cell>
          <cell r="K11859" t="str">
            <v/>
          </cell>
          <cell r="L11859" t="str">
            <v/>
          </cell>
        </row>
        <row r="11860">
          <cell r="C11860">
            <v>162629703</v>
          </cell>
          <cell r="D11860" t="str">
            <v>人工</v>
          </cell>
          <cell r="E11860" t="str">
            <v>实物</v>
          </cell>
          <cell r="F11860" t="str">
            <v/>
          </cell>
          <cell r="G11860" t="str">
            <v>上海译桦</v>
          </cell>
          <cell r="H11860" t="str">
            <v>年节礼包/生鲜/猪牛羊肉</v>
          </cell>
          <cell r="I11860" t="str">
            <v>2025-02-28</v>
          </cell>
          <cell r="J11860">
            <v>163860200</v>
          </cell>
          <cell r="K11860" t="str">
            <v/>
          </cell>
          <cell r="L11860" t="str">
            <v/>
          </cell>
        </row>
        <row r="11861">
          <cell r="C11861">
            <v>162625885</v>
          </cell>
          <cell r="D11861" t="str">
            <v>人工</v>
          </cell>
          <cell r="E11861" t="str">
            <v>实物</v>
          </cell>
          <cell r="F11861" t="str">
            <v/>
          </cell>
          <cell r="G11861" t="str">
            <v>上海译桦</v>
          </cell>
          <cell r="H11861" t="str">
            <v>年节礼包/食品/方便食品</v>
          </cell>
          <cell r="I11861" t="str">
            <v>2025-02-28</v>
          </cell>
          <cell r="J11861">
            <v>163854988</v>
          </cell>
          <cell r="K11861" t="str">
            <v/>
          </cell>
          <cell r="L11861" t="str">
            <v/>
          </cell>
        </row>
        <row r="11862">
          <cell r="C11862">
            <v>162625621</v>
          </cell>
          <cell r="D11862" t="str">
            <v>人工</v>
          </cell>
          <cell r="E11862" t="str">
            <v>实物</v>
          </cell>
          <cell r="F11862" t="str">
            <v/>
          </cell>
          <cell r="G11862" t="str">
            <v>上海译桦</v>
          </cell>
          <cell r="H11862" t="str">
            <v>年节礼包/食品/零食礼包</v>
          </cell>
          <cell r="I11862" t="str">
            <v>2025-02-28</v>
          </cell>
          <cell r="J11862">
            <v>163854661</v>
          </cell>
          <cell r="K11862" t="str">
            <v/>
          </cell>
          <cell r="L11862" t="str">
            <v/>
          </cell>
        </row>
        <row r="11863">
          <cell r="C11863">
            <v>162625614</v>
          </cell>
          <cell r="D11863" t="str">
            <v>人工</v>
          </cell>
          <cell r="E11863" t="str">
            <v>实物</v>
          </cell>
          <cell r="F11863" t="str">
            <v/>
          </cell>
          <cell r="G11863" t="str">
            <v>上海译桦</v>
          </cell>
          <cell r="H11863" t="str">
            <v>年节礼包/生鲜/猪牛羊肉</v>
          </cell>
          <cell r="I11863" t="str">
            <v>2025-02-28</v>
          </cell>
          <cell r="J11863">
            <v>163854646</v>
          </cell>
          <cell r="K11863" t="str">
            <v/>
          </cell>
          <cell r="L11863" t="str">
            <v/>
          </cell>
        </row>
        <row r="11864">
          <cell r="C11864">
            <v>162496433</v>
          </cell>
          <cell r="D11864" t="str">
            <v>人工</v>
          </cell>
          <cell r="E11864" t="str">
            <v>实物</v>
          </cell>
          <cell r="F11864" t="str">
            <v/>
          </cell>
          <cell r="G11864" t="str">
            <v>富海胜</v>
          </cell>
          <cell r="H11864" t="str">
            <v>年节礼包/食品/方便食品</v>
          </cell>
          <cell r="I11864" t="str">
            <v>2024-10-31</v>
          </cell>
          <cell r="J11864">
            <v>163582153</v>
          </cell>
          <cell r="K11864" t="str">
            <v/>
          </cell>
          <cell r="L11864" t="str">
            <v/>
          </cell>
        </row>
        <row r="11865">
          <cell r="C11865">
            <v>162496432</v>
          </cell>
          <cell r="D11865" t="str">
            <v>人工</v>
          </cell>
          <cell r="E11865" t="str">
            <v>实物</v>
          </cell>
          <cell r="F11865" t="str">
            <v/>
          </cell>
          <cell r="G11865" t="str">
            <v>富海胜</v>
          </cell>
          <cell r="H11865" t="str">
            <v>年节礼包/食品/方便食品</v>
          </cell>
          <cell r="I11865" t="str">
            <v>2024-07-31</v>
          </cell>
          <cell r="J11865">
            <v>163582152</v>
          </cell>
          <cell r="K11865" t="str">
            <v/>
          </cell>
          <cell r="L11865" t="str">
            <v/>
          </cell>
        </row>
        <row r="11866">
          <cell r="C11866">
            <v>162496402</v>
          </cell>
          <cell r="D11866" t="str">
            <v>人工</v>
          </cell>
          <cell r="E11866" t="str">
            <v>实物</v>
          </cell>
          <cell r="F11866" t="str">
            <v/>
          </cell>
          <cell r="G11866" t="str">
            <v>富海胜</v>
          </cell>
          <cell r="H11866" t="str">
            <v>年节礼包/食品/方便食品</v>
          </cell>
          <cell r="I11866" t="str">
            <v>2024-07-31</v>
          </cell>
          <cell r="J11866">
            <v>163582122</v>
          </cell>
          <cell r="K11866" t="str">
            <v/>
          </cell>
          <cell r="L11866" t="str">
            <v/>
          </cell>
        </row>
        <row r="11867">
          <cell r="C11867">
            <v>162625143</v>
          </cell>
          <cell r="D11867" t="str">
            <v>人工</v>
          </cell>
          <cell r="E11867" t="str">
            <v>实物</v>
          </cell>
          <cell r="F11867" t="str">
            <v/>
          </cell>
          <cell r="G11867" t="str">
            <v>富海胜</v>
          </cell>
          <cell r="H11867" t="str">
            <v>年节礼包/食品/食品礼包</v>
          </cell>
          <cell r="I11867" t="str">
            <v>2025-02-28</v>
          </cell>
          <cell r="J11867">
            <v>163854142</v>
          </cell>
          <cell r="K11867" t="str">
            <v/>
          </cell>
          <cell r="L11867" t="str">
            <v/>
          </cell>
        </row>
        <row r="11868">
          <cell r="C11868">
            <v>162625044</v>
          </cell>
          <cell r="D11868" t="str">
            <v>人工</v>
          </cell>
          <cell r="E11868" t="str">
            <v>实物</v>
          </cell>
          <cell r="F11868" t="str">
            <v/>
          </cell>
          <cell r="G11868" t="str">
            <v>富海胜</v>
          </cell>
          <cell r="H11868" t="str">
            <v>年节礼包/食品/食品礼包</v>
          </cell>
          <cell r="I11868" t="str">
            <v>2025-02-28</v>
          </cell>
          <cell r="J11868">
            <v>163854032</v>
          </cell>
          <cell r="K11868" t="str">
            <v/>
          </cell>
          <cell r="L11868" t="str">
            <v/>
          </cell>
        </row>
        <row r="11869">
          <cell r="C11869">
            <v>162502923</v>
          </cell>
          <cell r="D11869" t="str">
            <v>人工</v>
          </cell>
          <cell r="E11869" t="str">
            <v>实物</v>
          </cell>
          <cell r="F11869" t="str">
            <v/>
          </cell>
          <cell r="G11869" t="str">
            <v>富海胜</v>
          </cell>
          <cell r="H11869" t="str">
            <v>年节礼包/食品/粽子礼包</v>
          </cell>
          <cell r="I11869" t="str">
            <v>2024-07-31</v>
          </cell>
          <cell r="J11869">
            <v>163599837</v>
          </cell>
          <cell r="K11869" t="str">
            <v/>
          </cell>
          <cell r="L11869" t="str">
            <v/>
          </cell>
        </row>
        <row r="11870">
          <cell r="C11870">
            <v>162502922</v>
          </cell>
          <cell r="D11870" t="str">
            <v>人工</v>
          </cell>
          <cell r="E11870" t="str">
            <v>实物</v>
          </cell>
          <cell r="F11870" t="str">
            <v/>
          </cell>
          <cell r="G11870" t="str">
            <v>富海胜</v>
          </cell>
          <cell r="H11870" t="str">
            <v>年节礼包/食品/粮油礼包</v>
          </cell>
          <cell r="I11870" t="str">
            <v>2024-07-31</v>
          </cell>
          <cell r="J11870">
            <v>163599836</v>
          </cell>
          <cell r="K11870" t="str">
            <v/>
          </cell>
          <cell r="L11870" t="str">
            <v/>
          </cell>
        </row>
        <row r="11871">
          <cell r="C11871">
            <v>162502921</v>
          </cell>
          <cell r="D11871" t="str">
            <v>人工</v>
          </cell>
          <cell r="E11871" t="str">
            <v>实物</v>
          </cell>
          <cell r="F11871" t="str">
            <v/>
          </cell>
          <cell r="G11871" t="str">
            <v>富海胜</v>
          </cell>
          <cell r="H11871" t="str">
            <v>年节礼包/食品/粮油礼包</v>
          </cell>
          <cell r="I11871" t="str">
            <v>2024-07-31</v>
          </cell>
          <cell r="J11871">
            <v>163599835</v>
          </cell>
          <cell r="K11871" t="str">
            <v/>
          </cell>
          <cell r="L11871" t="str">
            <v/>
          </cell>
        </row>
        <row r="11872">
          <cell r="C11872">
            <v>162502914</v>
          </cell>
          <cell r="D11872" t="str">
            <v>人工</v>
          </cell>
          <cell r="E11872" t="str">
            <v>实物</v>
          </cell>
          <cell r="F11872" t="str">
            <v/>
          </cell>
          <cell r="G11872" t="str">
            <v>富海胜</v>
          </cell>
          <cell r="H11872" t="str">
            <v>年节礼包/食品/粽子礼包</v>
          </cell>
          <cell r="I11872" t="str">
            <v>2024-07-31</v>
          </cell>
          <cell r="J11872">
            <v>163599828</v>
          </cell>
          <cell r="K11872" t="str">
            <v/>
          </cell>
          <cell r="L11872" t="str">
            <v/>
          </cell>
        </row>
        <row r="11873">
          <cell r="C11873">
            <v>162502662</v>
          </cell>
          <cell r="D11873" t="str">
            <v>人工</v>
          </cell>
          <cell r="E11873" t="str">
            <v>实物</v>
          </cell>
          <cell r="F11873" t="str">
            <v/>
          </cell>
          <cell r="G11873" t="str">
            <v>富海胜</v>
          </cell>
          <cell r="H11873" t="str">
            <v>年节礼包/食品/粽子礼包</v>
          </cell>
          <cell r="I11873" t="str">
            <v>2024-07-31</v>
          </cell>
          <cell r="J11873">
            <v>163599520</v>
          </cell>
          <cell r="K11873" t="str">
            <v/>
          </cell>
          <cell r="L11873" t="str">
            <v/>
          </cell>
        </row>
        <row r="11874">
          <cell r="C11874">
            <v>162502661</v>
          </cell>
          <cell r="D11874" t="str">
            <v>人工</v>
          </cell>
          <cell r="E11874" t="str">
            <v>实物</v>
          </cell>
          <cell r="F11874" t="str">
            <v/>
          </cell>
          <cell r="G11874" t="str">
            <v>富海胜</v>
          </cell>
          <cell r="H11874" t="str">
            <v>年节礼包/食品/粮油礼包</v>
          </cell>
          <cell r="I11874" t="str">
            <v>2024-07-31</v>
          </cell>
          <cell r="J11874">
            <v>163599519</v>
          </cell>
          <cell r="K11874" t="str">
            <v/>
          </cell>
          <cell r="L11874" t="str">
            <v/>
          </cell>
        </row>
        <row r="11875">
          <cell r="C11875">
            <v>162502660</v>
          </cell>
          <cell r="D11875" t="str">
            <v>人工</v>
          </cell>
          <cell r="E11875" t="str">
            <v>实物</v>
          </cell>
          <cell r="F11875" t="str">
            <v/>
          </cell>
          <cell r="G11875" t="str">
            <v>富海胜</v>
          </cell>
          <cell r="H11875" t="str">
            <v>年节礼包/食品/零食礼包</v>
          </cell>
          <cell r="I11875" t="str">
            <v>2024-07-31</v>
          </cell>
          <cell r="J11875">
            <v>163599518</v>
          </cell>
          <cell r="K11875" t="str">
            <v/>
          </cell>
          <cell r="L11875" t="str">
            <v/>
          </cell>
        </row>
        <row r="11876">
          <cell r="C11876">
            <v>162502659</v>
          </cell>
          <cell r="D11876" t="str">
            <v>人工</v>
          </cell>
          <cell r="E11876" t="str">
            <v>实物</v>
          </cell>
          <cell r="F11876" t="str">
            <v/>
          </cell>
          <cell r="G11876" t="str">
            <v>富海胜</v>
          </cell>
          <cell r="H11876" t="str">
            <v>年节礼包/食品/粽子礼包</v>
          </cell>
          <cell r="I11876" t="str">
            <v>2024-07-31</v>
          </cell>
          <cell r="J11876">
            <v>163599517</v>
          </cell>
          <cell r="K11876" t="str">
            <v/>
          </cell>
          <cell r="L11876" t="str">
            <v/>
          </cell>
        </row>
        <row r="11877">
          <cell r="C11877">
            <v>162502632</v>
          </cell>
          <cell r="D11877" t="str">
            <v>人工</v>
          </cell>
          <cell r="E11877" t="str">
            <v>实物</v>
          </cell>
          <cell r="F11877" t="str">
            <v/>
          </cell>
          <cell r="G11877" t="str">
            <v>富海胜</v>
          </cell>
          <cell r="H11877" t="str">
            <v>年节礼包/食品/零食礼包</v>
          </cell>
          <cell r="I11877" t="str">
            <v>2024-07-31</v>
          </cell>
          <cell r="J11877">
            <v>163599490</v>
          </cell>
          <cell r="K11877" t="str">
            <v/>
          </cell>
          <cell r="L11877" t="str">
            <v/>
          </cell>
        </row>
        <row r="11878">
          <cell r="C11878">
            <v>162502630</v>
          </cell>
          <cell r="D11878" t="str">
            <v>人工</v>
          </cell>
          <cell r="E11878" t="str">
            <v>实物</v>
          </cell>
          <cell r="F11878" t="str">
            <v/>
          </cell>
          <cell r="G11878" t="str">
            <v>富海胜</v>
          </cell>
          <cell r="H11878" t="str">
            <v>年节礼包/食品/零食礼包</v>
          </cell>
          <cell r="I11878" t="str">
            <v>2024-07-31</v>
          </cell>
          <cell r="J11878">
            <v>163599488</v>
          </cell>
          <cell r="K11878" t="str">
            <v/>
          </cell>
          <cell r="L11878" t="str">
            <v/>
          </cell>
        </row>
        <row r="11879">
          <cell r="C11879">
            <v>162502627</v>
          </cell>
          <cell r="D11879" t="str">
            <v>人工</v>
          </cell>
          <cell r="E11879" t="str">
            <v>实物</v>
          </cell>
          <cell r="F11879" t="str">
            <v/>
          </cell>
          <cell r="G11879" t="str">
            <v>富海胜</v>
          </cell>
          <cell r="H11879" t="str">
            <v>年节礼包/食品/粽子礼包</v>
          </cell>
          <cell r="I11879" t="str">
            <v>2024-07-31</v>
          </cell>
          <cell r="J11879">
            <v>163599481</v>
          </cell>
          <cell r="K11879" t="str">
            <v/>
          </cell>
          <cell r="L11879" t="str">
            <v/>
          </cell>
        </row>
        <row r="11880">
          <cell r="C11880">
            <v>162502626</v>
          </cell>
          <cell r="D11880" t="str">
            <v>人工</v>
          </cell>
          <cell r="E11880" t="str">
            <v>实物</v>
          </cell>
          <cell r="F11880" t="str">
            <v/>
          </cell>
          <cell r="G11880" t="str">
            <v>富海胜</v>
          </cell>
          <cell r="H11880" t="str">
            <v>年节礼包/食品/粽子礼包</v>
          </cell>
          <cell r="I11880" t="str">
            <v>2024-07-31</v>
          </cell>
          <cell r="J11880">
            <v>163599480</v>
          </cell>
          <cell r="K11880" t="str">
            <v/>
          </cell>
          <cell r="L11880" t="str">
            <v/>
          </cell>
        </row>
        <row r="11881">
          <cell r="C11881">
            <v>162502625</v>
          </cell>
          <cell r="D11881" t="str">
            <v>人工</v>
          </cell>
          <cell r="E11881" t="str">
            <v>实物</v>
          </cell>
          <cell r="F11881" t="str">
            <v/>
          </cell>
          <cell r="G11881" t="str">
            <v>富海胜</v>
          </cell>
          <cell r="H11881" t="str">
            <v>年节礼包/食品/粮油礼包</v>
          </cell>
          <cell r="I11881" t="str">
            <v>2024-07-31</v>
          </cell>
          <cell r="J11881">
            <v>163599479</v>
          </cell>
          <cell r="K11881" t="str">
            <v/>
          </cell>
          <cell r="L11881" t="str">
            <v/>
          </cell>
        </row>
        <row r="11882">
          <cell r="C11882">
            <v>162502624</v>
          </cell>
          <cell r="D11882" t="str">
            <v>人工</v>
          </cell>
          <cell r="E11882" t="str">
            <v>实物</v>
          </cell>
          <cell r="F11882" t="str">
            <v/>
          </cell>
          <cell r="G11882" t="str">
            <v>富海胜</v>
          </cell>
          <cell r="H11882" t="str">
            <v>年节礼包/食品/零食礼包</v>
          </cell>
          <cell r="I11882" t="str">
            <v>2024-07-31</v>
          </cell>
          <cell r="J11882">
            <v>163599478</v>
          </cell>
          <cell r="K11882" t="str">
            <v/>
          </cell>
          <cell r="L11882" t="str">
            <v/>
          </cell>
        </row>
        <row r="11883">
          <cell r="C11883">
            <v>162502396</v>
          </cell>
          <cell r="D11883" t="str">
            <v>人工</v>
          </cell>
          <cell r="E11883" t="str">
            <v>实物</v>
          </cell>
          <cell r="F11883" t="str">
            <v/>
          </cell>
          <cell r="G11883" t="str">
            <v>富海胜</v>
          </cell>
          <cell r="H11883" t="str">
            <v>年节礼包/食品/粮油礼包</v>
          </cell>
          <cell r="I11883" t="str">
            <v>2024-07-31</v>
          </cell>
          <cell r="J11883">
            <v>163598612</v>
          </cell>
          <cell r="K11883" t="str">
            <v/>
          </cell>
          <cell r="L11883" t="str">
            <v/>
          </cell>
        </row>
        <row r="11884">
          <cell r="C11884">
            <v>162502395</v>
          </cell>
          <cell r="D11884" t="str">
            <v>人工</v>
          </cell>
          <cell r="E11884" t="str">
            <v>实物</v>
          </cell>
          <cell r="F11884" t="str">
            <v/>
          </cell>
          <cell r="G11884" t="str">
            <v>富海胜</v>
          </cell>
          <cell r="H11884" t="str">
            <v>年节礼包/食品/粮油礼包</v>
          </cell>
          <cell r="I11884" t="str">
            <v>2024-07-31</v>
          </cell>
          <cell r="J11884">
            <v>163598611</v>
          </cell>
          <cell r="K11884" t="str">
            <v/>
          </cell>
          <cell r="L11884" t="str">
            <v/>
          </cell>
        </row>
        <row r="11885">
          <cell r="C11885">
            <v>162502393</v>
          </cell>
          <cell r="D11885" t="str">
            <v>人工</v>
          </cell>
          <cell r="E11885" t="str">
            <v>实物</v>
          </cell>
          <cell r="F11885" t="str">
            <v/>
          </cell>
          <cell r="G11885" t="str">
            <v>富海胜</v>
          </cell>
          <cell r="H11885" t="str">
            <v>年节礼包/食品/粽子礼包</v>
          </cell>
          <cell r="I11885" t="str">
            <v>2024-07-31</v>
          </cell>
          <cell r="J11885">
            <v>163598609</v>
          </cell>
          <cell r="K11885" t="str">
            <v/>
          </cell>
          <cell r="L11885" t="str">
            <v/>
          </cell>
        </row>
        <row r="11886">
          <cell r="C11886">
            <v>162502392</v>
          </cell>
          <cell r="D11886" t="str">
            <v>人工</v>
          </cell>
          <cell r="E11886" t="str">
            <v>实物</v>
          </cell>
          <cell r="F11886" t="str">
            <v/>
          </cell>
          <cell r="G11886" t="str">
            <v>富海胜</v>
          </cell>
          <cell r="H11886" t="str">
            <v>年节礼包/食品/粽子礼包</v>
          </cell>
          <cell r="I11886" t="str">
            <v>2024-07-31</v>
          </cell>
          <cell r="J11886">
            <v>163598608</v>
          </cell>
          <cell r="K11886" t="str">
            <v/>
          </cell>
          <cell r="L11886" t="str">
            <v/>
          </cell>
        </row>
        <row r="11887">
          <cell r="C11887">
            <v>162502386</v>
          </cell>
          <cell r="D11887" t="str">
            <v>人工</v>
          </cell>
          <cell r="E11887" t="str">
            <v>实物</v>
          </cell>
          <cell r="F11887" t="str">
            <v/>
          </cell>
          <cell r="G11887" t="str">
            <v>富海胜</v>
          </cell>
          <cell r="H11887" t="str">
            <v>年节礼包/食品/零食礼包</v>
          </cell>
          <cell r="I11887" t="str">
            <v>2024-07-31</v>
          </cell>
          <cell r="J11887">
            <v>163598602</v>
          </cell>
          <cell r="K11887" t="str">
            <v/>
          </cell>
          <cell r="L11887" t="str">
            <v/>
          </cell>
        </row>
        <row r="11888">
          <cell r="C11888">
            <v>162502382</v>
          </cell>
          <cell r="D11888" t="str">
            <v>人工</v>
          </cell>
          <cell r="E11888" t="str">
            <v>实物</v>
          </cell>
          <cell r="F11888" t="str">
            <v/>
          </cell>
          <cell r="G11888" t="str">
            <v>富海胜</v>
          </cell>
          <cell r="H11888" t="str">
            <v>年节礼包/食品/粽子礼包</v>
          </cell>
          <cell r="I11888" t="str">
            <v>2024-07-31</v>
          </cell>
          <cell r="J11888">
            <v>163598598</v>
          </cell>
          <cell r="K11888" t="str">
            <v/>
          </cell>
          <cell r="L11888" t="str">
            <v/>
          </cell>
        </row>
        <row r="11889">
          <cell r="C11889">
            <v>162502381</v>
          </cell>
          <cell r="D11889" t="str">
            <v>人工</v>
          </cell>
          <cell r="E11889" t="str">
            <v>实物</v>
          </cell>
          <cell r="F11889" t="str">
            <v/>
          </cell>
          <cell r="G11889" t="str">
            <v>富海胜</v>
          </cell>
          <cell r="H11889" t="str">
            <v>年节礼包/食品/粽子礼包</v>
          </cell>
          <cell r="I11889" t="str">
            <v>2024-07-31</v>
          </cell>
          <cell r="J11889">
            <v>163598597</v>
          </cell>
          <cell r="K11889" t="str">
            <v/>
          </cell>
          <cell r="L11889" t="str">
            <v/>
          </cell>
        </row>
        <row r="11890">
          <cell r="C11890">
            <v>162502375</v>
          </cell>
          <cell r="D11890" t="str">
            <v>人工</v>
          </cell>
          <cell r="E11890" t="str">
            <v>实物</v>
          </cell>
          <cell r="F11890" t="str">
            <v/>
          </cell>
          <cell r="G11890" t="str">
            <v>富海胜</v>
          </cell>
          <cell r="H11890" t="str">
            <v>年节礼包/食品/零食礼包</v>
          </cell>
          <cell r="I11890" t="str">
            <v>2024-07-31</v>
          </cell>
          <cell r="J11890">
            <v>163598591</v>
          </cell>
          <cell r="K11890" t="str">
            <v/>
          </cell>
          <cell r="L11890" t="str">
            <v/>
          </cell>
        </row>
        <row r="11891">
          <cell r="C11891">
            <v>162502373</v>
          </cell>
          <cell r="D11891" t="str">
            <v>人工</v>
          </cell>
          <cell r="E11891" t="str">
            <v>实物</v>
          </cell>
          <cell r="F11891" t="str">
            <v/>
          </cell>
          <cell r="G11891" t="str">
            <v>富海胜</v>
          </cell>
          <cell r="H11891" t="str">
            <v>年节礼包/食品/粮油礼包</v>
          </cell>
          <cell r="I11891" t="str">
            <v>2024-07-31</v>
          </cell>
          <cell r="J11891">
            <v>163598585</v>
          </cell>
          <cell r="K11891" t="str">
            <v/>
          </cell>
          <cell r="L11891" t="str">
            <v/>
          </cell>
        </row>
        <row r="11892">
          <cell r="C11892">
            <v>162502371</v>
          </cell>
          <cell r="D11892" t="str">
            <v>人工</v>
          </cell>
          <cell r="E11892" t="str">
            <v>实物</v>
          </cell>
          <cell r="F11892" t="str">
            <v/>
          </cell>
          <cell r="G11892" t="str">
            <v>富海胜</v>
          </cell>
          <cell r="H11892" t="str">
            <v>年节礼包/食品/粽子礼包</v>
          </cell>
          <cell r="I11892" t="str">
            <v>2024-07-31</v>
          </cell>
          <cell r="J11892">
            <v>163598582</v>
          </cell>
          <cell r="K11892" t="str">
            <v/>
          </cell>
          <cell r="L11892" t="str">
            <v/>
          </cell>
        </row>
        <row r="11893">
          <cell r="C11893">
            <v>162502370</v>
          </cell>
          <cell r="D11893" t="str">
            <v>人工</v>
          </cell>
          <cell r="E11893" t="str">
            <v>实物</v>
          </cell>
          <cell r="F11893" t="str">
            <v/>
          </cell>
          <cell r="G11893" t="str">
            <v>富海胜</v>
          </cell>
          <cell r="H11893" t="str">
            <v>年节礼包/食品/粽子礼包</v>
          </cell>
          <cell r="I11893" t="str">
            <v>2024-07-31</v>
          </cell>
          <cell r="J11893">
            <v>163598581</v>
          </cell>
          <cell r="K11893" t="str">
            <v/>
          </cell>
          <cell r="L11893" t="str">
            <v/>
          </cell>
        </row>
        <row r="11894">
          <cell r="C11894">
            <v>162502369</v>
          </cell>
          <cell r="D11894" t="str">
            <v>人工</v>
          </cell>
          <cell r="E11894" t="str">
            <v>实物</v>
          </cell>
          <cell r="F11894" t="str">
            <v/>
          </cell>
          <cell r="G11894" t="str">
            <v>富海胜</v>
          </cell>
          <cell r="H11894" t="str">
            <v>年节礼包/食品/粽子礼包</v>
          </cell>
          <cell r="I11894" t="str">
            <v>2024-07-31</v>
          </cell>
          <cell r="J11894">
            <v>163598580</v>
          </cell>
          <cell r="K11894" t="str">
            <v/>
          </cell>
          <cell r="L11894" t="str">
            <v/>
          </cell>
        </row>
        <row r="11895">
          <cell r="C11895">
            <v>162499977</v>
          </cell>
          <cell r="D11895" t="str">
            <v>人工</v>
          </cell>
          <cell r="E11895" t="str">
            <v>实物</v>
          </cell>
          <cell r="F11895" t="str">
            <v/>
          </cell>
          <cell r="G11895" t="str">
            <v>富海胜</v>
          </cell>
          <cell r="H11895" t="str">
            <v>年节礼包/食品/粽子礼包</v>
          </cell>
          <cell r="I11895" t="str">
            <v>2024-07-31</v>
          </cell>
          <cell r="J11895">
            <v>163591779</v>
          </cell>
          <cell r="K11895" t="str">
            <v/>
          </cell>
          <cell r="L11895" t="str">
            <v/>
          </cell>
        </row>
        <row r="11896">
          <cell r="C11896">
            <v>162499951</v>
          </cell>
          <cell r="D11896" t="str">
            <v>人工</v>
          </cell>
          <cell r="E11896" t="str">
            <v>实物</v>
          </cell>
          <cell r="F11896" t="str">
            <v/>
          </cell>
          <cell r="G11896" t="str">
            <v>富海胜</v>
          </cell>
          <cell r="H11896" t="str">
            <v>年节礼包/食品/粽子礼包</v>
          </cell>
          <cell r="I11896" t="str">
            <v>2024-07-31</v>
          </cell>
          <cell r="J11896">
            <v>163591735</v>
          </cell>
          <cell r="K11896" t="str">
            <v/>
          </cell>
          <cell r="L11896" t="str">
            <v/>
          </cell>
        </row>
        <row r="11897">
          <cell r="C11897">
            <v>162499950</v>
          </cell>
          <cell r="D11897" t="str">
            <v>人工</v>
          </cell>
          <cell r="E11897" t="str">
            <v>实物</v>
          </cell>
          <cell r="F11897" t="str">
            <v/>
          </cell>
          <cell r="G11897" t="str">
            <v>富海胜</v>
          </cell>
          <cell r="H11897" t="str">
            <v>年节礼包/食品/粽子礼包</v>
          </cell>
          <cell r="I11897" t="str">
            <v>2024-07-31</v>
          </cell>
          <cell r="J11897">
            <v>163591734</v>
          </cell>
          <cell r="K11897" t="str">
            <v/>
          </cell>
          <cell r="L11897" t="str">
            <v/>
          </cell>
        </row>
        <row r="11898">
          <cell r="C11898">
            <v>162499949</v>
          </cell>
          <cell r="D11898" t="str">
            <v>人工</v>
          </cell>
          <cell r="E11898" t="str">
            <v>实物</v>
          </cell>
          <cell r="F11898" t="str">
            <v/>
          </cell>
          <cell r="G11898" t="str">
            <v>富海胜</v>
          </cell>
          <cell r="H11898" t="str">
            <v>年节礼包/食品/粽子礼包</v>
          </cell>
          <cell r="I11898" t="str">
            <v>2024-07-31</v>
          </cell>
          <cell r="J11898">
            <v>163591733</v>
          </cell>
          <cell r="K11898" t="str">
            <v/>
          </cell>
          <cell r="L11898" t="str">
            <v/>
          </cell>
        </row>
        <row r="11899">
          <cell r="C11899">
            <v>162499947</v>
          </cell>
          <cell r="D11899" t="str">
            <v>人工</v>
          </cell>
          <cell r="E11899" t="str">
            <v>实物</v>
          </cell>
          <cell r="F11899" t="str">
            <v/>
          </cell>
          <cell r="G11899" t="str">
            <v>富海胜</v>
          </cell>
          <cell r="H11899" t="str">
            <v>年节礼包/食品/粽子礼包</v>
          </cell>
          <cell r="I11899" t="str">
            <v>2024-07-31</v>
          </cell>
          <cell r="J11899">
            <v>163591731</v>
          </cell>
          <cell r="K11899" t="str">
            <v/>
          </cell>
          <cell r="L11899" t="str">
            <v/>
          </cell>
        </row>
        <row r="11900">
          <cell r="C11900">
            <v>162499945</v>
          </cell>
          <cell r="D11900" t="str">
            <v>人工</v>
          </cell>
          <cell r="E11900" t="str">
            <v>实物</v>
          </cell>
          <cell r="F11900" t="str">
            <v/>
          </cell>
          <cell r="G11900" t="str">
            <v>富海胜</v>
          </cell>
          <cell r="H11900" t="str">
            <v>年节礼包/食品/粽子礼包</v>
          </cell>
          <cell r="I11900" t="str">
            <v>2024-07-31</v>
          </cell>
          <cell r="J11900">
            <v>163591729</v>
          </cell>
          <cell r="K11900" t="str">
            <v/>
          </cell>
          <cell r="L11900" t="str">
            <v/>
          </cell>
        </row>
        <row r="11901">
          <cell r="C11901">
            <v>162499944</v>
          </cell>
          <cell r="D11901" t="str">
            <v>人工</v>
          </cell>
          <cell r="E11901" t="str">
            <v>实物</v>
          </cell>
          <cell r="F11901" t="str">
            <v/>
          </cell>
          <cell r="G11901" t="str">
            <v>富海胜</v>
          </cell>
          <cell r="H11901" t="str">
            <v>年节礼包/食品/粽子礼包</v>
          </cell>
          <cell r="I11901" t="str">
            <v>2024-07-31</v>
          </cell>
          <cell r="J11901">
            <v>163591728</v>
          </cell>
          <cell r="K11901" t="str">
            <v/>
          </cell>
          <cell r="L11901" t="str">
            <v/>
          </cell>
        </row>
        <row r="11902">
          <cell r="C11902">
            <v>162499943</v>
          </cell>
          <cell r="D11902" t="str">
            <v>人工</v>
          </cell>
          <cell r="E11902" t="str">
            <v>实物</v>
          </cell>
          <cell r="F11902" t="str">
            <v/>
          </cell>
          <cell r="G11902" t="str">
            <v>富海胜</v>
          </cell>
          <cell r="H11902" t="str">
            <v>年节礼包/食品/粽子礼包</v>
          </cell>
          <cell r="I11902" t="str">
            <v>2024-07-31</v>
          </cell>
          <cell r="J11902">
            <v>163591727</v>
          </cell>
          <cell r="K11902" t="str">
            <v/>
          </cell>
          <cell r="L11902" t="str">
            <v/>
          </cell>
        </row>
        <row r="11903">
          <cell r="C11903">
            <v>162499942</v>
          </cell>
          <cell r="D11903" t="str">
            <v>人工</v>
          </cell>
          <cell r="E11903" t="str">
            <v>实物</v>
          </cell>
          <cell r="F11903" t="str">
            <v/>
          </cell>
          <cell r="G11903" t="str">
            <v>富海胜</v>
          </cell>
          <cell r="H11903" t="str">
            <v>年节礼包/食品/粽子礼包</v>
          </cell>
          <cell r="I11903" t="str">
            <v>2024-07-31</v>
          </cell>
          <cell r="J11903">
            <v>163591726</v>
          </cell>
          <cell r="K11903" t="str">
            <v/>
          </cell>
          <cell r="L11903" t="str">
            <v/>
          </cell>
        </row>
        <row r="11904">
          <cell r="C11904">
            <v>162499941</v>
          </cell>
          <cell r="D11904" t="str">
            <v>人工</v>
          </cell>
          <cell r="E11904" t="str">
            <v>实物</v>
          </cell>
          <cell r="F11904" t="str">
            <v/>
          </cell>
          <cell r="G11904" t="str">
            <v>富海胜</v>
          </cell>
          <cell r="H11904" t="str">
            <v>年节礼包/食品/粽子礼包</v>
          </cell>
          <cell r="I11904" t="str">
            <v>2024-07-31</v>
          </cell>
          <cell r="J11904">
            <v>163591725</v>
          </cell>
          <cell r="K11904" t="str">
            <v/>
          </cell>
          <cell r="L11904" t="str">
            <v/>
          </cell>
        </row>
        <row r="11905">
          <cell r="C11905">
            <v>162499940</v>
          </cell>
          <cell r="D11905" t="str">
            <v>人工</v>
          </cell>
          <cell r="E11905" t="str">
            <v>实物</v>
          </cell>
          <cell r="F11905" t="str">
            <v/>
          </cell>
          <cell r="G11905" t="str">
            <v>富海胜</v>
          </cell>
          <cell r="H11905" t="str">
            <v>年节礼包/食品/粽子礼包</v>
          </cell>
          <cell r="I11905" t="str">
            <v>2024-07-31</v>
          </cell>
          <cell r="J11905">
            <v>163591724</v>
          </cell>
          <cell r="K11905" t="str">
            <v/>
          </cell>
          <cell r="L11905" t="str">
            <v/>
          </cell>
        </row>
        <row r="11906">
          <cell r="C11906">
            <v>162499939</v>
          </cell>
          <cell r="D11906" t="str">
            <v>人工</v>
          </cell>
          <cell r="E11906" t="str">
            <v>实物</v>
          </cell>
          <cell r="F11906" t="str">
            <v/>
          </cell>
          <cell r="G11906" t="str">
            <v>富海胜</v>
          </cell>
          <cell r="H11906" t="str">
            <v>年节礼包/食品/粽子礼包</v>
          </cell>
          <cell r="I11906" t="str">
            <v>2024-07-31</v>
          </cell>
          <cell r="J11906">
            <v>163591723</v>
          </cell>
          <cell r="K11906" t="str">
            <v/>
          </cell>
          <cell r="L11906" t="str">
            <v/>
          </cell>
        </row>
        <row r="11907">
          <cell r="C11907">
            <v>162499938</v>
          </cell>
          <cell r="D11907" t="str">
            <v>人工</v>
          </cell>
          <cell r="E11907" t="str">
            <v>实物</v>
          </cell>
          <cell r="F11907" t="str">
            <v/>
          </cell>
          <cell r="G11907" t="str">
            <v>富海胜</v>
          </cell>
          <cell r="H11907" t="str">
            <v>年节礼包/食品/粽子礼包</v>
          </cell>
          <cell r="I11907" t="str">
            <v>2024-07-31</v>
          </cell>
          <cell r="J11907">
            <v>163591722</v>
          </cell>
          <cell r="K11907" t="str">
            <v/>
          </cell>
          <cell r="L11907" t="str">
            <v/>
          </cell>
        </row>
        <row r="11908">
          <cell r="C11908">
            <v>162499937</v>
          </cell>
          <cell r="D11908" t="str">
            <v>人工</v>
          </cell>
          <cell r="E11908" t="str">
            <v>实物</v>
          </cell>
          <cell r="F11908" t="str">
            <v/>
          </cell>
          <cell r="G11908" t="str">
            <v>富海胜</v>
          </cell>
          <cell r="H11908" t="str">
            <v>年节礼包/食品/粽子礼包</v>
          </cell>
          <cell r="I11908" t="str">
            <v>2024-07-31</v>
          </cell>
          <cell r="J11908">
            <v>163591721</v>
          </cell>
          <cell r="K11908" t="str">
            <v/>
          </cell>
          <cell r="L11908" t="str">
            <v/>
          </cell>
        </row>
        <row r="11909">
          <cell r="C11909">
            <v>162499936</v>
          </cell>
          <cell r="D11909" t="str">
            <v>人工</v>
          </cell>
          <cell r="E11909" t="str">
            <v>实物</v>
          </cell>
          <cell r="F11909" t="str">
            <v/>
          </cell>
          <cell r="G11909" t="str">
            <v>富海胜</v>
          </cell>
          <cell r="H11909" t="str">
            <v>年节礼包/食品/粽子礼包</v>
          </cell>
          <cell r="I11909" t="str">
            <v>2024-07-31</v>
          </cell>
          <cell r="J11909">
            <v>163591720</v>
          </cell>
          <cell r="K11909" t="str">
            <v/>
          </cell>
          <cell r="L11909" t="str">
            <v/>
          </cell>
        </row>
        <row r="11910">
          <cell r="C11910">
            <v>162499935</v>
          </cell>
          <cell r="D11910" t="str">
            <v>人工</v>
          </cell>
          <cell r="E11910" t="str">
            <v>实物</v>
          </cell>
          <cell r="F11910" t="str">
            <v/>
          </cell>
          <cell r="G11910" t="str">
            <v>富海胜</v>
          </cell>
          <cell r="H11910" t="str">
            <v>年节礼包/食品/粽子礼包</v>
          </cell>
          <cell r="I11910" t="str">
            <v>2024-07-31</v>
          </cell>
          <cell r="J11910">
            <v>163591719</v>
          </cell>
          <cell r="K11910" t="str">
            <v/>
          </cell>
          <cell r="L11910" t="str">
            <v/>
          </cell>
        </row>
        <row r="11911">
          <cell r="C11911">
            <v>162499934</v>
          </cell>
          <cell r="D11911" t="str">
            <v>人工</v>
          </cell>
          <cell r="E11911" t="str">
            <v>实物</v>
          </cell>
          <cell r="F11911" t="str">
            <v/>
          </cell>
          <cell r="G11911" t="str">
            <v>富海胜</v>
          </cell>
          <cell r="H11911" t="str">
            <v>年节礼包/食品/粽子礼包</v>
          </cell>
          <cell r="I11911" t="str">
            <v>2024-07-31</v>
          </cell>
          <cell r="J11911">
            <v>163591718</v>
          </cell>
          <cell r="K11911" t="str">
            <v/>
          </cell>
          <cell r="L11911" t="str">
            <v/>
          </cell>
        </row>
        <row r="11912">
          <cell r="C11912">
            <v>162499933</v>
          </cell>
          <cell r="D11912" t="str">
            <v>人工</v>
          </cell>
          <cell r="E11912" t="str">
            <v>实物</v>
          </cell>
          <cell r="F11912" t="str">
            <v/>
          </cell>
          <cell r="G11912" t="str">
            <v>富海胜</v>
          </cell>
          <cell r="H11912" t="str">
            <v>年节礼包/食品/粽子礼包</v>
          </cell>
          <cell r="I11912" t="str">
            <v>2024-07-31</v>
          </cell>
          <cell r="J11912">
            <v>163591717</v>
          </cell>
          <cell r="K11912" t="str">
            <v/>
          </cell>
          <cell r="L11912" t="str">
            <v/>
          </cell>
        </row>
        <row r="11913">
          <cell r="C11913">
            <v>162499932</v>
          </cell>
          <cell r="D11913" t="str">
            <v>人工</v>
          </cell>
          <cell r="E11913" t="str">
            <v>实物</v>
          </cell>
          <cell r="F11913" t="str">
            <v/>
          </cell>
          <cell r="G11913" t="str">
            <v>富海胜</v>
          </cell>
          <cell r="H11913" t="str">
            <v>年节礼包/食品/粽子礼包</v>
          </cell>
          <cell r="I11913" t="str">
            <v>2024-07-31</v>
          </cell>
          <cell r="J11913">
            <v>163591716</v>
          </cell>
          <cell r="K11913" t="str">
            <v/>
          </cell>
          <cell r="L11913" t="str">
            <v/>
          </cell>
        </row>
        <row r="11914">
          <cell r="C11914">
            <v>162499931</v>
          </cell>
          <cell r="D11914" t="str">
            <v>人工</v>
          </cell>
          <cell r="E11914" t="str">
            <v>实物</v>
          </cell>
          <cell r="F11914" t="str">
            <v/>
          </cell>
          <cell r="G11914" t="str">
            <v>富海胜</v>
          </cell>
          <cell r="H11914" t="str">
            <v>年节礼包/食品/粽子礼包</v>
          </cell>
          <cell r="I11914" t="str">
            <v>2024-07-31</v>
          </cell>
          <cell r="J11914">
            <v>163591715</v>
          </cell>
          <cell r="K11914" t="str">
            <v/>
          </cell>
          <cell r="L11914" t="str">
            <v/>
          </cell>
        </row>
        <row r="11915">
          <cell r="C11915">
            <v>162499927</v>
          </cell>
          <cell r="D11915" t="str">
            <v>人工</v>
          </cell>
          <cell r="E11915" t="str">
            <v>实物</v>
          </cell>
          <cell r="F11915" t="str">
            <v/>
          </cell>
          <cell r="G11915" t="str">
            <v>富海胜</v>
          </cell>
          <cell r="H11915" t="str">
            <v>年节礼包/食品/粽子礼包</v>
          </cell>
          <cell r="I11915" t="str">
            <v>2024-07-31</v>
          </cell>
          <cell r="J11915">
            <v>163591711</v>
          </cell>
          <cell r="K11915" t="str">
            <v/>
          </cell>
          <cell r="L11915" t="str">
            <v/>
          </cell>
        </row>
        <row r="11916">
          <cell r="C11916">
            <v>162499926</v>
          </cell>
          <cell r="D11916" t="str">
            <v>人工</v>
          </cell>
          <cell r="E11916" t="str">
            <v>实物</v>
          </cell>
          <cell r="F11916" t="str">
            <v/>
          </cell>
          <cell r="G11916" t="str">
            <v>富海胜</v>
          </cell>
          <cell r="H11916" t="str">
            <v>年节礼包/食品/粽子礼包</v>
          </cell>
          <cell r="I11916" t="str">
            <v>2024-07-31</v>
          </cell>
          <cell r="J11916">
            <v>163591710</v>
          </cell>
          <cell r="K11916" t="str">
            <v/>
          </cell>
          <cell r="L11916" t="str">
            <v/>
          </cell>
        </row>
        <row r="11917">
          <cell r="C11917">
            <v>162496444</v>
          </cell>
          <cell r="D11917" t="str">
            <v>人工</v>
          </cell>
          <cell r="E11917" t="str">
            <v>实物</v>
          </cell>
          <cell r="F11917" t="str">
            <v/>
          </cell>
          <cell r="G11917" t="str">
            <v>富海胜</v>
          </cell>
          <cell r="H11917" t="str">
            <v>年节礼包/食品/方便食品</v>
          </cell>
          <cell r="I11917" t="str">
            <v>2024-07-31</v>
          </cell>
          <cell r="J11917">
            <v>163582164</v>
          </cell>
          <cell r="K11917" t="str">
            <v/>
          </cell>
          <cell r="L11917" t="str">
            <v/>
          </cell>
        </row>
        <row r="11918">
          <cell r="C11918">
            <v>162496443</v>
          </cell>
          <cell r="D11918" t="str">
            <v>人工</v>
          </cell>
          <cell r="E11918" t="str">
            <v>实物</v>
          </cell>
          <cell r="F11918" t="str">
            <v/>
          </cell>
          <cell r="G11918" t="str">
            <v>富海胜</v>
          </cell>
          <cell r="H11918" t="str">
            <v>年节礼包/食品/方便食品</v>
          </cell>
          <cell r="I11918" t="str">
            <v>2024-07-31</v>
          </cell>
          <cell r="J11918">
            <v>163582163</v>
          </cell>
          <cell r="K11918" t="str">
            <v/>
          </cell>
          <cell r="L11918" t="str">
            <v/>
          </cell>
        </row>
        <row r="11919">
          <cell r="C11919">
            <v>162496440</v>
          </cell>
          <cell r="D11919" t="str">
            <v>人工</v>
          </cell>
          <cell r="E11919" t="str">
            <v>实物</v>
          </cell>
          <cell r="F11919" t="str">
            <v/>
          </cell>
          <cell r="G11919" t="str">
            <v>富海胜</v>
          </cell>
          <cell r="H11919" t="str">
            <v>年节礼包/食品/方便食品</v>
          </cell>
          <cell r="I11919" t="str">
            <v>2024-07-31</v>
          </cell>
          <cell r="J11919">
            <v>163582160</v>
          </cell>
          <cell r="K11919" t="str">
            <v/>
          </cell>
          <cell r="L11919" t="str">
            <v/>
          </cell>
        </row>
        <row r="11920">
          <cell r="C11920">
            <v>162496438</v>
          </cell>
          <cell r="D11920" t="str">
            <v>人工</v>
          </cell>
          <cell r="E11920" t="str">
            <v>实物</v>
          </cell>
          <cell r="F11920" t="str">
            <v/>
          </cell>
          <cell r="G11920" t="str">
            <v>富海胜</v>
          </cell>
          <cell r="H11920" t="str">
            <v>年节礼包/食品/方便食品</v>
          </cell>
          <cell r="I11920" t="str">
            <v>2024-07-31</v>
          </cell>
          <cell r="J11920">
            <v>163582158</v>
          </cell>
          <cell r="K11920" t="str">
            <v/>
          </cell>
          <cell r="L11920" t="str">
            <v/>
          </cell>
        </row>
        <row r="11921">
          <cell r="C11921">
            <v>162496437</v>
          </cell>
          <cell r="D11921" t="str">
            <v>人工</v>
          </cell>
          <cell r="E11921" t="str">
            <v>实物</v>
          </cell>
          <cell r="F11921" t="str">
            <v/>
          </cell>
          <cell r="G11921" t="str">
            <v>富海胜</v>
          </cell>
          <cell r="H11921" t="str">
            <v>年节礼包/食品/方便食品</v>
          </cell>
          <cell r="I11921" t="str">
            <v>2024-07-31</v>
          </cell>
          <cell r="J11921">
            <v>163582157</v>
          </cell>
          <cell r="K11921" t="str">
            <v/>
          </cell>
          <cell r="L11921" t="str">
            <v/>
          </cell>
        </row>
        <row r="11922">
          <cell r="C11922">
            <v>162496436</v>
          </cell>
          <cell r="D11922" t="str">
            <v>人工</v>
          </cell>
          <cell r="E11922" t="str">
            <v>实物</v>
          </cell>
          <cell r="F11922" t="str">
            <v/>
          </cell>
          <cell r="G11922" t="str">
            <v>富海胜</v>
          </cell>
          <cell r="H11922" t="str">
            <v>年节礼包/食品/方便食品</v>
          </cell>
          <cell r="I11922" t="str">
            <v>2024-07-31</v>
          </cell>
          <cell r="J11922">
            <v>163582156</v>
          </cell>
          <cell r="K11922" t="str">
            <v/>
          </cell>
          <cell r="L11922" t="str">
            <v/>
          </cell>
        </row>
        <row r="11923">
          <cell r="C11923">
            <v>162496431</v>
          </cell>
          <cell r="D11923" t="str">
            <v>人工</v>
          </cell>
          <cell r="E11923" t="str">
            <v>实物</v>
          </cell>
          <cell r="F11923" t="str">
            <v/>
          </cell>
          <cell r="G11923" t="str">
            <v>富海胜</v>
          </cell>
          <cell r="H11923" t="str">
            <v>年节礼包/食品/方便食品</v>
          </cell>
          <cell r="I11923" t="str">
            <v>2024-07-31</v>
          </cell>
          <cell r="J11923">
            <v>163582151</v>
          </cell>
          <cell r="K11923" t="str">
            <v/>
          </cell>
          <cell r="L11923" t="str">
            <v/>
          </cell>
        </row>
        <row r="11924">
          <cell r="C11924">
            <v>162496406</v>
          </cell>
          <cell r="D11924" t="str">
            <v>人工</v>
          </cell>
          <cell r="E11924" t="str">
            <v>实物</v>
          </cell>
          <cell r="F11924" t="str">
            <v/>
          </cell>
          <cell r="G11924" t="str">
            <v>富海胜</v>
          </cell>
          <cell r="H11924" t="str">
            <v>年节礼包/食品/方便食品</v>
          </cell>
          <cell r="I11924" t="str">
            <v>2024-07-31</v>
          </cell>
          <cell r="J11924">
            <v>163582126</v>
          </cell>
          <cell r="K11924" t="str">
            <v/>
          </cell>
          <cell r="L11924" t="str">
            <v/>
          </cell>
        </row>
        <row r="11925">
          <cell r="C11925">
            <v>162496405</v>
          </cell>
          <cell r="D11925" t="str">
            <v>人工</v>
          </cell>
          <cell r="E11925" t="str">
            <v>实物</v>
          </cell>
          <cell r="F11925" t="str">
            <v/>
          </cell>
          <cell r="G11925" t="str">
            <v>富海胜</v>
          </cell>
          <cell r="H11925" t="str">
            <v>年节礼包/食品/方便食品</v>
          </cell>
          <cell r="I11925" t="str">
            <v>2024-07-31</v>
          </cell>
          <cell r="J11925">
            <v>163582125</v>
          </cell>
          <cell r="K11925" t="str">
            <v/>
          </cell>
          <cell r="L11925" t="str">
            <v/>
          </cell>
        </row>
        <row r="11926">
          <cell r="C11926">
            <v>162482658</v>
          </cell>
          <cell r="D11926" t="str">
            <v>人工</v>
          </cell>
          <cell r="E11926" t="str">
            <v>实物</v>
          </cell>
          <cell r="F11926" t="str">
            <v/>
          </cell>
          <cell r="G11926" t="str">
            <v>富海胜</v>
          </cell>
          <cell r="H11926" t="str">
            <v>年节礼包/食品/国内零食</v>
          </cell>
          <cell r="I11926" t="str">
            <v>2024-05-31</v>
          </cell>
          <cell r="J11926">
            <v>163553561</v>
          </cell>
          <cell r="K11926" t="str">
            <v/>
          </cell>
          <cell r="L11926" t="str">
            <v/>
          </cell>
        </row>
        <row r="11927">
          <cell r="C11927">
            <v>162605845</v>
          </cell>
          <cell r="D11927" t="str">
            <v>人工</v>
          </cell>
          <cell r="E11927" t="str">
            <v>实物</v>
          </cell>
          <cell r="F11927" t="str">
            <v/>
          </cell>
          <cell r="G11927" t="str">
            <v>富海胜</v>
          </cell>
          <cell r="H11927" t="str">
            <v>年节礼包/食品/月饼礼包</v>
          </cell>
          <cell r="I11927" t="str">
            <v>2024-09-14</v>
          </cell>
          <cell r="J11927">
            <v>163827869</v>
          </cell>
          <cell r="K11927" t="str">
            <v/>
          </cell>
          <cell r="L11927" t="str">
            <v/>
          </cell>
        </row>
        <row r="11928">
          <cell r="C11928">
            <v>162605475</v>
          </cell>
          <cell r="D11928" t="str">
            <v>人工</v>
          </cell>
          <cell r="E11928" t="str">
            <v>实物</v>
          </cell>
          <cell r="F11928" t="str">
            <v/>
          </cell>
          <cell r="G11928" t="str">
            <v>富海胜</v>
          </cell>
          <cell r="H11928" t="str">
            <v>年节礼包/食品/月饼礼包</v>
          </cell>
          <cell r="I11928" t="str">
            <v>2024-09-15</v>
          </cell>
          <cell r="J11928">
            <v>163827491</v>
          </cell>
          <cell r="K11928" t="str">
            <v/>
          </cell>
          <cell r="L11928" t="str">
            <v/>
          </cell>
        </row>
        <row r="11929">
          <cell r="C11929">
            <v>162605474</v>
          </cell>
          <cell r="D11929" t="str">
            <v>人工</v>
          </cell>
          <cell r="E11929" t="str">
            <v>实物</v>
          </cell>
          <cell r="F11929" t="str">
            <v/>
          </cell>
          <cell r="G11929" t="str">
            <v>富海胜</v>
          </cell>
          <cell r="H11929" t="str">
            <v>年节礼包/食品/月饼礼包</v>
          </cell>
          <cell r="I11929" t="str">
            <v>2024-09-16</v>
          </cell>
          <cell r="J11929">
            <v>163827490</v>
          </cell>
          <cell r="K11929" t="str">
            <v/>
          </cell>
          <cell r="L11929" t="str">
            <v/>
          </cell>
        </row>
        <row r="11930">
          <cell r="C11930">
            <v>162601447</v>
          </cell>
          <cell r="D11930" t="str">
            <v>人工</v>
          </cell>
          <cell r="E11930" t="str">
            <v>实物</v>
          </cell>
          <cell r="F11930" t="str">
            <v/>
          </cell>
          <cell r="G11930" t="str">
            <v>富海胜</v>
          </cell>
          <cell r="H11930" t="str">
            <v>年节礼包/食品/杂粮礼包</v>
          </cell>
          <cell r="I11930" t="str">
            <v>2024-10-01</v>
          </cell>
          <cell r="J11930">
            <v>163822994</v>
          </cell>
          <cell r="K11930" t="str">
            <v/>
          </cell>
          <cell r="L11930" t="str">
            <v/>
          </cell>
        </row>
        <row r="11931">
          <cell r="C11931">
            <v>162601445</v>
          </cell>
          <cell r="D11931" t="str">
            <v>人工</v>
          </cell>
          <cell r="E11931" t="str">
            <v>实物</v>
          </cell>
          <cell r="F11931" t="str">
            <v/>
          </cell>
          <cell r="G11931" t="str">
            <v>富海胜</v>
          </cell>
          <cell r="H11931" t="str">
            <v>年节礼包/食品/月饼礼包</v>
          </cell>
          <cell r="I11931" t="str">
            <v>2024-09-15</v>
          </cell>
          <cell r="J11931">
            <v>163822992</v>
          </cell>
          <cell r="K11931" t="str">
            <v/>
          </cell>
          <cell r="L11931" t="str">
            <v/>
          </cell>
        </row>
        <row r="11932">
          <cell r="C11932">
            <v>162600321</v>
          </cell>
          <cell r="D11932" t="str">
            <v>人工</v>
          </cell>
          <cell r="E11932" t="str">
            <v>实物</v>
          </cell>
          <cell r="F11932" t="str">
            <v/>
          </cell>
          <cell r="G11932" t="str">
            <v>富海胜</v>
          </cell>
          <cell r="H11932" t="str">
            <v>年节礼包/食品/月饼礼包</v>
          </cell>
          <cell r="I11932" t="str">
            <v>2024-08-31</v>
          </cell>
          <cell r="J11932">
            <v>163820981</v>
          </cell>
          <cell r="K11932" t="str">
            <v/>
          </cell>
          <cell r="L11932" t="str">
            <v/>
          </cell>
        </row>
        <row r="11933">
          <cell r="C11933">
            <v>162568796</v>
          </cell>
          <cell r="D11933" t="str">
            <v>人工</v>
          </cell>
          <cell r="E11933" t="str">
            <v>实物</v>
          </cell>
          <cell r="F11933" t="str">
            <v/>
          </cell>
          <cell r="G11933" t="str">
            <v>富海胜</v>
          </cell>
          <cell r="H11933" t="str">
            <v>年节礼包/食品/月饼礼包</v>
          </cell>
          <cell r="I11933" t="str">
            <v>2024-10-31</v>
          </cell>
          <cell r="J11933">
            <v>163753976</v>
          </cell>
          <cell r="K11933" t="str">
            <v/>
          </cell>
          <cell r="L11933" t="str">
            <v/>
          </cell>
        </row>
        <row r="11934">
          <cell r="C11934">
            <v>162568535</v>
          </cell>
          <cell r="D11934" t="str">
            <v>人工</v>
          </cell>
          <cell r="E11934" t="str">
            <v>实物</v>
          </cell>
          <cell r="F11934" t="str">
            <v/>
          </cell>
          <cell r="G11934" t="str">
            <v>富海胜</v>
          </cell>
          <cell r="H11934" t="str">
            <v>年节礼包/食品/月饼礼包</v>
          </cell>
          <cell r="I11934" t="str">
            <v>2024-10-31</v>
          </cell>
          <cell r="J11934">
            <v>163753610</v>
          </cell>
          <cell r="K11934" t="str">
            <v/>
          </cell>
          <cell r="L11934" t="str">
            <v/>
          </cell>
        </row>
        <row r="11935">
          <cell r="C11935">
            <v>162568520</v>
          </cell>
          <cell r="D11935" t="str">
            <v>人工</v>
          </cell>
          <cell r="E11935" t="str">
            <v>实物</v>
          </cell>
          <cell r="F11935" t="str">
            <v/>
          </cell>
          <cell r="G11935" t="str">
            <v>富海胜</v>
          </cell>
          <cell r="H11935" t="str">
            <v>年节礼包/食品/粮油礼包</v>
          </cell>
          <cell r="I11935" t="str">
            <v>2024-10-31</v>
          </cell>
          <cell r="J11935">
            <v>163753595</v>
          </cell>
          <cell r="K11935" t="str">
            <v/>
          </cell>
          <cell r="L11935" t="str">
            <v/>
          </cell>
        </row>
        <row r="11936">
          <cell r="C11936">
            <v>162465205</v>
          </cell>
          <cell r="D11936" t="str">
            <v>人工</v>
          </cell>
          <cell r="E11936" t="str">
            <v>实物</v>
          </cell>
          <cell r="F11936" t="str">
            <v/>
          </cell>
          <cell r="G11936" t="str">
            <v>富海胜</v>
          </cell>
          <cell r="H11936" t="str">
            <v>年节礼包/项目专属/定制方案专属</v>
          </cell>
          <cell r="I11936" t="str">
            <v>2024-03-31</v>
          </cell>
          <cell r="J11936">
            <v>163509999</v>
          </cell>
          <cell r="K11936" t="str">
            <v>加赠春联</v>
          </cell>
          <cell r="L11936" t="str">
            <v/>
          </cell>
        </row>
        <row r="11937">
          <cell r="C11937">
            <v>162464491</v>
          </cell>
          <cell r="D11937" t="str">
            <v>人工</v>
          </cell>
          <cell r="E11937" t="str">
            <v>实物</v>
          </cell>
          <cell r="F11937" t="str">
            <v/>
          </cell>
          <cell r="G11937" t="str">
            <v>富海胜</v>
          </cell>
          <cell r="H11937" t="str">
            <v>年节礼包/食品/零食礼包</v>
          </cell>
          <cell r="I11937" t="str">
            <v>2024-02-29</v>
          </cell>
          <cell r="J11937">
            <v>163508622</v>
          </cell>
          <cell r="K11937" t="str">
            <v/>
          </cell>
          <cell r="L11937" t="str">
            <v/>
          </cell>
        </row>
        <row r="11938">
          <cell r="C11938">
            <v>162458773</v>
          </cell>
          <cell r="D11938" t="str">
            <v>人工</v>
          </cell>
          <cell r="E11938" t="str">
            <v>实物</v>
          </cell>
          <cell r="F11938" t="str">
            <v/>
          </cell>
          <cell r="G11938" t="str">
            <v>富海胜</v>
          </cell>
          <cell r="H11938" t="str">
            <v>年节礼包/食品/方便食品</v>
          </cell>
          <cell r="I11938" t="str">
            <v>2024-02-29</v>
          </cell>
          <cell r="J11938">
            <v>163499136</v>
          </cell>
          <cell r="K11938" t="str">
            <v/>
          </cell>
          <cell r="L11938" t="str">
            <v/>
          </cell>
        </row>
        <row r="11939">
          <cell r="C11939">
            <v>162454146</v>
          </cell>
          <cell r="D11939" t="str">
            <v>人工</v>
          </cell>
          <cell r="E11939" t="str">
            <v>实物</v>
          </cell>
          <cell r="F11939" t="str">
            <v/>
          </cell>
          <cell r="G11939" t="str">
            <v>富海胜</v>
          </cell>
          <cell r="H11939" t="str">
            <v>年节礼包/食品/零食礼包</v>
          </cell>
          <cell r="I11939" t="str">
            <v>2024-03-31</v>
          </cell>
          <cell r="J11939">
            <v>163489250</v>
          </cell>
          <cell r="K11939" t="str">
            <v/>
          </cell>
          <cell r="L11939" t="str">
            <v/>
          </cell>
        </row>
        <row r="11940">
          <cell r="C11940">
            <v>162451102</v>
          </cell>
          <cell r="D11940" t="str">
            <v>人工</v>
          </cell>
          <cell r="E11940" t="str">
            <v>实物</v>
          </cell>
          <cell r="F11940" t="str">
            <v/>
          </cell>
          <cell r="G11940" t="str">
            <v>富海胜</v>
          </cell>
          <cell r="H11940" t="str">
            <v>年节礼包/项目专属/投标项目专属</v>
          </cell>
          <cell r="I11940" t="str">
            <v>2024-03-31</v>
          </cell>
          <cell r="J11940">
            <v>163483238</v>
          </cell>
          <cell r="K11940" t="str">
            <v/>
          </cell>
          <cell r="L11940" t="str">
            <v/>
          </cell>
        </row>
        <row r="11941">
          <cell r="C11941">
            <v>162424549</v>
          </cell>
          <cell r="D11941" t="str">
            <v>人工</v>
          </cell>
          <cell r="E11941" t="str">
            <v>实物</v>
          </cell>
          <cell r="F11941" t="str">
            <v/>
          </cell>
          <cell r="G11941" t="str">
            <v>富海胜</v>
          </cell>
          <cell r="H11941" t="str">
            <v>年节礼包/食品/国内零食</v>
          </cell>
          <cell r="I11941" t="str">
            <v>2024-03-31</v>
          </cell>
          <cell r="J11941">
            <v>163413899</v>
          </cell>
          <cell r="K11941" t="str">
            <v/>
          </cell>
          <cell r="L11941" t="str">
            <v/>
          </cell>
        </row>
        <row r="11942">
          <cell r="C11942">
            <v>162422559</v>
          </cell>
          <cell r="D11942" t="str">
            <v>人工</v>
          </cell>
          <cell r="E11942" t="str">
            <v>实物</v>
          </cell>
          <cell r="F11942" t="str">
            <v/>
          </cell>
          <cell r="G11942" t="str">
            <v>富海胜</v>
          </cell>
          <cell r="H11942" t="str">
            <v>年节礼包/食品/熟食腊味礼包</v>
          </cell>
          <cell r="I11942" t="str">
            <v>2024-03-31</v>
          </cell>
          <cell r="J11942">
            <v>163410411</v>
          </cell>
          <cell r="K11942" t="str">
            <v/>
          </cell>
          <cell r="L11942" t="str">
            <v/>
          </cell>
        </row>
        <row r="11943">
          <cell r="C11943">
            <v>162418362</v>
          </cell>
          <cell r="D11943" t="str">
            <v>人工</v>
          </cell>
          <cell r="E11943" t="str">
            <v>实物</v>
          </cell>
          <cell r="F11943" t="str">
            <v/>
          </cell>
          <cell r="G11943" t="str">
            <v>富海胜</v>
          </cell>
          <cell r="H11943" t="str">
            <v>年节礼包/食品/粮油礼包</v>
          </cell>
          <cell r="I11943" t="str">
            <v>2024-03-31</v>
          </cell>
          <cell r="J11943">
            <v>163401293</v>
          </cell>
          <cell r="K11943" t="str">
            <v/>
          </cell>
          <cell r="L11943" t="str">
            <v/>
          </cell>
        </row>
        <row r="11944">
          <cell r="C11944">
            <v>162411562</v>
          </cell>
          <cell r="D11944" t="str">
            <v>人工</v>
          </cell>
          <cell r="E11944" t="str">
            <v>实物</v>
          </cell>
          <cell r="F11944" t="str">
            <v/>
          </cell>
          <cell r="G11944" t="str">
            <v>富海胜</v>
          </cell>
          <cell r="H11944" t="str">
            <v>年节礼包/食品/零食礼包</v>
          </cell>
          <cell r="I11944" t="str">
            <v>2024-03-31</v>
          </cell>
          <cell r="J11944">
            <v>163388098</v>
          </cell>
          <cell r="K11944" t="str">
            <v/>
          </cell>
          <cell r="L11944" t="str">
            <v/>
          </cell>
        </row>
        <row r="11945">
          <cell r="C11945">
            <v>162411561</v>
          </cell>
          <cell r="D11945" t="str">
            <v>人工</v>
          </cell>
          <cell r="E11945" t="str">
            <v>实物</v>
          </cell>
          <cell r="F11945" t="str">
            <v/>
          </cell>
          <cell r="G11945" t="str">
            <v>富海胜</v>
          </cell>
          <cell r="H11945" t="str">
            <v>年节礼包/食品/零食礼包</v>
          </cell>
          <cell r="I11945" t="str">
            <v>2024-03-31</v>
          </cell>
          <cell r="J11945">
            <v>163388097</v>
          </cell>
          <cell r="K11945" t="str">
            <v/>
          </cell>
          <cell r="L11945" t="str">
            <v/>
          </cell>
        </row>
        <row r="11946">
          <cell r="C11946">
            <v>162411498</v>
          </cell>
          <cell r="D11946" t="str">
            <v>人工</v>
          </cell>
          <cell r="E11946" t="str">
            <v>实物</v>
          </cell>
          <cell r="F11946" t="str">
            <v/>
          </cell>
          <cell r="G11946" t="str">
            <v>富海胜</v>
          </cell>
          <cell r="H11946" t="str">
            <v>年节礼包/食品/食品礼包</v>
          </cell>
          <cell r="I11946" t="str">
            <v>2024-03-31</v>
          </cell>
          <cell r="J11946">
            <v>163388034</v>
          </cell>
          <cell r="K11946" t="str">
            <v/>
          </cell>
          <cell r="L11946" t="str">
            <v/>
          </cell>
        </row>
        <row r="11947">
          <cell r="C11947">
            <v>162411483</v>
          </cell>
          <cell r="D11947" t="str">
            <v>人工</v>
          </cell>
          <cell r="E11947" t="str">
            <v>实物</v>
          </cell>
          <cell r="F11947" t="str">
            <v/>
          </cell>
          <cell r="G11947" t="str">
            <v>富海胜</v>
          </cell>
          <cell r="H11947" t="str">
            <v>年节礼包/食品/零食礼包</v>
          </cell>
          <cell r="I11947" t="str">
            <v>2024-03-31</v>
          </cell>
          <cell r="J11947">
            <v>163388019</v>
          </cell>
          <cell r="K11947" t="str">
            <v/>
          </cell>
          <cell r="L11947" t="str">
            <v/>
          </cell>
        </row>
        <row r="11948">
          <cell r="C11948">
            <v>162411390</v>
          </cell>
          <cell r="D11948" t="str">
            <v>人工</v>
          </cell>
          <cell r="E11948" t="str">
            <v>实物</v>
          </cell>
          <cell r="F11948" t="str">
            <v/>
          </cell>
          <cell r="G11948" t="str">
            <v>富海胜</v>
          </cell>
          <cell r="H11948" t="str">
            <v>年节礼包/食品/国内零食</v>
          </cell>
          <cell r="I11948" t="str">
            <v>2024-03-31</v>
          </cell>
          <cell r="J11948">
            <v>163387921</v>
          </cell>
          <cell r="K11948" t="str">
            <v/>
          </cell>
          <cell r="L11948" t="str">
            <v/>
          </cell>
        </row>
        <row r="11949">
          <cell r="C11949">
            <v>162406999</v>
          </cell>
          <cell r="D11949" t="str">
            <v>人工</v>
          </cell>
          <cell r="E11949" t="str">
            <v>实物</v>
          </cell>
          <cell r="F11949" t="str">
            <v/>
          </cell>
          <cell r="G11949" t="str">
            <v>富海胜</v>
          </cell>
          <cell r="H11949" t="str">
            <v>年节礼包/食品/方便食品</v>
          </cell>
          <cell r="I11949" t="str">
            <v>2024-03-31</v>
          </cell>
          <cell r="J11949">
            <v>163376712</v>
          </cell>
          <cell r="K11949" t="str">
            <v/>
          </cell>
          <cell r="L11949" t="str">
            <v/>
          </cell>
        </row>
        <row r="11950">
          <cell r="C11950">
            <v>162406962</v>
          </cell>
          <cell r="D11950" t="str">
            <v>人工</v>
          </cell>
          <cell r="E11950" t="str">
            <v>实物</v>
          </cell>
          <cell r="F11950" t="str">
            <v/>
          </cell>
          <cell r="G11950" t="str">
            <v>富海胜</v>
          </cell>
          <cell r="H11950" t="str">
            <v>年节礼包/食品/零食礼包</v>
          </cell>
          <cell r="I11950" t="str">
            <v>2024-03-31</v>
          </cell>
          <cell r="J11950">
            <v>163376675</v>
          </cell>
          <cell r="K11950" t="str">
            <v/>
          </cell>
          <cell r="L11950" t="str">
            <v/>
          </cell>
        </row>
        <row r="11951">
          <cell r="C11951">
            <v>162406928</v>
          </cell>
          <cell r="D11951" t="str">
            <v>人工</v>
          </cell>
          <cell r="E11951" t="str">
            <v>实物</v>
          </cell>
          <cell r="F11951" t="str">
            <v/>
          </cell>
          <cell r="G11951" t="str">
            <v>富海胜</v>
          </cell>
          <cell r="H11951" t="str">
            <v>年节礼包/食品/熟食腊味礼包</v>
          </cell>
          <cell r="I11951" t="str">
            <v>2024-03-31</v>
          </cell>
          <cell r="J11951">
            <v>163376640</v>
          </cell>
          <cell r="K11951" t="str">
            <v/>
          </cell>
          <cell r="L11951" t="str">
            <v/>
          </cell>
        </row>
        <row r="11952">
          <cell r="C11952">
            <v>162406926</v>
          </cell>
          <cell r="D11952" t="str">
            <v>人工</v>
          </cell>
          <cell r="E11952" t="str">
            <v>实物</v>
          </cell>
          <cell r="F11952" t="str">
            <v/>
          </cell>
          <cell r="G11952" t="str">
            <v>富海胜</v>
          </cell>
          <cell r="H11952" t="str">
            <v>年节礼包/食品/食品礼包</v>
          </cell>
          <cell r="I11952" t="str">
            <v>2024-03-31</v>
          </cell>
          <cell r="J11952">
            <v>163376638</v>
          </cell>
          <cell r="K11952" t="str">
            <v/>
          </cell>
          <cell r="L11952" t="str">
            <v/>
          </cell>
        </row>
        <row r="11953">
          <cell r="C11953">
            <v>162406925</v>
          </cell>
          <cell r="D11953" t="str">
            <v>人工</v>
          </cell>
          <cell r="E11953" t="str">
            <v>实物</v>
          </cell>
          <cell r="F11953" t="str">
            <v/>
          </cell>
          <cell r="G11953" t="str">
            <v>富海胜</v>
          </cell>
          <cell r="H11953" t="str">
            <v>年节礼包/食品/粮油礼包</v>
          </cell>
          <cell r="I11953" t="str">
            <v>2024-03-31</v>
          </cell>
          <cell r="J11953">
            <v>163376637</v>
          </cell>
          <cell r="K11953" t="str">
            <v/>
          </cell>
          <cell r="L11953" t="str">
            <v/>
          </cell>
        </row>
        <row r="11954">
          <cell r="C11954">
            <v>162406924</v>
          </cell>
          <cell r="D11954" t="str">
            <v>人工</v>
          </cell>
          <cell r="E11954" t="str">
            <v>实物</v>
          </cell>
          <cell r="F11954" t="str">
            <v/>
          </cell>
          <cell r="G11954" t="str">
            <v>富海胜</v>
          </cell>
          <cell r="H11954" t="str">
            <v>年节礼包/食品/粮油礼包</v>
          </cell>
          <cell r="I11954" t="str">
            <v>2024-03-31</v>
          </cell>
          <cell r="J11954">
            <v>163376636</v>
          </cell>
          <cell r="K11954" t="str">
            <v/>
          </cell>
          <cell r="L11954" t="str">
            <v/>
          </cell>
        </row>
        <row r="11955">
          <cell r="C11955">
            <v>162406920</v>
          </cell>
          <cell r="D11955" t="str">
            <v>人工</v>
          </cell>
          <cell r="E11955" t="str">
            <v>实物</v>
          </cell>
          <cell r="F11955" t="str">
            <v/>
          </cell>
          <cell r="G11955" t="str">
            <v>富海胜</v>
          </cell>
          <cell r="H11955" t="str">
            <v>年节礼包/食品/国内零食</v>
          </cell>
          <cell r="I11955" t="str">
            <v>2024-03-31</v>
          </cell>
          <cell r="J11955">
            <v>163376632</v>
          </cell>
          <cell r="K11955" t="str">
            <v/>
          </cell>
          <cell r="L11955" t="str">
            <v/>
          </cell>
        </row>
        <row r="11956">
          <cell r="C11956">
            <v>162406917</v>
          </cell>
          <cell r="D11956" t="str">
            <v>人工</v>
          </cell>
          <cell r="E11956" t="str">
            <v>实物</v>
          </cell>
          <cell r="F11956" t="str">
            <v/>
          </cell>
          <cell r="G11956" t="str">
            <v>富海胜</v>
          </cell>
          <cell r="H11956" t="str">
            <v>年节礼包/食品/国内零食</v>
          </cell>
          <cell r="I11956" t="str">
            <v>2024-03-31</v>
          </cell>
          <cell r="J11956">
            <v>163376629</v>
          </cell>
          <cell r="K11956" t="str">
            <v/>
          </cell>
          <cell r="L11956" t="str">
            <v/>
          </cell>
        </row>
        <row r="11957">
          <cell r="C11957">
            <v>162406916</v>
          </cell>
          <cell r="D11957" t="str">
            <v>人工</v>
          </cell>
          <cell r="E11957" t="str">
            <v>实物</v>
          </cell>
          <cell r="F11957" t="str">
            <v/>
          </cell>
          <cell r="G11957" t="str">
            <v>富海胜</v>
          </cell>
          <cell r="H11957" t="str">
            <v>年节礼包/食品/国内零食</v>
          </cell>
          <cell r="I11957" t="str">
            <v>2024-03-31</v>
          </cell>
          <cell r="J11957">
            <v>163376628</v>
          </cell>
          <cell r="K11957" t="str">
            <v/>
          </cell>
          <cell r="L11957" t="str">
            <v/>
          </cell>
        </row>
        <row r="11958">
          <cell r="C11958">
            <v>162406914</v>
          </cell>
          <cell r="D11958" t="str">
            <v>人工</v>
          </cell>
          <cell r="E11958" t="str">
            <v>实物</v>
          </cell>
          <cell r="F11958" t="str">
            <v/>
          </cell>
          <cell r="G11958" t="str">
            <v>富海胜</v>
          </cell>
          <cell r="H11958" t="str">
            <v>年节礼包/食品/食品礼包</v>
          </cell>
          <cell r="I11958" t="str">
            <v>2024-03-31</v>
          </cell>
          <cell r="J11958">
            <v>163376626</v>
          </cell>
          <cell r="K11958" t="str">
            <v/>
          </cell>
          <cell r="L11958" t="str">
            <v/>
          </cell>
        </row>
        <row r="11959">
          <cell r="C11959">
            <v>162406912</v>
          </cell>
          <cell r="D11959" t="str">
            <v>人工</v>
          </cell>
          <cell r="E11959" t="str">
            <v>实物</v>
          </cell>
          <cell r="F11959" t="str">
            <v/>
          </cell>
          <cell r="G11959" t="str">
            <v>富海胜</v>
          </cell>
          <cell r="H11959" t="str">
            <v>年节礼包/食品/食品礼包</v>
          </cell>
          <cell r="I11959" t="str">
            <v>2024-03-31</v>
          </cell>
          <cell r="J11959">
            <v>163376624</v>
          </cell>
          <cell r="K11959" t="str">
            <v/>
          </cell>
          <cell r="L11959" t="str">
            <v/>
          </cell>
        </row>
        <row r="11960">
          <cell r="C11960">
            <v>162406911</v>
          </cell>
          <cell r="D11960" t="str">
            <v>人工</v>
          </cell>
          <cell r="E11960" t="str">
            <v>实物</v>
          </cell>
          <cell r="F11960" t="str">
            <v/>
          </cell>
          <cell r="G11960" t="str">
            <v>富海胜</v>
          </cell>
          <cell r="H11960" t="str">
            <v>年节礼包/食品/国内零食</v>
          </cell>
          <cell r="I11960" t="str">
            <v>2024-03-31</v>
          </cell>
          <cell r="J11960">
            <v>163376623</v>
          </cell>
          <cell r="K11960" t="str">
            <v/>
          </cell>
          <cell r="L11960" t="str">
            <v/>
          </cell>
        </row>
        <row r="11961">
          <cell r="C11961">
            <v>162406906</v>
          </cell>
          <cell r="D11961" t="str">
            <v>人工</v>
          </cell>
          <cell r="E11961" t="str">
            <v>实物</v>
          </cell>
          <cell r="F11961" t="str">
            <v/>
          </cell>
          <cell r="G11961" t="str">
            <v>富海胜</v>
          </cell>
          <cell r="H11961" t="str">
            <v>年节礼包/食品/熟食腊味</v>
          </cell>
          <cell r="I11961" t="str">
            <v>2024-03-31</v>
          </cell>
          <cell r="J11961">
            <v>163376618</v>
          </cell>
          <cell r="K11961" t="str">
            <v/>
          </cell>
          <cell r="L11961" t="str">
            <v/>
          </cell>
        </row>
        <row r="11962">
          <cell r="C11962">
            <v>162406905</v>
          </cell>
          <cell r="D11962" t="str">
            <v>人工</v>
          </cell>
          <cell r="E11962" t="str">
            <v>实物</v>
          </cell>
          <cell r="F11962" t="str">
            <v/>
          </cell>
          <cell r="G11962" t="str">
            <v>富海胜</v>
          </cell>
          <cell r="H11962" t="str">
            <v>年节礼包/食品/国内零食</v>
          </cell>
          <cell r="I11962" t="str">
            <v>2024-03-31</v>
          </cell>
          <cell r="J11962">
            <v>163376617</v>
          </cell>
          <cell r="K11962" t="str">
            <v/>
          </cell>
          <cell r="L11962" t="str">
            <v/>
          </cell>
        </row>
        <row r="11963">
          <cell r="C11963">
            <v>162406904</v>
          </cell>
          <cell r="D11963" t="str">
            <v>人工</v>
          </cell>
          <cell r="E11963" t="str">
            <v>实物</v>
          </cell>
          <cell r="F11963" t="str">
            <v/>
          </cell>
          <cell r="G11963" t="str">
            <v>富海胜</v>
          </cell>
          <cell r="H11963" t="str">
            <v>年节礼包/食品/食品礼包</v>
          </cell>
          <cell r="I11963" t="str">
            <v>2024-03-31</v>
          </cell>
          <cell r="J11963">
            <v>163376616</v>
          </cell>
          <cell r="K11963" t="str">
            <v/>
          </cell>
          <cell r="L11963" t="str">
            <v/>
          </cell>
        </row>
        <row r="11964">
          <cell r="C11964">
            <v>162406902</v>
          </cell>
          <cell r="D11964" t="str">
            <v>人工</v>
          </cell>
          <cell r="E11964" t="str">
            <v>实物</v>
          </cell>
          <cell r="F11964" t="str">
            <v/>
          </cell>
          <cell r="G11964" t="str">
            <v>富海胜</v>
          </cell>
          <cell r="H11964" t="str">
            <v>年节礼包/食品/方便食品</v>
          </cell>
          <cell r="I11964" t="str">
            <v>2024-03-31</v>
          </cell>
          <cell r="J11964">
            <v>163376614</v>
          </cell>
          <cell r="K11964" t="str">
            <v/>
          </cell>
          <cell r="L11964" t="str">
            <v/>
          </cell>
        </row>
        <row r="11965">
          <cell r="C11965">
            <v>162406899</v>
          </cell>
          <cell r="D11965" t="str">
            <v>人工</v>
          </cell>
          <cell r="E11965" t="str">
            <v>实物</v>
          </cell>
          <cell r="F11965" t="str">
            <v/>
          </cell>
          <cell r="G11965" t="str">
            <v>富海胜</v>
          </cell>
          <cell r="H11965" t="str">
            <v>年节礼包/食品/食品礼包</v>
          </cell>
          <cell r="I11965" t="str">
            <v>2024-03-31</v>
          </cell>
          <cell r="J11965">
            <v>163376611</v>
          </cell>
          <cell r="K11965" t="str">
            <v/>
          </cell>
          <cell r="L11965" t="str">
            <v/>
          </cell>
        </row>
        <row r="11966">
          <cell r="C11966">
            <v>162406898</v>
          </cell>
          <cell r="D11966" t="str">
            <v>人工</v>
          </cell>
          <cell r="E11966" t="str">
            <v>实物</v>
          </cell>
          <cell r="F11966" t="str">
            <v/>
          </cell>
          <cell r="G11966" t="str">
            <v>富海胜</v>
          </cell>
          <cell r="H11966" t="str">
            <v>年节礼包/食品/食品礼包</v>
          </cell>
          <cell r="I11966" t="str">
            <v>2024-03-31</v>
          </cell>
          <cell r="J11966">
            <v>163376610</v>
          </cell>
          <cell r="K11966" t="str">
            <v/>
          </cell>
          <cell r="L11966" t="str">
            <v/>
          </cell>
        </row>
        <row r="11967">
          <cell r="C11967">
            <v>162406896</v>
          </cell>
          <cell r="D11967" t="str">
            <v>人工</v>
          </cell>
          <cell r="E11967" t="str">
            <v>实物</v>
          </cell>
          <cell r="F11967" t="str">
            <v/>
          </cell>
          <cell r="G11967" t="str">
            <v>富海胜</v>
          </cell>
          <cell r="H11967" t="str">
            <v>年节礼包/食品/国内零食</v>
          </cell>
          <cell r="I11967" t="str">
            <v>2024-03-31</v>
          </cell>
          <cell r="J11967">
            <v>163376608</v>
          </cell>
          <cell r="K11967" t="str">
            <v/>
          </cell>
          <cell r="L11967" t="str">
            <v/>
          </cell>
        </row>
        <row r="11968">
          <cell r="C11968">
            <v>162406895</v>
          </cell>
          <cell r="D11968" t="str">
            <v>人工</v>
          </cell>
          <cell r="E11968" t="str">
            <v>实物</v>
          </cell>
          <cell r="F11968" t="str">
            <v/>
          </cell>
          <cell r="G11968" t="str">
            <v>富海胜</v>
          </cell>
          <cell r="H11968" t="str">
            <v>年节礼包/食品/食品礼包</v>
          </cell>
          <cell r="I11968" t="str">
            <v>2024-03-31</v>
          </cell>
          <cell r="J11968">
            <v>163376607</v>
          </cell>
          <cell r="K11968" t="str">
            <v/>
          </cell>
          <cell r="L11968" t="str">
            <v/>
          </cell>
        </row>
        <row r="11969">
          <cell r="C11969">
            <v>162406893</v>
          </cell>
          <cell r="D11969" t="str">
            <v>人工</v>
          </cell>
          <cell r="E11969" t="str">
            <v>实物</v>
          </cell>
          <cell r="F11969" t="str">
            <v/>
          </cell>
          <cell r="G11969" t="str">
            <v>富海胜</v>
          </cell>
          <cell r="H11969" t="str">
            <v>年节礼包/食品/国内零食</v>
          </cell>
          <cell r="I11969" t="str">
            <v>2024-03-31</v>
          </cell>
          <cell r="J11969">
            <v>163376604</v>
          </cell>
          <cell r="K11969" t="str">
            <v/>
          </cell>
          <cell r="L11969" t="str">
            <v/>
          </cell>
        </row>
        <row r="11970">
          <cell r="C11970">
            <v>162406890</v>
          </cell>
          <cell r="D11970" t="str">
            <v>人工</v>
          </cell>
          <cell r="E11970" t="str">
            <v>实物</v>
          </cell>
          <cell r="F11970" t="str">
            <v/>
          </cell>
          <cell r="G11970" t="str">
            <v>富海胜</v>
          </cell>
          <cell r="H11970" t="str">
            <v>年节礼包/食品/粮油礼包</v>
          </cell>
          <cell r="I11970" t="str">
            <v>2024-03-31</v>
          </cell>
          <cell r="J11970">
            <v>163376601</v>
          </cell>
          <cell r="K11970" t="str">
            <v/>
          </cell>
          <cell r="L11970" t="str">
            <v/>
          </cell>
        </row>
        <row r="11971">
          <cell r="C11971">
            <v>162350862</v>
          </cell>
          <cell r="D11971" t="str">
            <v>人工</v>
          </cell>
          <cell r="E11971" t="str">
            <v>实物</v>
          </cell>
          <cell r="F11971" t="str">
            <v/>
          </cell>
          <cell r="G11971" t="str">
            <v>富海胜</v>
          </cell>
          <cell r="H11971" t="str">
            <v>年节礼包/食品/月饼礼包</v>
          </cell>
          <cell r="I11971" t="str">
            <v>2023-09-30</v>
          </cell>
          <cell r="J11971">
            <v>163218103</v>
          </cell>
          <cell r="K11971" t="str">
            <v/>
          </cell>
          <cell r="L11971" t="str">
            <v/>
          </cell>
        </row>
        <row r="11972">
          <cell r="C11972">
            <v>162350492</v>
          </cell>
          <cell r="D11972" t="str">
            <v>人工</v>
          </cell>
          <cell r="E11972" t="str">
            <v>实物</v>
          </cell>
          <cell r="F11972" t="str">
            <v/>
          </cell>
          <cell r="G11972" t="str">
            <v>富海胜</v>
          </cell>
          <cell r="H11972" t="str">
            <v>年节礼包/食品/月饼礼包</v>
          </cell>
          <cell r="I11972" t="str">
            <v>2023-09-29</v>
          </cell>
          <cell r="J11972">
            <v>163217700</v>
          </cell>
          <cell r="K11972" t="str">
            <v/>
          </cell>
          <cell r="L11972" t="str">
            <v/>
          </cell>
        </row>
        <row r="11973">
          <cell r="C11973">
            <v>162350355</v>
          </cell>
          <cell r="D11973" t="str">
            <v>人工</v>
          </cell>
          <cell r="E11973" t="str">
            <v>实物</v>
          </cell>
          <cell r="F11973" t="str">
            <v>良品铺子</v>
          </cell>
          <cell r="G11973" t="str">
            <v>富海胜</v>
          </cell>
          <cell r="H11973" t="str">
            <v>年节礼包/食品/零食礼包</v>
          </cell>
          <cell r="I11973" t="str">
            <v>2023-12-31</v>
          </cell>
          <cell r="J11973">
            <v>163217560</v>
          </cell>
          <cell r="K11973" t="str">
            <v/>
          </cell>
          <cell r="L11973" t="str">
            <v/>
          </cell>
        </row>
        <row r="11974">
          <cell r="C11974">
            <v>162350354</v>
          </cell>
          <cell r="D11974" t="str">
            <v>人工</v>
          </cell>
          <cell r="E11974" t="str">
            <v>实物</v>
          </cell>
          <cell r="F11974" t="str">
            <v>良品铺子</v>
          </cell>
          <cell r="G11974" t="str">
            <v>富海胜</v>
          </cell>
          <cell r="H11974" t="str">
            <v>年节礼包/食品/零食礼包</v>
          </cell>
          <cell r="I11974" t="str">
            <v>2023-12-31</v>
          </cell>
          <cell r="J11974">
            <v>163217559</v>
          </cell>
          <cell r="K11974" t="str">
            <v/>
          </cell>
          <cell r="L11974" t="str">
            <v/>
          </cell>
        </row>
        <row r="11975">
          <cell r="C11975">
            <v>162328686</v>
          </cell>
          <cell r="D11975" t="str">
            <v>人工</v>
          </cell>
          <cell r="E11975" t="str">
            <v>实物</v>
          </cell>
          <cell r="F11975" t="str">
            <v/>
          </cell>
          <cell r="G11975" t="str">
            <v>富海胜</v>
          </cell>
          <cell r="H11975" t="str">
            <v>年节礼包/食品/国内零食</v>
          </cell>
          <cell r="I11975" t="str">
            <v>2023-10-31</v>
          </cell>
          <cell r="J11975">
            <v>163188119</v>
          </cell>
          <cell r="K11975" t="str">
            <v/>
          </cell>
          <cell r="L11975" t="str">
            <v/>
          </cell>
        </row>
        <row r="11976">
          <cell r="C11976">
            <v>162328115</v>
          </cell>
          <cell r="D11976" t="str">
            <v>人工</v>
          </cell>
          <cell r="E11976" t="str">
            <v>实物</v>
          </cell>
          <cell r="F11976" t="str">
            <v>富崎乐</v>
          </cell>
          <cell r="G11976" t="str">
            <v>富海胜</v>
          </cell>
          <cell r="H11976" t="str">
            <v>年节礼包/食品/零食礼包</v>
          </cell>
          <cell r="I11976" t="str">
            <v>2023-10-31</v>
          </cell>
          <cell r="J11976">
            <v>163187461</v>
          </cell>
          <cell r="K11976" t="str">
            <v/>
          </cell>
          <cell r="L11976" t="str">
            <v/>
          </cell>
        </row>
        <row r="11977">
          <cell r="C11977">
            <v>162328111</v>
          </cell>
          <cell r="D11977" t="str">
            <v>人工</v>
          </cell>
          <cell r="E11977" t="str">
            <v>实物</v>
          </cell>
          <cell r="F11977" t="str">
            <v/>
          </cell>
          <cell r="G11977" t="str">
            <v>富海胜</v>
          </cell>
          <cell r="H11977" t="str">
            <v>年节礼包/食品/食品礼包</v>
          </cell>
          <cell r="I11977" t="str">
            <v>2023-10-31</v>
          </cell>
          <cell r="J11977">
            <v>163187457</v>
          </cell>
          <cell r="K11977" t="str">
            <v/>
          </cell>
          <cell r="L11977" t="str">
            <v/>
          </cell>
        </row>
        <row r="11978">
          <cell r="C11978">
            <v>162328094</v>
          </cell>
          <cell r="D11978" t="str">
            <v>人工</v>
          </cell>
          <cell r="E11978" t="str">
            <v>实物</v>
          </cell>
          <cell r="F11978" t="str">
            <v/>
          </cell>
          <cell r="G11978" t="str">
            <v>富海胜</v>
          </cell>
          <cell r="H11978" t="str">
            <v>年节礼包/食品/国内零食</v>
          </cell>
          <cell r="I11978" t="str">
            <v>2023-10-31</v>
          </cell>
          <cell r="J11978">
            <v>163187440</v>
          </cell>
          <cell r="K11978" t="str">
            <v/>
          </cell>
          <cell r="L11978" t="str">
            <v/>
          </cell>
        </row>
        <row r="11979">
          <cell r="C11979">
            <v>162328085</v>
          </cell>
          <cell r="D11979" t="str">
            <v>人工</v>
          </cell>
          <cell r="E11979" t="str">
            <v>实物</v>
          </cell>
          <cell r="F11979" t="str">
            <v>良品铺子</v>
          </cell>
          <cell r="G11979" t="str">
            <v>富海胜</v>
          </cell>
          <cell r="H11979" t="str">
            <v>年节礼包/食品/国内零食</v>
          </cell>
          <cell r="I11979" t="str">
            <v>2023-10-31</v>
          </cell>
          <cell r="J11979">
            <v>163187431</v>
          </cell>
          <cell r="K11979" t="str">
            <v/>
          </cell>
          <cell r="L11979" t="str">
            <v/>
          </cell>
        </row>
        <row r="11980">
          <cell r="C11980">
            <v>162317369</v>
          </cell>
          <cell r="D11980" t="str">
            <v>人工</v>
          </cell>
          <cell r="E11980" t="str">
            <v>实物</v>
          </cell>
          <cell r="F11980" t="str">
            <v/>
          </cell>
          <cell r="G11980" t="str">
            <v>富海胜</v>
          </cell>
          <cell r="H11980" t="str">
            <v>年节礼包/食品/粮油礼包</v>
          </cell>
          <cell r="I11980" t="str">
            <v>2023-10-31</v>
          </cell>
          <cell r="J11980">
            <v>163175721</v>
          </cell>
          <cell r="K11980" t="str">
            <v/>
          </cell>
          <cell r="L11980" t="str">
            <v/>
          </cell>
        </row>
        <row r="11981">
          <cell r="C11981">
            <v>162317367</v>
          </cell>
          <cell r="D11981" t="str">
            <v>人工</v>
          </cell>
          <cell r="E11981" t="str">
            <v>实物</v>
          </cell>
          <cell r="F11981" t="str">
            <v/>
          </cell>
          <cell r="G11981" t="str">
            <v>富海胜</v>
          </cell>
          <cell r="H11981" t="str">
            <v>年节礼包/食品/食品礼包</v>
          </cell>
          <cell r="I11981" t="str">
            <v>2023-10-31</v>
          </cell>
          <cell r="J11981">
            <v>163175719</v>
          </cell>
          <cell r="K11981" t="str">
            <v/>
          </cell>
          <cell r="L11981" t="str">
            <v/>
          </cell>
        </row>
        <row r="11982">
          <cell r="C11982">
            <v>162317363</v>
          </cell>
          <cell r="D11982" t="str">
            <v>人工</v>
          </cell>
          <cell r="E11982" t="str">
            <v>实物</v>
          </cell>
          <cell r="F11982" t="str">
            <v/>
          </cell>
          <cell r="G11982" t="str">
            <v>富海胜</v>
          </cell>
          <cell r="H11982" t="str">
            <v>年节礼包/食品/零食礼包</v>
          </cell>
          <cell r="I11982" t="str">
            <v>2023-10-31</v>
          </cell>
          <cell r="J11982">
            <v>163175713</v>
          </cell>
          <cell r="K11982" t="str">
            <v/>
          </cell>
          <cell r="L11982" t="str">
            <v/>
          </cell>
        </row>
        <row r="11983">
          <cell r="C11983">
            <v>162317360</v>
          </cell>
          <cell r="D11983" t="str">
            <v>人工</v>
          </cell>
          <cell r="E11983" t="str">
            <v>实物</v>
          </cell>
          <cell r="F11983" t="str">
            <v/>
          </cell>
          <cell r="G11983" t="str">
            <v>富海胜</v>
          </cell>
          <cell r="H11983" t="str">
            <v>年节礼包/食品/食品礼包</v>
          </cell>
          <cell r="I11983" t="str">
            <v>2023-10-31</v>
          </cell>
          <cell r="J11983">
            <v>163175709</v>
          </cell>
          <cell r="K11983" t="str">
            <v/>
          </cell>
          <cell r="L11983" t="str">
            <v/>
          </cell>
        </row>
        <row r="11984">
          <cell r="C11984">
            <v>162317359</v>
          </cell>
          <cell r="D11984" t="str">
            <v>人工</v>
          </cell>
          <cell r="E11984" t="str">
            <v>实物</v>
          </cell>
          <cell r="F11984" t="str">
            <v/>
          </cell>
          <cell r="G11984" t="str">
            <v>富海胜</v>
          </cell>
          <cell r="H11984" t="str">
            <v>年节礼包/食品/粮油礼包</v>
          </cell>
          <cell r="I11984" t="str">
            <v>2023-10-31</v>
          </cell>
          <cell r="J11984">
            <v>163175708</v>
          </cell>
          <cell r="K11984" t="str">
            <v/>
          </cell>
          <cell r="L11984" t="str">
            <v/>
          </cell>
        </row>
        <row r="11985">
          <cell r="C11985">
            <v>162317357</v>
          </cell>
          <cell r="D11985" t="str">
            <v>人工</v>
          </cell>
          <cell r="E11985" t="str">
            <v>实物</v>
          </cell>
          <cell r="F11985" t="str">
            <v/>
          </cell>
          <cell r="G11985" t="str">
            <v>富海胜</v>
          </cell>
          <cell r="H11985" t="str">
            <v>年节礼包/食品/食品礼包</v>
          </cell>
          <cell r="I11985" t="str">
            <v>2023-10-31</v>
          </cell>
          <cell r="J11985">
            <v>163175706</v>
          </cell>
          <cell r="K11985" t="str">
            <v/>
          </cell>
          <cell r="L11985" t="str">
            <v/>
          </cell>
        </row>
        <row r="11986">
          <cell r="C11986">
            <v>162317356</v>
          </cell>
          <cell r="D11986" t="str">
            <v>人工</v>
          </cell>
          <cell r="E11986" t="str">
            <v>实物</v>
          </cell>
          <cell r="F11986" t="str">
            <v/>
          </cell>
          <cell r="G11986" t="str">
            <v>富海胜</v>
          </cell>
          <cell r="H11986" t="str">
            <v>年节礼包/食品/粮油礼包</v>
          </cell>
          <cell r="I11986" t="str">
            <v>2023-10-31</v>
          </cell>
          <cell r="J11986">
            <v>163175705</v>
          </cell>
          <cell r="K11986" t="str">
            <v/>
          </cell>
          <cell r="L11986" t="str">
            <v/>
          </cell>
        </row>
        <row r="11987">
          <cell r="C11987">
            <v>162317353</v>
          </cell>
          <cell r="D11987" t="str">
            <v>人工</v>
          </cell>
          <cell r="E11987" t="str">
            <v>实物</v>
          </cell>
          <cell r="F11987" t="str">
            <v/>
          </cell>
          <cell r="G11987" t="str">
            <v>富海胜</v>
          </cell>
          <cell r="H11987" t="str">
            <v>年节礼包/食品/国内零食</v>
          </cell>
          <cell r="I11987" t="str">
            <v>2023-10-31</v>
          </cell>
          <cell r="J11987">
            <v>163175702</v>
          </cell>
          <cell r="K11987" t="str">
            <v/>
          </cell>
          <cell r="L11987" t="str">
            <v/>
          </cell>
        </row>
        <row r="11988">
          <cell r="C11988">
            <v>162317352</v>
          </cell>
          <cell r="D11988" t="str">
            <v>人工</v>
          </cell>
          <cell r="E11988" t="str">
            <v>实物</v>
          </cell>
          <cell r="F11988" t="str">
            <v/>
          </cell>
          <cell r="G11988" t="str">
            <v>富海胜</v>
          </cell>
          <cell r="H11988" t="str">
            <v>年节礼包/食品/国内零食</v>
          </cell>
          <cell r="I11988" t="str">
            <v>2023-10-31</v>
          </cell>
          <cell r="J11988">
            <v>163175701</v>
          </cell>
          <cell r="K11988" t="str">
            <v/>
          </cell>
          <cell r="L11988" t="str">
            <v/>
          </cell>
        </row>
        <row r="11989">
          <cell r="C11989">
            <v>162317350</v>
          </cell>
          <cell r="D11989" t="str">
            <v>人工</v>
          </cell>
          <cell r="E11989" t="str">
            <v>实物</v>
          </cell>
          <cell r="F11989" t="str">
            <v/>
          </cell>
          <cell r="G11989" t="str">
            <v>富海胜</v>
          </cell>
          <cell r="H11989" t="str">
            <v>年节礼包/食品/国内零食</v>
          </cell>
          <cell r="I11989" t="str">
            <v>2023-10-31</v>
          </cell>
          <cell r="J11989">
            <v>163175699</v>
          </cell>
          <cell r="K11989" t="str">
            <v/>
          </cell>
          <cell r="L11989" t="str">
            <v/>
          </cell>
        </row>
        <row r="11990">
          <cell r="C11990">
            <v>162317347</v>
          </cell>
          <cell r="D11990" t="str">
            <v>人工</v>
          </cell>
          <cell r="E11990" t="str">
            <v>实物</v>
          </cell>
          <cell r="F11990" t="str">
            <v/>
          </cell>
          <cell r="G11990" t="str">
            <v>富海胜</v>
          </cell>
          <cell r="H11990" t="str">
            <v>年节礼包/食品/食品礼包</v>
          </cell>
          <cell r="I11990" t="str">
            <v>2023-10-31</v>
          </cell>
          <cell r="J11990">
            <v>163175696</v>
          </cell>
          <cell r="K11990" t="str">
            <v/>
          </cell>
          <cell r="L11990" t="str">
            <v/>
          </cell>
        </row>
        <row r="11991">
          <cell r="C11991">
            <v>162317346</v>
          </cell>
          <cell r="D11991" t="str">
            <v>人工</v>
          </cell>
          <cell r="E11991" t="str">
            <v>实物</v>
          </cell>
          <cell r="F11991" t="str">
            <v/>
          </cell>
          <cell r="G11991" t="str">
            <v>富海胜</v>
          </cell>
          <cell r="H11991" t="str">
            <v>年节礼包/食品/零食礼包</v>
          </cell>
          <cell r="I11991" t="str">
            <v>2023-10-31</v>
          </cell>
          <cell r="J11991">
            <v>163175695</v>
          </cell>
          <cell r="K11991" t="str">
            <v/>
          </cell>
          <cell r="L11991" t="str">
            <v/>
          </cell>
        </row>
        <row r="11992">
          <cell r="C11992">
            <v>162317345</v>
          </cell>
          <cell r="D11992" t="str">
            <v>人工</v>
          </cell>
          <cell r="E11992" t="str">
            <v>实物</v>
          </cell>
          <cell r="F11992" t="str">
            <v/>
          </cell>
          <cell r="G11992" t="str">
            <v>富海胜</v>
          </cell>
          <cell r="H11992" t="str">
            <v>年节礼包/食品/零食礼包</v>
          </cell>
          <cell r="I11992" t="str">
            <v>2023-12-31</v>
          </cell>
          <cell r="J11992">
            <v>163175694</v>
          </cell>
          <cell r="K11992" t="str">
            <v/>
          </cell>
          <cell r="L11992" t="str">
            <v/>
          </cell>
        </row>
        <row r="11993">
          <cell r="C11993">
            <v>162317344</v>
          </cell>
          <cell r="D11993" t="str">
            <v>人工</v>
          </cell>
          <cell r="E11993" t="str">
            <v>实物</v>
          </cell>
          <cell r="F11993" t="str">
            <v/>
          </cell>
          <cell r="G11993" t="str">
            <v>富海胜</v>
          </cell>
          <cell r="H11993" t="str">
            <v>年节礼包/食品/方便食品</v>
          </cell>
          <cell r="I11993" t="str">
            <v>2023-10-31</v>
          </cell>
          <cell r="J11993">
            <v>163175693</v>
          </cell>
          <cell r="K11993" t="str">
            <v/>
          </cell>
          <cell r="L11993" t="str">
            <v/>
          </cell>
        </row>
        <row r="11994">
          <cell r="C11994">
            <v>162317343</v>
          </cell>
          <cell r="D11994" t="str">
            <v>人工</v>
          </cell>
          <cell r="E11994" t="str">
            <v>实物</v>
          </cell>
          <cell r="F11994" t="str">
            <v/>
          </cell>
          <cell r="G11994" t="str">
            <v>富海胜</v>
          </cell>
          <cell r="H11994" t="str">
            <v>年节礼包/食品/熟食腊味</v>
          </cell>
          <cell r="I11994" t="str">
            <v>2023-10-31</v>
          </cell>
          <cell r="J11994">
            <v>163175692</v>
          </cell>
          <cell r="K11994" t="str">
            <v/>
          </cell>
          <cell r="L11994" t="str">
            <v/>
          </cell>
        </row>
        <row r="11995">
          <cell r="C11995">
            <v>162317339</v>
          </cell>
          <cell r="D11995" t="str">
            <v>人工</v>
          </cell>
          <cell r="E11995" t="str">
            <v>实物</v>
          </cell>
          <cell r="F11995" t="str">
            <v/>
          </cell>
          <cell r="G11995" t="str">
            <v>富海胜</v>
          </cell>
          <cell r="H11995" t="str">
            <v>年节礼包/食品/方便食品</v>
          </cell>
          <cell r="I11995" t="str">
            <v>2023-10-31</v>
          </cell>
          <cell r="J11995">
            <v>163175688</v>
          </cell>
          <cell r="K11995" t="str">
            <v/>
          </cell>
          <cell r="L11995" t="str">
            <v/>
          </cell>
        </row>
        <row r="11996">
          <cell r="C11996">
            <v>162317338</v>
          </cell>
          <cell r="D11996" t="str">
            <v>人工</v>
          </cell>
          <cell r="E11996" t="str">
            <v>实物</v>
          </cell>
          <cell r="F11996" t="str">
            <v/>
          </cell>
          <cell r="G11996" t="str">
            <v>富海胜</v>
          </cell>
          <cell r="H11996" t="str">
            <v>年节礼包/食品/国内零食</v>
          </cell>
          <cell r="I11996" t="str">
            <v>2023-10-31</v>
          </cell>
          <cell r="J11996">
            <v>163175687</v>
          </cell>
          <cell r="K11996" t="str">
            <v/>
          </cell>
          <cell r="L11996" t="str">
            <v/>
          </cell>
        </row>
        <row r="11997">
          <cell r="C11997">
            <v>162606698</v>
          </cell>
          <cell r="D11997" t="str">
            <v>人工</v>
          </cell>
          <cell r="E11997" t="str">
            <v>实物</v>
          </cell>
          <cell r="F11997" t="str">
            <v/>
          </cell>
          <cell r="G11997" t="str">
            <v>富海胜</v>
          </cell>
          <cell r="H11997" t="str">
            <v>年节礼包/食品/月饼礼包</v>
          </cell>
          <cell r="I11997" t="str">
            <v>2024-09-19</v>
          </cell>
          <cell r="J11997">
            <v>163828928</v>
          </cell>
          <cell r="K11997" t="str">
            <v/>
          </cell>
          <cell r="L11997" t="str">
            <v/>
          </cell>
        </row>
        <row r="11998">
          <cell r="C11998">
            <v>162606267</v>
          </cell>
          <cell r="D11998" t="str">
            <v>人工</v>
          </cell>
          <cell r="E11998" t="str">
            <v>实物</v>
          </cell>
          <cell r="F11998" t="str">
            <v/>
          </cell>
          <cell r="G11998" t="str">
            <v>富海胜</v>
          </cell>
          <cell r="H11998" t="str">
            <v>年节礼包/食品/饮品冲调</v>
          </cell>
          <cell r="I11998" t="str">
            <v>2024-09-30</v>
          </cell>
          <cell r="J11998">
            <v>163828420</v>
          </cell>
          <cell r="K11998" t="str">
            <v/>
          </cell>
          <cell r="L11998" t="str">
            <v/>
          </cell>
        </row>
        <row r="11999">
          <cell r="C11999">
            <v>162604174</v>
          </cell>
          <cell r="D11999" t="str">
            <v>人工</v>
          </cell>
          <cell r="E11999" t="str">
            <v>实物</v>
          </cell>
          <cell r="F11999" t="str">
            <v/>
          </cell>
          <cell r="G11999" t="str">
            <v>富海胜</v>
          </cell>
          <cell r="H11999" t="str">
            <v>年节礼包/食品/食品礼包</v>
          </cell>
          <cell r="I11999" t="str">
            <v>2024-09-16</v>
          </cell>
          <cell r="J11999">
            <v>163826040</v>
          </cell>
          <cell r="K11999" t="str">
            <v/>
          </cell>
          <cell r="L11999" t="str">
            <v/>
          </cell>
        </row>
        <row r="12000">
          <cell r="C12000">
            <v>162568532</v>
          </cell>
          <cell r="D12000" t="str">
            <v>人工</v>
          </cell>
          <cell r="E12000" t="str">
            <v>实物</v>
          </cell>
          <cell r="F12000" t="str">
            <v/>
          </cell>
          <cell r="G12000" t="str">
            <v>富海胜</v>
          </cell>
          <cell r="H12000" t="str">
            <v>年节礼包/食品/月饼礼包</v>
          </cell>
          <cell r="I12000" t="str">
            <v>2024-10-31</v>
          </cell>
          <cell r="J12000">
            <v>163753607</v>
          </cell>
          <cell r="K12000" t="str">
            <v/>
          </cell>
          <cell r="L12000" t="str">
            <v/>
          </cell>
        </row>
        <row r="12001">
          <cell r="C12001">
            <v>162568531</v>
          </cell>
          <cell r="D12001" t="str">
            <v>人工</v>
          </cell>
          <cell r="E12001" t="str">
            <v>实物</v>
          </cell>
          <cell r="F12001" t="str">
            <v/>
          </cell>
          <cell r="G12001" t="str">
            <v>富海胜</v>
          </cell>
          <cell r="H12001" t="str">
            <v>年节礼包/食品/月饼礼包</v>
          </cell>
          <cell r="I12001" t="str">
            <v>2024-10-31</v>
          </cell>
          <cell r="J12001">
            <v>163753606</v>
          </cell>
          <cell r="K12001" t="str">
            <v/>
          </cell>
          <cell r="L12001" t="str">
            <v/>
          </cell>
        </row>
        <row r="12002">
          <cell r="C12002">
            <v>162502664</v>
          </cell>
          <cell r="D12002" t="str">
            <v>人工</v>
          </cell>
          <cell r="E12002" t="str">
            <v>实物</v>
          </cell>
          <cell r="F12002" t="str">
            <v/>
          </cell>
          <cell r="G12002" t="str">
            <v>富海胜</v>
          </cell>
          <cell r="H12002" t="str">
            <v>年节礼包/食品/粽子礼包</v>
          </cell>
          <cell r="I12002" t="str">
            <v>2024-07-31</v>
          </cell>
          <cell r="J12002">
            <v>163599522</v>
          </cell>
          <cell r="K12002" t="str">
            <v/>
          </cell>
          <cell r="L12002" t="str">
            <v/>
          </cell>
        </row>
        <row r="12003">
          <cell r="C12003">
            <v>162502648</v>
          </cell>
          <cell r="D12003" t="str">
            <v>人工</v>
          </cell>
          <cell r="E12003" t="str">
            <v>实物</v>
          </cell>
          <cell r="F12003" t="str">
            <v/>
          </cell>
          <cell r="G12003" t="str">
            <v>富海胜</v>
          </cell>
          <cell r="H12003" t="str">
            <v>年节礼包/食品/零食礼包</v>
          </cell>
          <cell r="I12003" t="str">
            <v>2024-07-31</v>
          </cell>
          <cell r="J12003">
            <v>163599506</v>
          </cell>
          <cell r="K12003" t="str">
            <v/>
          </cell>
          <cell r="L12003" t="str">
            <v/>
          </cell>
        </row>
        <row r="12004">
          <cell r="C12004">
            <v>162502387</v>
          </cell>
          <cell r="D12004" t="str">
            <v>人工</v>
          </cell>
          <cell r="E12004" t="str">
            <v>实物</v>
          </cell>
          <cell r="F12004" t="str">
            <v/>
          </cell>
          <cell r="G12004" t="str">
            <v>富海胜</v>
          </cell>
          <cell r="H12004" t="str">
            <v>年节礼包/食品/零食礼包</v>
          </cell>
          <cell r="I12004" t="str">
            <v>2024-07-31</v>
          </cell>
          <cell r="J12004">
            <v>163598603</v>
          </cell>
          <cell r="K12004" t="str">
            <v/>
          </cell>
          <cell r="L12004" t="str">
            <v/>
          </cell>
        </row>
        <row r="12005">
          <cell r="C12005">
            <v>162496435</v>
          </cell>
          <cell r="D12005" t="str">
            <v>人工</v>
          </cell>
          <cell r="E12005" t="str">
            <v>实物</v>
          </cell>
          <cell r="F12005" t="str">
            <v/>
          </cell>
          <cell r="G12005" t="str">
            <v>富海胜</v>
          </cell>
          <cell r="H12005" t="str">
            <v>年节礼包/食品/方便食品</v>
          </cell>
          <cell r="I12005" t="str">
            <v>2024-07-31</v>
          </cell>
          <cell r="J12005">
            <v>163582155</v>
          </cell>
          <cell r="K12005" t="str">
            <v/>
          </cell>
          <cell r="L12005" t="str">
            <v/>
          </cell>
        </row>
        <row r="12006">
          <cell r="C12006">
            <v>162466025</v>
          </cell>
          <cell r="D12006" t="str">
            <v>人工</v>
          </cell>
          <cell r="E12006" t="str">
            <v>实物</v>
          </cell>
          <cell r="F12006" t="str">
            <v/>
          </cell>
          <cell r="G12006" t="str">
            <v>富海胜</v>
          </cell>
          <cell r="H12006" t="str">
            <v>年节礼包/项目专属/定制方案专属</v>
          </cell>
          <cell r="I12006" t="str">
            <v>2024-03-31</v>
          </cell>
          <cell r="J12006">
            <v>163511869</v>
          </cell>
          <cell r="K12006" t="str">
            <v>加赠春联</v>
          </cell>
          <cell r="L12006" t="str">
            <v/>
          </cell>
        </row>
        <row r="12007">
          <cell r="C12007">
            <v>162463921</v>
          </cell>
          <cell r="D12007" t="str">
            <v>人工</v>
          </cell>
          <cell r="E12007" t="str">
            <v>实物</v>
          </cell>
          <cell r="F12007" t="str">
            <v/>
          </cell>
          <cell r="G12007" t="str">
            <v>富海胜</v>
          </cell>
          <cell r="H12007" t="str">
            <v>年节礼包/食品/食品礼包</v>
          </cell>
          <cell r="I12007" t="str">
            <v>2024-01-31</v>
          </cell>
          <cell r="J12007">
            <v>163507651</v>
          </cell>
          <cell r="K12007" t="str">
            <v>加赠对联</v>
          </cell>
          <cell r="L12007" t="str">
            <v/>
          </cell>
        </row>
        <row r="12008">
          <cell r="C12008">
            <v>162411486</v>
          </cell>
          <cell r="D12008" t="str">
            <v>人工</v>
          </cell>
          <cell r="E12008" t="str">
            <v>实物</v>
          </cell>
          <cell r="F12008" t="str">
            <v/>
          </cell>
          <cell r="G12008" t="str">
            <v>富海胜</v>
          </cell>
          <cell r="H12008" t="str">
            <v>年节礼包/食品/零食礼包</v>
          </cell>
          <cell r="I12008" t="str">
            <v>2024-03-31</v>
          </cell>
          <cell r="J12008">
            <v>163388022</v>
          </cell>
          <cell r="K12008" t="str">
            <v/>
          </cell>
          <cell r="L12008" t="str">
            <v/>
          </cell>
        </row>
        <row r="12009">
          <cell r="C12009">
            <v>162406608</v>
          </cell>
          <cell r="D12009" t="str">
            <v>人工</v>
          </cell>
          <cell r="E12009" t="str">
            <v>实物</v>
          </cell>
          <cell r="F12009" t="str">
            <v/>
          </cell>
          <cell r="G12009" t="str">
            <v>富海胜</v>
          </cell>
          <cell r="H12009" t="str">
            <v>年节礼包/食品/熟食腊味礼包</v>
          </cell>
          <cell r="I12009" t="str">
            <v>2024-03-31</v>
          </cell>
          <cell r="J12009">
            <v>163376250</v>
          </cell>
          <cell r="K12009" t="str">
            <v/>
          </cell>
          <cell r="L12009" t="str">
            <v/>
          </cell>
        </row>
        <row r="12010">
          <cell r="C12010">
            <v>162502629</v>
          </cell>
          <cell r="D12010" t="str">
            <v>人工</v>
          </cell>
          <cell r="E12010" t="str">
            <v>实物</v>
          </cell>
          <cell r="F12010" t="str">
            <v/>
          </cell>
          <cell r="G12010" t="str">
            <v>富海胜</v>
          </cell>
          <cell r="H12010" t="str">
            <v>年节礼包/食品/零食礼包</v>
          </cell>
          <cell r="I12010" t="str">
            <v>2024-07-31</v>
          </cell>
          <cell r="J12010">
            <v>163599483</v>
          </cell>
          <cell r="K12010" t="str">
            <v/>
          </cell>
          <cell r="L12010" t="str">
            <v/>
          </cell>
        </row>
        <row r="12011">
          <cell r="C12011">
            <v>162496439</v>
          </cell>
          <cell r="D12011" t="str">
            <v>人工</v>
          </cell>
          <cell r="E12011" t="str">
            <v>实物</v>
          </cell>
          <cell r="F12011" t="str">
            <v/>
          </cell>
          <cell r="G12011" t="str">
            <v>富海胜</v>
          </cell>
          <cell r="H12011" t="str">
            <v>年节礼包/食品/方便食品</v>
          </cell>
          <cell r="I12011" t="str">
            <v>2024-07-31</v>
          </cell>
          <cell r="J12011">
            <v>163582159</v>
          </cell>
          <cell r="K12011" t="str">
            <v/>
          </cell>
          <cell r="L12011" t="str">
            <v/>
          </cell>
        </row>
        <row r="12012">
          <cell r="C12012">
            <v>162406945</v>
          </cell>
          <cell r="D12012" t="str">
            <v>人工</v>
          </cell>
          <cell r="E12012" t="str">
            <v>实物</v>
          </cell>
          <cell r="F12012" t="str">
            <v/>
          </cell>
          <cell r="G12012" t="str">
            <v>富海胜</v>
          </cell>
          <cell r="H12012" t="str">
            <v>年节礼包/食品/食品礼包</v>
          </cell>
          <cell r="I12012" t="str">
            <v>2024-03-31</v>
          </cell>
          <cell r="J12012">
            <v>163376657</v>
          </cell>
          <cell r="K12012" t="str">
            <v/>
          </cell>
          <cell r="L12012" t="str">
            <v/>
          </cell>
        </row>
        <row r="12013">
          <cell r="C12013">
            <v>162182186</v>
          </cell>
          <cell r="D12013" t="str">
            <v>人工</v>
          </cell>
          <cell r="E12013" t="str">
            <v>实物</v>
          </cell>
          <cell r="F12013" t="str">
            <v/>
          </cell>
          <cell r="G12013" t="str">
            <v>富海胜</v>
          </cell>
          <cell r="H12013" t="str">
            <v>年节礼包/食品/国内零食</v>
          </cell>
          <cell r="I12013" t="str">
            <v>2025-06-30</v>
          </cell>
          <cell r="J12013">
            <v>162791173</v>
          </cell>
          <cell r="K12013" t="str">
            <v/>
          </cell>
          <cell r="L12013" t="str">
            <v/>
          </cell>
        </row>
        <row r="12014">
          <cell r="C12014">
            <v>162107860</v>
          </cell>
          <cell r="D12014" t="str">
            <v>人工</v>
          </cell>
          <cell r="E12014" t="str">
            <v>实物</v>
          </cell>
          <cell r="F12014" t="str">
            <v/>
          </cell>
          <cell r="G12014" t="str">
            <v>富海胜</v>
          </cell>
          <cell r="H12014" t="str">
            <v>食品/国内零食/休闲零食</v>
          </cell>
          <cell r="I12014" t="str">
            <v>2023-09-01</v>
          </cell>
          <cell r="J12014">
            <v>162582114</v>
          </cell>
          <cell r="K12014" t="str">
            <v/>
          </cell>
          <cell r="L12014" t="str">
            <v/>
          </cell>
        </row>
        <row r="12015">
          <cell r="C12015">
            <v>162107859</v>
          </cell>
          <cell r="D12015" t="str">
            <v>人工</v>
          </cell>
          <cell r="E12015" t="str">
            <v>实物</v>
          </cell>
          <cell r="F12015" t="str">
            <v/>
          </cell>
          <cell r="G12015" t="str">
            <v>富海胜</v>
          </cell>
          <cell r="H12015" t="str">
            <v>食品/常规礼包/粮油礼包</v>
          </cell>
          <cell r="I12015" t="str">
            <v>2023-09-01</v>
          </cell>
          <cell r="J12015">
            <v>162582113</v>
          </cell>
          <cell r="K12015" t="str">
            <v/>
          </cell>
          <cell r="L12015" t="str">
            <v/>
          </cell>
        </row>
        <row r="12016">
          <cell r="C12016">
            <v>162107853</v>
          </cell>
          <cell r="D12016" t="str">
            <v>人工</v>
          </cell>
          <cell r="E12016" t="str">
            <v>实物</v>
          </cell>
          <cell r="F12016" t="str">
            <v/>
          </cell>
          <cell r="G12016" t="str">
            <v>富海胜</v>
          </cell>
          <cell r="H12016" t="str">
            <v>食品/国内零食/休闲零食</v>
          </cell>
          <cell r="I12016" t="str">
            <v>2023-09-01</v>
          </cell>
          <cell r="J12016">
            <v>162582105</v>
          </cell>
          <cell r="K12016" t="str">
            <v/>
          </cell>
          <cell r="L12016" t="str">
            <v/>
          </cell>
        </row>
        <row r="12017">
          <cell r="C12017">
            <v>162042398</v>
          </cell>
          <cell r="D12017" t="str">
            <v>人工</v>
          </cell>
          <cell r="E12017" t="str">
            <v>实物</v>
          </cell>
          <cell r="F12017" t="str">
            <v/>
          </cell>
          <cell r="G12017" t="str">
            <v>富海胜</v>
          </cell>
          <cell r="H12017" t="str">
            <v>年节礼包/食品/熟食腊味</v>
          </cell>
          <cell r="I12017" t="str">
            <v>2023-07-31</v>
          </cell>
          <cell r="J12017">
            <v>162410622</v>
          </cell>
          <cell r="K12017" t="str">
            <v/>
          </cell>
          <cell r="L12017" t="str">
            <v/>
          </cell>
        </row>
        <row r="12018">
          <cell r="C12018">
            <v>162042026</v>
          </cell>
          <cell r="D12018" t="str">
            <v>人工</v>
          </cell>
          <cell r="E12018" t="str">
            <v>实物</v>
          </cell>
          <cell r="F12018" t="str">
            <v/>
          </cell>
          <cell r="G12018" t="str">
            <v>富海胜</v>
          </cell>
          <cell r="H12018" t="str">
            <v>年节礼包/食品/零食礼包</v>
          </cell>
          <cell r="I12018" t="str">
            <v>2023-07-31</v>
          </cell>
          <cell r="J12018">
            <v>162410108</v>
          </cell>
          <cell r="K12018" t="str">
            <v/>
          </cell>
          <cell r="L12018" t="str">
            <v/>
          </cell>
        </row>
        <row r="12019">
          <cell r="C12019">
            <v>162041755</v>
          </cell>
          <cell r="D12019" t="str">
            <v>人工</v>
          </cell>
          <cell r="E12019" t="str">
            <v>实物</v>
          </cell>
          <cell r="F12019" t="str">
            <v/>
          </cell>
          <cell r="G12019" t="str">
            <v>富海胜</v>
          </cell>
          <cell r="H12019" t="str">
            <v>年节礼包/食品/杂粮礼包</v>
          </cell>
          <cell r="I12019" t="str">
            <v>2023-07-31</v>
          </cell>
          <cell r="J12019">
            <v>162409715</v>
          </cell>
          <cell r="K12019" t="str">
            <v/>
          </cell>
          <cell r="L12019" t="str">
            <v/>
          </cell>
        </row>
        <row r="12020">
          <cell r="C12020">
            <v>162041749</v>
          </cell>
          <cell r="D12020" t="str">
            <v>人工</v>
          </cell>
          <cell r="E12020" t="str">
            <v>实物</v>
          </cell>
          <cell r="F12020" t="str">
            <v/>
          </cell>
          <cell r="G12020" t="str">
            <v>富海胜</v>
          </cell>
          <cell r="H12020" t="str">
            <v>年节礼包/食品/零食礼包</v>
          </cell>
          <cell r="I12020" t="str">
            <v>2023-07-31</v>
          </cell>
          <cell r="J12020">
            <v>162409709</v>
          </cell>
          <cell r="K12020" t="str">
            <v/>
          </cell>
          <cell r="L12020" t="str">
            <v/>
          </cell>
        </row>
        <row r="12021">
          <cell r="C12021">
            <v>162041742</v>
          </cell>
          <cell r="D12021" t="str">
            <v>人工</v>
          </cell>
          <cell r="E12021" t="str">
            <v>实物</v>
          </cell>
          <cell r="F12021" t="str">
            <v/>
          </cell>
          <cell r="G12021" t="str">
            <v>富海胜</v>
          </cell>
          <cell r="H12021" t="str">
            <v>年节礼包/食品/零食礼包</v>
          </cell>
          <cell r="I12021" t="str">
            <v>2023-07-31</v>
          </cell>
          <cell r="J12021">
            <v>162409702</v>
          </cell>
          <cell r="K12021" t="str">
            <v/>
          </cell>
          <cell r="L12021" t="str">
            <v/>
          </cell>
        </row>
        <row r="12022">
          <cell r="C12022">
            <v>162041741</v>
          </cell>
          <cell r="D12022" t="str">
            <v>人工</v>
          </cell>
          <cell r="E12022" t="str">
            <v>实物</v>
          </cell>
          <cell r="F12022" t="str">
            <v/>
          </cell>
          <cell r="G12022" t="str">
            <v>富海胜</v>
          </cell>
          <cell r="H12022" t="str">
            <v>年节礼包/食品/零食礼包</v>
          </cell>
          <cell r="I12022" t="str">
            <v>2023-07-31</v>
          </cell>
          <cell r="J12022">
            <v>162409701</v>
          </cell>
          <cell r="K12022" t="str">
            <v/>
          </cell>
          <cell r="L12022" t="str">
            <v/>
          </cell>
        </row>
        <row r="12023">
          <cell r="C12023">
            <v>162041736</v>
          </cell>
          <cell r="D12023" t="str">
            <v>人工</v>
          </cell>
          <cell r="E12023" t="str">
            <v>实物</v>
          </cell>
          <cell r="F12023" t="str">
            <v/>
          </cell>
          <cell r="G12023" t="str">
            <v>富海胜</v>
          </cell>
          <cell r="H12023" t="str">
            <v>年节礼包/食品/零食礼包</v>
          </cell>
          <cell r="I12023" t="str">
            <v>2023-07-31</v>
          </cell>
          <cell r="J12023">
            <v>162409696</v>
          </cell>
          <cell r="K12023" t="str">
            <v/>
          </cell>
          <cell r="L12023" t="str">
            <v/>
          </cell>
        </row>
        <row r="12024">
          <cell r="C12024">
            <v>162041734</v>
          </cell>
          <cell r="D12024" t="str">
            <v>人工</v>
          </cell>
          <cell r="E12024" t="str">
            <v>实物</v>
          </cell>
          <cell r="F12024" t="str">
            <v/>
          </cell>
          <cell r="G12024" t="str">
            <v>富海胜</v>
          </cell>
          <cell r="H12024" t="str">
            <v>年节礼包/食品/零食礼包</v>
          </cell>
          <cell r="I12024" t="str">
            <v>2023-07-31</v>
          </cell>
          <cell r="J12024">
            <v>162409694</v>
          </cell>
          <cell r="K12024" t="str">
            <v/>
          </cell>
          <cell r="L12024" t="str">
            <v/>
          </cell>
        </row>
        <row r="12025">
          <cell r="C12025">
            <v>162041673</v>
          </cell>
          <cell r="D12025" t="str">
            <v>人工</v>
          </cell>
          <cell r="E12025" t="str">
            <v>实物</v>
          </cell>
          <cell r="F12025" t="str">
            <v/>
          </cell>
          <cell r="G12025" t="str">
            <v>富海胜</v>
          </cell>
          <cell r="H12025" t="str">
            <v>年节礼包/食品/熟食腊味</v>
          </cell>
          <cell r="I12025" t="str">
            <v>2023-07-31</v>
          </cell>
          <cell r="J12025">
            <v>162409630</v>
          </cell>
          <cell r="K12025" t="str">
            <v/>
          </cell>
          <cell r="L12025" t="str">
            <v/>
          </cell>
        </row>
        <row r="12026">
          <cell r="C12026">
            <v>162041671</v>
          </cell>
          <cell r="D12026" t="str">
            <v>人工</v>
          </cell>
          <cell r="E12026" t="str">
            <v>实物</v>
          </cell>
          <cell r="F12026" t="str">
            <v/>
          </cell>
          <cell r="G12026" t="str">
            <v>富海胜</v>
          </cell>
          <cell r="H12026" t="str">
            <v>年节礼包/食品/零食礼包</v>
          </cell>
          <cell r="I12026" t="str">
            <v>2023-07-31</v>
          </cell>
          <cell r="J12026">
            <v>162409628</v>
          </cell>
          <cell r="K12026" t="str">
            <v/>
          </cell>
          <cell r="L12026" t="str">
            <v/>
          </cell>
        </row>
        <row r="12027">
          <cell r="C12027">
            <v>162041669</v>
          </cell>
          <cell r="D12027" t="str">
            <v>人工</v>
          </cell>
          <cell r="E12027" t="str">
            <v>实物</v>
          </cell>
          <cell r="F12027" t="str">
            <v/>
          </cell>
          <cell r="G12027" t="str">
            <v>富海胜</v>
          </cell>
          <cell r="H12027" t="str">
            <v>年节礼包/食品/零食礼包</v>
          </cell>
          <cell r="I12027" t="str">
            <v>2023-07-31</v>
          </cell>
          <cell r="J12027">
            <v>162409626</v>
          </cell>
          <cell r="K12027" t="str">
            <v/>
          </cell>
          <cell r="L12027" t="str">
            <v/>
          </cell>
        </row>
        <row r="12028">
          <cell r="C12028">
            <v>162041668</v>
          </cell>
          <cell r="D12028" t="str">
            <v>人工</v>
          </cell>
          <cell r="E12028" t="str">
            <v>实物</v>
          </cell>
          <cell r="F12028" t="str">
            <v/>
          </cell>
          <cell r="G12028" t="str">
            <v>富海胜</v>
          </cell>
          <cell r="H12028" t="str">
            <v>年节礼包/食品/零食礼包</v>
          </cell>
          <cell r="I12028" t="str">
            <v>2023-07-31</v>
          </cell>
          <cell r="J12028">
            <v>162409625</v>
          </cell>
          <cell r="K12028" t="str">
            <v/>
          </cell>
          <cell r="L12028" t="str">
            <v/>
          </cell>
        </row>
        <row r="12029">
          <cell r="C12029">
            <v>162537775</v>
          </cell>
          <cell r="D12029" t="str">
            <v>人工</v>
          </cell>
          <cell r="E12029" t="str">
            <v>实物</v>
          </cell>
          <cell r="F12029" t="str">
            <v/>
          </cell>
          <cell r="G12029" t="str">
            <v>富海胜</v>
          </cell>
          <cell r="H12029" t="str">
            <v>年节礼包/食品/粽子礼包</v>
          </cell>
          <cell r="I12029" t="str">
            <v>2024-06-30</v>
          </cell>
          <cell r="J12029">
            <v>163692474</v>
          </cell>
          <cell r="K12029" t="str">
            <v/>
          </cell>
          <cell r="L12029" t="str">
            <v/>
          </cell>
        </row>
        <row r="12030">
          <cell r="C12030">
            <v>162537138</v>
          </cell>
          <cell r="D12030" t="str">
            <v>人工</v>
          </cell>
          <cell r="E12030" t="str">
            <v>实物</v>
          </cell>
          <cell r="F12030" t="str">
            <v/>
          </cell>
          <cell r="G12030" t="str">
            <v>富海胜</v>
          </cell>
          <cell r="H12030" t="str">
            <v>年节礼包/食品/食品礼包</v>
          </cell>
          <cell r="I12030" t="str">
            <v>2024-06-30</v>
          </cell>
          <cell r="J12030">
            <v>163691118</v>
          </cell>
          <cell r="K12030" t="str">
            <v/>
          </cell>
          <cell r="L12030" t="str">
            <v/>
          </cell>
        </row>
        <row r="12031">
          <cell r="C12031">
            <v>162502391</v>
          </cell>
          <cell r="D12031" t="str">
            <v>人工</v>
          </cell>
          <cell r="E12031" t="str">
            <v>实物</v>
          </cell>
          <cell r="F12031" t="str">
            <v/>
          </cell>
          <cell r="G12031" t="str">
            <v>富海胜</v>
          </cell>
          <cell r="H12031" t="str">
            <v>年节礼包/食品/粽子礼包</v>
          </cell>
          <cell r="I12031" t="str">
            <v>2024-07-31</v>
          </cell>
          <cell r="J12031">
            <v>163598607</v>
          </cell>
          <cell r="K12031" t="str">
            <v/>
          </cell>
          <cell r="L12031" t="str">
            <v/>
          </cell>
        </row>
        <row r="12032">
          <cell r="C12032">
            <v>162502390</v>
          </cell>
          <cell r="D12032" t="str">
            <v>人工</v>
          </cell>
          <cell r="E12032" t="str">
            <v>实物</v>
          </cell>
          <cell r="F12032" t="str">
            <v/>
          </cell>
          <cell r="G12032" t="str">
            <v>富海胜</v>
          </cell>
          <cell r="H12032" t="str">
            <v>年节礼包/食品/粽子礼包</v>
          </cell>
          <cell r="I12032" t="str">
            <v>2024-07-31</v>
          </cell>
          <cell r="J12032">
            <v>163598606</v>
          </cell>
          <cell r="K12032" t="str">
            <v/>
          </cell>
          <cell r="L12032" t="str">
            <v/>
          </cell>
        </row>
        <row r="12033">
          <cell r="C12033">
            <v>162496445</v>
          </cell>
          <cell r="D12033" t="str">
            <v>人工</v>
          </cell>
          <cell r="E12033" t="str">
            <v>实物</v>
          </cell>
          <cell r="F12033" t="str">
            <v/>
          </cell>
          <cell r="G12033" t="str">
            <v>富海胜</v>
          </cell>
          <cell r="H12033" t="str">
            <v>年节礼包/食品/粮油礼包</v>
          </cell>
          <cell r="I12033" t="str">
            <v>2024-07-31</v>
          </cell>
          <cell r="J12033">
            <v>163582165</v>
          </cell>
          <cell r="K12033" t="str">
            <v/>
          </cell>
          <cell r="L12033" t="str">
            <v/>
          </cell>
        </row>
        <row r="12034">
          <cell r="C12034">
            <v>162406939</v>
          </cell>
          <cell r="D12034" t="str">
            <v>人工</v>
          </cell>
          <cell r="E12034" t="str">
            <v>实物</v>
          </cell>
          <cell r="F12034" t="str">
            <v/>
          </cell>
          <cell r="G12034" t="str">
            <v>富海胜</v>
          </cell>
          <cell r="H12034" t="str">
            <v>年节礼包/食品/国内零食</v>
          </cell>
          <cell r="I12034" t="str">
            <v>2024-03-31</v>
          </cell>
          <cell r="J12034">
            <v>163376651</v>
          </cell>
          <cell r="K12034" t="str">
            <v/>
          </cell>
          <cell r="L12034" t="str">
            <v/>
          </cell>
        </row>
        <row r="12035">
          <cell r="C12035">
            <v>162406938</v>
          </cell>
          <cell r="D12035" t="str">
            <v>人工</v>
          </cell>
          <cell r="E12035" t="str">
            <v>实物</v>
          </cell>
          <cell r="F12035" t="str">
            <v/>
          </cell>
          <cell r="G12035" t="str">
            <v>富海胜</v>
          </cell>
          <cell r="H12035" t="str">
            <v>年节礼包/食品/零食礼包</v>
          </cell>
          <cell r="I12035" t="str">
            <v>2024-03-31</v>
          </cell>
          <cell r="J12035">
            <v>163376650</v>
          </cell>
          <cell r="K12035" t="str">
            <v/>
          </cell>
          <cell r="L12035" t="str">
            <v/>
          </cell>
        </row>
        <row r="12036">
          <cell r="C12036">
            <v>162406935</v>
          </cell>
          <cell r="D12036" t="str">
            <v>人工</v>
          </cell>
          <cell r="E12036" t="str">
            <v>实物</v>
          </cell>
          <cell r="F12036" t="str">
            <v/>
          </cell>
          <cell r="G12036" t="str">
            <v>富海胜</v>
          </cell>
          <cell r="H12036" t="str">
            <v>年节礼包/食品/零食礼包</v>
          </cell>
          <cell r="I12036" t="str">
            <v>2024-03-31</v>
          </cell>
          <cell r="J12036">
            <v>163376647</v>
          </cell>
          <cell r="K12036" t="str">
            <v/>
          </cell>
          <cell r="L12036" t="str">
            <v/>
          </cell>
        </row>
        <row r="12037">
          <cell r="C12037">
            <v>162406933</v>
          </cell>
          <cell r="D12037" t="str">
            <v>人工</v>
          </cell>
          <cell r="E12037" t="str">
            <v>实物</v>
          </cell>
          <cell r="F12037" t="str">
            <v/>
          </cell>
          <cell r="G12037" t="str">
            <v>富海胜</v>
          </cell>
          <cell r="H12037" t="str">
            <v>年节礼包/食品/食品礼包</v>
          </cell>
          <cell r="I12037" t="str">
            <v>2024-03-31</v>
          </cell>
          <cell r="J12037">
            <v>163376645</v>
          </cell>
          <cell r="K12037" t="str">
            <v/>
          </cell>
          <cell r="L12037" t="str">
            <v/>
          </cell>
        </row>
        <row r="12038">
          <cell r="C12038">
            <v>162406903</v>
          </cell>
          <cell r="D12038" t="str">
            <v>人工</v>
          </cell>
          <cell r="E12038" t="str">
            <v>实物</v>
          </cell>
          <cell r="F12038" t="str">
            <v/>
          </cell>
          <cell r="G12038" t="str">
            <v>富海胜</v>
          </cell>
          <cell r="H12038" t="str">
            <v>年节礼包/食品/国内零食</v>
          </cell>
          <cell r="I12038" t="str">
            <v>2024-03-31</v>
          </cell>
          <cell r="J12038">
            <v>163376615</v>
          </cell>
          <cell r="K12038" t="str">
            <v/>
          </cell>
          <cell r="L12038" t="str">
            <v/>
          </cell>
        </row>
        <row r="12039">
          <cell r="C12039">
            <v>162406900</v>
          </cell>
          <cell r="D12039" t="str">
            <v>人工</v>
          </cell>
          <cell r="E12039" t="str">
            <v>实物</v>
          </cell>
          <cell r="F12039" t="str">
            <v/>
          </cell>
          <cell r="G12039" t="str">
            <v>富海胜</v>
          </cell>
          <cell r="H12039" t="str">
            <v>年节礼包/食品/食品礼包</v>
          </cell>
          <cell r="I12039" t="str">
            <v>2024-03-31</v>
          </cell>
          <cell r="J12039">
            <v>163376612</v>
          </cell>
          <cell r="K12039" t="str">
            <v/>
          </cell>
          <cell r="L12039" t="str">
            <v/>
          </cell>
        </row>
        <row r="12040">
          <cell r="C12040">
            <v>162406891</v>
          </cell>
          <cell r="D12040" t="str">
            <v>人工</v>
          </cell>
          <cell r="E12040" t="str">
            <v>实物</v>
          </cell>
          <cell r="F12040" t="str">
            <v/>
          </cell>
          <cell r="G12040" t="str">
            <v>富海胜</v>
          </cell>
          <cell r="H12040" t="str">
            <v>年节礼包/食品/零食礼包</v>
          </cell>
          <cell r="I12040" t="str">
            <v>2024-03-31</v>
          </cell>
          <cell r="J12040">
            <v>163376602</v>
          </cell>
          <cell r="K12040" t="str">
            <v/>
          </cell>
          <cell r="L12040" t="str">
            <v/>
          </cell>
        </row>
        <row r="12041">
          <cell r="C12041">
            <v>162406887</v>
          </cell>
          <cell r="D12041" t="str">
            <v>人工</v>
          </cell>
          <cell r="E12041" t="str">
            <v>实物</v>
          </cell>
          <cell r="F12041" t="str">
            <v/>
          </cell>
          <cell r="G12041" t="str">
            <v>富海胜</v>
          </cell>
          <cell r="H12041" t="str">
            <v>年节礼包/食品/粮油礼包</v>
          </cell>
          <cell r="I12041" t="str">
            <v>2024-03-31</v>
          </cell>
          <cell r="J12041">
            <v>163376598</v>
          </cell>
          <cell r="K12041" t="str">
            <v/>
          </cell>
          <cell r="L12041" t="str">
            <v/>
          </cell>
        </row>
        <row r="12042">
          <cell r="C12042">
            <v>162328116</v>
          </cell>
          <cell r="D12042" t="str">
            <v>人工</v>
          </cell>
          <cell r="E12042" t="str">
            <v>实物</v>
          </cell>
          <cell r="F12042" t="str">
            <v>百草味</v>
          </cell>
          <cell r="G12042" t="str">
            <v>富海胜</v>
          </cell>
          <cell r="H12042" t="str">
            <v>年节礼包/食品/国内零食</v>
          </cell>
          <cell r="I12042" t="str">
            <v>2023-10-31</v>
          </cell>
          <cell r="J12042">
            <v>163187462</v>
          </cell>
          <cell r="K12042" t="str">
            <v/>
          </cell>
          <cell r="L12042" t="str">
            <v/>
          </cell>
        </row>
        <row r="12043">
          <cell r="C12043">
            <v>162328110</v>
          </cell>
          <cell r="D12043" t="str">
            <v>人工</v>
          </cell>
          <cell r="E12043" t="str">
            <v>实物</v>
          </cell>
          <cell r="F12043" t="str">
            <v/>
          </cell>
          <cell r="G12043" t="str">
            <v>富海胜</v>
          </cell>
          <cell r="H12043" t="str">
            <v>年节礼包/食品/食品礼包</v>
          </cell>
          <cell r="I12043" t="str">
            <v>2023-10-31</v>
          </cell>
          <cell r="J12043">
            <v>163187456</v>
          </cell>
          <cell r="K12043" t="str">
            <v/>
          </cell>
          <cell r="L12043" t="str">
            <v/>
          </cell>
        </row>
        <row r="12044">
          <cell r="C12044">
            <v>162317368</v>
          </cell>
          <cell r="D12044" t="str">
            <v>人工</v>
          </cell>
          <cell r="E12044" t="str">
            <v>实物</v>
          </cell>
          <cell r="F12044" t="str">
            <v/>
          </cell>
          <cell r="G12044" t="str">
            <v>富海胜</v>
          </cell>
          <cell r="H12044" t="str">
            <v>年节礼包/食品/粮油礼包</v>
          </cell>
          <cell r="I12044" t="str">
            <v>2023-10-31</v>
          </cell>
          <cell r="J12044">
            <v>163175720</v>
          </cell>
          <cell r="K12044" t="str">
            <v/>
          </cell>
          <cell r="L12044" t="str">
            <v/>
          </cell>
        </row>
        <row r="12045">
          <cell r="C12045">
            <v>162317361</v>
          </cell>
          <cell r="D12045" t="str">
            <v>人工</v>
          </cell>
          <cell r="E12045" t="str">
            <v>实物</v>
          </cell>
          <cell r="F12045" t="str">
            <v/>
          </cell>
          <cell r="G12045" t="str">
            <v>富海胜</v>
          </cell>
          <cell r="H12045" t="str">
            <v>年节礼包/食品/食品礼包</v>
          </cell>
          <cell r="I12045" t="str">
            <v>2023-10-31</v>
          </cell>
          <cell r="J12045">
            <v>163175710</v>
          </cell>
          <cell r="K12045" t="str">
            <v/>
          </cell>
          <cell r="L12045" t="str">
            <v/>
          </cell>
        </row>
        <row r="12046">
          <cell r="C12046">
            <v>162317355</v>
          </cell>
          <cell r="D12046" t="str">
            <v>人工</v>
          </cell>
          <cell r="E12046" t="str">
            <v>实物</v>
          </cell>
          <cell r="F12046" t="str">
            <v/>
          </cell>
          <cell r="G12046" t="str">
            <v>富海胜</v>
          </cell>
          <cell r="H12046" t="str">
            <v>年节礼包/食品/食品礼包</v>
          </cell>
          <cell r="I12046" t="str">
            <v>2023-10-31</v>
          </cell>
          <cell r="J12046">
            <v>163175704</v>
          </cell>
          <cell r="K12046" t="str">
            <v/>
          </cell>
          <cell r="L12046" t="str">
            <v/>
          </cell>
        </row>
        <row r="12047">
          <cell r="C12047">
            <v>162317334</v>
          </cell>
          <cell r="D12047" t="str">
            <v>人工</v>
          </cell>
          <cell r="E12047" t="str">
            <v>实物</v>
          </cell>
          <cell r="F12047" t="str">
            <v/>
          </cell>
          <cell r="G12047" t="str">
            <v>富海胜</v>
          </cell>
          <cell r="H12047" t="str">
            <v>年节礼包/食品/熟食腊味</v>
          </cell>
          <cell r="I12047" t="str">
            <v>2023-10-31</v>
          </cell>
          <cell r="J12047">
            <v>163175683</v>
          </cell>
          <cell r="K12047" t="str">
            <v/>
          </cell>
          <cell r="L12047" t="str">
            <v/>
          </cell>
        </row>
        <row r="12048">
          <cell r="C12048">
            <v>162041735</v>
          </cell>
          <cell r="D12048" t="str">
            <v>人工</v>
          </cell>
          <cell r="E12048" t="str">
            <v>实物</v>
          </cell>
          <cell r="F12048" t="str">
            <v/>
          </cell>
          <cell r="G12048" t="str">
            <v>富海胜</v>
          </cell>
          <cell r="H12048" t="str">
            <v>年节礼包/食品/食品礼包</v>
          </cell>
          <cell r="I12048" t="str">
            <v>2023-07-31</v>
          </cell>
          <cell r="J12048">
            <v>162409695</v>
          </cell>
          <cell r="K12048" t="str">
            <v/>
          </cell>
          <cell r="L12048" t="str">
            <v/>
          </cell>
        </row>
        <row r="12049">
          <cell r="C12049">
            <v>162540239</v>
          </cell>
          <cell r="D12049" t="str">
            <v>人工</v>
          </cell>
          <cell r="E12049" t="str">
            <v>实物</v>
          </cell>
          <cell r="F12049" t="str">
            <v/>
          </cell>
          <cell r="G12049" t="str">
            <v>富海胜</v>
          </cell>
          <cell r="H12049" t="str">
            <v>年节礼包/食品/食品礼包</v>
          </cell>
          <cell r="I12049" t="str">
            <v>2024-06-30</v>
          </cell>
          <cell r="J12049">
            <v>163695430</v>
          </cell>
          <cell r="K12049" t="str">
            <v/>
          </cell>
          <cell r="L12049" t="str">
            <v/>
          </cell>
        </row>
        <row r="12050">
          <cell r="C12050">
            <v>162499925</v>
          </cell>
          <cell r="D12050" t="str">
            <v>人工</v>
          </cell>
          <cell r="E12050" t="str">
            <v>实物</v>
          </cell>
          <cell r="F12050" t="str">
            <v/>
          </cell>
          <cell r="G12050" t="str">
            <v>富海胜</v>
          </cell>
          <cell r="H12050" t="str">
            <v>年节礼包/食品/粽子礼包</v>
          </cell>
          <cell r="I12050" t="str">
            <v>2024-07-31</v>
          </cell>
          <cell r="J12050">
            <v>163591709</v>
          </cell>
          <cell r="K12050" t="str">
            <v/>
          </cell>
          <cell r="L12050" t="str">
            <v/>
          </cell>
        </row>
        <row r="12051">
          <cell r="C12051">
            <v>162466001</v>
          </cell>
          <cell r="D12051" t="str">
            <v>人工</v>
          </cell>
          <cell r="E12051" t="str">
            <v>实物</v>
          </cell>
          <cell r="F12051" t="str">
            <v/>
          </cell>
          <cell r="G12051" t="str">
            <v>富海胜</v>
          </cell>
          <cell r="H12051" t="str">
            <v>年节礼包/项目专属/定制方案专属</v>
          </cell>
          <cell r="I12051" t="str">
            <v>2024-03-31</v>
          </cell>
          <cell r="J12051">
            <v>163511841</v>
          </cell>
          <cell r="K12051" t="str">
            <v/>
          </cell>
          <cell r="L12051" t="str">
            <v/>
          </cell>
        </row>
        <row r="12052">
          <cell r="C12052">
            <v>162465206</v>
          </cell>
          <cell r="D12052" t="str">
            <v>人工</v>
          </cell>
          <cell r="E12052" t="str">
            <v>实物</v>
          </cell>
          <cell r="F12052" t="str">
            <v/>
          </cell>
          <cell r="G12052" t="str">
            <v>富海胜</v>
          </cell>
          <cell r="H12052" t="str">
            <v>年节礼包/项目专属/定制方案专属</v>
          </cell>
          <cell r="I12052" t="str">
            <v>2024-03-31</v>
          </cell>
          <cell r="J12052">
            <v>163510000</v>
          </cell>
          <cell r="K12052" t="str">
            <v>加赠春联</v>
          </cell>
          <cell r="L12052" t="str">
            <v/>
          </cell>
        </row>
        <row r="12053">
          <cell r="C12053">
            <v>162465099</v>
          </cell>
          <cell r="D12053" t="str">
            <v>人工</v>
          </cell>
          <cell r="E12053" t="str">
            <v>实物</v>
          </cell>
          <cell r="F12053" t="str">
            <v/>
          </cell>
          <cell r="G12053" t="str">
            <v>富海胜</v>
          </cell>
          <cell r="H12053" t="str">
            <v>年节礼包/项目专属/定制方案专属</v>
          </cell>
          <cell r="I12053" t="str">
            <v>2024-01-31</v>
          </cell>
          <cell r="J12053">
            <v>163509887</v>
          </cell>
          <cell r="K12053" t="str">
            <v/>
          </cell>
          <cell r="L12053" t="str">
            <v/>
          </cell>
        </row>
        <row r="12054">
          <cell r="C12054">
            <v>162463938</v>
          </cell>
          <cell r="D12054" t="str">
            <v>人工</v>
          </cell>
          <cell r="E12054" t="str">
            <v>实物</v>
          </cell>
          <cell r="F12054" t="str">
            <v/>
          </cell>
          <cell r="G12054" t="str">
            <v>富海胜</v>
          </cell>
          <cell r="H12054" t="str">
            <v>年节礼包/食品/粮油礼包</v>
          </cell>
          <cell r="I12054" t="str">
            <v>2024-01-31</v>
          </cell>
          <cell r="J12054">
            <v>163507677</v>
          </cell>
          <cell r="K12054" t="str">
            <v/>
          </cell>
          <cell r="L12054" t="str">
            <v/>
          </cell>
        </row>
        <row r="12055">
          <cell r="C12055">
            <v>162458772</v>
          </cell>
          <cell r="D12055" t="str">
            <v>人工</v>
          </cell>
          <cell r="E12055" t="str">
            <v>实物</v>
          </cell>
          <cell r="F12055" t="str">
            <v/>
          </cell>
          <cell r="G12055" t="str">
            <v>富海胜</v>
          </cell>
          <cell r="H12055" t="str">
            <v>年节礼包/食品/国内零食</v>
          </cell>
          <cell r="I12055" t="str">
            <v>2024-02-29</v>
          </cell>
          <cell r="J12055">
            <v>163499135</v>
          </cell>
          <cell r="K12055" t="str">
            <v/>
          </cell>
          <cell r="L12055" t="str">
            <v/>
          </cell>
        </row>
        <row r="12056">
          <cell r="C12056">
            <v>162456484</v>
          </cell>
          <cell r="D12056" t="str">
            <v>人工</v>
          </cell>
          <cell r="E12056" t="str">
            <v>实物</v>
          </cell>
          <cell r="F12056" t="str">
            <v>瑞士三角</v>
          </cell>
          <cell r="G12056" t="str">
            <v>富海胜</v>
          </cell>
          <cell r="H12056" t="str">
            <v>年节礼包/食品/食品礼包</v>
          </cell>
          <cell r="I12056" t="str">
            <v>2024-01-16</v>
          </cell>
          <cell r="J12056">
            <v>163493801</v>
          </cell>
          <cell r="K12056" t="str">
            <v/>
          </cell>
          <cell r="L12056" t="str">
            <v/>
          </cell>
        </row>
        <row r="12057">
          <cell r="C12057">
            <v>162418363</v>
          </cell>
          <cell r="D12057" t="str">
            <v>人工</v>
          </cell>
          <cell r="E12057" t="str">
            <v>实物</v>
          </cell>
          <cell r="F12057" t="str">
            <v/>
          </cell>
          <cell r="G12057" t="str">
            <v>富海胜</v>
          </cell>
          <cell r="H12057" t="str">
            <v>年节礼包/食品/零食礼包</v>
          </cell>
          <cell r="I12057" t="str">
            <v>2024-03-31</v>
          </cell>
          <cell r="J12057">
            <v>163401294</v>
          </cell>
          <cell r="K12057" t="str">
            <v/>
          </cell>
          <cell r="L12057" t="str">
            <v/>
          </cell>
        </row>
        <row r="12058">
          <cell r="C12058">
            <v>162411563</v>
          </cell>
          <cell r="D12058" t="str">
            <v>人工</v>
          </cell>
          <cell r="E12058" t="str">
            <v>实物</v>
          </cell>
          <cell r="F12058" t="str">
            <v/>
          </cell>
          <cell r="G12058" t="str">
            <v>富海胜</v>
          </cell>
          <cell r="H12058" t="str">
            <v>年节礼包/食品/国内零食</v>
          </cell>
          <cell r="I12058" t="str">
            <v>2024-03-31</v>
          </cell>
          <cell r="J12058">
            <v>163388099</v>
          </cell>
          <cell r="K12058" t="str">
            <v/>
          </cell>
          <cell r="L12058" t="str">
            <v/>
          </cell>
        </row>
        <row r="12059">
          <cell r="C12059">
            <v>162411510</v>
          </cell>
          <cell r="D12059" t="str">
            <v>人工</v>
          </cell>
          <cell r="E12059" t="str">
            <v>实物</v>
          </cell>
          <cell r="F12059" t="str">
            <v/>
          </cell>
          <cell r="G12059" t="str">
            <v>富海胜</v>
          </cell>
          <cell r="H12059" t="str">
            <v>年节礼包/食品/零食礼包</v>
          </cell>
          <cell r="I12059" t="str">
            <v>2024-03-31</v>
          </cell>
          <cell r="J12059">
            <v>163388046</v>
          </cell>
          <cell r="K12059" t="str">
            <v/>
          </cell>
          <cell r="L12059" t="str">
            <v/>
          </cell>
        </row>
        <row r="12060">
          <cell r="C12060">
            <v>162411481</v>
          </cell>
          <cell r="D12060" t="str">
            <v>人工</v>
          </cell>
          <cell r="E12060" t="str">
            <v>实物</v>
          </cell>
          <cell r="F12060" t="str">
            <v/>
          </cell>
          <cell r="G12060" t="str">
            <v>富海胜</v>
          </cell>
          <cell r="H12060" t="str">
            <v>年节礼包/食品/食品礼包</v>
          </cell>
          <cell r="I12060" t="str">
            <v>2024-03-31</v>
          </cell>
          <cell r="J12060">
            <v>163388017</v>
          </cell>
          <cell r="K12060" t="str">
            <v/>
          </cell>
          <cell r="L12060" t="str">
            <v/>
          </cell>
        </row>
        <row r="12061">
          <cell r="C12061">
            <v>162406941</v>
          </cell>
          <cell r="D12061" t="str">
            <v>人工</v>
          </cell>
          <cell r="E12061" t="str">
            <v>实物</v>
          </cell>
          <cell r="F12061" t="str">
            <v/>
          </cell>
          <cell r="G12061" t="str">
            <v>富海胜</v>
          </cell>
          <cell r="H12061" t="str">
            <v>年节礼包/食品/食品礼包</v>
          </cell>
          <cell r="I12061" t="str">
            <v>2024-03-31</v>
          </cell>
          <cell r="J12061">
            <v>163376653</v>
          </cell>
          <cell r="K12061" t="str">
            <v/>
          </cell>
          <cell r="L12061" t="str">
            <v/>
          </cell>
        </row>
        <row r="12062">
          <cell r="C12062">
            <v>162339091</v>
          </cell>
          <cell r="D12062" t="str">
            <v>人工</v>
          </cell>
          <cell r="E12062" t="str">
            <v>实物</v>
          </cell>
          <cell r="F12062" t="str">
            <v/>
          </cell>
          <cell r="G12062" t="str">
            <v>富海胜</v>
          </cell>
          <cell r="H12062" t="str">
            <v>年节礼包/食品/零食礼包</v>
          </cell>
          <cell r="I12062" t="str">
            <v>2023-10-31</v>
          </cell>
          <cell r="J12062">
            <v>163202253</v>
          </cell>
          <cell r="K12062" t="str">
            <v/>
          </cell>
          <cell r="L12062" t="str">
            <v/>
          </cell>
        </row>
        <row r="12063">
          <cell r="C12063">
            <v>162339089</v>
          </cell>
          <cell r="D12063" t="str">
            <v>人工</v>
          </cell>
          <cell r="E12063" t="str">
            <v>实物</v>
          </cell>
          <cell r="F12063" t="str">
            <v/>
          </cell>
          <cell r="G12063" t="str">
            <v>富海胜</v>
          </cell>
          <cell r="H12063" t="str">
            <v>年节礼包/食品/零食礼包</v>
          </cell>
          <cell r="I12063" t="str">
            <v>2023-10-31</v>
          </cell>
          <cell r="J12063">
            <v>163202251</v>
          </cell>
          <cell r="K12063" t="str">
            <v/>
          </cell>
          <cell r="L12063" t="str">
            <v/>
          </cell>
        </row>
        <row r="12064">
          <cell r="C12064">
            <v>162583924</v>
          </cell>
          <cell r="D12064" t="str">
            <v>人工</v>
          </cell>
          <cell r="E12064" t="str">
            <v>实物</v>
          </cell>
          <cell r="F12064" t="str">
            <v>茶马世家</v>
          </cell>
          <cell r="G12064" t="str">
            <v>中惠优选</v>
          </cell>
          <cell r="H12064" t="str">
            <v>年节礼包/项目专属/定制方案专属</v>
          </cell>
          <cell r="I12064" t="str">
            <v>2025-01-31</v>
          </cell>
          <cell r="J12064">
            <v>163782250</v>
          </cell>
          <cell r="K12064" t="str">
            <v>DS350BG1</v>
          </cell>
          <cell r="L12064" t="str">
            <v/>
          </cell>
        </row>
        <row r="12065">
          <cell r="C12065">
            <v>162583870</v>
          </cell>
          <cell r="D12065" t="str">
            <v>人工</v>
          </cell>
          <cell r="E12065" t="str">
            <v>实物</v>
          </cell>
          <cell r="F12065" t="str">
            <v>燕之坊</v>
          </cell>
          <cell r="G12065" t="str">
            <v>燕之坊</v>
          </cell>
          <cell r="H12065" t="str">
            <v>年节礼包/项目专属/定制方案专属</v>
          </cell>
          <cell r="I12065" t="str">
            <v>2025-01-31</v>
          </cell>
          <cell r="J12065">
            <v>163782112</v>
          </cell>
          <cell r="K12065" t="str">
            <v>C02040080046</v>
          </cell>
          <cell r="L12065" t="str">
            <v/>
          </cell>
        </row>
        <row r="12066">
          <cell r="C12066">
            <v>162583864</v>
          </cell>
          <cell r="D12066" t="str">
            <v>人工</v>
          </cell>
          <cell r="E12066" t="str">
            <v>实物</v>
          </cell>
          <cell r="F12066" t="str">
            <v>川珍</v>
          </cell>
          <cell r="G12066" t="str">
            <v>川珍</v>
          </cell>
          <cell r="H12066" t="str">
            <v>年节礼包/项目专属/定制方案专属</v>
          </cell>
          <cell r="I12066" t="str">
            <v>2025-01-31</v>
          </cell>
          <cell r="J12066">
            <v>163782099</v>
          </cell>
          <cell r="K12066" t="str">
            <v/>
          </cell>
          <cell r="L12066" t="str">
            <v/>
          </cell>
        </row>
        <row r="12067">
          <cell r="C12067">
            <v>162583860</v>
          </cell>
          <cell r="D12067" t="str">
            <v>人工</v>
          </cell>
          <cell r="E12067" t="str">
            <v>实物</v>
          </cell>
          <cell r="F12067" t="str">
            <v>川珍</v>
          </cell>
          <cell r="G12067" t="str">
            <v>川珍</v>
          </cell>
          <cell r="H12067" t="str">
            <v>年节礼包/项目专属/定制方案专属</v>
          </cell>
          <cell r="I12067" t="str">
            <v>2025-01-31</v>
          </cell>
          <cell r="J12067">
            <v>163782084</v>
          </cell>
          <cell r="K12067" t="str">
            <v/>
          </cell>
          <cell r="L12067" t="str">
            <v/>
          </cell>
        </row>
        <row r="12068">
          <cell r="C12068">
            <v>162583724</v>
          </cell>
          <cell r="D12068" t="str">
            <v>人工</v>
          </cell>
          <cell r="E12068" t="str">
            <v>实物</v>
          </cell>
          <cell r="F12068" t="str">
            <v>茶马世家</v>
          </cell>
          <cell r="G12068" t="str">
            <v>中惠优选</v>
          </cell>
          <cell r="H12068" t="str">
            <v>年节礼包/项目专属/定制方案专属</v>
          </cell>
          <cell r="I12068" t="str">
            <v>2025-01-31</v>
          </cell>
          <cell r="J12068">
            <v>163781840</v>
          </cell>
          <cell r="K12068" t="str">
            <v>PT200C2</v>
          </cell>
          <cell r="L12068" t="str">
            <v/>
          </cell>
        </row>
        <row r="12069">
          <cell r="C12069">
            <v>162583702</v>
          </cell>
          <cell r="D12069" t="str">
            <v>人工</v>
          </cell>
          <cell r="E12069" t="str">
            <v>实物</v>
          </cell>
          <cell r="F12069" t="str">
            <v>川珍</v>
          </cell>
          <cell r="G12069" t="str">
            <v>川珍</v>
          </cell>
          <cell r="H12069" t="str">
            <v>年节礼包/项目专属/定制方案专属</v>
          </cell>
          <cell r="I12069" t="str">
            <v>2025-01-31</v>
          </cell>
          <cell r="J12069">
            <v>163781818</v>
          </cell>
          <cell r="K12069">
            <v>6922547662715</v>
          </cell>
          <cell r="L12069" t="str">
            <v/>
          </cell>
        </row>
        <row r="12070">
          <cell r="C12070">
            <v>162583613</v>
          </cell>
          <cell r="D12070" t="str">
            <v>人工</v>
          </cell>
          <cell r="E12070" t="str">
            <v>实物</v>
          </cell>
          <cell r="F12070" t="str">
            <v/>
          </cell>
          <cell r="G12070" t="str">
            <v>百果园公司直供</v>
          </cell>
          <cell r="H12070" t="str">
            <v>年节礼包/项目专属/定制方案专属</v>
          </cell>
          <cell r="I12070" t="str">
            <v>2025-01-31</v>
          </cell>
          <cell r="J12070">
            <v>163781715</v>
          </cell>
          <cell r="K12070" t="str">
            <v>xl2023001</v>
          </cell>
          <cell r="L12070" t="str">
            <v>（中果）5斤装（单果95-120g）</v>
          </cell>
        </row>
        <row r="12071">
          <cell r="D12071" t="str">
            <v>人工</v>
          </cell>
          <cell r="E12071" t="str">
            <v>实物</v>
          </cell>
          <cell r="F12071" t="str">
            <v/>
          </cell>
          <cell r="G12071" t="str">
            <v>百果园公司直供</v>
          </cell>
          <cell r="H12071" t="str">
            <v>年节礼包/项目专属/定制方案专属</v>
          </cell>
          <cell r="I12071" t="str">
            <v>2025-01-31</v>
          </cell>
          <cell r="J12071">
            <v>163781716</v>
          </cell>
          <cell r="K12071" t="str">
            <v>xl2023002</v>
          </cell>
          <cell r="L12071" t="str">
            <v>（中果）8斤装（单果95-120g）</v>
          </cell>
        </row>
        <row r="12072">
          <cell r="C12072">
            <v>162583612</v>
          </cell>
          <cell r="D12072" t="str">
            <v>人工</v>
          </cell>
          <cell r="E12072" t="str">
            <v>实物</v>
          </cell>
          <cell r="F12072" t="str">
            <v>百果园</v>
          </cell>
          <cell r="G12072" t="str">
            <v>百果园公司直供</v>
          </cell>
          <cell r="H12072" t="str">
            <v>年节礼包/项目专属/定制方案专属</v>
          </cell>
          <cell r="I12072" t="str">
            <v>2025-01-31</v>
          </cell>
          <cell r="J12072">
            <v>163781713</v>
          </cell>
          <cell r="K12072" t="str">
            <v>xjhymg2024001</v>
          </cell>
          <cell r="L12072" t="str">
            <v>6-7斤 单果1kg+</v>
          </cell>
        </row>
        <row r="12073">
          <cell r="D12073" t="str">
            <v>人工</v>
          </cell>
          <cell r="E12073" t="str">
            <v>实物</v>
          </cell>
          <cell r="F12073" t="str">
            <v>百果园</v>
          </cell>
          <cell r="G12073" t="str">
            <v>百果园公司直供</v>
          </cell>
          <cell r="H12073" t="str">
            <v>年节礼包/项目专属/定制方案专属</v>
          </cell>
          <cell r="I12073" t="str">
            <v>2025-01-31</v>
          </cell>
          <cell r="J12073">
            <v>163781714</v>
          </cell>
          <cell r="K12073" t="str">
            <v>xjhymg2024002</v>
          </cell>
          <cell r="L12073" t="str">
            <v>7-8斤 单果1kg+</v>
          </cell>
        </row>
        <row r="12074">
          <cell r="C12074">
            <v>162582279</v>
          </cell>
          <cell r="D12074" t="str">
            <v>人工</v>
          </cell>
          <cell r="E12074" t="str">
            <v>实物</v>
          </cell>
          <cell r="F12074" t="str">
            <v>百果园</v>
          </cell>
          <cell r="G12074" t="str">
            <v>百果园公司直供</v>
          </cell>
          <cell r="H12074" t="str">
            <v>年节礼包/项目专属/定制方案专属</v>
          </cell>
          <cell r="I12074" t="str">
            <v>2025-01-31</v>
          </cell>
          <cell r="J12074">
            <v>163779195</v>
          </cell>
          <cell r="K12074" t="str">
            <v>yndqm2024001</v>
          </cell>
          <cell r="L12074" t="str">
            <v>3斤 单果500g+</v>
          </cell>
        </row>
        <row r="12075">
          <cell r="D12075" t="str">
            <v>人工</v>
          </cell>
          <cell r="E12075" t="str">
            <v>实物</v>
          </cell>
          <cell r="F12075" t="str">
            <v>百果园</v>
          </cell>
          <cell r="G12075" t="str">
            <v>百果园公司直供</v>
          </cell>
          <cell r="H12075" t="str">
            <v>年节礼包/项目专属/定制方案专属</v>
          </cell>
          <cell r="I12075" t="str">
            <v>2025-01-31</v>
          </cell>
          <cell r="J12075">
            <v>163779196</v>
          </cell>
          <cell r="K12075" t="str">
            <v>yndqm2024002</v>
          </cell>
          <cell r="L12075" t="str">
            <v>5斤 单果500g+</v>
          </cell>
        </row>
        <row r="12076">
          <cell r="D12076" t="str">
            <v>人工</v>
          </cell>
          <cell r="E12076" t="str">
            <v>实物</v>
          </cell>
          <cell r="F12076" t="str">
            <v>百果园</v>
          </cell>
          <cell r="G12076" t="str">
            <v>百果园公司直供</v>
          </cell>
          <cell r="H12076" t="str">
            <v>年节礼包/项目专属/定制方案专属</v>
          </cell>
          <cell r="I12076" t="str">
            <v>2025-01-31</v>
          </cell>
          <cell r="J12076">
            <v>163779197</v>
          </cell>
          <cell r="K12076" t="str">
            <v>yndqm2024003</v>
          </cell>
          <cell r="L12076" t="str">
            <v>8斤 单果500g+</v>
          </cell>
        </row>
        <row r="12077">
          <cell r="C12077">
            <v>162582153</v>
          </cell>
          <cell r="D12077" t="str">
            <v>人工</v>
          </cell>
          <cell r="E12077" t="str">
            <v>实物</v>
          </cell>
          <cell r="F12077" t="str">
            <v/>
          </cell>
          <cell r="G12077" t="str">
            <v>做梦也想不到</v>
          </cell>
          <cell r="H12077" t="str">
            <v>年节礼包/项目专属/定制方案专属</v>
          </cell>
          <cell r="I12077" t="str">
            <v>2025-01-31</v>
          </cell>
          <cell r="J12077">
            <v>163779004</v>
          </cell>
          <cell r="K12077" t="str">
            <v/>
          </cell>
          <cell r="L12077" t="str">
            <v/>
          </cell>
        </row>
        <row r="12078">
          <cell r="C12078">
            <v>162581282</v>
          </cell>
          <cell r="D12078" t="str">
            <v>人工</v>
          </cell>
          <cell r="E12078" t="str">
            <v>实物</v>
          </cell>
          <cell r="F12078" t="str">
            <v>燕之坊</v>
          </cell>
          <cell r="G12078" t="str">
            <v>燕之坊</v>
          </cell>
          <cell r="H12078" t="str">
            <v>年节礼包/项目专属/定制方案专属</v>
          </cell>
          <cell r="I12078" t="str">
            <v>2025-01-31</v>
          </cell>
          <cell r="J12078">
            <v>163777634</v>
          </cell>
          <cell r="K12078" t="str">
            <v>C01070010909</v>
          </cell>
          <cell r="L12078" t="str">
            <v/>
          </cell>
        </row>
        <row r="12079">
          <cell r="C12079">
            <v>162581281</v>
          </cell>
          <cell r="D12079" t="str">
            <v>人工</v>
          </cell>
          <cell r="E12079" t="str">
            <v>实物</v>
          </cell>
          <cell r="F12079" t="str">
            <v>燕之坊</v>
          </cell>
          <cell r="G12079" t="str">
            <v>燕之坊</v>
          </cell>
          <cell r="H12079" t="str">
            <v>年节礼包/项目专属/定制方案专属</v>
          </cell>
          <cell r="I12079" t="str">
            <v>2025-01-31</v>
          </cell>
          <cell r="J12079">
            <v>163777633</v>
          </cell>
          <cell r="K12079" t="str">
            <v>C01070010910</v>
          </cell>
          <cell r="L12079" t="str">
            <v/>
          </cell>
        </row>
        <row r="12080">
          <cell r="C12080">
            <v>162581278</v>
          </cell>
          <cell r="D12080" t="str">
            <v>人工</v>
          </cell>
          <cell r="E12080" t="str">
            <v>实物</v>
          </cell>
          <cell r="F12080" t="str">
            <v>燕之坊</v>
          </cell>
          <cell r="G12080" t="str">
            <v>燕之坊</v>
          </cell>
          <cell r="H12080" t="str">
            <v>年节礼包/项目专属/定制方案专属</v>
          </cell>
          <cell r="I12080" t="str">
            <v>2025-01-31</v>
          </cell>
          <cell r="J12080">
            <v>163777630</v>
          </cell>
          <cell r="K12080" t="str">
            <v>C01070010932</v>
          </cell>
          <cell r="L12080" t="str">
            <v/>
          </cell>
        </row>
        <row r="12081">
          <cell r="C12081">
            <v>162577621</v>
          </cell>
          <cell r="D12081" t="str">
            <v>人工</v>
          </cell>
          <cell r="E12081" t="str">
            <v>组合商品</v>
          </cell>
          <cell r="F12081" t="str">
            <v/>
          </cell>
          <cell r="G12081" t="str">
            <v>苏打组合商品虚拟供应商</v>
          </cell>
          <cell r="H12081" t="str">
            <v>年节礼包/项目专属/定制方案专属</v>
          </cell>
          <cell r="I12081" t="str">
            <v>2025-01-31</v>
          </cell>
          <cell r="J12081">
            <v>163770851</v>
          </cell>
          <cell r="K12081" t="str">
            <v/>
          </cell>
          <cell r="L12081" t="str">
            <v/>
          </cell>
        </row>
        <row r="12082">
          <cell r="C12082">
            <v>162577621</v>
          </cell>
          <cell r="D12082" t="str">
            <v>人工</v>
          </cell>
          <cell r="E12082" t="str">
            <v>组合商品</v>
          </cell>
          <cell r="F12082" t="str">
            <v/>
          </cell>
          <cell r="G12082" t="str">
            <v>苏打组合商品虚拟供应商</v>
          </cell>
          <cell r="H12082" t="str">
            <v>年节礼包/项目专属/定制方案专属</v>
          </cell>
          <cell r="I12082" t="str">
            <v>2025-01-31</v>
          </cell>
        </row>
        <row r="12082">
          <cell r="K12082" t="str">
            <v/>
          </cell>
          <cell r="L12082" t="str">
            <v/>
          </cell>
        </row>
        <row r="12083">
          <cell r="C12083">
            <v>162577595</v>
          </cell>
          <cell r="D12083" t="str">
            <v>人工</v>
          </cell>
          <cell r="E12083" t="str">
            <v>组合商品</v>
          </cell>
          <cell r="F12083" t="str">
            <v/>
          </cell>
          <cell r="G12083" t="str">
            <v>苏打组合商品虚拟供应商</v>
          </cell>
          <cell r="H12083" t="str">
            <v>年节礼包/项目专属/定制方案专属</v>
          </cell>
          <cell r="I12083" t="str">
            <v>2025-01-31</v>
          </cell>
          <cell r="J12083">
            <v>163770823</v>
          </cell>
          <cell r="K12083" t="str">
            <v/>
          </cell>
          <cell r="L12083" t="str">
            <v/>
          </cell>
        </row>
        <row r="12084">
          <cell r="C12084">
            <v>162577595</v>
          </cell>
          <cell r="D12084" t="str">
            <v>人工</v>
          </cell>
          <cell r="E12084" t="str">
            <v>组合商品</v>
          </cell>
          <cell r="F12084" t="str">
            <v/>
          </cell>
          <cell r="G12084" t="str">
            <v>苏打组合商品虚拟供应商</v>
          </cell>
          <cell r="H12084" t="str">
            <v>年节礼包/项目专属/定制方案专属</v>
          </cell>
          <cell r="I12084" t="str">
            <v>2025-01-31</v>
          </cell>
        </row>
        <row r="12084">
          <cell r="K12084" t="str">
            <v/>
          </cell>
          <cell r="L12084" t="str">
            <v/>
          </cell>
        </row>
        <row r="12085">
          <cell r="C12085">
            <v>162606487</v>
          </cell>
          <cell r="D12085" t="str">
            <v>人工</v>
          </cell>
          <cell r="E12085" t="str">
            <v>实物</v>
          </cell>
          <cell r="F12085" t="str">
            <v>燕之坊</v>
          </cell>
          <cell r="G12085" t="str">
            <v>燕之坊</v>
          </cell>
          <cell r="H12085" t="str">
            <v>年节礼包/项目专属/定制方案专属</v>
          </cell>
          <cell r="I12085" t="str">
            <v>2024-12-31</v>
          </cell>
          <cell r="J12085">
            <v>163828694</v>
          </cell>
          <cell r="K12085" t="str">
            <v>C03030060014</v>
          </cell>
          <cell r="L12085" t="str">
            <v/>
          </cell>
        </row>
        <row r="12086">
          <cell r="C12086">
            <v>162582051</v>
          </cell>
          <cell r="D12086" t="str">
            <v>人工</v>
          </cell>
          <cell r="E12086" t="str">
            <v>实物</v>
          </cell>
          <cell r="F12086" t="str">
            <v/>
          </cell>
          <cell r="G12086" t="str">
            <v>做梦也想不到</v>
          </cell>
          <cell r="H12086" t="str">
            <v>年节礼包/项目专属/定制方案专属</v>
          </cell>
          <cell r="I12086" t="str">
            <v>2025-01-31</v>
          </cell>
          <cell r="J12086">
            <v>163778890</v>
          </cell>
          <cell r="K12086" t="str">
            <v/>
          </cell>
          <cell r="L12086" t="str">
            <v/>
          </cell>
        </row>
        <row r="12087">
          <cell r="C12087">
            <v>162559903</v>
          </cell>
          <cell r="D12087" t="str">
            <v>人工</v>
          </cell>
          <cell r="E12087" t="str">
            <v>实物</v>
          </cell>
          <cell r="F12087" t="str">
            <v>の本叮叮 </v>
          </cell>
          <cell r="G12087" t="str">
            <v>巨鲲</v>
          </cell>
          <cell r="H12087" t="str">
            <v>年节礼包/项目专属/定制方案专属</v>
          </cell>
          <cell r="I12087" t="str">
            <v>2024-11-30</v>
          </cell>
          <cell r="J12087">
            <v>163734826</v>
          </cell>
          <cell r="K12087" t="str">
            <v>4897076840014*2</v>
          </cell>
          <cell r="L12087" t="str">
            <v>35g*2</v>
          </cell>
        </row>
        <row r="12088">
          <cell r="C12088">
            <v>162500015</v>
          </cell>
          <cell r="D12088" t="str">
            <v>人工</v>
          </cell>
          <cell r="E12088" t="str">
            <v>实物</v>
          </cell>
          <cell r="F12088" t="str">
            <v>立白</v>
          </cell>
          <cell r="G12088" t="str">
            <v>二向箔</v>
          </cell>
          <cell r="H12088" t="str">
            <v>年节礼包/项目专属/定制方案专属</v>
          </cell>
          <cell r="I12088" t="str">
            <v>2024-06-30</v>
          </cell>
          <cell r="J12088">
            <v>163591831</v>
          </cell>
          <cell r="K12088">
            <v>6920174770902</v>
          </cell>
          <cell r="L12088" t="str">
            <v/>
          </cell>
        </row>
        <row r="12089">
          <cell r="C12089">
            <v>162500012</v>
          </cell>
          <cell r="D12089" t="str">
            <v>人工</v>
          </cell>
          <cell r="E12089" t="str">
            <v>实物</v>
          </cell>
          <cell r="F12089" t="str">
            <v>半亩花田</v>
          </cell>
          <cell r="G12089" t="str">
            <v>启辰</v>
          </cell>
          <cell r="H12089" t="str">
            <v>年节礼包/项目专属/定制方案专属</v>
          </cell>
          <cell r="I12089" t="str">
            <v>2024-06-30</v>
          </cell>
          <cell r="J12089">
            <v>163591828</v>
          </cell>
          <cell r="K12089" t="str">
            <v>BMHT-004</v>
          </cell>
          <cell r="L12089" t="str">
            <v/>
          </cell>
        </row>
        <row r="12090">
          <cell r="C12090">
            <v>162492692</v>
          </cell>
          <cell r="D12090" t="str">
            <v>人工</v>
          </cell>
          <cell r="E12090" t="str">
            <v>组合商品</v>
          </cell>
          <cell r="F12090" t="str">
            <v/>
          </cell>
          <cell r="G12090" t="str">
            <v>苏打组合商品虚拟供应商</v>
          </cell>
          <cell r="H12090" t="str">
            <v>年节礼包/项目专属/定制方案专属</v>
          </cell>
          <cell r="I12090" t="str">
            <v>2024-07-31</v>
          </cell>
          <cell r="J12090">
            <v>163574257</v>
          </cell>
          <cell r="K12090" t="str">
            <v/>
          </cell>
          <cell r="L12090" t="str">
            <v/>
          </cell>
        </row>
        <row r="12091">
          <cell r="C12091">
            <v>162492692</v>
          </cell>
          <cell r="D12091" t="str">
            <v>人工</v>
          </cell>
          <cell r="E12091" t="str">
            <v>组合商品</v>
          </cell>
          <cell r="F12091" t="str">
            <v/>
          </cell>
          <cell r="G12091" t="str">
            <v>苏打组合商品虚拟供应商</v>
          </cell>
          <cell r="H12091" t="str">
            <v>年节礼包/项目专属/定制方案专属</v>
          </cell>
          <cell r="I12091" t="str">
            <v>2024-07-31</v>
          </cell>
        </row>
        <row r="12091">
          <cell r="K12091" t="str">
            <v/>
          </cell>
          <cell r="L12091" t="str">
            <v/>
          </cell>
        </row>
        <row r="12092">
          <cell r="C12092">
            <v>162492684</v>
          </cell>
          <cell r="D12092" t="str">
            <v>人工</v>
          </cell>
          <cell r="E12092" t="str">
            <v>组合商品</v>
          </cell>
          <cell r="F12092" t="str">
            <v/>
          </cell>
          <cell r="G12092" t="str">
            <v>苏打组合商品虚拟供应商</v>
          </cell>
          <cell r="H12092" t="str">
            <v>年节礼包/项目专属/定制方案专属</v>
          </cell>
          <cell r="I12092" t="str">
            <v>2024-07-31</v>
          </cell>
          <cell r="J12092">
            <v>163574244</v>
          </cell>
          <cell r="K12092" t="str">
            <v/>
          </cell>
          <cell r="L12092" t="str">
            <v/>
          </cell>
        </row>
        <row r="12093">
          <cell r="C12093">
            <v>162492684</v>
          </cell>
          <cell r="D12093" t="str">
            <v>人工</v>
          </cell>
          <cell r="E12093" t="str">
            <v>组合商品</v>
          </cell>
          <cell r="F12093" t="str">
            <v/>
          </cell>
          <cell r="G12093" t="str">
            <v>苏打组合商品虚拟供应商</v>
          </cell>
          <cell r="H12093" t="str">
            <v>年节礼包/项目专属/定制方案专属</v>
          </cell>
          <cell r="I12093" t="str">
            <v>2024-07-31</v>
          </cell>
        </row>
        <row r="12093">
          <cell r="K12093" t="str">
            <v/>
          </cell>
          <cell r="L12093" t="str">
            <v/>
          </cell>
        </row>
        <row r="12094">
          <cell r="C12094">
            <v>162465078</v>
          </cell>
          <cell r="D12094" t="str">
            <v>人工</v>
          </cell>
          <cell r="E12094" t="str">
            <v>组合商品</v>
          </cell>
          <cell r="F12094" t="str">
            <v/>
          </cell>
          <cell r="G12094" t="str">
            <v>苏打组合商品虚拟供应商</v>
          </cell>
          <cell r="H12094" t="str">
            <v>年节礼包/项目专属/定制方案专属</v>
          </cell>
          <cell r="I12094" t="str">
            <v>2024-04-30</v>
          </cell>
          <cell r="J12094">
            <v>163509866</v>
          </cell>
          <cell r="K12094" t="str">
            <v/>
          </cell>
          <cell r="L12094" t="str">
            <v/>
          </cell>
        </row>
        <row r="12095">
          <cell r="C12095">
            <v>162465078</v>
          </cell>
          <cell r="D12095" t="str">
            <v>人工</v>
          </cell>
          <cell r="E12095" t="str">
            <v>组合商品</v>
          </cell>
          <cell r="F12095" t="str">
            <v/>
          </cell>
          <cell r="G12095" t="str">
            <v>苏打组合商品虚拟供应商</v>
          </cell>
          <cell r="H12095" t="str">
            <v>年节礼包/项目专属/定制方案专属</v>
          </cell>
          <cell r="I12095" t="str">
            <v>2024-04-30</v>
          </cell>
        </row>
        <row r="12095">
          <cell r="K12095" t="str">
            <v/>
          </cell>
          <cell r="L12095" t="str">
            <v/>
          </cell>
        </row>
        <row r="12096">
          <cell r="C12096">
            <v>162465075</v>
          </cell>
          <cell r="D12096" t="str">
            <v>人工</v>
          </cell>
          <cell r="E12096" t="str">
            <v>组合商品</v>
          </cell>
          <cell r="F12096" t="str">
            <v/>
          </cell>
          <cell r="G12096" t="str">
            <v>苏打组合商品虚拟供应商</v>
          </cell>
          <cell r="H12096" t="str">
            <v>年节礼包/项目专属/定制方案专属</v>
          </cell>
          <cell r="I12096" t="str">
            <v>2024-03-31</v>
          </cell>
          <cell r="J12096">
            <v>163509859</v>
          </cell>
          <cell r="K12096" t="str">
            <v/>
          </cell>
          <cell r="L12096" t="str">
            <v/>
          </cell>
        </row>
        <row r="12097">
          <cell r="C12097">
            <v>162465075</v>
          </cell>
          <cell r="D12097" t="str">
            <v>人工</v>
          </cell>
          <cell r="E12097" t="str">
            <v>组合商品</v>
          </cell>
          <cell r="F12097" t="str">
            <v/>
          </cell>
          <cell r="G12097" t="str">
            <v>苏打组合商品虚拟供应商</v>
          </cell>
          <cell r="H12097" t="str">
            <v>年节礼包/项目专属/定制方案专属</v>
          </cell>
          <cell r="I12097" t="str">
            <v>2024-03-31</v>
          </cell>
        </row>
        <row r="12097">
          <cell r="K12097" t="str">
            <v/>
          </cell>
          <cell r="L12097" t="str">
            <v/>
          </cell>
        </row>
        <row r="12098">
          <cell r="C12098">
            <v>162465074</v>
          </cell>
          <cell r="D12098" t="str">
            <v>人工</v>
          </cell>
          <cell r="E12098" t="str">
            <v>组合商品</v>
          </cell>
          <cell r="F12098" t="str">
            <v/>
          </cell>
          <cell r="G12098" t="str">
            <v>苏打组合商品虚拟供应商</v>
          </cell>
          <cell r="H12098" t="str">
            <v>年节礼包/项目专属/定制方案专属</v>
          </cell>
          <cell r="I12098" t="str">
            <v>2024-03-31</v>
          </cell>
          <cell r="J12098">
            <v>163509858</v>
          </cell>
          <cell r="K12098" t="str">
            <v/>
          </cell>
          <cell r="L12098" t="str">
            <v/>
          </cell>
        </row>
        <row r="12099">
          <cell r="C12099">
            <v>162465074</v>
          </cell>
          <cell r="D12099" t="str">
            <v>人工</v>
          </cell>
          <cell r="E12099" t="str">
            <v>组合商品</v>
          </cell>
          <cell r="F12099" t="str">
            <v/>
          </cell>
          <cell r="G12099" t="str">
            <v>苏打组合商品虚拟供应商</v>
          </cell>
          <cell r="H12099" t="str">
            <v>年节礼包/项目专属/定制方案专属</v>
          </cell>
          <cell r="I12099" t="str">
            <v>2024-03-31</v>
          </cell>
        </row>
        <row r="12099">
          <cell r="K12099" t="str">
            <v/>
          </cell>
          <cell r="L12099" t="str">
            <v/>
          </cell>
        </row>
        <row r="12100">
          <cell r="C12100">
            <v>162465064</v>
          </cell>
          <cell r="D12100" t="str">
            <v>人工</v>
          </cell>
          <cell r="E12100" t="str">
            <v>组合商品</v>
          </cell>
          <cell r="F12100" t="str">
            <v/>
          </cell>
          <cell r="G12100" t="str">
            <v>苏打组合商品虚拟供应商</v>
          </cell>
          <cell r="H12100" t="str">
            <v>年节礼包/项目专属/定制方案专属</v>
          </cell>
          <cell r="I12100" t="str">
            <v>2024-03-31</v>
          </cell>
          <cell r="J12100">
            <v>163509848</v>
          </cell>
          <cell r="K12100" t="str">
            <v/>
          </cell>
          <cell r="L12100" t="str">
            <v/>
          </cell>
        </row>
        <row r="12101">
          <cell r="C12101">
            <v>162465064</v>
          </cell>
          <cell r="D12101" t="str">
            <v>人工</v>
          </cell>
          <cell r="E12101" t="str">
            <v>组合商品</v>
          </cell>
          <cell r="F12101" t="str">
            <v/>
          </cell>
          <cell r="G12101" t="str">
            <v>苏打组合商品虚拟供应商</v>
          </cell>
          <cell r="H12101" t="str">
            <v>年节礼包/项目专属/定制方案专属</v>
          </cell>
          <cell r="I12101" t="str">
            <v>2024-03-31</v>
          </cell>
        </row>
        <row r="12101">
          <cell r="K12101" t="str">
            <v/>
          </cell>
          <cell r="L12101" t="str">
            <v/>
          </cell>
        </row>
        <row r="12102">
          <cell r="C12102">
            <v>162464504</v>
          </cell>
          <cell r="D12102" t="str">
            <v>人工</v>
          </cell>
          <cell r="E12102" t="str">
            <v>组合商品</v>
          </cell>
          <cell r="F12102" t="str">
            <v/>
          </cell>
          <cell r="G12102" t="str">
            <v>苏打组合商品虚拟供应商</v>
          </cell>
          <cell r="H12102" t="str">
            <v>年节礼包/项目专属/定制方案专属</v>
          </cell>
          <cell r="I12102" t="str">
            <v>2024-02-29</v>
          </cell>
          <cell r="J12102">
            <v>163508640</v>
          </cell>
          <cell r="K12102" t="str">
            <v/>
          </cell>
          <cell r="L12102" t="str">
            <v/>
          </cell>
        </row>
        <row r="12103">
          <cell r="C12103">
            <v>162464504</v>
          </cell>
          <cell r="D12103" t="str">
            <v>人工</v>
          </cell>
          <cell r="E12103" t="str">
            <v>组合商品</v>
          </cell>
          <cell r="F12103" t="str">
            <v/>
          </cell>
          <cell r="G12103" t="str">
            <v>苏打组合商品虚拟供应商</v>
          </cell>
          <cell r="H12103" t="str">
            <v>年节礼包/项目专属/定制方案专属</v>
          </cell>
          <cell r="I12103" t="str">
            <v>2024-02-29</v>
          </cell>
        </row>
        <row r="12103">
          <cell r="K12103" t="str">
            <v/>
          </cell>
          <cell r="L12103" t="str">
            <v/>
          </cell>
        </row>
        <row r="12104">
          <cell r="C12104">
            <v>162464504</v>
          </cell>
          <cell r="D12104" t="str">
            <v>人工</v>
          </cell>
          <cell r="E12104" t="str">
            <v>组合商品</v>
          </cell>
          <cell r="F12104" t="str">
            <v/>
          </cell>
          <cell r="G12104" t="str">
            <v>苏打组合商品虚拟供应商</v>
          </cell>
          <cell r="H12104" t="str">
            <v>年节礼包/项目专属/定制方案专属</v>
          </cell>
          <cell r="I12104" t="str">
            <v>2024-02-29</v>
          </cell>
        </row>
        <row r="12104">
          <cell r="K12104" t="str">
            <v/>
          </cell>
          <cell r="L12104" t="str">
            <v/>
          </cell>
        </row>
        <row r="12105">
          <cell r="C12105">
            <v>162464504</v>
          </cell>
          <cell r="D12105" t="str">
            <v>人工</v>
          </cell>
          <cell r="E12105" t="str">
            <v>组合商品</v>
          </cell>
          <cell r="F12105" t="str">
            <v/>
          </cell>
          <cell r="G12105" t="str">
            <v>苏打组合商品虚拟供应商</v>
          </cell>
          <cell r="H12105" t="str">
            <v>年节礼包/项目专属/定制方案专属</v>
          </cell>
          <cell r="I12105" t="str">
            <v>2024-02-29</v>
          </cell>
        </row>
        <row r="12105">
          <cell r="K12105" t="str">
            <v/>
          </cell>
          <cell r="L12105" t="str">
            <v/>
          </cell>
        </row>
        <row r="12106">
          <cell r="C12106">
            <v>162464504</v>
          </cell>
          <cell r="D12106" t="str">
            <v>人工</v>
          </cell>
          <cell r="E12106" t="str">
            <v>组合商品</v>
          </cell>
          <cell r="F12106" t="str">
            <v/>
          </cell>
          <cell r="G12106" t="str">
            <v>苏打组合商品虚拟供应商</v>
          </cell>
          <cell r="H12106" t="str">
            <v>年节礼包/项目专属/定制方案专属</v>
          </cell>
          <cell r="I12106" t="str">
            <v>2024-02-29</v>
          </cell>
        </row>
        <row r="12106">
          <cell r="K12106" t="str">
            <v/>
          </cell>
          <cell r="L12106" t="str">
            <v/>
          </cell>
        </row>
        <row r="12107">
          <cell r="C12107">
            <v>162775752</v>
          </cell>
          <cell r="D12107" t="str">
            <v>人工</v>
          </cell>
          <cell r="E12107" t="str">
            <v>实物</v>
          </cell>
          <cell r="F12107" t="str">
            <v/>
          </cell>
          <cell r="G12107" t="str">
            <v>福享汇</v>
          </cell>
          <cell r="H12107" t="str">
            <v>年节礼包/家庭清洁/纸品/衣物清洁</v>
          </cell>
          <cell r="I12107" t="str">
            <v>2027-07-31</v>
          </cell>
          <cell r="J12107">
            <v>164153583</v>
          </cell>
          <cell r="K12107">
            <v>20250702</v>
          </cell>
          <cell r="L12107" t="str">
            <v/>
          </cell>
        </row>
        <row r="12108">
          <cell r="C12108">
            <v>162775479</v>
          </cell>
          <cell r="D12108" t="str">
            <v>人工</v>
          </cell>
          <cell r="E12108" t="str">
            <v>实物</v>
          </cell>
          <cell r="F12108" t="str">
            <v>立白</v>
          </cell>
          <cell r="G12108" t="str">
            <v>综研</v>
          </cell>
          <cell r="H12108" t="str">
            <v>年节礼包/项目专属/定制方案专属</v>
          </cell>
          <cell r="I12108" t="str">
            <v>2026-01-31</v>
          </cell>
          <cell r="J12108">
            <v>164153144</v>
          </cell>
          <cell r="K12108" t="str">
            <v>xsdz180g-2k</v>
          </cell>
          <cell r="L12108" t="str">
            <v/>
          </cell>
        </row>
        <row r="12109">
          <cell r="C12109">
            <v>162775471</v>
          </cell>
          <cell r="D12109" t="str">
            <v>人工</v>
          </cell>
          <cell r="E12109" t="str">
            <v>实物</v>
          </cell>
          <cell r="F12109" t="str">
            <v/>
          </cell>
          <cell r="G12109" t="str">
            <v>礼福生</v>
          </cell>
          <cell r="H12109" t="str">
            <v>年节礼包/项目专属/定制方案专属</v>
          </cell>
          <cell r="I12109" t="str">
            <v>2025-12-31</v>
          </cell>
          <cell r="J12109">
            <v>164153136</v>
          </cell>
          <cell r="K12109" t="str">
            <v>TG-1904B</v>
          </cell>
          <cell r="L12109" t="str">
            <v/>
          </cell>
        </row>
        <row r="12110">
          <cell r="C12110">
            <v>162775468</v>
          </cell>
          <cell r="D12110" t="str">
            <v>人工</v>
          </cell>
          <cell r="E12110" t="str">
            <v>实物</v>
          </cell>
          <cell r="F12110" t="str">
            <v>舒肤佳</v>
          </cell>
          <cell r="G12110" t="str">
            <v>中山万荣</v>
          </cell>
          <cell r="H12110" t="str">
            <v>年节礼包/项目专属/定制方案专属</v>
          </cell>
          <cell r="I12110" t="str">
            <v>2025-12-31</v>
          </cell>
          <cell r="J12110">
            <v>164153133</v>
          </cell>
          <cell r="K12110" t="str">
            <v>S00880</v>
          </cell>
          <cell r="L12110" t="str">
            <v>水润弹嫩400g+舒缓呵护400g</v>
          </cell>
        </row>
        <row r="12111">
          <cell r="C12111">
            <v>162775467</v>
          </cell>
          <cell r="D12111" t="str">
            <v>人工</v>
          </cell>
          <cell r="E12111" t="str">
            <v>实物</v>
          </cell>
          <cell r="F12111" t="str">
            <v/>
          </cell>
          <cell r="G12111" t="str">
            <v>二向箔</v>
          </cell>
          <cell r="H12111" t="str">
            <v>年节礼包/项目专属/定制方案专属</v>
          </cell>
          <cell r="I12111" t="str">
            <v>2025-12-31</v>
          </cell>
          <cell r="J12111">
            <v>164153132</v>
          </cell>
          <cell r="K12111">
            <v>6903148072622</v>
          </cell>
          <cell r="L12111" t="str">
            <v/>
          </cell>
        </row>
        <row r="12112">
          <cell r="C12112">
            <v>162775466</v>
          </cell>
          <cell r="D12112" t="str">
            <v>人工</v>
          </cell>
          <cell r="E12112" t="str">
            <v>实物</v>
          </cell>
          <cell r="F12112" t="str">
            <v>花王</v>
          </cell>
          <cell r="G12112" t="str">
            <v>品客易购</v>
          </cell>
          <cell r="H12112" t="str">
            <v>年节礼包/项目专属/定制方案专属</v>
          </cell>
          <cell r="I12112" t="str">
            <v>2025-12-31</v>
          </cell>
          <cell r="J12112">
            <v>164153131</v>
          </cell>
          <cell r="K12112">
            <v>4901301309244</v>
          </cell>
          <cell r="L12112" t="str">
            <v/>
          </cell>
        </row>
        <row r="12113">
          <cell r="C12113">
            <v>162775465</v>
          </cell>
          <cell r="D12113" t="str">
            <v>人工</v>
          </cell>
          <cell r="E12113" t="str">
            <v>实物</v>
          </cell>
          <cell r="F12113" t="str">
            <v>云南白药</v>
          </cell>
          <cell r="G12113" t="str">
            <v>中软联创</v>
          </cell>
          <cell r="H12113" t="str">
            <v>年节礼包/项目专属/定制方案专属</v>
          </cell>
          <cell r="I12113" t="str">
            <v>2025-12-31</v>
          </cell>
          <cell r="J12113">
            <v>164153130</v>
          </cell>
          <cell r="K12113" t="str">
            <v>YNBY-2788-2818-0425</v>
          </cell>
          <cell r="L12113" t="str">
            <v/>
          </cell>
        </row>
        <row r="12114">
          <cell r="C12114">
            <v>162775464</v>
          </cell>
          <cell r="D12114" t="str">
            <v>人工</v>
          </cell>
          <cell r="E12114" t="str">
            <v>实物</v>
          </cell>
          <cell r="F12114" t="str">
            <v>润本（RUNBEN）</v>
          </cell>
          <cell r="G12114" t="str">
            <v>启辰</v>
          </cell>
          <cell r="H12114" t="str">
            <v>年节礼包/项目专属/定制方案专属</v>
          </cell>
          <cell r="I12114" t="str">
            <v>2025-12-31</v>
          </cell>
          <cell r="J12114">
            <v>164153129</v>
          </cell>
          <cell r="K12114" t="str">
            <v>RB04</v>
          </cell>
          <cell r="L12114" t="str">
            <v/>
          </cell>
        </row>
        <row r="12115">
          <cell r="C12115">
            <v>162775462</v>
          </cell>
          <cell r="D12115" t="str">
            <v>人工</v>
          </cell>
          <cell r="E12115" t="str">
            <v>实物</v>
          </cell>
          <cell r="F12115" t="str">
            <v>润本（RUNBEN）</v>
          </cell>
          <cell r="G12115" t="str">
            <v>启辰</v>
          </cell>
          <cell r="H12115" t="str">
            <v>年节礼包/项目专属/定制方案专属</v>
          </cell>
          <cell r="I12115" t="str">
            <v>2025-12-31</v>
          </cell>
          <cell r="J12115">
            <v>164153127</v>
          </cell>
          <cell r="K12115">
            <v>6971435259339</v>
          </cell>
          <cell r="L12115" t="str">
            <v/>
          </cell>
        </row>
        <row r="12116">
          <cell r="C12116">
            <v>162775461</v>
          </cell>
          <cell r="D12116" t="str">
            <v>人工</v>
          </cell>
          <cell r="E12116" t="str">
            <v>实物</v>
          </cell>
          <cell r="F12116" t="str">
            <v>润本（RUNBEN）</v>
          </cell>
          <cell r="G12116" t="str">
            <v>启辰</v>
          </cell>
          <cell r="H12116" t="str">
            <v>年节礼包/项目专属/定制方案专属</v>
          </cell>
          <cell r="I12116" t="str">
            <v>2025-12-31</v>
          </cell>
          <cell r="J12116">
            <v>164153126</v>
          </cell>
          <cell r="K12116" t="str">
            <v>6974837769246*2</v>
          </cell>
          <cell r="L12116" t="str">
            <v/>
          </cell>
        </row>
        <row r="12117">
          <cell r="C12117">
            <v>162625032</v>
          </cell>
          <cell r="D12117" t="str">
            <v>人工</v>
          </cell>
          <cell r="E12117" t="str">
            <v>实物</v>
          </cell>
          <cell r="F12117" t="str">
            <v>雅觅</v>
          </cell>
          <cell r="G12117" t="str">
            <v>雅觅</v>
          </cell>
          <cell r="H12117" t="str">
            <v>年节礼包/食品/零食礼包</v>
          </cell>
          <cell r="I12117" t="str">
            <v>2025-02-28</v>
          </cell>
          <cell r="J12117">
            <v>163854020</v>
          </cell>
          <cell r="K12117" t="str">
            <v>sfshscxbfxhssjlh320g-2025n</v>
          </cell>
          <cell r="L12117" t="str">
            <v>山河颂·春禧缤纷雪花酥什锦礼盒320g</v>
          </cell>
        </row>
        <row r="12118">
          <cell r="C12118">
            <v>162739733</v>
          </cell>
          <cell r="D12118" t="str">
            <v>人工</v>
          </cell>
          <cell r="E12118" t="str">
            <v>实物</v>
          </cell>
          <cell r="F12118" t="str">
            <v/>
          </cell>
          <cell r="G12118" t="str">
            <v>上海青华</v>
          </cell>
          <cell r="H12118" t="str">
            <v>年节礼包/食品/食品礼包</v>
          </cell>
          <cell r="I12118" t="str">
            <v>2025-06-30</v>
          </cell>
          <cell r="J12118">
            <v>164046475</v>
          </cell>
          <cell r="K12118" t="str">
            <v/>
          </cell>
          <cell r="L12118" t="str">
            <v/>
          </cell>
        </row>
        <row r="12119">
          <cell r="C12119">
            <v>162683583</v>
          </cell>
          <cell r="D12119" t="str">
            <v>人工</v>
          </cell>
          <cell r="E12119" t="str">
            <v>实物</v>
          </cell>
          <cell r="F12119" t="str">
            <v>皇家粮仓</v>
          </cell>
          <cell r="G12119" t="str">
            <v>千水易</v>
          </cell>
          <cell r="H12119" t="str">
            <v>年节礼包/食品/粮油礼包</v>
          </cell>
          <cell r="I12119" t="str">
            <v>2025-06-30</v>
          </cell>
          <cell r="J12119">
            <v>163946008</v>
          </cell>
          <cell r="K12119" t="str">
            <v>皇家粮仓/香雪/天府好粮油实惠米面油组合10L+15kg</v>
          </cell>
          <cell r="L12119" t="str">
            <v/>
          </cell>
        </row>
        <row r="12120">
          <cell r="C12120">
            <v>162683583</v>
          </cell>
          <cell r="D12120" t="str">
            <v>人工</v>
          </cell>
          <cell r="E12120" t="str">
            <v>实物</v>
          </cell>
          <cell r="F12120" t="str">
            <v>皇家粮仓</v>
          </cell>
          <cell r="G12120" t="str">
            <v>千水易</v>
          </cell>
          <cell r="H12120" t="str">
            <v>年节礼包/食品/粮油礼包</v>
          </cell>
          <cell r="I12120" t="str">
            <v>2025-06-30</v>
          </cell>
        </row>
        <row r="12120">
          <cell r="K12120" t="str">
            <v>皇家粮仓/香雪/天府好粮油实惠米面油组合10L+15kg</v>
          </cell>
          <cell r="L12120" t="str">
            <v/>
          </cell>
        </row>
        <row r="12121">
          <cell r="C12121">
            <v>162683583</v>
          </cell>
          <cell r="D12121" t="str">
            <v>人工</v>
          </cell>
          <cell r="E12121" t="str">
            <v>实物</v>
          </cell>
          <cell r="F12121" t="str">
            <v>皇家粮仓</v>
          </cell>
          <cell r="G12121" t="str">
            <v>千水易</v>
          </cell>
          <cell r="H12121" t="str">
            <v>年节礼包/食品/粮油礼包</v>
          </cell>
          <cell r="I12121" t="str">
            <v>2025-06-30</v>
          </cell>
        </row>
        <row r="12121">
          <cell r="K12121" t="str">
            <v>皇家粮仓/香雪/天府好粮油实惠米面油组合10L+15kg</v>
          </cell>
          <cell r="L12121" t="str">
            <v/>
          </cell>
        </row>
        <row r="12122">
          <cell r="C12122">
            <v>162683483</v>
          </cell>
          <cell r="D12122" t="str">
            <v>人工</v>
          </cell>
          <cell r="E12122" t="str">
            <v>实物</v>
          </cell>
          <cell r="F12122" t="str">
            <v/>
          </cell>
          <cell r="G12122" t="str">
            <v>雷青</v>
          </cell>
          <cell r="H12122" t="str">
            <v>年节礼包/食品/食品礼包</v>
          </cell>
          <cell r="I12122" t="str">
            <v>2025-06-30</v>
          </cell>
          <cell r="J12122">
            <v>163945395</v>
          </cell>
          <cell r="K12122" t="str">
            <v>FDH01012068</v>
          </cell>
          <cell r="L12122" t="str">
            <v/>
          </cell>
        </row>
        <row r="12123">
          <cell r="C12123">
            <v>162682991</v>
          </cell>
          <cell r="D12123" t="str">
            <v>人工</v>
          </cell>
          <cell r="E12123" t="str">
            <v>实物</v>
          </cell>
          <cell r="F12123" t="str">
            <v/>
          </cell>
          <cell r="G12123" t="str">
            <v>富海胜</v>
          </cell>
          <cell r="H12123" t="str">
            <v>年节礼包/食品/粽子礼包</v>
          </cell>
          <cell r="I12123" t="str">
            <v>2025-06-30</v>
          </cell>
          <cell r="J12123">
            <v>163944391</v>
          </cell>
          <cell r="K12123" t="str">
            <v/>
          </cell>
          <cell r="L12123" t="str">
            <v/>
          </cell>
        </row>
        <row r="12124">
          <cell r="C12124">
            <v>162568678</v>
          </cell>
          <cell r="D12124" t="str">
            <v>人工</v>
          </cell>
          <cell r="E12124" t="str">
            <v>实物</v>
          </cell>
          <cell r="F12124" t="str">
            <v/>
          </cell>
          <cell r="G12124" t="str">
            <v>淘得电子</v>
          </cell>
          <cell r="H12124" t="str">
            <v>年节礼包/食品/熟食腊味礼包</v>
          </cell>
          <cell r="I12124" t="str">
            <v>2024-10-31</v>
          </cell>
          <cell r="J12124">
            <v>163753758</v>
          </cell>
          <cell r="K12124" t="str">
            <v/>
          </cell>
          <cell r="L12124" t="str">
            <v/>
          </cell>
        </row>
        <row r="12125">
          <cell r="C12125">
            <v>162568646</v>
          </cell>
          <cell r="D12125" t="str">
            <v>人工</v>
          </cell>
          <cell r="E12125" t="str">
            <v>实物</v>
          </cell>
          <cell r="F12125" t="str">
            <v/>
          </cell>
          <cell r="G12125" t="str">
            <v>淘得电子</v>
          </cell>
          <cell r="H12125" t="str">
            <v>年节礼包/食品/零食礼包</v>
          </cell>
          <cell r="I12125" t="str">
            <v>2024-10-31</v>
          </cell>
          <cell r="J12125">
            <v>163753726</v>
          </cell>
          <cell r="K12125" t="str">
            <v/>
          </cell>
          <cell r="L12125" t="str">
            <v/>
          </cell>
        </row>
        <row r="12126">
          <cell r="C12126">
            <v>162563512</v>
          </cell>
          <cell r="D12126" t="str">
            <v>人工</v>
          </cell>
          <cell r="E12126" t="str">
            <v>实物</v>
          </cell>
          <cell r="F12126" t="str">
            <v/>
          </cell>
          <cell r="G12126" t="str">
            <v>金盛永和</v>
          </cell>
          <cell r="H12126" t="str">
            <v>年节礼包/食品/粮油礼包</v>
          </cell>
          <cell r="I12126" t="str">
            <v>2024-10-31</v>
          </cell>
          <cell r="J12126">
            <v>163742296</v>
          </cell>
          <cell r="K12126" t="str">
            <v/>
          </cell>
          <cell r="L12126" t="str">
            <v/>
          </cell>
        </row>
        <row r="12127">
          <cell r="C12127">
            <v>162776361</v>
          </cell>
          <cell r="D12127" t="str">
            <v>人工</v>
          </cell>
          <cell r="E12127" t="str">
            <v>实物</v>
          </cell>
          <cell r="F12127" t="str">
            <v/>
          </cell>
          <cell r="G12127" t="str">
            <v>瑞佳鑫达</v>
          </cell>
          <cell r="H12127" t="str">
            <v>年节礼包/家用电器/厨房小电</v>
          </cell>
          <cell r="I12127" t="str">
            <v>2025-07-27</v>
          </cell>
          <cell r="J12127">
            <v>164154279</v>
          </cell>
          <cell r="K12127" t="str">
            <v>KZ-J2010</v>
          </cell>
          <cell r="L12127" t="str">
            <v/>
          </cell>
        </row>
        <row r="12128">
          <cell r="C12128">
            <v>162776263</v>
          </cell>
          <cell r="D12128" t="str">
            <v>人工</v>
          </cell>
          <cell r="E12128" t="str">
            <v>实物</v>
          </cell>
          <cell r="F12128" t="str">
            <v>西屋</v>
          </cell>
          <cell r="G12128" t="str">
            <v>北京众品易达</v>
          </cell>
          <cell r="H12128" t="str">
            <v>年节礼包/家用电器/生活小电</v>
          </cell>
          <cell r="I12128" t="str">
            <v>2025-12-31</v>
          </cell>
          <cell r="J12128">
            <v>164154167</v>
          </cell>
          <cell r="K12128" t="str">
            <v>WMT061</v>
          </cell>
          <cell r="L12128" t="str">
            <v>灰白色</v>
          </cell>
        </row>
        <row r="12129">
          <cell r="C12129">
            <v>162462553</v>
          </cell>
          <cell r="D12129" t="str">
            <v>人工+API</v>
          </cell>
          <cell r="E12129" t="str">
            <v>实物</v>
          </cell>
          <cell r="F12129" t="str">
            <v>皇冠（danisa）</v>
          </cell>
          <cell r="G12129" t="str">
            <v>京东直供</v>
          </cell>
          <cell r="H12129" t="str">
            <v>年节礼包/项目专属/投标项目专属</v>
          </cell>
          <cell r="I12129" t="str">
            <v>2024-01-26</v>
          </cell>
          <cell r="J12129">
            <v>163504748</v>
          </cell>
          <cell r="K12129">
            <v>6939793</v>
          </cell>
          <cell r="L12129" t="str">
            <v>安徒生童话礼盒681g+60g</v>
          </cell>
        </row>
        <row r="12130">
          <cell r="C12130">
            <v>162776062</v>
          </cell>
          <cell r="D12130" t="str">
            <v>人工</v>
          </cell>
          <cell r="E12130" t="str">
            <v>实物</v>
          </cell>
          <cell r="F12130" t="str">
            <v>Velosan/温仑山</v>
          </cell>
          <cell r="G12130" t="str">
            <v>一礼千珏</v>
          </cell>
          <cell r="H12130" t="str">
            <v>年节礼包/餐厨/烹饪锅具</v>
          </cell>
          <cell r="I12130" t="str">
            <v>2025-10-31</v>
          </cell>
          <cell r="J12130">
            <v>164153949</v>
          </cell>
          <cell r="K12130" t="str">
            <v>A-VP-1QTZ02</v>
          </cell>
          <cell r="L12130" t="str">
            <v/>
          </cell>
        </row>
        <row r="12131">
          <cell r="C12131">
            <v>162776061</v>
          </cell>
          <cell r="D12131" t="str">
            <v>人工</v>
          </cell>
          <cell r="E12131" t="str">
            <v>实物</v>
          </cell>
          <cell r="F12131" t="str">
            <v>康巴赫</v>
          </cell>
          <cell r="G12131" t="str">
            <v>一礼千珏</v>
          </cell>
          <cell r="H12131" t="str">
            <v>年节礼包/餐厨/烹饪锅具</v>
          </cell>
          <cell r="I12131" t="str">
            <v>2025-10-31</v>
          </cell>
          <cell r="J12131">
            <v>164153948</v>
          </cell>
          <cell r="K12131" t="str">
            <v>FXJT3A</v>
          </cell>
          <cell r="L12131" t="str">
            <v/>
          </cell>
        </row>
        <row r="12132">
          <cell r="C12132">
            <v>162775971</v>
          </cell>
          <cell r="D12132" t="str">
            <v>人工</v>
          </cell>
          <cell r="E12132" t="str">
            <v>实物</v>
          </cell>
          <cell r="F12132" t="str">
            <v>祁连牧歌</v>
          </cell>
          <cell r="G12132" t="str">
            <v>明涛伟业</v>
          </cell>
          <cell r="H12132" t="str">
            <v>年节礼包/生鲜/猪牛羊肉</v>
          </cell>
          <cell r="I12132" t="str">
            <v>2025-11-30</v>
          </cell>
          <cell r="J12132">
            <v>164153805</v>
          </cell>
          <cell r="K12132" t="str">
            <v/>
          </cell>
          <cell r="L12132" t="str">
            <v/>
          </cell>
        </row>
        <row r="12133">
          <cell r="C12133">
            <v>162775954</v>
          </cell>
          <cell r="D12133" t="str">
            <v>人工</v>
          </cell>
          <cell r="E12133" t="str">
            <v>实物</v>
          </cell>
          <cell r="F12133" t="str">
            <v>宝聚源</v>
          </cell>
          <cell r="G12133" t="str">
            <v>明涛伟业</v>
          </cell>
          <cell r="H12133" t="str">
            <v>年节礼包/食品/熟食腊味</v>
          </cell>
          <cell r="I12133" t="str">
            <v>2025-11-30</v>
          </cell>
          <cell r="J12133">
            <v>164153788</v>
          </cell>
          <cell r="K12133" t="str">
            <v/>
          </cell>
          <cell r="L12133" t="str">
            <v/>
          </cell>
        </row>
        <row r="12134">
          <cell r="C12134">
            <v>162775952</v>
          </cell>
          <cell r="D12134" t="str">
            <v>人工</v>
          </cell>
          <cell r="E12134" t="str">
            <v>实物</v>
          </cell>
          <cell r="F12134" t="str">
            <v>新仰</v>
          </cell>
          <cell r="G12134" t="str">
            <v>明涛伟业</v>
          </cell>
          <cell r="H12134" t="str">
            <v>年节礼包/生鲜/猪牛羊肉</v>
          </cell>
          <cell r="I12134" t="str">
            <v>2025-11-30</v>
          </cell>
          <cell r="J12134">
            <v>164153786</v>
          </cell>
          <cell r="K12134" t="str">
            <v/>
          </cell>
          <cell r="L12134" t="str">
            <v/>
          </cell>
        </row>
        <row r="12135">
          <cell r="C12135">
            <v>162775951</v>
          </cell>
          <cell r="D12135" t="str">
            <v>人工</v>
          </cell>
          <cell r="E12135" t="str">
            <v>实物</v>
          </cell>
          <cell r="F12135" t="str">
            <v>新仰</v>
          </cell>
          <cell r="G12135" t="str">
            <v>明涛伟业</v>
          </cell>
          <cell r="H12135" t="str">
            <v>年节礼包/生鲜/猪牛羊肉</v>
          </cell>
          <cell r="I12135" t="str">
            <v>2025-11-30</v>
          </cell>
          <cell r="J12135">
            <v>164153785</v>
          </cell>
          <cell r="K12135" t="str">
            <v/>
          </cell>
          <cell r="L12135" t="str">
            <v/>
          </cell>
        </row>
        <row r="12136">
          <cell r="C12136">
            <v>162775945</v>
          </cell>
          <cell r="D12136" t="str">
            <v>人工</v>
          </cell>
          <cell r="E12136" t="str">
            <v>实物</v>
          </cell>
          <cell r="F12136" t="str">
            <v>冈州故事</v>
          </cell>
          <cell r="G12136" t="str">
            <v>明涛伟业</v>
          </cell>
          <cell r="H12136" t="str">
            <v>年节礼包/食品/茶叶</v>
          </cell>
          <cell r="I12136" t="str">
            <v>2025-10-31</v>
          </cell>
          <cell r="J12136">
            <v>164153779</v>
          </cell>
          <cell r="K12136" t="str">
            <v/>
          </cell>
          <cell r="L12136" t="str">
            <v/>
          </cell>
        </row>
        <row r="12137">
          <cell r="C12137">
            <v>162775884</v>
          </cell>
          <cell r="D12137" t="str">
            <v>人工</v>
          </cell>
          <cell r="E12137" t="str">
            <v>实物</v>
          </cell>
          <cell r="F12137" t="str">
            <v>西屋</v>
          </cell>
          <cell r="G12137" t="str">
            <v>北京众品易达</v>
          </cell>
          <cell r="H12137" t="str">
            <v>年节礼包/家用电器/生活小电</v>
          </cell>
          <cell r="I12137" t="str">
            <v>2025-12-31</v>
          </cell>
          <cell r="J12137">
            <v>164153718</v>
          </cell>
          <cell r="K12137" t="str">
            <v>UK3S</v>
          </cell>
          <cell r="L12137" t="str">
            <v>珐琅灰      </v>
          </cell>
        </row>
        <row r="12138">
          <cell r="C12138">
            <v>162548084</v>
          </cell>
          <cell r="D12138" t="str">
            <v>人工</v>
          </cell>
          <cell r="E12138" t="str">
            <v>实物</v>
          </cell>
          <cell r="F12138" t="str">
            <v/>
          </cell>
          <cell r="G12138" t="str">
            <v>上海阿格莱亚</v>
          </cell>
          <cell r="H12138" t="str">
            <v>年节礼包/家用电器/生活小电</v>
          </cell>
          <cell r="I12138" t="str">
            <v>2024-07-31</v>
          </cell>
          <cell r="J12138">
            <v>163708742</v>
          </cell>
          <cell r="K12138" t="str">
            <v>td01n-02</v>
          </cell>
          <cell r="L12138" t="str">
            <v/>
          </cell>
        </row>
        <row r="12139">
          <cell r="C12139">
            <v>162623284</v>
          </cell>
          <cell r="D12139" t="str">
            <v>人工</v>
          </cell>
          <cell r="E12139" t="str">
            <v>实物</v>
          </cell>
          <cell r="F12139" t="str">
            <v>外交官</v>
          </cell>
          <cell r="G12139" t="str">
            <v>虔谨商贸</v>
          </cell>
          <cell r="H12139" t="str">
            <v>年节礼包/箱包皮具/功能箱包</v>
          </cell>
          <cell r="I12139" t="str">
            <v>2025-02-28</v>
          </cell>
          <cell r="J12139">
            <v>163851506</v>
          </cell>
          <cell r="K12139" t="str">
            <v>DS-14118L</v>
          </cell>
          <cell r="L12139" t="str">
            <v/>
          </cell>
        </row>
        <row r="12140">
          <cell r="C12140">
            <v>162733865</v>
          </cell>
          <cell r="D12140" t="str">
            <v>人工</v>
          </cell>
          <cell r="E12140" t="str">
            <v>实物</v>
          </cell>
          <cell r="F12140" t="str">
            <v>稻香村</v>
          </cell>
          <cell r="G12140" t="str">
            <v>瑞泰嘉恒</v>
          </cell>
          <cell r="H12140" t="str">
            <v>年节礼包/食品/方便食品</v>
          </cell>
          <cell r="I12140" t="str">
            <v>2025-05-31</v>
          </cell>
          <cell r="J12140">
            <v>164037891</v>
          </cell>
          <cell r="K12140" t="str">
            <v/>
          </cell>
          <cell r="L12140" t="str">
            <v/>
          </cell>
        </row>
        <row r="12141">
          <cell r="C12141">
            <v>162682979</v>
          </cell>
          <cell r="D12141" t="str">
            <v>人工</v>
          </cell>
          <cell r="E12141" t="str">
            <v>实物</v>
          </cell>
          <cell r="F12141" t="str">
            <v/>
          </cell>
          <cell r="G12141" t="str">
            <v>富海胜</v>
          </cell>
          <cell r="H12141" t="str">
            <v>年节礼包/食品/粽子礼包</v>
          </cell>
          <cell r="I12141" t="str">
            <v>2025-06-30</v>
          </cell>
          <cell r="J12141">
            <v>163944379</v>
          </cell>
          <cell r="K12141" t="str">
            <v/>
          </cell>
          <cell r="L12141" t="str">
            <v/>
          </cell>
        </row>
        <row r="12142">
          <cell r="C12142">
            <v>162689695</v>
          </cell>
          <cell r="D12142" t="str">
            <v>人工</v>
          </cell>
          <cell r="E12142" t="str">
            <v>实物</v>
          </cell>
          <cell r="F12142" t="str">
            <v>广州酒家</v>
          </cell>
          <cell r="G12142" t="str">
            <v>富海胜</v>
          </cell>
          <cell r="H12142" t="str">
            <v>年节礼包/食品/熟食腊味礼包</v>
          </cell>
          <cell r="I12142" t="str">
            <v>2025-06-30</v>
          </cell>
          <cell r="J12142">
            <v>163956594</v>
          </cell>
          <cell r="K12142" t="str">
            <v/>
          </cell>
          <cell r="L12142" t="str">
            <v/>
          </cell>
        </row>
        <row r="12143">
          <cell r="C12143">
            <v>162682055</v>
          </cell>
          <cell r="D12143" t="str">
            <v>人工</v>
          </cell>
          <cell r="E12143" t="str">
            <v>实物</v>
          </cell>
          <cell r="F12143" t="str">
            <v>阿道夫</v>
          </cell>
          <cell r="G12143" t="str">
            <v>五州协腾</v>
          </cell>
          <cell r="H12143" t="str">
            <v>年节礼包/个人护理/洗发护发</v>
          </cell>
          <cell r="I12143" t="str">
            <v>2025-06-30</v>
          </cell>
          <cell r="J12143">
            <v>163942911</v>
          </cell>
          <cell r="K12143" t="str">
            <v>HYX202503083</v>
          </cell>
          <cell r="L12143" t="str">
            <v/>
          </cell>
        </row>
        <row r="12144">
          <cell r="C12144">
            <v>162689682</v>
          </cell>
          <cell r="D12144" t="str">
            <v>人工</v>
          </cell>
          <cell r="E12144" t="str">
            <v>实物</v>
          </cell>
          <cell r="F12144" t="str">
            <v/>
          </cell>
          <cell r="G12144" t="str">
            <v>富海胜</v>
          </cell>
          <cell r="H12144" t="str">
            <v>年节礼包/食品/粽子礼包</v>
          </cell>
          <cell r="I12144" t="str">
            <v>2025-06-30</v>
          </cell>
          <cell r="J12144">
            <v>163956581</v>
          </cell>
          <cell r="K12144" t="str">
            <v/>
          </cell>
          <cell r="L12144" t="str">
            <v/>
          </cell>
        </row>
        <row r="12145">
          <cell r="C12145">
            <v>162565240</v>
          </cell>
          <cell r="D12145" t="str">
            <v>人工</v>
          </cell>
          <cell r="E12145" t="str">
            <v>实物</v>
          </cell>
          <cell r="F12145" t="str">
            <v>多喜爱（Dohia）</v>
          </cell>
          <cell r="G12145" t="str">
            <v>智汇中正</v>
          </cell>
          <cell r="H12145" t="str">
            <v>年节礼包/家纺/床上用品</v>
          </cell>
          <cell r="I12145" t="str">
            <v>2024-09-30</v>
          </cell>
          <cell r="J12145">
            <v>163745625</v>
          </cell>
          <cell r="K12145">
            <v>114021475450330</v>
          </cell>
          <cell r="L12145" t="str">
            <v/>
          </cell>
        </row>
        <row r="12146">
          <cell r="C12146">
            <v>162494166</v>
          </cell>
          <cell r="D12146" t="str">
            <v>人工</v>
          </cell>
          <cell r="E12146" t="str">
            <v>实物</v>
          </cell>
          <cell r="F12146" t="str">
            <v>山真美</v>
          </cell>
          <cell r="G12146" t="str">
            <v>蜀福优选</v>
          </cell>
          <cell r="H12146" t="str">
            <v>年节礼包/食品/茶叶</v>
          </cell>
          <cell r="I12146" t="str">
            <v>2025-02-28</v>
          </cell>
          <cell r="J12146">
            <v>163576585</v>
          </cell>
          <cell r="K12146" t="str">
            <v/>
          </cell>
          <cell r="L12146" t="str">
            <v/>
          </cell>
        </row>
        <row r="12147">
          <cell r="C12147">
            <v>162772649</v>
          </cell>
          <cell r="D12147" t="str">
            <v>人工</v>
          </cell>
          <cell r="E12147" t="str">
            <v>实物</v>
          </cell>
          <cell r="F12147" t="str">
            <v>佳食特</v>
          </cell>
          <cell r="G12147" t="str">
            <v>阿格乐</v>
          </cell>
          <cell r="H12147" t="str">
            <v>年节礼包/生鲜/猪牛羊肉</v>
          </cell>
          <cell r="I12147" t="str">
            <v>2025-07-31</v>
          </cell>
          <cell r="J12147">
            <v>164149150</v>
          </cell>
          <cell r="K12147" t="str">
            <v>JYR25060641SD</v>
          </cell>
          <cell r="L12147" t="str">
            <v/>
          </cell>
        </row>
        <row r="12148">
          <cell r="C12148">
            <v>162772623</v>
          </cell>
          <cell r="D12148" t="str">
            <v>人工</v>
          </cell>
          <cell r="E12148" t="str">
            <v>实物</v>
          </cell>
          <cell r="F12148" t="str">
            <v>金龙鱼</v>
          </cell>
          <cell r="G12148" t="str">
            <v>上海迦新</v>
          </cell>
          <cell r="H12148" t="str">
            <v>年节礼包/食品/粮油礼包</v>
          </cell>
          <cell r="I12148" t="str">
            <v>2025-07-31</v>
          </cell>
          <cell r="J12148">
            <v>164149124</v>
          </cell>
          <cell r="K12148" t="str">
            <v>6948195819813-0630*2</v>
          </cell>
          <cell r="L12148" t="str">
            <v/>
          </cell>
        </row>
        <row r="12149">
          <cell r="C12149">
            <v>162775736</v>
          </cell>
          <cell r="D12149" t="str">
            <v>人工</v>
          </cell>
          <cell r="E12149" t="str">
            <v>实物</v>
          </cell>
          <cell r="F12149" t="str">
            <v>西屋</v>
          </cell>
          <cell r="G12149" t="str">
            <v>北京众品易达</v>
          </cell>
          <cell r="H12149" t="str">
            <v>年节礼包/户外运动/体育用品</v>
          </cell>
          <cell r="I12149" t="str">
            <v>2025-12-31</v>
          </cell>
          <cell r="J12149">
            <v>164153563</v>
          </cell>
          <cell r="K12149" t="str">
            <v>MK01</v>
          </cell>
          <cell r="L12149" t="str">
            <v>黑色</v>
          </cell>
        </row>
        <row r="12150">
          <cell r="C12150">
            <v>162775473</v>
          </cell>
          <cell r="D12150" t="str">
            <v>人工</v>
          </cell>
          <cell r="E12150" t="str">
            <v>实物</v>
          </cell>
          <cell r="F12150" t="str">
            <v>蟹尊享</v>
          </cell>
          <cell r="G12150" t="str">
            <v>丰祥福瑞</v>
          </cell>
          <cell r="H12150" t="str">
            <v>年节礼包/生鲜/生鲜礼包</v>
          </cell>
          <cell r="I12150" t="str">
            <v>2025-12-09</v>
          </cell>
          <cell r="J12150">
            <v>164153138</v>
          </cell>
          <cell r="K12150" t="str">
            <v>JDDZXLQ1998</v>
          </cell>
          <cell r="L12150" t="str">
            <v/>
          </cell>
        </row>
        <row r="12151">
          <cell r="C12151">
            <v>162775636</v>
          </cell>
          <cell r="D12151" t="str">
            <v>人工</v>
          </cell>
          <cell r="E12151" t="str">
            <v>实物</v>
          </cell>
          <cell r="F12151" t="str">
            <v>西屋</v>
          </cell>
          <cell r="G12151" t="str">
            <v>北京众品易达</v>
          </cell>
          <cell r="H12151" t="str">
            <v>年节礼包/家用电器/厨房小电</v>
          </cell>
          <cell r="I12151" t="str">
            <v>2025-12-31</v>
          </cell>
          <cell r="J12151">
            <v>164153381</v>
          </cell>
          <cell r="K12151" t="str">
            <v>WFB-CB03G</v>
          </cell>
          <cell r="L12151" t="str">
            <v>WFB-CB03G</v>
          </cell>
        </row>
        <row r="12152">
          <cell r="C12152">
            <v>162775632</v>
          </cell>
          <cell r="D12152" t="str">
            <v>人工</v>
          </cell>
          <cell r="E12152" t="str">
            <v>实物</v>
          </cell>
          <cell r="F12152" t="str">
            <v/>
          </cell>
          <cell r="G12152" t="str">
            <v>北京众品易达</v>
          </cell>
          <cell r="H12152" t="str">
            <v>年节礼包/家用电器/个护健康</v>
          </cell>
          <cell r="I12152" t="str">
            <v>2025-12-31</v>
          </cell>
          <cell r="J12152">
            <v>164153377</v>
          </cell>
          <cell r="K12152" t="str">
            <v>BX15</v>
          </cell>
          <cell r="L12152" t="str">
            <v>白色</v>
          </cell>
        </row>
        <row r="12153">
          <cell r="C12153">
            <v>162775631</v>
          </cell>
          <cell r="D12153" t="str">
            <v>人工</v>
          </cell>
          <cell r="E12153" t="str">
            <v>实物</v>
          </cell>
          <cell r="F12153" t="str">
            <v>西屋</v>
          </cell>
          <cell r="G12153" t="str">
            <v>北京众品易达</v>
          </cell>
          <cell r="H12153" t="str">
            <v>年节礼包/餐厨/厨房配件</v>
          </cell>
          <cell r="I12153" t="str">
            <v>2025-12-31</v>
          </cell>
          <cell r="J12153">
            <v>164153376</v>
          </cell>
          <cell r="K12153" t="str">
            <v>WMT061</v>
          </cell>
          <cell r="L12153" t="str">
            <v>灰白色</v>
          </cell>
        </row>
        <row r="12154">
          <cell r="C12154">
            <v>162775630</v>
          </cell>
          <cell r="D12154" t="str">
            <v>人工</v>
          </cell>
          <cell r="E12154" t="str">
            <v>实物</v>
          </cell>
          <cell r="F12154" t="str">
            <v>西屋</v>
          </cell>
          <cell r="G12154" t="str">
            <v>北京众品易达</v>
          </cell>
          <cell r="H12154" t="str">
            <v>年节礼包/家用电器/厨房小电</v>
          </cell>
          <cell r="I12154" t="str">
            <v>2025-12-31</v>
          </cell>
          <cell r="J12154">
            <v>164153375</v>
          </cell>
          <cell r="K12154" t="str">
            <v>WPB15J24</v>
          </cell>
          <cell r="L12154" t="str">
            <v>杏仁白</v>
          </cell>
        </row>
        <row r="12155">
          <cell r="C12155">
            <v>162775628</v>
          </cell>
          <cell r="D12155" t="str">
            <v>人工</v>
          </cell>
          <cell r="E12155" t="str">
            <v>实物</v>
          </cell>
          <cell r="F12155" t="str">
            <v>西屋</v>
          </cell>
          <cell r="G12155" t="str">
            <v>北京众品易达</v>
          </cell>
          <cell r="H12155" t="str">
            <v>年节礼包/家用电器/厨房小电</v>
          </cell>
          <cell r="I12155" t="str">
            <v>2025-12-31</v>
          </cell>
          <cell r="J12155">
            <v>164153373</v>
          </cell>
          <cell r="K12155" t="str">
            <v>WZL12P12</v>
          </cell>
          <cell r="L12155" t="str">
            <v>杏仁白</v>
          </cell>
        </row>
        <row r="12156">
          <cell r="C12156">
            <v>162775622</v>
          </cell>
          <cell r="D12156" t="str">
            <v>人工</v>
          </cell>
          <cell r="E12156" t="str">
            <v>实物</v>
          </cell>
          <cell r="F12156" t="str">
            <v>西屋</v>
          </cell>
          <cell r="G12156" t="str">
            <v>北京众品易达</v>
          </cell>
          <cell r="H12156" t="str">
            <v>年节礼包/家用电器/个护健康</v>
          </cell>
          <cell r="I12156" t="str">
            <v>2025-12-31</v>
          </cell>
          <cell r="J12156">
            <v>164153359</v>
          </cell>
          <cell r="K12156" t="str">
            <v>UK3S</v>
          </cell>
          <cell r="L12156" t="str">
            <v>珐琅灰      </v>
          </cell>
        </row>
        <row r="12157">
          <cell r="C12157">
            <v>162577219</v>
          </cell>
          <cell r="D12157" t="str">
            <v>人工</v>
          </cell>
          <cell r="E12157" t="str">
            <v>组合商品</v>
          </cell>
          <cell r="F12157" t="str">
            <v/>
          </cell>
          <cell r="G12157" t="str">
            <v>苏打组合商品虚拟供应商</v>
          </cell>
          <cell r="H12157" t="str">
            <v>年节礼包/项目专属/定制方案专属</v>
          </cell>
          <cell r="I12157" t="str">
            <v>2025-01-31</v>
          </cell>
          <cell r="J12157">
            <v>163770437</v>
          </cell>
          <cell r="K12157" t="str">
            <v/>
          </cell>
          <cell r="L12157" t="str">
            <v/>
          </cell>
        </row>
        <row r="12158">
          <cell r="C12158">
            <v>162577219</v>
          </cell>
          <cell r="D12158" t="str">
            <v>人工</v>
          </cell>
          <cell r="E12158" t="str">
            <v>组合商品</v>
          </cell>
          <cell r="F12158" t="str">
            <v/>
          </cell>
          <cell r="G12158" t="str">
            <v>苏打组合商品虚拟供应商</v>
          </cell>
          <cell r="H12158" t="str">
            <v>年节礼包/项目专属/定制方案专属</v>
          </cell>
          <cell r="I12158" t="str">
            <v>2025-01-31</v>
          </cell>
        </row>
        <row r="12158">
          <cell r="K12158" t="str">
            <v/>
          </cell>
          <cell r="L12158" t="str">
            <v/>
          </cell>
        </row>
        <row r="12159">
          <cell r="C12159">
            <v>162775507</v>
          </cell>
          <cell r="D12159" t="str">
            <v>人工</v>
          </cell>
          <cell r="E12159" t="str">
            <v>实物</v>
          </cell>
          <cell r="F12159" t="str">
            <v>大有谷</v>
          </cell>
          <cell r="G12159" t="str">
            <v>大有谷</v>
          </cell>
          <cell r="H12159" t="str">
            <v>年节礼包/生鲜/蔬菜农产</v>
          </cell>
          <cell r="I12159" t="str">
            <v>2025-10-31</v>
          </cell>
          <cell r="J12159">
            <v>164153182</v>
          </cell>
          <cell r="K12159" t="str">
            <v>P240320349485877</v>
          </cell>
          <cell r="L12159" t="str">
            <v/>
          </cell>
        </row>
        <row r="12160">
          <cell r="C12160">
            <v>162775472</v>
          </cell>
          <cell r="D12160" t="str">
            <v>人工</v>
          </cell>
          <cell r="E12160" t="str">
            <v>实物</v>
          </cell>
          <cell r="F12160" t="str">
            <v>蟹尊享</v>
          </cell>
          <cell r="G12160" t="str">
            <v>丰祥福瑞</v>
          </cell>
          <cell r="H12160" t="str">
            <v>年节礼包/生鲜/生鲜礼包</v>
          </cell>
          <cell r="I12160" t="str">
            <v>2025-12-09</v>
          </cell>
          <cell r="J12160">
            <v>164153137</v>
          </cell>
          <cell r="K12160" t="str">
            <v>JDDZXLQ2398</v>
          </cell>
          <cell r="L12160" t="str">
            <v/>
          </cell>
        </row>
        <row r="12161">
          <cell r="C12161">
            <v>162775470</v>
          </cell>
          <cell r="D12161" t="str">
            <v>人工</v>
          </cell>
          <cell r="E12161" t="str">
            <v>实物</v>
          </cell>
          <cell r="F12161" t="str">
            <v>蟹尊享</v>
          </cell>
          <cell r="G12161" t="str">
            <v>丰祥福瑞</v>
          </cell>
          <cell r="H12161" t="str">
            <v>年节礼包/生鲜/生鲜礼包</v>
          </cell>
          <cell r="I12161" t="str">
            <v>2025-12-09</v>
          </cell>
          <cell r="J12161">
            <v>164153135</v>
          </cell>
          <cell r="K12161" t="str">
            <v>JDDZXLQ3998</v>
          </cell>
          <cell r="L12161" t="str">
            <v/>
          </cell>
        </row>
        <row r="12162">
          <cell r="C12162">
            <v>162689699</v>
          </cell>
          <cell r="D12162" t="str">
            <v>人工</v>
          </cell>
          <cell r="E12162" t="str">
            <v>实物</v>
          </cell>
          <cell r="F12162" t="str">
            <v/>
          </cell>
          <cell r="G12162" t="str">
            <v>富海胜</v>
          </cell>
          <cell r="H12162" t="str">
            <v>年节礼包/食品/粽子礼包</v>
          </cell>
          <cell r="I12162" t="str">
            <v>2025-06-30</v>
          </cell>
          <cell r="J12162">
            <v>163956598</v>
          </cell>
          <cell r="K12162" t="str">
            <v/>
          </cell>
          <cell r="L12162" t="str">
            <v/>
          </cell>
        </row>
        <row r="12163">
          <cell r="C12163">
            <v>162683597</v>
          </cell>
          <cell r="D12163" t="str">
            <v>人工</v>
          </cell>
          <cell r="E12163" t="str">
            <v>实物</v>
          </cell>
          <cell r="F12163" t="str">
            <v>天府好粮油</v>
          </cell>
          <cell r="G12163" t="str">
            <v>千水易</v>
          </cell>
          <cell r="H12163" t="str">
            <v>年节礼包/食品/粮油礼包</v>
          </cell>
          <cell r="I12163" t="str">
            <v>2025-06-30</v>
          </cell>
          <cell r="J12163">
            <v>163946042</v>
          </cell>
          <cell r="K12163" t="str">
            <v>天府好粮油/皇家粮仓实惠米油组合12L+20kg</v>
          </cell>
          <cell r="L12163" t="str">
            <v/>
          </cell>
        </row>
        <row r="12164">
          <cell r="C12164">
            <v>162683597</v>
          </cell>
          <cell r="D12164" t="str">
            <v>人工</v>
          </cell>
          <cell r="E12164" t="str">
            <v>实物</v>
          </cell>
          <cell r="F12164" t="str">
            <v>天府好粮油</v>
          </cell>
          <cell r="G12164" t="str">
            <v>千水易</v>
          </cell>
          <cell r="H12164" t="str">
            <v>年节礼包/食品/粮油礼包</v>
          </cell>
          <cell r="I12164" t="str">
            <v>2025-06-30</v>
          </cell>
        </row>
        <row r="12164">
          <cell r="K12164" t="str">
            <v>天府好粮油/皇家粮仓实惠米油组合12L+20kg</v>
          </cell>
          <cell r="L12164" t="str">
            <v/>
          </cell>
        </row>
        <row r="12165">
          <cell r="C12165">
            <v>162682083</v>
          </cell>
          <cell r="D12165" t="str">
            <v>人工</v>
          </cell>
          <cell r="E12165" t="str">
            <v>实物</v>
          </cell>
          <cell r="F12165" t="str">
            <v>一统如宜</v>
          </cell>
          <cell r="G12165" t="str">
            <v>上海一统</v>
          </cell>
          <cell r="H12165" t="str">
            <v>年节礼包/生鲜/海鲜礼包</v>
          </cell>
          <cell r="I12165" t="str">
            <v>2025-06-30</v>
          </cell>
          <cell r="J12165">
            <v>163942939</v>
          </cell>
          <cell r="K12165">
            <v>52346</v>
          </cell>
          <cell r="L12165" t="str">
            <v/>
          </cell>
        </row>
        <row r="12166">
          <cell r="C12166">
            <v>162682075</v>
          </cell>
          <cell r="D12166" t="str">
            <v>人工</v>
          </cell>
          <cell r="E12166" t="str">
            <v>实物</v>
          </cell>
          <cell r="F12166" t="str">
            <v>一统如宜</v>
          </cell>
          <cell r="G12166" t="str">
            <v>上海一统</v>
          </cell>
          <cell r="H12166" t="str">
            <v>年节礼包/生鲜/海鲜礼包</v>
          </cell>
          <cell r="I12166" t="str">
            <v>2025-06-30</v>
          </cell>
          <cell r="J12166">
            <v>163942931</v>
          </cell>
          <cell r="K12166">
            <v>52343</v>
          </cell>
          <cell r="L12166" t="str">
            <v/>
          </cell>
        </row>
        <row r="12167">
          <cell r="C12167">
            <v>162734886</v>
          </cell>
          <cell r="D12167" t="str">
            <v>人工</v>
          </cell>
          <cell r="E12167" t="str">
            <v>实物</v>
          </cell>
          <cell r="F12167" t="str">
            <v>Bear/小熊</v>
          </cell>
          <cell r="G12167" t="str">
            <v>天猫</v>
          </cell>
          <cell r="H12167" t="str">
            <v>年节礼包/家用电器/厨房小电</v>
          </cell>
          <cell r="I12167" t="str">
            <v>2025-05-30</v>
          </cell>
          <cell r="J12167">
            <v>164039458</v>
          </cell>
          <cell r="K12167" t="str">
            <v>800345006491910145</v>
          </cell>
          <cell r="L12167" t="str">
            <v>米黄色</v>
          </cell>
        </row>
        <row r="12168">
          <cell r="C12168">
            <v>162728555</v>
          </cell>
          <cell r="D12168" t="str">
            <v>人工</v>
          </cell>
          <cell r="E12168" t="str">
            <v>实物</v>
          </cell>
          <cell r="F12168" t="str">
            <v/>
          </cell>
          <cell r="G12168" t="str">
            <v>海丽达</v>
          </cell>
          <cell r="H12168" t="str">
            <v>年节礼包/项目专属/定制方案专属</v>
          </cell>
          <cell r="I12168" t="str">
            <v>2025-10-31</v>
          </cell>
          <cell r="J12168">
            <v>164025814</v>
          </cell>
          <cell r="K12168" t="str">
            <v/>
          </cell>
          <cell r="L12168" t="str">
            <v/>
          </cell>
        </row>
        <row r="12169">
          <cell r="C12169">
            <v>162683466</v>
          </cell>
          <cell r="D12169" t="str">
            <v>人工</v>
          </cell>
          <cell r="E12169" t="str">
            <v>实物</v>
          </cell>
          <cell r="F12169" t="str">
            <v/>
          </cell>
          <cell r="G12169" t="str">
            <v>淘得电子</v>
          </cell>
          <cell r="H12169" t="str">
            <v>年节礼包/食品/粽子礼包</v>
          </cell>
          <cell r="I12169" t="str">
            <v>2025-06-30</v>
          </cell>
          <cell r="J12169">
            <v>163945378</v>
          </cell>
          <cell r="K12169" t="str">
            <v/>
          </cell>
          <cell r="L12169" t="str">
            <v/>
          </cell>
        </row>
        <row r="12170">
          <cell r="C12170">
            <v>162563499</v>
          </cell>
          <cell r="D12170" t="str">
            <v>人工</v>
          </cell>
          <cell r="E12170" t="str">
            <v>实物</v>
          </cell>
          <cell r="F12170" t="str">
            <v/>
          </cell>
          <cell r="G12170" t="str">
            <v>金盛永和</v>
          </cell>
          <cell r="H12170" t="str">
            <v>年节礼包/食品/粮油礼包</v>
          </cell>
          <cell r="I12170" t="str">
            <v>2024-12-31</v>
          </cell>
          <cell r="J12170">
            <v>163742282</v>
          </cell>
          <cell r="K12170" t="str">
            <v/>
          </cell>
          <cell r="L12170" t="str">
            <v/>
          </cell>
        </row>
        <row r="12171">
          <cell r="C12171">
            <v>162565855</v>
          </cell>
          <cell r="D12171" t="str">
            <v>人工</v>
          </cell>
          <cell r="E12171" t="str">
            <v>实物</v>
          </cell>
          <cell r="F12171" t="str">
            <v/>
          </cell>
          <cell r="G12171" t="str">
            <v>安徽佳度</v>
          </cell>
          <cell r="H12171" t="str">
            <v>年节礼包/食品/零食礼包</v>
          </cell>
          <cell r="I12171" t="str">
            <v>2024-10-31</v>
          </cell>
          <cell r="J12171">
            <v>163747445</v>
          </cell>
          <cell r="K12171" t="str">
            <v>MMSZSSLH1460</v>
          </cell>
          <cell r="L12171" t="str">
            <v/>
          </cell>
        </row>
        <row r="12172">
          <cell r="C12172">
            <v>162681349</v>
          </cell>
          <cell r="D12172" t="str">
            <v>人工</v>
          </cell>
          <cell r="E12172" t="str">
            <v>实物</v>
          </cell>
          <cell r="F12172" t="str">
            <v>海大厨（SEAFOOD MASTER）</v>
          </cell>
          <cell r="G12172" t="str">
            <v>海大厨</v>
          </cell>
          <cell r="H12172" t="str">
            <v>年节礼包/生鲜/海鲜礼包</v>
          </cell>
          <cell r="I12172" t="str">
            <v>2025-06-30</v>
          </cell>
          <cell r="J12172">
            <v>163941295</v>
          </cell>
          <cell r="K12172" t="str">
            <v/>
          </cell>
          <cell r="L12172" t="str">
            <v/>
          </cell>
        </row>
        <row r="12173">
          <cell r="C12173">
            <v>162494949</v>
          </cell>
          <cell r="D12173" t="str">
            <v>人工</v>
          </cell>
          <cell r="E12173" t="str">
            <v>实物</v>
          </cell>
          <cell r="F12173" t="str">
            <v/>
          </cell>
          <cell r="G12173" t="str">
            <v>恒合信</v>
          </cell>
          <cell r="H12173" t="str">
            <v>年节礼包/个人护理/洗护礼包</v>
          </cell>
          <cell r="I12173" t="str">
            <v>2024-07-31</v>
          </cell>
          <cell r="J12173">
            <v>163578150</v>
          </cell>
          <cell r="K12173" t="str">
            <v>SP000428</v>
          </cell>
          <cell r="L12173" t="str">
            <v/>
          </cell>
        </row>
        <row r="12174">
          <cell r="C12174">
            <v>162494949</v>
          </cell>
          <cell r="D12174" t="str">
            <v>人工</v>
          </cell>
          <cell r="E12174" t="str">
            <v>实物</v>
          </cell>
          <cell r="F12174" t="str">
            <v/>
          </cell>
          <cell r="G12174" t="str">
            <v>恒合信</v>
          </cell>
          <cell r="H12174" t="str">
            <v>年节礼包/个人护理/洗护礼包</v>
          </cell>
          <cell r="I12174" t="str">
            <v>2024-07-31</v>
          </cell>
        </row>
        <row r="12174">
          <cell r="K12174" t="str">
            <v>SP000428</v>
          </cell>
          <cell r="L12174" t="str">
            <v/>
          </cell>
        </row>
        <row r="12175">
          <cell r="C12175">
            <v>162494949</v>
          </cell>
          <cell r="D12175" t="str">
            <v>人工</v>
          </cell>
          <cell r="E12175" t="str">
            <v>实物</v>
          </cell>
          <cell r="F12175" t="str">
            <v/>
          </cell>
          <cell r="G12175" t="str">
            <v>恒合信</v>
          </cell>
          <cell r="H12175" t="str">
            <v>年节礼包/个人护理/洗护礼包</v>
          </cell>
          <cell r="I12175" t="str">
            <v>2024-07-31</v>
          </cell>
        </row>
        <row r="12175">
          <cell r="K12175" t="str">
            <v>SP000428</v>
          </cell>
          <cell r="L12175" t="str">
            <v/>
          </cell>
        </row>
        <row r="12176">
          <cell r="C12176">
            <v>162567101</v>
          </cell>
          <cell r="D12176" t="str">
            <v>人工</v>
          </cell>
          <cell r="E12176" t="str">
            <v>实物</v>
          </cell>
          <cell r="F12176" t="str">
            <v>卡诗</v>
          </cell>
          <cell r="G12176" t="str">
            <v>恒合信</v>
          </cell>
          <cell r="H12176" t="str">
            <v>年节礼包/个人护理/洗发护发</v>
          </cell>
          <cell r="I12176" t="str">
            <v>2024-10-31</v>
          </cell>
          <cell r="J12176">
            <v>163750180</v>
          </cell>
          <cell r="K12176" t="str">
            <v>SP000641</v>
          </cell>
          <cell r="L12176" t="str">
            <v/>
          </cell>
        </row>
        <row r="12177">
          <cell r="C12177">
            <v>162680530</v>
          </cell>
          <cell r="D12177" t="str">
            <v>人工</v>
          </cell>
          <cell r="E12177" t="str">
            <v>实物</v>
          </cell>
          <cell r="F12177" t="str">
            <v/>
          </cell>
          <cell r="G12177" t="str">
            <v>曈宝</v>
          </cell>
          <cell r="H12177" t="str">
            <v>年节礼包/生鲜/速冻美食</v>
          </cell>
          <cell r="I12177" t="str">
            <v>2025-06-30</v>
          </cell>
          <cell r="J12177">
            <v>163939422</v>
          </cell>
          <cell r="K12177">
            <v>123456</v>
          </cell>
          <cell r="L12177" t="str">
            <v/>
          </cell>
        </row>
        <row r="12178">
          <cell r="C12178">
            <v>162697744</v>
          </cell>
          <cell r="D12178" t="str">
            <v>人工</v>
          </cell>
          <cell r="E12178" t="str">
            <v>实物</v>
          </cell>
          <cell r="F12178" t="str">
            <v>小熊</v>
          </cell>
          <cell r="G12178" t="str">
            <v>上海艺冉</v>
          </cell>
          <cell r="H12178" t="str">
            <v>年节礼包/家用电器/厨房小电</v>
          </cell>
          <cell r="I12178" t="str">
            <v>2025-10-31</v>
          </cell>
          <cell r="J12178">
            <v>163970066</v>
          </cell>
          <cell r="K12178" t="str">
            <v>QZG-E12Z6</v>
          </cell>
          <cell r="L12178" t="str">
            <v/>
          </cell>
        </row>
        <row r="12179">
          <cell r="C12179">
            <v>162697744</v>
          </cell>
          <cell r="D12179" t="str">
            <v>人工</v>
          </cell>
          <cell r="E12179" t="str">
            <v>实物</v>
          </cell>
          <cell r="F12179" t="str">
            <v>小熊</v>
          </cell>
          <cell r="G12179" t="str">
            <v>上海艺冉</v>
          </cell>
          <cell r="H12179" t="str">
            <v>年节礼包/家用电器/厨房小电</v>
          </cell>
          <cell r="I12179" t="str">
            <v>2025-10-31</v>
          </cell>
        </row>
        <row r="12179">
          <cell r="K12179" t="str">
            <v>QZG-E12Z6</v>
          </cell>
          <cell r="L12179" t="str">
            <v/>
          </cell>
        </row>
        <row r="12180">
          <cell r="C12180">
            <v>162773171</v>
          </cell>
          <cell r="D12180" t="str">
            <v>人工</v>
          </cell>
          <cell r="E12180" t="str">
            <v>实物</v>
          </cell>
          <cell r="F12180" t="str">
            <v>华为（HUAWEI）</v>
          </cell>
          <cell r="G12180" t="str">
            <v>京东直供</v>
          </cell>
          <cell r="H12180" t="str">
            <v>年节礼包/电脑/办公/网络产品</v>
          </cell>
          <cell r="I12180" t="str">
            <v>2025-06-29</v>
          </cell>
          <cell r="J12180">
            <v>164149909</v>
          </cell>
          <cell r="K12180">
            <v>100070804211</v>
          </cell>
          <cell r="L12180" t="str">
            <v>华为家庭存储 无盘版</v>
          </cell>
        </row>
        <row r="12181">
          <cell r="C12181">
            <v>162773170</v>
          </cell>
          <cell r="D12181" t="str">
            <v>人工</v>
          </cell>
          <cell r="E12181" t="str">
            <v>实物</v>
          </cell>
          <cell r="F12181" t="str">
            <v>西部数据（WD）</v>
          </cell>
          <cell r="G12181" t="str">
            <v>京东直供</v>
          </cell>
          <cell r="H12181" t="str">
            <v>年节礼包/电脑/办公/电脑配件</v>
          </cell>
          <cell r="I12181" t="str">
            <v>2025-06-29</v>
          </cell>
          <cell r="J12181">
            <v>164149908</v>
          </cell>
          <cell r="K12181">
            <v>100019621204</v>
          </cell>
          <cell r="L12181" t="str">
            <v>企业｜数据中心SAS硬盘-16TB</v>
          </cell>
        </row>
        <row r="12182">
          <cell r="C12182">
            <v>162769190</v>
          </cell>
          <cell r="D12182" t="str">
            <v>人工</v>
          </cell>
          <cell r="E12182" t="str">
            <v>实物</v>
          </cell>
          <cell r="F12182" t="str">
            <v>农夫山泉</v>
          </cell>
          <cell r="G12182" t="str">
            <v>京东直供</v>
          </cell>
          <cell r="H12182" t="str">
            <v>年节礼包/食品/饮品冲调</v>
          </cell>
          <cell r="I12182" t="str">
            <v>2025-06-22</v>
          </cell>
          <cell r="J12182">
            <v>164144668</v>
          </cell>
          <cell r="K12182">
            <v>100008942944</v>
          </cell>
          <cell r="L12182" t="str">
            <v>茉莉花茶335*15</v>
          </cell>
        </row>
        <row r="12183">
          <cell r="C12183">
            <v>162769189</v>
          </cell>
          <cell r="D12183" t="str">
            <v>人工</v>
          </cell>
          <cell r="E12183" t="str">
            <v>实物</v>
          </cell>
          <cell r="F12183" t="str">
            <v>康师傅</v>
          </cell>
          <cell r="G12183" t="str">
            <v>京东直供</v>
          </cell>
          <cell r="H12183" t="str">
            <v>年节礼包/食品/饮品冲调</v>
          </cell>
          <cell r="I12183" t="str">
            <v>2025-06-22</v>
          </cell>
          <cell r="J12183">
            <v>164144667</v>
          </cell>
          <cell r="K12183">
            <v>100008772166</v>
          </cell>
          <cell r="L12183" t="str">
            <v>冰红茶330ml*12瓶</v>
          </cell>
        </row>
        <row r="12184">
          <cell r="C12184">
            <v>162769187</v>
          </cell>
          <cell r="D12184" t="str">
            <v>人工</v>
          </cell>
          <cell r="E12184" t="str">
            <v>实物</v>
          </cell>
          <cell r="F12184" t="str">
            <v>隆力奇</v>
          </cell>
          <cell r="G12184" t="str">
            <v>京东直供</v>
          </cell>
          <cell r="H12184" t="str">
            <v>年节礼包/个人护理/身体护理</v>
          </cell>
          <cell r="I12184" t="str">
            <v>2025-06-22</v>
          </cell>
          <cell r="J12184">
            <v>164144665</v>
          </cell>
          <cell r="K12184">
            <v>100013156500</v>
          </cell>
          <cell r="L12184" t="str">
            <v>【驱蚊止痒防痱】便携喷雾60ml*3</v>
          </cell>
        </row>
        <row r="12185">
          <cell r="C12185">
            <v>162624626</v>
          </cell>
          <cell r="D12185" t="str">
            <v>人工</v>
          </cell>
          <cell r="E12185" t="str">
            <v>实物</v>
          </cell>
          <cell r="F12185" t="str">
            <v/>
          </cell>
          <cell r="G12185" t="str">
            <v>北京佰味佳</v>
          </cell>
          <cell r="H12185" t="str">
            <v>年节礼包/生鲜/速冻美食</v>
          </cell>
          <cell r="I12185" t="str">
            <v>2025-02-28</v>
          </cell>
          <cell r="J12185">
            <v>163853505</v>
          </cell>
          <cell r="K12185" t="str">
            <v/>
          </cell>
          <cell r="L12185" t="str">
            <v/>
          </cell>
        </row>
        <row r="12186">
          <cell r="C12186">
            <v>162681971</v>
          </cell>
          <cell r="D12186" t="str">
            <v>人工</v>
          </cell>
          <cell r="E12186" t="str">
            <v>实物</v>
          </cell>
          <cell r="F12186" t="str">
            <v>西屋（Westinghouse）</v>
          </cell>
          <cell r="G12186" t="str">
            <v>乡酌</v>
          </cell>
          <cell r="H12186" t="str">
            <v>年节礼包/家用电器/生活小电</v>
          </cell>
          <cell r="I12186" t="str">
            <v>2025-06-30</v>
          </cell>
          <cell r="J12186">
            <v>163942765</v>
          </cell>
          <cell r="K12186" t="str">
            <v>W-3S</v>
          </cell>
          <cell r="L12186" t="str">
            <v/>
          </cell>
        </row>
        <row r="12187">
          <cell r="C12187">
            <v>162623655</v>
          </cell>
          <cell r="D12187" t="str">
            <v>人工</v>
          </cell>
          <cell r="E12187" t="str">
            <v>实物</v>
          </cell>
          <cell r="F12187" t="str">
            <v>西屋（Westinghouse）</v>
          </cell>
          <cell r="G12187" t="str">
            <v>乡酌</v>
          </cell>
          <cell r="H12187" t="str">
            <v>年节礼包/家用电器/生活小电</v>
          </cell>
          <cell r="I12187" t="str">
            <v>2025-02-28</v>
          </cell>
          <cell r="J12187">
            <v>163851963</v>
          </cell>
          <cell r="K12187" t="str">
            <v>W-1C</v>
          </cell>
          <cell r="L12187" t="str">
            <v/>
          </cell>
        </row>
        <row r="12188">
          <cell r="C12188">
            <v>162623648</v>
          </cell>
          <cell r="D12188" t="str">
            <v>人工</v>
          </cell>
          <cell r="E12188" t="str">
            <v>实物</v>
          </cell>
          <cell r="F12188" t="str">
            <v>西屋（Westinghouse）</v>
          </cell>
          <cell r="G12188" t="str">
            <v>乡酌</v>
          </cell>
          <cell r="H12188" t="str">
            <v>年节礼包/家用电器/生活小电</v>
          </cell>
          <cell r="I12188" t="str">
            <v>2025-02-28</v>
          </cell>
          <cell r="J12188">
            <v>163851956</v>
          </cell>
          <cell r="K12188" t="str">
            <v>WFH40-W4S</v>
          </cell>
          <cell r="L12188" t="str">
            <v/>
          </cell>
        </row>
        <row r="12189">
          <cell r="C12189">
            <v>162107864</v>
          </cell>
          <cell r="D12189" t="str">
            <v>人工</v>
          </cell>
          <cell r="E12189" t="str">
            <v>实物</v>
          </cell>
          <cell r="F12189" t="str">
            <v/>
          </cell>
          <cell r="G12189" t="str">
            <v>富海胜</v>
          </cell>
          <cell r="H12189" t="str">
            <v>食品/常规礼包/粮油礼包</v>
          </cell>
          <cell r="I12189" t="str">
            <v>2023-09-01</v>
          </cell>
          <cell r="J12189">
            <v>162582120</v>
          </cell>
          <cell r="K12189" t="str">
            <v/>
          </cell>
          <cell r="L12189" t="str">
            <v/>
          </cell>
        </row>
        <row r="12190">
          <cell r="C12190">
            <v>162683137</v>
          </cell>
          <cell r="D12190" t="str">
            <v>人工</v>
          </cell>
          <cell r="E12190" t="str">
            <v>实物</v>
          </cell>
          <cell r="F12190" t="str">
            <v/>
          </cell>
          <cell r="G12190" t="str">
            <v>利福</v>
          </cell>
          <cell r="H12190" t="str">
            <v>年节礼包/食品/食品礼包</v>
          </cell>
          <cell r="I12190" t="str">
            <v>2025-06-30</v>
          </cell>
          <cell r="J12190">
            <v>163944673</v>
          </cell>
          <cell r="K12190" t="str">
            <v>FDH01011880</v>
          </cell>
          <cell r="L12190" t="str">
            <v/>
          </cell>
        </row>
        <row r="12191">
          <cell r="C12191">
            <v>162682058</v>
          </cell>
          <cell r="D12191" t="str">
            <v>人工</v>
          </cell>
          <cell r="E12191" t="str">
            <v>实物</v>
          </cell>
          <cell r="F12191" t="str">
            <v>蜜斯莉</v>
          </cell>
          <cell r="G12191" t="str">
            <v>五州协腾</v>
          </cell>
          <cell r="H12191" t="str">
            <v>年节礼包/个人护理/沐浴护理</v>
          </cell>
          <cell r="I12191" t="str">
            <v>2025-06-30</v>
          </cell>
          <cell r="J12191">
            <v>163942914</v>
          </cell>
          <cell r="K12191" t="str">
            <v>HYX202503084</v>
          </cell>
          <cell r="L12191" t="str">
            <v/>
          </cell>
        </row>
        <row r="12192">
          <cell r="C12192">
            <v>162683670</v>
          </cell>
          <cell r="D12192" t="str">
            <v>人工</v>
          </cell>
          <cell r="E12192" t="str">
            <v>实物</v>
          </cell>
          <cell r="F12192" t="str">
            <v/>
          </cell>
          <cell r="G12192" t="str">
            <v>淘得电子</v>
          </cell>
          <cell r="H12192" t="str">
            <v>年节礼包/食品/粽子礼包</v>
          </cell>
          <cell r="I12192" t="str">
            <v>2025-06-30</v>
          </cell>
          <cell r="J12192">
            <v>163946203</v>
          </cell>
          <cell r="K12192" t="str">
            <v/>
          </cell>
          <cell r="L12192" t="str">
            <v/>
          </cell>
        </row>
        <row r="12193">
          <cell r="C12193">
            <v>162689700</v>
          </cell>
          <cell r="D12193" t="str">
            <v>人工</v>
          </cell>
          <cell r="E12193" t="str">
            <v>实物</v>
          </cell>
          <cell r="F12193" t="str">
            <v/>
          </cell>
          <cell r="G12193" t="str">
            <v>富海胜</v>
          </cell>
          <cell r="H12193" t="str">
            <v>年节礼包/食品/粽子礼包</v>
          </cell>
          <cell r="I12193" t="str">
            <v>2025-06-30</v>
          </cell>
          <cell r="J12193">
            <v>163956599</v>
          </cell>
          <cell r="K12193" t="str">
            <v/>
          </cell>
          <cell r="L12193" t="str">
            <v/>
          </cell>
        </row>
        <row r="12194">
          <cell r="C12194">
            <v>162681385</v>
          </cell>
          <cell r="D12194" t="str">
            <v>人工</v>
          </cell>
          <cell r="E12194" t="str">
            <v>实物</v>
          </cell>
          <cell r="F12194" t="str">
            <v>正大</v>
          </cell>
          <cell r="G12194" t="str">
            <v>正大信首</v>
          </cell>
          <cell r="H12194" t="str">
            <v>年节礼包/生鲜/海鲜水产</v>
          </cell>
          <cell r="I12194" t="str">
            <v>2025-06-30</v>
          </cell>
          <cell r="J12194">
            <v>163941462</v>
          </cell>
          <cell r="K12194" t="str">
            <v/>
          </cell>
          <cell r="L12194" t="str">
            <v/>
          </cell>
        </row>
        <row r="12195">
          <cell r="C12195">
            <v>162681385</v>
          </cell>
          <cell r="D12195" t="str">
            <v>人工</v>
          </cell>
          <cell r="E12195" t="str">
            <v>实物</v>
          </cell>
          <cell r="F12195" t="str">
            <v>正大</v>
          </cell>
          <cell r="G12195" t="str">
            <v>正大信首</v>
          </cell>
          <cell r="H12195" t="str">
            <v>年节礼包/生鲜/海鲜水产</v>
          </cell>
          <cell r="I12195" t="str">
            <v>2025-06-30</v>
          </cell>
        </row>
        <row r="12195">
          <cell r="K12195" t="str">
            <v/>
          </cell>
          <cell r="L12195" t="str">
            <v/>
          </cell>
        </row>
        <row r="12196">
          <cell r="C12196">
            <v>162682060</v>
          </cell>
          <cell r="D12196" t="str">
            <v>人工</v>
          </cell>
          <cell r="E12196" t="str">
            <v>实物</v>
          </cell>
          <cell r="F12196" t="str">
            <v>多芬</v>
          </cell>
          <cell r="G12196" t="str">
            <v>五州协腾</v>
          </cell>
          <cell r="H12196" t="str">
            <v>年节礼包/个人护理/沐浴护理</v>
          </cell>
          <cell r="I12196" t="str">
            <v>2025-06-30</v>
          </cell>
          <cell r="J12196">
            <v>163942916</v>
          </cell>
          <cell r="K12196" t="str">
            <v>HYX202503088</v>
          </cell>
          <cell r="L12196" t="str">
            <v/>
          </cell>
        </row>
        <row r="12197">
          <cell r="C12197">
            <v>162682641</v>
          </cell>
          <cell r="D12197" t="str">
            <v>人工</v>
          </cell>
          <cell r="E12197" t="str">
            <v>实物</v>
          </cell>
          <cell r="F12197" t="str">
            <v>裕道府</v>
          </cell>
          <cell r="G12197" t="str">
            <v>金盛永和</v>
          </cell>
          <cell r="H12197" t="str">
            <v>年节礼包/食品/粮油礼包</v>
          </cell>
          <cell r="I12197" t="str">
            <v>2025-06-30</v>
          </cell>
          <cell r="J12197">
            <v>163943937</v>
          </cell>
          <cell r="K12197" t="str">
            <v/>
          </cell>
          <cell r="L12197" t="str">
            <v/>
          </cell>
        </row>
        <row r="12198">
          <cell r="C12198">
            <v>162682641</v>
          </cell>
          <cell r="D12198" t="str">
            <v>人工</v>
          </cell>
          <cell r="E12198" t="str">
            <v>实物</v>
          </cell>
          <cell r="F12198" t="str">
            <v>裕道府</v>
          </cell>
          <cell r="G12198" t="str">
            <v>金盛永和</v>
          </cell>
          <cell r="H12198" t="str">
            <v>年节礼包/食品/粮油礼包</v>
          </cell>
          <cell r="I12198" t="str">
            <v>2025-06-30</v>
          </cell>
        </row>
        <row r="12198">
          <cell r="K12198" t="str">
            <v/>
          </cell>
          <cell r="L12198" t="str">
            <v/>
          </cell>
        </row>
        <row r="12199">
          <cell r="C12199">
            <v>162574341</v>
          </cell>
          <cell r="D12199" t="str">
            <v>人工</v>
          </cell>
          <cell r="E12199" t="str">
            <v>实物</v>
          </cell>
          <cell r="F12199" t="str">
            <v>十月稻田</v>
          </cell>
          <cell r="G12199" t="str">
            <v>淘得电子</v>
          </cell>
          <cell r="H12199" t="str">
            <v>年节礼包/食品/粮油礼包</v>
          </cell>
          <cell r="I12199" t="str">
            <v>2024-10-31</v>
          </cell>
          <cell r="J12199">
            <v>163764532</v>
          </cell>
          <cell r="K12199" t="str">
            <v/>
          </cell>
          <cell r="L12199" t="str">
            <v/>
          </cell>
        </row>
        <row r="12200">
          <cell r="C12200">
            <v>162565830</v>
          </cell>
          <cell r="D12200" t="str">
            <v>人工</v>
          </cell>
          <cell r="E12200" t="str">
            <v>实物</v>
          </cell>
          <cell r="F12200" t="str">
            <v>北大荒</v>
          </cell>
          <cell r="G12200" t="str">
            <v>北京锦福</v>
          </cell>
          <cell r="H12200" t="str">
            <v>年节礼包/食品/粮油礼包</v>
          </cell>
          <cell r="I12200" t="str">
            <v>2024-10-31</v>
          </cell>
          <cell r="J12200">
            <v>163747417</v>
          </cell>
          <cell r="K12200" t="str">
            <v/>
          </cell>
          <cell r="L12200" t="str">
            <v/>
          </cell>
        </row>
        <row r="12201">
          <cell r="C12201">
            <v>162565784</v>
          </cell>
          <cell r="D12201" t="str">
            <v>人工</v>
          </cell>
          <cell r="E12201" t="str">
            <v>实物</v>
          </cell>
          <cell r="F12201" t="str">
            <v>蔡府（CHAIFOO）</v>
          </cell>
          <cell r="G12201" t="str">
            <v>俏十三</v>
          </cell>
          <cell r="H12201" t="str">
            <v>年节礼包/食品/方便食品</v>
          </cell>
          <cell r="I12201" t="str">
            <v>2024-10-31</v>
          </cell>
          <cell r="J12201">
            <v>163747368</v>
          </cell>
          <cell r="K12201">
            <v>6970638406861</v>
          </cell>
          <cell r="L12201" t="str">
            <v/>
          </cell>
        </row>
        <row r="12202">
          <cell r="C12202">
            <v>162682519</v>
          </cell>
          <cell r="D12202" t="str">
            <v>人工</v>
          </cell>
          <cell r="E12202" t="str">
            <v>实物</v>
          </cell>
          <cell r="F12202" t="str">
            <v/>
          </cell>
          <cell r="G12202" t="str">
            <v>五州协腾</v>
          </cell>
          <cell r="H12202" t="str">
            <v>年节礼包/家庭清洁/纸品/家庭环境清洁</v>
          </cell>
          <cell r="I12202" t="str">
            <v>2025-06-30</v>
          </cell>
          <cell r="J12202">
            <v>163943614</v>
          </cell>
          <cell r="K12202" t="str">
            <v>HYX202503104</v>
          </cell>
          <cell r="L12202" t="str">
            <v/>
          </cell>
        </row>
        <row r="12203">
          <cell r="C12203">
            <v>162682515</v>
          </cell>
          <cell r="D12203" t="str">
            <v>人工</v>
          </cell>
          <cell r="E12203" t="str">
            <v>实物</v>
          </cell>
          <cell r="F12203" t="str">
            <v>滴露</v>
          </cell>
          <cell r="G12203" t="str">
            <v>五州协腾</v>
          </cell>
          <cell r="H12203" t="str">
            <v>年节礼包/家庭清洁/纸品/家庭环境清洁</v>
          </cell>
          <cell r="I12203" t="str">
            <v>2025-06-30</v>
          </cell>
          <cell r="J12203">
            <v>163943610</v>
          </cell>
          <cell r="K12203" t="str">
            <v>HYX202503103</v>
          </cell>
          <cell r="L12203" t="str">
            <v/>
          </cell>
        </row>
        <row r="12204">
          <cell r="C12204">
            <v>162682513</v>
          </cell>
          <cell r="D12204" t="str">
            <v>人工</v>
          </cell>
          <cell r="E12204" t="str">
            <v>实物</v>
          </cell>
          <cell r="F12204" t="str">
            <v>蔬果园（SukGarden）</v>
          </cell>
          <cell r="G12204" t="str">
            <v>五州协腾</v>
          </cell>
          <cell r="H12204" t="str">
            <v>年节礼包/家庭清洁/纸品/衣物清洁</v>
          </cell>
          <cell r="I12204" t="str">
            <v>2025-06-30</v>
          </cell>
          <cell r="J12204">
            <v>163943608</v>
          </cell>
          <cell r="K12204" t="str">
            <v>HYX202503102</v>
          </cell>
          <cell r="L12204" t="str">
            <v/>
          </cell>
        </row>
        <row r="12205">
          <cell r="C12205">
            <v>162727697</v>
          </cell>
          <cell r="D12205" t="str">
            <v>人工</v>
          </cell>
          <cell r="E12205" t="str">
            <v>实物</v>
          </cell>
          <cell r="F12205" t="str">
            <v/>
          </cell>
          <cell r="G12205" t="str">
            <v>海丽达</v>
          </cell>
          <cell r="H12205" t="str">
            <v>年节礼包/项目专属/定制方案专属</v>
          </cell>
          <cell r="I12205" t="str">
            <v>2025-10-31</v>
          </cell>
          <cell r="J12205">
            <v>164024713</v>
          </cell>
          <cell r="K12205" t="str">
            <v/>
          </cell>
          <cell r="L12205" t="str">
            <v>黄色小鸭</v>
          </cell>
        </row>
        <row r="12206">
          <cell r="D12206" t="str">
            <v>人工</v>
          </cell>
          <cell r="E12206" t="str">
            <v>实物</v>
          </cell>
          <cell r="F12206" t="str">
            <v/>
          </cell>
          <cell r="G12206" t="str">
            <v>海丽达</v>
          </cell>
          <cell r="H12206" t="str">
            <v>年节礼包/项目专属/定制方案专属</v>
          </cell>
          <cell r="I12206" t="str">
            <v>2025-10-31</v>
          </cell>
          <cell r="J12206">
            <v>164024714</v>
          </cell>
          <cell r="K12206" t="str">
            <v/>
          </cell>
          <cell r="L12206" t="str">
            <v>藏青小鸭</v>
          </cell>
        </row>
        <row r="12207">
          <cell r="C12207">
            <v>162615239</v>
          </cell>
          <cell r="D12207" t="str">
            <v>人工</v>
          </cell>
          <cell r="E12207" t="str">
            <v>实物</v>
          </cell>
          <cell r="F12207" t="str">
            <v>芊茗草</v>
          </cell>
          <cell r="G12207" t="str">
            <v>海丽达</v>
          </cell>
          <cell r="H12207" t="str">
            <v>年节礼包/个人护理/身体护理</v>
          </cell>
          <cell r="I12207" t="str">
            <v>2024-11-30</v>
          </cell>
          <cell r="J12207">
            <v>163841441</v>
          </cell>
          <cell r="K12207" t="str">
            <v/>
          </cell>
          <cell r="L12207" t="str">
            <v/>
          </cell>
        </row>
        <row r="12208">
          <cell r="C12208">
            <v>162739321</v>
          </cell>
          <cell r="D12208" t="str">
            <v>人工</v>
          </cell>
          <cell r="E12208" t="str">
            <v>实物</v>
          </cell>
          <cell r="F12208" t="str">
            <v/>
          </cell>
          <cell r="G12208" t="str">
            <v>天基智慧科技</v>
          </cell>
          <cell r="H12208" t="str">
            <v>年节礼包/户外运动/户外露营</v>
          </cell>
          <cell r="I12208" t="str">
            <v>2025-12-31</v>
          </cell>
          <cell r="J12208">
            <v>164045852</v>
          </cell>
          <cell r="K12208" t="str">
            <v/>
          </cell>
          <cell r="L12208" t="str">
            <v/>
          </cell>
        </row>
        <row r="12209">
          <cell r="C12209">
            <v>162737830</v>
          </cell>
          <cell r="D12209" t="str">
            <v>人工</v>
          </cell>
          <cell r="E12209" t="str">
            <v>实物</v>
          </cell>
          <cell r="F12209" t="str">
            <v>SANAG</v>
          </cell>
          <cell r="G12209" t="str">
            <v>万礼汇</v>
          </cell>
          <cell r="H12209" t="str">
            <v>年节礼包/项目专属/定制方案专属</v>
          </cell>
          <cell r="I12209" t="str">
            <v>2025-08-31</v>
          </cell>
          <cell r="J12209">
            <v>164044025</v>
          </cell>
          <cell r="K12209" t="str">
            <v>K67</v>
          </cell>
          <cell r="L12209" t="str">
            <v>云朵白</v>
          </cell>
        </row>
        <row r="12210">
          <cell r="C12210">
            <v>162682131</v>
          </cell>
          <cell r="D12210" t="str">
            <v>人工</v>
          </cell>
          <cell r="E12210" t="str">
            <v>实物</v>
          </cell>
          <cell r="F12210" t="str">
            <v/>
          </cell>
          <cell r="G12210" t="str">
            <v>食欲跳动</v>
          </cell>
          <cell r="H12210" t="str">
            <v>年节礼包/生鲜/水果</v>
          </cell>
          <cell r="I12210" t="str">
            <v>2025-06-30</v>
          </cell>
          <cell r="J12210">
            <v>163942993</v>
          </cell>
          <cell r="K12210" t="str">
            <v>SYTDZH00033</v>
          </cell>
          <cell r="L12210" t="str">
            <v>秭归春橙5斤大果彩箱（约70-80mm)+云南高原沃柑5斤 彩箱装（果径约65-75mm）</v>
          </cell>
        </row>
        <row r="12211">
          <cell r="C12211">
            <v>162682132</v>
          </cell>
          <cell r="D12211" t="str">
            <v>人工</v>
          </cell>
          <cell r="E12211" t="str">
            <v>实物</v>
          </cell>
          <cell r="F12211" t="str">
            <v/>
          </cell>
          <cell r="G12211" t="str">
            <v>食欲跳动</v>
          </cell>
          <cell r="H12211" t="str">
            <v>年节礼包/生鲜/水果</v>
          </cell>
          <cell r="I12211" t="str">
            <v>2025-06-30</v>
          </cell>
          <cell r="J12211">
            <v>163942994</v>
          </cell>
          <cell r="K12211" t="str">
            <v>SYTD02628</v>
          </cell>
          <cell r="L12211" t="str">
            <v>5斤一级果彩箱装SF/JD（果径约65-75mm</v>
          </cell>
        </row>
        <row r="12212">
          <cell r="C12212">
            <v>162683458</v>
          </cell>
          <cell r="D12212" t="str">
            <v>人工</v>
          </cell>
          <cell r="E12212" t="str">
            <v>实物</v>
          </cell>
          <cell r="F12212" t="str">
            <v/>
          </cell>
          <cell r="G12212" t="str">
            <v>淘得电子</v>
          </cell>
          <cell r="H12212" t="str">
            <v>年节礼包/食品/粽子礼包</v>
          </cell>
          <cell r="I12212" t="str">
            <v>2025-06-30</v>
          </cell>
          <cell r="J12212">
            <v>163945355</v>
          </cell>
          <cell r="K12212" t="str">
            <v/>
          </cell>
          <cell r="L12212" t="str">
            <v/>
          </cell>
        </row>
        <row r="12213">
          <cell r="C12213">
            <v>162682930</v>
          </cell>
          <cell r="D12213" t="str">
            <v>人工</v>
          </cell>
          <cell r="E12213" t="str">
            <v>实物</v>
          </cell>
          <cell r="F12213" t="str">
            <v>多力</v>
          </cell>
          <cell r="G12213" t="str">
            <v>惠通达行</v>
          </cell>
          <cell r="H12213" t="str">
            <v>年节礼包/食品/食品礼包</v>
          </cell>
          <cell r="I12213" t="str">
            <v>2025-06-30</v>
          </cell>
          <cell r="J12213">
            <v>163944327</v>
          </cell>
          <cell r="K12213" t="str">
            <v/>
          </cell>
          <cell r="L12213" t="str">
            <v/>
          </cell>
        </row>
        <row r="12214">
          <cell r="C12214">
            <v>162684105</v>
          </cell>
          <cell r="D12214" t="str">
            <v>人工</v>
          </cell>
          <cell r="E12214" t="str">
            <v>实物</v>
          </cell>
          <cell r="F12214" t="str">
            <v>阿华田（Ovaltine）</v>
          </cell>
          <cell r="G12214" t="str">
            <v>北京锦福</v>
          </cell>
          <cell r="H12214" t="str">
            <v>年节礼包/食品/零食礼包</v>
          </cell>
          <cell r="I12214" t="str">
            <v>2025-06-30</v>
          </cell>
          <cell r="J12214">
            <v>163947374</v>
          </cell>
          <cell r="K12214" t="str">
            <v/>
          </cell>
          <cell r="L12214" t="str">
            <v/>
          </cell>
        </row>
        <row r="12215">
          <cell r="C12215">
            <v>162682000</v>
          </cell>
          <cell r="D12215" t="str">
            <v>人工</v>
          </cell>
          <cell r="E12215" t="str">
            <v>实物</v>
          </cell>
          <cell r="F12215" t="str">
            <v>百果园</v>
          </cell>
          <cell r="G12215" t="str">
            <v>百果园公司直供</v>
          </cell>
          <cell r="H12215" t="str">
            <v>年节礼包/生鲜/水果</v>
          </cell>
          <cell r="I12215" t="str">
            <v>2025-06-30</v>
          </cell>
          <cell r="J12215">
            <v>163942853</v>
          </cell>
          <cell r="K12215" t="str">
            <v>SD25DW02</v>
          </cell>
          <cell r="L12215" t="str">
            <v/>
          </cell>
        </row>
        <row r="12216">
          <cell r="C12216">
            <v>162683467</v>
          </cell>
          <cell r="D12216" t="str">
            <v>人工</v>
          </cell>
          <cell r="E12216" t="str">
            <v>实物</v>
          </cell>
          <cell r="F12216" t="str">
            <v/>
          </cell>
          <cell r="G12216" t="str">
            <v>淘得电子</v>
          </cell>
          <cell r="H12216" t="str">
            <v>年节礼包/食品/粽子礼包</v>
          </cell>
          <cell r="I12216" t="str">
            <v>2025-06-30</v>
          </cell>
          <cell r="J12216">
            <v>163945379</v>
          </cell>
          <cell r="K12216" t="str">
            <v/>
          </cell>
          <cell r="L12216" t="str">
            <v/>
          </cell>
        </row>
        <row r="12217">
          <cell r="C12217">
            <v>162625348</v>
          </cell>
          <cell r="D12217" t="str">
            <v>人工</v>
          </cell>
          <cell r="E12217" t="str">
            <v>实物</v>
          </cell>
          <cell r="F12217" t="str">
            <v/>
          </cell>
          <cell r="G12217" t="str">
            <v>千水易</v>
          </cell>
          <cell r="H12217" t="str">
            <v>年节礼包/食品/粮油礼包</v>
          </cell>
          <cell r="I12217" t="str">
            <v>2025-02-28</v>
          </cell>
          <cell r="J12217">
            <v>163854357</v>
          </cell>
          <cell r="K12217" t="str">
            <v>fdkgsl</v>
          </cell>
          <cell r="L12217" t="str">
            <v/>
          </cell>
        </row>
        <row r="12218">
          <cell r="C12218">
            <v>162625348</v>
          </cell>
          <cell r="D12218" t="str">
            <v>人工</v>
          </cell>
          <cell r="E12218" t="str">
            <v>实物</v>
          </cell>
          <cell r="F12218" t="str">
            <v/>
          </cell>
          <cell r="G12218" t="str">
            <v>千水易</v>
          </cell>
          <cell r="H12218" t="str">
            <v>年节礼包/食品/粮油礼包</v>
          </cell>
          <cell r="I12218" t="str">
            <v>2025-02-28</v>
          </cell>
        </row>
        <row r="12218">
          <cell r="K12218" t="str">
            <v>fdkgsl</v>
          </cell>
          <cell r="L12218" t="str">
            <v/>
          </cell>
        </row>
        <row r="12219">
          <cell r="C12219">
            <v>162624927</v>
          </cell>
          <cell r="D12219" t="str">
            <v>人工</v>
          </cell>
          <cell r="E12219" t="str">
            <v>实物</v>
          </cell>
          <cell r="F12219" t="str">
            <v/>
          </cell>
          <cell r="G12219" t="str">
            <v>利福</v>
          </cell>
          <cell r="H12219" t="str">
            <v>年节礼包/家庭清洁/纸品/清洁用具</v>
          </cell>
          <cell r="I12219" t="str">
            <v>2025-02-28</v>
          </cell>
          <cell r="J12219">
            <v>163853893</v>
          </cell>
          <cell r="K12219" t="str">
            <v>C001290032</v>
          </cell>
          <cell r="L12219" t="str">
            <v/>
          </cell>
        </row>
        <row r="12220">
          <cell r="C12220">
            <v>162564291</v>
          </cell>
          <cell r="D12220" t="str">
            <v>人工</v>
          </cell>
          <cell r="E12220" t="str">
            <v>实物</v>
          </cell>
          <cell r="F12220" t="str">
            <v>王小卤 </v>
          </cell>
          <cell r="G12220" t="str">
            <v>金知</v>
          </cell>
          <cell r="H12220" t="str">
            <v>年节礼包/食品/零食礼包</v>
          </cell>
          <cell r="I12220" t="str">
            <v>2024-10-31</v>
          </cell>
          <cell r="J12220">
            <v>163743611</v>
          </cell>
          <cell r="K12220" t="str">
            <v>jz20240626004</v>
          </cell>
          <cell r="L12220" t="str">
            <v/>
          </cell>
        </row>
        <row r="12221">
          <cell r="C12221">
            <v>162563080</v>
          </cell>
          <cell r="D12221" t="str">
            <v>人工</v>
          </cell>
          <cell r="E12221" t="str">
            <v>实物</v>
          </cell>
          <cell r="F12221" t="str">
            <v/>
          </cell>
          <cell r="G12221" t="str">
            <v>上海铭俊</v>
          </cell>
          <cell r="H12221" t="str">
            <v>年节礼包/食品/粮油礼包</v>
          </cell>
          <cell r="I12221" t="str">
            <v>2024-10-31</v>
          </cell>
          <cell r="J12221">
            <v>163741815</v>
          </cell>
          <cell r="K12221" t="str">
            <v>mj</v>
          </cell>
          <cell r="L12221" t="str">
            <v/>
          </cell>
        </row>
        <row r="12222">
          <cell r="C12222">
            <v>162407095</v>
          </cell>
          <cell r="D12222" t="str">
            <v>人工</v>
          </cell>
          <cell r="E12222" t="str">
            <v>实物</v>
          </cell>
          <cell r="F12222" t="str">
            <v>苏泊尔</v>
          </cell>
          <cell r="G12222" t="str">
            <v>米盛</v>
          </cell>
          <cell r="H12222" t="str">
            <v>年节礼包/家用电器/生活小电</v>
          </cell>
          <cell r="I12222" t="str">
            <v>2024-03-31</v>
          </cell>
          <cell r="J12222">
            <v>163376814</v>
          </cell>
          <cell r="K12222" t="str">
            <v>XC05S63C-X3</v>
          </cell>
          <cell r="L12222" t="str">
            <v>XC05S63C-X3</v>
          </cell>
        </row>
        <row r="12223">
          <cell r="C12223">
            <v>162733761</v>
          </cell>
          <cell r="D12223" t="str">
            <v>人工</v>
          </cell>
          <cell r="E12223" t="str">
            <v>实物</v>
          </cell>
          <cell r="F12223" t="str">
            <v/>
          </cell>
          <cell r="G12223" t="str">
            <v>安徽佳度</v>
          </cell>
          <cell r="H12223" t="str">
            <v>年节礼包/项目专属/定制方案专属</v>
          </cell>
          <cell r="I12223" t="str">
            <v>2025-06-30</v>
          </cell>
          <cell r="J12223">
            <v>164037752</v>
          </cell>
          <cell r="K12223" t="str">
            <v>MMBCWLH1048</v>
          </cell>
          <cell r="L12223" t="str">
            <v/>
          </cell>
        </row>
        <row r="12224">
          <cell r="C12224">
            <v>162728112</v>
          </cell>
          <cell r="D12224" t="str">
            <v>人工</v>
          </cell>
          <cell r="E12224" t="str">
            <v>实物</v>
          </cell>
          <cell r="F12224" t="str">
            <v/>
          </cell>
          <cell r="G12224" t="str">
            <v>上海艺冉</v>
          </cell>
          <cell r="H12224" t="str">
            <v>年节礼包/项目专属/定制方案专属</v>
          </cell>
          <cell r="I12224" t="str">
            <v>2025-12-31</v>
          </cell>
          <cell r="J12224">
            <v>164025259</v>
          </cell>
          <cell r="K12224" t="str">
            <v>Q4小恐龙（粉）</v>
          </cell>
          <cell r="L12224" t="str">
            <v>粉色</v>
          </cell>
        </row>
        <row r="12225">
          <cell r="D12225" t="str">
            <v>人工</v>
          </cell>
          <cell r="E12225" t="str">
            <v>实物</v>
          </cell>
          <cell r="F12225" t="str">
            <v/>
          </cell>
          <cell r="G12225" t="str">
            <v>上海艺冉</v>
          </cell>
          <cell r="H12225" t="str">
            <v>年节礼包/项目专属/定制方案专属</v>
          </cell>
          <cell r="I12225" t="str">
            <v>2025-12-31</v>
          </cell>
          <cell r="J12225">
            <v>164025260</v>
          </cell>
          <cell r="K12225" t="str">
            <v>Q4小恐龙（绿）</v>
          </cell>
          <cell r="L12225" t="str">
            <v>绿色</v>
          </cell>
        </row>
        <row r="12226">
          <cell r="C12226">
            <v>162689906</v>
          </cell>
          <cell r="D12226" t="str">
            <v>人工</v>
          </cell>
          <cell r="E12226" t="str">
            <v>实物</v>
          </cell>
          <cell r="F12226" t="str">
            <v>泸溪河</v>
          </cell>
          <cell r="G12226" t="str">
            <v>泸溪河（一件代发）</v>
          </cell>
          <cell r="H12226" t="str">
            <v>年节礼包/食品/食品礼包</v>
          </cell>
          <cell r="I12226" t="str">
            <v>2025-06-30</v>
          </cell>
          <cell r="J12226">
            <v>163956832</v>
          </cell>
          <cell r="K12226" t="str">
            <v>fx-hyx1912g</v>
          </cell>
          <cell r="L12226" t="str">
            <v/>
          </cell>
        </row>
        <row r="12227">
          <cell r="C12227">
            <v>162689631</v>
          </cell>
          <cell r="D12227" t="str">
            <v>人工</v>
          </cell>
          <cell r="E12227" t="str">
            <v>实物</v>
          </cell>
          <cell r="F12227" t="str">
            <v/>
          </cell>
          <cell r="G12227" t="str">
            <v>惠通达行</v>
          </cell>
          <cell r="H12227" t="str">
            <v>年节礼包/食品/粮油礼包</v>
          </cell>
          <cell r="I12227" t="str">
            <v>2025-06-30</v>
          </cell>
          <cell r="J12227">
            <v>163956520</v>
          </cell>
          <cell r="K12227" t="str">
            <v>11N002476</v>
          </cell>
          <cell r="L12227" t="str">
            <v/>
          </cell>
        </row>
        <row r="12228">
          <cell r="C12228">
            <v>162683684</v>
          </cell>
          <cell r="D12228" t="str">
            <v>人工</v>
          </cell>
          <cell r="E12228" t="str">
            <v>实物</v>
          </cell>
          <cell r="F12228" t="str">
            <v/>
          </cell>
          <cell r="G12228" t="str">
            <v>淘得电子</v>
          </cell>
          <cell r="H12228" t="str">
            <v>年节礼包/食品/粽子礼包</v>
          </cell>
          <cell r="I12228" t="str">
            <v>2025-06-30</v>
          </cell>
          <cell r="J12228">
            <v>163946217</v>
          </cell>
          <cell r="K12228" t="str">
            <v/>
          </cell>
          <cell r="L12228" t="str">
            <v/>
          </cell>
        </row>
        <row r="12229">
          <cell r="C12229">
            <v>162689720</v>
          </cell>
          <cell r="D12229" t="str">
            <v>人工</v>
          </cell>
          <cell r="E12229" t="str">
            <v>实物</v>
          </cell>
          <cell r="F12229" t="str">
            <v/>
          </cell>
          <cell r="G12229" t="str">
            <v>富海胜</v>
          </cell>
          <cell r="H12229" t="str">
            <v>年节礼包/食品/零食礼包</v>
          </cell>
          <cell r="I12229" t="str">
            <v>2025-06-30</v>
          </cell>
          <cell r="J12229">
            <v>163956619</v>
          </cell>
          <cell r="K12229" t="str">
            <v/>
          </cell>
          <cell r="L12229" t="str">
            <v/>
          </cell>
        </row>
        <row r="12230">
          <cell r="C12230">
            <v>162683718</v>
          </cell>
          <cell r="D12230" t="str">
            <v>人工</v>
          </cell>
          <cell r="E12230" t="str">
            <v>实物</v>
          </cell>
          <cell r="F12230" t="str">
            <v/>
          </cell>
          <cell r="G12230" t="str">
            <v>淘得电子</v>
          </cell>
          <cell r="H12230" t="str">
            <v>年节礼包/食品/粽子礼包</v>
          </cell>
          <cell r="I12230" t="str">
            <v>2025-06-30</v>
          </cell>
          <cell r="J12230">
            <v>163946274</v>
          </cell>
          <cell r="K12230" t="str">
            <v/>
          </cell>
          <cell r="L12230" t="str">
            <v/>
          </cell>
        </row>
        <row r="12231">
          <cell r="C12231">
            <v>162683484</v>
          </cell>
          <cell r="D12231" t="str">
            <v>人工</v>
          </cell>
          <cell r="E12231" t="str">
            <v>实物</v>
          </cell>
          <cell r="F12231" t="str">
            <v/>
          </cell>
          <cell r="G12231" t="str">
            <v>雷青</v>
          </cell>
          <cell r="H12231" t="str">
            <v>年节礼包/食品/食品礼包</v>
          </cell>
          <cell r="I12231" t="str">
            <v>2025-06-30</v>
          </cell>
          <cell r="J12231">
            <v>163945396</v>
          </cell>
          <cell r="K12231" t="str">
            <v>FDH09010068</v>
          </cell>
          <cell r="L12231" t="str">
            <v/>
          </cell>
        </row>
        <row r="12232">
          <cell r="C12232">
            <v>162683373</v>
          </cell>
          <cell r="D12232" t="str">
            <v>人工</v>
          </cell>
          <cell r="E12232" t="str">
            <v>实物</v>
          </cell>
          <cell r="F12232" t="str">
            <v>福临门</v>
          </cell>
          <cell r="G12232" t="str">
            <v>食安天下</v>
          </cell>
          <cell r="H12232" t="str">
            <v>年节礼包/食品/粮油礼包</v>
          </cell>
          <cell r="I12232" t="str">
            <v>2025-06-30</v>
          </cell>
          <cell r="J12232">
            <v>163945170</v>
          </cell>
          <cell r="K12232">
            <v>1</v>
          </cell>
          <cell r="L12232" t="str">
            <v/>
          </cell>
        </row>
        <row r="12233">
          <cell r="C12233">
            <v>162682923</v>
          </cell>
          <cell r="D12233" t="str">
            <v>人工</v>
          </cell>
          <cell r="E12233" t="str">
            <v>实物</v>
          </cell>
          <cell r="F12233" t="str">
            <v/>
          </cell>
          <cell r="G12233" t="str">
            <v>惠通达行</v>
          </cell>
          <cell r="H12233" t="str">
            <v>年节礼包/食品/食品礼包</v>
          </cell>
          <cell r="I12233" t="str">
            <v>2025-06-30</v>
          </cell>
          <cell r="J12233">
            <v>163944320</v>
          </cell>
          <cell r="K12233" t="str">
            <v/>
          </cell>
          <cell r="L12233" t="str">
            <v/>
          </cell>
        </row>
        <row r="12234">
          <cell r="C12234">
            <v>162683596</v>
          </cell>
          <cell r="D12234" t="str">
            <v>人工</v>
          </cell>
          <cell r="E12234" t="str">
            <v>实物</v>
          </cell>
          <cell r="F12234" t="str">
            <v>诸老大</v>
          </cell>
          <cell r="G12234" t="str">
            <v>上海礼赏</v>
          </cell>
          <cell r="H12234" t="str">
            <v>年节礼包/食品/粽子礼包</v>
          </cell>
          <cell r="I12234" t="str">
            <v>2025-06-30</v>
          </cell>
          <cell r="J12234">
            <v>163946041</v>
          </cell>
          <cell r="K12234" t="str">
            <v/>
          </cell>
          <cell r="L12234" t="str">
            <v/>
          </cell>
        </row>
        <row r="12235">
          <cell r="C12235">
            <v>162682925</v>
          </cell>
          <cell r="D12235" t="str">
            <v>人工</v>
          </cell>
          <cell r="E12235" t="str">
            <v>实物</v>
          </cell>
          <cell r="F12235" t="str">
            <v/>
          </cell>
          <cell r="G12235" t="str">
            <v>惠通达行</v>
          </cell>
          <cell r="H12235" t="str">
            <v>年节礼包/食品/食品礼包</v>
          </cell>
          <cell r="I12235" t="str">
            <v>2025-06-30</v>
          </cell>
          <cell r="J12235">
            <v>163944322</v>
          </cell>
          <cell r="K12235" t="str">
            <v/>
          </cell>
          <cell r="L12235" t="str">
            <v/>
          </cell>
        </row>
        <row r="12236">
          <cell r="C12236">
            <v>162680008</v>
          </cell>
          <cell r="D12236" t="str">
            <v>人工</v>
          </cell>
          <cell r="E12236" t="str">
            <v>实物</v>
          </cell>
          <cell r="F12236" t="str">
            <v/>
          </cell>
          <cell r="G12236" t="str">
            <v>上海权礼</v>
          </cell>
          <cell r="H12236" t="str">
            <v>年节礼包/食品/粽子礼包</v>
          </cell>
          <cell r="I12236" t="str">
            <v>2025-06-30</v>
          </cell>
          <cell r="J12236">
            <v>163938638</v>
          </cell>
          <cell r="K12236" t="str">
            <v>wfz2400</v>
          </cell>
          <cell r="L12236" t="str">
            <v/>
          </cell>
        </row>
        <row r="12237">
          <cell r="C12237">
            <v>162623098</v>
          </cell>
          <cell r="D12237" t="str">
            <v>人工</v>
          </cell>
          <cell r="E12237" t="str">
            <v>实物</v>
          </cell>
          <cell r="F12237" t="str">
            <v>夏普（Sharp）</v>
          </cell>
          <cell r="G12237" t="str">
            <v>深圳懒熊</v>
          </cell>
          <cell r="H12237" t="str">
            <v>年节礼包/家用电器/个护健康</v>
          </cell>
          <cell r="I12237" t="str">
            <v>2025-02-28</v>
          </cell>
          <cell r="J12237">
            <v>163851276</v>
          </cell>
          <cell r="K12237" t="str">
            <v>DO-NS68C-BK</v>
          </cell>
          <cell r="L12237" t="str">
            <v/>
          </cell>
        </row>
        <row r="12238">
          <cell r="C12238">
            <v>162563501</v>
          </cell>
          <cell r="D12238" t="str">
            <v>人工</v>
          </cell>
          <cell r="E12238" t="str">
            <v>实物</v>
          </cell>
          <cell r="F12238" t="str">
            <v/>
          </cell>
          <cell r="G12238" t="str">
            <v>金盛永和</v>
          </cell>
          <cell r="H12238" t="str">
            <v>年节礼包/食品/粮油礼包</v>
          </cell>
          <cell r="I12238" t="str">
            <v>2024-10-31</v>
          </cell>
          <cell r="J12238">
            <v>163742284</v>
          </cell>
          <cell r="K12238" t="str">
            <v/>
          </cell>
          <cell r="L12238" t="str">
            <v/>
          </cell>
        </row>
        <row r="12239">
          <cell r="C12239">
            <v>162568666</v>
          </cell>
          <cell r="D12239" t="str">
            <v>人工</v>
          </cell>
          <cell r="E12239" t="str">
            <v>实物</v>
          </cell>
          <cell r="F12239" t="str">
            <v/>
          </cell>
          <cell r="G12239" t="str">
            <v>淘得电子</v>
          </cell>
          <cell r="H12239" t="str">
            <v>年节礼包/食品/熟食腊味礼包</v>
          </cell>
          <cell r="I12239" t="str">
            <v>2024-10-31</v>
          </cell>
          <cell r="J12239">
            <v>163753746</v>
          </cell>
          <cell r="K12239" t="str">
            <v/>
          </cell>
          <cell r="L12239" t="str">
            <v/>
          </cell>
        </row>
        <row r="12240">
          <cell r="C12240">
            <v>162496414</v>
          </cell>
          <cell r="D12240" t="str">
            <v>人工</v>
          </cell>
          <cell r="E12240" t="str">
            <v>实物</v>
          </cell>
          <cell r="F12240" t="str">
            <v/>
          </cell>
          <cell r="G12240" t="str">
            <v>阿格乐</v>
          </cell>
          <cell r="H12240" t="str">
            <v>年节礼包/生鲜/肉禽礼包</v>
          </cell>
          <cell r="I12240" t="str">
            <v>2024-07-31</v>
          </cell>
          <cell r="J12240">
            <v>163582134</v>
          </cell>
          <cell r="K12240" t="str">
            <v>CP2401981011</v>
          </cell>
          <cell r="L12240" t="str">
            <v/>
          </cell>
        </row>
        <row r="12241">
          <cell r="C12241">
            <v>162736865</v>
          </cell>
          <cell r="D12241" t="str">
            <v>人工</v>
          </cell>
          <cell r="E12241" t="str">
            <v>实物</v>
          </cell>
          <cell r="F12241" t="str">
            <v/>
          </cell>
          <cell r="G12241" t="str">
            <v>上海青华</v>
          </cell>
          <cell r="H12241" t="str">
            <v>年节礼包/食品/食品礼包</v>
          </cell>
          <cell r="I12241" t="str">
            <v>2025-05-31</v>
          </cell>
          <cell r="J12241">
            <v>164042606</v>
          </cell>
          <cell r="K12241" t="str">
            <v/>
          </cell>
          <cell r="L12241" t="str">
            <v/>
          </cell>
        </row>
        <row r="12242">
          <cell r="C12242">
            <v>162736891</v>
          </cell>
          <cell r="D12242" t="str">
            <v>人工</v>
          </cell>
          <cell r="E12242" t="str">
            <v>实物</v>
          </cell>
          <cell r="F12242" t="str">
            <v/>
          </cell>
          <cell r="G12242" t="str">
            <v>惠通达行</v>
          </cell>
          <cell r="H12242" t="str">
            <v>年节礼包/食品/食品礼包</v>
          </cell>
          <cell r="I12242" t="str">
            <v>2025-06-30</v>
          </cell>
          <cell r="J12242">
            <v>164042634</v>
          </cell>
          <cell r="K12242" t="str">
            <v/>
          </cell>
          <cell r="L12242" t="str">
            <v/>
          </cell>
        </row>
        <row r="12243">
          <cell r="C12243">
            <v>162736827</v>
          </cell>
          <cell r="D12243" t="str">
            <v>人工</v>
          </cell>
          <cell r="E12243" t="str">
            <v>实物</v>
          </cell>
          <cell r="F12243" t="str">
            <v/>
          </cell>
          <cell r="G12243" t="str">
            <v>金盛永和</v>
          </cell>
          <cell r="H12243" t="str">
            <v>年节礼包/食品/粮油礼包</v>
          </cell>
          <cell r="I12243" t="str">
            <v>2025-06-30</v>
          </cell>
          <cell r="J12243">
            <v>164042562</v>
          </cell>
          <cell r="K12243" t="str">
            <v/>
          </cell>
          <cell r="L12243" t="str">
            <v/>
          </cell>
        </row>
        <row r="12244">
          <cell r="C12244">
            <v>162736827</v>
          </cell>
          <cell r="D12244" t="str">
            <v>人工</v>
          </cell>
          <cell r="E12244" t="str">
            <v>实物</v>
          </cell>
          <cell r="F12244" t="str">
            <v/>
          </cell>
          <cell r="G12244" t="str">
            <v>金盛永和</v>
          </cell>
          <cell r="H12244" t="str">
            <v>年节礼包/食品/粮油礼包</v>
          </cell>
          <cell r="I12244" t="str">
            <v>2025-06-30</v>
          </cell>
        </row>
        <row r="12244">
          <cell r="K12244" t="str">
            <v/>
          </cell>
          <cell r="L12244" t="str">
            <v/>
          </cell>
        </row>
        <row r="12245">
          <cell r="C12245">
            <v>162683020</v>
          </cell>
          <cell r="D12245" t="str">
            <v>人工</v>
          </cell>
          <cell r="E12245" t="str">
            <v>实物</v>
          </cell>
          <cell r="F12245" t="str">
            <v>椰子知道</v>
          </cell>
          <cell r="G12245" t="str">
            <v>绿兹源</v>
          </cell>
          <cell r="H12245" t="str">
            <v>年节礼包/食品/饮品冲调</v>
          </cell>
          <cell r="I12245" t="str">
            <v>2025-06-30</v>
          </cell>
          <cell r="J12245">
            <v>163944427</v>
          </cell>
          <cell r="K12245">
            <v>69743917217666</v>
          </cell>
          <cell r="L12245" t="str">
            <v/>
          </cell>
        </row>
        <row r="12246">
          <cell r="C12246">
            <v>162689683</v>
          </cell>
          <cell r="D12246" t="str">
            <v>人工</v>
          </cell>
          <cell r="E12246" t="str">
            <v>实物</v>
          </cell>
          <cell r="F12246" t="str">
            <v/>
          </cell>
          <cell r="G12246" t="str">
            <v>富海胜</v>
          </cell>
          <cell r="H12246" t="str">
            <v>年节礼包/食品/粽子礼包</v>
          </cell>
          <cell r="I12246" t="str">
            <v>2025-06-30</v>
          </cell>
          <cell r="J12246">
            <v>163956582</v>
          </cell>
          <cell r="K12246" t="str">
            <v/>
          </cell>
          <cell r="L12246" t="str">
            <v/>
          </cell>
        </row>
        <row r="12247">
          <cell r="C12247">
            <v>162680307</v>
          </cell>
          <cell r="D12247" t="str">
            <v>人工</v>
          </cell>
          <cell r="E12247" t="str">
            <v>实物</v>
          </cell>
          <cell r="F12247" t="str">
            <v/>
          </cell>
          <cell r="G12247" t="str">
            <v>苏州润顺来</v>
          </cell>
          <cell r="H12247" t="str">
            <v>年节礼包/家庭清洁/纸品/衣物清洁</v>
          </cell>
          <cell r="I12247" t="str">
            <v>2025-06-30</v>
          </cell>
          <cell r="J12247">
            <v>163939097</v>
          </cell>
          <cell r="K12247" t="str">
            <v/>
          </cell>
          <cell r="L12247" t="str">
            <v/>
          </cell>
        </row>
        <row r="12248">
          <cell r="C12248">
            <v>162689711</v>
          </cell>
          <cell r="D12248" t="str">
            <v>人工</v>
          </cell>
          <cell r="E12248" t="str">
            <v>实物</v>
          </cell>
          <cell r="F12248" t="str">
            <v/>
          </cell>
          <cell r="G12248" t="str">
            <v>富海胜</v>
          </cell>
          <cell r="H12248" t="str">
            <v>年节礼包/食品/粽子礼包</v>
          </cell>
          <cell r="I12248" t="str">
            <v>2025-06-30</v>
          </cell>
          <cell r="J12248">
            <v>163956610</v>
          </cell>
          <cell r="K12248" t="str">
            <v/>
          </cell>
          <cell r="L12248" t="str">
            <v/>
          </cell>
        </row>
        <row r="12249">
          <cell r="C12249">
            <v>162683126</v>
          </cell>
          <cell r="D12249" t="str">
            <v>人工</v>
          </cell>
          <cell r="E12249" t="str">
            <v>实物</v>
          </cell>
          <cell r="F12249" t="str">
            <v/>
          </cell>
          <cell r="G12249" t="str">
            <v>利福</v>
          </cell>
          <cell r="H12249" t="str">
            <v>年节礼包/食品/食品礼包</v>
          </cell>
          <cell r="I12249" t="str">
            <v>2025-06-30</v>
          </cell>
          <cell r="J12249">
            <v>163944662</v>
          </cell>
          <cell r="K12249" t="str">
            <v>FDH05020198</v>
          </cell>
          <cell r="L12249" t="str">
            <v/>
          </cell>
        </row>
        <row r="12250">
          <cell r="C12250">
            <v>162683587</v>
          </cell>
          <cell r="D12250" t="str">
            <v>人工</v>
          </cell>
          <cell r="E12250" t="str">
            <v>实物</v>
          </cell>
          <cell r="F12250" t="str">
            <v>诸老大</v>
          </cell>
          <cell r="G12250" t="str">
            <v>上海礼赏</v>
          </cell>
          <cell r="H12250" t="str">
            <v>年节礼包/食品/粽子礼包</v>
          </cell>
          <cell r="I12250" t="str">
            <v>2025-06-30</v>
          </cell>
          <cell r="J12250">
            <v>163946012</v>
          </cell>
          <cell r="K12250" t="str">
            <v/>
          </cell>
          <cell r="L12250" t="str">
            <v/>
          </cell>
        </row>
        <row r="12251">
          <cell r="C12251">
            <v>162680014</v>
          </cell>
          <cell r="D12251" t="str">
            <v>人工</v>
          </cell>
          <cell r="E12251" t="str">
            <v>实物</v>
          </cell>
          <cell r="F12251" t="str">
            <v/>
          </cell>
          <cell r="G12251" t="str">
            <v>丰祥福瑞</v>
          </cell>
          <cell r="H12251" t="str">
            <v>年节礼包/食品/粽子礼包</v>
          </cell>
          <cell r="I12251" t="str">
            <v>2025-05-31</v>
          </cell>
          <cell r="J12251">
            <v>163938644</v>
          </cell>
          <cell r="K12251" t="str">
            <v>XSHJXZZA</v>
          </cell>
          <cell r="L12251" t="str">
            <v/>
          </cell>
        </row>
        <row r="12252">
          <cell r="C12252">
            <v>162689627</v>
          </cell>
          <cell r="D12252" t="str">
            <v>人工</v>
          </cell>
          <cell r="E12252" t="str">
            <v>实物</v>
          </cell>
          <cell r="F12252" t="str">
            <v/>
          </cell>
          <cell r="G12252" t="str">
            <v>惠通达行</v>
          </cell>
          <cell r="H12252" t="str">
            <v>年节礼包/食品/粮油礼包</v>
          </cell>
          <cell r="I12252" t="str">
            <v>2025-06-30</v>
          </cell>
          <cell r="J12252">
            <v>163956515</v>
          </cell>
          <cell r="K12252" t="str">
            <v>11N002478</v>
          </cell>
          <cell r="L12252" t="str">
            <v/>
          </cell>
        </row>
        <row r="12253">
          <cell r="C12253">
            <v>162683136</v>
          </cell>
          <cell r="D12253" t="str">
            <v>人工</v>
          </cell>
          <cell r="E12253" t="str">
            <v>实物</v>
          </cell>
          <cell r="F12253" t="str">
            <v/>
          </cell>
          <cell r="G12253" t="str">
            <v>利福</v>
          </cell>
          <cell r="H12253" t="str">
            <v>年节礼包/食品/食品礼包</v>
          </cell>
          <cell r="I12253" t="str">
            <v>2025-06-30</v>
          </cell>
          <cell r="J12253">
            <v>163944672</v>
          </cell>
          <cell r="K12253" t="str">
            <v>FDH01012218</v>
          </cell>
          <cell r="L12253" t="str">
            <v/>
          </cell>
        </row>
        <row r="12254">
          <cell r="C12254">
            <v>162682989</v>
          </cell>
          <cell r="D12254" t="str">
            <v>人工</v>
          </cell>
          <cell r="E12254" t="str">
            <v>实物</v>
          </cell>
          <cell r="F12254" t="str">
            <v/>
          </cell>
          <cell r="G12254" t="str">
            <v>富海胜</v>
          </cell>
          <cell r="H12254" t="str">
            <v>年节礼包/食品/粽子礼包</v>
          </cell>
          <cell r="I12254" t="str">
            <v>2025-05-31</v>
          </cell>
          <cell r="J12254">
            <v>163944389</v>
          </cell>
          <cell r="K12254" t="str">
            <v/>
          </cell>
          <cell r="L12254" t="str">
            <v/>
          </cell>
        </row>
        <row r="12255">
          <cell r="C12255">
            <v>162680554</v>
          </cell>
          <cell r="D12255" t="str">
            <v>人工</v>
          </cell>
          <cell r="E12255" t="str">
            <v>实物</v>
          </cell>
          <cell r="F12255" t="str">
            <v/>
          </cell>
          <cell r="G12255" t="str">
            <v>京杭盛达</v>
          </cell>
          <cell r="H12255" t="str">
            <v>年节礼包/个人护理/洗发护发</v>
          </cell>
          <cell r="I12255" t="str">
            <v>2025-06-30</v>
          </cell>
          <cell r="J12255">
            <v>163939446</v>
          </cell>
          <cell r="K12255" t="str">
            <v/>
          </cell>
          <cell r="L12255" t="str">
            <v/>
          </cell>
        </row>
        <row r="12256">
          <cell r="C12256">
            <v>162689626</v>
          </cell>
          <cell r="D12256" t="str">
            <v>人工</v>
          </cell>
          <cell r="E12256" t="str">
            <v>实物</v>
          </cell>
          <cell r="F12256" t="str">
            <v/>
          </cell>
          <cell r="G12256" t="str">
            <v>惠通达行</v>
          </cell>
          <cell r="H12256" t="str">
            <v>年节礼包/食品/粮油礼包</v>
          </cell>
          <cell r="I12256" t="str">
            <v>2025-06-30</v>
          </cell>
          <cell r="J12256">
            <v>163956514</v>
          </cell>
          <cell r="K12256" t="str">
            <v>11N002439</v>
          </cell>
          <cell r="L12256" t="str">
            <v/>
          </cell>
        </row>
        <row r="12257">
          <cell r="C12257">
            <v>162682886</v>
          </cell>
          <cell r="D12257" t="str">
            <v>人工</v>
          </cell>
          <cell r="E12257" t="str">
            <v>实物</v>
          </cell>
          <cell r="F12257" t="str">
            <v>广州酒家</v>
          </cell>
          <cell r="G12257" t="str">
            <v>深圳品味人生</v>
          </cell>
          <cell r="H12257" t="str">
            <v>年节礼包/食品/粽子礼包</v>
          </cell>
          <cell r="I12257" t="str">
            <v>2025-05-26</v>
          </cell>
          <cell r="J12257">
            <v>163944281</v>
          </cell>
          <cell r="K12257">
            <v>2025031103</v>
          </cell>
          <cell r="L12257" t="str">
            <v/>
          </cell>
        </row>
        <row r="12258">
          <cell r="C12258">
            <v>162689712</v>
          </cell>
          <cell r="D12258" t="str">
            <v>人工</v>
          </cell>
          <cell r="E12258" t="str">
            <v>实物</v>
          </cell>
          <cell r="F12258" t="str">
            <v/>
          </cell>
          <cell r="G12258" t="str">
            <v>富海胜</v>
          </cell>
          <cell r="H12258" t="str">
            <v>年节礼包/食品/粽子礼包</v>
          </cell>
          <cell r="I12258" t="str">
            <v>2025-06-30</v>
          </cell>
          <cell r="J12258">
            <v>163956611</v>
          </cell>
          <cell r="K12258" t="str">
            <v/>
          </cell>
          <cell r="L12258" t="str">
            <v/>
          </cell>
        </row>
        <row r="12259">
          <cell r="C12259">
            <v>162682969</v>
          </cell>
          <cell r="D12259" t="str">
            <v>人工</v>
          </cell>
          <cell r="E12259" t="str">
            <v>实物</v>
          </cell>
          <cell r="F12259" t="str">
            <v/>
          </cell>
          <cell r="G12259" t="str">
            <v>富海胜</v>
          </cell>
          <cell r="H12259" t="str">
            <v>年节礼包/食品/粽子礼包</v>
          </cell>
          <cell r="I12259" t="str">
            <v>2025-06-30</v>
          </cell>
          <cell r="J12259">
            <v>163944369</v>
          </cell>
          <cell r="K12259" t="str">
            <v/>
          </cell>
          <cell r="L12259" t="str">
            <v/>
          </cell>
        </row>
        <row r="12260">
          <cell r="C12260">
            <v>162682891</v>
          </cell>
          <cell r="D12260" t="str">
            <v>人工</v>
          </cell>
          <cell r="E12260" t="str">
            <v>实物</v>
          </cell>
          <cell r="F12260" t="str">
            <v>广州酒家</v>
          </cell>
          <cell r="G12260" t="str">
            <v>深圳品味人生</v>
          </cell>
          <cell r="H12260" t="str">
            <v>年节礼包/食品/粽子礼包</v>
          </cell>
          <cell r="I12260" t="str">
            <v>2025-05-26</v>
          </cell>
          <cell r="J12260">
            <v>163944286</v>
          </cell>
          <cell r="K12260">
            <v>2025031101</v>
          </cell>
          <cell r="L12260" t="str">
            <v/>
          </cell>
        </row>
        <row r="12261">
          <cell r="C12261">
            <v>162565849</v>
          </cell>
          <cell r="D12261" t="str">
            <v>人工</v>
          </cell>
          <cell r="E12261" t="str">
            <v>实物</v>
          </cell>
          <cell r="F12261" t="str">
            <v>百草味</v>
          </cell>
          <cell r="G12261" t="str">
            <v>安徽佳度</v>
          </cell>
          <cell r="H12261" t="str">
            <v>年节礼包/食品/食品礼包</v>
          </cell>
          <cell r="I12261" t="str">
            <v>2024-10-31</v>
          </cell>
          <cell r="J12261">
            <v>163747439</v>
          </cell>
          <cell r="K12261" t="str">
            <v>MMSZSSLH1955</v>
          </cell>
          <cell r="L12261" t="str">
            <v/>
          </cell>
        </row>
        <row r="12262">
          <cell r="C12262">
            <v>162563502</v>
          </cell>
          <cell r="D12262" t="str">
            <v>人工</v>
          </cell>
          <cell r="E12262" t="str">
            <v>实物</v>
          </cell>
          <cell r="F12262" t="str">
            <v/>
          </cell>
          <cell r="G12262" t="str">
            <v>金盛永和</v>
          </cell>
          <cell r="H12262" t="str">
            <v>年节礼包/食品/粮油礼包</v>
          </cell>
          <cell r="I12262" t="str">
            <v>2024-10-31</v>
          </cell>
          <cell r="J12262">
            <v>163742285</v>
          </cell>
          <cell r="K12262" t="str">
            <v/>
          </cell>
          <cell r="L12262" t="str">
            <v/>
          </cell>
        </row>
        <row r="12263">
          <cell r="C12263">
            <v>162405219</v>
          </cell>
          <cell r="D12263" t="str">
            <v>人工</v>
          </cell>
          <cell r="E12263" t="str">
            <v>实物</v>
          </cell>
          <cell r="F12263" t="str">
            <v/>
          </cell>
          <cell r="G12263" t="str">
            <v>羽娜</v>
          </cell>
          <cell r="H12263" t="str">
            <v>年节礼包/个人护理/洗发护发</v>
          </cell>
          <cell r="I12263" t="str">
            <v>2024-03-31</v>
          </cell>
          <cell r="J12263">
            <v>163372883</v>
          </cell>
          <cell r="K12263" t="str">
            <v>KY50JXF50HF28</v>
          </cell>
          <cell r="L12263" t="str">
            <v>轻盈控油洗发水500ml+净屑舒爽洗发水500ml+水润亮泽护发素280ml*2</v>
          </cell>
        </row>
        <row r="12264">
          <cell r="C12264">
            <v>162405219</v>
          </cell>
          <cell r="D12264" t="str">
            <v>人工</v>
          </cell>
          <cell r="E12264" t="str">
            <v>实物</v>
          </cell>
          <cell r="F12264" t="str">
            <v/>
          </cell>
          <cell r="G12264" t="str">
            <v>羽娜</v>
          </cell>
          <cell r="H12264" t="str">
            <v>年节礼包/个人护理/洗发护发</v>
          </cell>
          <cell r="I12264" t="str">
            <v>2024-03-31</v>
          </cell>
        </row>
        <row r="12264">
          <cell r="K12264" t="str">
            <v>KY50JXF50HF28</v>
          </cell>
          <cell r="L12264" t="str">
            <v>轻盈控油洗发水500ml+净屑舒爽洗发水500ml+水润亮泽护发素280ml*2</v>
          </cell>
        </row>
        <row r="12265">
          <cell r="C12265">
            <v>162405219</v>
          </cell>
          <cell r="D12265" t="str">
            <v>人工</v>
          </cell>
          <cell r="E12265" t="str">
            <v>实物</v>
          </cell>
          <cell r="F12265" t="str">
            <v/>
          </cell>
          <cell r="G12265" t="str">
            <v>羽娜</v>
          </cell>
          <cell r="H12265" t="str">
            <v>年节礼包/个人护理/洗发护发</v>
          </cell>
          <cell r="I12265" t="str">
            <v>2024-03-31</v>
          </cell>
        </row>
        <row r="12265">
          <cell r="K12265" t="str">
            <v>KY50JXF50HF28</v>
          </cell>
          <cell r="L12265" t="str">
            <v>轻盈控油洗发水500ml+净屑舒爽洗发水500ml+水润亮泽护发素280ml*2</v>
          </cell>
        </row>
        <row r="12266">
          <cell r="C12266">
            <v>162405219</v>
          </cell>
          <cell r="D12266" t="str">
            <v>人工</v>
          </cell>
          <cell r="E12266" t="str">
            <v>实物</v>
          </cell>
          <cell r="F12266" t="str">
            <v/>
          </cell>
          <cell r="G12266" t="str">
            <v>羽娜</v>
          </cell>
          <cell r="H12266" t="str">
            <v>年节礼包/个人护理/洗发护发</v>
          </cell>
          <cell r="I12266" t="str">
            <v>2024-03-31</v>
          </cell>
        </row>
        <row r="12266">
          <cell r="K12266" t="str">
            <v>KY50JXF50HF28</v>
          </cell>
          <cell r="L12266" t="str">
            <v>轻盈控油洗发水500ml+净屑舒爽洗发水500ml+水润亮泽护发素280ml*2</v>
          </cell>
        </row>
        <row r="12267">
          <cell r="C12267">
            <v>162494165</v>
          </cell>
          <cell r="D12267" t="str">
            <v>人工</v>
          </cell>
          <cell r="E12267" t="str">
            <v>实物</v>
          </cell>
          <cell r="F12267" t="str">
            <v>苏泊尔（SUPOR）</v>
          </cell>
          <cell r="G12267" t="str">
            <v>米盛</v>
          </cell>
          <cell r="H12267" t="str">
            <v>年节礼包/家用电器/厨房小电</v>
          </cell>
          <cell r="I12267" t="str">
            <v>2024-06-30</v>
          </cell>
          <cell r="J12267">
            <v>163576584</v>
          </cell>
          <cell r="K12267" t="str">
            <v>SW-15S73A</v>
          </cell>
          <cell r="L12267" t="str">
            <v>SW-15S73A</v>
          </cell>
        </row>
        <row r="12268">
          <cell r="C12268">
            <v>162682152</v>
          </cell>
          <cell r="D12268" t="str">
            <v>人工</v>
          </cell>
          <cell r="E12268" t="str">
            <v>实物</v>
          </cell>
          <cell r="F12268" t="str">
            <v>富安娜（FUANNA）</v>
          </cell>
          <cell r="G12268" t="str">
            <v>富安娜</v>
          </cell>
          <cell r="H12268" t="str">
            <v>年节礼包/家纺/床上用品</v>
          </cell>
          <cell r="I12268" t="str">
            <v>2025-06-30</v>
          </cell>
          <cell r="J12268">
            <v>163943014</v>
          </cell>
          <cell r="K12268">
            <v>713102759</v>
          </cell>
          <cell r="L12268" t="str">
            <v>203*229cm</v>
          </cell>
        </row>
        <row r="12269">
          <cell r="C12269">
            <v>162720021</v>
          </cell>
          <cell r="D12269" t="str">
            <v>人工</v>
          </cell>
          <cell r="E12269" t="str">
            <v>组合商品</v>
          </cell>
          <cell r="F12269" t="str">
            <v/>
          </cell>
          <cell r="G12269" t="str">
            <v>苏打组合商品虚拟供应商</v>
          </cell>
          <cell r="H12269" t="str">
            <v>供应链类目/年节礼包/销售专属礼包</v>
          </cell>
          <cell r="I12269" t="str">
            <v>2025-10-31</v>
          </cell>
          <cell r="J12269">
            <v>164013762</v>
          </cell>
          <cell r="K12269" t="str">
            <v/>
          </cell>
          <cell r="L12269" t="str">
            <v/>
          </cell>
        </row>
        <row r="12270">
          <cell r="C12270">
            <v>162720021</v>
          </cell>
          <cell r="D12270" t="str">
            <v>人工</v>
          </cell>
          <cell r="E12270" t="str">
            <v>组合商品</v>
          </cell>
          <cell r="F12270" t="str">
            <v/>
          </cell>
          <cell r="G12270" t="str">
            <v>苏打组合商品虚拟供应商</v>
          </cell>
          <cell r="H12270" t="str">
            <v>供应链类目/年节礼包/销售专属礼包</v>
          </cell>
          <cell r="I12270" t="str">
            <v>2025-10-31</v>
          </cell>
        </row>
        <row r="12270">
          <cell r="K12270" t="str">
            <v/>
          </cell>
          <cell r="L12270" t="str">
            <v/>
          </cell>
        </row>
        <row r="12271">
          <cell r="C12271">
            <v>162713945</v>
          </cell>
          <cell r="D12271" t="str">
            <v>人工</v>
          </cell>
          <cell r="E12271" t="str">
            <v>实物</v>
          </cell>
          <cell r="F12271" t="str">
            <v>西屋（Westinghouse）</v>
          </cell>
          <cell r="G12271" t="str">
            <v>乡酌</v>
          </cell>
          <cell r="H12271" t="str">
            <v>年节礼包/项目专属/定制方案专属</v>
          </cell>
          <cell r="I12271" t="str">
            <v>2025-10-31</v>
          </cell>
          <cell r="J12271">
            <v>164002681</v>
          </cell>
          <cell r="K12271" t="str">
            <v>WFH-S4</v>
          </cell>
          <cell r="L12271" t="str">
            <v/>
          </cell>
        </row>
        <row r="12272">
          <cell r="C12272">
            <v>162648176</v>
          </cell>
          <cell r="D12272" t="str">
            <v>人工</v>
          </cell>
          <cell r="E12272" t="str">
            <v>实物</v>
          </cell>
          <cell r="F12272" t="str">
            <v>汰渍</v>
          </cell>
          <cell r="G12272" t="str">
            <v>二向箔</v>
          </cell>
          <cell r="H12272" t="str">
            <v>年节礼包/项目专属/定制方案专属</v>
          </cell>
          <cell r="I12272" t="str">
            <v>2025-03-31</v>
          </cell>
          <cell r="J12272">
            <v>163886482</v>
          </cell>
          <cell r="K12272">
            <v>6903148242780</v>
          </cell>
          <cell r="L12272" t="str">
            <v/>
          </cell>
        </row>
        <row r="12273">
          <cell r="C12273">
            <v>162500014</v>
          </cell>
          <cell r="D12273" t="str">
            <v>人工</v>
          </cell>
          <cell r="E12273" t="str">
            <v>实物</v>
          </cell>
          <cell r="F12273" t="str">
            <v>花王</v>
          </cell>
          <cell r="G12273" t="str">
            <v>品客易购</v>
          </cell>
          <cell r="H12273" t="str">
            <v>年节礼包/项目专属/定制方案专属</v>
          </cell>
          <cell r="I12273" t="str">
            <v>2024-06-30</v>
          </cell>
          <cell r="J12273">
            <v>163591830</v>
          </cell>
          <cell r="K12273">
            <v>4901301309244</v>
          </cell>
          <cell r="L12273" t="str">
            <v/>
          </cell>
        </row>
        <row r="12274">
          <cell r="C12274">
            <v>162496472</v>
          </cell>
          <cell r="D12274" t="str">
            <v>人工</v>
          </cell>
          <cell r="E12274" t="str">
            <v>实物</v>
          </cell>
          <cell r="F12274" t="str">
            <v/>
          </cell>
          <cell r="G12274" t="str">
            <v>三棵银杏</v>
          </cell>
          <cell r="H12274" t="str">
            <v>年节礼包/生鲜/海鲜礼包</v>
          </cell>
          <cell r="I12274" t="str">
            <v>2024-07-31</v>
          </cell>
          <cell r="J12274">
            <v>163582199</v>
          </cell>
          <cell r="K12274" t="str">
            <v/>
          </cell>
          <cell r="L12274" t="str">
            <v/>
          </cell>
        </row>
        <row r="12275">
          <cell r="C12275">
            <v>162496469</v>
          </cell>
          <cell r="D12275" t="str">
            <v>人工</v>
          </cell>
          <cell r="E12275" t="str">
            <v>实物</v>
          </cell>
          <cell r="F12275" t="str">
            <v/>
          </cell>
          <cell r="G12275" t="str">
            <v>三棵银杏</v>
          </cell>
          <cell r="H12275" t="str">
            <v>年节礼包/生鲜/海鲜礼包</v>
          </cell>
          <cell r="I12275" t="str">
            <v>2024-07-31</v>
          </cell>
          <cell r="J12275">
            <v>163582191</v>
          </cell>
          <cell r="K12275" t="str">
            <v/>
          </cell>
          <cell r="L12275" t="str">
            <v/>
          </cell>
        </row>
        <row r="12276">
          <cell r="C12276">
            <v>162496468</v>
          </cell>
          <cell r="D12276" t="str">
            <v>人工</v>
          </cell>
          <cell r="E12276" t="str">
            <v>实物</v>
          </cell>
          <cell r="F12276" t="str">
            <v/>
          </cell>
          <cell r="G12276" t="str">
            <v>三棵银杏</v>
          </cell>
          <cell r="H12276" t="str">
            <v>年节礼包/生鲜/海鲜礼包</v>
          </cell>
          <cell r="I12276" t="str">
            <v>2024-07-31</v>
          </cell>
          <cell r="J12276">
            <v>163582190</v>
          </cell>
          <cell r="K12276" t="str">
            <v/>
          </cell>
          <cell r="L12276" t="str">
            <v/>
          </cell>
        </row>
        <row r="12277">
          <cell r="C12277">
            <v>162632378</v>
          </cell>
          <cell r="D12277" t="str">
            <v>人工</v>
          </cell>
          <cell r="E12277" t="str">
            <v>实物</v>
          </cell>
          <cell r="F12277" t="str">
            <v>正大</v>
          </cell>
          <cell r="G12277" t="str">
            <v>正大信首</v>
          </cell>
          <cell r="H12277" t="str">
            <v>年节礼包/食品/方便食品</v>
          </cell>
          <cell r="I12277" t="str">
            <v>2024-11-21</v>
          </cell>
          <cell r="J12277">
            <v>163863759</v>
          </cell>
          <cell r="K12277" t="str">
            <v/>
          </cell>
          <cell r="L12277" t="str">
            <v/>
          </cell>
        </row>
        <row r="12278">
          <cell r="C12278">
            <v>162736704</v>
          </cell>
          <cell r="D12278" t="str">
            <v>人工</v>
          </cell>
          <cell r="E12278" t="str">
            <v>实物</v>
          </cell>
          <cell r="F12278" t="str">
            <v>蕉下</v>
          </cell>
          <cell r="G12278" t="str">
            <v>诚意诚品</v>
          </cell>
          <cell r="H12278" t="str">
            <v>年节礼包/服饰鞋帽/其它配饰</v>
          </cell>
          <cell r="I12278" t="str">
            <v>2025-05-31</v>
          </cell>
          <cell r="J12278">
            <v>164042431</v>
          </cell>
          <cell r="K12278" t="str">
            <v>四件套</v>
          </cell>
          <cell r="L12278" t="str">
            <v/>
          </cell>
        </row>
        <row r="12279">
          <cell r="C12279">
            <v>162736409</v>
          </cell>
          <cell r="D12279" t="str">
            <v>人工</v>
          </cell>
          <cell r="E12279" t="str">
            <v>实物</v>
          </cell>
          <cell r="F12279" t="str">
            <v>富安娜（FUANNA）</v>
          </cell>
          <cell r="G12279" t="str">
            <v>富安娜</v>
          </cell>
          <cell r="H12279" t="str">
            <v>年节礼包/项目专属/定制方案专属</v>
          </cell>
          <cell r="I12279" t="str">
            <v>2024-09-30</v>
          </cell>
          <cell r="J12279">
            <v>164042133</v>
          </cell>
          <cell r="K12279">
            <v>713101024</v>
          </cell>
          <cell r="L12279" t="str">
            <v/>
          </cell>
        </row>
        <row r="12280">
          <cell r="C12280">
            <v>162735424</v>
          </cell>
          <cell r="D12280" t="str">
            <v>人工</v>
          </cell>
          <cell r="E12280" t="str">
            <v>实物</v>
          </cell>
          <cell r="F12280" t="str">
            <v/>
          </cell>
          <cell r="G12280" t="str">
            <v>上海权礼</v>
          </cell>
          <cell r="H12280" t="str">
            <v>年节礼包/食品/粽子礼包</v>
          </cell>
          <cell r="I12280" t="str">
            <v>2025-05-31</v>
          </cell>
          <cell r="J12280">
            <v>164040048</v>
          </cell>
          <cell r="K12280" t="str">
            <v>五芳斋920</v>
          </cell>
          <cell r="L12280" t="str">
            <v/>
          </cell>
        </row>
        <row r="12281">
          <cell r="C12281">
            <v>162689629</v>
          </cell>
          <cell r="D12281" t="str">
            <v>人工</v>
          </cell>
          <cell r="E12281" t="str">
            <v>实物</v>
          </cell>
          <cell r="F12281" t="str">
            <v/>
          </cell>
          <cell r="G12281" t="str">
            <v>惠通达行</v>
          </cell>
          <cell r="H12281" t="str">
            <v>年节礼包/食品/粮油礼包</v>
          </cell>
          <cell r="I12281" t="str">
            <v>2025-06-30</v>
          </cell>
          <cell r="J12281">
            <v>163956518</v>
          </cell>
          <cell r="K12281" t="str">
            <v>11N002477</v>
          </cell>
          <cell r="L12281" t="str">
            <v/>
          </cell>
        </row>
        <row r="12282">
          <cell r="C12282">
            <v>162683668</v>
          </cell>
          <cell r="D12282" t="str">
            <v>人工</v>
          </cell>
          <cell r="E12282" t="str">
            <v>实物</v>
          </cell>
          <cell r="F12282" t="str">
            <v/>
          </cell>
          <cell r="G12282" t="str">
            <v>淘得电子</v>
          </cell>
          <cell r="H12282" t="str">
            <v>年节礼包/食品/粽子礼包</v>
          </cell>
          <cell r="I12282" t="str">
            <v>2025-06-30</v>
          </cell>
          <cell r="J12282">
            <v>163946201</v>
          </cell>
          <cell r="K12282" t="str">
            <v/>
          </cell>
          <cell r="L12282" t="str">
            <v/>
          </cell>
        </row>
        <row r="12283">
          <cell r="C12283">
            <v>162689710</v>
          </cell>
          <cell r="D12283" t="str">
            <v>人工</v>
          </cell>
          <cell r="E12283" t="str">
            <v>实物</v>
          </cell>
          <cell r="F12283" t="str">
            <v/>
          </cell>
          <cell r="G12283" t="str">
            <v>富海胜</v>
          </cell>
          <cell r="H12283" t="str">
            <v>年节礼包/食品/粽子礼包</v>
          </cell>
          <cell r="I12283" t="str">
            <v>2025-06-30</v>
          </cell>
          <cell r="J12283">
            <v>163956609</v>
          </cell>
          <cell r="K12283" t="str">
            <v/>
          </cell>
          <cell r="L12283" t="str">
            <v/>
          </cell>
        </row>
        <row r="12284">
          <cell r="C12284">
            <v>162689708</v>
          </cell>
          <cell r="D12284" t="str">
            <v>人工</v>
          </cell>
          <cell r="E12284" t="str">
            <v>实物</v>
          </cell>
          <cell r="F12284" t="str">
            <v/>
          </cell>
          <cell r="G12284" t="str">
            <v>富海胜</v>
          </cell>
          <cell r="H12284" t="str">
            <v>年节礼包/食品/粽子礼包</v>
          </cell>
          <cell r="I12284" t="str">
            <v>2025-06-30</v>
          </cell>
          <cell r="J12284">
            <v>163956607</v>
          </cell>
          <cell r="K12284" t="str">
            <v/>
          </cell>
          <cell r="L12284" t="str">
            <v/>
          </cell>
        </row>
        <row r="12285">
          <cell r="C12285">
            <v>162682970</v>
          </cell>
          <cell r="D12285" t="str">
            <v>人工</v>
          </cell>
          <cell r="E12285" t="str">
            <v>实物</v>
          </cell>
          <cell r="F12285" t="str">
            <v/>
          </cell>
          <cell r="G12285" t="str">
            <v>富海胜</v>
          </cell>
          <cell r="H12285" t="str">
            <v>年节礼包/食品/粽子礼包</v>
          </cell>
          <cell r="I12285" t="str">
            <v>2025-06-30</v>
          </cell>
          <cell r="J12285">
            <v>163944370</v>
          </cell>
          <cell r="K12285" t="str">
            <v/>
          </cell>
          <cell r="L12285" t="str">
            <v/>
          </cell>
        </row>
        <row r="12286">
          <cell r="C12286">
            <v>162682890</v>
          </cell>
          <cell r="D12286" t="str">
            <v>人工</v>
          </cell>
          <cell r="E12286" t="str">
            <v>实物</v>
          </cell>
          <cell r="F12286" t="str">
            <v>欧丽薇兰（Olivoilà）</v>
          </cell>
          <cell r="G12286" t="str">
            <v>深圳品味人生</v>
          </cell>
          <cell r="H12286" t="str">
            <v>年节礼包/食品/粽子礼包</v>
          </cell>
          <cell r="I12286" t="str">
            <v>2025-05-26</v>
          </cell>
          <cell r="J12286">
            <v>163944285</v>
          </cell>
          <cell r="K12286">
            <v>2025031102</v>
          </cell>
          <cell r="L12286" t="str">
            <v/>
          </cell>
        </row>
        <row r="12287">
          <cell r="C12287">
            <v>162682929</v>
          </cell>
          <cell r="D12287" t="str">
            <v>人工</v>
          </cell>
          <cell r="E12287" t="str">
            <v>实物</v>
          </cell>
          <cell r="F12287" t="str">
            <v/>
          </cell>
          <cell r="G12287" t="str">
            <v>深圳品味人生</v>
          </cell>
          <cell r="H12287" t="str">
            <v>年节礼包/食品/粽子礼包</v>
          </cell>
          <cell r="I12287" t="str">
            <v>2025-05-26</v>
          </cell>
          <cell r="J12287">
            <v>163944326</v>
          </cell>
          <cell r="K12287">
            <v>2025031007</v>
          </cell>
          <cell r="L12287" t="str">
            <v/>
          </cell>
        </row>
        <row r="12288">
          <cell r="C12288">
            <v>162683449</v>
          </cell>
          <cell r="D12288" t="str">
            <v>人工</v>
          </cell>
          <cell r="E12288" t="str">
            <v>实物</v>
          </cell>
          <cell r="F12288" t="str">
            <v/>
          </cell>
          <cell r="G12288" t="str">
            <v>淘得电子</v>
          </cell>
          <cell r="H12288" t="str">
            <v>年节礼包/食品/方便食品</v>
          </cell>
          <cell r="I12288" t="str">
            <v>2025-06-30</v>
          </cell>
          <cell r="J12288">
            <v>163945346</v>
          </cell>
          <cell r="K12288" t="str">
            <v/>
          </cell>
          <cell r="L12288" t="str">
            <v/>
          </cell>
        </row>
        <row r="12289">
          <cell r="C12289">
            <v>162682884</v>
          </cell>
          <cell r="D12289" t="str">
            <v>人工</v>
          </cell>
          <cell r="E12289" t="str">
            <v>实物</v>
          </cell>
          <cell r="F12289" t="str">
            <v/>
          </cell>
          <cell r="G12289" t="str">
            <v>深圳品味人生</v>
          </cell>
          <cell r="H12289" t="str">
            <v>年节礼包/食品/粽子礼包</v>
          </cell>
          <cell r="I12289" t="str">
            <v>2025-05-26</v>
          </cell>
          <cell r="J12289">
            <v>163944279</v>
          </cell>
          <cell r="K12289">
            <v>2025031104</v>
          </cell>
          <cell r="L12289" t="str">
            <v/>
          </cell>
        </row>
        <row r="12290">
          <cell r="C12290">
            <v>162683474</v>
          </cell>
          <cell r="D12290" t="str">
            <v>人工</v>
          </cell>
          <cell r="E12290" t="str">
            <v>实物</v>
          </cell>
          <cell r="F12290" t="str">
            <v/>
          </cell>
          <cell r="G12290" t="str">
            <v>淘得电子</v>
          </cell>
          <cell r="H12290" t="str">
            <v>年节礼包/食品/粽子礼包</v>
          </cell>
          <cell r="I12290" t="str">
            <v>2025-06-30</v>
          </cell>
          <cell r="J12290">
            <v>163945386</v>
          </cell>
          <cell r="K12290" t="str">
            <v/>
          </cell>
          <cell r="L12290" t="str">
            <v/>
          </cell>
        </row>
        <row r="12291">
          <cell r="C12291">
            <v>162682529</v>
          </cell>
          <cell r="D12291" t="str">
            <v>人工</v>
          </cell>
          <cell r="E12291" t="str">
            <v>实物</v>
          </cell>
          <cell r="F12291" t="str">
            <v>嘉庆斋</v>
          </cell>
          <cell r="G12291" t="str">
            <v>上海译桦</v>
          </cell>
          <cell r="H12291" t="str">
            <v>年节礼包/食品/粽子礼包</v>
          </cell>
          <cell r="I12291" t="str">
            <v>2025-06-30</v>
          </cell>
          <cell r="J12291">
            <v>163943627</v>
          </cell>
          <cell r="K12291" t="str">
            <v/>
          </cell>
          <cell r="L12291" t="str">
            <v/>
          </cell>
        </row>
        <row r="12292">
          <cell r="C12292">
            <v>162689692</v>
          </cell>
          <cell r="D12292" t="str">
            <v>人工</v>
          </cell>
          <cell r="E12292" t="str">
            <v>实物</v>
          </cell>
          <cell r="F12292" t="str">
            <v/>
          </cell>
          <cell r="G12292" t="str">
            <v>富海胜</v>
          </cell>
          <cell r="H12292" t="str">
            <v>年节礼包/食品/粽子礼包</v>
          </cell>
          <cell r="I12292" t="str">
            <v>2025-06-30</v>
          </cell>
          <cell r="J12292">
            <v>163956591</v>
          </cell>
          <cell r="K12292" t="str">
            <v/>
          </cell>
          <cell r="L12292" t="str">
            <v/>
          </cell>
        </row>
        <row r="12293">
          <cell r="C12293">
            <v>162683000</v>
          </cell>
          <cell r="D12293" t="str">
            <v>人工</v>
          </cell>
          <cell r="E12293" t="str">
            <v>实物</v>
          </cell>
          <cell r="F12293" t="str">
            <v/>
          </cell>
          <cell r="G12293" t="str">
            <v>富海胜</v>
          </cell>
          <cell r="H12293" t="str">
            <v>年节礼包/食品/粽子礼包</v>
          </cell>
          <cell r="I12293" t="str">
            <v>2025-06-30</v>
          </cell>
          <cell r="J12293">
            <v>163944407</v>
          </cell>
          <cell r="K12293" t="str">
            <v/>
          </cell>
          <cell r="L12293" t="str">
            <v/>
          </cell>
        </row>
        <row r="12294">
          <cell r="C12294">
            <v>162680015</v>
          </cell>
          <cell r="D12294" t="str">
            <v>人工</v>
          </cell>
          <cell r="E12294" t="str">
            <v>实物</v>
          </cell>
          <cell r="F12294" t="str">
            <v/>
          </cell>
          <cell r="G12294" t="str">
            <v>丰祥福瑞</v>
          </cell>
          <cell r="H12294" t="str">
            <v>年节礼包/食品/粽子礼包</v>
          </cell>
          <cell r="I12294" t="str">
            <v>2025-05-31</v>
          </cell>
          <cell r="J12294">
            <v>163938645</v>
          </cell>
          <cell r="K12294" t="str">
            <v>XSHJXZZC</v>
          </cell>
          <cell r="L12294" t="str">
            <v/>
          </cell>
        </row>
        <row r="12295">
          <cell r="C12295">
            <v>162680507</v>
          </cell>
          <cell r="D12295" t="str">
            <v>人工</v>
          </cell>
          <cell r="E12295" t="str">
            <v>实物</v>
          </cell>
          <cell r="F12295" t="str">
            <v/>
          </cell>
          <cell r="G12295" t="str">
            <v>曈宝</v>
          </cell>
          <cell r="H12295" t="str">
            <v>年节礼包/食品/饮品冲调</v>
          </cell>
          <cell r="I12295" t="str">
            <v>2025-06-30</v>
          </cell>
          <cell r="J12295">
            <v>163939399</v>
          </cell>
          <cell r="K12295">
            <v>123456</v>
          </cell>
          <cell r="L12295" t="str">
            <v/>
          </cell>
        </row>
        <row r="12296">
          <cell r="C12296">
            <v>162629194</v>
          </cell>
          <cell r="D12296" t="str">
            <v>人工</v>
          </cell>
          <cell r="E12296" t="str">
            <v>实物</v>
          </cell>
          <cell r="F12296" t="str">
            <v>阿华田（Ovaltine）</v>
          </cell>
          <cell r="G12296" t="str">
            <v>北京锦福</v>
          </cell>
          <cell r="H12296" t="str">
            <v>年节礼包/食品/零食礼包</v>
          </cell>
          <cell r="I12296" t="str">
            <v>2025-02-28</v>
          </cell>
          <cell r="J12296">
            <v>163859558</v>
          </cell>
          <cell r="K12296" t="str">
            <v/>
          </cell>
          <cell r="L12296" t="str">
            <v/>
          </cell>
        </row>
        <row r="12297">
          <cell r="C12297">
            <v>162625903</v>
          </cell>
          <cell r="D12297" t="str">
            <v>人工</v>
          </cell>
          <cell r="E12297" t="str">
            <v>实物</v>
          </cell>
          <cell r="F12297" t="str">
            <v/>
          </cell>
          <cell r="G12297" t="str">
            <v>七天</v>
          </cell>
          <cell r="H12297" t="str">
            <v>年节礼包/食品/食品礼包</v>
          </cell>
          <cell r="I12297" t="str">
            <v>2025-05-31</v>
          </cell>
          <cell r="J12297">
            <v>163855013</v>
          </cell>
          <cell r="K12297" t="str">
            <v/>
          </cell>
          <cell r="L12297" t="str">
            <v/>
          </cell>
        </row>
        <row r="12298">
          <cell r="C12298">
            <v>162625799</v>
          </cell>
          <cell r="D12298" t="str">
            <v>人工</v>
          </cell>
          <cell r="E12298" t="str">
            <v>实物</v>
          </cell>
          <cell r="F12298" t="str">
            <v/>
          </cell>
          <cell r="G12298" t="str">
            <v>七天</v>
          </cell>
          <cell r="H12298" t="str">
            <v>年节礼包/生鲜/猪牛羊肉</v>
          </cell>
          <cell r="I12298" t="str">
            <v>2025-05-31</v>
          </cell>
          <cell r="J12298">
            <v>163854895</v>
          </cell>
          <cell r="K12298" t="str">
            <v/>
          </cell>
          <cell r="L12298" t="str">
            <v/>
          </cell>
        </row>
        <row r="12299">
          <cell r="C12299">
            <v>162566802</v>
          </cell>
          <cell r="D12299" t="str">
            <v>人工</v>
          </cell>
          <cell r="E12299" t="str">
            <v>实物</v>
          </cell>
          <cell r="F12299" t="str">
            <v/>
          </cell>
          <cell r="G12299" t="str">
            <v>七天</v>
          </cell>
          <cell r="H12299" t="str">
            <v>年节礼包/食品/南北干货</v>
          </cell>
          <cell r="I12299" t="str">
            <v>2025-03-31</v>
          </cell>
          <cell r="J12299">
            <v>163749840</v>
          </cell>
          <cell r="K12299">
            <v>20160329007</v>
          </cell>
          <cell r="L12299" t="str">
            <v/>
          </cell>
        </row>
        <row r="12300">
          <cell r="C12300">
            <v>162406832</v>
          </cell>
          <cell r="D12300" t="str">
            <v>人工</v>
          </cell>
          <cell r="E12300" t="str">
            <v>实物</v>
          </cell>
          <cell r="F12300" t="str">
            <v>康巴赫</v>
          </cell>
          <cell r="G12300" t="str">
            <v>一礼千珏</v>
          </cell>
          <cell r="H12300" t="str">
            <v>年节礼包/餐厨/烹饪锅具</v>
          </cell>
          <cell r="I12300" t="str">
            <v>2024-03-31</v>
          </cell>
          <cell r="J12300">
            <v>163376531</v>
          </cell>
          <cell r="K12300" t="str">
            <v>CGC32A1</v>
          </cell>
          <cell r="L12300" t="str">
            <v/>
          </cell>
        </row>
        <row r="12301">
          <cell r="C12301">
            <v>162319108</v>
          </cell>
          <cell r="D12301" t="str">
            <v>人工</v>
          </cell>
          <cell r="E12301" t="str">
            <v>实物</v>
          </cell>
          <cell r="F12301" t="str">
            <v>康巴赫</v>
          </cell>
          <cell r="G12301" t="str">
            <v>一礼千珏</v>
          </cell>
          <cell r="H12301" t="str">
            <v>年节礼包/餐厨/烹饪锅具</v>
          </cell>
          <cell r="I12301" t="str">
            <v>2023-11-01</v>
          </cell>
          <cell r="J12301">
            <v>163178048</v>
          </cell>
          <cell r="K12301" t="str">
            <v>CGC32A1</v>
          </cell>
          <cell r="L12301" t="str">
            <v/>
          </cell>
        </row>
        <row r="12302">
          <cell r="C12302">
            <v>162564294</v>
          </cell>
          <cell r="D12302" t="str">
            <v>人工</v>
          </cell>
          <cell r="E12302" t="str">
            <v>实物</v>
          </cell>
          <cell r="F12302" t="str">
            <v>盐津铺子</v>
          </cell>
          <cell r="G12302" t="str">
            <v>金知</v>
          </cell>
          <cell r="H12302" t="str">
            <v>年节礼包/食品/零食礼包</v>
          </cell>
          <cell r="I12302" t="str">
            <v>2024-10-31</v>
          </cell>
          <cell r="J12302">
            <v>163743615</v>
          </cell>
          <cell r="K12302" t="str">
            <v>jz20240708002</v>
          </cell>
          <cell r="L12302" t="str">
            <v/>
          </cell>
        </row>
        <row r="12303">
          <cell r="C12303">
            <v>162689681</v>
          </cell>
          <cell r="D12303" t="str">
            <v>人工</v>
          </cell>
          <cell r="E12303" t="str">
            <v>实物</v>
          </cell>
          <cell r="F12303" t="str">
            <v/>
          </cell>
          <cell r="G12303" t="str">
            <v>富海胜</v>
          </cell>
          <cell r="H12303" t="str">
            <v>年节礼包/食品/食品礼包</v>
          </cell>
          <cell r="I12303" t="str">
            <v>2025-06-30</v>
          </cell>
          <cell r="J12303">
            <v>163956580</v>
          </cell>
          <cell r="K12303" t="str">
            <v/>
          </cell>
          <cell r="L12303" t="str">
            <v/>
          </cell>
        </row>
        <row r="12304">
          <cell r="C12304">
            <v>162629879</v>
          </cell>
          <cell r="D12304" t="str">
            <v>人工</v>
          </cell>
          <cell r="E12304" t="str">
            <v>实物</v>
          </cell>
          <cell r="F12304" t="str">
            <v/>
          </cell>
          <cell r="G12304" t="str">
            <v>淘得电子</v>
          </cell>
          <cell r="H12304" t="str">
            <v>年节礼包/食品/粮油礼包</v>
          </cell>
          <cell r="I12304" t="str">
            <v>2025-02-28</v>
          </cell>
          <cell r="J12304">
            <v>163860457</v>
          </cell>
          <cell r="K12304" t="str">
            <v/>
          </cell>
          <cell r="L12304" t="str">
            <v/>
          </cell>
        </row>
        <row r="12305">
          <cell r="C12305">
            <v>162629853</v>
          </cell>
          <cell r="D12305" t="str">
            <v>人工</v>
          </cell>
          <cell r="E12305" t="str">
            <v>实物</v>
          </cell>
          <cell r="F12305" t="str">
            <v/>
          </cell>
          <cell r="G12305" t="str">
            <v>淘得电子</v>
          </cell>
          <cell r="H12305" t="str">
            <v>年节礼包/食品/粮油礼包</v>
          </cell>
          <cell r="I12305" t="str">
            <v>2025-02-28</v>
          </cell>
          <cell r="J12305">
            <v>163860428</v>
          </cell>
          <cell r="K12305" t="str">
            <v/>
          </cell>
          <cell r="L12305" t="str">
            <v/>
          </cell>
        </row>
        <row r="12306">
          <cell r="C12306">
            <v>162625942</v>
          </cell>
          <cell r="D12306" t="str">
            <v>人工</v>
          </cell>
          <cell r="E12306" t="str">
            <v>实物</v>
          </cell>
          <cell r="F12306" t="str">
            <v>鲜记 当季坚果更好吃（xianjee）</v>
          </cell>
          <cell r="G12306" t="str">
            <v>北京锦福</v>
          </cell>
          <cell r="H12306" t="str">
            <v>年节礼包/食品/零食礼包</v>
          </cell>
          <cell r="I12306" t="str">
            <v>2025-02-28</v>
          </cell>
          <cell r="J12306">
            <v>163855087</v>
          </cell>
          <cell r="K12306" t="str">
            <v/>
          </cell>
          <cell r="L12306" t="str">
            <v/>
          </cell>
        </row>
        <row r="12307">
          <cell r="C12307">
            <v>162625532</v>
          </cell>
          <cell r="D12307" t="str">
            <v>人工</v>
          </cell>
          <cell r="E12307" t="str">
            <v>实物</v>
          </cell>
          <cell r="F12307" t="str">
            <v/>
          </cell>
          <cell r="G12307" t="str">
            <v>淘得电子</v>
          </cell>
          <cell r="H12307" t="str">
            <v>年节礼包/食品/零食礼包</v>
          </cell>
          <cell r="I12307" t="str">
            <v>2025-02-28</v>
          </cell>
          <cell r="J12307">
            <v>163854549</v>
          </cell>
          <cell r="K12307" t="str">
            <v/>
          </cell>
          <cell r="L12307" t="str">
            <v/>
          </cell>
        </row>
        <row r="12308">
          <cell r="C12308">
            <v>162625050</v>
          </cell>
          <cell r="D12308" t="str">
            <v>人工</v>
          </cell>
          <cell r="E12308" t="str">
            <v>实物</v>
          </cell>
          <cell r="F12308" t="str">
            <v/>
          </cell>
          <cell r="G12308" t="str">
            <v>富海胜</v>
          </cell>
          <cell r="H12308" t="str">
            <v>年节礼包/食品/方便食品</v>
          </cell>
          <cell r="I12308" t="str">
            <v>2025-02-28</v>
          </cell>
          <cell r="J12308">
            <v>163854038</v>
          </cell>
          <cell r="K12308" t="str">
            <v/>
          </cell>
          <cell r="L12308" t="str">
            <v/>
          </cell>
        </row>
        <row r="12309">
          <cell r="C12309">
            <v>162605148</v>
          </cell>
          <cell r="D12309" t="str">
            <v>人工</v>
          </cell>
          <cell r="E12309" t="str">
            <v>实物</v>
          </cell>
          <cell r="F12309" t="str">
            <v>阿华田（Ovaltine）</v>
          </cell>
          <cell r="G12309" t="str">
            <v>北京锦福</v>
          </cell>
          <cell r="H12309" t="str">
            <v>年节礼包/食品/零食礼包</v>
          </cell>
          <cell r="I12309" t="str">
            <v>2024-10-31</v>
          </cell>
          <cell r="J12309">
            <v>163827130</v>
          </cell>
          <cell r="K12309" t="str">
            <v/>
          </cell>
          <cell r="L12309" t="str">
            <v/>
          </cell>
        </row>
        <row r="12310">
          <cell r="C12310">
            <v>162568683</v>
          </cell>
          <cell r="D12310" t="str">
            <v>人工</v>
          </cell>
          <cell r="E12310" t="str">
            <v>实物</v>
          </cell>
          <cell r="F12310" t="str">
            <v/>
          </cell>
          <cell r="G12310" t="str">
            <v>淘得电子</v>
          </cell>
          <cell r="H12310" t="str">
            <v>年节礼包/食品/粮油礼包</v>
          </cell>
          <cell r="I12310" t="str">
            <v>2024-10-31</v>
          </cell>
          <cell r="J12310">
            <v>163753763</v>
          </cell>
          <cell r="K12310" t="str">
            <v/>
          </cell>
          <cell r="L12310" t="str">
            <v/>
          </cell>
        </row>
        <row r="12311">
          <cell r="C12311">
            <v>162729020</v>
          </cell>
          <cell r="D12311" t="str">
            <v>人工</v>
          </cell>
          <cell r="E12311" t="str">
            <v>实物</v>
          </cell>
          <cell r="F12311" t="str">
            <v/>
          </cell>
          <cell r="G12311" t="str">
            <v>深圳品味人生</v>
          </cell>
          <cell r="H12311" t="str">
            <v>年节礼包/食品/食品礼包</v>
          </cell>
          <cell r="I12311" t="str">
            <v>2025-05-31</v>
          </cell>
          <cell r="J12311">
            <v>164026359</v>
          </cell>
          <cell r="K12311">
            <v>2025051601</v>
          </cell>
          <cell r="L12311" t="str">
            <v/>
          </cell>
        </row>
        <row r="12312">
          <cell r="C12312">
            <v>162729113</v>
          </cell>
          <cell r="D12312" t="str">
            <v>人工</v>
          </cell>
          <cell r="E12312" t="str">
            <v>实物</v>
          </cell>
          <cell r="F12312" t="str">
            <v/>
          </cell>
          <cell r="G12312" t="str">
            <v>富海胜</v>
          </cell>
          <cell r="H12312" t="str">
            <v>年节礼包/食品/食品礼包</v>
          </cell>
          <cell r="I12312" t="str">
            <v>2025-05-24</v>
          </cell>
          <cell r="J12312">
            <v>164026478</v>
          </cell>
          <cell r="K12312" t="str">
            <v/>
          </cell>
          <cell r="L12312" t="str">
            <v/>
          </cell>
        </row>
        <row r="12313">
          <cell r="C12313">
            <v>162683710</v>
          </cell>
          <cell r="D12313" t="str">
            <v>人工</v>
          </cell>
          <cell r="E12313" t="str">
            <v>实物</v>
          </cell>
          <cell r="F12313" t="str">
            <v/>
          </cell>
          <cell r="G12313" t="str">
            <v>淘得电子</v>
          </cell>
          <cell r="H12313" t="str">
            <v>年节礼包/食品/粽子礼包</v>
          </cell>
          <cell r="I12313" t="str">
            <v>2025-06-30</v>
          </cell>
          <cell r="J12313">
            <v>163946243</v>
          </cell>
          <cell r="K12313" t="str">
            <v/>
          </cell>
          <cell r="L12313" t="str">
            <v/>
          </cell>
        </row>
        <row r="12314">
          <cell r="C12314">
            <v>162681940</v>
          </cell>
          <cell r="D12314" t="str">
            <v>人工</v>
          </cell>
          <cell r="E12314" t="str">
            <v>实物</v>
          </cell>
          <cell r="F12314" t="str">
            <v>榴芒一刻</v>
          </cell>
          <cell r="G12314" t="str">
            <v>榴芒一刻</v>
          </cell>
          <cell r="H12314" t="str">
            <v>年节礼包/生鲜/水果</v>
          </cell>
          <cell r="I12314" t="str">
            <v>2025-06-30</v>
          </cell>
          <cell r="J12314">
            <v>163942733</v>
          </cell>
          <cell r="K12314" t="str">
            <v>07LLGR100K</v>
          </cell>
          <cell r="L12314" t="str">
            <v>冷冻去核榴莲果肉100g*7盒</v>
          </cell>
        </row>
        <row r="12315">
          <cell r="C12315">
            <v>162629887</v>
          </cell>
          <cell r="D12315" t="str">
            <v>人工</v>
          </cell>
          <cell r="E12315" t="str">
            <v>实物</v>
          </cell>
          <cell r="F12315" t="str">
            <v>不二家</v>
          </cell>
          <cell r="G12315" t="str">
            <v>金知</v>
          </cell>
          <cell r="H12315" t="str">
            <v>年节礼包/食品/零食礼包</v>
          </cell>
          <cell r="I12315" t="str">
            <v>2025-02-28</v>
          </cell>
          <cell r="J12315">
            <v>163860465</v>
          </cell>
          <cell r="K12315" t="str">
            <v>jz20241114001</v>
          </cell>
          <cell r="L12315" t="str">
            <v/>
          </cell>
        </row>
        <row r="12316">
          <cell r="C12316">
            <v>162623326</v>
          </cell>
          <cell r="D12316" t="str">
            <v>人工</v>
          </cell>
          <cell r="E12316" t="str">
            <v>实物</v>
          </cell>
          <cell r="F12316" t="str">
            <v>罗莱家纺</v>
          </cell>
          <cell r="G12316" t="str">
            <v>嵘玖</v>
          </cell>
          <cell r="H12316" t="str">
            <v>年节礼包/家纺/床上用品</v>
          </cell>
          <cell r="I12316" t="str">
            <v>2025-02-28</v>
          </cell>
          <cell r="J12316">
            <v>163851550</v>
          </cell>
          <cell r="K12316" t="str">
            <v/>
          </cell>
          <cell r="L12316" t="str">
            <v>200*230</v>
          </cell>
        </row>
        <row r="12317">
          <cell r="C12317">
            <v>162625312</v>
          </cell>
          <cell r="D12317" t="str">
            <v>人工</v>
          </cell>
          <cell r="E12317" t="str">
            <v>实物</v>
          </cell>
          <cell r="F12317" t="str">
            <v/>
          </cell>
          <cell r="G12317" t="str">
            <v>淘得电子</v>
          </cell>
          <cell r="H12317" t="str">
            <v>年节礼包/食品/粮油礼包</v>
          </cell>
          <cell r="I12317" t="str">
            <v>2025-02-28</v>
          </cell>
          <cell r="J12317">
            <v>163854316</v>
          </cell>
          <cell r="K12317" t="str">
            <v/>
          </cell>
          <cell r="L12317" t="str">
            <v/>
          </cell>
        </row>
        <row r="12318">
          <cell r="C12318">
            <v>162406817</v>
          </cell>
          <cell r="D12318" t="str">
            <v>人工</v>
          </cell>
          <cell r="E12318" t="str">
            <v>实物</v>
          </cell>
          <cell r="F12318" t="str">
            <v>小熊</v>
          </cell>
          <cell r="G12318" t="str">
            <v>上海艺冉</v>
          </cell>
          <cell r="H12318" t="str">
            <v>年节礼包/家用电器/生活小电</v>
          </cell>
          <cell r="I12318" t="str">
            <v>2024-03-31</v>
          </cell>
          <cell r="J12318">
            <v>163376514</v>
          </cell>
          <cell r="K12318" t="str">
            <v>DNQ-D04X1</v>
          </cell>
          <cell r="L12318" t="str">
            <v/>
          </cell>
        </row>
        <row r="12319">
          <cell r="C12319">
            <v>162444932</v>
          </cell>
          <cell r="D12319" t="str">
            <v>人工+API</v>
          </cell>
          <cell r="E12319" t="str">
            <v>实物</v>
          </cell>
          <cell r="F12319" t="str">
            <v>乐事（Lay's）</v>
          </cell>
          <cell r="G12319" t="str">
            <v>京东直供</v>
          </cell>
          <cell r="H12319" t="str">
            <v>年节礼包/食品/零食礼包</v>
          </cell>
          <cell r="I12319" t="str">
            <v>2023-12-31</v>
          </cell>
          <cell r="J12319">
            <v>163468909</v>
          </cell>
          <cell r="K12319">
            <v>100019772287</v>
          </cell>
          <cell r="L12319" t="str">
            <v>游园乐事104g*8罐</v>
          </cell>
        </row>
        <row r="12320">
          <cell r="C12320">
            <v>162728763</v>
          </cell>
          <cell r="D12320" t="str">
            <v>人工</v>
          </cell>
          <cell r="E12320" t="str">
            <v>实物</v>
          </cell>
          <cell r="F12320" t="str">
            <v/>
          </cell>
          <cell r="G12320" t="str">
            <v>食欲跳动</v>
          </cell>
          <cell r="H12320" t="str">
            <v>年节礼包/项目专属/定制方案专属</v>
          </cell>
          <cell r="I12320" t="str">
            <v>2025-06-30</v>
          </cell>
          <cell r="J12320">
            <v>164026040</v>
          </cell>
          <cell r="K12320" t="str">
            <v>SYTD02628</v>
          </cell>
          <cell r="L12320" t="str">
            <v>5斤一级果彩箱装SF/JD（果径约65-75mm</v>
          </cell>
        </row>
        <row r="12321">
          <cell r="C12321">
            <v>162683211</v>
          </cell>
          <cell r="D12321" t="str">
            <v>人工</v>
          </cell>
          <cell r="E12321" t="str">
            <v>实物</v>
          </cell>
          <cell r="F12321" t="str">
            <v>广州酒家</v>
          </cell>
          <cell r="G12321" t="str">
            <v>喜心</v>
          </cell>
          <cell r="H12321" t="str">
            <v>年节礼包/食品/粽子礼包</v>
          </cell>
          <cell r="I12321" t="str">
            <v>2025-06-30</v>
          </cell>
          <cell r="J12321">
            <v>163944883</v>
          </cell>
          <cell r="K12321" t="str">
            <v/>
          </cell>
          <cell r="L12321" t="str">
            <v/>
          </cell>
        </row>
        <row r="12322">
          <cell r="C12322">
            <v>162683211</v>
          </cell>
          <cell r="D12322" t="str">
            <v>人工</v>
          </cell>
          <cell r="E12322" t="str">
            <v>实物</v>
          </cell>
          <cell r="F12322" t="str">
            <v>广州酒家</v>
          </cell>
          <cell r="G12322" t="str">
            <v>喜心</v>
          </cell>
          <cell r="H12322" t="str">
            <v>年节礼包/食品/粽子礼包</v>
          </cell>
          <cell r="I12322" t="str">
            <v>2025-06-30</v>
          </cell>
        </row>
        <row r="12322">
          <cell r="K12322" t="str">
            <v/>
          </cell>
          <cell r="L12322" t="str">
            <v/>
          </cell>
        </row>
        <row r="12323">
          <cell r="C12323">
            <v>162683211</v>
          </cell>
          <cell r="D12323" t="str">
            <v>人工</v>
          </cell>
          <cell r="E12323" t="str">
            <v>实物</v>
          </cell>
          <cell r="F12323" t="str">
            <v>广州酒家</v>
          </cell>
          <cell r="G12323" t="str">
            <v>喜心</v>
          </cell>
          <cell r="H12323" t="str">
            <v>年节礼包/食品/粽子礼包</v>
          </cell>
          <cell r="I12323" t="str">
            <v>2025-06-30</v>
          </cell>
        </row>
        <row r="12323">
          <cell r="K12323" t="str">
            <v/>
          </cell>
          <cell r="L12323" t="str">
            <v/>
          </cell>
        </row>
        <row r="12324">
          <cell r="C12324">
            <v>162683410</v>
          </cell>
          <cell r="D12324" t="str">
            <v>人工</v>
          </cell>
          <cell r="E12324" t="str">
            <v>实物</v>
          </cell>
          <cell r="F12324" t="str">
            <v>金龙鱼</v>
          </cell>
          <cell r="G12324" t="str">
            <v>食安天下</v>
          </cell>
          <cell r="H12324" t="str">
            <v>年节礼包/食品/粮油礼包</v>
          </cell>
          <cell r="I12324" t="str">
            <v>2025-06-30</v>
          </cell>
          <cell r="J12324">
            <v>163945273</v>
          </cell>
          <cell r="K12324">
            <v>7</v>
          </cell>
          <cell r="L12324" t="str">
            <v/>
          </cell>
        </row>
        <row r="12325">
          <cell r="C12325">
            <v>162625308</v>
          </cell>
          <cell r="D12325" t="str">
            <v>人工</v>
          </cell>
          <cell r="E12325" t="str">
            <v>实物</v>
          </cell>
          <cell r="F12325" t="str">
            <v/>
          </cell>
          <cell r="G12325" t="str">
            <v>淘得电子</v>
          </cell>
          <cell r="H12325" t="str">
            <v>年节礼包/食品/粮油礼包</v>
          </cell>
          <cell r="I12325" t="str">
            <v>2025-02-28</v>
          </cell>
          <cell r="J12325">
            <v>163854312</v>
          </cell>
          <cell r="K12325" t="str">
            <v/>
          </cell>
          <cell r="L12325" t="str">
            <v/>
          </cell>
        </row>
        <row r="12326">
          <cell r="C12326">
            <v>162625609</v>
          </cell>
          <cell r="D12326" t="str">
            <v>人工</v>
          </cell>
          <cell r="E12326" t="str">
            <v>实物</v>
          </cell>
          <cell r="F12326" t="str">
            <v>徐福记</v>
          </cell>
          <cell r="G12326" t="str">
            <v>北京锦福</v>
          </cell>
          <cell r="H12326" t="str">
            <v>年节礼包/食品/零食礼包</v>
          </cell>
          <cell r="I12326" t="str">
            <v>2025-02-28</v>
          </cell>
          <cell r="J12326">
            <v>163854635</v>
          </cell>
          <cell r="K12326" t="str">
            <v/>
          </cell>
          <cell r="L12326" t="str">
            <v/>
          </cell>
        </row>
        <row r="12327">
          <cell r="C12327">
            <v>162727090</v>
          </cell>
          <cell r="D12327" t="str">
            <v>人工</v>
          </cell>
          <cell r="E12327" t="str">
            <v>实物</v>
          </cell>
          <cell r="F12327" t="str">
            <v>广州酒家</v>
          </cell>
          <cell r="G12327" t="str">
            <v>深圳品味人生</v>
          </cell>
          <cell r="H12327" t="str">
            <v>年节礼包/食品/粽子礼包</v>
          </cell>
          <cell r="I12327" t="str">
            <v>2025-05-31</v>
          </cell>
          <cell r="J12327">
            <v>164023933</v>
          </cell>
          <cell r="K12327">
            <v>2025051301</v>
          </cell>
          <cell r="L12327" t="str">
            <v/>
          </cell>
        </row>
        <row r="12328">
          <cell r="C12328">
            <v>162683446</v>
          </cell>
          <cell r="D12328" t="str">
            <v>人工</v>
          </cell>
          <cell r="E12328" t="str">
            <v>实物</v>
          </cell>
          <cell r="F12328" t="str">
            <v/>
          </cell>
          <cell r="G12328" t="str">
            <v>淘得电子</v>
          </cell>
          <cell r="H12328" t="str">
            <v>年节礼包/食品/方便食品</v>
          </cell>
          <cell r="I12328" t="str">
            <v>2025-06-30</v>
          </cell>
          <cell r="J12328">
            <v>163945343</v>
          </cell>
          <cell r="K12328" t="str">
            <v/>
          </cell>
          <cell r="L12328" t="str">
            <v/>
          </cell>
        </row>
        <row r="12329">
          <cell r="C12329">
            <v>162681381</v>
          </cell>
          <cell r="D12329" t="str">
            <v>人工</v>
          </cell>
          <cell r="E12329" t="str">
            <v>实物</v>
          </cell>
          <cell r="F12329" t="str">
            <v>之味珍选</v>
          </cell>
          <cell r="G12329" t="str">
            <v>鲜之味</v>
          </cell>
          <cell r="H12329" t="str">
            <v>年节礼包/生鲜/水果</v>
          </cell>
          <cell r="I12329" t="str">
            <v>2025-03-07</v>
          </cell>
          <cell r="J12329">
            <v>163941451</v>
          </cell>
          <cell r="K12329" t="str">
            <v/>
          </cell>
          <cell r="L12329" t="str">
            <v>净重4.5斤特级果 单果12g+</v>
          </cell>
        </row>
        <row r="12330">
          <cell r="C12330">
            <v>162629856</v>
          </cell>
          <cell r="D12330" t="str">
            <v>人工</v>
          </cell>
          <cell r="E12330" t="str">
            <v>实物</v>
          </cell>
          <cell r="F12330" t="str">
            <v/>
          </cell>
          <cell r="G12330" t="str">
            <v>淘得电子</v>
          </cell>
          <cell r="H12330" t="str">
            <v>年节礼包/食品/零食礼包</v>
          </cell>
          <cell r="I12330" t="str">
            <v>2025-02-28</v>
          </cell>
          <cell r="J12330">
            <v>163860431</v>
          </cell>
          <cell r="K12330" t="str">
            <v/>
          </cell>
          <cell r="L12330" t="str">
            <v/>
          </cell>
        </row>
        <row r="12331">
          <cell r="C12331">
            <v>162494241</v>
          </cell>
          <cell r="D12331" t="str">
            <v>人工</v>
          </cell>
          <cell r="E12331" t="str">
            <v>实物</v>
          </cell>
          <cell r="F12331" t="str">
            <v>罗莱家纺</v>
          </cell>
          <cell r="G12331" t="str">
            <v>嵘玖</v>
          </cell>
          <cell r="H12331" t="str">
            <v>年节礼包/家纺/床上用品</v>
          </cell>
          <cell r="I12331" t="str">
            <v>2024-06-30</v>
          </cell>
          <cell r="J12331">
            <v>163576680</v>
          </cell>
          <cell r="K12331" t="str">
            <v/>
          </cell>
          <cell r="L12331" t="str">
            <v/>
          </cell>
        </row>
        <row r="12332">
          <cell r="C12332">
            <v>162574312</v>
          </cell>
          <cell r="D12332" t="str">
            <v>人工</v>
          </cell>
          <cell r="E12332" t="str">
            <v>实物</v>
          </cell>
          <cell r="F12332" t="str">
            <v/>
          </cell>
          <cell r="G12332" t="str">
            <v>淘得电子</v>
          </cell>
          <cell r="H12332" t="str">
            <v>年节礼包/食品/粮油礼包</v>
          </cell>
          <cell r="I12332" t="str">
            <v>2024-10-31</v>
          </cell>
          <cell r="J12332">
            <v>163764453</v>
          </cell>
          <cell r="K12332" t="str">
            <v/>
          </cell>
          <cell r="L12332" t="str">
            <v/>
          </cell>
        </row>
        <row r="12333">
          <cell r="C12333">
            <v>162316921</v>
          </cell>
          <cell r="D12333" t="str">
            <v>人工</v>
          </cell>
          <cell r="E12333" t="str">
            <v>实物</v>
          </cell>
          <cell r="F12333" t="str">
            <v/>
          </cell>
          <cell r="G12333" t="str">
            <v>佳承佳续</v>
          </cell>
          <cell r="H12333" t="str">
            <v>年节礼包/家庭清洁/纸品/家庭环境清洁</v>
          </cell>
          <cell r="I12333" t="str">
            <v>2023-10-20</v>
          </cell>
          <cell r="J12333">
            <v>163175134</v>
          </cell>
          <cell r="K12333" t="str">
            <v>1110218005/1110218010/1110221011/1150201013/1100205001/1150203002/1110110001/1150220002</v>
          </cell>
          <cell r="L12333" t="str">
            <v/>
          </cell>
        </row>
        <row r="12334">
          <cell r="C12334">
            <v>162659406</v>
          </cell>
          <cell r="D12334" t="str">
            <v>人工</v>
          </cell>
          <cell r="E12334" t="str">
            <v>实物</v>
          </cell>
          <cell r="F12334" t="str">
            <v>歌帝梵</v>
          </cell>
          <cell r="G12334" t="str">
            <v>富海胜</v>
          </cell>
          <cell r="H12334" t="str">
            <v>年节礼包/食品/方便食品</v>
          </cell>
          <cell r="I12334" t="str">
            <v>2025-02-28</v>
          </cell>
          <cell r="J12334">
            <v>163902896</v>
          </cell>
          <cell r="K12334" t="str">
            <v/>
          </cell>
          <cell r="L12334" t="str">
            <v/>
          </cell>
        </row>
        <row r="12335">
          <cell r="C12335">
            <v>162625061</v>
          </cell>
          <cell r="D12335" t="str">
            <v>人工</v>
          </cell>
          <cell r="E12335" t="str">
            <v>实物</v>
          </cell>
          <cell r="F12335" t="str">
            <v/>
          </cell>
          <cell r="G12335" t="str">
            <v>富海胜</v>
          </cell>
          <cell r="H12335" t="str">
            <v>年节礼包/食品/方便食品</v>
          </cell>
          <cell r="I12335" t="str">
            <v>2025-02-28</v>
          </cell>
          <cell r="J12335">
            <v>163854049</v>
          </cell>
          <cell r="K12335" t="str">
            <v/>
          </cell>
          <cell r="L12335" t="str">
            <v/>
          </cell>
        </row>
        <row r="12336">
          <cell r="C12336">
            <v>162494335</v>
          </cell>
          <cell r="D12336" t="str">
            <v>人工</v>
          </cell>
          <cell r="E12336" t="str">
            <v>实物</v>
          </cell>
          <cell r="F12336" t="str">
            <v>Only&amp;Home</v>
          </cell>
          <cell r="G12336" t="str">
            <v>遇灼实业</v>
          </cell>
          <cell r="H12336" t="str">
            <v>年节礼包/家用电器/厨房小电</v>
          </cell>
          <cell r="I12336" t="str">
            <v>2024-06-30</v>
          </cell>
          <cell r="J12336">
            <v>163576777</v>
          </cell>
          <cell r="K12336" t="str">
            <v>KL-BX-01</v>
          </cell>
          <cell r="L12336" t="str">
            <v/>
          </cell>
        </row>
        <row r="12337">
          <cell r="C12337">
            <v>162463998</v>
          </cell>
          <cell r="D12337" t="str">
            <v>人工</v>
          </cell>
          <cell r="E12337" t="str">
            <v>实物</v>
          </cell>
          <cell r="F12337" t="str">
            <v>添可（TINECO）</v>
          </cell>
          <cell r="G12337" t="str">
            <v>遇灼实业</v>
          </cell>
          <cell r="H12337" t="str">
            <v>年节礼包/项目专属/定制方案专属</v>
          </cell>
          <cell r="I12337" t="str">
            <v>2024-06-30</v>
          </cell>
          <cell r="J12337">
            <v>163507756</v>
          </cell>
          <cell r="K12337" t="str">
            <v>FW040100CN</v>
          </cell>
          <cell r="L12337" t="str">
            <v/>
          </cell>
        </row>
        <row r="12338">
          <cell r="C12338">
            <v>162319435</v>
          </cell>
          <cell r="D12338" t="str">
            <v>人工</v>
          </cell>
          <cell r="E12338" t="str">
            <v>实物</v>
          </cell>
          <cell r="F12338" t="str">
            <v>爱立熊</v>
          </cell>
          <cell r="G12338" t="str">
            <v>遇灼实业</v>
          </cell>
          <cell r="H12338" t="str">
            <v>年节礼包/家用电器/生活小电</v>
          </cell>
          <cell r="I12338" t="str">
            <v>2023-07-18</v>
          </cell>
          <cell r="J12338">
            <v>163178394</v>
          </cell>
          <cell r="K12338" t="str">
            <v>PeriPage-A3X</v>
          </cell>
          <cell r="L12338" t="str">
            <v>米黄色</v>
          </cell>
        </row>
        <row r="12339">
          <cell r="C12339">
            <v>162040966</v>
          </cell>
          <cell r="D12339" t="str">
            <v>人工</v>
          </cell>
          <cell r="E12339" t="str">
            <v>实物</v>
          </cell>
          <cell r="F12339" t="str">
            <v>Only&amp;Home</v>
          </cell>
          <cell r="G12339" t="str">
            <v>遇灼实业</v>
          </cell>
          <cell r="H12339" t="str">
            <v>年节礼包/家用电器/厨卫大电</v>
          </cell>
          <cell r="I12339" t="str">
            <v>2023-07-31</v>
          </cell>
          <cell r="J12339">
            <v>162408373</v>
          </cell>
          <cell r="K12339" t="str">
            <v>KL-JG01</v>
          </cell>
          <cell r="L12339" t="str">
            <v/>
          </cell>
        </row>
        <row r="12340">
          <cell r="C12340">
            <v>162725417</v>
          </cell>
          <cell r="D12340" t="str">
            <v>人工</v>
          </cell>
          <cell r="E12340" t="str">
            <v>实物</v>
          </cell>
          <cell r="F12340" t="str">
            <v/>
          </cell>
          <cell r="G12340" t="str">
            <v>苏州润顺来</v>
          </cell>
          <cell r="H12340" t="str">
            <v>年节礼包/家庭清洁/纸品/清洁纸品</v>
          </cell>
          <cell r="I12340" t="str">
            <v>2025-05-31</v>
          </cell>
          <cell r="J12340">
            <v>164021785</v>
          </cell>
          <cell r="K12340" t="str">
            <v/>
          </cell>
          <cell r="L12340" t="str">
            <v/>
          </cell>
        </row>
        <row r="12341">
          <cell r="C12341">
            <v>162726601</v>
          </cell>
          <cell r="D12341" t="str">
            <v>人工</v>
          </cell>
          <cell r="E12341" t="str">
            <v>实物</v>
          </cell>
          <cell r="F12341" t="str">
            <v>立白</v>
          </cell>
          <cell r="G12341" t="str">
            <v>五州协腾</v>
          </cell>
          <cell r="H12341" t="str">
            <v>年节礼包/项目专属/定制方案专属</v>
          </cell>
          <cell r="I12341" t="str">
            <v>2025-06-30</v>
          </cell>
          <cell r="J12341">
            <v>164023351</v>
          </cell>
          <cell r="K12341" t="str">
            <v>HYX202503082</v>
          </cell>
          <cell r="L12341" t="str">
            <v/>
          </cell>
        </row>
        <row r="12342">
          <cell r="C12342">
            <v>162726791</v>
          </cell>
          <cell r="D12342" t="str">
            <v>人工</v>
          </cell>
          <cell r="E12342" t="str">
            <v>实物</v>
          </cell>
          <cell r="F12342" t="str">
            <v/>
          </cell>
          <cell r="G12342" t="str">
            <v>深圳品味人生</v>
          </cell>
          <cell r="H12342" t="str">
            <v>年节礼包/食品/食品礼包</v>
          </cell>
          <cell r="I12342" t="str">
            <v>2025-05-31</v>
          </cell>
          <cell r="J12342">
            <v>164023549</v>
          </cell>
          <cell r="K12342">
            <v>20250512</v>
          </cell>
          <cell r="L12342" t="str">
            <v/>
          </cell>
        </row>
        <row r="12343">
          <cell r="C12343">
            <v>162683166</v>
          </cell>
          <cell r="D12343" t="str">
            <v>人工</v>
          </cell>
          <cell r="E12343" t="str">
            <v>实物</v>
          </cell>
          <cell r="F12343" t="str">
            <v>胡姬花</v>
          </cell>
          <cell r="G12343" t="str">
            <v>新兴</v>
          </cell>
          <cell r="H12343" t="str">
            <v>年节礼包/食品/粮油礼包</v>
          </cell>
          <cell r="I12343" t="str">
            <v>2025-12-31</v>
          </cell>
          <cell r="J12343">
            <v>163944761</v>
          </cell>
          <cell r="K12343" t="str">
            <v>CJ104720250310</v>
          </cell>
          <cell r="L12343" t="str">
            <v/>
          </cell>
        </row>
        <row r="12344">
          <cell r="C12344">
            <v>162683166</v>
          </cell>
          <cell r="D12344" t="str">
            <v>人工</v>
          </cell>
          <cell r="E12344" t="str">
            <v>实物</v>
          </cell>
          <cell r="F12344" t="str">
            <v>胡姬花</v>
          </cell>
          <cell r="G12344" t="str">
            <v>新兴</v>
          </cell>
          <cell r="H12344" t="str">
            <v>年节礼包/食品/粮油礼包</v>
          </cell>
          <cell r="I12344" t="str">
            <v>2025-12-31</v>
          </cell>
        </row>
        <row r="12344">
          <cell r="K12344" t="str">
            <v>CJ104720250310</v>
          </cell>
          <cell r="L12344" t="str">
            <v/>
          </cell>
        </row>
        <row r="12345">
          <cell r="C12345">
            <v>162626346</v>
          </cell>
          <cell r="D12345" t="str">
            <v>人工</v>
          </cell>
          <cell r="E12345" t="str">
            <v>实物</v>
          </cell>
          <cell r="F12345" t="str">
            <v/>
          </cell>
          <cell r="G12345" t="str">
            <v>利福</v>
          </cell>
          <cell r="H12345" t="str">
            <v>年节礼包/3C数码/数码配件</v>
          </cell>
          <cell r="I12345" t="str">
            <v>2025-02-28</v>
          </cell>
          <cell r="J12345">
            <v>163855614</v>
          </cell>
          <cell r="K12345" t="str">
            <v>D77</v>
          </cell>
          <cell r="L12345" t="str">
            <v/>
          </cell>
        </row>
        <row r="12346">
          <cell r="C12346">
            <v>162319527</v>
          </cell>
          <cell r="D12346" t="str">
            <v>人工</v>
          </cell>
          <cell r="E12346" t="str">
            <v>实物</v>
          </cell>
          <cell r="F12346" t="str">
            <v>利仁</v>
          </cell>
          <cell r="G12346" t="str">
            <v>礼享</v>
          </cell>
          <cell r="H12346" t="str">
            <v>年节礼包/家用电器/厨房小电</v>
          </cell>
          <cell r="I12346" t="str">
            <v>2023-12-31</v>
          </cell>
          <cell r="J12346">
            <v>163178497</v>
          </cell>
          <cell r="K12346" t="str">
            <v>LPBC-D2810</v>
          </cell>
          <cell r="L12346" t="str">
            <v/>
          </cell>
        </row>
        <row r="12347">
          <cell r="C12347">
            <v>162463275</v>
          </cell>
          <cell r="D12347" t="str">
            <v>人工</v>
          </cell>
          <cell r="E12347" t="str">
            <v>实物</v>
          </cell>
          <cell r="F12347" t="str">
            <v>陈克明</v>
          </cell>
          <cell r="G12347" t="str">
            <v>立帆</v>
          </cell>
          <cell r="H12347" t="str">
            <v>年节礼包/食品/粮油礼包</v>
          </cell>
          <cell r="I12347" t="str">
            <v>2024-01-31</v>
          </cell>
          <cell r="J12347">
            <v>163506461</v>
          </cell>
          <cell r="K12347" t="str">
            <v/>
          </cell>
          <cell r="L12347" t="str">
            <v/>
          </cell>
        </row>
        <row r="12348">
          <cell r="C12348">
            <v>162680888</v>
          </cell>
          <cell r="D12348" t="str">
            <v>人工</v>
          </cell>
          <cell r="E12348" t="str">
            <v>实物</v>
          </cell>
          <cell r="F12348" t="str">
            <v/>
          </cell>
          <cell r="G12348" t="str">
            <v>勃泰华盛</v>
          </cell>
          <cell r="H12348" t="str">
            <v>年节礼包/家用电器/生活小电</v>
          </cell>
          <cell r="I12348" t="str">
            <v>2025-12-31</v>
          </cell>
          <cell r="J12348">
            <v>163939895</v>
          </cell>
          <cell r="K12348">
            <v>2025030560002</v>
          </cell>
          <cell r="L12348" t="str">
            <v>手持有线真空吸尘器 VC-LP6009 星空灰</v>
          </cell>
        </row>
        <row r="12349">
          <cell r="C12349">
            <v>162680889</v>
          </cell>
          <cell r="D12349" t="str">
            <v>人工</v>
          </cell>
          <cell r="E12349" t="str">
            <v>实物</v>
          </cell>
          <cell r="F12349" t="str">
            <v/>
          </cell>
          <cell r="G12349" t="str">
            <v>勃泰华盛</v>
          </cell>
          <cell r="H12349" t="str">
            <v>年节礼包/家用电器/厨房小电</v>
          </cell>
          <cell r="I12349" t="str">
            <v>2025-12-31</v>
          </cell>
          <cell r="J12349">
            <v>163939896</v>
          </cell>
          <cell r="K12349">
            <v>2025030550003</v>
          </cell>
          <cell r="L12349" t="str">
            <v>微电脑多功能电炖锅ECE3003</v>
          </cell>
        </row>
        <row r="12350">
          <cell r="C12350">
            <v>162680892</v>
          </cell>
          <cell r="D12350" t="str">
            <v>人工</v>
          </cell>
          <cell r="E12350" t="str">
            <v>实物</v>
          </cell>
          <cell r="F12350" t="str">
            <v/>
          </cell>
          <cell r="G12350" t="str">
            <v>勃泰华盛</v>
          </cell>
          <cell r="H12350" t="str">
            <v>年节礼包/家用电器/生活小电</v>
          </cell>
          <cell r="I12350" t="str">
            <v>2025-12-31</v>
          </cell>
          <cell r="J12350">
            <v>163939901</v>
          </cell>
          <cell r="K12350">
            <v>2025030580001</v>
          </cell>
          <cell r="L12350" t="str">
            <v>米技生活 蒸汽拖把SM-P1010</v>
          </cell>
        </row>
        <row r="12351">
          <cell r="C12351">
            <v>162482578</v>
          </cell>
          <cell r="D12351" t="str">
            <v>人工</v>
          </cell>
          <cell r="E12351" t="str">
            <v>实物</v>
          </cell>
          <cell r="F12351" t="str">
            <v>佳奥（JAGO）</v>
          </cell>
          <cell r="G12351" t="str">
            <v>礼福生</v>
          </cell>
          <cell r="H12351" t="str">
            <v>年节礼包/居家日用/生活日用</v>
          </cell>
          <cell r="I12351" t="str">
            <v>2024-05-31</v>
          </cell>
          <cell r="J12351">
            <v>163553429</v>
          </cell>
          <cell r="K12351" t="str">
            <v>220604J0100MB2</v>
          </cell>
          <cell r="L12351" t="str">
            <v/>
          </cell>
        </row>
        <row r="12352">
          <cell r="C12352">
            <v>162623290</v>
          </cell>
          <cell r="D12352" t="str">
            <v>人工</v>
          </cell>
          <cell r="E12352" t="str">
            <v>实物</v>
          </cell>
          <cell r="F12352" t="str">
            <v>美的（Midea）</v>
          </cell>
          <cell r="G12352" t="str">
            <v>康乐佰莲</v>
          </cell>
          <cell r="H12352" t="str">
            <v>年节礼包/家用电器/环境电器</v>
          </cell>
          <cell r="I12352" t="str">
            <v>2025-02-28</v>
          </cell>
          <cell r="J12352">
            <v>163851512</v>
          </cell>
          <cell r="K12352" t="str">
            <v>TK3</v>
          </cell>
          <cell r="L12352" t="str">
            <v/>
          </cell>
        </row>
        <row r="12353">
          <cell r="C12353">
            <v>162564790</v>
          </cell>
          <cell r="D12353" t="str">
            <v>人工</v>
          </cell>
          <cell r="E12353" t="str">
            <v>实物</v>
          </cell>
          <cell r="F12353" t="str">
            <v>美的（Midea）</v>
          </cell>
          <cell r="G12353" t="str">
            <v>康乐佰莲</v>
          </cell>
          <cell r="H12353" t="str">
            <v>年节礼包/家用电器/厨房小电</v>
          </cell>
          <cell r="I12353" t="str">
            <v>2024-09-30</v>
          </cell>
          <cell r="J12353">
            <v>163745078</v>
          </cell>
          <cell r="K12353" t="str">
            <v>EB50D1</v>
          </cell>
          <cell r="L12353" t="str">
            <v/>
          </cell>
        </row>
        <row r="12354">
          <cell r="C12354">
            <v>162493956</v>
          </cell>
          <cell r="D12354" t="str">
            <v>人工</v>
          </cell>
          <cell r="E12354" t="str">
            <v>实物</v>
          </cell>
          <cell r="F12354" t="str">
            <v>LOVO</v>
          </cell>
          <cell r="G12354" t="str">
            <v>爱尚家</v>
          </cell>
          <cell r="H12354" t="str">
            <v>年节礼包/家纺/床上用品</v>
          </cell>
          <cell r="I12354" t="str">
            <v>2024-06-30</v>
          </cell>
          <cell r="J12354">
            <v>163576352</v>
          </cell>
          <cell r="K12354" t="str">
            <v>VGW338</v>
          </cell>
          <cell r="L12354" t="str">
            <v/>
          </cell>
        </row>
        <row r="12355">
          <cell r="C12355">
            <v>162405093</v>
          </cell>
          <cell r="D12355" t="str">
            <v>人工</v>
          </cell>
          <cell r="E12355" t="str">
            <v>实物</v>
          </cell>
          <cell r="F12355" t="str">
            <v>爱仕达（ASD）</v>
          </cell>
          <cell r="G12355" t="str">
            <v>爱尚家</v>
          </cell>
          <cell r="H12355" t="str">
            <v>年节礼包/家用电器/厨房小电</v>
          </cell>
          <cell r="I12355" t="str">
            <v>2024-03-31</v>
          </cell>
          <cell r="J12355">
            <v>163372749</v>
          </cell>
          <cell r="K12355" t="str">
            <v>AW-D08B912</v>
          </cell>
          <cell r="L12355" t="str">
            <v/>
          </cell>
        </row>
        <row r="12356">
          <cell r="C12356">
            <v>162039850</v>
          </cell>
          <cell r="D12356" t="str">
            <v>人工</v>
          </cell>
          <cell r="E12356" t="str">
            <v>实物</v>
          </cell>
          <cell r="F12356" t="str">
            <v>LOVO</v>
          </cell>
          <cell r="G12356" t="str">
            <v>爱尚家</v>
          </cell>
          <cell r="H12356" t="str">
            <v>年节礼包/家纺/床上用品</v>
          </cell>
          <cell r="I12356" t="str">
            <v>2023-07-31</v>
          </cell>
          <cell r="J12356">
            <v>162407174</v>
          </cell>
          <cell r="K12356" t="str">
            <v>VSTT0293</v>
          </cell>
          <cell r="L12356" t="str">
            <v>200*230cm</v>
          </cell>
        </row>
        <row r="12357">
          <cell r="C12357">
            <v>162407162</v>
          </cell>
          <cell r="D12357" t="str">
            <v>人工</v>
          </cell>
          <cell r="E12357" t="str">
            <v>实物</v>
          </cell>
          <cell r="F12357" t="str">
            <v>水星家纺</v>
          </cell>
          <cell r="G12357" t="str">
            <v>水星</v>
          </cell>
          <cell r="H12357" t="str">
            <v>年节礼包/家纺/床上用品</v>
          </cell>
          <cell r="I12357" t="str">
            <v>2024-03-31</v>
          </cell>
          <cell r="J12357">
            <v>163376884</v>
          </cell>
          <cell r="K12357">
            <v>122963</v>
          </cell>
          <cell r="L12357" t="str">
            <v/>
          </cell>
        </row>
        <row r="12358">
          <cell r="C12358">
            <v>162606167</v>
          </cell>
          <cell r="D12358" t="str">
            <v>人工</v>
          </cell>
          <cell r="E12358" t="str">
            <v>实物</v>
          </cell>
          <cell r="F12358" t="str">
            <v/>
          </cell>
          <cell r="G12358" t="str">
            <v>瑞佳鑫达</v>
          </cell>
          <cell r="H12358" t="str">
            <v>年节礼包/家用电器/厨房小电</v>
          </cell>
          <cell r="I12358" t="str">
            <v>2024-10-31</v>
          </cell>
          <cell r="J12358">
            <v>163828287</v>
          </cell>
          <cell r="K12358">
            <v>6953349863000</v>
          </cell>
          <cell r="L12358" t="str">
            <v/>
          </cell>
        </row>
        <row r="12359">
          <cell r="C12359">
            <v>162621583</v>
          </cell>
          <cell r="D12359" t="str">
            <v>人工</v>
          </cell>
          <cell r="E12359" t="str">
            <v>实物</v>
          </cell>
          <cell r="F12359" t="str">
            <v>康宁（World Kitchen）</v>
          </cell>
          <cell r="G12359" t="str">
            <v>鲸宇信息</v>
          </cell>
          <cell r="H12359" t="str">
            <v>年节礼包/家用电器/厨房小电</v>
          </cell>
          <cell r="I12359" t="str">
            <v>2025-03-31</v>
          </cell>
          <cell r="J12359">
            <v>163849422</v>
          </cell>
          <cell r="K12359" t="str">
            <v/>
          </cell>
          <cell r="L12359" t="str">
            <v/>
          </cell>
        </row>
        <row r="12360">
          <cell r="C12360">
            <v>162433848</v>
          </cell>
          <cell r="D12360" t="str">
            <v>人工</v>
          </cell>
          <cell r="E12360" t="str">
            <v>实物</v>
          </cell>
          <cell r="F12360" t="str">
            <v>康宁</v>
          </cell>
          <cell r="G12360" t="str">
            <v>鲸宇信息</v>
          </cell>
          <cell r="H12360" t="str">
            <v>年节礼包/餐厨/烹饪锅具</v>
          </cell>
          <cell r="I12360" t="str">
            <v>2024-03-31</v>
          </cell>
          <cell r="J12360">
            <v>163436045</v>
          </cell>
          <cell r="K12360" t="str">
            <v/>
          </cell>
          <cell r="L12360" t="str">
            <v/>
          </cell>
        </row>
        <row r="12361">
          <cell r="C12361">
            <v>162621586</v>
          </cell>
          <cell r="D12361" t="str">
            <v>人工</v>
          </cell>
          <cell r="E12361" t="str">
            <v>实物</v>
          </cell>
          <cell r="F12361" t="str">
            <v>康宁（World Kitchen）</v>
          </cell>
          <cell r="G12361" t="str">
            <v>鲸宇信息</v>
          </cell>
          <cell r="H12361" t="str">
            <v>年节礼包/餐厨/烹饪锅具</v>
          </cell>
          <cell r="I12361" t="str">
            <v>2025-03-31</v>
          </cell>
          <cell r="J12361">
            <v>163849425</v>
          </cell>
          <cell r="K12361" t="str">
            <v/>
          </cell>
          <cell r="L12361" t="str">
            <v/>
          </cell>
        </row>
        <row r="12362">
          <cell r="C12362">
            <v>162621584</v>
          </cell>
          <cell r="D12362" t="str">
            <v>人工</v>
          </cell>
          <cell r="E12362" t="str">
            <v>实物</v>
          </cell>
          <cell r="F12362" t="str">
            <v>康宁（World Kitchen）</v>
          </cell>
          <cell r="G12362" t="str">
            <v>鲸宇信息</v>
          </cell>
          <cell r="H12362" t="str">
            <v>年节礼包/家用电器/厨房小电</v>
          </cell>
          <cell r="I12362" t="str">
            <v>2025-03-31</v>
          </cell>
          <cell r="J12362">
            <v>163849423</v>
          </cell>
          <cell r="K12362" t="str">
            <v/>
          </cell>
          <cell r="L12362" t="str">
            <v/>
          </cell>
        </row>
        <row r="12363">
          <cell r="C12363">
            <v>162656865</v>
          </cell>
          <cell r="D12363" t="str">
            <v>人工</v>
          </cell>
          <cell r="E12363" t="str">
            <v>实物</v>
          </cell>
          <cell r="F12363" t="str">
            <v/>
          </cell>
          <cell r="G12363" t="str">
            <v>曈宝</v>
          </cell>
          <cell r="H12363" t="str">
            <v>年节礼包/食品/奶类饮品</v>
          </cell>
          <cell r="I12363" t="str">
            <v>2025-01-31</v>
          </cell>
          <cell r="J12363">
            <v>163899033</v>
          </cell>
          <cell r="K12363">
            <v>4260290266111</v>
          </cell>
          <cell r="L12363" t="str">
            <v/>
          </cell>
        </row>
        <row r="12364">
          <cell r="C12364">
            <v>162655452</v>
          </cell>
          <cell r="D12364" t="str">
            <v>人工</v>
          </cell>
          <cell r="E12364" t="str">
            <v>实物</v>
          </cell>
          <cell r="F12364" t="str">
            <v/>
          </cell>
          <cell r="G12364" t="str">
            <v>曈宝</v>
          </cell>
          <cell r="H12364" t="str">
            <v>年节礼包/食品/国内零食</v>
          </cell>
          <cell r="I12364" t="str">
            <v>2025-02-28</v>
          </cell>
          <cell r="J12364">
            <v>163897125</v>
          </cell>
          <cell r="K12364">
            <v>123456</v>
          </cell>
          <cell r="L12364" t="str">
            <v/>
          </cell>
        </row>
        <row r="12365">
          <cell r="C12365">
            <v>162625330</v>
          </cell>
          <cell r="D12365" t="str">
            <v>人工</v>
          </cell>
          <cell r="E12365" t="str">
            <v>实物</v>
          </cell>
          <cell r="F12365" t="str">
            <v/>
          </cell>
          <cell r="G12365" t="str">
            <v>曈宝</v>
          </cell>
          <cell r="H12365" t="str">
            <v>年节礼包/食品/零食礼包</v>
          </cell>
          <cell r="I12365" t="str">
            <v>2025-02-28</v>
          </cell>
          <cell r="J12365">
            <v>163854334</v>
          </cell>
          <cell r="K12365">
            <v>123456</v>
          </cell>
          <cell r="L12365" t="str">
            <v/>
          </cell>
        </row>
        <row r="12366">
          <cell r="C12366">
            <v>162625330</v>
          </cell>
          <cell r="D12366" t="str">
            <v>人工</v>
          </cell>
          <cell r="E12366" t="str">
            <v>实物</v>
          </cell>
          <cell r="F12366" t="str">
            <v/>
          </cell>
          <cell r="G12366" t="str">
            <v>曈宝</v>
          </cell>
          <cell r="H12366" t="str">
            <v>年节礼包/食品/零食礼包</v>
          </cell>
          <cell r="I12366" t="str">
            <v>2025-02-28</v>
          </cell>
        </row>
        <row r="12366">
          <cell r="L12366" t="str">
            <v/>
          </cell>
        </row>
        <row r="12367">
          <cell r="C12367">
            <v>162625188</v>
          </cell>
          <cell r="D12367" t="str">
            <v>人工</v>
          </cell>
          <cell r="E12367" t="str">
            <v>实物</v>
          </cell>
          <cell r="F12367" t="str">
            <v/>
          </cell>
          <cell r="G12367" t="str">
            <v>曈宝</v>
          </cell>
          <cell r="H12367" t="str">
            <v>年节礼包/生鲜/水果礼包</v>
          </cell>
          <cell r="I12367" t="str">
            <v>2025-02-28</v>
          </cell>
          <cell r="J12367">
            <v>163854187</v>
          </cell>
          <cell r="K12367">
            <v>123456</v>
          </cell>
          <cell r="L12367" t="str">
            <v/>
          </cell>
        </row>
        <row r="12368">
          <cell r="C12368">
            <v>162625150</v>
          </cell>
          <cell r="D12368" t="str">
            <v>人工</v>
          </cell>
          <cell r="E12368" t="str">
            <v>实物</v>
          </cell>
          <cell r="F12368" t="str">
            <v/>
          </cell>
          <cell r="G12368" t="str">
            <v>曈宝</v>
          </cell>
          <cell r="H12368" t="str">
            <v>年节礼包/生鲜/水果礼包</v>
          </cell>
          <cell r="I12368" t="str">
            <v>2025-02-28</v>
          </cell>
          <cell r="J12368">
            <v>163854149</v>
          </cell>
          <cell r="K12368">
            <v>123456</v>
          </cell>
          <cell r="L12368" t="str">
            <v/>
          </cell>
        </row>
        <row r="12369">
          <cell r="C12369">
            <v>162625133</v>
          </cell>
          <cell r="D12369" t="str">
            <v>人工</v>
          </cell>
          <cell r="E12369" t="str">
            <v>实物</v>
          </cell>
          <cell r="F12369" t="str">
            <v/>
          </cell>
          <cell r="G12369" t="str">
            <v>曈宝</v>
          </cell>
          <cell r="H12369" t="str">
            <v>年节礼包/食品/食品礼包</v>
          </cell>
          <cell r="I12369" t="str">
            <v>2025-02-28</v>
          </cell>
          <cell r="J12369">
            <v>163854132</v>
          </cell>
          <cell r="K12369" t="str">
            <v>25GDF/WLQKLJGXSZH</v>
          </cell>
          <cell r="L12369" t="str">
            <v/>
          </cell>
        </row>
        <row r="12370">
          <cell r="C12370">
            <v>162625133</v>
          </cell>
          <cell r="D12370" t="str">
            <v>人工</v>
          </cell>
          <cell r="E12370" t="str">
            <v>实物</v>
          </cell>
          <cell r="F12370" t="str">
            <v/>
          </cell>
          <cell r="G12370" t="str">
            <v>曈宝</v>
          </cell>
          <cell r="H12370" t="str">
            <v>年节礼包/食品/食品礼包</v>
          </cell>
          <cell r="I12370" t="str">
            <v>2025-02-28</v>
          </cell>
        </row>
        <row r="12370">
          <cell r="K12370" t="str">
            <v>25GDF/WLQKLJGXSZH</v>
          </cell>
          <cell r="L12370" t="str">
            <v/>
          </cell>
        </row>
        <row r="12371">
          <cell r="C12371">
            <v>162625117</v>
          </cell>
          <cell r="D12371" t="str">
            <v>人工</v>
          </cell>
          <cell r="E12371" t="str">
            <v>实物</v>
          </cell>
          <cell r="F12371" t="str">
            <v/>
          </cell>
          <cell r="G12371" t="str">
            <v>曈宝</v>
          </cell>
          <cell r="H12371" t="str">
            <v>年节礼包/食品/食品礼包</v>
          </cell>
          <cell r="I12371" t="str">
            <v>2025-02-28</v>
          </cell>
          <cell r="J12371">
            <v>163854106</v>
          </cell>
          <cell r="K12371">
            <v>123456</v>
          </cell>
          <cell r="L12371" t="str">
            <v/>
          </cell>
        </row>
        <row r="12372">
          <cell r="C12372">
            <v>162624566</v>
          </cell>
          <cell r="D12372" t="str">
            <v>人工</v>
          </cell>
          <cell r="E12372" t="str">
            <v>实物</v>
          </cell>
          <cell r="F12372" t="str">
            <v/>
          </cell>
          <cell r="G12372" t="str">
            <v>曈宝</v>
          </cell>
          <cell r="H12372" t="str">
            <v>年节礼包/食品/调味品</v>
          </cell>
          <cell r="I12372" t="str">
            <v>2025-02-28</v>
          </cell>
          <cell r="J12372">
            <v>163853433</v>
          </cell>
          <cell r="K12372" t="str">
            <v>B20412</v>
          </cell>
          <cell r="L12372" t="str">
            <v/>
          </cell>
        </row>
        <row r="12373">
          <cell r="C12373">
            <v>162607903</v>
          </cell>
          <cell r="D12373" t="str">
            <v>人工</v>
          </cell>
          <cell r="E12373" t="str">
            <v>实物</v>
          </cell>
          <cell r="F12373" t="str">
            <v/>
          </cell>
          <cell r="G12373" t="str">
            <v>曈宝</v>
          </cell>
          <cell r="H12373" t="str">
            <v>年节礼包/食品/食品礼包</v>
          </cell>
          <cell r="I12373" t="str">
            <v>2024-09-20</v>
          </cell>
          <cell r="J12373">
            <v>163830228</v>
          </cell>
          <cell r="K12373">
            <v>6958417511159</v>
          </cell>
          <cell r="L12373" t="str">
            <v/>
          </cell>
        </row>
        <row r="12374">
          <cell r="C12374">
            <v>162568696</v>
          </cell>
          <cell r="D12374" t="str">
            <v>人工</v>
          </cell>
          <cell r="E12374" t="str">
            <v>实物</v>
          </cell>
          <cell r="F12374" t="str">
            <v/>
          </cell>
          <cell r="G12374" t="str">
            <v>曈宝</v>
          </cell>
          <cell r="H12374" t="str">
            <v>年节礼包/食品/月饼礼包</v>
          </cell>
          <cell r="I12374" t="str">
            <v>2024-10-31</v>
          </cell>
          <cell r="J12374">
            <v>163753776</v>
          </cell>
          <cell r="K12374" t="str">
            <v>1040g</v>
          </cell>
          <cell r="L12374" t="str">
            <v/>
          </cell>
        </row>
        <row r="12375">
          <cell r="C12375">
            <v>162568696</v>
          </cell>
          <cell r="D12375" t="str">
            <v>人工</v>
          </cell>
          <cell r="E12375" t="str">
            <v>实物</v>
          </cell>
          <cell r="F12375" t="str">
            <v/>
          </cell>
          <cell r="G12375" t="str">
            <v>曈宝</v>
          </cell>
          <cell r="H12375" t="str">
            <v>年节礼包/食品/月饼礼包</v>
          </cell>
          <cell r="I12375" t="str">
            <v>2024-10-31</v>
          </cell>
        </row>
        <row r="12375">
          <cell r="K12375" t="str">
            <v>1040g</v>
          </cell>
          <cell r="L12375" t="str">
            <v/>
          </cell>
        </row>
        <row r="12376">
          <cell r="C12376">
            <v>162568690</v>
          </cell>
          <cell r="D12376" t="str">
            <v>人工</v>
          </cell>
          <cell r="E12376" t="str">
            <v>实物</v>
          </cell>
          <cell r="F12376" t="str">
            <v/>
          </cell>
          <cell r="G12376" t="str">
            <v>曈宝</v>
          </cell>
          <cell r="H12376" t="str">
            <v>年节礼包/食品/月饼礼包</v>
          </cell>
          <cell r="I12376" t="str">
            <v>2024-10-31</v>
          </cell>
          <cell r="J12376">
            <v>163753770</v>
          </cell>
          <cell r="K12376" t="str">
            <v>920g</v>
          </cell>
          <cell r="L12376" t="str">
            <v/>
          </cell>
        </row>
        <row r="12377">
          <cell r="C12377">
            <v>162565209</v>
          </cell>
          <cell r="D12377" t="str">
            <v>人工</v>
          </cell>
          <cell r="E12377" t="str">
            <v>实物</v>
          </cell>
          <cell r="F12377" t="str">
            <v/>
          </cell>
          <cell r="G12377" t="str">
            <v>曈宝</v>
          </cell>
          <cell r="H12377" t="str">
            <v>年节礼包/生鲜/综合礼包</v>
          </cell>
          <cell r="I12377" t="str">
            <v>2024-10-31</v>
          </cell>
          <cell r="J12377">
            <v>163745584</v>
          </cell>
          <cell r="K12377" t="str">
            <v>75*2</v>
          </cell>
          <cell r="L12377" t="str">
            <v/>
          </cell>
        </row>
        <row r="12378">
          <cell r="C12378">
            <v>162563926</v>
          </cell>
          <cell r="D12378" t="str">
            <v>人工</v>
          </cell>
          <cell r="E12378" t="str">
            <v>实物</v>
          </cell>
          <cell r="F12378" t="str">
            <v/>
          </cell>
          <cell r="G12378" t="str">
            <v>曈宝</v>
          </cell>
          <cell r="H12378" t="str">
            <v>年节礼包/生鲜/速冻美食</v>
          </cell>
          <cell r="I12378" t="str">
            <v>2024-12-31</v>
          </cell>
          <cell r="J12378">
            <v>163743123</v>
          </cell>
          <cell r="K12378" t="str">
            <v>3150g</v>
          </cell>
          <cell r="L12378" t="str">
            <v/>
          </cell>
        </row>
        <row r="12379">
          <cell r="C12379">
            <v>162563921</v>
          </cell>
          <cell r="D12379" t="str">
            <v>人工</v>
          </cell>
          <cell r="E12379" t="str">
            <v>实物</v>
          </cell>
          <cell r="F12379" t="str">
            <v/>
          </cell>
          <cell r="G12379" t="str">
            <v>曈宝</v>
          </cell>
          <cell r="H12379" t="str">
            <v>年节礼包/生鲜/速冻美食</v>
          </cell>
          <cell r="I12379" t="str">
            <v>2024-12-31</v>
          </cell>
          <cell r="J12379">
            <v>163743114</v>
          </cell>
          <cell r="K12379" t="str">
            <v>1800g</v>
          </cell>
          <cell r="L12379" t="str">
            <v/>
          </cell>
        </row>
        <row r="12380">
          <cell r="C12380">
            <v>162563918</v>
          </cell>
          <cell r="D12380" t="str">
            <v>人工</v>
          </cell>
          <cell r="E12380" t="str">
            <v>实物</v>
          </cell>
          <cell r="F12380" t="str">
            <v/>
          </cell>
          <cell r="G12380" t="str">
            <v>曈宝</v>
          </cell>
          <cell r="H12380" t="str">
            <v>年节礼包/生鲜/速冻美食</v>
          </cell>
          <cell r="I12380" t="str">
            <v>2024-12-31</v>
          </cell>
          <cell r="J12380">
            <v>163743110</v>
          </cell>
          <cell r="K12380">
            <v>1350</v>
          </cell>
          <cell r="L12380" t="str">
            <v/>
          </cell>
        </row>
        <row r="12381">
          <cell r="C12381">
            <v>162544200</v>
          </cell>
          <cell r="D12381" t="str">
            <v>人工</v>
          </cell>
          <cell r="E12381" t="str">
            <v>实物</v>
          </cell>
          <cell r="F12381" t="str">
            <v/>
          </cell>
          <cell r="G12381" t="str">
            <v>曈宝</v>
          </cell>
          <cell r="H12381" t="str">
            <v>年节礼包/食品/方便食品</v>
          </cell>
          <cell r="I12381" t="str">
            <v>2024-07-31</v>
          </cell>
          <cell r="J12381">
            <v>163700745</v>
          </cell>
          <cell r="K12381">
            <v>1</v>
          </cell>
          <cell r="L12381" t="str">
            <v/>
          </cell>
        </row>
        <row r="12382">
          <cell r="C12382">
            <v>162539244</v>
          </cell>
          <cell r="D12382" t="str">
            <v>人工</v>
          </cell>
          <cell r="E12382" t="str">
            <v>实物</v>
          </cell>
          <cell r="F12382" t="str">
            <v/>
          </cell>
          <cell r="G12382" t="str">
            <v>曈宝</v>
          </cell>
          <cell r="H12382" t="str">
            <v>年节礼包/生鲜/猪牛羊肉</v>
          </cell>
          <cell r="I12382" t="str">
            <v>2024-07-31</v>
          </cell>
          <cell r="J12382">
            <v>163694408</v>
          </cell>
          <cell r="K12382" t="str">
            <v>3000g</v>
          </cell>
          <cell r="L12382" t="str">
            <v/>
          </cell>
        </row>
        <row r="12383">
          <cell r="C12383">
            <v>162532581</v>
          </cell>
          <cell r="D12383" t="str">
            <v>人工</v>
          </cell>
          <cell r="E12383" t="str">
            <v>实物</v>
          </cell>
          <cell r="F12383" t="str">
            <v/>
          </cell>
          <cell r="G12383" t="str">
            <v>曈宝</v>
          </cell>
          <cell r="H12383" t="str">
            <v>年节礼包/食品/粽子礼包</v>
          </cell>
          <cell r="I12383" t="str">
            <v>2024-07-31</v>
          </cell>
          <cell r="J12383">
            <v>163680719</v>
          </cell>
          <cell r="K12383" t="str">
            <v/>
          </cell>
          <cell r="L12383" t="str">
            <v/>
          </cell>
        </row>
        <row r="12384">
          <cell r="C12384">
            <v>162530315</v>
          </cell>
          <cell r="D12384" t="str">
            <v>人工</v>
          </cell>
          <cell r="E12384" t="str">
            <v>实物</v>
          </cell>
          <cell r="F12384" t="str">
            <v/>
          </cell>
          <cell r="G12384" t="str">
            <v>曈宝</v>
          </cell>
          <cell r="H12384" t="str">
            <v>年节礼包/食品/粽子礼包</v>
          </cell>
          <cell r="I12384" t="str">
            <v>2024-07-31</v>
          </cell>
          <cell r="J12384">
            <v>163671922</v>
          </cell>
          <cell r="K12384" t="str">
            <v/>
          </cell>
          <cell r="L12384" t="str">
            <v/>
          </cell>
        </row>
        <row r="12385">
          <cell r="C12385">
            <v>162526827</v>
          </cell>
          <cell r="D12385" t="str">
            <v>人工</v>
          </cell>
          <cell r="E12385" t="str">
            <v>实物</v>
          </cell>
          <cell r="F12385" t="str">
            <v/>
          </cell>
          <cell r="G12385" t="str">
            <v>曈宝</v>
          </cell>
          <cell r="H12385" t="str">
            <v>年节礼包/食品/方便食品</v>
          </cell>
          <cell r="I12385" t="str">
            <v>2024-07-31</v>
          </cell>
          <cell r="J12385">
            <v>163660624</v>
          </cell>
          <cell r="K12385" t="str">
            <v/>
          </cell>
          <cell r="L12385" t="str">
            <v/>
          </cell>
        </row>
        <row r="12386">
          <cell r="C12386">
            <v>162525510</v>
          </cell>
          <cell r="D12386" t="str">
            <v>人工</v>
          </cell>
          <cell r="E12386" t="str">
            <v>实物</v>
          </cell>
          <cell r="F12386" t="str">
            <v/>
          </cell>
          <cell r="G12386" t="str">
            <v>曈宝</v>
          </cell>
          <cell r="H12386" t="str">
            <v>年节礼包/生鲜/猪牛羊肉</v>
          </cell>
          <cell r="I12386" t="str">
            <v>2024-07-31</v>
          </cell>
          <cell r="J12386">
            <v>163656799</v>
          </cell>
          <cell r="K12386" t="str">
            <v/>
          </cell>
          <cell r="L12386" t="str">
            <v/>
          </cell>
        </row>
        <row r="12387">
          <cell r="C12387">
            <v>162525508</v>
          </cell>
          <cell r="D12387" t="str">
            <v>人工</v>
          </cell>
          <cell r="E12387" t="str">
            <v>实物</v>
          </cell>
          <cell r="F12387" t="str">
            <v/>
          </cell>
          <cell r="G12387" t="str">
            <v>曈宝</v>
          </cell>
          <cell r="H12387" t="str">
            <v>年节礼包/生鲜/猪牛羊肉</v>
          </cell>
          <cell r="I12387" t="str">
            <v>2024-07-31</v>
          </cell>
          <cell r="J12387">
            <v>163656797</v>
          </cell>
          <cell r="K12387" t="str">
            <v/>
          </cell>
          <cell r="L12387" t="str">
            <v/>
          </cell>
        </row>
        <row r="12388">
          <cell r="C12388">
            <v>162524407</v>
          </cell>
          <cell r="D12388" t="str">
            <v>人工</v>
          </cell>
          <cell r="E12388" t="str">
            <v>实物</v>
          </cell>
          <cell r="F12388" t="str">
            <v/>
          </cell>
          <cell r="G12388" t="str">
            <v>曈宝</v>
          </cell>
          <cell r="H12388" t="str">
            <v>年节礼包/生鲜/猪牛羊肉</v>
          </cell>
          <cell r="I12388" t="str">
            <v>2024-07-31</v>
          </cell>
          <cell r="J12388">
            <v>163654325</v>
          </cell>
          <cell r="K12388" t="str">
            <v/>
          </cell>
          <cell r="L12388" t="str">
            <v/>
          </cell>
        </row>
        <row r="12389">
          <cell r="C12389">
            <v>162522513</v>
          </cell>
          <cell r="D12389" t="str">
            <v>人工</v>
          </cell>
          <cell r="E12389" t="str">
            <v>实物</v>
          </cell>
          <cell r="F12389" t="str">
            <v/>
          </cell>
          <cell r="G12389" t="str">
            <v>曈宝</v>
          </cell>
          <cell r="H12389" t="str">
            <v>年节礼包/食品/零食礼包</v>
          </cell>
          <cell r="I12389" t="str">
            <v>2024-07-31</v>
          </cell>
          <cell r="J12389">
            <v>163650998</v>
          </cell>
          <cell r="K12389" t="str">
            <v/>
          </cell>
          <cell r="L12389" t="str">
            <v/>
          </cell>
        </row>
        <row r="12390">
          <cell r="C12390">
            <v>162522512</v>
          </cell>
          <cell r="D12390" t="str">
            <v>人工</v>
          </cell>
          <cell r="E12390" t="str">
            <v>实物</v>
          </cell>
          <cell r="F12390" t="str">
            <v/>
          </cell>
          <cell r="G12390" t="str">
            <v>曈宝</v>
          </cell>
          <cell r="H12390" t="str">
            <v>年节礼包/食品/南北干货</v>
          </cell>
          <cell r="I12390" t="str">
            <v>2024-07-31</v>
          </cell>
          <cell r="J12390">
            <v>163650997</v>
          </cell>
          <cell r="K12390" t="str">
            <v/>
          </cell>
          <cell r="L12390" t="str">
            <v/>
          </cell>
        </row>
        <row r="12391">
          <cell r="C12391">
            <v>162516258</v>
          </cell>
          <cell r="D12391" t="str">
            <v>人工</v>
          </cell>
          <cell r="E12391" t="str">
            <v>实物</v>
          </cell>
          <cell r="F12391" t="str">
            <v/>
          </cell>
          <cell r="G12391" t="str">
            <v>曈宝</v>
          </cell>
          <cell r="H12391" t="str">
            <v>年节礼包/食品/粽子礼包</v>
          </cell>
          <cell r="I12391" t="str">
            <v>2024-07-31</v>
          </cell>
          <cell r="J12391">
            <v>163634998</v>
          </cell>
          <cell r="K12391" t="str">
            <v>1770g</v>
          </cell>
          <cell r="L12391" t="str">
            <v/>
          </cell>
        </row>
        <row r="12392">
          <cell r="C12392">
            <v>162497910</v>
          </cell>
          <cell r="D12392" t="str">
            <v>人工</v>
          </cell>
          <cell r="E12392" t="str">
            <v>实物</v>
          </cell>
          <cell r="F12392" t="str">
            <v/>
          </cell>
          <cell r="G12392" t="str">
            <v>曈宝</v>
          </cell>
          <cell r="H12392" t="str">
            <v>年节礼包/食品/粽子礼包</v>
          </cell>
          <cell r="I12392" t="str">
            <v>2024-07-31</v>
          </cell>
          <cell r="J12392">
            <v>163585318</v>
          </cell>
          <cell r="K12392">
            <v>6935820240548</v>
          </cell>
          <cell r="L12392" t="str">
            <v/>
          </cell>
        </row>
        <row r="12393">
          <cell r="C12393">
            <v>162495151</v>
          </cell>
          <cell r="D12393" t="str">
            <v>人工</v>
          </cell>
          <cell r="E12393" t="str">
            <v>实物</v>
          </cell>
          <cell r="F12393" t="str">
            <v/>
          </cell>
          <cell r="G12393" t="str">
            <v>曈宝</v>
          </cell>
          <cell r="H12393" t="str">
            <v>年节礼包/食品/粽子礼包</v>
          </cell>
          <cell r="I12393" t="str">
            <v>2024-07-31</v>
          </cell>
          <cell r="J12393">
            <v>163578410</v>
          </cell>
          <cell r="K12393">
            <v>6974194492146</v>
          </cell>
          <cell r="L12393" t="str">
            <v/>
          </cell>
        </row>
        <row r="12394">
          <cell r="C12394">
            <v>162495150</v>
          </cell>
          <cell r="D12394" t="str">
            <v>人工</v>
          </cell>
          <cell r="E12394" t="str">
            <v>实物</v>
          </cell>
          <cell r="F12394" t="str">
            <v/>
          </cell>
          <cell r="G12394" t="str">
            <v>曈宝</v>
          </cell>
          <cell r="H12394" t="str">
            <v>年节礼包/食品/粽子礼包</v>
          </cell>
          <cell r="I12394" t="str">
            <v>2024-07-31</v>
          </cell>
          <cell r="J12394">
            <v>163578409</v>
          </cell>
          <cell r="K12394">
            <v>6958417512187</v>
          </cell>
          <cell r="L12394" t="str">
            <v/>
          </cell>
        </row>
        <row r="12395">
          <cell r="C12395">
            <v>162495148</v>
          </cell>
          <cell r="D12395" t="str">
            <v>人工</v>
          </cell>
          <cell r="E12395" t="str">
            <v>实物</v>
          </cell>
          <cell r="F12395" t="str">
            <v/>
          </cell>
          <cell r="G12395" t="str">
            <v>曈宝</v>
          </cell>
          <cell r="H12395" t="str">
            <v>年节礼包/食品/零食礼包</v>
          </cell>
          <cell r="I12395" t="str">
            <v>2024-07-31</v>
          </cell>
          <cell r="J12395">
            <v>163578405</v>
          </cell>
          <cell r="K12395" t="str">
            <v>200m|*12+1.315kg</v>
          </cell>
          <cell r="L12395" t="str">
            <v/>
          </cell>
        </row>
        <row r="12396">
          <cell r="C12396">
            <v>162495147</v>
          </cell>
          <cell r="D12396" t="str">
            <v>人工</v>
          </cell>
          <cell r="E12396" t="str">
            <v>实物</v>
          </cell>
          <cell r="F12396" t="str">
            <v/>
          </cell>
          <cell r="G12396" t="str">
            <v>曈宝</v>
          </cell>
          <cell r="H12396" t="str">
            <v>年节礼包/食品/食品礼包</v>
          </cell>
          <cell r="I12396" t="str">
            <v>2024-07-31</v>
          </cell>
          <cell r="J12396">
            <v>163578404</v>
          </cell>
          <cell r="K12396" t="str">
            <v>200ml*10+1828g</v>
          </cell>
          <cell r="L12396" t="str">
            <v/>
          </cell>
        </row>
        <row r="12397">
          <cell r="C12397">
            <v>162495146</v>
          </cell>
          <cell r="D12397" t="str">
            <v>人工</v>
          </cell>
          <cell r="E12397" t="str">
            <v>实物</v>
          </cell>
          <cell r="F12397" t="str">
            <v/>
          </cell>
          <cell r="G12397" t="str">
            <v>曈宝</v>
          </cell>
          <cell r="H12397" t="str">
            <v>年节礼包/食品/食品礼包</v>
          </cell>
          <cell r="I12397" t="str">
            <v>2024-07-31</v>
          </cell>
          <cell r="J12397">
            <v>163578403</v>
          </cell>
          <cell r="K12397" t="str">
            <v>500*2+5kg</v>
          </cell>
          <cell r="L12397" t="str">
            <v/>
          </cell>
        </row>
        <row r="12398">
          <cell r="C12398">
            <v>162494410</v>
          </cell>
          <cell r="D12398" t="str">
            <v>人工</v>
          </cell>
          <cell r="E12398" t="str">
            <v>实物</v>
          </cell>
          <cell r="F12398" t="str">
            <v/>
          </cell>
          <cell r="G12398" t="str">
            <v>曈宝</v>
          </cell>
          <cell r="H12398" t="str">
            <v>年节礼包/生鲜/速冻美食</v>
          </cell>
          <cell r="I12398" t="str">
            <v>2024-07-31</v>
          </cell>
          <cell r="J12398">
            <v>163576867</v>
          </cell>
          <cell r="K12398" t="str">
            <v>zwxmy3076g</v>
          </cell>
          <cell r="L12398" t="str">
            <v/>
          </cell>
        </row>
        <row r="12399">
          <cell r="C12399">
            <v>162494386</v>
          </cell>
          <cell r="D12399" t="str">
            <v>人工</v>
          </cell>
          <cell r="E12399" t="str">
            <v>实物</v>
          </cell>
          <cell r="F12399" t="str">
            <v/>
          </cell>
          <cell r="G12399" t="str">
            <v>曈宝</v>
          </cell>
          <cell r="H12399" t="str">
            <v>年节礼包/生鲜/生鲜礼包</v>
          </cell>
          <cell r="I12399" t="str">
            <v>2024-07-31</v>
          </cell>
          <cell r="J12399">
            <v>163576840</v>
          </cell>
          <cell r="K12399" t="str">
            <v>zf3290g</v>
          </cell>
          <cell r="L12399" t="str">
            <v/>
          </cell>
        </row>
        <row r="12400">
          <cell r="C12400">
            <v>162494379</v>
          </cell>
          <cell r="D12400" t="str">
            <v>人工</v>
          </cell>
          <cell r="E12400" t="str">
            <v>实物</v>
          </cell>
          <cell r="F12400" t="str">
            <v/>
          </cell>
          <cell r="G12400" t="str">
            <v>曈宝</v>
          </cell>
          <cell r="H12400" t="str">
            <v>年节礼包/食品/零食礼包</v>
          </cell>
          <cell r="I12400" t="str">
            <v>2024-07-31</v>
          </cell>
          <cell r="J12400">
            <v>163576825</v>
          </cell>
          <cell r="K12400">
            <v>6958417511159</v>
          </cell>
          <cell r="L12400" t="str">
            <v/>
          </cell>
        </row>
        <row r="12401">
          <cell r="C12401">
            <v>162494351</v>
          </cell>
          <cell r="D12401" t="str">
            <v>人工</v>
          </cell>
          <cell r="E12401" t="str">
            <v>实物</v>
          </cell>
          <cell r="F12401" t="str">
            <v/>
          </cell>
          <cell r="G12401" t="str">
            <v>曈宝</v>
          </cell>
          <cell r="H12401" t="str">
            <v>年节礼包/食品/熟食腊味礼包</v>
          </cell>
          <cell r="I12401" t="str">
            <v>2024-07-31</v>
          </cell>
          <cell r="J12401">
            <v>163576793</v>
          </cell>
          <cell r="K12401">
            <v>6927462229180</v>
          </cell>
          <cell r="L12401" t="str">
            <v/>
          </cell>
        </row>
        <row r="12402">
          <cell r="C12402">
            <v>162480595</v>
          </cell>
          <cell r="D12402" t="str">
            <v>人工</v>
          </cell>
          <cell r="E12402" t="str">
            <v>实物</v>
          </cell>
          <cell r="F12402" t="str">
            <v/>
          </cell>
          <cell r="G12402" t="str">
            <v>曈宝</v>
          </cell>
          <cell r="H12402" t="str">
            <v>年节礼包/个人护理/洗护礼包</v>
          </cell>
          <cell r="I12402" t="str">
            <v>2024-03-10</v>
          </cell>
          <cell r="J12402">
            <v>163546997</v>
          </cell>
          <cell r="K12402" t="str">
            <v>zirantang</v>
          </cell>
          <cell r="L12402" t="str">
            <v/>
          </cell>
        </row>
        <row r="12403">
          <cell r="C12403">
            <v>162480594</v>
          </cell>
          <cell r="D12403" t="str">
            <v>人工</v>
          </cell>
          <cell r="E12403" t="str">
            <v>实物</v>
          </cell>
          <cell r="F12403" t="str">
            <v/>
          </cell>
          <cell r="G12403" t="str">
            <v>曈宝</v>
          </cell>
          <cell r="H12403" t="str">
            <v>年节礼包/个人护理/洗护礼包</v>
          </cell>
          <cell r="I12403" t="str">
            <v>2024-03-10</v>
          </cell>
          <cell r="J12403">
            <v>163546996</v>
          </cell>
          <cell r="K12403" t="str">
            <v>LFHX</v>
          </cell>
          <cell r="L12403" t="str">
            <v/>
          </cell>
        </row>
        <row r="12404">
          <cell r="C12404">
            <v>162479523</v>
          </cell>
          <cell r="D12404" t="str">
            <v>人工</v>
          </cell>
          <cell r="E12404" t="str">
            <v>实物</v>
          </cell>
          <cell r="F12404" t="str">
            <v/>
          </cell>
          <cell r="G12404" t="str">
            <v>曈宝</v>
          </cell>
          <cell r="H12404" t="str">
            <v>年节礼包/个人护理/洗护礼包</v>
          </cell>
          <cell r="I12404" t="str">
            <v>2024-12-31</v>
          </cell>
          <cell r="J12404">
            <v>163544630</v>
          </cell>
          <cell r="K12404" t="str">
            <v>huacheng</v>
          </cell>
          <cell r="L12404" t="str">
            <v/>
          </cell>
        </row>
        <row r="12405">
          <cell r="C12405">
            <v>162479480</v>
          </cell>
          <cell r="D12405" t="str">
            <v>人工</v>
          </cell>
          <cell r="E12405" t="str">
            <v>实物</v>
          </cell>
          <cell r="F12405" t="str">
            <v/>
          </cell>
          <cell r="G12405" t="str">
            <v>曈宝</v>
          </cell>
          <cell r="H12405" t="str">
            <v>年节礼包/个人护理/洗护礼包</v>
          </cell>
          <cell r="I12405" t="str">
            <v>2024-12-31</v>
          </cell>
          <cell r="J12405">
            <v>163544559</v>
          </cell>
          <cell r="K12405" t="str">
            <v>anxiang104</v>
          </cell>
          <cell r="L12405" t="str">
            <v/>
          </cell>
        </row>
        <row r="12406">
          <cell r="C12406">
            <v>162465937</v>
          </cell>
          <cell r="D12406" t="str">
            <v>人工</v>
          </cell>
          <cell r="E12406" t="str">
            <v>实物</v>
          </cell>
          <cell r="F12406" t="str">
            <v/>
          </cell>
          <cell r="G12406" t="str">
            <v>曈宝</v>
          </cell>
          <cell r="H12406" t="str">
            <v>年节礼包/食品/国内零食</v>
          </cell>
          <cell r="I12406" t="str">
            <v>2024-02-29</v>
          </cell>
          <cell r="J12406">
            <v>163511773</v>
          </cell>
          <cell r="K12406" t="str">
            <v>1803g</v>
          </cell>
          <cell r="L12406" t="str">
            <v/>
          </cell>
        </row>
        <row r="12407">
          <cell r="C12407">
            <v>162465195</v>
          </cell>
          <cell r="D12407" t="str">
            <v>人工</v>
          </cell>
          <cell r="E12407" t="str">
            <v>实物</v>
          </cell>
          <cell r="F12407" t="str">
            <v/>
          </cell>
          <cell r="G12407" t="str">
            <v>曈宝</v>
          </cell>
          <cell r="H12407" t="str">
            <v>年节礼包/生鲜/速冻美食</v>
          </cell>
          <cell r="I12407" t="str">
            <v>2024-12-31</v>
          </cell>
          <cell r="J12407">
            <v>163509989</v>
          </cell>
          <cell r="K12407" t="str">
            <v>ZXYK4450g</v>
          </cell>
          <cell r="L12407" t="str">
            <v/>
          </cell>
        </row>
        <row r="12408">
          <cell r="C12408">
            <v>162465116</v>
          </cell>
          <cell r="D12408" t="str">
            <v>人工</v>
          </cell>
          <cell r="E12408" t="str">
            <v>实物</v>
          </cell>
          <cell r="F12408" t="str">
            <v/>
          </cell>
          <cell r="G12408" t="str">
            <v>曈宝</v>
          </cell>
          <cell r="H12408" t="str">
            <v>年节礼包/食品/食品礼包</v>
          </cell>
          <cell r="I12408" t="str">
            <v>2024-01-31</v>
          </cell>
          <cell r="J12408">
            <v>163509908</v>
          </cell>
          <cell r="K12408" t="str">
            <v>LYF2940g</v>
          </cell>
          <cell r="L12408" t="str">
            <v/>
          </cell>
        </row>
        <row r="12409">
          <cell r="C12409">
            <v>162459379</v>
          </cell>
          <cell r="D12409" t="str">
            <v>人工</v>
          </cell>
          <cell r="E12409" t="str">
            <v>实物</v>
          </cell>
          <cell r="F12409" t="str">
            <v/>
          </cell>
          <cell r="G12409" t="str">
            <v>曈宝</v>
          </cell>
          <cell r="H12409" t="str">
            <v>年节礼包/食品/零食礼包</v>
          </cell>
          <cell r="I12409" t="str">
            <v>2024-12-31</v>
          </cell>
          <cell r="J12409">
            <v>163500256</v>
          </cell>
          <cell r="K12409">
            <v>713007</v>
          </cell>
          <cell r="L12409" t="str">
            <v/>
          </cell>
        </row>
        <row r="12410">
          <cell r="C12410">
            <v>162458763</v>
          </cell>
          <cell r="D12410" t="str">
            <v>人工</v>
          </cell>
          <cell r="E12410" t="str">
            <v>实物</v>
          </cell>
          <cell r="F12410" t="str">
            <v/>
          </cell>
          <cell r="G12410" t="str">
            <v>曈宝</v>
          </cell>
          <cell r="H12410" t="str">
            <v>年节礼包/食品/零食礼包</v>
          </cell>
          <cell r="I12410" t="str">
            <v>2024-12-31</v>
          </cell>
          <cell r="J12410">
            <v>163499126</v>
          </cell>
          <cell r="K12410" t="str">
            <v>1.424kg</v>
          </cell>
          <cell r="L12410" t="str">
            <v/>
          </cell>
        </row>
        <row r="12411">
          <cell r="C12411">
            <v>162457577</v>
          </cell>
          <cell r="D12411" t="str">
            <v>人工</v>
          </cell>
          <cell r="E12411" t="str">
            <v>实物</v>
          </cell>
          <cell r="F12411" t="str">
            <v/>
          </cell>
          <cell r="G12411" t="str">
            <v>曈宝</v>
          </cell>
          <cell r="H12411" t="str">
            <v>年节礼包/食品/国内零食</v>
          </cell>
          <cell r="I12411" t="str">
            <v>2024-01-31</v>
          </cell>
          <cell r="J12411">
            <v>163496658</v>
          </cell>
          <cell r="K12411" t="str">
            <v>TBLYF10</v>
          </cell>
          <cell r="L12411" t="str">
            <v/>
          </cell>
        </row>
        <row r="12412">
          <cell r="C12412">
            <v>162451162</v>
          </cell>
          <cell r="D12412" t="str">
            <v>人工</v>
          </cell>
          <cell r="E12412" t="str">
            <v>实物</v>
          </cell>
          <cell r="F12412" t="str">
            <v/>
          </cell>
          <cell r="G12412" t="str">
            <v>曈宝</v>
          </cell>
          <cell r="H12412" t="str">
            <v>年节礼包/食品/国内零食</v>
          </cell>
          <cell r="I12412" t="str">
            <v>2024-03-31</v>
          </cell>
          <cell r="J12412">
            <v>163483338</v>
          </cell>
          <cell r="K12412" t="str">
            <v>2619g</v>
          </cell>
          <cell r="L12412" t="str">
            <v/>
          </cell>
        </row>
        <row r="12413">
          <cell r="C12413">
            <v>162441497</v>
          </cell>
          <cell r="D12413" t="str">
            <v>人工</v>
          </cell>
          <cell r="E12413" t="str">
            <v>实物</v>
          </cell>
          <cell r="F12413" t="str">
            <v/>
          </cell>
          <cell r="G12413" t="str">
            <v>曈宝</v>
          </cell>
          <cell r="H12413" t="str">
            <v>年节礼包/食品/零食礼包</v>
          </cell>
          <cell r="I12413" t="str">
            <v>2024-03-31</v>
          </cell>
          <cell r="J12413">
            <v>163457533</v>
          </cell>
          <cell r="K12413">
            <v>3057</v>
          </cell>
          <cell r="L12413" t="str">
            <v/>
          </cell>
        </row>
        <row r="12414">
          <cell r="C12414">
            <v>162432717</v>
          </cell>
          <cell r="D12414" t="str">
            <v>人工</v>
          </cell>
          <cell r="E12414" t="str">
            <v>实物</v>
          </cell>
          <cell r="F12414" t="str">
            <v/>
          </cell>
          <cell r="G12414" t="str">
            <v>曈宝</v>
          </cell>
          <cell r="H12414" t="str">
            <v>年节礼包/生鲜/生鲜礼包</v>
          </cell>
          <cell r="I12414" t="str">
            <v>2024-01-31</v>
          </cell>
          <cell r="J12414">
            <v>163432326</v>
          </cell>
          <cell r="K12414">
            <v>3425</v>
          </cell>
          <cell r="L12414" t="str">
            <v/>
          </cell>
        </row>
        <row r="12415">
          <cell r="C12415">
            <v>162426677</v>
          </cell>
          <cell r="D12415" t="str">
            <v>人工</v>
          </cell>
          <cell r="E12415" t="str">
            <v>实物</v>
          </cell>
          <cell r="F12415" t="str">
            <v/>
          </cell>
          <cell r="G12415" t="str">
            <v>曈宝</v>
          </cell>
          <cell r="H12415" t="str">
            <v>年节礼包/食品/食品礼包</v>
          </cell>
          <cell r="I12415" t="str">
            <v>2024-03-31</v>
          </cell>
          <cell r="J12415">
            <v>163418779</v>
          </cell>
          <cell r="K12415">
            <v>3216</v>
          </cell>
          <cell r="L12415" t="str">
            <v/>
          </cell>
        </row>
        <row r="12416">
          <cell r="C12416">
            <v>162424550</v>
          </cell>
          <cell r="D12416" t="str">
            <v>人工</v>
          </cell>
          <cell r="E12416" t="str">
            <v>实物</v>
          </cell>
          <cell r="F12416" t="str">
            <v/>
          </cell>
          <cell r="G12416" t="str">
            <v>曈宝</v>
          </cell>
          <cell r="H12416" t="str">
            <v>年节礼包/食品/食品礼包</v>
          </cell>
          <cell r="I12416" t="str">
            <v>2023-12-31</v>
          </cell>
          <cell r="J12416">
            <v>163413900</v>
          </cell>
          <cell r="K12416">
            <v>4135</v>
          </cell>
          <cell r="L12416" t="str">
            <v/>
          </cell>
        </row>
        <row r="12417">
          <cell r="C12417">
            <v>162424525</v>
          </cell>
          <cell r="D12417" t="str">
            <v>人工</v>
          </cell>
          <cell r="E12417" t="str">
            <v>实物</v>
          </cell>
          <cell r="F12417" t="str">
            <v/>
          </cell>
          <cell r="G12417" t="str">
            <v>曈宝</v>
          </cell>
          <cell r="H12417" t="str">
            <v>年节礼包/食品/零食礼包</v>
          </cell>
          <cell r="I12417" t="str">
            <v>2024-05-31</v>
          </cell>
          <cell r="J12417">
            <v>163413874</v>
          </cell>
          <cell r="K12417">
            <v>3092</v>
          </cell>
          <cell r="L12417" t="str">
            <v/>
          </cell>
        </row>
        <row r="12418">
          <cell r="C12418">
            <v>162405235</v>
          </cell>
          <cell r="D12418" t="str">
            <v>人工</v>
          </cell>
          <cell r="E12418" t="str">
            <v>实物</v>
          </cell>
          <cell r="F12418" t="str">
            <v/>
          </cell>
          <cell r="G12418" t="str">
            <v>曈宝</v>
          </cell>
          <cell r="H12418" t="str">
            <v>年节礼包/生鲜/生鲜礼包</v>
          </cell>
          <cell r="I12418" t="str">
            <v>2023-12-31</v>
          </cell>
          <cell r="J12418">
            <v>163372899</v>
          </cell>
          <cell r="K12418">
            <v>0</v>
          </cell>
          <cell r="L12418" t="str">
            <v/>
          </cell>
        </row>
        <row r="12419">
          <cell r="C12419">
            <v>162718472</v>
          </cell>
          <cell r="D12419" t="str">
            <v>人工</v>
          </cell>
          <cell r="E12419" t="str">
            <v>实物</v>
          </cell>
          <cell r="F12419" t="str">
            <v/>
          </cell>
          <cell r="G12419" t="str">
            <v>曈宝</v>
          </cell>
          <cell r="H12419" t="str">
            <v>年节礼包/食品/食品礼包</v>
          </cell>
          <cell r="I12419" t="str">
            <v>2025-04-30</v>
          </cell>
          <cell r="J12419">
            <v>164011192</v>
          </cell>
          <cell r="K12419">
            <v>123456</v>
          </cell>
          <cell r="L12419" t="str">
            <v/>
          </cell>
        </row>
        <row r="12420">
          <cell r="C12420">
            <v>162717257</v>
          </cell>
          <cell r="D12420" t="str">
            <v>人工</v>
          </cell>
          <cell r="E12420" t="str">
            <v>实物</v>
          </cell>
          <cell r="F12420" t="str">
            <v/>
          </cell>
          <cell r="G12420" t="str">
            <v>曈宝</v>
          </cell>
          <cell r="H12420" t="str">
            <v>年节礼包/食品/方便食品</v>
          </cell>
          <cell r="I12420" t="str">
            <v>2025-04-30</v>
          </cell>
          <cell r="J12420">
            <v>164009568</v>
          </cell>
          <cell r="K12420" t="str">
            <v>25YLRH-RHFGDHSJH</v>
          </cell>
          <cell r="L12420" t="str">
            <v/>
          </cell>
        </row>
        <row r="12421">
          <cell r="C12421">
            <v>162606286</v>
          </cell>
          <cell r="D12421" t="str">
            <v>人工</v>
          </cell>
          <cell r="E12421" t="str">
            <v>实物</v>
          </cell>
          <cell r="F12421" t="str">
            <v/>
          </cell>
          <cell r="G12421" t="str">
            <v>安徽盘丝</v>
          </cell>
          <cell r="H12421" t="str">
            <v>年节礼包/食品/食品礼包</v>
          </cell>
          <cell r="I12421" t="str">
            <v>2024-09-30</v>
          </cell>
          <cell r="J12421">
            <v>163828440</v>
          </cell>
          <cell r="K12421" t="str">
            <v/>
          </cell>
          <cell r="L12421" t="str">
            <v/>
          </cell>
        </row>
        <row r="12422">
          <cell r="C12422">
            <v>162620667</v>
          </cell>
          <cell r="D12422" t="str">
            <v>人工</v>
          </cell>
          <cell r="E12422" t="str">
            <v>实物</v>
          </cell>
          <cell r="F12422" t="str">
            <v/>
          </cell>
          <cell r="G12422" t="str">
            <v>时代金辉</v>
          </cell>
          <cell r="H12422" t="str">
            <v>年节礼包/家用电器/厨房小电</v>
          </cell>
          <cell r="I12422" t="str">
            <v>2025-12-31</v>
          </cell>
          <cell r="J12422">
            <v>163848204</v>
          </cell>
          <cell r="K12422" t="str">
            <v>DL-5701粉色</v>
          </cell>
          <cell r="L12422" t="str">
            <v/>
          </cell>
        </row>
        <row r="12423">
          <cell r="C12423">
            <v>162603143</v>
          </cell>
          <cell r="D12423" t="str">
            <v>人工</v>
          </cell>
          <cell r="E12423" t="str">
            <v>实物</v>
          </cell>
          <cell r="F12423" t="str">
            <v/>
          </cell>
          <cell r="G12423" t="str">
            <v>时代金辉</v>
          </cell>
          <cell r="H12423" t="str">
            <v>年节礼包/项目专属/定制方案专属</v>
          </cell>
          <cell r="I12423" t="str">
            <v>2025-01-31</v>
          </cell>
          <cell r="J12423">
            <v>163824916</v>
          </cell>
          <cell r="K12423" t="str">
            <v>AZ488（电泵）</v>
          </cell>
          <cell r="L12423" t="str">
            <v/>
          </cell>
        </row>
        <row r="12424">
          <cell r="C12424">
            <v>162337949</v>
          </cell>
          <cell r="D12424" t="str">
            <v>人工</v>
          </cell>
          <cell r="E12424" t="str">
            <v>实物</v>
          </cell>
          <cell r="F12424" t="str">
            <v>康巴赫</v>
          </cell>
          <cell r="G12424" t="str">
            <v>时代金辉</v>
          </cell>
          <cell r="H12424" t="str">
            <v>年节礼包/餐厨/烹饪锅具</v>
          </cell>
          <cell r="I12424" t="str">
            <v>2023-12-31</v>
          </cell>
          <cell r="J12424">
            <v>163200896</v>
          </cell>
          <cell r="K12424" t="str">
            <v>CZH32A1</v>
          </cell>
          <cell r="L12424" t="str">
            <v/>
          </cell>
        </row>
        <row r="12425">
          <cell r="C12425">
            <v>162337947</v>
          </cell>
          <cell r="D12425" t="str">
            <v>人工</v>
          </cell>
          <cell r="E12425" t="str">
            <v>实物</v>
          </cell>
          <cell r="F12425" t="str">
            <v>迪士尼</v>
          </cell>
          <cell r="G12425" t="str">
            <v>时代金辉</v>
          </cell>
          <cell r="H12425" t="str">
            <v>年节礼包/家纺/床上用品</v>
          </cell>
          <cell r="I12425" t="str">
            <v>2025-12-31</v>
          </cell>
          <cell r="J12425">
            <v>163200894</v>
          </cell>
          <cell r="K12425" t="str">
            <v>DXM01-1820</v>
          </cell>
          <cell r="L12425" t="str">
            <v/>
          </cell>
        </row>
        <row r="12426">
          <cell r="C12426">
            <v>162337945</v>
          </cell>
          <cell r="D12426" t="str">
            <v>人工</v>
          </cell>
          <cell r="E12426" t="str">
            <v>实物</v>
          </cell>
          <cell r="F12426" t="str">
            <v>K.S.</v>
          </cell>
          <cell r="G12426" t="str">
            <v>时代金辉</v>
          </cell>
          <cell r="H12426" t="str">
            <v>年节礼包/餐厨/水具</v>
          </cell>
          <cell r="I12426" t="str">
            <v>2023-12-31</v>
          </cell>
          <cell r="J12426">
            <v>163200892</v>
          </cell>
          <cell r="K12426" t="str">
            <v>KS-751</v>
          </cell>
          <cell r="L12426" t="str">
            <v/>
          </cell>
        </row>
        <row r="12427">
          <cell r="C12427">
            <v>162337941</v>
          </cell>
          <cell r="D12427" t="str">
            <v>人工</v>
          </cell>
          <cell r="E12427" t="str">
            <v>实物</v>
          </cell>
          <cell r="F12427" t="str">
            <v>联创</v>
          </cell>
          <cell r="G12427" t="str">
            <v>时代金辉</v>
          </cell>
          <cell r="H12427" t="str">
            <v>年节礼包/家用电器/生活小电</v>
          </cell>
          <cell r="I12427" t="str">
            <v>2023-12-31</v>
          </cell>
          <cell r="J12427">
            <v>163200888</v>
          </cell>
          <cell r="K12427" t="str">
            <v>DF-HU0821M</v>
          </cell>
          <cell r="L12427" t="str">
            <v/>
          </cell>
        </row>
        <row r="12428">
          <cell r="C12428">
            <v>162337938</v>
          </cell>
          <cell r="D12428" t="str">
            <v>人工</v>
          </cell>
          <cell r="E12428" t="str">
            <v>实物</v>
          </cell>
          <cell r="F12428" t="str">
            <v>小熊</v>
          </cell>
          <cell r="G12428" t="str">
            <v>时代金辉</v>
          </cell>
          <cell r="H12428" t="str">
            <v>年节礼包/餐厨/餐具</v>
          </cell>
          <cell r="I12428" t="str">
            <v>2023-12-31</v>
          </cell>
          <cell r="J12428">
            <v>163200885</v>
          </cell>
          <cell r="K12428" t="str">
            <v>DFH-B14S3</v>
          </cell>
          <cell r="L12428" t="str">
            <v/>
          </cell>
        </row>
        <row r="12429">
          <cell r="C12429">
            <v>162623697</v>
          </cell>
          <cell r="D12429" t="str">
            <v>人工</v>
          </cell>
          <cell r="E12429" t="str">
            <v>实物</v>
          </cell>
          <cell r="F12429" t="str">
            <v/>
          </cell>
          <cell r="G12429" t="str">
            <v>上海自由食光</v>
          </cell>
          <cell r="H12429" t="str">
            <v>年节礼包/食品/国内零食</v>
          </cell>
          <cell r="I12429" t="str">
            <v>2025-02-28</v>
          </cell>
          <cell r="J12429">
            <v>163852010</v>
          </cell>
          <cell r="K12429" t="str">
            <v/>
          </cell>
          <cell r="L12429" t="str">
            <v/>
          </cell>
        </row>
        <row r="12430">
          <cell r="C12430">
            <v>162725662</v>
          </cell>
          <cell r="D12430" t="str">
            <v>人工</v>
          </cell>
          <cell r="E12430" t="str">
            <v>实物</v>
          </cell>
          <cell r="F12430" t="str">
            <v>富安娜（FUANNA）</v>
          </cell>
          <cell r="G12430" t="str">
            <v>富安娜</v>
          </cell>
          <cell r="H12430" t="str">
            <v>年节礼包/项目专属/定制方案专属</v>
          </cell>
          <cell r="I12430" t="str">
            <v>2025-05-09</v>
          </cell>
          <cell r="J12430">
            <v>164022172</v>
          </cell>
          <cell r="K12430">
            <v>713102298</v>
          </cell>
          <cell r="L12430" t="str">
            <v>80*120cm</v>
          </cell>
        </row>
        <row r="12431">
          <cell r="C12431">
            <v>162725659</v>
          </cell>
          <cell r="D12431" t="str">
            <v>人工</v>
          </cell>
          <cell r="E12431" t="str">
            <v>实物</v>
          </cell>
          <cell r="F12431" t="str">
            <v>惠润</v>
          </cell>
          <cell r="G12431" t="str">
            <v>巨鲲</v>
          </cell>
          <cell r="H12431" t="str">
            <v>年节礼包/项目专属/定制方案专属</v>
          </cell>
          <cell r="I12431" t="str">
            <v>2025-06-30</v>
          </cell>
          <cell r="J12431">
            <v>164022169</v>
          </cell>
          <cell r="K12431" t="str">
            <v>4901872895830-sd</v>
          </cell>
          <cell r="L12431" t="str">
            <v/>
          </cell>
        </row>
        <row r="12432">
          <cell r="C12432">
            <v>162680895</v>
          </cell>
          <cell r="D12432" t="str">
            <v>人工</v>
          </cell>
          <cell r="E12432" t="str">
            <v>实物</v>
          </cell>
          <cell r="F12432" t="str">
            <v/>
          </cell>
          <cell r="G12432" t="str">
            <v>上海自由食光</v>
          </cell>
          <cell r="H12432" t="str">
            <v>年节礼包/生鲜/水果</v>
          </cell>
          <cell r="I12432" t="str">
            <v>2025-06-30</v>
          </cell>
          <cell r="J12432">
            <v>163939908</v>
          </cell>
          <cell r="K12432" t="str">
            <v>ZYJW000SG10075</v>
          </cell>
          <cell r="L12432" t="str">
            <v/>
          </cell>
        </row>
        <row r="12433">
          <cell r="C12433">
            <v>162623658</v>
          </cell>
          <cell r="D12433" t="str">
            <v>人工</v>
          </cell>
          <cell r="E12433" t="str">
            <v>实物</v>
          </cell>
          <cell r="F12433" t="str">
            <v>谷格</v>
          </cell>
          <cell r="G12433" t="str">
            <v>乡酌</v>
          </cell>
          <cell r="H12433" t="str">
            <v>年节礼包/家用电器/厨房小电</v>
          </cell>
          <cell r="I12433" t="str">
            <v>2025-02-28</v>
          </cell>
          <cell r="J12433">
            <v>163851966</v>
          </cell>
          <cell r="K12433" t="str">
            <v>G15</v>
          </cell>
          <cell r="L12433" t="str">
            <v/>
          </cell>
        </row>
        <row r="12434">
          <cell r="C12434">
            <v>162623070</v>
          </cell>
          <cell r="D12434" t="str">
            <v>人工</v>
          </cell>
          <cell r="E12434" t="str">
            <v>实物</v>
          </cell>
          <cell r="F12434" t="str">
            <v>塞拉菲诺.尚尼</v>
          </cell>
          <cell r="G12434" t="str">
            <v>礼福生</v>
          </cell>
          <cell r="H12434" t="str">
            <v>年节礼包/家用电器/厨房小电</v>
          </cell>
          <cell r="I12434" t="str">
            <v>2025-02-28</v>
          </cell>
          <cell r="J12434">
            <v>163851243</v>
          </cell>
          <cell r="K12434" t="str">
            <v>SZ-H330</v>
          </cell>
          <cell r="L12434" t="str">
            <v/>
          </cell>
        </row>
        <row r="12435">
          <cell r="C12435">
            <v>162725310</v>
          </cell>
          <cell r="D12435" t="str">
            <v>人工</v>
          </cell>
          <cell r="E12435" t="str">
            <v>实物</v>
          </cell>
          <cell r="F12435" t="str">
            <v>燕之坊</v>
          </cell>
          <cell r="G12435" t="str">
            <v>燕之坊</v>
          </cell>
          <cell r="H12435" t="str">
            <v>年节礼包/项目专属/定制方案专属</v>
          </cell>
          <cell r="I12435" t="str">
            <v>2025-05-31</v>
          </cell>
          <cell r="J12435">
            <v>164021608</v>
          </cell>
          <cell r="K12435" t="str">
            <v>C01070010857</v>
          </cell>
          <cell r="L12435" t="str">
            <v/>
          </cell>
        </row>
        <row r="12436">
          <cell r="C12436">
            <v>162682390</v>
          </cell>
          <cell r="D12436" t="str">
            <v>人工</v>
          </cell>
          <cell r="E12436" t="str">
            <v>实物</v>
          </cell>
          <cell r="F12436" t="str">
            <v>安热沙（Anessa）</v>
          </cell>
          <cell r="G12436" t="str">
            <v>巨鲲</v>
          </cell>
          <cell r="H12436" t="str">
            <v>年节礼包/美妆护理/面部护理</v>
          </cell>
          <cell r="I12436" t="str">
            <v>2025-05-10</v>
          </cell>
          <cell r="J12436">
            <v>163943376</v>
          </cell>
          <cell r="K12436" t="str">
            <v>729238161528-sd</v>
          </cell>
          <cell r="L12436" t="str">
            <v/>
          </cell>
        </row>
        <row r="12437">
          <cell r="C12437">
            <v>162629666</v>
          </cell>
          <cell r="D12437" t="str">
            <v>人工</v>
          </cell>
          <cell r="E12437" t="str">
            <v>实物</v>
          </cell>
          <cell r="F12437" t="str">
            <v/>
          </cell>
          <cell r="G12437" t="str">
            <v>上海自由食光</v>
          </cell>
          <cell r="H12437" t="str">
            <v>年节礼包/食品/国内零食</v>
          </cell>
          <cell r="I12437" t="str">
            <v>2025-02-28</v>
          </cell>
          <cell r="J12437">
            <v>163860162</v>
          </cell>
          <cell r="K12437" t="str">
            <v/>
          </cell>
          <cell r="L12437" t="str">
            <v/>
          </cell>
        </row>
        <row r="12438">
          <cell r="C12438">
            <v>162712059</v>
          </cell>
          <cell r="D12438" t="str">
            <v>人工</v>
          </cell>
          <cell r="E12438" t="str">
            <v>实物</v>
          </cell>
          <cell r="F12438" t="str">
            <v>香山</v>
          </cell>
          <cell r="G12438" t="str">
            <v>雅臻</v>
          </cell>
          <cell r="H12438" t="str">
            <v>年节礼包/项目专属/定制方案专属</v>
          </cell>
          <cell r="I12438" t="str">
            <v>2025-05-31</v>
          </cell>
          <cell r="J12438">
            <v>163997525</v>
          </cell>
          <cell r="K12438" t="str">
            <v>iF912B</v>
          </cell>
          <cell r="L12438" t="str">
            <v/>
          </cell>
        </row>
        <row r="12439">
          <cell r="C12439">
            <v>162699042</v>
          </cell>
          <cell r="D12439" t="str">
            <v>人工</v>
          </cell>
          <cell r="E12439" t="str">
            <v>实物</v>
          </cell>
          <cell r="F12439" t="str">
            <v>蕉下</v>
          </cell>
          <cell r="G12439" t="str">
            <v>诚意诚品</v>
          </cell>
          <cell r="H12439" t="str">
            <v>年节礼包/项目专属/定制方案专属</v>
          </cell>
          <cell r="I12439" t="str">
            <v>2025-04-30</v>
          </cell>
          <cell r="J12439">
            <v>163971668</v>
          </cell>
          <cell r="K12439" t="str">
            <v/>
          </cell>
          <cell r="L12439" t="str">
            <v/>
          </cell>
        </row>
        <row r="12440">
          <cell r="C12440">
            <v>162624652</v>
          </cell>
          <cell r="D12440" t="str">
            <v>人工</v>
          </cell>
          <cell r="E12440" t="str">
            <v>实物</v>
          </cell>
          <cell r="F12440" t="str">
            <v>双汇</v>
          </cell>
          <cell r="G12440" t="str">
            <v>俺挑食</v>
          </cell>
          <cell r="H12440" t="str">
            <v>年节礼包/生鲜/速冻美食</v>
          </cell>
          <cell r="I12440" t="str">
            <v>2025-02-28</v>
          </cell>
          <cell r="J12440">
            <v>163853566</v>
          </cell>
          <cell r="K12440" t="str">
            <v>shzj</v>
          </cell>
          <cell r="L12440" t="str">
            <v/>
          </cell>
        </row>
        <row r="12441">
          <cell r="C12441">
            <v>162574259</v>
          </cell>
          <cell r="D12441" t="str">
            <v>人工</v>
          </cell>
          <cell r="E12441" t="str">
            <v>实物</v>
          </cell>
          <cell r="F12441" t="str">
            <v>胡姬花</v>
          </cell>
          <cell r="G12441" t="str">
            <v>淘得电子</v>
          </cell>
          <cell r="H12441" t="str">
            <v>年节礼包/食品/粮油礼包</v>
          </cell>
          <cell r="I12441" t="str">
            <v>2024-10-31</v>
          </cell>
          <cell r="J12441">
            <v>163764293</v>
          </cell>
          <cell r="K12441" t="str">
            <v/>
          </cell>
          <cell r="L12441" t="str">
            <v/>
          </cell>
        </row>
        <row r="12442">
          <cell r="C12442">
            <v>162494011</v>
          </cell>
          <cell r="D12442" t="str">
            <v>人工</v>
          </cell>
          <cell r="E12442" t="str">
            <v>实物</v>
          </cell>
          <cell r="F12442" t="str">
            <v>佳奥（JAGO）</v>
          </cell>
          <cell r="G12442" t="str">
            <v>礼福生</v>
          </cell>
          <cell r="H12442" t="str">
            <v>年节礼包/家纺/居家布艺</v>
          </cell>
          <cell r="I12442" t="str">
            <v>2024-06-30</v>
          </cell>
          <cell r="J12442">
            <v>163576413</v>
          </cell>
          <cell r="K12442" t="str">
            <v>J62D01QB1</v>
          </cell>
          <cell r="L12442" t="str">
            <v/>
          </cell>
        </row>
        <row r="12443">
          <cell r="C12443">
            <v>162495140</v>
          </cell>
          <cell r="D12443" t="str">
            <v>人工</v>
          </cell>
          <cell r="E12443" t="str">
            <v>实物</v>
          </cell>
          <cell r="F12443" t="str">
            <v/>
          </cell>
          <cell r="G12443" t="str">
            <v>五州协腾</v>
          </cell>
          <cell r="H12443" t="str">
            <v>年节礼包/家庭清洁/纸品/家庭环境清洁</v>
          </cell>
          <cell r="I12443" t="str">
            <v>2024-12-31</v>
          </cell>
          <cell r="J12443">
            <v>163578396</v>
          </cell>
          <cell r="K12443" t="str">
            <v>HYX2024032904</v>
          </cell>
          <cell r="L12443" t="str">
            <v/>
          </cell>
        </row>
        <row r="12444">
          <cell r="C12444">
            <v>162495140</v>
          </cell>
          <cell r="D12444" t="str">
            <v>人工</v>
          </cell>
          <cell r="E12444" t="str">
            <v>实物</v>
          </cell>
          <cell r="F12444" t="str">
            <v/>
          </cell>
          <cell r="G12444" t="str">
            <v>五州协腾</v>
          </cell>
          <cell r="H12444" t="str">
            <v>年节礼包/家庭清洁/纸品/家庭环境清洁</v>
          </cell>
          <cell r="I12444" t="str">
            <v>2024-12-31</v>
          </cell>
        </row>
        <row r="12444">
          <cell r="K12444" t="str">
            <v>HYX2024032904</v>
          </cell>
          <cell r="L12444" t="str">
            <v/>
          </cell>
        </row>
        <row r="12445">
          <cell r="C12445">
            <v>162495140</v>
          </cell>
          <cell r="D12445" t="str">
            <v>人工</v>
          </cell>
          <cell r="E12445" t="str">
            <v>实物</v>
          </cell>
          <cell r="F12445" t="str">
            <v/>
          </cell>
          <cell r="G12445" t="str">
            <v>五州协腾</v>
          </cell>
          <cell r="H12445" t="str">
            <v>年节礼包/家庭清洁/纸品/家庭环境清洁</v>
          </cell>
          <cell r="I12445" t="str">
            <v>2024-12-31</v>
          </cell>
        </row>
        <row r="12445">
          <cell r="K12445" t="str">
            <v>HYX2024032904</v>
          </cell>
          <cell r="L12445" t="str">
            <v/>
          </cell>
        </row>
        <row r="12446">
          <cell r="C12446">
            <v>162495140</v>
          </cell>
          <cell r="D12446" t="str">
            <v>人工</v>
          </cell>
          <cell r="E12446" t="str">
            <v>实物</v>
          </cell>
          <cell r="F12446" t="str">
            <v/>
          </cell>
          <cell r="G12446" t="str">
            <v>五州协腾</v>
          </cell>
          <cell r="H12446" t="str">
            <v>年节礼包/家庭清洁/纸品/家庭环境清洁</v>
          </cell>
          <cell r="I12446" t="str">
            <v>2024-12-31</v>
          </cell>
        </row>
        <row r="12446">
          <cell r="K12446" t="str">
            <v>HYX2024032904</v>
          </cell>
          <cell r="L12446" t="str">
            <v/>
          </cell>
        </row>
        <row r="12447">
          <cell r="C12447">
            <v>162615225</v>
          </cell>
          <cell r="D12447" t="str">
            <v>人工</v>
          </cell>
          <cell r="E12447" t="str">
            <v>实物</v>
          </cell>
          <cell r="F12447" t="str">
            <v>芊茗草</v>
          </cell>
          <cell r="G12447" t="str">
            <v>海丽达</v>
          </cell>
          <cell r="H12447" t="str">
            <v>年节礼包/项目专属/定制方案专属</v>
          </cell>
          <cell r="I12447" t="str">
            <v>2024-12-31</v>
          </cell>
          <cell r="J12447">
            <v>163841425</v>
          </cell>
          <cell r="K12447" t="str">
            <v/>
          </cell>
          <cell r="L12447" t="str">
            <v/>
          </cell>
        </row>
        <row r="12448">
          <cell r="C12448">
            <v>162568806</v>
          </cell>
          <cell r="D12448" t="str">
            <v>人工</v>
          </cell>
          <cell r="E12448" t="str">
            <v>实物</v>
          </cell>
          <cell r="F12448" t="str">
            <v>北纯</v>
          </cell>
          <cell r="G12448" t="str">
            <v>牡丹江北纯</v>
          </cell>
          <cell r="H12448" t="str">
            <v>年节礼包/食品/粮油礼包</v>
          </cell>
          <cell r="I12448" t="str">
            <v>2024-10-31</v>
          </cell>
          <cell r="J12448">
            <v>163753986</v>
          </cell>
          <cell r="K12448" t="str">
            <v/>
          </cell>
          <cell r="L12448" t="str">
            <v>5L+15kg</v>
          </cell>
        </row>
        <row r="12449">
          <cell r="C12449">
            <v>162625604</v>
          </cell>
          <cell r="D12449" t="str">
            <v>人工</v>
          </cell>
          <cell r="E12449" t="str">
            <v>实物</v>
          </cell>
          <cell r="F12449" t="str">
            <v>鲁花</v>
          </cell>
          <cell r="G12449" t="str">
            <v>北京锦福</v>
          </cell>
          <cell r="H12449" t="str">
            <v>年节礼包/食品/粮油礼包</v>
          </cell>
          <cell r="I12449" t="str">
            <v>2025-02-28</v>
          </cell>
          <cell r="J12449">
            <v>163854629</v>
          </cell>
          <cell r="K12449" t="str">
            <v/>
          </cell>
          <cell r="L12449" t="str">
            <v/>
          </cell>
        </row>
        <row r="12450">
          <cell r="C12450">
            <v>162405006</v>
          </cell>
          <cell r="D12450" t="str">
            <v>人工</v>
          </cell>
          <cell r="E12450" t="str">
            <v>实物</v>
          </cell>
          <cell r="F12450" t="str">
            <v>东菱（Donlim）</v>
          </cell>
          <cell r="G12450" t="str">
            <v>礼福生</v>
          </cell>
          <cell r="H12450" t="str">
            <v>年节礼包/家用电器/厨房小电</v>
          </cell>
          <cell r="I12450" t="str">
            <v>2024-12-31</v>
          </cell>
          <cell r="J12450">
            <v>163372619</v>
          </cell>
          <cell r="K12450" t="str">
            <v>DL-4705钛金灰</v>
          </cell>
          <cell r="L12450" t="str">
            <v/>
          </cell>
        </row>
        <row r="12451">
          <cell r="C12451">
            <v>162624434</v>
          </cell>
          <cell r="D12451" t="str">
            <v>人工</v>
          </cell>
          <cell r="E12451" t="str">
            <v>实物</v>
          </cell>
          <cell r="F12451" t="str">
            <v/>
          </cell>
          <cell r="G12451" t="str">
            <v>瑞佳鑫达</v>
          </cell>
          <cell r="H12451" t="str">
            <v>年节礼包/家用电器/厨房小电</v>
          </cell>
          <cell r="I12451" t="str">
            <v>2025-04-30</v>
          </cell>
          <cell r="J12451">
            <v>163853101</v>
          </cell>
          <cell r="K12451">
            <v>6927758010744</v>
          </cell>
          <cell r="L12451" t="str">
            <v/>
          </cell>
        </row>
        <row r="12452">
          <cell r="C12452">
            <v>162624433</v>
          </cell>
          <cell r="D12452" t="str">
            <v>人工</v>
          </cell>
          <cell r="E12452" t="str">
            <v>实物</v>
          </cell>
          <cell r="F12452" t="str">
            <v/>
          </cell>
          <cell r="G12452" t="str">
            <v>瑞佳鑫达</v>
          </cell>
          <cell r="H12452" t="str">
            <v>年节礼包/家用电器/个护健康</v>
          </cell>
          <cell r="I12452" t="str">
            <v>2025-02-28</v>
          </cell>
          <cell r="J12452">
            <v>163853100</v>
          </cell>
          <cell r="K12452">
            <v>6920898706782</v>
          </cell>
          <cell r="L12452" t="str">
            <v/>
          </cell>
        </row>
        <row r="12453">
          <cell r="C12453">
            <v>162623265</v>
          </cell>
          <cell r="D12453" t="str">
            <v>人工</v>
          </cell>
          <cell r="E12453" t="str">
            <v>实物</v>
          </cell>
          <cell r="F12453" t="str">
            <v>SKG</v>
          </cell>
          <cell r="G12453" t="str">
            <v>九程</v>
          </cell>
          <cell r="H12453" t="str">
            <v>年节礼包/家用电器/个护健康</v>
          </cell>
          <cell r="I12453" t="str">
            <v>2025-02-28</v>
          </cell>
          <cell r="J12453">
            <v>163851485</v>
          </cell>
          <cell r="K12453">
            <v>1105060050</v>
          </cell>
          <cell r="L12453" t="str">
            <v/>
          </cell>
        </row>
        <row r="12454">
          <cell r="C12454">
            <v>162624948</v>
          </cell>
          <cell r="D12454" t="str">
            <v>人工</v>
          </cell>
          <cell r="E12454" t="str">
            <v>实物</v>
          </cell>
          <cell r="F12454" t="str">
            <v>金龙鱼</v>
          </cell>
          <cell r="G12454" t="str">
            <v>新兴</v>
          </cell>
          <cell r="H12454" t="str">
            <v>年节礼包/食品/粮油礼包</v>
          </cell>
          <cell r="I12454" t="str">
            <v>2025-11-30</v>
          </cell>
          <cell r="J12454">
            <v>163853914</v>
          </cell>
          <cell r="K12454" t="str">
            <v>CJ110211836</v>
          </cell>
          <cell r="L12454" t="str">
            <v/>
          </cell>
        </row>
        <row r="12455">
          <cell r="C12455">
            <v>162624948</v>
          </cell>
          <cell r="D12455" t="str">
            <v>人工</v>
          </cell>
          <cell r="E12455" t="str">
            <v>实物</v>
          </cell>
          <cell r="F12455" t="str">
            <v>金龙鱼</v>
          </cell>
          <cell r="G12455" t="str">
            <v>新兴</v>
          </cell>
          <cell r="H12455" t="str">
            <v>年节礼包/食品/粮油礼包</v>
          </cell>
          <cell r="I12455" t="str">
            <v>2025-11-30</v>
          </cell>
        </row>
        <row r="12455">
          <cell r="K12455" t="str">
            <v>CJ110211836</v>
          </cell>
          <cell r="L12455" t="str">
            <v/>
          </cell>
        </row>
        <row r="12456">
          <cell r="C12456">
            <v>162625151</v>
          </cell>
          <cell r="D12456" t="str">
            <v>人工</v>
          </cell>
          <cell r="E12456" t="str">
            <v>实物</v>
          </cell>
          <cell r="F12456" t="str">
            <v/>
          </cell>
          <cell r="G12456" t="str">
            <v>阿格乐</v>
          </cell>
          <cell r="H12456" t="str">
            <v>年节礼包/生鲜/肉禽礼包</v>
          </cell>
          <cell r="I12456" t="str">
            <v>2025-02-28</v>
          </cell>
          <cell r="J12456">
            <v>163854150</v>
          </cell>
          <cell r="K12456" t="str">
            <v>QQ2405981011-1</v>
          </cell>
          <cell r="L12456" t="str">
            <v/>
          </cell>
        </row>
        <row r="12457">
          <cell r="C12457">
            <v>162718872</v>
          </cell>
          <cell r="D12457" t="str">
            <v>人工</v>
          </cell>
          <cell r="E12457" t="str">
            <v>实物</v>
          </cell>
          <cell r="F12457" t="str">
            <v/>
          </cell>
          <cell r="G12457" t="str">
            <v>上海珑咚</v>
          </cell>
          <cell r="H12457" t="str">
            <v>年节礼包/食品/食品礼包</v>
          </cell>
          <cell r="I12457" t="str">
            <v>2025-04-30</v>
          </cell>
          <cell r="J12457">
            <v>164011643</v>
          </cell>
          <cell r="K12457">
            <v>6972303255811</v>
          </cell>
          <cell r="L12457" t="str">
            <v/>
          </cell>
        </row>
        <row r="12458">
          <cell r="C12458">
            <v>162623582</v>
          </cell>
          <cell r="D12458" t="str">
            <v>人工</v>
          </cell>
          <cell r="E12458" t="str">
            <v>实物</v>
          </cell>
          <cell r="F12458" t="str">
            <v/>
          </cell>
          <cell r="G12458" t="str">
            <v>上海珑咚</v>
          </cell>
          <cell r="H12458" t="str">
            <v>年节礼包/食品/零食礼包</v>
          </cell>
          <cell r="I12458" t="str">
            <v>2025-02-28</v>
          </cell>
          <cell r="J12458">
            <v>163851887</v>
          </cell>
          <cell r="K12458">
            <v>6939947701609</v>
          </cell>
          <cell r="L12458" t="str">
            <v/>
          </cell>
        </row>
        <row r="12459">
          <cell r="C12459">
            <v>162623582</v>
          </cell>
          <cell r="D12459" t="str">
            <v>人工</v>
          </cell>
          <cell r="E12459" t="str">
            <v>实物</v>
          </cell>
          <cell r="F12459" t="str">
            <v/>
          </cell>
          <cell r="G12459" t="str">
            <v>上海珑咚</v>
          </cell>
          <cell r="H12459" t="str">
            <v>年节礼包/食品/零食礼包</v>
          </cell>
          <cell r="I12459" t="str">
            <v>2025-02-28</v>
          </cell>
        </row>
        <row r="12459">
          <cell r="L12459" t="str">
            <v/>
          </cell>
        </row>
        <row r="12460">
          <cell r="C12460">
            <v>162623582</v>
          </cell>
          <cell r="D12460" t="str">
            <v>人工</v>
          </cell>
          <cell r="E12460" t="str">
            <v>实物</v>
          </cell>
          <cell r="F12460" t="str">
            <v/>
          </cell>
          <cell r="G12460" t="str">
            <v>上海珑咚</v>
          </cell>
          <cell r="H12460" t="str">
            <v>年节礼包/食品/零食礼包</v>
          </cell>
          <cell r="I12460" t="str">
            <v>2025-02-28</v>
          </cell>
        </row>
        <row r="12460">
          <cell r="L12460" t="str">
            <v/>
          </cell>
        </row>
        <row r="12461">
          <cell r="C12461">
            <v>162623576</v>
          </cell>
          <cell r="D12461" t="str">
            <v>人工</v>
          </cell>
          <cell r="E12461" t="str">
            <v>实物</v>
          </cell>
          <cell r="F12461" t="str">
            <v/>
          </cell>
          <cell r="G12461" t="str">
            <v>上海珑咚</v>
          </cell>
          <cell r="H12461" t="str">
            <v>年节礼包/食品/零食礼包</v>
          </cell>
          <cell r="I12461" t="str">
            <v>2025-02-28</v>
          </cell>
          <cell r="J12461">
            <v>163851881</v>
          </cell>
          <cell r="K12461">
            <v>6975413703647</v>
          </cell>
          <cell r="L12461" t="str">
            <v/>
          </cell>
        </row>
        <row r="12462">
          <cell r="C12462">
            <v>162623576</v>
          </cell>
          <cell r="D12462" t="str">
            <v>人工</v>
          </cell>
          <cell r="E12462" t="str">
            <v>实物</v>
          </cell>
          <cell r="F12462" t="str">
            <v/>
          </cell>
          <cell r="G12462" t="str">
            <v>上海珑咚</v>
          </cell>
          <cell r="H12462" t="str">
            <v>年节礼包/食品/零食礼包</v>
          </cell>
          <cell r="I12462" t="str">
            <v>2025-02-28</v>
          </cell>
        </row>
        <row r="12462">
          <cell r="L12462" t="str">
            <v/>
          </cell>
        </row>
        <row r="12463">
          <cell r="C12463">
            <v>162623573</v>
          </cell>
          <cell r="D12463" t="str">
            <v>人工</v>
          </cell>
          <cell r="E12463" t="str">
            <v>实物</v>
          </cell>
          <cell r="F12463" t="str">
            <v/>
          </cell>
          <cell r="G12463" t="str">
            <v>上海珑咚</v>
          </cell>
          <cell r="H12463" t="str">
            <v>年节礼包/食品/零食礼包</v>
          </cell>
          <cell r="I12463" t="str">
            <v>2025-02-28</v>
          </cell>
          <cell r="J12463">
            <v>163851878</v>
          </cell>
          <cell r="K12463">
            <v>6972303252667</v>
          </cell>
          <cell r="L12463" t="str">
            <v/>
          </cell>
        </row>
        <row r="12464">
          <cell r="C12464">
            <v>162623573</v>
          </cell>
          <cell r="D12464" t="str">
            <v>人工</v>
          </cell>
          <cell r="E12464" t="str">
            <v>实物</v>
          </cell>
          <cell r="F12464" t="str">
            <v/>
          </cell>
          <cell r="G12464" t="str">
            <v>上海珑咚</v>
          </cell>
          <cell r="H12464" t="str">
            <v>年节礼包/食品/零食礼包</v>
          </cell>
          <cell r="I12464" t="str">
            <v>2025-02-28</v>
          </cell>
        </row>
        <row r="12464">
          <cell r="L12464" t="str">
            <v/>
          </cell>
        </row>
        <row r="12465">
          <cell r="C12465">
            <v>162622764</v>
          </cell>
          <cell r="D12465" t="str">
            <v>人工</v>
          </cell>
          <cell r="E12465" t="str">
            <v>实物</v>
          </cell>
          <cell r="F12465" t="str">
            <v/>
          </cell>
          <cell r="G12465" t="str">
            <v>上海珑咚</v>
          </cell>
          <cell r="H12465" t="str">
            <v>年节礼包/食品/零食礼包</v>
          </cell>
          <cell r="I12465" t="str">
            <v>2025-02-28</v>
          </cell>
          <cell r="J12465">
            <v>163850742</v>
          </cell>
          <cell r="K12465">
            <v>69594793073532</v>
          </cell>
          <cell r="L12465" t="str">
            <v/>
          </cell>
        </row>
        <row r="12466">
          <cell r="C12466">
            <v>162563185</v>
          </cell>
          <cell r="D12466" t="str">
            <v>人工</v>
          </cell>
          <cell r="E12466" t="str">
            <v>实物</v>
          </cell>
          <cell r="F12466" t="str">
            <v/>
          </cell>
          <cell r="G12466" t="str">
            <v>上海福玉</v>
          </cell>
          <cell r="H12466" t="str">
            <v>年节礼包/生鲜/海鲜礼包</v>
          </cell>
          <cell r="I12466" t="str">
            <v>2024-10-31</v>
          </cell>
          <cell r="J12466">
            <v>163741943</v>
          </cell>
          <cell r="K12466" t="str">
            <v/>
          </cell>
          <cell r="L12466" t="str">
            <v/>
          </cell>
        </row>
        <row r="12467">
          <cell r="C12467">
            <v>162561781</v>
          </cell>
          <cell r="D12467" t="str">
            <v>人工</v>
          </cell>
          <cell r="E12467" t="str">
            <v>实物</v>
          </cell>
          <cell r="F12467" t="str">
            <v/>
          </cell>
          <cell r="G12467" t="str">
            <v>上海福玉</v>
          </cell>
          <cell r="H12467" t="str">
            <v>年节礼包/生鲜/速冻美食</v>
          </cell>
          <cell r="I12467" t="str">
            <v>2024-10-31</v>
          </cell>
          <cell r="J12467">
            <v>163739058</v>
          </cell>
          <cell r="K12467" t="str">
            <v/>
          </cell>
          <cell r="L12467" t="str">
            <v/>
          </cell>
        </row>
        <row r="12468">
          <cell r="C12468">
            <v>162561315</v>
          </cell>
          <cell r="D12468" t="str">
            <v>人工</v>
          </cell>
          <cell r="E12468" t="str">
            <v>实物</v>
          </cell>
          <cell r="F12468" t="str">
            <v/>
          </cell>
          <cell r="G12468" t="str">
            <v>上海福玉</v>
          </cell>
          <cell r="H12468" t="str">
            <v>年节礼包/生鲜/乳品冷饮</v>
          </cell>
          <cell r="I12468" t="str">
            <v>2024-10-31</v>
          </cell>
          <cell r="J12468">
            <v>163737597</v>
          </cell>
          <cell r="K12468" t="str">
            <v/>
          </cell>
          <cell r="L12468" t="str">
            <v/>
          </cell>
        </row>
        <row r="12469">
          <cell r="C12469">
            <v>162524441</v>
          </cell>
          <cell r="D12469" t="str">
            <v>人工</v>
          </cell>
          <cell r="E12469" t="str">
            <v>实物</v>
          </cell>
          <cell r="F12469" t="str">
            <v/>
          </cell>
          <cell r="G12469" t="str">
            <v>上海福玉</v>
          </cell>
          <cell r="H12469" t="str">
            <v>年节礼包/食品/方便食品</v>
          </cell>
          <cell r="I12469" t="str">
            <v>2024-07-31</v>
          </cell>
          <cell r="J12469">
            <v>163654395</v>
          </cell>
          <cell r="K12469" t="str">
            <v/>
          </cell>
          <cell r="L12469" t="str">
            <v/>
          </cell>
        </row>
        <row r="12470">
          <cell r="C12470">
            <v>162524399</v>
          </cell>
          <cell r="D12470" t="str">
            <v>人工</v>
          </cell>
          <cell r="E12470" t="str">
            <v>实物</v>
          </cell>
          <cell r="F12470" t="str">
            <v/>
          </cell>
          <cell r="G12470" t="str">
            <v>上海福玉</v>
          </cell>
          <cell r="H12470" t="str">
            <v>年节礼包/生鲜/猪牛羊肉</v>
          </cell>
          <cell r="I12470" t="str">
            <v>2024-07-31</v>
          </cell>
          <cell r="J12470">
            <v>163654316</v>
          </cell>
          <cell r="K12470" t="str">
            <v/>
          </cell>
          <cell r="L12470" t="str">
            <v/>
          </cell>
        </row>
        <row r="12471">
          <cell r="C12471">
            <v>162447358</v>
          </cell>
          <cell r="D12471" t="str">
            <v>人工</v>
          </cell>
          <cell r="E12471" t="str">
            <v>实物</v>
          </cell>
          <cell r="F12471" t="str">
            <v/>
          </cell>
          <cell r="G12471" t="str">
            <v>上海福玉</v>
          </cell>
          <cell r="H12471" t="str">
            <v>年节礼包/个人护理/洗护礼包</v>
          </cell>
          <cell r="I12471" t="str">
            <v>2024-01-02</v>
          </cell>
          <cell r="J12471">
            <v>163473242</v>
          </cell>
          <cell r="K12471" t="str">
            <v/>
          </cell>
          <cell r="L12471" t="str">
            <v/>
          </cell>
        </row>
        <row r="12472">
          <cell r="C12472">
            <v>162447357</v>
          </cell>
          <cell r="D12472" t="str">
            <v>人工</v>
          </cell>
          <cell r="E12472" t="str">
            <v>实物</v>
          </cell>
          <cell r="F12472" t="str">
            <v/>
          </cell>
          <cell r="G12472" t="str">
            <v>上海福玉</v>
          </cell>
          <cell r="H12472" t="str">
            <v>年节礼包/个人护理/洗护礼包</v>
          </cell>
          <cell r="I12472" t="str">
            <v>2024-01-02</v>
          </cell>
          <cell r="J12472">
            <v>163473241</v>
          </cell>
          <cell r="K12472" t="str">
            <v/>
          </cell>
          <cell r="L12472" t="str">
            <v/>
          </cell>
        </row>
        <row r="12473">
          <cell r="C12473">
            <v>162647505</v>
          </cell>
          <cell r="D12473" t="str">
            <v>人工</v>
          </cell>
          <cell r="E12473" t="str">
            <v>实物</v>
          </cell>
          <cell r="F12473" t="str">
            <v>胭妃</v>
          </cell>
          <cell r="G12473" t="str">
            <v>上海联鲜</v>
          </cell>
          <cell r="H12473" t="str">
            <v>年节礼包/食品/食品礼包</v>
          </cell>
          <cell r="I12473" t="str">
            <v>2025-02-28</v>
          </cell>
          <cell r="J12473">
            <v>163885562</v>
          </cell>
          <cell r="K12473" t="str">
            <v/>
          </cell>
          <cell r="L12473" t="str">
            <v/>
          </cell>
        </row>
        <row r="12474">
          <cell r="C12474">
            <v>162603419</v>
          </cell>
          <cell r="D12474" t="str">
            <v>人工</v>
          </cell>
          <cell r="E12474" t="str">
            <v>实物</v>
          </cell>
          <cell r="F12474" t="str">
            <v>豪雄</v>
          </cell>
          <cell r="G12474" t="str">
            <v>上海联鲜</v>
          </cell>
          <cell r="H12474" t="str">
            <v>年节礼包/项目专属/定制方案专属</v>
          </cell>
          <cell r="I12474" t="str">
            <v>2024-12-31</v>
          </cell>
          <cell r="J12474">
            <v>163825239</v>
          </cell>
          <cell r="K12474" t="str">
            <v/>
          </cell>
          <cell r="L12474" t="str">
            <v/>
          </cell>
        </row>
        <row r="12475">
          <cell r="C12475">
            <v>162661691</v>
          </cell>
          <cell r="D12475" t="str">
            <v>人工</v>
          </cell>
          <cell r="E12475" t="str">
            <v>实物</v>
          </cell>
          <cell r="F12475" t="str">
            <v/>
          </cell>
          <cell r="G12475" t="str">
            <v>武汉中盛瑞尔</v>
          </cell>
          <cell r="H12475" t="str">
            <v>年节礼包/个人护理/洗护礼包</v>
          </cell>
          <cell r="I12475" t="str">
            <v>2025-02-28</v>
          </cell>
          <cell r="J12475">
            <v>163906192</v>
          </cell>
          <cell r="K12475" t="str">
            <v>012SD241220-1</v>
          </cell>
          <cell r="L12475" t="str">
            <v/>
          </cell>
        </row>
        <row r="12476">
          <cell r="C12476">
            <v>162625160</v>
          </cell>
          <cell r="D12476" t="str">
            <v>人工</v>
          </cell>
          <cell r="E12476" t="str">
            <v>实物</v>
          </cell>
          <cell r="F12476" t="str">
            <v/>
          </cell>
          <cell r="G12476" t="str">
            <v>武汉中盛瑞尔</v>
          </cell>
          <cell r="H12476" t="str">
            <v>年节礼包/家庭清洁/纸品/衣物清洁礼包</v>
          </cell>
          <cell r="I12476" t="str">
            <v>2024-11-15</v>
          </cell>
          <cell r="J12476">
            <v>163854159</v>
          </cell>
          <cell r="K12476" t="str">
            <v>29SHSD41015-03</v>
          </cell>
          <cell r="L12476" t="str">
            <v/>
          </cell>
        </row>
        <row r="12477">
          <cell r="C12477">
            <v>162623414</v>
          </cell>
          <cell r="D12477" t="str">
            <v>人工</v>
          </cell>
          <cell r="E12477" t="str">
            <v>实物</v>
          </cell>
          <cell r="F12477" t="str">
            <v/>
          </cell>
          <cell r="G12477" t="str">
            <v>武汉中盛瑞尔</v>
          </cell>
          <cell r="H12477" t="str">
            <v>年节礼包/个人护理/洗护礼包</v>
          </cell>
          <cell r="I12477" t="str">
            <v>2025-02-28</v>
          </cell>
          <cell r="J12477">
            <v>163851680</v>
          </cell>
          <cell r="K12477" t="str">
            <v>29PN40927-02</v>
          </cell>
          <cell r="L12477" t="str">
            <v/>
          </cell>
        </row>
        <row r="12478">
          <cell r="C12478">
            <v>162494302</v>
          </cell>
          <cell r="D12478" t="str">
            <v>人工</v>
          </cell>
          <cell r="E12478" t="str">
            <v>实物</v>
          </cell>
          <cell r="F12478" t="str">
            <v/>
          </cell>
          <cell r="G12478" t="str">
            <v>武汉中盛瑞尔</v>
          </cell>
          <cell r="H12478" t="str">
            <v>年节礼包/生鲜/乳品冷饮</v>
          </cell>
          <cell r="I12478" t="str">
            <v>2024-07-31</v>
          </cell>
          <cell r="J12478">
            <v>163576744</v>
          </cell>
          <cell r="K12478" t="str">
            <v>【HLX24009】</v>
          </cell>
          <cell r="L12478" t="str">
            <v/>
          </cell>
        </row>
        <row r="12479">
          <cell r="C12479">
            <v>162494298</v>
          </cell>
          <cell r="D12479" t="str">
            <v>人工</v>
          </cell>
          <cell r="E12479" t="str">
            <v>实物</v>
          </cell>
          <cell r="F12479" t="str">
            <v/>
          </cell>
          <cell r="G12479" t="str">
            <v>武汉中盛瑞尔</v>
          </cell>
          <cell r="H12479" t="str">
            <v>年节礼包/生鲜/乳品冷饮</v>
          </cell>
          <cell r="I12479" t="str">
            <v>2024-07-31</v>
          </cell>
          <cell r="J12479">
            <v>163576740</v>
          </cell>
          <cell r="K12479" t="str">
            <v>【HLX24008】</v>
          </cell>
          <cell r="L12479" t="str">
            <v/>
          </cell>
        </row>
        <row r="12480">
          <cell r="C12480">
            <v>162494280</v>
          </cell>
          <cell r="D12480" t="str">
            <v>人工</v>
          </cell>
          <cell r="E12480" t="str">
            <v>实物</v>
          </cell>
          <cell r="F12480" t="str">
            <v/>
          </cell>
          <cell r="G12480" t="str">
            <v>武汉中盛瑞尔</v>
          </cell>
          <cell r="H12480" t="str">
            <v>年节礼包/生鲜/乳品冷饮</v>
          </cell>
          <cell r="I12480" t="str">
            <v>2024-07-31</v>
          </cell>
          <cell r="J12480">
            <v>163576722</v>
          </cell>
          <cell r="K12480" t="str">
            <v/>
          </cell>
          <cell r="L12480" t="str">
            <v/>
          </cell>
        </row>
        <row r="12481">
          <cell r="C12481">
            <v>162493465</v>
          </cell>
          <cell r="D12481" t="str">
            <v>人工</v>
          </cell>
          <cell r="E12481" t="str">
            <v>实物</v>
          </cell>
          <cell r="F12481" t="str">
            <v/>
          </cell>
          <cell r="G12481" t="str">
            <v>武汉中盛瑞尔</v>
          </cell>
          <cell r="H12481" t="str">
            <v>年节礼包/食品/调味品</v>
          </cell>
          <cell r="I12481" t="str">
            <v>2024-07-31</v>
          </cell>
          <cell r="J12481">
            <v>163575520</v>
          </cell>
          <cell r="K12481" t="str">
            <v/>
          </cell>
          <cell r="L12481" t="str">
            <v/>
          </cell>
        </row>
        <row r="12482">
          <cell r="C12482">
            <v>162493462</v>
          </cell>
          <cell r="D12482" t="str">
            <v>人工</v>
          </cell>
          <cell r="E12482" t="str">
            <v>实物</v>
          </cell>
          <cell r="F12482" t="str">
            <v>蔬果园（SukGarden）</v>
          </cell>
          <cell r="G12482" t="str">
            <v>武汉中盛瑞尔</v>
          </cell>
          <cell r="H12482" t="str">
            <v>年节礼包/家庭清洁/纸品/衣物清洁</v>
          </cell>
          <cell r="I12482" t="str">
            <v>2024-07-31</v>
          </cell>
          <cell r="J12482">
            <v>163575517</v>
          </cell>
          <cell r="K12482" t="str">
            <v>A-SGYNS-24004</v>
          </cell>
          <cell r="L12482" t="str">
            <v/>
          </cell>
        </row>
        <row r="12483">
          <cell r="C12483">
            <v>162493460</v>
          </cell>
          <cell r="D12483" t="str">
            <v>人工</v>
          </cell>
          <cell r="E12483" t="str">
            <v>实物</v>
          </cell>
          <cell r="F12483" t="str">
            <v/>
          </cell>
          <cell r="G12483" t="str">
            <v>武汉中盛瑞尔</v>
          </cell>
          <cell r="H12483" t="str">
            <v>年节礼包/个人护理/洗护礼包</v>
          </cell>
          <cell r="I12483" t="str">
            <v>2024-07-31</v>
          </cell>
          <cell r="J12483">
            <v>163575515</v>
          </cell>
          <cell r="K12483" t="str">
            <v>A-04XM4011101</v>
          </cell>
          <cell r="L12483" t="str">
            <v/>
          </cell>
        </row>
        <row r="12484">
          <cell r="C12484">
            <v>162493455</v>
          </cell>
          <cell r="D12484" t="str">
            <v>人工</v>
          </cell>
          <cell r="E12484" t="str">
            <v>实物</v>
          </cell>
          <cell r="F12484" t="str">
            <v/>
          </cell>
          <cell r="G12484" t="str">
            <v>武汉中盛瑞尔</v>
          </cell>
          <cell r="H12484" t="str">
            <v>年节礼包/个人护理/沐浴护理</v>
          </cell>
          <cell r="I12484" t="str">
            <v>2024-07-31</v>
          </cell>
          <cell r="J12484">
            <v>163575510</v>
          </cell>
          <cell r="K12484" t="str">
            <v>04XM4031202</v>
          </cell>
          <cell r="L12484" t="str">
            <v/>
          </cell>
        </row>
        <row r="12485">
          <cell r="C12485">
            <v>162493448</v>
          </cell>
          <cell r="D12485" t="str">
            <v>人工</v>
          </cell>
          <cell r="E12485" t="str">
            <v>实物</v>
          </cell>
          <cell r="F12485" t="str">
            <v/>
          </cell>
          <cell r="G12485" t="str">
            <v>武汉中盛瑞尔</v>
          </cell>
          <cell r="H12485" t="str">
            <v>年节礼包/个人护理/洗护礼包</v>
          </cell>
          <cell r="I12485" t="str">
            <v>2024-07-31</v>
          </cell>
          <cell r="J12485">
            <v>163575503</v>
          </cell>
          <cell r="K12485" t="str">
            <v>04XM403120105</v>
          </cell>
          <cell r="L12485" t="str">
            <v/>
          </cell>
        </row>
        <row r="12486">
          <cell r="C12486">
            <v>162480542</v>
          </cell>
          <cell r="D12486" t="str">
            <v>人工</v>
          </cell>
          <cell r="E12486" t="str">
            <v>实物</v>
          </cell>
          <cell r="F12486" t="str">
            <v/>
          </cell>
          <cell r="G12486" t="str">
            <v>武汉中盛瑞尔</v>
          </cell>
          <cell r="H12486" t="str">
            <v>年节礼包/个人护理/洗发护发</v>
          </cell>
          <cell r="I12486" t="str">
            <v>2024-06-30</v>
          </cell>
          <cell r="J12486">
            <v>163546923</v>
          </cell>
          <cell r="K12486" t="str">
            <v>1000ml+1610g</v>
          </cell>
          <cell r="L12486" t="str">
            <v/>
          </cell>
        </row>
        <row r="12487">
          <cell r="C12487">
            <v>162479511</v>
          </cell>
          <cell r="D12487" t="str">
            <v>人工</v>
          </cell>
          <cell r="E12487" t="str">
            <v>实物</v>
          </cell>
          <cell r="F12487" t="str">
            <v/>
          </cell>
          <cell r="G12487" t="str">
            <v>武汉中盛瑞尔</v>
          </cell>
          <cell r="H12487" t="str">
            <v>年节礼包/个人护理/洗发护发</v>
          </cell>
          <cell r="I12487" t="str">
            <v>2024-05-31</v>
          </cell>
          <cell r="J12487">
            <v>163544616</v>
          </cell>
          <cell r="K12487" t="str">
            <v>dse001</v>
          </cell>
          <cell r="L12487" t="str">
            <v/>
          </cell>
        </row>
        <row r="12488">
          <cell r="C12488">
            <v>162479509</v>
          </cell>
          <cell r="D12488" t="str">
            <v>人工</v>
          </cell>
          <cell r="E12488" t="str">
            <v>实物</v>
          </cell>
          <cell r="F12488" t="str">
            <v/>
          </cell>
          <cell r="G12488" t="str">
            <v>武汉中盛瑞尔</v>
          </cell>
          <cell r="H12488" t="str">
            <v>年节礼包/个人护理/洗发护发</v>
          </cell>
          <cell r="I12488" t="str">
            <v>2024-05-31</v>
          </cell>
          <cell r="J12488">
            <v>163544614</v>
          </cell>
          <cell r="K12488" t="str">
            <v>XFHK-24017</v>
          </cell>
          <cell r="L12488" t="str">
            <v/>
          </cell>
        </row>
        <row r="12489">
          <cell r="C12489">
            <v>162479508</v>
          </cell>
          <cell r="D12489" t="str">
            <v>人工</v>
          </cell>
          <cell r="E12489" t="str">
            <v>实物</v>
          </cell>
          <cell r="F12489" t="str">
            <v/>
          </cell>
          <cell r="G12489" t="str">
            <v>武汉中盛瑞尔</v>
          </cell>
          <cell r="H12489" t="str">
            <v>年节礼包/个人护理/洗发护发</v>
          </cell>
          <cell r="I12489" t="str">
            <v>2024-05-31</v>
          </cell>
          <cell r="J12489">
            <v>163544613</v>
          </cell>
          <cell r="K12489" t="str">
            <v>XFHK-24018</v>
          </cell>
          <cell r="L12489" t="str">
            <v/>
          </cell>
        </row>
        <row r="12490">
          <cell r="C12490">
            <v>162479482</v>
          </cell>
          <cell r="D12490" t="str">
            <v>人工</v>
          </cell>
          <cell r="E12490" t="str">
            <v>实物</v>
          </cell>
          <cell r="F12490" t="str">
            <v/>
          </cell>
          <cell r="G12490" t="str">
            <v>武汉中盛瑞尔</v>
          </cell>
          <cell r="H12490" t="str">
            <v>年节礼包/个人护理/洗发护发</v>
          </cell>
          <cell r="I12490" t="str">
            <v>2024-05-31</v>
          </cell>
          <cell r="J12490">
            <v>163544561</v>
          </cell>
          <cell r="K12490" t="str">
            <v>CGCY-24008</v>
          </cell>
          <cell r="L12490" t="str">
            <v/>
          </cell>
        </row>
        <row r="12491">
          <cell r="C12491">
            <v>162623419</v>
          </cell>
          <cell r="D12491" t="str">
            <v>人工</v>
          </cell>
          <cell r="E12491" t="str">
            <v>实物</v>
          </cell>
          <cell r="F12491" t="str">
            <v/>
          </cell>
          <cell r="G12491" t="str">
            <v>武汉中盛瑞尔</v>
          </cell>
          <cell r="H12491" t="str">
            <v>年节礼包/个人护理/洗护礼包</v>
          </cell>
          <cell r="I12491" t="str">
            <v>2025-02-28</v>
          </cell>
          <cell r="J12491">
            <v>163851685</v>
          </cell>
          <cell r="K12491" t="str">
            <v>CJGC-24903</v>
          </cell>
          <cell r="L12491" t="str">
            <v/>
          </cell>
        </row>
        <row r="12492">
          <cell r="C12492">
            <v>162623417</v>
          </cell>
          <cell r="D12492" t="str">
            <v>人工</v>
          </cell>
          <cell r="E12492" t="str">
            <v>实物</v>
          </cell>
          <cell r="F12492" t="str">
            <v/>
          </cell>
          <cell r="G12492" t="str">
            <v>武汉中盛瑞尔</v>
          </cell>
          <cell r="H12492" t="str">
            <v>年节礼包/个人护理/洗护礼包</v>
          </cell>
          <cell r="I12492" t="str">
            <v>2025-02-28</v>
          </cell>
          <cell r="J12492">
            <v>163851683</v>
          </cell>
          <cell r="K12492" t="str">
            <v>KSW24804</v>
          </cell>
          <cell r="L12492" t="str">
            <v/>
          </cell>
        </row>
        <row r="12493">
          <cell r="C12493">
            <v>162604078</v>
          </cell>
          <cell r="D12493" t="str">
            <v>人工</v>
          </cell>
          <cell r="E12493" t="str">
            <v>实物</v>
          </cell>
          <cell r="F12493" t="str">
            <v/>
          </cell>
          <cell r="G12493" t="str">
            <v>武汉中盛瑞尔</v>
          </cell>
          <cell r="H12493" t="str">
            <v>年节礼包/个人护理/身体护理</v>
          </cell>
          <cell r="I12493" t="str">
            <v>2024-09-15</v>
          </cell>
          <cell r="J12493">
            <v>163825941</v>
          </cell>
          <cell r="K12493" t="str">
            <v>独特艾琳沁心手护礼盒-dtal002</v>
          </cell>
          <cell r="L12493" t="str">
            <v/>
          </cell>
        </row>
        <row r="12494">
          <cell r="C12494">
            <v>162603075</v>
          </cell>
          <cell r="D12494" t="str">
            <v>人工</v>
          </cell>
          <cell r="E12494" t="str">
            <v>实物</v>
          </cell>
          <cell r="F12494" t="str">
            <v>蔬果园（SukGarden）</v>
          </cell>
          <cell r="G12494" t="str">
            <v>武汉中盛瑞尔</v>
          </cell>
          <cell r="H12494" t="str">
            <v>年节礼包/项目专属/定制方案专属</v>
          </cell>
          <cell r="I12494" t="str">
            <v>2024-12-31</v>
          </cell>
          <cell r="J12494">
            <v>163824822</v>
          </cell>
          <cell r="K12494" t="str">
            <v>A-XRXD-24004</v>
          </cell>
          <cell r="L12494" t="str">
            <v/>
          </cell>
        </row>
        <row r="12495">
          <cell r="C12495">
            <v>162602925</v>
          </cell>
          <cell r="D12495" t="str">
            <v>人工</v>
          </cell>
          <cell r="E12495" t="str">
            <v>实物</v>
          </cell>
          <cell r="F12495" t="str">
            <v>蔬果园（SukGarden）</v>
          </cell>
          <cell r="G12495" t="str">
            <v>武汉中盛瑞尔</v>
          </cell>
          <cell r="H12495" t="str">
            <v>年节礼包/个人护理/洗发护发</v>
          </cell>
          <cell r="I12495" t="str">
            <v>2024-12-31</v>
          </cell>
          <cell r="J12495">
            <v>163824650</v>
          </cell>
          <cell r="K12495" t="str">
            <v>A-XRXD-24004</v>
          </cell>
          <cell r="L12495" t="str">
            <v/>
          </cell>
        </row>
        <row r="12496">
          <cell r="C12496">
            <v>162598056</v>
          </cell>
          <cell r="D12496" t="str">
            <v>人工</v>
          </cell>
          <cell r="E12496" t="str">
            <v>实物</v>
          </cell>
          <cell r="F12496" t="str">
            <v/>
          </cell>
          <cell r="G12496" t="str">
            <v>武汉中盛瑞尔</v>
          </cell>
          <cell r="H12496" t="str">
            <v>年节礼包/个人护理/洗发护发</v>
          </cell>
          <cell r="I12496" t="str">
            <v>2024-09-30</v>
          </cell>
          <cell r="J12496">
            <v>163817415</v>
          </cell>
          <cell r="K12496" t="str">
            <v>29SHSD40806-02</v>
          </cell>
          <cell r="L12496" t="str">
            <v/>
          </cell>
        </row>
        <row r="12497">
          <cell r="C12497">
            <v>162588732</v>
          </cell>
          <cell r="D12497" t="str">
            <v>人工</v>
          </cell>
          <cell r="E12497" t="str">
            <v>实物</v>
          </cell>
          <cell r="F12497" t="str">
            <v/>
          </cell>
          <cell r="G12497" t="str">
            <v>武汉中盛瑞尔</v>
          </cell>
          <cell r="H12497" t="str">
            <v>年节礼包/项目专属/定制方案专属</v>
          </cell>
          <cell r="I12497" t="str">
            <v>2024-08-31</v>
          </cell>
          <cell r="J12497">
            <v>163795639</v>
          </cell>
          <cell r="K12497" t="str">
            <v>04XM4031203</v>
          </cell>
          <cell r="L12497" t="str">
            <v/>
          </cell>
        </row>
        <row r="12498">
          <cell r="C12498">
            <v>162572265</v>
          </cell>
          <cell r="D12498" t="str">
            <v>人工</v>
          </cell>
          <cell r="E12498" t="str">
            <v>实物</v>
          </cell>
          <cell r="F12498" t="str">
            <v/>
          </cell>
          <cell r="G12498" t="str">
            <v>武汉中盛瑞尔</v>
          </cell>
          <cell r="H12498" t="str">
            <v>年节礼包/个人护理/洗护礼包</v>
          </cell>
          <cell r="I12498" t="str">
            <v>2024-09-30</v>
          </cell>
          <cell r="J12498">
            <v>163759563</v>
          </cell>
          <cell r="K12498" t="str">
            <v>29SD40712-04</v>
          </cell>
          <cell r="L12498" t="str">
            <v/>
          </cell>
        </row>
        <row r="12499">
          <cell r="C12499">
            <v>162567310</v>
          </cell>
          <cell r="D12499" t="str">
            <v>人工</v>
          </cell>
          <cell r="E12499" t="str">
            <v>实物</v>
          </cell>
          <cell r="F12499" t="str">
            <v/>
          </cell>
          <cell r="G12499" t="str">
            <v>武汉中盛瑞尔</v>
          </cell>
          <cell r="H12499" t="str">
            <v>年节礼包/个人护理/洗发护发</v>
          </cell>
          <cell r="I12499" t="str">
            <v>2024-07-31</v>
          </cell>
          <cell r="J12499">
            <v>163750424</v>
          </cell>
          <cell r="K12499" t="str">
            <v>29SHSD40710-01</v>
          </cell>
          <cell r="L12499" t="str">
            <v/>
          </cell>
        </row>
        <row r="12500">
          <cell r="C12500">
            <v>162565100</v>
          </cell>
          <cell r="D12500" t="str">
            <v>人工</v>
          </cell>
          <cell r="E12500" t="str">
            <v>实物</v>
          </cell>
          <cell r="F12500" t="str">
            <v/>
          </cell>
          <cell r="G12500" t="str">
            <v>武汉中盛瑞尔</v>
          </cell>
          <cell r="H12500" t="str">
            <v>年节礼包/个人护理/洗发护发</v>
          </cell>
          <cell r="I12500" t="str">
            <v>2024-10-31</v>
          </cell>
          <cell r="J12500">
            <v>163745452</v>
          </cell>
          <cell r="K12500" t="str">
            <v>JK-23017-SD</v>
          </cell>
          <cell r="L12500" t="str">
            <v/>
          </cell>
        </row>
        <row r="12501">
          <cell r="C12501">
            <v>162565098</v>
          </cell>
          <cell r="D12501" t="str">
            <v>人工</v>
          </cell>
          <cell r="E12501" t="str">
            <v>实物</v>
          </cell>
          <cell r="F12501" t="str">
            <v/>
          </cell>
          <cell r="G12501" t="str">
            <v>武汉中盛瑞尔</v>
          </cell>
          <cell r="H12501" t="str">
            <v>年节礼包/个人护理/洗发护发</v>
          </cell>
          <cell r="I12501" t="str">
            <v>2024-10-31</v>
          </cell>
          <cell r="J12501">
            <v>163745450</v>
          </cell>
          <cell r="K12501" t="str">
            <v>ZQXH-24009</v>
          </cell>
          <cell r="L12501" t="str">
            <v/>
          </cell>
        </row>
        <row r="12502">
          <cell r="C12502">
            <v>162493311</v>
          </cell>
          <cell r="D12502" t="str">
            <v>人工</v>
          </cell>
          <cell r="E12502" t="str">
            <v>实物</v>
          </cell>
          <cell r="F12502" t="str">
            <v/>
          </cell>
          <cell r="G12502" t="str">
            <v>武汉中盛瑞尔</v>
          </cell>
          <cell r="H12502" t="str">
            <v>年节礼包/个人护理/洗护礼包</v>
          </cell>
          <cell r="I12502" t="str">
            <v>2024-07-31</v>
          </cell>
          <cell r="J12502">
            <v>163575340</v>
          </cell>
          <cell r="K12502" t="str">
            <v>GC-24005</v>
          </cell>
          <cell r="L12502" t="str">
            <v/>
          </cell>
        </row>
        <row r="12503">
          <cell r="C12503">
            <v>162493311</v>
          </cell>
          <cell r="D12503" t="str">
            <v>人工</v>
          </cell>
          <cell r="E12503" t="str">
            <v>实物</v>
          </cell>
          <cell r="F12503" t="str">
            <v/>
          </cell>
          <cell r="G12503" t="str">
            <v>武汉中盛瑞尔</v>
          </cell>
          <cell r="H12503" t="str">
            <v>年节礼包/个人护理/洗护礼包</v>
          </cell>
          <cell r="I12503" t="str">
            <v>2024-07-31</v>
          </cell>
        </row>
        <row r="12503">
          <cell r="K12503" t="str">
            <v>GC-24005</v>
          </cell>
          <cell r="L12503" t="str">
            <v/>
          </cell>
        </row>
        <row r="12504">
          <cell r="C12504">
            <v>162493311</v>
          </cell>
          <cell r="D12504" t="str">
            <v>人工</v>
          </cell>
          <cell r="E12504" t="str">
            <v>实物</v>
          </cell>
          <cell r="F12504" t="str">
            <v/>
          </cell>
          <cell r="G12504" t="str">
            <v>武汉中盛瑞尔</v>
          </cell>
          <cell r="H12504" t="str">
            <v>年节礼包/个人护理/洗护礼包</v>
          </cell>
          <cell r="I12504" t="str">
            <v>2024-07-31</v>
          </cell>
        </row>
        <row r="12504">
          <cell r="K12504" t="str">
            <v>GC-24005</v>
          </cell>
          <cell r="L12504" t="str">
            <v/>
          </cell>
        </row>
        <row r="12505">
          <cell r="C12505">
            <v>162660485</v>
          </cell>
          <cell r="D12505" t="str">
            <v>人工</v>
          </cell>
          <cell r="E12505" t="str">
            <v>实物</v>
          </cell>
          <cell r="F12505" t="str">
            <v/>
          </cell>
          <cell r="G12505" t="str">
            <v>上海铭俊</v>
          </cell>
          <cell r="H12505" t="str">
            <v>年节礼包/食品/粮油礼包</v>
          </cell>
          <cell r="I12505" t="str">
            <v>2025-01-20</v>
          </cell>
          <cell r="J12505">
            <v>163904525</v>
          </cell>
          <cell r="K12505" t="str">
            <v>mjchunjie20250113</v>
          </cell>
          <cell r="L12505" t="str">
            <v/>
          </cell>
        </row>
        <row r="12506">
          <cell r="C12506">
            <v>162658917</v>
          </cell>
          <cell r="D12506" t="str">
            <v>人工</v>
          </cell>
          <cell r="E12506" t="str">
            <v>实物</v>
          </cell>
          <cell r="F12506" t="str">
            <v/>
          </cell>
          <cell r="G12506" t="str">
            <v>上海铭俊</v>
          </cell>
          <cell r="H12506" t="str">
            <v>年节礼包/食品/食品礼包</v>
          </cell>
          <cell r="I12506" t="str">
            <v>2025-01-31</v>
          </cell>
          <cell r="J12506">
            <v>163902009</v>
          </cell>
          <cell r="K12506" t="str">
            <v>mjchunjie0108</v>
          </cell>
          <cell r="L12506" t="str">
            <v/>
          </cell>
        </row>
        <row r="12507">
          <cell r="C12507">
            <v>162648997</v>
          </cell>
          <cell r="D12507" t="str">
            <v>人工</v>
          </cell>
          <cell r="E12507" t="str">
            <v>实物</v>
          </cell>
          <cell r="F12507" t="str">
            <v/>
          </cell>
          <cell r="G12507" t="str">
            <v>上海铭俊</v>
          </cell>
          <cell r="H12507" t="str">
            <v>年节礼包/食品/零食礼包</v>
          </cell>
          <cell r="I12507" t="str">
            <v>2025-01-31</v>
          </cell>
          <cell r="J12507">
            <v>163887497</v>
          </cell>
          <cell r="K12507" t="str">
            <v>20241226mjchunjie</v>
          </cell>
          <cell r="L12507" t="str">
            <v/>
          </cell>
        </row>
        <row r="12508">
          <cell r="C12508">
            <v>162647381</v>
          </cell>
          <cell r="D12508" t="str">
            <v>人工</v>
          </cell>
          <cell r="E12508" t="str">
            <v>实物</v>
          </cell>
          <cell r="F12508" t="str">
            <v>梅龙镇</v>
          </cell>
          <cell r="G12508" t="str">
            <v>上海铭俊</v>
          </cell>
          <cell r="H12508" t="str">
            <v>年节礼包/生鲜/速冻美食</v>
          </cell>
          <cell r="I12508" t="str">
            <v>2025-02-28</v>
          </cell>
          <cell r="J12508">
            <v>163885399</v>
          </cell>
          <cell r="K12508" t="str">
            <v>mjcj2025004</v>
          </cell>
          <cell r="L12508" t="str">
            <v/>
          </cell>
        </row>
        <row r="12509">
          <cell r="C12509">
            <v>162606274</v>
          </cell>
          <cell r="D12509" t="str">
            <v>人工</v>
          </cell>
          <cell r="E12509" t="str">
            <v>实物</v>
          </cell>
          <cell r="F12509" t="str">
            <v/>
          </cell>
          <cell r="G12509" t="str">
            <v>上海铭俊</v>
          </cell>
          <cell r="H12509" t="str">
            <v>年节礼包/食品/方便食品</v>
          </cell>
          <cell r="I12509" t="str">
            <v>2024-12-31</v>
          </cell>
          <cell r="J12509">
            <v>163828427</v>
          </cell>
          <cell r="K12509" t="str">
            <v>shmj20240904</v>
          </cell>
          <cell r="L12509" t="str">
            <v/>
          </cell>
        </row>
        <row r="12510">
          <cell r="C12510">
            <v>162605670</v>
          </cell>
          <cell r="D12510" t="str">
            <v>人工</v>
          </cell>
          <cell r="E12510" t="str">
            <v>实物</v>
          </cell>
          <cell r="F12510" t="str">
            <v/>
          </cell>
          <cell r="G12510" t="str">
            <v>上海铭俊</v>
          </cell>
          <cell r="H12510" t="str">
            <v>年节礼包/食品/食品礼包</v>
          </cell>
          <cell r="I12510" t="str">
            <v>2025-03-20</v>
          </cell>
          <cell r="J12510">
            <v>163827692</v>
          </cell>
          <cell r="K12510" t="str">
            <v>mj20240902001</v>
          </cell>
          <cell r="L12510" t="str">
            <v/>
          </cell>
        </row>
        <row r="12511">
          <cell r="C12511">
            <v>162605669</v>
          </cell>
          <cell r="D12511" t="str">
            <v>人工</v>
          </cell>
          <cell r="E12511" t="str">
            <v>实物</v>
          </cell>
          <cell r="F12511" t="str">
            <v/>
          </cell>
          <cell r="G12511" t="str">
            <v>上海铭俊</v>
          </cell>
          <cell r="H12511" t="str">
            <v>年节礼包/生鲜/速冻美食</v>
          </cell>
          <cell r="I12511" t="str">
            <v>2025-03-20</v>
          </cell>
          <cell r="J12511">
            <v>163827691</v>
          </cell>
          <cell r="K12511" t="str">
            <v>mj20240902002</v>
          </cell>
          <cell r="L12511" t="str">
            <v/>
          </cell>
        </row>
        <row r="12512">
          <cell r="C12512">
            <v>162564884</v>
          </cell>
          <cell r="D12512" t="str">
            <v>人工</v>
          </cell>
          <cell r="E12512" t="str">
            <v>实物</v>
          </cell>
          <cell r="F12512" t="str">
            <v/>
          </cell>
          <cell r="G12512" t="str">
            <v>上海铭俊</v>
          </cell>
          <cell r="H12512" t="str">
            <v>年节礼包/食品/粮油礼包</v>
          </cell>
          <cell r="I12512" t="str">
            <v>2024-10-31</v>
          </cell>
          <cell r="J12512">
            <v>163745185</v>
          </cell>
          <cell r="K12512" t="str">
            <v>mj20240709003</v>
          </cell>
          <cell r="L12512" t="str">
            <v/>
          </cell>
        </row>
        <row r="12513">
          <cell r="C12513">
            <v>162564797</v>
          </cell>
          <cell r="D12513" t="str">
            <v>人工</v>
          </cell>
          <cell r="E12513" t="str">
            <v>实物</v>
          </cell>
          <cell r="F12513" t="str">
            <v>塞拉菲诺.尚尼</v>
          </cell>
          <cell r="G12513" t="str">
            <v>礼福生</v>
          </cell>
          <cell r="H12513" t="str">
            <v>年节礼包/家用电器/厨房小电</v>
          </cell>
          <cell r="I12513" t="str">
            <v>2024-09-30</v>
          </cell>
          <cell r="J12513">
            <v>163745085</v>
          </cell>
          <cell r="K12513" t="str">
            <v>SZ-E03</v>
          </cell>
          <cell r="L12513" t="str">
            <v/>
          </cell>
        </row>
        <row r="12514">
          <cell r="C12514">
            <v>162665522</v>
          </cell>
          <cell r="D12514" t="str">
            <v>人工</v>
          </cell>
          <cell r="E12514" t="str">
            <v>实物</v>
          </cell>
          <cell r="F12514" t="str">
            <v/>
          </cell>
          <cell r="G12514" t="str">
            <v>综研</v>
          </cell>
          <cell r="H12514" t="str">
            <v>年节礼包/家庭清洁/纸品/家庭环境清洁</v>
          </cell>
          <cell r="I12514" t="str">
            <v>2025-03-02</v>
          </cell>
          <cell r="J12514">
            <v>163911379</v>
          </cell>
          <cell r="K12514" t="str">
            <v/>
          </cell>
          <cell r="L12514" t="str">
            <v/>
          </cell>
        </row>
        <row r="12515">
          <cell r="C12515">
            <v>162669359</v>
          </cell>
          <cell r="D12515" t="str">
            <v>人工</v>
          </cell>
          <cell r="E12515" t="str">
            <v>实物</v>
          </cell>
          <cell r="F12515" t="str">
            <v>福临门</v>
          </cell>
          <cell r="G12515" t="str">
            <v>金盛永和</v>
          </cell>
          <cell r="H12515" t="str">
            <v>年节礼包/食品/大米</v>
          </cell>
          <cell r="I12515" t="str">
            <v>2025-02-28</v>
          </cell>
          <cell r="J12515">
            <v>163916963</v>
          </cell>
          <cell r="K12515" t="str">
            <v>6944910367607/6</v>
          </cell>
          <cell r="L12515" t="str">
            <v/>
          </cell>
        </row>
        <row r="12516">
          <cell r="C12516">
            <v>162631567</v>
          </cell>
          <cell r="D12516" t="str">
            <v>人工</v>
          </cell>
          <cell r="E12516" t="str">
            <v>实物</v>
          </cell>
          <cell r="F12516" t="str">
            <v>美菱（MeiLing）</v>
          </cell>
          <cell r="G12516" t="str">
            <v>乡酌</v>
          </cell>
          <cell r="H12516" t="str">
            <v>年节礼包/家用电器/厨房小电</v>
          </cell>
          <cell r="I12516" t="str">
            <v>2025-02-28</v>
          </cell>
          <cell r="J12516">
            <v>163862751</v>
          </cell>
          <cell r="K12516" t="str">
            <v>MT-LC1833</v>
          </cell>
          <cell r="L12516" t="str">
            <v/>
          </cell>
        </row>
        <row r="12517">
          <cell r="C12517">
            <v>162568804</v>
          </cell>
          <cell r="D12517" t="str">
            <v>人工</v>
          </cell>
          <cell r="E12517" t="str">
            <v>实物</v>
          </cell>
          <cell r="F12517" t="str">
            <v>北纯</v>
          </cell>
          <cell r="G12517" t="str">
            <v>牡丹江北纯</v>
          </cell>
          <cell r="H12517" t="str">
            <v>年节礼包/食品/杂粮礼包</v>
          </cell>
          <cell r="I12517" t="str">
            <v>2024-10-31</v>
          </cell>
          <cell r="J12517">
            <v>163753984</v>
          </cell>
          <cell r="K12517" t="str">
            <v/>
          </cell>
          <cell r="L12517" t="str">
            <v>6.5kg</v>
          </cell>
        </row>
        <row r="12518">
          <cell r="C12518">
            <v>162581737</v>
          </cell>
          <cell r="D12518" t="str">
            <v>人工</v>
          </cell>
          <cell r="E12518" t="str">
            <v>实物</v>
          </cell>
          <cell r="F12518" t="str">
            <v/>
          </cell>
          <cell r="G12518" t="str">
            <v>勤善</v>
          </cell>
          <cell r="H12518" t="str">
            <v>年节礼包/项目专属/定制方案专属</v>
          </cell>
          <cell r="I12518" t="str">
            <v>2025-01-31</v>
          </cell>
          <cell r="J12518">
            <v>163778157</v>
          </cell>
          <cell r="K12518" t="str">
            <v>QSKJ10000692</v>
          </cell>
          <cell r="L12518" t="str">
            <v/>
          </cell>
        </row>
        <row r="12519">
          <cell r="C12519">
            <v>162550263</v>
          </cell>
          <cell r="D12519" t="str">
            <v>人工</v>
          </cell>
          <cell r="E12519" t="str">
            <v>实物</v>
          </cell>
          <cell r="F12519" t="str">
            <v>她研社（Herlab ）</v>
          </cell>
          <cell r="G12519" t="str">
            <v>中山万荣</v>
          </cell>
          <cell r="H12519" t="str">
            <v>年节礼包/项目专属/定制方案专属</v>
          </cell>
          <cell r="I12519" t="str">
            <v>2024-12-31</v>
          </cell>
          <cell r="J12519">
            <v>163713556</v>
          </cell>
          <cell r="K12519" t="str">
            <v>S00755</v>
          </cell>
          <cell r="L12519" t="str">
            <v>240mm32片+290mm12片+420mm4片+150mm24片</v>
          </cell>
        </row>
        <row r="12520">
          <cell r="C12520">
            <v>162682360</v>
          </cell>
          <cell r="D12520" t="str">
            <v>人工</v>
          </cell>
          <cell r="E12520" t="str">
            <v>实物</v>
          </cell>
          <cell r="F12520" t="str">
            <v>沙宣（VS）</v>
          </cell>
          <cell r="G12520" t="str">
            <v>中山万荣</v>
          </cell>
          <cell r="H12520" t="str">
            <v>年节礼包/个人护理/洗护礼包</v>
          </cell>
          <cell r="I12520" t="str">
            <v>2025-06-30</v>
          </cell>
          <cell r="J12520">
            <v>163943232</v>
          </cell>
          <cell r="K12520" t="str">
            <v>sddw005</v>
          </cell>
          <cell r="L12520" t="str">
            <v>1套</v>
          </cell>
        </row>
        <row r="12521">
          <cell r="C12521">
            <v>162682360</v>
          </cell>
          <cell r="D12521" t="str">
            <v>人工</v>
          </cell>
          <cell r="E12521" t="str">
            <v>实物</v>
          </cell>
          <cell r="F12521" t="str">
            <v>沙宣（VS）</v>
          </cell>
          <cell r="G12521" t="str">
            <v>中山万荣</v>
          </cell>
          <cell r="H12521" t="str">
            <v>年节礼包/个人护理/洗护礼包</v>
          </cell>
          <cell r="I12521" t="str">
            <v>2025-06-30</v>
          </cell>
        </row>
        <row r="12521">
          <cell r="K12521" t="str">
            <v>sddw005</v>
          </cell>
          <cell r="L12521" t="str">
            <v>1套</v>
          </cell>
        </row>
        <row r="12522">
          <cell r="C12522">
            <v>162682360</v>
          </cell>
          <cell r="D12522" t="str">
            <v>人工</v>
          </cell>
          <cell r="E12522" t="str">
            <v>实物</v>
          </cell>
          <cell r="F12522" t="str">
            <v>沙宣（VS）</v>
          </cell>
          <cell r="G12522" t="str">
            <v>中山万荣</v>
          </cell>
          <cell r="H12522" t="str">
            <v>年节礼包/个人护理/洗护礼包</v>
          </cell>
          <cell r="I12522" t="str">
            <v>2025-06-30</v>
          </cell>
        </row>
        <row r="12522">
          <cell r="K12522" t="str">
            <v>sddw005</v>
          </cell>
          <cell r="L12522" t="str">
            <v>1套</v>
          </cell>
        </row>
        <row r="12523">
          <cell r="C12523">
            <v>162682360</v>
          </cell>
          <cell r="D12523" t="str">
            <v>人工</v>
          </cell>
          <cell r="E12523" t="str">
            <v>实物</v>
          </cell>
          <cell r="F12523" t="str">
            <v>沙宣（VS）</v>
          </cell>
          <cell r="G12523" t="str">
            <v>中山万荣</v>
          </cell>
          <cell r="H12523" t="str">
            <v>年节礼包/个人护理/洗护礼包</v>
          </cell>
          <cell r="I12523" t="str">
            <v>2025-06-30</v>
          </cell>
        </row>
        <row r="12523">
          <cell r="K12523" t="str">
            <v>sddw005</v>
          </cell>
          <cell r="L12523" t="str">
            <v>1套</v>
          </cell>
        </row>
        <row r="12524">
          <cell r="C12524">
            <v>162682360</v>
          </cell>
          <cell r="D12524" t="str">
            <v>人工</v>
          </cell>
          <cell r="E12524" t="str">
            <v>实物</v>
          </cell>
          <cell r="F12524" t="str">
            <v>沙宣（VS）</v>
          </cell>
          <cell r="G12524" t="str">
            <v>中山万荣</v>
          </cell>
          <cell r="H12524" t="str">
            <v>年节礼包/个人护理/洗护礼包</v>
          </cell>
          <cell r="I12524" t="str">
            <v>2025-06-30</v>
          </cell>
        </row>
        <row r="12524">
          <cell r="K12524" t="str">
            <v>sddw005</v>
          </cell>
          <cell r="L12524" t="str">
            <v>1套</v>
          </cell>
        </row>
        <row r="12525">
          <cell r="C12525">
            <v>162682360</v>
          </cell>
          <cell r="D12525" t="str">
            <v>人工</v>
          </cell>
          <cell r="E12525" t="str">
            <v>实物</v>
          </cell>
          <cell r="F12525" t="str">
            <v>沙宣（VS）</v>
          </cell>
          <cell r="G12525" t="str">
            <v>中山万荣</v>
          </cell>
          <cell r="H12525" t="str">
            <v>年节礼包/个人护理/洗护礼包</v>
          </cell>
          <cell r="I12525" t="str">
            <v>2025-06-30</v>
          </cell>
        </row>
        <row r="12525">
          <cell r="K12525" t="str">
            <v>sddw005</v>
          </cell>
          <cell r="L12525" t="str">
            <v>1套</v>
          </cell>
        </row>
        <row r="12526">
          <cell r="C12526">
            <v>162682352</v>
          </cell>
          <cell r="D12526" t="str">
            <v>人工</v>
          </cell>
          <cell r="E12526" t="str">
            <v>实物</v>
          </cell>
          <cell r="F12526" t="str">
            <v>施华蔻</v>
          </cell>
          <cell r="G12526" t="str">
            <v>中山万荣</v>
          </cell>
          <cell r="H12526" t="str">
            <v>年节礼包/个人护理/洗护礼包</v>
          </cell>
          <cell r="I12526" t="str">
            <v>2025-06-30</v>
          </cell>
          <cell r="J12526">
            <v>163943224</v>
          </cell>
          <cell r="K12526" t="str">
            <v>sddw009</v>
          </cell>
          <cell r="L12526" t="str">
            <v>1套</v>
          </cell>
        </row>
        <row r="12527">
          <cell r="C12527">
            <v>162682352</v>
          </cell>
          <cell r="D12527" t="str">
            <v>人工</v>
          </cell>
          <cell r="E12527" t="str">
            <v>实物</v>
          </cell>
          <cell r="F12527" t="str">
            <v>施华蔻</v>
          </cell>
          <cell r="G12527" t="str">
            <v>中山万荣</v>
          </cell>
          <cell r="H12527" t="str">
            <v>年节礼包/个人护理/洗护礼包</v>
          </cell>
          <cell r="I12527" t="str">
            <v>2025-06-30</v>
          </cell>
        </row>
        <row r="12527">
          <cell r="K12527" t="str">
            <v>sddw009</v>
          </cell>
          <cell r="L12527" t="str">
            <v>1套</v>
          </cell>
        </row>
        <row r="12528">
          <cell r="C12528">
            <v>162682352</v>
          </cell>
          <cell r="D12528" t="str">
            <v>人工</v>
          </cell>
          <cell r="E12528" t="str">
            <v>实物</v>
          </cell>
          <cell r="F12528" t="str">
            <v>施华蔻</v>
          </cell>
          <cell r="G12528" t="str">
            <v>中山万荣</v>
          </cell>
          <cell r="H12528" t="str">
            <v>年节礼包/个人护理/洗护礼包</v>
          </cell>
          <cell r="I12528" t="str">
            <v>2025-06-30</v>
          </cell>
        </row>
        <row r="12528">
          <cell r="K12528" t="str">
            <v>sddw009</v>
          </cell>
          <cell r="L12528" t="str">
            <v>1套</v>
          </cell>
        </row>
        <row r="12529">
          <cell r="C12529">
            <v>162682352</v>
          </cell>
          <cell r="D12529" t="str">
            <v>人工</v>
          </cell>
          <cell r="E12529" t="str">
            <v>实物</v>
          </cell>
          <cell r="F12529" t="str">
            <v>施华蔻</v>
          </cell>
          <cell r="G12529" t="str">
            <v>中山万荣</v>
          </cell>
          <cell r="H12529" t="str">
            <v>年节礼包/个人护理/洗护礼包</v>
          </cell>
          <cell r="I12529" t="str">
            <v>2025-06-30</v>
          </cell>
        </row>
        <row r="12529">
          <cell r="K12529" t="str">
            <v>sddw009</v>
          </cell>
          <cell r="L12529" t="str">
            <v>1套</v>
          </cell>
        </row>
        <row r="12530">
          <cell r="C12530">
            <v>162682352</v>
          </cell>
          <cell r="D12530" t="str">
            <v>人工</v>
          </cell>
          <cell r="E12530" t="str">
            <v>实物</v>
          </cell>
          <cell r="F12530" t="str">
            <v>施华蔻</v>
          </cell>
          <cell r="G12530" t="str">
            <v>中山万荣</v>
          </cell>
          <cell r="H12530" t="str">
            <v>年节礼包/个人护理/洗护礼包</v>
          </cell>
          <cell r="I12530" t="str">
            <v>2025-06-30</v>
          </cell>
        </row>
        <row r="12530">
          <cell r="K12530" t="str">
            <v>sddw009</v>
          </cell>
          <cell r="L12530" t="str">
            <v>1套</v>
          </cell>
        </row>
        <row r="12531">
          <cell r="C12531">
            <v>162560486</v>
          </cell>
          <cell r="D12531" t="str">
            <v>人工</v>
          </cell>
          <cell r="E12531" t="str">
            <v>实物</v>
          </cell>
          <cell r="F12531" t="str">
            <v/>
          </cell>
          <cell r="G12531" t="str">
            <v>锦萱商贸</v>
          </cell>
          <cell r="H12531" t="str">
            <v>年节礼包/家庭清洁/纸品/驱蚊驱虫</v>
          </cell>
          <cell r="I12531" t="str">
            <v>2024-07-31</v>
          </cell>
          <cell r="J12531">
            <v>163736024</v>
          </cell>
          <cell r="K12531" t="str">
            <v>YBMY-0160</v>
          </cell>
          <cell r="L12531" t="str">
            <v>棕檬香型</v>
          </cell>
        </row>
        <row r="12532">
          <cell r="C12532">
            <v>162660987</v>
          </cell>
          <cell r="D12532" t="str">
            <v>人工</v>
          </cell>
          <cell r="E12532" t="str">
            <v>实物</v>
          </cell>
          <cell r="F12532" t="str">
            <v>北纯</v>
          </cell>
          <cell r="G12532" t="str">
            <v>牡丹江北纯</v>
          </cell>
          <cell r="H12532" t="str">
            <v>年节礼包/项目专属/定制方案专属</v>
          </cell>
          <cell r="I12532" t="str">
            <v>2025-03-31</v>
          </cell>
          <cell r="J12532">
            <v>163905136</v>
          </cell>
          <cell r="K12532">
            <v>127010</v>
          </cell>
          <cell r="L12532" t="str">
            <v/>
          </cell>
        </row>
        <row r="12533">
          <cell r="C12533">
            <v>162660983</v>
          </cell>
          <cell r="D12533" t="str">
            <v>人工</v>
          </cell>
          <cell r="E12533" t="str">
            <v>实物</v>
          </cell>
          <cell r="F12533" t="str">
            <v/>
          </cell>
          <cell r="G12533" t="str">
            <v>金盛永和</v>
          </cell>
          <cell r="H12533" t="str">
            <v>年节礼包/食品/大米</v>
          </cell>
          <cell r="I12533" t="str">
            <v>2025-04-30</v>
          </cell>
          <cell r="J12533">
            <v>163905132</v>
          </cell>
          <cell r="K12533" t="str">
            <v/>
          </cell>
          <cell r="L12533" t="str">
            <v/>
          </cell>
        </row>
        <row r="12534">
          <cell r="C12534">
            <v>162660988</v>
          </cell>
          <cell r="D12534" t="str">
            <v>人工</v>
          </cell>
          <cell r="E12534" t="str">
            <v>组合商品</v>
          </cell>
          <cell r="F12534" t="str">
            <v/>
          </cell>
          <cell r="G12534" t="str">
            <v>苏打组合商品虚拟供应商</v>
          </cell>
          <cell r="H12534" t="str">
            <v>年节礼包/项目专属/定制方案专属</v>
          </cell>
          <cell r="I12534" t="str">
            <v>2025-04-30</v>
          </cell>
          <cell r="J12534">
            <v>163905137</v>
          </cell>
          <cell r="K12534" t="str">
            <v/>
          </cell>
          <cell r="L12534" t="str">
            <v/>
          </cell>
        </row>
        <row r="12535">
          <cell r="C12535">
            <v>162660988</v>
          </cell>
          <cell r="D12535" t="str">
            <v>人工</v>
          </cell>
          <cell r="E12535" t="str">
            <v>组合商品</v>
          </cell>
          <cell r="F12535" t="str">
            <v/>
          </cell>
          <cell r="G12535" t="str">
            <v>苏打组合商品虚拟供应商</v>
          </cell>
          <cell r="H12535" t="str">
            <v>年节礼包/项目专属/定制方案专属</v>
          </cell>
          <cell r="I12535" t="str">
            <v>2025-04-30</v>
          </cell>
        </row>
        <row r="12535">
          <cell r="K12535" t="str">
            <v/>
          </cell>
          <cell r="L12535" t="str">
            <v/>
          </cell>
        </row>
        <row r="12536">
          <cell r="C12536">
            <v>162660988</v>
          </cell>
          <cell r="D12536" t="str">
            <v>人工</v>
          </cell>
          <cell r="E12536" t="str">
            <v>组合商品</v>
          </cell>
          <cell r="F12536" t="str">
            <v/>
          </cell>
          <cell r="G12536" t="str">
            <v>苏打组合商品虚拟供应商</v>
          </cell>
          <cell r="H12536" t="str">
            <v>年节礼包/项目专属/定制方案专属</v>
          </cell>
          <cell r="I12536" t="str">
            <v>2025-04-30</v>
          </cell>
        </row>
        <row r="12536">
          <cell r="K12536" t="str">
            <v/>
          </cell>
          <cell r="L12536" t="str">
            <v/>
          </cell>
        </row>
        <row r="12537">
          <cell r="C12537">
            <v>162660986</v>
          </cell>
          <cell r="D12537" t="str">
            <v>人工</v>
          </cell>
          <cell r="E12537" t="str">
            <v>实物</v>
          </cell>
          <cell r="F12537" t="str">
            <v/>
          </cell>
          <cell r="G12537" t="str">
            <v>淘得电子</v>
          </cell>
          <cell r="H12537" t="str">
            <v>年节礼包/食品/食品礼包</v>
          </cell>
          <cell r="I12537" t="str">
            <v>2025-04-30</v>
          </cell>
          <cell r="J12537">
            <v>163905135</v>
          </cell>
          <cell r="K12537" t="str">
            <v/>
          </cell>
          <cell r="L12537" t="str">
            <v/>
          </cell>
        </row>
        <row r="12538">
          <cell r="C12538">
            <v>162625132</v>
          </cell>
          <cell r="D12538" t="str">
            <v>人工</v>
          </cell>
          <cell r="E12538" t="str">
            <v>实物</v>
          </cell>
          <cell r="F12538" t="str">
            <v/>
          </cell>
          <cell r="G12538" t="str">
            <v>阿格乐</v>
          </cell>
          <cell r="H12538" t="str">
            <v>年节礼包/生鲜/猪牛羊肉</v>
          </cell>
          <cell r="I12538" t="str">
            <v>2025-02-28</v>
          </cell>
          <cell r="J12538">
            <v>163854131</v>
          </cell>
          <cell r="K12538" t="str">
            <v>YM2409981011&amp;ZDXN2409982011</v>
          </cell>
          <cell r="L12538" t="str">
            <v/>
          </cell>
        </row>
        <row r="12539">
          <cell r="C12539">
            <v>162625389</v>
          </cell>
          <cell r="D12539" t="str">
            <v>人工</v>
          </cell>
          <cell r="E12539" t="str">
            <v>实物</v>
          </cell>
          <cell r="F12539" t="str">
            <v>纯色本味</v>
          </cell>
          <cell r="G12539" t="str">
            <v>倍特</v>
          </cell>
          <cell r="H12539" t="str">
            <v>年节礼包/生鲜/生鲜礼包</v>
          </cell>
          <cell r="I12539" t="str">
            <v>2025-02-28</v>
          </cell>
          <cell r="J12539">
            <v>163854400</v>
          </cell>
          <cell r="K12539" t="str">
            <v>BT3003</v>
          </cell>
          <cell r="L12539" t="str">
            <v/>
          </cell>
        </row>
        <row r="12540">
          <cell r="C12540">
            <v>162028603</v>
          </cell>
          <cell r="D12540" t="str">
            <v>人工</v>
          </cell>
          <cell r="E12540" t="str">
            <v>实物</v>
          </cell>
          <cell r="F12540" t="str">
            <v>玉兰油</v>
          </cell>
          <cell r="G12540" t="str">
            <v>中山万荣</v>
          </cell>
          <cell r="H12540" t="str">
            <v>年节礼包/美妆护理/美妆套装</v>
          </cell>
          <cell r="I12540" t="str">
            <v>2023-07-31</v>
          </cell>
          <cell r="J12540">
            <v>162395914</v>
          </cell>
          <cell r="K12540">
            <v>6903148255865</v>
          </cell>
          <cell r="L12540" t="str">
            <v/>
          </cell>
        </row>
        <row r="12541">
          <cell r="C12541">
            <v>162690427</v>
          </cell>
          <cell r="D12541" t="str">
            <v>人工</v>
          </cell>
          <cell r="E12541" t="str">
            <v>实物</v>
          </cell>
          <cell r="F12541" t="str">
            <v>水星家纺</v>
          </cell>
          <cell r="G12541" t="str">
            <v>水星</v>
          </cell>
          <cell r="H12541" t="str">
            <v>年节礼包/项目专属/定制方案专属</v>
          </cell>
          <cell r="I12541" t="str">
            <v>2025-06-30</v>
          </cell>
          <cell r="J12541">
            <v>163957561</v>
          </cell>
          <cell r="K12541">
            <v>127533</v>
          </cell>
          <cell r="L12541" t="str">
            <v>200cm×230cm</v>
          </cell>
        </row>
        <row r="12542">
          <cell r="C12542">
            <v>162690422</v>
          </cell>
          <cell r="D12542" t="str">
            <v>人工</v>
          </cell>
          <cell r="E12542" t="str">
            <v>实物</v>
          </cell>
          <cell r="F12542" t="str">
            <v>艾博菲</v>
          </cell>
          <cell r="G12542" t="str">
            <v>九樱</v>
          </cell>
          <cell r="H12542" t="str">
            <v>年节礼包/项目专属/定制方案专属</v>
          </cell>
          <cell r="I12542" t="str">
            <v>2025-06-30</v>
          </cell>
          <cell r="J12542">
            <v>163957556</v>
          </cell>
          <cell r="K12542" t="str">
            <v>IBFD-086</v>
          </cell>
          <cell r="L12542" t="str">
            <v/>
          </cell>
        </row>
        <row r="12543">
          <cell r="C12543">
            <v>162581722</v>
          </cell>
          <cell r="D12543" t="str">
            <v>人工</v>
          </cell>
          <cell r="E12543" t="str">
            <v>实物</v>
          </cell>
          <cell r="F12543" t="str">
            <v>星巴克（Starbucks）</v>
          </cell>
          <cell r="G12543" t="str">
            <v>绿兹源</v>
          </cell>
          <cell r="H12543" t="str">
            <v>年节礼包/项目专属/定制方案专属</v>
          </cell>
          <cell r="I12543" t="str">
            <v>2025-01-31</v>
          </cell>
          <cell r="J12543">
            <v>163778142</v>
          </cell>
          <cell r="K12543">
            <v>6970870272576</v>
          </cell>
          <cell r="L12543" t="str">
            <v/>
          </cell>
        </row>
        <row r="12544">
          <cell r="C12544">
            <v>162647473</v>
          </cell>
          <cell r="D12544" t="str">
            <v>人工</v>
          </cell>
          <cell r="E12544" t="str">
            <v>组合商品</v>
          </cell>
          <cell r="F12544" t="str">
            <v/>
          </cell>
          <cell r="G12544" t="str">
            <v>苏打组合商品虚拟供应商</v>
          </cell>
          <cell r="H12544" t="str">
            <v>供应链类目/年节礼包/销售专属礼包</v>
          </cell>
          <cell r="I12544" t="str">
            <v>2025-02-28</v>
          </cell>
          <cell r="J12544">
            <v>163885526</v>
          </cell>
          <cell r="K12544" t="str">
            <v/>
          </cell>
          <cell r="L12544" t="str">
            <v/>
          </cell>
        </row>
        <row r="12545">
          <cell r="C12545">
            <v>162647473</v>
          </cell>
          <cell r="D12545" t="str">
            <v>人工</v>
          </cell>
          <cell r="E12545" t="str">
            <v>组合商品</v>
          </cell>
          <cell r="F12545" t="str">
            <v/>
          </cell>
          <cell r="G12545" t="str">
            <v>苏打组合商品虚拟供应商</v>
          </cell>
          <cell r="H12545" t="str">
            <v>供应链类目/年节礼包/销售专属礼包</v>
          </cell>
          <cell r="I12545" t="str">
            <v>2025-02-28</v>
          </cell>
        </row>
        <row r="12545">
          <cell r="K12545" t="str">
            <v/>
          </cell>
          <cell r="L12545" t="str">
            <v/>
          </cell>
        </row>
        <row r="12546">
          <cell r="C12546">
            <v>162647473</v>
          </cell>
          <cell r="D12546" t="str">
            <v>人工</v>
          </cell>
          <cell r="E12546" t="str">
            <v>组合商品</v>
          </cell>
          <cell r="F12546" t="str">
            <v/>
          </cell>
          <cell r="G12546" t="str">
            <v>苏打组合商品虚拟供应商</v>
          </cell>
          <cell r="H12546" t="str">
            <v>供应链类目/年节礼包/销售专属礼包</v>
          </cell>
          <cell r="I12546" t="str">
            <v>2025-02-28</v>
          </cell>
        </row>
        <row r="12546">
          <cell r="K12546" t="str">
            <v/>
          </cell>
          <cell r="L12546" t="str">
            <v/>
          </cell>
        </row>
        <row r="12547">
          <cell r="C12547">
            <v>162647473</v>
          </cell>
          <cell r="D12547" t="str">
            <v>人工</v>
          </cell>
          <cell r="E12547" t="str">
            <v>组合商品</v>
          </cell>
          <cell r="F12547" t="str">
            <v/>
          </cell>
          <cell r="G12547" t="str">
            <v>苏打组合商品虚拟供应商</v>
          </cell>
          <cell r="H12547" t="str">
            <v>供应链类目/年节礼包/销售专属礼包</v>
          </cell>
          <cell r="I12547" t="str">
            <v>2025-02-28</v>
          </cell>
        </row>
        <row r="12547">
          <cell r="K12547" t="str">
            <v/>
          </cell>
          <cell r="L12547" t="str">
            <v/>
          </cell>
        </row>
        <row r="12548">
          <cell r="C12548">
            <v>162647473</v>
          </cell>
          <cell r="D12548" t="str">
            <v>人工</v>
          </cell>
          <cell r="E12548" t="str">
            <v>组合商品</v>
          </cell>
          <cell r="F12548" t="str">
            <v/>
          </cell>
          <cell r="G12548" t="str">
            <v>苏打组合商品虚拟供应商</v>
          </cell>
          <cell r="H12548" t="str">
            <v>供应链类目/年节礼包/销售专属礼包</v>
          </cell>
          <cell r="I12548" t="str">
            <v>2025-02-28</v>
          </cell>
        </row>
        <row r="12548">
          <cell r="K12548" t="str">
            <v/>
          </cell>
          <cell r="L12548" t="str">
            <v/>
          </cell>
        </row>
        <row r="12549">
          <cell r="C12549">
            <v>162041627</v>
          </cell>
          <cell r="D12549" t="str">
            <v>人工</v>
          </cell>
          <cell r="E12549" t="str">
            <v>实物</v>
          </cell>
          <cell r="F12549" t="str">
            <v>爱依瑞斯（ARIS）</v>
          </cell>
          <cell r="G12549" t="str">
            <v>西安合晟</v>
          </cell>
          <cell r="H12549" t="str">
            <v>年节礼包/餐厨/餐具</v>
          </cell>
          <cell r="I12549" t="str">
            <v>2023-06-22</v>
          </cell>
          <cell r="J12549">
            <v>162409584</v>
          </cell>
          <cell r="K12549" t="str">
            <v/>
          </cell>
          <cell r="L12549" t="str">
            <v/>
          </cell>
        </row>
        <row r="12550">
          <cell r="C12550">
            <v>162624703</v>
          </cell>
          <cell r="D12550" t="str">
            <v>人工</v>
          </cell>
          <cell r="E12550" t="str">
            <v>实物</v>
          </cell>
          <cell r="F12550" t="str">
            <v>百果园</v>
          </cell>
          <cell r="G12550" t="str">
            <v>百果园公司直供</v>
          </cell>
          <cell r="H12550" t="str">
            <v>年节礼包/生鲜/水果</v>
          </cell>
          <cell r="I12550" t="str">
            <v>2025-02-28</v>
          </cell>
          <cell r="J12550">
            <v>163853641</v>
          </cell>
          <cell r="K12550" t="str">
            <v>gnqc2024002sf</v>
          </cell>
          <cell r="L12550" t="str">
            <v/>
          </cell>
        </row>
        <row r="12551">
          <cell r="C12551">
            <v>162625465</v>
          </cell>
          <cell r="D12551" t="str">
            <v>人工</v>
          </cell>
          <cell r="E12551" t="str">
            <v>实物</v>
          </cell>
          <cell r="F12551" t="str">
            <v/>
          </cell>
          <cell r="G12551" t="str">
            <v>炜珈商贸</v>
          </cell>
          <cell r="H12551" t="str">
            <v>年节礼包/食品/国内零食</v>
          </cell>
          <cell r="I12551" t="str">
            <v>2025-02-28</v>
          </cell>
          <cell r="J12551">
            <v>163854477</v>
          </cell>
          <cell r="K12551" t="str">
            <v/>
          </cell>
          <cell r="L12551" t="str">
            <v/>
          </cell>
        </row>
        <row r="12552">
          <cell r="C12552">
            <v>162625375</v>
          </cell>
          <cell r="D12552" t="str">
            <v>人工</v>
          </cell>
          <cell r="E12552" t="str">
            <v>实物</v>
          </cell>
          <cell r="F12552" t="str">
            <v/>
          </cell>
          <cell r="G12552" t="str">
            <v>众展</v>
          </cell>
          <cell r="H12552" t="str">
            <v>年节礼包/食品/零食礼包</v>
          </cell>
          <cell r="I12552" t="str">
            <v>2025-02-28</v>
          </cell>
          <cell r="J12552">
            <v>163854386</v>
          </cell>
          <cell r="K12552" t="str">
            <v/>
          </cell>
          <cell r="L12552" t="str">
            <v/>
          </cell>
        </row>
        <row r="12553">
          <cell r="C12553">
            <v>162624616</v>
          </cell>
          <cell r="D12553" t="str">
            <v>人工</v>
          </cell>
          <cell r="E12553" t="str">
            <v>实物</v>
          </cell>
          <cell r="F12553" t="str">
            <v/>
          </cell>
          <cell r="G12553" t="str">
            <v>佳沃</v>
          </cell>
          <cell r="H12553" t="str">
            <v>年节礼包/生鲜/水果礼包</v>
          </cell>
          <cell r="I12553" t="str">
            <v>2025-02-28</v>
          </cell>
          <cell r="J12553">
            <v>163853492</v>
          </cell>
          <cell r="K12553">
            <v>2024121601</v>
          </cell>
          <cell r="L12553" t="str">
            <v/>
          </cell>
        </row>
        <row r="12554">
          <cell r="C12554">
            <v>162406782</v>
          </cell>
          <cell r="D12554" t="str">
            <v>人工</v>
          </cell>
          <cell r="E12554" t="str">
            <v>实物</v>
          </cell>
          <cell r="F12554" t="str">
            <v/>
          </cell>
          <cell r="G12554" t="str">
            <v>天基智慧科技</v>
          </cell>
          <cell r="H12554" t="str">
            <v>年节礼包/3C数码/影视娱乐</v>
          </cell>
          <cell r="I12554" t="str">
            <v>2024-03-31</v>
          </cell>
          <cell r="J12554">
            <v>163376476</v>
          </cell>
          <cell r="K12554" t="str">
            <v/>
          </cell>
          <cell r="L12554" t="str">
            <v>白色</v>
          </cell>
        </row>
        <row r="12555">
          <cell r="C12555">
            <v>162041545</v>
          </cell>
          <cell r="D12555" t="str">
            <v>人工</v>
          </cell>
          <cell r="E12555" t="str">
            <v>实物</v>
          </cell>
          <cell r="F12555" t="str">
            <v>苏泊尔</v>
          </cell>
          <cell r="G12555" t="str">
            <v>米盛</v>
          </cell>
          <cell r="H12555" t="str">
            <v>年节礼包/餐厨/烹饪锅具</v>
          </cell>
          <cell r="I12555" t="str">
            <v>2023-06-22</v>
          </cell>
          <cell r="J12555">
            <v>162409494</v>
          </cell>
          <cell r="K12555" t="str">
            <v>ST22WA1</v>
          </cell>
          <cell r="L12555" t="str">
            <v>ST22WA1</v>
          </cell>
        </row>
        <row r="12556">
          <cell r="C12556">
            <v>162634782</v>
          </cell>
          <cell r="D12556" t="str">
            <v>人工</v>
          </cell>
          <cell r="E12556" t="str">
            <v>实物</v>
          </cell>
          <cell r="F12556" t="str">
            <v>北纯</v>
          </cell>
          <cell r="G12556" t="str">
            <v>牡丹江北纯</v>
          </cell>
          <cell r="H12556" t="str">
            <v>年节礼包/食品/粮油礼包</v>
          </cell>
          <cell r="I12556" t="str">
            <v>2025-02-28</v>
          </cell>
          <cell r="J12556">
            <v>163866896</v>
          </cell>
          <cell r="K12556">
            <v>123042</v>
          </cell>
          <cell r="L12556" t="str">
            <v>7.4L+6.068kg</v>
          </cell>
        </row>
        <row r="12557">
          <cell r="C12557">
            <v>162634764</v>
          </cell>
          <cell r="D12557" t="str">
            <v>人工</v>
          </cell>
          <cell r="E12557" t="str">
            <v>实物</v>
          </cell>
          <cell r="F12557" t="str">
            <v/>
          </cell>
          <cell r="G12557" t="str">
            <v>牡丹江北纯</v>
          </cell>
          <cell r="H12557" t="str">
            <v>年节礼包/食品/粮油礼包</v>
          </cell>
          <cell r="I12557" t="str">
            <v>2025-02-28</v>
          </cell>
          <cell r="J12557">
            <v>163866864</v>
          </cell>
          <cell r="K12557">
            <v>123060</v>
          </cell>
          <cell r="L12557" t="str">
            <v>7.4L+10.68KG</v>
          </cell>
        </row>
        <row r="12558">
          <cell r="C12558">
            <v>162436812</v>
          </cell>
          <cell r="D12558" t="str">
            <v>人工</v>
          </cell>
          <cell r="E12558" t="str">
            <v>实物</v>
          </cell>
          <cell r="F12558" t="str">
            <v>北纯</v>
          </cell>
          <cell r="G12558" t="str">
            <v>牡丹江北纯</v>
          </cell>
          <cell r="H12558" t="str">
            <v>年节礼包/食品/杂粮</v>
          </cell>
          <cell r="I12558" t="str">
            <v>2024-03-31</v>
          </cell>
          <cell r="J12558">
            <v>163442893</v>
          </cell>
          <cell r="K12558" t="str">
            <v/>
          </cell>
          <cell r="L12558" t="str">
            <v/>
          </cell>
        </row>
        <row r="12559">
          <cell r="C12559">
            <v>162436812</v>
          </cell>
          <cell r="D12559" t="str">
            <v>人工</v>
          </cell>
          <cell r="E12559" t="str">
            <v>实物</v>
          </cell>
          <cell r="F12559" t="str">
            <v>北纯</v>
          </cell>
          <cell r="G12559" t="str">
            <v>牡丹江北纯</v>
          </cell>
          <cell r="H12559" t="str">
            <v>年节礼包/食品/杂粮</v>
          </cell>
          <cell r="I12559" t="str">
            <v>2024-03-31</v>
          </cell>
        </row>
        <row r="12559">
          <cell r="K12559" t="str">
            <v/>
          </cell>
          <cell r="L12559" t="str">
            <v/>
          </cell>
        </row>
        <row r="12560">
          <cell r="C12560">
            <v>162436812</v>
          </cell>
          <cell r="D12560" t="str">
            <v>人工</v>
          </cell>
          <cell r="E12560" t="str">
            <v>实物</v>
          </cell>
          <cell r="F12560" t="str">
            <v>北纯</v>
          </cell>
          <cell r="G12560" t="str">
            <v>牡丹江北纯</v>
          </cell>
          <cell r="H12560" t="str">
            <v>年节礼包/食品/杂粮</v>
          </cell>
          <cell r="I12560" t="str">
            <v>2024-03-31</v>
          </cell>
        </row>
        <row r="12560">
          <cell r="K12560" t="str">
            <v/>
          </cell>
          <cell r="L12560" t="str">
            <v/>
          </cell>
        </row>
        <row r="12561">
          <cell r="C12561">
            <v>162436812</v>
          </cell>
          <cell r="D12561" t="str">
            <v>人工</v>
          </cell>
          <cell r="E12561" t="str">
            <v>实物</v>
          </cell>
          <cell r="F12561" t="str">
            <v>北纯</v>
          </cell>
          <cell r="G12561" t="str">
            <v>牡丹江北纯</v>
          </cell>
          <cell r="H12561" t="str">
            <v>年节礼包/食品/杂粮</v>
          </cell>
          <cell r="I12561" t="str">
            <v>2024-03-31</v>
          </cell>
        </row>
        <row r="12561">
          <cell r="K12561" t="str">
            <v/>
          </cell>
          <cell r="L12561" t="str">
            <v/>
          </cell>
        </row>
        <row r="12562">
          <cell r="C12562">
            <v>162436812</v>
          </cell>
          <cell r="D12562" t="str">
            <v>人工</v>
          </cell>
          <cell r="E12562" t="str">
            <v>实物</v>
          </cell>
          <cell r="F12562" t="str">
            <v>北纯</v>
          </cell>
          <cell r="G12562" t="str">
            <v>牡丹江北纯</v>
          </cell>
          <cell r="H12562" t="str">
            <v>年节礼包/食品/杂粮</v>
          </cell>
          <cell r="I12562" t="str">
            <v>2024-03-31</v>
          </cell>
        </row>
        <row r="12562">
          <cell r="K12562" t="str">
            <v/>
          </cell>
          <cell r="L12562" t="str">
            <v/>
          </cell>
        </row>
        <row r="12563">
          <cell r="C12563">
            <v>162436812</v>
          </cell>
          <cell r="D12563" t="str">
            <v>人工</v>
          </cell>
          <cell r="E12563" t="str">
            <v>实物</v>
          </cell>
          <cell r="F12563" t="str">
            <v>北纯</v>
          </cell>
          <cell r="G12563" t="str">
            <v>牡丹江北纯</v>
          </cell>
          <cell r="H12563" t="str">
            <v>年节礼包/食品/杂粮</v>
          </cell>
          <cell r="I12563" t="str">
            <v>2024-03-31</v>
          </cell>
        </row>
        <row r="12563">
          <cell r="K12563" t="str">
            <v/>
          </cell>
          <cell r="L12563" t="str">
            <v/>
          </cell>
        </row>
        <row r="12564">
          <cell r="C12564">
            <v>162436812</v>
          </cell>
          <cell r="D12564" t="str">
            <v>人工</v>
          </cell>
          <cell r="E12564" t="str">
            <v>实物</v>
          </cell>
          <cell r="F12564" t="str">
            <v>北纯</v>
          </cell>
          <cell r="G12564" t="str">
            <v>牡丹江北纯</v>
          </cell>
          <cell r="H12564" t="str">
            <v>年节礼包/食品/杂粮</v>
          </cell>
          <cell r="I12564" t="str">
            <v>2024-03-31</v>
          </cell>
        </row>
        <row r="12564">
          <cell r="K12564" t="str">
            <v/>
          </cell>
          <cell r="L12564" t="str">
            <v/>
          </cell>
        </row>
        <row r="12565">
          <cell r="C12565">
            <v>162436812</v>
          </cell>
          <cell r="D12565" t="str">
            <v>人工</v>
          </cell>
          <cell r="E12565" t="str">
            <v>实物</v>
          </cell>
          <cell r="F12565" t="str">
            <v>北纯</v>
          </cell>
          <cell r="G12565" t="str">
            <v>牡丹江北纯</v>
          </cell>
          <cell r="H12565" t="str">
            <v>年节礼包/食品/杂粮</v>
          </cell>
          <cell r="I12565" t="str">
            <v>2024-03-31</v>
          </cell>
        </row>
        <row r="12565">
          <cell r="K12565" t="str">
            <v/>
          </cell>
          <cell r="L12565" t="str">
            <v/>
          </cell>
        </row>
        <row r="12566">
          <cell r="C12566">
            <v>162436812</v>
          </cell>
          <cell r="D12566" t="str">
            <v>人工</v>
          </cell>
          <cell r="E12566" t="str">
            <v>实物</v>
          </cell>
          <cell r="F12566" t="str">
            <v>北纯</v>
          </cell>
          <cell r="G12566" t="str">
            <v>牡丹江北纯</v>
          </cell>
          <cell r="H12566" t="str">
            <v>年节礼包/食品/杂粮</v>
          </cell>
          <cell r="I12566" t="str">
            <v>2024-03-31</v>
          </cell>
        </row>
        <row r="12566">
          <cell r="K12566" t="str">
            <v/>
          </cell>
          <cell r="L12566" t="str">
            <v/>
          </cell>
        </row>
        <row r="12567">
          <cell r="C12567">
            <v>162436812</v>
          </cell>
          <cell r="D12567" t="str">
            <v>人工</v>
          </cell>
          <cell r="E12567" t="str">
            <v>实物</v>
          </cell>
          <cell r="F12567" t="str">
            <v>北纯</v>
          </cell>
          <cell r="G12567" t="str">
            <v>牡丹江北纯</v>
          </cell>
          <cell r="H12567" t="str">
            <v>年节礼包/食品/杂粮</v>
          </cell>
          <cell r="I12567" t="str">
            <v>2024-03-31</v>
          </cell>
        </row>
        <row r="12567">
          <cell r="K12567" t="str">
            <v/>
          </cell>
          <cell r="L12567" t="str">
            <v/>
          </cell>
        </row>
        <row r="12568">
          <cell r="C12568">
            <v>162494275</v>
          </cell>
          <cell r="D12568" t="str">
            <v>人工</v>
          </cell>
          <cell r="E12568" t="str">
            <v>实物</v>
          </cell>
          <cell r="F12568" t="str">
            <v>迈卡罗 </v>
          </cell>
          <cell r="G12568" t="str">
            <v>龙的</v>
          </cell>
          <cell r="H12568" t="str">
            <v>年节礼包/家用电器/厨房小电</v>
          </cell>
          <cell r="I12568" t="str">
            <v>2024-06-30</v>
          </cell>
          <cell r="J12568">
            <v>163576717</v>
          </cell>
          <cell r="K12568" t="str">
            <v>MC-GZ08E</v>
          </cell>
          <cell r="L12568" t="str">
            <v/>
          </cell>
        </row>
        <row r="12569">
          <cell r="C12569">
            <v>162683133</v>
          </cell>
          <cell r="D12569" t="str">
            <v>人工</v>
          </cell>
          <cell r="E12569" t="str">
            <v>实物</v>
          </cell>
          <cell r="F12569" t="str">
            <v/>
          </cell>
          <cell r="G12569" t="str">
            <v>利福</v>
          </cell>
          <cell r="H12569" t="str">
            <v>年节礼包/餐厨/水具</v>
          </cell>
          <cell r="I12569" t="str">
            <v>2025-06-30</v>
          </cell>
          <cell r="J12569">
            <v>163944669</v>
          </cell>
          <cell r="K12569" t="str">
            <v>CBH010121</v>
          </cell>
          <cell r="L12569" t="str">
            <v/>
          </cell>
        </row>
        <row r="12570">
          <cell r="C12570">
            <v>162660788</v>
          </cell>
          <cell r="D12570" t="str">
            <v>人工</v>
          </cell>
          <cell r="E12570" t="str">
            <v>实物</v>
          </cell>
          <cell r="F12570" t="str">
            <v>华牧鲜</v>
          </cell>
          <cell r="G12570" t="str">
            <v>食欲跳动</v>
          </cell>
          <cell r="H12570" t="str">
            <v>年节礼包/生鲜/猪牛羊肉</v>
          </cell>
          <cell r="I12570" t="str">
            <v>2025-03-31</v>
          </cell>
          <cell r="J12570">
            <v>163904873</v>
          </cell>
          <cell r="K12570" t="str">
            <v>SYTD02522</v>
          </cell>
          <cell r="L12570" t="str">
            <v>澳洲谷饲战斧250g*2袋+阿根廷谷饲板腱120g*4片+澳洲谷饲小排130g*4片</v>
          </cell>
        </row>
        <row r="12571">
          <cell r="C12571">
            <v>162660797</v>
          </cell>
          <cell r="D12571" t="str">
            <v>人工</v>
          </cell>
          <cell r="E12571" t="str">
            <v>组合商品</v>
          </cell>
          <cell r="F12571" t="str">
            <v/>
          </cell>
          <cell r="G12571" t="str">
            <v>苏打组合商品虚拟供应商</v>
          </cell>
          <cell r="H12571" t="str">
            <v>年节礼包/项目专属/定制方案专属</v>
          </cell>
          <cell r="I12571" t="str">
            <v>2025-04-30</v>
          </cell>
          <cell r="J12571">
            <v>163904882</v>
          </cell>
          <cell r="K12571" t="str">
            <v/>
          </cell>
          <cell r="L12571" t="str">
            <v/>
          </cell>
        </row>
        <row r="12572">
          <cell r="C12572">
            <v>162660797</v>
          </cell>
          <cell r="D12572" t="str">
            <v>人工</v>
          </cell>
          <cell r="E12572" t="str">
            <v>组合商品</v>
          </cell>
          <cell r="F12572" t="str">
            <v/>
          </cell>
          <cell r="G12572" t="str">
            <v>苏打组合商品虚拟供应商</v>
          </cell>
          <cell r="H12572" t="str">
            <v>年节礼包/项目专属/定制方案专属</v>
          </cell>
          <cell r="I12572" t="str">
            <v>2025-04-30</v>
          </cell>
        </row>
        <row r="12572">
          <cell r="K12572" t="str">
            <v/>
          </cell>
          <cell r="L12572" t="str">
            <v/>
          </cell>
        </row>
        <row r="12573">
          <cell r="C12573">
            <v>162660787</v>
          </cell>
          <cell r="D12573" t="str">
            <v>人工</v>
          </cell>
          <cell r="E12573" t="str">
            <v>实物</v>
          </cell>
          <cell r="F12573" t="str">
            <v/>
          </cell>
          <cell r="G12573" t="str">
            <v>金盛永和</v>
          </cell>
          <cell r="H12573" t="str">
            <v>年节礼包/食品/大米</v>
          </cell>
          <cell r="I12573" t="str">
            <v>2025-04-30</v>
          </cell>
          <cell r="J12573">
            <v>163904872</v>
          </cell>
          <cell r="K12573" t="str">
            <v/>
          </cell>
          <cell r="L12573" t="str">
            <v/>
          </cell>
        </row>
        <row r="12574">
          <cell r="C12574">
            <v>162625325</v>
          </cell>
          <cell r="D12574" t="str">
            <v>人工</v>
          </cell>
          <cell r="E12574" t="str">
            <v>实物</v>
          </cell>
          <cell r="F12574" t="str">
            <v/>
          </cell>
          <cell r="G12574" t="str">
            <v>淘得电子</v>
          </cell>
          <cell r="H12574" t="str">
            <v>年节礼包/食品/粮油礼包</v>
          </cell>
          <cell r="I12574" t="str">
            <v>2025-02-28</v>
          </cell>
          <cell r="J12574">
            <v>163854329</v>
          </cell>
          <cell r="K12574" t="str">
            <v/>
          </cell>
          <cell r="L12574" t="str">
            <v/>
          </cell>
        </row>
        <row r="12575">
          <cell r="C12575">
            <v>162625479</v>
          </cell>
          <cell r="D12575" t="str">
            <v>人工</v>
          </cell>
          <cell r="E12575" t="str">
            <v>实物</v>
          </cell>
          <cell r="F12575" t="str">
            <v>腿中王</v>
          </cell>
          <cell r="G12575" t="str">
            <v>炜珈商贸</v>
          </cell>
          <cell r="H12575" t="str">
            <v>年节礼包/食品/国内零食</v>
          </cell>
          <cell r="I12575" t="str">
            <v>2025-02-28</v>
          </cell>
          <cell r="J12575">
            <v>163854491</v>
          </cell>
          <cell r="K12575" t="str">
            <v/>
          </cell>
          <cell r="L12575" t="str">
            <v/>
          </cell>
        </row>
        <row r="12576">
          <cell r="C12576">
            <v>162040777</v>
          </cell>
          <cell r="D12576" t="str">
            <v>人工</v>
          </cell>
          <cell r="E12576" t="str">
            <v>实物</v>
          </cell>
          <cell r="F12576" t="str">
            <v/>
          </cell>
          <cell r="G12576" t="str">
            <v>恋家实业</v>
          </cell>
          <cell r="H12576" t="str">
            <v>年节礼包/餐厨/刀具菜板</v>
          </cell>
          <cell r="I12576" t="str">
            <v>2023-06-22</v>
          </cell>
          <cell r="J12576">
            <v>162408141</v>
          </cell>
          <cell r="K12576" t="str">
            <v>D50861200</v>
          </cell>
          <cell r="L12576" t="str">
            <v/>
          </cell>
        </row>
        <row r="12577">
          <cell r="C12577">
            <v>162501173</v>
          </cell>
          <cell r="D12577" t="str">
            <v>人工</v>
          </cell>
          <cell r="E12577" t="str">
            <v>实物</v>
          </cell>
          <cell r="F12577" t="str">
            <v>兰蔻（LANCOME）</v>
          </cell>
          <cell r="G12577" t="str">
            <v>晋之星辰</v>
          </cell>
          <cell r="H12577" t="str">
            <v>年节礼包/美妆护理/口红</v>
          </cell>
          <cell r="I12577" t="str">
            <v>2024-06-30</v>
          </cell>
          <cell r="J12577">
            <v>163595727</v>
          </cell>
          <cell r="K12577" t="str">
            <v/>
          </cell>
          <cell r="L12577" t="str">
            <v>275色号</v>
          </cell>
        </row>
        <row r="12578">
          <cell r="D12578" t="str">
            <v>人工</v>
          </cell>
          <cell r="E12578" t="str">
            <v>实物</v>
          </cell>
          <cell r="F12578" t="str">
            <v>兰蔻（LANCOME）</v>
          </cell>
          <cell r="G12578" t="str">
            <v>晋之星辰</v>
          </cell>
          <cell r="H12578" t="str">
            <v>年节礼包/美妆护理/口红</v>
          </cell>
          <cell r="I12578" t="str">
            <v>2024-06-30</v>
          </cell>
          <cell r="J12578">
            <v>163595728</v>
          </cell>
          <cell r="K12578" t="str">
            <v/>
          </cell>
          <cell r="L12578" t="str">
            <v>279色号</v>
          </cell>
        </row>
        <row r="12579">
          <cell r="C12579">
            <v>162667677</v>
          </cell>
          <cell r="D12579" t="str">
            <v>人工</v>
          </cell>
          <cell r="E12579" t="str">
            <v>实物</v>
          </cell>
          <cell r="F12579" t="str">
            <v>小米（MI）</v>
          </cell>
          <cell r="G12579" t="str">
            <v>京东直供</v>
          </cell>
          <cell r="H12579" t="str">
            <v>年节礼包/3C数码/智能设备</v>
          </cell>
          <cell r="I12579" t="str">
            <v>2025-02-22</v>
          </cell>
          <cell r="J12579">
            <v>163914348</v>
          </cell>
          <cell r="K12579">
            <v>100128082308</v>
          </cell>
          <cell r="L12579" t="str">
            <v>银色</v>
          </cell>
        </row>
        <row r="12580">
          <cell r="C12580">
            <v>162625488</v>
          </cell>
          <cell r="D12580" t="str">
            <v>人工</v>
          </cell>
          <cell r="E12580" t="str">
            <v>实物</v>
          </cell>
          <cell r="F12580" t="str">
            <v>腿中王</v>
          </cell>
          <cell r="G12580" t="str">
            <v>炜珈商贸</v>
          </cell>
          <cell r="H12580" t="str">
            <v>年节礼包/食品/熟食腊味</v>
          </cell>
          <cell r="I12580" t="str">
            <v>2025-02-28</v>
          </cell>
          <cell r="J12580">
            <v>163854500</v>
          </cell>
          <cell r="K12580" t="str">
            <v/>
          </cell>
          <cell r="L12580" t="str">
            <v/>
          </cell>
        </row>
        <row r="12581">
          <cell r="C12581">
            <v>162667733</v>
          </cell>
          <cell r="D12581" t="str">
            <v>人工</v>
          </cell>
          <cell r="E12581" t="str">
            <v>实物</v>
          </cell>
          <cell r="F12581" t="str">
            <v>小米</v>
          </cell>
          <cell r="G12581" t="str">
            <v>京东直供</v>
          </cell>
          <cell r="H12581" t="str">
            <v>年节礼包/3C数码/影视娱乐</v>
          </cell>
          <cell r="I12581" t="str">
            <v>2025-02-28</v>
          </cell>
          <cell r="J12581">
            <v>163914426</v>
          </cell>
          <cell r="K12581">
            <v>100043988043</v>
          </cell>
          <cell r="L12581" t="str">
            <v>【经典爆款】小米AI二代</v>
          </cell>
        </row>
        <row r="12582">
          <cell r="C12582">
            <v>162667574</v>
          </cell>
          <cell r="D12582" t="str">
            <v>人工</v>
          </cell>
          <cell r="E12582" t="str">
            <v>实物</v>
          </cell>
          <cell r="F12582" t="str">
            <v>飞遁（LESAILES）</v>
          </cell>
          <cell r="G12582" t="str">
            <v>京东直供</v>
          </cell>
          <cell r="H12582" t="str">
            <v>年节礼包/电脑/办公/电脑配件</v>
          </cell>
          <cell r="I12582" t="str">
            <v>2025-02-28</v>
          </cell>
          <cell r="J12582">
            <v>163914209</v>
          </cell>
          <cell r="K12582">
            <v>100020314823</v>
          </cell>
          <cell r="L12582" t="str">
            <v>800*400*3mm黑色</v>
          </cell>
        </row>
        <row r="12583">
          <cell r="C12583">
            <v>162626074</v>
          </cell>
          <cell r="D12583" t="str">
            <v>人工</v>
          </cell>
          <cell r="E12583" t="str">
            <v>实物</v>
          </cell>
          <cell r="F12583" t="str">
            <v/>
          </cell>
          <cell r="G12583" t="str">
            <v>万方</v>
          </cell>
          <cell r="H12583" t="str">
            <v>年节礼包/食品/食品礼包</v>
          </cell>
          <cell r="I12583" t="str">
            <v>2025-02-28</v>
          </cell>
          <cell r="J12583">
            <v>163855264</v>
          </cell>
          <cell r="K12583">
            <v>3</v>
          </cell>
          <cell r="L12583" t="str">
            <v/>
          </cell>
        </row>
        <row r="12584">
          <cell r="C12584">
            <v>162623943</v>
          </cell>
          <cell r="D12584" t="str">
            <v>人工</v>
          </cell>
          <cell r="E12584" t="str">
            <v>实物</v>
          </cell>
          <cell r="F12584" t="str">
            <v>迈卡罗 </v>
          </cell>
          <cell r="G12584" t="str">
            <v>龙的</v>
          </cell>
          <cell r="H12584" t="str">
            <v>年节礼包/家用电器/个护健康</v>
          </cell>
          <cell r="I12584" t="str">
            <v>2025-02-28</v>
          </cell>
          <cell r="J12584">
            <v>163852361</v>
          </cell>
          <cell r="K12584" t="str">
            <v>MC-BQ167</v>
          </cell>
          <cell r="L12584" t="str">
            <v/>
          </cell>
        </row>
        <row r="12585">
          <cell r="C12585">
            <v>162494895</v>
          </cell>
          <cell r="D12585" t="str">
            <v>人工</v>
          </cell>
          <cell r="E12585" t="str">
            <v>实物</v>
          </cell>
          <cell r="F12585" t="str">
            <v/>
          </cell>
          <cell r="G12585" t="str">
            <v>天基智慧科技</v>
          </cell>
          <cell r="H12585" t="str">
            <v>年节礼包/3C数码/影视娱乐</v>
          </cell>
          <cell r="I12585" t="str">
            <v>2025-03-31</v>
          </cell>
          <cell r="J12585">
            <v>163578089</v>
          </cell>
          <cell r="K12585" t="str">
            <v/>
          </cell>
          <cell r="L12585" t="str">
            <v>白色</v>
          </cell>
        </row>
        <row r="12586">
          <cell r="C12586">
            <v>162634792</v>
          </cell>
          <cell r="D12586" t="str">
            <v>人工</v>
          </cell>
          <cell r="E12586" t="str">
            <v>实物</v>
          </cell>
          <cell r="F12586" t="str">
            <v>广州酒家</v>
          </cell>
          <cell r="G12586" t="str">
            <v>深圳品味人生</v>
          </cell>
          <cell r="H12586" t="str">
            <v>年节礼包/食品/方便食品</v>
          </cell>
          <cell r="I12586" t="str">
            <v>2025-02-28</v>
          </cell>
          <cell r="J12586">
            <v>163866913</v>
          </cell>
          <cell r="K12586" t="str">
            <v/>
          </cell>
          <cell r="L12586" t="str">
            <v/>
          </cell>
        </row>
        <row r="12587">
          <cell r="C12587">
            <v>162566930</v>
          </cell>
          <cell r="D12587" t="str">
            <v>人工</v>
          </cell>
          <cell r="E12587" t="str">
            <v>实物</v>
          </cell>
          <cell r="F12587" t="str">
            <v>科颜氏（Kiehl's）</v>
          </cell>
          <cell r="G12587" t="str">
            <v>晋之星辰</v>
          </cell>
          <cell r="H12587" t="str">
            <v>年节礼包/美妆护理/面部护理</v>
          </cell>
          <cell r="I12587" t="str">
            <v>2024-10-31</v>
          </cell>
          <cell r="J12587">
            <v>163749974</v>
          </cell>
          <cell r="K12587" t="str">
            <v/>
          </cell>
          <cell r="L12587" t="str">
            <v/>
          </cell>
        </row>
        <row r="12588">
          <cell r="C12588">
            <v>162625490</v>
          </cell>
          <cell r="D12588" t="str">
            <v>人工</v>
          </cell>
          <cell r="E12588" t="str">
            <v>实物</v>
          </cell>
          <cell r="F12588" t="str">
            <v/>
          </cell>
          <cell r="G12588" t="str">
            <v>炜珈商贸</v>
          </cell>
          <cell r="H12588" t="str">
            <v>年节礼包/食品/国内零食</v>
          </cell>
          <cell r="I12588" t="str">
            <v>2025-02-28</v>
          </cell>
          <cell r="J12588">
            <v>163854502</v>
          </cell>
          <cell r="K12588" t="str">
            <v/>
          </cell>
          <cell r="L12588" t="str">
            <v/>
          </cell>
        </row>
        <row r="12589">
          <cell r="C12589">
            <v>162686147</v>
          </cell>
          <cell r="D12589" t="str">
            <v>人工</v>
          </cell>
          <cell r="E12589" t="str">
            <v>实物</v>
          </cell>
          <cell r="F12589" t="str">
            <v>其他品牌</v>
          </cell>
          <cell r="G12589" t="str">
            <v>京东直供</v>
          </cell>
          <cell r="H12589" t="str">
            <v>年节礼包/项目专属/定制方案专属</v>
          </cell>
          <cell r="I12589" t="str">
            <v>2025-03-22</v>
          </cell>
          <cell r="J12589">
            <v>163950719</v>
          </cell>
          <cell r="K12589">
            <v>13163924</v>
          </cell>
          <cell r="L12589" t="str">
            <v>杨绛传（精装版）</v>
          </cell>
        </row>
        <row r="12590">
          <cell r="C12590">
            <v>162634799</v>
          </cell>
          <cell r="D12590" t="str">
            <v>人工</v>
          </cell>
          <cell r="E12590" t="str">
            <v>实物</v>
          </cell>
          <cell r="F12590" t="str">
            <v>嘉顿</v>
          </cell>
          <cell r="G12590" t="str">
            <v>深圳品味人生</v>
          </cell>
          <cell r="H12590" t="str">
            <v>年节礼包/食品/方便食品</v>
          </cell>
          <cell r="I12590" t="str">
            <v>2025-02-28</v>
          </cell>
          <cell r="J12590">
            <v>163866922</v>
          </cell>
          <cell r="K12590" t="str">
            <v/>
          </cell>
          <cell r="L12590" t="str">
            <v/>
          </cell>
        </row>
        <row r="12591">
          <cell r="C12591">
            <v>162566051</v>
          </cell>
          <cell r="D12591" t="str">
            <v>人工</v>
          </cell>
          <cell r="E12591" t="str">
            <v>实物</v>
          </cell>
          <cell r="F12591" t="str">
            <v>德铂（Debo）</v>
          </cell>
          <cell r="G12591" t="str">
            <v>德铂</v>
          </cell>
          <cell r="H12591" t="str">
            <v>年节礼包/餐厨/烹饪锅具</v>
          </cell>
          <cell r="I12591" t="str">
            <v>2024-10-31</v>
          </cell>
          <cell r="J12591">
            <v>163747752</v>
          </cell>
          <cell r="K12591" t="str">
            <v/>
          </cell>
          <cell r="L12591" t="str">
            <v/>
          </cell>
        </row>
        <row r="12592">
          <cell r="C12592">
            <v>162626070</v>
          </cell>
          <cell r="D12592" t="str">
            <v>人工</v>
          </cell>
          <cell r="E12592" t="str">
            <v>实物</v>
          </cell>
          <cell r="F12592" t="str">
            <v/>
          </cell>
          <cell r="G12592" t="str">
            <v>万方</v>
          </cell>
          <cell r="H12592" t="str">
            <v>年节礼包/食品/食品礼包</v>
          </cell>
          <cell r="I12592" t="str">
            <v>2025-02-28</v>
          </cell>
          <cell r="J12592">
            <v>163855260</v>
          </cell>
          <cell r="K12592">
            <v>5</v>
          </cell>
          <cell r="L12592" t="str">
            <v/>
          </cell>
        </row>
        <row r="12593">
          <cell r="C12593">
            <v>162631403</v>
          </cell>
          <cell r="D12593" t="str">
            <v>人工</v>
          </cell>
          <cell r="E12593" t="str">
            <v>实物</v>
          </cell>
          <cell r="F12593" t="str">
            <v>科颜氏（Kiehl's）</v>
          </cell>
          <cell r="G12593" t="str">
            <v>晋之星辰</v>
          </cell>
          <cell r="H12593" t="str">
            <v>年节礼包/美妆护理/面部护理</v>
          </cell>
          <cell r="I12593" t="str">
            <v>2025-02-28</v>
          </cell>
          <cell r="J12593">
            <v>163862581</v>
          </cell>
          <cell r="K12593" t="str">
            <v/>
          </cell>
          <cell r="L12593" t="str">
            <v/>
          </cell>
        </row>
        <row r="12594">
          <cell r="C12594">
            <v>162682889</v>
          </cell>
          <cell r="D12594" t="str">
            <v>人工</v>
          </cell>
          <cell r="E12594" t="str">
            <v>实物</v>
          </cell>
          <cell r="F12594" t="str">
            <v/>
          </cell>
          <cell r="G12594" t="str">
            <v>万方</v>
          </cell>
          <cell r="H12594" t="str">
            <v>年节礼包/食品/食品礼包</v>
          </cell>
          <cell r="I12594" t="str">
            <v>2025-12-31</v>
          </cell>
          <cell r="J12594">
            <v>163944284</v>
          </cell>
          <cell r="K12594" t="str">
            <v>高蛋白如意礼1255g+山珍嘉礼565g</v>
          </cell>
          <cell r="L12594" t="str">
            <v/>
          </cell>
        </row>
        <row r="12595">
          <cell r="C12595">
            <v>162632377</v>
          </cell>
          <cell r="D12595" t="str">
            <v>人工</v>
          </cell>
          <cell r="E12595" t="str">
            <v>实物</v>
          </cell>
          <cell r="F12595" t="str">
            <v>正大</v>
          </cell>
          <cell r="G12595" t="str">
            <v>正大信首</v>
          </cell>
          <cell r="H12595" t="str">
            <v>年节礼包/食品/大米</v>
          </cell>
          <cell r="I12595" t="str">
            <v>2025-02-28</v>
          </cell>
          <cell r="J12595">
            <v>163863758</v>
          </cell>
          <cell r="K12595" t="str">
            <v/>
          </cell>
          <cell r="L12595" t="str">
            <v/>
          </cell>
        </row>
        <row r="12596">
          <cell r="C12596">
            <v>162629880</v>
          </cell>
          <cell r="D12596" t="str">
            <v>人工</v>
          </cell>
          <cell r="E12596" t="str">
            <v>实物</v>
          </cell>
          <cell r="F12596" t="str">
            <v>花熹锦</v>
          </cell>
          <cell r="G12596" t="str">
            <v>金知</v>
          </cell>
          <cell r="H12596" t="str">
            <v>年节礼包/食品/零食礼包</v>
          </cell>
          <cell r="I12596" t="str">
            <v>2025-02-28</v>
          </cell>
          <cell r="J12596">
            <v>163860458</v>
          </cell>
          <cell r="K12596" t="str">
            <v>jz20241114009</v>
          </cell>
          <cell r="L12596" t="str">
            <v/>
          </cell>
        </row>
        <row r="12597">
          <cell r="C12597">
            <v>162594418</v>
          </cell>
          <cell r="D12597" t="str">
            <v>人工</v>
          </cell>
          <cell r="E12597" t="str">
            <v>实物</v>
          </cell>
          <cell r="F12597" t="str">
            <v>喜茶</v>
          </cell>
          <cell r="G12597" t="str">
            <v>绿兹源</v>
          </cell>
          <cell r="H12597" t="str">
            <v>年节礼包/项目专属/定制方案专属</v>
          </cell>
          <cell r="I12597" t="str">
            <v>2024-12-31</v>
          </cell>
          <cell r="J12597">
            <v>163810797</v>
          </cell>
          <cell r="K12597">
            <v>6974348721603</v>
          </cell>
          <cell r="L12597" t="str">
            <v/>
          </cell>
        </row>
        <row r="12598">
          <cell r="C12598">
            <v>162581712</v>
          </cell>
          <cell r="D12598" t="str">
            <v>人工</v>
          </cell>
          <cell r="E12598" t="str">
            <v>实物</v>
          </cell>
          <cell r="F12598" t="str">
            <v>喜茶</v>
          </cell>
          <cell r="G12598" t="str">
            <v>绿兹源</v>
          </cell>
          <cell r="H12598" t="str">
            <v>年节礼包/项目专属/定制方案专属</v>
          </cell>
          <cell r="I12598" t="str">
            <v>2025-01-31</v>
          </cell>
          <cell r="J12598">
            <v>163778132</v>
          </cell>
          <cell r="K12598">
            <v>6974348721030</v>
          </cell>
          <cell r="L12598" t="str">
            <v/>
          </cell>
        </row>
        <row r="12599">
          <cell r="C12599">
            <v>162581707</v>
          </cell>
          <cell r="D12599" t="str">
            <v>人工</v>
          </cell>
          <cell r="E12599" t="str">
            <v>实物</v>
          </cell>
          <cell r="F12599" t="str">
            <v>喜茶</v>
          </cell>
          <cell r="G12599" t="str">
            <v>绿兹源</v>
          </cell>
          <cell r="H12599" t="str">
            <v>年节礼包/项目专属/定制方案专属</v>
          </cell>
          <cell r="I12599" t="str">
            <v>2025-01-31</v>
          </cell>
          <cell r="J12599">
            <v>163778125</v>
          </cell>
          <cell r="K12599">
            <v>69743487209725</v>
          </cell>
          <cell r="L12599" t="str">
            <v/>
          </cell>
        </row>
        <row r="12600">
          <cell r="C12600">
            <v>162581702</v>
          </cell>
          <cell r="D12600" t="str">
            <v>人工</v>
          </cell>
          <cell r="E12600" t="str">
            <v>实物</v>
          </cell>
          <cell r="F12600" t="str">
            <v>喜茶</v>
          </cell>
          <cell r="G12600" t="str">
            <v>绿兹源</v>
          </cell>
          <cell r="H12600" t="str">
            <v>年节礼包/项目专属/定制方案专属</v>
          </cell>
          <cell r="I12600" t="str">
            <v>2025-01-31</v>
          </cell>
          <cell r="J12600">
            <v>163778119</v>
          </cell>
          <cell r="K12600">
            <v>6974348720965</v>
          </cell>
          <cell r="L12600" t="str">
            <v/>
          </cell>
        </row>
        <row r="12601">
          <cell r="C12601">
            <v>162581696</v>
          </cell>
          <cell r="D12601" t="str">
            <v>人工</v>
          </cell>
          <cell r="E12601" t="str">
            <v>实物</v>
          </cell>
          <cell r="F12601" t="str">
            <v>喜茶</v>
          </cell>
          <cell r="G12601" t="str">
            <v>绿兹源</v>
          </cell>
          <cell r="H12601" t="str">
            <v>年节礼包/项目专属/定制方案专属</v>
          </cell>
          <cell r="I12601" t="str">
            <v>2025-01-31</v>
          </cell>
          <cell r="J12601">
            <v>163778107</v>
          </cell>
          <cell r="K12601">
            <v>6974348721603</v>
          </cell>
          <cell r="L12601" t="str">
            <v/>
          </cell>
        </row>
        <row r="12602">
          <cell r="C12602">
            <v>162576160</v>
          </cell>
          <cell r="D12602" t="str">
            <v>人工</v>
          </cell>
          <cell r="E12602" t="str">
            <v>实物</v>
          </cell>
          <cell r="F12602" t="str">
            <v>喜茶</v>
          </cell>
          <cell r="G12602" t="str">
            <v>绿兹源</v>
          </cell>
          <cell r="H12602" t="str">
            <v>年节礼包/项目专属/定制方案专属</v>
          </cell>
          <cell r="I12602" t="str">
            <v>2025-01-31</v>
          </cell>
          <cell r="J12602">
            <v>163767905</v>
          </cell>
          <cell r="K12602">
            <v>6974348721566</v>
          </cell>
          <cell r="L12602" t="str">
            <v/>
          </cell>
        </row>
        <row r="12603">
          <cell r="C12603">
            <v>162559736</v>
          </cell>
          <cell r="D12603" t="str">
            <v>人工</v>
          </cell>
          <cell r="E12603" t="str">
            <v>实物</v>
          </cell>
          <cell r="F12603" t="str">
            <v>喜茶</v>
          </cell>
          <cell r="G12603" t="str">
            <v>绿兹源</v>
          </cell>
          <cell r="H12603" t="str">
            <v>年节礼包/食品/奶类饮品</v>
          </cell>
          <cell r="I12603" t="str">
            <v>2024-09-30</v>
          </cell>
          <cell r="J12603">
            <v>163734585</v>
          </cell>
          <cell r="K12603">
            <v>6974348721603</v>
          </cell>
          <cell r="L12603" t="str">
            <v/>
          </cell>
        </row>
        <row r="12604">
          <cell r="C12604">
            <v>162465148</v>
          </cell>
          <cell r="D12604" t="str">
            <v>人工</v>
          </cell>
          <cell r="E12604" t="str">
            <v>组合商品</v>
          </cell>
          <cell r="F12604" t="str">
            <v/>
          </cell>
          <cell r="G12604" t="str">
            <v>苏打组合商品虚拟供应商</v>
          </cell>
          <cell r="H12604" t="str">
            <v>供应链类目/年节礼包/销售专属礼包</v>
          </cell>
          <cell r="I12604" t="str">
            <v>2024-01-31</v>
          </cell>
          <cell r="J12604">
            <v>163509942</v>
          </cell>
          <cell r="K12604" t="str">
            <v/>
          </cell>
          <cell r="L12604" t="str">
            <v/>
          </cell>
        </row>
        <row r="12605">
          <cell r="C12605">
            <v>162465147</v>
          </cell>
          <cell r="D12605" t="str">
            <v>人工</v>
          </cell>
          <cell r="E12605" t="str">
            <v>组合商品</v>
          </cell>
          <cell r="F12605" t="str">
            <v/>
          </cell>
          <cell r="G12605" t="str">
            <v>苏打组合商品虚拟供应商</v>
          </cell>
          <cell r="H12605" t="str">
            <v>供应链类目/年节礼包/销售专属礼包</v>
          </cell>
          <cell r="I12605" t="str">
            <v>2024-01-31</v>
          </cell>
          <cell r="J12605">
            <v>163509941</v>
          </cell>
          <cell r="K12605" t="str">
            <v/>
          </cell>
          <cell r="L12605" t="str">
            <v/>
          </cell>
        </row>
        <row r="12606">
          <cell r="C12606">
            <v>162632490</v>
          </cell>
          <cell r="D12606" t="str">
            <v>人工</v>
          </cell>
          <cell r="E12606" t="str">
            <v>实物</v>
          </cell>
          <cell r="F12606" t="str">
            <v>海水来了</v>
          </cell>
          <cell r="G12606" t="str">
            <v>倍特</v>
          </cell>
          <cell r="H12606" t="str">
            <v>年节礼包/生鲜/海鲜礼包</v>
          </cell>
          <cell r="I12606" t="str">
            <v>2025-02-28</v>
          </cell>
          <cell r="J12606">
            <v>163863932</v>
          </cell>
          <cell r="K12606">
            <v>598985</v>
          </cell>
          <cell r="L12606" t="str">
            <v/>
          </cell>
        </row>
        <row r="12607">
          <cell r="C12607">
            <v>162411165</v>
          </cell>
          <cell r="D12607" t="str">
            <v>人工</v>
          </cell>
          <cell r="E12607" t="str">
            <v>实物</v>
          </cell>
          <cell r="F12607" t="str">
            <v>纯色本味</v>
          </cell>
          <cell r="G12607" t="str">
            <v>倍特</v>
          </cell>
          <cell r="H12607" t="str">
            <v>年节礼包/生鲜/海鲜礼包</v>
          </cell>
          <cell r="I12607" t="str">
            <v>2024-03-31</v>
          </cell>
          <cell r="J12607">
            <v>163387535</v>
          </cell>
          <cell r="K12607">
            <v>8989989</v>
          </cell>
          <cell r="L12607" t="str">
            <v/>
          </cell>
        </row>
        <row r="12608">
          <cell r="C12608">
            <v>162042090</v>
          </cell>
          <cell r="D12608" t="str">
            <v>人工</v>
          </cell>
          <cell r="E12608" t="str">
            <v>实物</v>
          </cell>
          <cell r="F12608" t="str">
            <v/>
          </cell>
          <cell r="G12608" t="str">
            <v>三棵银杏</v>
          </cell>
          <cell r="H12608" t="str">
            <v>年节礼包/生鲜/海鲜水产</v>
          </cell>
          <cell r="I12608" t="str">
            <v>2023-07-31</v>
          </cell>
          <cell r="J12608">
            <v>162410204</v>
          </cell>
          <cell r="K12608" t="str">
            <v/>
          </cell>
          <cell r="L12608" t="str">
            <v/>
          </cell>
        </row>
        <row r="12609">
          <cell r="C12609">
            <v>162040961</v>
          </cell>
          <cell r="D12609" t="str">
            <v>人工</v>
          </cell>
          <cell r="E12609" t="str">
            <v>实物</v>
          </cell>
          <cell r="F12609" t="str">
            <v>苏泊尔</v>
          </cell>
          <cell r="G12609" t="str">
            <v>米盛</v>
          </cell>
          <cell r="H12609" t="str">
            <v>年节礼包/餐厨/烹饪锅具</v>
          </cell>
          <cell r="I12609" t="str">
            <v>2023-06-22</v>
          </cell>
          <cell r="J12609">
            <v>162408368</v>
          </cell>
          <cell r="K12609" t="str">
            <v>T0929K</v>
          </cell>
          <cell r="L12609" t="str">
            <v>T0929K</v>
          </cell>
        </row>
        <row r="12610">
          <cell r="C12610">
            <v>162666255</v>
          </cell>
          <cell r="D12610" t="str">
            <v>人工</v>
          </cell>
          <cell r="E12610" t="str">
            <v>实物</v>
          </cell>
          <cell r="F12610" t="str">
            <v>斯巴睿</v>
          </cell>
          <cell r="G12610" t="str">
            <v>雷斯达克</v>
          </cell>
          <cell r="H12610" t="str">
            <v>年节礼包/户外运动/健身训练</v>
          </cell>
          <cell r="I12610" t="str">
            <v>2025-02-28</v>
          </cell>
          <cell r="J12610">
            <v>163912428</v>
          </cell>
          <cell r="K12610" t="str">
            <v>SR-312</v>
          </cell>
          <cell r="L12610" t="str">
            <v>红色</v>
          </cell>
        </row>
        <row r="12611">
          <cell r="C12611">
            <v>162625487</v>
          </cell>
          <cell r="D12611" t="str">
            <v>人工</v>
          </cell>
          <cell r="E12611" t="str">
            <v>实物</v>
          </cell>
          <cell r="F12611" t="str">
            <v>腿中王</v>
          </cell>
          <cell r="G12611" t="str">
            <v>炜珈商贸</v>
          </cell>
          <cell r="H12611" t="str">
            <v>年节礼包/食品/熟食腊味</v>
          </cell>
          <cell r="I12611" t="str">
            <v>2025-02-28</v>
          </cell>
          <cell r="J12611">
            <v>163854499</v>
          </cell>
          <cell r="K12611" t="str">
            <v/>
          </cell>
          <cell r="L12611" t="str">
            <v/>
          </cell>
        </row>
        <row r="12612">
          <cell r="C12612">
            <v>162566792</v>
          </cell>
          <cell r="D12612" t="str">
            <v>人工</v>
          </cell>
          <cell r="E12612" t="str">
            <v>实物</v>
          </cell>
          <cell r="F12612" t="str">
            <v/>
          </cell>
          <cell r="G12612" t="str">
            <v>百果园公司直供</v>
          </cell>
          <cell r="H12612" t="str">
            <v>年节礼包/生鲜/水果</v>
          </cell>
          <cell r="I12612" t="str">
            <v>2024-10-01</v>
          </cell>
          <cell r="J12612">
            <v>163749829</v>
          </cell>
          <cell r="K12612" t="str">
            <v>BGYSDZQ24008</v>
          </cell>
          <cell r="L12612" t="str">
            <v/>
          </cell>
        </row>
        <row r="12613">
          <cell r="C12613">
            <v>162623513</v>
          </cell>
          <cell r="D12613" t="str">
            <v>人工</v>
          </cell>
          <cell r="E12613" t="str">
            <v>实物</v>
          </cell>
          <cell r="F12613" t="str">
            <v>金丝莉（KINTHERI）</v>
          </cell>
          <cell r="G12613" t="str">
            <v>爱尚家</v>
          </cell>
          <cell r="H12613" t="str">
            <v>年节礼包/家纺/床上用品</v>
          </cell>
          <cell r="I12613" t="str">
            <v>2025-02-28</v>
          </cell>
          <cell r="J12613">
            <v>163851814</v>
          </cell>
          <cell r="K12613" t="str">
            <v>金丝莉良品四件套星辰200*230cm</v>
          </cell>
          <cell r="L12613" t="str">
            <v/>
          </cell>
        </row>
        <row r="12614">
          <cell r="C12614">
            <v>162566127</v>
          </cell>
          <cell r="D12614" t="str">
            <v>人工</v>
          </cell>
          <cell r="E12614" t="str">
            <v>实物</v>
          </cell>
          <cell r="F12614" t="str">
            <v>云南白药</v>
          </cell>
          <cell r="G12614" t="str">
            <v>中山万荣</v>
          </cell>
          <cell r="H12614" t="str">
            <v>年节礼包/个人护理/洗护礼包</v>
          </cell>
          <cell r="I12614" t="str">
            <v>2024-10-31</v>
          </cell>
          <cell r="J12614">
            <v>163747832</v>
          </cell>
          <cell r="K12614" t="str">
            <v>sd019</v>
          </cell>
          <cell r="L12614" t="str">
            <v>1套</v>
          </cell>
        </row>
        <row r="12615">
          <cell r="C12615">
            <v>162566127</v>
          </cell>
          <cell r="D12615" t="str">
            <v>人工</v>
          </cell>
          <cell r="E12615" t="str">
            <v>实物</v>
          </cell>
          <cell r="F12615" t="str">
            <v>云南白药</v>
          </cell>
          <cell r="G12615" t="str">
            <v>中山万荣</v>
          </cell>
          <cell r="H12615" t="str">
            <v>年节礼包/个人护理/洗护礼包</v>
          </cell>
          <cell r="I12615" t="str">
            <v>2024-10-31</v>
          </cell>
        </row>
        <row r="12615">
          <cell r="K12615" t="str">
            <v>sd019</v>
          </cell>
          <cell r="L12615" t="str">
            <v>1套</v>
          </cell>
        </row>
        <row r="12616">
          <cell r="C12616">
            <v>162566127</v>
          </cell>
          <cell r="D12616" t="str">
            <v>人工</v>
          </cell>
          <cell r="E12616" t="str">
            <v>实物</v>
          </cell>
          <cell r="F12616" t="str">
            <v>云南白药</v>
          </cell>
          <cell r="G12616" t="str">
            <v>中山万荣</v>
          </cell>
          <cell r="H12616" t="str">
            <v>年节礼包/个人护理/洗护礼包</v>
          </cell>
          <cell r="I12616" t="str">
            <v>2024-10-31</v>
          </cell>
        </row>
        <row r="12616">
          <cell r="K12616" t="str">
            <v>sd019</v>
          </cell>
          <cell r="L12616" t="str">
            <v>1套</v>
          </cell>
        </row>
        <row r="12617">
          <cell r="C12617">
            <v>162566127</v>
          </cell>
          <cell r="D12617" t="str">
            <v>人工</v>
          </cell>
          <cell r="E12617" t="str">
            <v>实物</v>
          </cell>
          <cell r="F12617" t="str">
            <v>云南白药</v>
          </cell>
          <cell r="G12617" t="str">
            <v>中山万荣</v>
          </cell>
          <cell r="H12617" t="str">
            <v>年节礼包/个人护理/洗护礼包</v>
          </cell>
          <cell r="I12617" t="str">
            <v>2024-10-31</v>
          </cell>
        </row>
        <row r="12617">
          <cell r="K12617" t="str">
            <v>sd019</v>
          </cell>
          <cell r="L12617" t="str">
            <v>1套</v>
          </cell>
        </row>
        <row r="12618">
          <cell r="C12618">
            <v>162566127</v>
          </cell>
          <cell r="D12618" t="str">
            <v>人工</v>
          </cell>
          <cell r="E12618" t="str">
            <v>实物</v>
          </cell>
          <cell r="F12618" t="str">
            <v>云南白药</v>
          </cell>
          <cell r="G12618" t="str">
            <v>中山万荣</v>
          </cell>
          <cell r="H12618" t="str">
            <v>年节礼包/个人护理/洗护礼包</v>
          </cell>
          <cell r="I12618" t="str">
            <v>2024-10-31</v>
          </cell>
        </row>
        <row r="12618">
          <cell r="K12618" t="str">
            <v>sd019</v>
          </cell>
          <cell r="L12618" t="str">
            <v>1套</v>
          </cell>
        </row>
        <row r="12619">
          <cell r="C12619">
            <v>162566127</v>
          </cell>
          <cell r="D12619" t="str">
            <v>人工</v>
          </cell>
          <cell r="E12619" t="str">
            <v>实物</v>
          </cell>
          <cell r="F12619" t="str">
            <v>云南白药</v>
          </cell>
          <cell r="G12619" t="str">
            <v>中山万荣</v>
          </cell>
          <cell r="H12619" t="str">
            <v>年节礼包/个人护理/洗护礼包</v>
          </cell>
          <cell r="I12619" t="str">
            <v>2024-10-31</v>
          </cell>
        </row>
        <row r="12619">
          <cell r="K12619" t="str">
            <v>sd019</v>
          </cell>
          <cell r="L12619" t="str">
            <v>1套</v>
          </cell>
        </row>
        <row r="12620">
          <cell r="C12620">
            <v>162628868</v>
          </cell>
          <cell r="D12620" t="str">
            <v>人工</v>
          </cell>
          <cell r="E12620" t="str">
            <v>实物</v>
          </cell>
          <cell r="F12620" t="str">
            <v>沃隆</v>
          </cell>
          <cell r="G12620" t="str">
            <v>深圳品味人生</v>
          </cell>
          <cell r="H12620" t="str">
            <v>年节礼包/食品/食品礼包</v>
          </cell>
          <cell r="I12620" t="str">
            <v>2025-02-28</v>
          </cell>
          <cell r="J12620">
            <v>163859175</v>
          </cell>
          <cell r="K12620" t="str">
            <v/>
          </cell>
          <cell r="L12620" t="str">
            <v/>
          </cell>
        </row>
        <row r="12621">
          <cell r="C12621">
            <v>162624921</v>
          </cell>
          <cell r="D12621" t="str">
            <v>人工</v>
          </cell>
          <cell r="E12621" t="str">
            <v>实物</v>
          </cell>
          <cell r="F12621" t="str">
            <v/>
          </cell>
          <cell r="G12621" t="str">
            <v>利福</v>
          </cell>
          <cell r="H12621" t="str">
            <v>年节礼包/个人护理/洗护礼包</v>
          </cell>
          <cell r="I12621" t="str">
            <v>2025-02-28</v>
          </cell>
          <cell r="J12621">
            <v>163853887</v>
          </cell>
          <cell r="K12621" t="str">
            <v>套装1</v>
          </cell>
          <cell r="L12621" t="str">
            <v/>
          </cell>
        </row>
        <row r="12622">
          <cell r="C12622">
            <v>162566798</v>
          </cell>
          <cell r="D12622" t="str">
            <v>人工</v>
          </cell>
          <cell r="E12622" t="str">
            <v>实物</v>
          </cell>
          <cell r="F12622" t="str">
            <v/>
          </cell>
          <cell r="G12622" t="str">
            <v>百果园公司直供</v>
          </cell>
          <cell r="H12622" t="str">
            <v>年节礼包/生鲜/水果</v>
          </cell>
          <cell r="I12622" t="str">
            <v>2024-10-01</v>
          </cell>
          <cell r="J12622">
            <v>163749836</v>
          </cell>
          <cell r="K12622" t="str">
            <v>BGYSDZQ24006</v>
          </cell>
          <cell r="L12622" t="str">
            <v/>
          </cell>
        </row>
        <row r="12623">
          <cell r="C12623">
            <v>162405155</v>
          </cell>
          <cell r="D12623" t="str">
            <v>人工</v>
          </cell>
          <cell r="E12623" t="str">
            <v>实物</v>
          </cell>
          <cell r="F12623" t="str">
            <v>韩后（Hanhoo）</v>
          </cell>
          <cell r="G12623" t="str">
            <v>启辰</v>
          </cell>
          <cell r="H12623" t="str">
            <v>年节礼包/美妆护理/美妆套装</v>
          </cell>
          <cell r="I12623" t="str">
            <v>2024-03-31</v>
          </cell>
          <cell r="J12623">
            <v>163372814</v>
          </cell>
          <cell r="K12623" t="str">
            <v/>
          </cell>
          <cell r="L12623" t="str">
            <v/>
          </cell>
        </row>
        <row r="12624">
          <cell r="C12624">
            <v>162407138</v>
          </cell>
          <cell r="D12624" t="str">
            <v>人工</v>
          </cell>
          <cell r="E12624" t="str">
            <v>实物</v>
          </cell>
          <cell r="F12624" t="str">
            <v>babycare</v>
          </cell>
          <cell r="G12624" t="str">
            <v>云魁</v>
          </cell>
          <cell r="H12624" t="str">
            <v>年节礼包/母婴儿童/童车童床</v>
          </cell>
          <cell r="I12624" t="str">
            <v>2024-03-31</v>
          </cell>
          <cell r="J12624">
            <v>163376857</v>
          </cell>
          <cell r="K12624" t="str">
            <v>BC2210517-1</v>
          </cell>
          <cell r="L12624" t="str">
            <v>五合一蒙因蓝</v>
          </cell>
        </row>
        <row r="12625">
          <cell r="D12625" t="str">
            <v>人工</v>
          </cell>
          <cell r="E12625" t="str">
            <v>实物</v>
          </cell>
          <cell r="F12625" t="str">
            <v>babycare</v>
          </cell>
          <cell r="G12625" t="str">
            <v>云魁</v>
          </cell>
          <cell r="H12625" t="str">
            <v>年节礼包/母婴儿童/童车童床</v>
          </cell>
          <cell r="I12625" t="str">
            <v>2024-03-31</v>
          </cell>
          <cell r="J12625">
            <v>163376858</v>
          </cell>
          <cell r="K12625" t="str">
            <v>BC2210517-1</v>
          </cell>
          <cell r="L12625" t="str">
            <v>五合一辛德白</v>
          </cell>
        </row>
        <row r="12626">
          <cell r="C12626">
            <v>162641542</v>
          </cell>
          <cell r="D12626" t="str">
            <v>人工</v>
          </cell>
          <cell r="E12626" t="str">
            <v>实物</v>
          </cell>
          <cell r="F12626" t="str">
            <v/>
          </cell>
          <cell r="G12626" t="str">
            <v>中山万荣</v>
          </cell>
          <cell r="H12626" t="str">
            <v>年节礼包/个人护理/口腔护理</v>
          </cell>
          <cell r="I12626" t="str">
            <v>2024-12-31</v>
          </cell>
          <cell r="J12626">
            <v>163877088</v>
          </cell>
          <cell r="K12626">
            <v>6970128544455</v>
          </cell>
          <cell r="L12626" t="str">
            <v>180g</v>
          </cell>
        </row>
        <row r="12627">
          <cell r="C12627">
            <v>162615229</v>
          </cell>
          <cell r="D12627" t="str">
            <v>人工</v>
          </cell>
          <cell r="E12627" t="str">
            <v>实物</v>
          </cell>
          <cell r="F12627" t="str">
            <v>云南白药</v>
          </cell>
          <cell r="G12627" t="str">
            <v>中山万荣</v>
          </cell>
          <cell r="H12627" t="str">
            <v>年节礼包/项目专属/定制方案专属</v>
          </cell>
          <cell r="I12627" t="str">
            <v>2024-12-31</v>
          </cell>
          <cell r="J12627">
            <v>163841429</v>
          </cell>
          <cell r="K12627" t="str">
            <v>S00819</v>
          </cell>
          <cell r="L12627" t="str">
            <v>牙刷4支</v>
          </cell>
        </row>
        <row r="12628">
          <cell r="C12628">
            <v>162615224</v>
          </cell>
          <cell r="D12628" t="str">
            <v>人工</v>
          </cell>
          <cell r="E12628" t="str">
            <v>实物</v>
          </cell>
          <cell r="F12628" t="str">
            <v>云南白药</v>
          </cell>
          <cell r="G12628" t="str">
            <v>中山万荣</v>
          </cell>
          <cell r="H12628" t="str">
            <v>年节礼包/项目专属/定制方案专属</v>
          </cell>
          <cell r="I12628" t="str">
            <v>2024-12-31</v>
          </cell>
          <cell r="J12628">
            <v>163841424</v>
          </cell>
          <cell r="K12628" t="str">
            <v>S00716</v>
          </cell>
          <cell r="L12628" t="str">
            <v>留兰香180g*2+劲爽薄荷100g*2</v>
          </cell>
        </row>
        <row r="12629">
          <cell r="C12629">
            <v>162571689</v>
          </cell>
          <cell r="D12629" t="str">
            <v>人工</v>
          </cell>
          <cell r="E12629" t="str">
            <v>实物</v>
          </cell>
          <cell r="F12629" t="str">
            <v/>
          </cell>
          <cell r="G12629" t="str">
            <v>中山万荣</v>
          </cell>
          <cell r="H12629" t="str">
            <v>年节礼包/个人护理/洗护礼包</v>
          </cell>
          <cell r="I12629" t="str">
            <v>2024-08-15</v>
          </cell>
          <cell r="J12629">
            <v>163758866</v>
          </cell>
          <cell r="K12629" t="str">
            <v>sd023</v>
          </cell>
          <cell r="L12629" t="str">
            <v>1套</v>
          </cell>
        </row>
        <row r="12630">
          <cell r="C12630">
            <v>162571689</v>
          </cell>
          <cell r="D12630" t="str">
            <v>人工</v>
          </cell>
          <cell r="E12630" t="str">
            <v>实物</v>
          </cell>
          <cell r="F12630" t="str">
            <v/>
          </cell>
          <cell r="G12630" t="str">
            <v>中山万荣</v>
          </cell>
          <cell r="H12630" t="str">
            <v>年节礼包/个人护理/洗护礼包</v>
          </cell>
          <cell r="I12630" t="str">
            <v>2024-08-15</v>
          </cell>
        </row>
        <row r="12630">
          <cell r="K12630" t="str">
            <v>sd023</v>
          </cell>
          <cell r="L12630" t="str">
            <v>1套</v>
          </cell>
        </row>
        <row r="12631">
          <cell r="C12631">
            <v>162571689</v>
          </cell>
          <cell r="D12631" t="str">
            <v>人工</v>
          </cell>
          <cell r="E12631" t="str">
            <v>实物</v>
          </cell>
          <cell r="F12631" t="str">
            <v/>
          </cell>
          <cell r="G12631" t="str">
            <v>中山万荣</v>
          </cell>
          <cell r="H12631" t="str">
            <v>年节礼包/个人护理/洗护礼包</v>
          </cell>
          <cell r="I12631" t="str">
            <v>2024-08-15</v>
          </cell>
        </row>
        <row r="12631">
          <cell r="K12631" t="str">
            <v>sd023</v>
          </cell>
          <cell r="L12631" t="str">
            <v>1套</v>
          </cell>
        </row>
        <row r="12632">
          <cell r="C12632">
            <v>162571689</v>
          </cell>
          <cell r="D12632" t="str">
            <v>人工</v>
          </cell>
          <cell r="E12632" t="str">
            <v>实物</v>
          </cell>
          <cell r="F12632" t="str">
            <v/>
          </cell>
          <cell r="G12632" t="str">
            <v>中山万荣</v>
          </cell>
          <cell r="H12632" t="str">
            <v>年节礼包/个人护理/洗护礼包</v>
          </cell>
          <cell r="I12632" t="str">
            <v>2024-08-15</v>
          </cell>
        </row>
        <row r="12632">
          <cell r="K12632" t="str">
            <v>sd023</v>
          </cell>
          <cell r="L12632" t="str">
            <v>1套</v>
          </cell>
        </row>
        <row r="12633">
          <cell r="C12633">
            <v>162571689</v>
          </cell>
          <cell r="D12633" t="str">
            <v>人工</v>
          </cell>
          <cell r="E12633" t="str">
            <v>实物</v>
          </cell>
          <cell r="F12633" t="str">
            <v/>
          </cell>
          <cell r="G12633" t="str">
            <v>中山万荣</v>
          </cell>
          <cell r="H12633" t="str">
            <v>年节礼包/个人护理/洗护礼包</v>
          </cell>
          <cell r="I12633" t="str">
            <v>2024-08-15</v>
          </cell>
        </row>
        <row r="12633">
          <cell r="K12633" t="str">
            <v>sd023</v>
          </cell>
          <cell r="L12633" t="str">
            <v>1套</v>
          </cell>
        </row>
        <row r="12634">
          <cell r="C12634">
            <v>162566136</v>
          </cell>
          <cell r="D12634" t="str">
            <v>人工</v>
          </cell>
          <cell r="E12634" t="str">
            <v>实物</v>
          </cell>
          <cell r="F12634" t="str">
            <v>舒肤佳</v>
          </cell>
          <cell r="G12634" t="str">
            <v>中山万荣</v>
          </cell>
          <cell r="H12634" t="str">
            <v>年节礼包/个人护理/洗护礼包</v>
          </cell>
          <cell r="I12634" t="str">
            <v>2024-10-31</v>
          </cell>
          <cell r="J12634">
            <v>163747841</v>
          </cell>
          <cell r="K12634" t="str">
            <v>sd022</v>
          </cell>
          <cell r="L12634" t="str">
            <v>1套</v>
          </cell>
        </row>
        <row r="12635">
          <cell r="C12635">
            <v>162566136</v>
          </cell>
          <cell r="D12635" t="str">
            <v>人工</v>
          </cell>
          <cell r="E12635" t="str">
            <v>实物</v>
          </cell>
          <cell r="F12635" t="str">
            <v>舒肤佳</v>
          </cell>
          <cell r="G12635" t="str">
            <v>中山万荣</v>
          </cell>
          <cell r="H12635" t="str">
            <v>年节礼包/个人护理/洗护礼包</v>
          </cell>
          <cell r="I12635" t="str">
            <v>2024-10-31</v>
          </cell>
        </row>
        <row r="12635">
          <cell r="K12635" t="str">
            <v>sd022</v>
          </cell>
          <cell r="L12635" t="str">
            <v>1套</v>
          </cell>
        </row>
        <row r="12636">
          <cell r="C12636">
            <v>162566136</v>
          </cell>
          <cell r="D12636" t="str">
            <v>人工</v>
          </cell>
          <cell r="E12636" t="str">
            <v>实物</v>
          </cell>
          <cell r="F12636" t="str">
            <v>舒肤佳</v>
          </cell>
          <cell r="G12636" t="str">
            <v>中山万荣</v>
          </cell>
          <cell r="H12636" t="str">
            <v>年节礼包/个人护理/洗护礼包</v>
          </cell>
          <cell r="I12636" t="str">
            <v>2024-10-31</v>
          </cell>
        </row>
        <row r="12636">
          <cell r="K12636" t="str">
            <v>sd022</v>
          </cell>
          <cell r="L12636" t="str">
            <v>1套</v>
          </cell>
        </row>
        <row r="12637">
          <cell r="C12637">
            <v>162566136</v>
          </cell>
          <cell r="D12637" t="str">
            <v>人工</v>
          </cell>
          <cell r="E12637" t="str">
            <v>实物</v>
          </cell>
          <cell r="F12637" t="str">
            <v>舒肤佳</v>
          </cell>
          <cell r="G12637" t="str">
            <v>中山万荣</v>
          </cell>
          <cell r="H12637" t="str">
            <v>年节礼包/个人护理/洗护礼包</v>
          </cell>
          <cell r="I12637" t="str">
            <v>2024-10-31</v>
          </cell>
        </row>
        <row r="12637">
          <cell r="K12637" t="str">
            <v>sd022</v>
          </cell>
          <cell r="L12637" t="str">
            <v>1套</v>
          </cell>
        </row>
        <row r="12638">
          <cell r="C12638">
            <v>162566136</v>
          </cell>
          <cell r="D12638" t="str">
            <v>人工</v>
          </cell>
          <cell r="E12638" t="str">
            <v>实物</v>
          </cell>
          <cell r="F12638" t="str">
            <v>舒肤佳</v>
          </cell>
          <cell r="G12638" t="str">
            <v>中山万荣</v>
          </cell>
          <cell r="H12638" t="str">
            <v>年节礼包/个人护理/洗护礼包</v>
          </cell>
          <cell r="I12638" t="str">
            <v>2024-10-31</v>
          </cell>
        </row>
        <row r="12638">
          <cell r="K12638" t="str">
            <v>sd022</v>
          </cell>
          <cell r="L12638" t="str">
            <v>1套</v>
          </cell>
        </row>
        <row r="12639">
          <cell r="C12639">
            <v>162566136</v>
          </cell>
          <cell r="D12639" t="str">
            <v>人工</v>
          </cell>
          <cell r="E12639" t="str">
            <v>实物</v>
          </cell>
          <cell r="F12639" t="str">
            <v>舒肤佳</v>
          </cell>
          <cell r="G12639" t="str">
            <v>中山万荣</v>
          </cell>
          <cell r="H12639" t="str">
            <v>年节礼包/个人护理/洗护礼包</v>
          </cell>
          <cell r="I12639" t="str">
            <v>2024-10-31</v>
          </cell>
        </row>
        <row r="12639">
          <cell r="K12639" t="str">
            <v>sd022</v>
          </cell>
          <cell r="L12639" t="str">
            <v>1套</v>
          </cell>
        </row>
        <row r="12640">
          <cell r="C12640">
            <v>162566131</v>
          </cell>
          <cell r="D12640" t="str">
            <v>人工</v>
          </cell>
          <cell r="E12640" t="str">
            <v>实物</v>
          </cell>
          <cell r="F12640" t="str">
            <v>海飞丝（Head&amp;Shoulders）</v>
          </cell>
          <cell r="G12640" t="str">
            <v>中山万荣</v>
          </cell>
          <cell r="H12640" t="str">
            <v>年节礼包/个人护理/洗护礼包</v>
          </cell>
          <cell r="I12640" t="str">
            <v>2024-10-31</v>
          </cell>
          <cell r="J12640">
            <v>163747836</v>
          </cell>
          <cell r="K12640" t="str">
            <v>sd021</v>
          </cell>
          <cell r="L12640" t="str">
            <v>1套</v>
          </cell>
        </row>
        <row r="12641">
          <cell r="C12641">
            <v>162566131</v>
          </cell>
          <cell r="D12641" t="str">
            <v>人工</v>
          </cell>
          <cell r="E12641" t="str">
            <v>实物</v>
          </cell>
          <cell r="F12641" t="str">
            <v>海飞丝（Head&amp;Shoulders）</v>
          </cell>
          <cell r="G12641" t="str">
            <v>中山万荣</v>
          </cell>
          <cell r="H12641" t="str">
            <v>年节礼包/个人护理/洗护礼包</v>
          </cell>
          <cell r="I12641" t="str">
            <v>2024-10-31</v>
          </cell>
        </row>
        <row r="12641">
          <cell r="K12641" t="str">
            <v>sd021</v>
          </cell>
          <cell r="L12641" t="str">
            <v>1套</v>
          </cell>
        </row>
        <row r="12642">
          <cell r="C12642">
            <v>162566131</v>
          </cell>
          <cell r="D12642" t="str">
            <v>人工</v>
          </cell>
          <cell r="E12642" t="str">
            <v>实物</v>
          </cell>
          <cell r="F12642" t="str">
            <v>海飞丝（Head&amp;Shoulders）</v>
          </cell>
          <cell r="G12642" t="str">
            <v>中山万荣</v>
          </cell>
          <cell r="H12642" t="str">
            <v>年节礼包/个人护理/洗护礼包</v>
          </cell>
          <cell r="I12642" t="str">
            <v>2024-10-31</v>
          </cell>
        </row>
        <row r="12642">
          <cell r="K12642" t="str">
            <v>sd021</v>
          </cell>
          <cell r="L12642" t="str">
            <v>1套</v>
          </cell>
        </row>
        <row r="12643">
          <cell r="C12643">
            <v>162566131</v>
          </cell>
          <cell r="D12643" t="str">
            <v>人工</v>
          </cell>
          <cell r="E12643" t="str">
            <v>实物</v>
          </cell>
          <cell r="F12643" t="str">
            <v>海飞丝（Head&amp;Shoulders）</v>
          </cell>
          <cell r="G12643" t="str">
            <v>中山万荣</v>
          </cell>
          <cell r="H12643" t="str">
            <v>年节礼包/个人护理/洗护礼包</v>
          </cell>
          <cell r="I12643" t="str">
            <v>2024-10-31</v>
          </cell>
        </row>
        <row r="12643">
          <cell r="K12643" t="str">
            <v>sd021</v>
          </cell>
          <cell r="L12643" t="str">
            <v>1套</v>
          </cell>
        </row>
        <row r="12644">
          <cell r="C12644">
            <v>162566131</v>
          </cell>
          <cell r="D12644" t="str">
            <v>人工</v>
          </cell>
          <cell r="E12644" t="str">
            <v>实物</v>
          </cell>
          <cell r="F12644" t="str">
            <v>海飞丝（Head&amp;Shoulders）</v>
          </cell>
          <cell r="G12644" t="str">
            <v>中山万荣</v>
          </cell>
          <cell r="H12644" t="str">
            <v>年节礼包/个人护理/洗护礼包</v>
          </cell>
          <cell r="I12644" t="str">
            <v>2024-10-31</v>
          </cell>
        </row>
        <row r="12644">
          <cell r="K12644" t="str">
            <v>sd021</v>
          </cell>
          <cell r="L12644" t="str">
            <v>1套</v>
          </cell>
        </row>
        <row r="12645">
          <cell r="C12645">
            <v>162566130</v>
          </cell>
          <cell r="D12645" t="str">
            <v>人工</v>
          </cell>
          <cell r="E12645" t="str">
            <v>实物</v>
          </cell>
          <cell r="F12645" t="str">
            <v>洁柔（C&amp;S）</v>
          </cell>
          <cell r="G12645" t="str">
            <v>中山万荣</v>
          </cell>
          <cell r="H12645" t="str">
            <v>年节礼包/个人护理/洗护礼包</v>
          </cell>
          <cell r="I12645" t="str">
            <v>2024-10-31</v>
          </cell>
          <cell r="J12645">
            <v>163747835</v>
          </cell>
          <cell r="K12645" t="str">
            <v>sd020</v>
          </cell>
          <cell r="L12645" t="str">
            <v>1套</v>
          </cell>
        </row>
        <row r="12646">
          <cell r="C12646">
            <v>162566130</v>
          </cell>
          <cell r="D12646" t="str">
            <v>人工</v>
          </cell>
          <cell r="E12646" t="str">
            <v>实物</v>
          </cell>
          <cell r="F12646" t="str">
            <v>洁柔（C&amp;S）</v>
          </cell>
          <cell r="G12646" t="str">
            <v>中山万荣</v>
          </cell>
          <cell r="H12646" t="str">
            <v>年节礼包/个人护理/洗护礼包</v>
          </cell>
          <cell r="I12646" t="str">
            <v>2024-10-31</v>
          </cell>
        </row>
        <row r="12646">
          <cell r="K12646" t="str">
            <v>sd020</v>
          </cell>
          <cell r="L12646" t="str">
            <v>1套</v>
          </cell>
        </row>
        <row r="12647">
          <cell r="C12647">
            <v>162566130</v>
          </cell>
          <cell r="D12647" t="str">
            <v>人工</v>
          </cell>
          <cell r="E12647" t="str">
            <v>实物</v>
          </cell>
          <cell r="F12647" t="str">
            <v>洁柔（C&amp;S）</v>
          </cell>
          <cell r="G12647" t="str">
            <v>中山万荣</v>
          </cell>
          <cell r="H12647" t="str">
            <v>年节礼包/个人护理/洗护礼包</v>
          </cell>
          <cell r="I12647" t="str">
            <v>2024-10-31</v>
          </cell>
        </row>
        <row r="12647">
          <cell r="K12647" t="str">
            <v>sd020</v>
          </cell>
          <cell r="L12647" t="str">
            <v>1套</v>
          </cell>
        </row>
        <row r="12648">
          <cell r="C12648">
            <v>162566130</v>
          </cell>
          <cell r="D12648" t="str">
            <v>人工</v>
          </cell>
          <cell r="E12648" t="str">
            <v>实物</v>
          </cell>
          <cell r="F12648" t="str">
            <v>洁柔（C&amp;S）</v>
          </cell>
          <cell r="G12648" t="str">
            <v>中山万荣</v>
          </cell>
          <cell r="H12648" t="str">
            <v>年节礼包/个人护理/洗护礼包</v>
          </cell>
          <cell r="I12648" t="str">
            <v>2024-10-31</v>
          </cell>
        </row>
        <row r="12648">
          <cell r="K12648" t="str">
            <v>sd020</v>
          </cell>
          <cell r="L12648" t="str">
            <v>1套</v>
          </cell>
        </row>
        <row r="12649">
          <cell r="C12649">
            <v>162566130</v>
          </cell>
          <cell r="D12649" t="str">
            <v>人工</v>
          </cell>
          <cell r="E12649" t="str">
            <v>实物</v>
          </cell>
          <cell r="F12649" t="str">
            <v>洁柔（C&amp;S）</v>
          </cell>
          <cell r="G12649" t="str">
            <v>中山万荣</v>
          </cell>
          <cell r="H12649" t="str">
            <v>年节礼包/个人护理/洗护礼包</v>
          </cell>
          <cell r="I12649" t="str">
            <v>2024-10-31</v>
          </cell>
        </row>
        <row r="12649">
          <cell r="K12649" t="str">
            <v>sd020</v>
          </cell>
          <cell r="L12649" t="str">
            <v>1套</v>
          </cell>
        </row>
        <row r="12650">
          <cell r="C12650">
            <v>162566126</v>
          </cell>
          <cell r="D12650" t="str">
            <v>人工</v>
          </cell>
          <cell r="E12650" t="str">
            <v>实物</v>
          </cell>
          <cell r="F12650" t="str">
            <v>滴露（Dettol）</v>
          </cell>
          <cell r="G12650" t="str">
            <v>中山万荣</v>
          </cell>
          <cell r="H12650" t="str">
            <v>年节礼包/个人护理/洗护礼包</v>
          </cell>
          <cell r="I12650" t="str">
            <v>2024-10-31</v>
          </cell>
          <cell r="J12650">
            <v>163747831</v>
          </cell>
          <cell r="K12650" t="str">
            <v>sd017</v>
          </cell>
          <cell r="L12650" t="str">
            <v>1套</v>
          </cell>
        </row>
        <row r="12651">
          <cell r="C12651">
            <v>162566126</v>
          </cell>
          <cell r="D12651" t="str">
            <v>人工</v>
          </cell>
          <cell r="E12651" t="str">
            <v>实物</v>
          </cell>
          <cell r="F12651" t="str">
            <v>滴露（Dettol）</v>
          </cell>
          <cell r="G12651" t="str">
            <v>中山万荣</v>
          </cell>
          <cell r="H12651" t="str">
            <v>年节礼包/个人护理/洗护礼包</v>
          </cell>
          <cell r="I12651" t="str">
            <v>2024-10-31</v>
          </cell>
        </row>
        <row r="12651">
          <cell r="K12651" t="str">
            <v>sd017</v>
          </cell>
          <cell r="L12651" t="str">
            <v>1套</v>
          </cell>
        </row>
        <row r="12652">
          <cell r="C12652">
            <v>162566126</v>
          </cell>
          <cell r="D12652" t="str">
            <v>人工</v>
          </cell>
          <cell r="E12652" t="str">
            <v>实物</v>
          </cell>
          <cell r="F12652" t="str">
            <v>滴露（Dettol）</v>
          </cell>
          <cell r="G12652" t="str">
            <v>中山万荣</v>
          </cell>
          <cell r="H12652" t="str">
            <v>年节礼包/个人护理/洗护礼包</v>
          </cell>
          <cell r="I12652" t="str">
            <v>2024-10-31</v>
          </cell>
        </row>
        <row r="12652">
          <cell r="K12652" t="str">
            <v>sd017</v>
          </cell>
          <cell r="L12652" t="str">
            <v>1套</v>
          </cell>
        </row>
        <row r="12653">
          <cell r="C12653">
            <v>162566126</v>
          </cell>
          <cell r="D12653" t="str">
            <v>人工</v>
          </cell>
          <cell r="E12653" t="str">
            <v>实物</v>
          </cell>
          <cell r="F12653" t="str">
            <v>滴露（Dettol）</v>
          </cell>
          <cell r="G12653" t="str">
            <v>中山万荣</v>
          </cell>
          <cell r="H12653" t="str">
            <v>年节礼包/个人护理/洗护礼包</v>
          </cell>
          <cell r="I12653" t="str">
            <v>2024-10-31</v>
          </cell>
        </row>
        <row r="12653">
          <cell r="K12653" t="str">
            <v>sd017</v>
          </cell>
          <cell r="L12653" t="str">
            <v>1套</v>
          </cell>
        </row>
        <row r="12654">
          <cell r="C12654">
            <v>162566126</v>
          </cell>
          <cell r="D12654" t="str">
            <v>人工</v>
          </cell>
          <cell r="E12654" t="str">
            <v>实物</v>
          </cell>
          <cell r="F12654" t="str">
            <v>滴露（Dettol）</v>
          </cell>
          <cell r="G12654" t="str">
            <v>中山万荣</v>
          </cell>
          <cell r="H12654" t="str">
            <v>年节礼包/个人护理/洗护礼包</v>
          </cell>
          <cell r="I12654" t="str">
            <v>2024-10-31</v>
          </cell>
        </row>
        <row r="12654">
          <cell r="K12654" t="str">
            <v>sd017</v>
          </cell>
          <cell r="L12654" t="str">
            <v>1套</v>
          </cell>
        </row>
        <row r="12655">
          <cell r="C12655">
            <v>162559905</v>
          </cell>
          <cell r="D12655" t="str">
            <v>人工</v>
          </cell>
          <cell r="E12655" t="str">
            <v>实物</v>
          </cell>
          <cell r="F12655" t="str">
            <v>舒肤佳</v>
          </cell>
          <cell r="G12655" t="str">
            <v>中山万荣</v>
          </cell>
          <cell r="H12655" t="str">
            <v>年节礼包/项目专属/定制方案专属</v>
          </cell>
          <cell r="I12655" t="str">
            <v>2024-12-31</v>
          </cell>
          <cell r="J12655">
            <v>163734828</v>
          </cell>
          <cell r="K12655">
            <v>6903148347485</v>
          </cell>
          <cell r="L12655" t="str">
            <v>山茶花780g</v>
          </cell>
        </row>
        <row r="12656">
          <cell r="C12656">
            <v>162521310</v>
          </cell>
          <cell r="D12656" t="str">
            <v>人工</v>
          </cell>
          <cell r="E12656" t="str">
            <v>实物</v>
          </cell>
          <cell r="F12656" t="str">
            <v/>
          </cell>
          <cell r="G12656" t="str">
            <v>中山万荣</v>
          </cell>
          <cell r="H12656" t="str">
            <v>年节礼包/家庭清洁/纸品/清洁纸品</v>
          </cell>
          <cell r="I12656" t="str">
            <v>2024-05-31</v>
          </cell>
          <cell r="J12656">
            <v>163647815</v>
          </cell>
          <cell r="K12656">
            <v>6914068029191</v>
          </cell>
          <cell r="L12656" t="str">
            <v>24包*2箱</v>
          </cell>
        </row>
        <row r="12657">
          <cell r="C12657">
            <v>162500013</v>
          </cell>
          <cell r="D12657" t="str">
            <v>人工</v>
          </cell>
          <cell r="E12657" t="str">
            <v>实物</v>
          </cell>
          <cell r="F12657" t="str">
            <v>云南白药</v>
          </cell>
          <cell r="G12657" t="str">
            <v>中山万荣</v>
          </cell>
          <cell r="H12657" t="str">
            <v>年节礼包/项目专属/定制方案专属</v>
          </cell>
          <cell r="I12657" t="str">
            <v>2024-06-30</v>
          </cell>
          <cell r="J12657">
            <v>163591829</v>
          </cell>
          <cell r="K12657" t="str">
            <v>S00716</v>
          </cell>
          <cell r="L12657" t="str">
            <v>留兰香180g*2+劲爽薄荷100g*2</v>
          </cell>
        </row>
        <row r="12658">
          <cell r="C12658">
            <v>162494899</v>
          </cell>
          <cell r="D12658" t="str">
            <v>人工</v>
          </cell>
          <cell r="E12658" t="str">
            <v>实物</v>
          </cell>
          <cell r="F12658" t="str">
            <v/>
          </cell>
          <cell r="G12658" t="str">
            <v>中山万荣</v>
          </cell>
          <cell r="H12658" t="str">
            <v>年节礼包/个人护理/洗护礼包</v>
          </cell>
          <cell r="I12658" t="str">
            <v>2024-07-31</v>
          </cell>
          <cell r="J12658">
            <v>163578093</v>
          </cell>
          <cell r="K12658" t="str">
            <v>sd014</v>
          </cell>
          <cell r="L12658" t="str">
            <v>1套</v>
          </cell>
        </row>
        <row r="12659">
          <cell r="C12659">
            <v>162494899</v>
          </cell>
          <cell r="D12659" t="str">
            <v>人工</v>
          </cell>
          <cell r="E12659" t="str">
            <v>实物</v>
          </cell>
          <cell r="F12659" t="str">
            <v/>
          </cell>
          <cell r="G12659" t="str">
            <v>中山万荣</v>
          </cell>
          <cell r="H12659" t="str">
            <v>年节礼包/个人护理/洗护礼包</v>
          </cell>
          <cell r="I12659" t="str">
            <v>2024-07-31</v>
          </cell>
        </row>
        <row r="12659">
          <cell r="K12659" t="str">
            <v>sd014</v>
          </cell>
          <cell r="L12659" t="str">
            <v>1套</v>
          </cell>
        </row>
        <row r="12660">
          <cell r="C12660">
            <v>162494899</v>
          </cell>
          <cell r="D12660" t="str">
            <v>人工</v>
          </cell>
          <cell r="E12660" t="str">
            <v>实物</v>
          </cell>
          <cell r="F12660" t="str">
            <v/>
          </cell>
          <cell r="G12660" t="str">
            <v>中山万荣</v>
          </cell>
          <cell r="H12660" t="str">
            <v>年节礼包/个人护理/洗护礼包</v>
          </cell>
          <cell r="I12660" t="str">
            <v>2024-07-31</v>
          </cell>
        </row>
        <row r="12660">
          <cell r="K12660" t="str">
            <v>sd014</v>
          </cell>
          <cell r="L12660" t="str">
            <v>1套</v>
          </cell>
        </row>
        <row r="12661">
          <cell r="C12661">
            <v>162494899</v>
          </cell>
          <cell r="D12661" t="str">
            <v>人工</v>
          </cell>
          <cell r="E12661" t="str">
            <v>实物</v>
          </cell>
          <cell r="F12661" t="str">
            <v/>
          </cell>
          <cell r="G12661" t="str">
            <v>中山万荣</v>
          </cell>
          <cell r="H12661" t="str">
            <v>年节礼包/个人护理/洗护礼包</v>
          </cell>
          <cell r="I12661" t="str">
            <v>2024-07-31</v>
          </cell>
        </row>
        <row r="12661">
          <cell r="K12661" t="str">
            <v>sd014</v>
          </cell>
          <cell r="L12661" t="str">
            <v>1套</v>
          </cell>
        </row>
        <row r="12662">
          <cell r="C12662">
            <v>162494899</v>
          </cell>
          <cell r="D12662" t="str">
            <v>人工</v>
          </cell>
          <cell r="E12662" t="str">
            <v>实物</v>
          </cell>
          <cell r="F12662" t="str">
            <v/>
          </cell>
          <cell r="G12662" t="str">
            <v>中山万荣</v>
          </cell>
          <cell r="H12662" t="str">
            <v>年节礼包/个人护理/洗护礼包</v>
          </cell>
          <cell r="I12662" t="str">
            <v>2024-07-31</v>
          </cell>
        </row>
        <row r="12662">
          <cell r="K12662" t="str">
            <v>sd014</v>
          </cell>
          <cell r="L12662" t="str">
            <v>1套</v>
          </cell>
        </row>
        <row r="12663">
          <cell r="C12663">
            <v>162494899</v>
          </cell>
          <cell r="D12663" t="str">
            <v>人工</v>
          </cell>
          <cell r="E12663" t="str">
            <v>实物</v>
          </cell>
          <cell r="F12663" t="str">
            <v/>
          </cell>
          <cell r="G12663" t="str">
            <v>中山万荣</v>
          </cell>
          <cell r="H12663" t="str">
            <v>年节礼包/个人护理/洗护礼包</v>
          </cell>
          <cell r="I12663" t="str">
            <v>2024-07-31</v>
          </cell>
        </row>
        <row r="12663">
          <cell r="K12663" t="str">
            <v>sd014</v>
          </cell>
          <cell r="L12663" t="str">
            <v>1套</v>
          </cell>
        </row>
        <row r="12664">
          <cell r="C12664">
            <v>162494850</v>
          </cell>
          <cell r="D12664" t="str">
            <v>人工</v>
          </cell>
          <cell r="E12664" t="str">
            <v>实物</v>
          </cell>
          <cell r="F12664" t="str">
            <v/>
          </cell>
          <cell r="G12664" t="str">
            <v>中山万荣</v>
          </cell>
          <cell r="H12664" t="str">
            <v>年节礼包/个人护理/洗护礼包</v>
          </cell>
          <cell r="I12664" t="str">
            <v>2024-07-31</v>
          </cell>
          <cell r="J12664">
            <v>163578038</v>
          </cell>
          <cell r="K12664" t="str">
            <v>sd010</v>
          </cell>
          <cell r="L12664" t="str">
            <v>1套</v>
          </cell>
        </row>
        <row r="12665">
          <cell r="C12665">
            <v>162494850</v>
          </cell>
          <cell r="D12665" t="str">
            <v>人工</v>
          </cell>
          <cell r="E12665" t="str">
            <v>实物</v>
          </cell>
          <cell r="F12665" t="str">
            <v/>
          </cell>
          <cell r="G12665" t="str">
            <v>中山万荣</v>
          </cell>
          <cell r="H12665" t="str">
            <v>年节礼包/个人护理/洗护礼包</v>
          </cell>
          <cell r="I12665" t="str">
            <v>2024-07-31</v>
          </cell>
        </row>
        <row r="12665">
          <cell r="K12665" t="str">
            <v>sd010</v>
          </cell>
          <cell r="L12665" t="str">
            <v>1套</v>
          </cell>
        </row>
        <row r="12666">
          <cell r="C12666">
            <v>162494850</v>
          </cell>
          <cell r="D12666" t="str">
            <v>人工</v>
          </cell>
          <cell r="E12666" t="str">
            <v>实物</v>
          </cell>
          <cell r="F12666" t="str">
            <v/>
          </cell>
          <cell r="G12666" t="str">
            <v>中山万荣</v>
          </cell>
          <cell r="H12666" t="str">
            <v>年节礼包/个人护理/洗护礼包</v>
          </cell>
          <cell r="I12666" t="str">
            <v>2024-07-31</v>
          </cell>
        </row>
        <row r="12666">
          <cell r="K12666" t="str">
            <v>sd010</v>
          </cell>
          <cell r="L12666" t="str">
            <v>1套</v>
          </cell>
        </row>
        <row r="12667">
          <cell r="C12667">
            <v>162494850</v>
          </cell>
          <cell r="D12667" t="str">
            <v>人工</v>
          </cell>
          <cell r="E12667" t="str">
            <v>实物</v>
          </cell>
          <cell r="F12667" t="str">
            <v/>
          </cell>
          <cell r="G12667" t="str">
            <v>中山万荣</v>
          </cell>
          <cell r="H12667" t="str">
            <v>年节礼包/个人护理/洗护礼包</v>
          </cell>
          <cell r="I12667" t="str">
            <v>2024-07-31</v>
          </cell>
        </row>
        <row r="12667">
          <cell r="K12667" t="str">
            <v>sd010</v>
          </cell>
          <cell r="L12667" t="str">
            <v>1套</v>
          </cell>
        </row>
        <row r="12668">
          <cell r="C12668">
            <v>162494850</v>
          </cell>
          <cell r="D12668" t="str">
            <v>人工</v>
          </cell>
          <cell r="E12668" t="str">
            <v>实物</v>
          </cell>
          <cell r="F12668" t="str">
            <v/>
          </cell>
          <cell r="G12668" t="str">
            <v>中山万荣</v>
          </cell>
          <cell r="H12668" t="str">
            <v>年节礼包/个人护理/洗护礼包</v>
          </cell>
          <cell r="I12668" t="str">
            <v>2024-07-31</v>
          </cell>
        </row>
        <row r="12668">
          <cell r="K12668" t="str">
            <v>sd010</v>
          </cell>
          <cell r="L12668" t="str">
            <v>1套</v>
          </cell>
        </row>
        <row r="12669">
          <cell r="C12669">
            <v>162494850</v>
          </cell>
          <cell r="D12669" t="str">
            <v>人工</v>
          </cell>
          <cell r="E12669" t="str">
            <v>实物</v>
          </cell>
          <cell r="F12669" t="str">
            <v/>
          </cell>
          <cell r="G12669" t="str">
            <v>中山万荣</v>
          </cell>
          <cell r="H12669" t="str">
            <v>年节礼包/个人护理/洗护礼包</v>
          </cell>
          <cell r="I12669" t="str">
            <v>2024-07-31</v>
          </cell>
        </row>
        <row r="12669">
          <cell r="K12669" t="str">
            <v>sd010</v>
          </cell>
          <cell r="L12669" t="str">
            <v>1套</v>
          </cell>
        </row>
        <row r="12670">
          <cell r="C12670">
            <v>162494850</v>
          </cell>
          <cell r="D12670" t="str">
            <v>人工</v>
          </cell>
          <cell r="E12670" t="str">
            <v>实物</v>
          </cell>
          <cell r="F12670" t="str">
            <v/>
          </cell>
          <cell r="G12670" t="str">
            <v>中山万荣</v>
          </cell>
          <cell r="H12670" t="str">
            <v>年节礼包/个人护理/洗护礼包</v>
          </cell>
          <cell r="I12670" t="str">
            <v>2024-07-31</v>
          </cell>
        </row>
        <row r="12670">
          <cell r="K12670" t="str">
            <v>sd010</v>
          </cell>
          <cell r="L12670" t="str">
            <v>1套</v>
          </cell>
        </row>
        <row r="12671">
          <cell r="C12671">
            <v>162494847</v>
          </cell>
          <cell r="D12671" t="str">
            <v>人工</v>
          </cell>
          <cell r="E12671" t="str">
            <v>实物</v>
          </cell>
          <cell r="F12671" t="str">
            <v>她研社（Herlab ）</v>
          </cell>
          <cell r="G12671" t="str">
            <v>中山万荣</v>
          </cell>
          <cell r="H12671" t="str">
            <v>年节礼包/个人护理/女性用品</v>
          </cell>
          <cell r="I12671" t="str">
            <v>2024-07-31</v>
          </cell>
          <cell r="J12671">
            <v>163578035</v>
          </cell>
          <cell r="K12671" t="str">
            <v>sd011</v>
          </cell>
          <cell r="L12671" t="str">
            <v>1套</v>
          </cell>
        </row>
        <row r="12672">
          <cell r="C12672">
            <v>162494847</v>
          </cell>
          <cell r="D12672" t="str">
            <v>人工</v>
          </cell>
          <cell r="E12672" t="str">
            <v>实物</v>
          </cell>
          <cell r="F12672" t="str">
            <v>她研社（Herlab ）</v>
          </cell>
          <cell r="G12672" t="str">
            <v>中山万荣</v>
          </cell>
          <cell r="H12672" t="str">
            <v>年节礼包/个人护理/女性用品</v>
          </cell>
          <cell r="I12672" t="str">
            <v>2024-07-31</v>
          </cell>
        </row>
        <row r="12672">
          <cell r="K12672" t="str">
            <v>sd011</v>
          </cell>
          <cell r="L12672" t="str">
            <v>1套</v>
          </cell>
        </row>
        <row r="12673">
          <cell r="C12673">
            <v>162494847</v>
          </cell>
          <cell r="D12673" t="str">
            <v>人工</v>
          </cell>
          <cell r="E12673" t="str">
            <v>实物</v>
          </cell>
          <cell r="F12673" t="str">
            <v>她研社（Herlab ）</v>
          </cell>
          <cell r="G12673" t="str">
            <v>中山万荣</v>
          </cell>
          <cell r="H12673" t="str">
            <v>年节礼包/个人护理/女性用品</v>
          </cell>
          <cell r="I12673" t="str">
            <v>2024-07-31</v>
          </cell>
        </row>
        <row r="12673">
          <cell r="K12673" t="str">
            <v>sd011</v>
          </cell>
          <cell r="L12673" t="str">
            <v>1套</v>
          </cell>
        </row>
        <row r="12674">
          <cell r="C12674">
            <v>162494847</v>
          </cell>
          <cell r="D12674" t="str">
            <v>人工</v>
          </cell>
          <cell r="E12674" t="str">
            <v>实物</v>
          </cell>
          <cell r="F12674" t="str">
            <v>她研社（Herlab ）</v>
          </cell>
          <cell r="G12674" t="str">
            <v>中山万荣</v>
          </cell>
          <cell r="H12674" t="str">
            <v>年节礼包/个人护理/女性用品</v>
          </cell>
          <cell r="I12674" t="str">
            <v>2024-07-31</v>
          </cell>
        </row>
        <row r="12674">
          <cell r="K12674" t="str">
            <v>sd011</v>
          </cell>
          <cell r="L12674" t="str">
            <v>1套</v>
          </cell>
        </row>
        <row r="12675">
          <cell r="C12675">
            <v>162494847</v>
          </cell>
          <cell r="D12675" t="str">
            <v>人工</v>
          </cell>
          <cell r="E12675" t="str">
            <v>实物</v>
          </cell>
          <cell r="F12675" t="str">
            <v>她研社（Herlab ）</v>
          </cell>
          <cell r="G12675" t="str">
            <v>中山万荣</v>
          </cell>
          <cell r="H12675" t="str">
            <v>年节礼包/个人护理/女性用品</v>
          </cell>
          <cell r="I12675" t="str">
            <v>2024-07-31</v>
          </cell>
        </row>
        <row r="12675">
          <cell r="K12675" t="str">
            <v>sd011</v>
          </cell>
          <cell r="L12675" t="str">
            <v>1套</v>
          </cell>
        </row>
        <row r="12676">
          <cell r="C12676">
            <v>162494843</v>
          </cell>
          <cell r="D12676" t="str">
            <v>人工</v>
          </cell>
          <cell r="E12676" t="str">
            <v>实物</v>
          </cell>
          <cell r="F12676" t="str">
            <v/>
          </cell>
          <cell r="G12676" t="str">
            <v>中山万荣</v>
          </cell>
          <cell r="H12676" t="str">
            <v>年节礼包/个人护理/洗护礼包</v>
          </cell>
          <cell r="I12676" t="str">
            <v>2024-07-31</v>
          </cell>
          <cell r="J12676">
            <v>163578031</v>
          </cell>
          <cell r="K12676" t="str">
            <v>sd015</v>
          </cell>
          <cell r="L12676" t="str">
            <v>1套</v>
          </cell>
        </row>
        <row r="12677">
          <cell r="C12677">
            <v>162494843</v>
          </cell>
          <cell r="D12677" t="str">
            <v>人工</v>
          </cell>
          <cell r="E12677" t="str">
            <v>实物</v>
          </cell>
          <cell r="F12677" t="str">
            <v/>
          </cell>
          <cell r="G12677" t="str">
            <v>中山万荣</v>
          </cell>
          <cell r="H12677" t="str">
            <v>年节礼包/个人护理/洗护礼包</v>
          </cell>
          <cell r="I12677" t="str">
            <v>2024-07-31</v>
          </cell>
        </row>
        <row r="12677">
          <cell r="K12677" t="str">
            <v>sd015</v>
          </cell>
          <cell r="L12677" t="str">
            <v>1套</v>
          </cell>
        </row>
        <row r="12678">
          <cell r="C12678">
            <v>162494843</v>
          </cell>
          <cell r="D12678" t="str">
            <v>人工</v>
          </cell>
          <cell r="E12678" t="str">
            <v>实物</v>
          </cell>
          <cell r="F12678" t="str">
            <v/>
          </cell>
          <cell r="G12678" t="str">
            <v>中山万荣</v>
          </cell>
          <cell r="H12678" t="str">
            <v>年节礼包/个人护理/洗护礼包</v>
          </cell>
          <cell r="I12678" t="str">
            <v>2024-07-31</v>
          </cell>
        </row>
        <row r="12678">
          <cell r="K12678" t="str">
            <v>sd015</v>
          </cell>
          <cell r="L12678" t="str">
            <v>1套</v>
          </cell>
        </row>
        <row r="12679">
          <cell r="C12679">
            <v>162494843</v>
          </cell>
          <cell r="D12679" t="str">
            <v>人工</v>
          </cell>
          <cell r="E12679" t="str">
            <v>实物</v>
          </cell>
          <cell r="F12679" t="str">
            <v/>
          </cell>
          <cell r="G12679" t="str">
            <v>中山万荣</v>
          </cell>
          <cell r="H12679" t="str">
            <v>年节礼包/个人护理/洗护礼包</v>
          </cell>
          <cell r="I12679" t="str">
            <v>2024-07-31</v>
          </cell>
        </row>
        <row r="12679">
          <cell r="K12679" t="str">
            <v>sd015</v>
          </cell>
          <cell r="L12679" t="str">
            <v>1套</v>
          </cell>
        </row>
        <row r="12680">
          <cell r="C12680">
            <v>162494843</v>
          </cell>
          <cell r="D12680" t="str">
            <v>人工</v>
          </cell>
          <cell r="E12680" t="str">
            <v>实物</v>
          </cell>
          <cell r="F12680" t="str">
            <v/>
          </cell>
          <cell r="G12680" t="str">
            <v>中山万荣</v>
          </cell>
          <cell r="H12680" t="str">
            <v>年节礼包/个人护理/洗护礼包</v>
          </cell>
          <cell r="I12680" t="str">
            <v>2024-07-31</v>
          </cell>
        </row>
        <row r="12680">
          <cell r="K12680" t="str">
            <v>sd015</v>
          </cell>
          <cell r="L12680" t="str">
            <v>1套</v>
          </cell>
        </row>
        <row r="12681">
          <cell r="C12681">
            <v>162494843</v>
          </cell>
          <cell r="D12681" t="str">
            <v>人工</v>
          </cell>
          <cell r="E12681" t="str">
            <v>实物</v>
          </cell>
          <cell r="F12681" t="str">
            <v/>
          </cell>
          <cell r="G12681" t="str">
            <v>中山万荣</v>
          </cell>
          <cell r="H12681" t="str">
            <v>年节礼包/个人护理/洗护礼包</v>
          </cell>
          <cell r="I12681" t="str">
            <v>2024-07-31</v>
          </cell>
        </row>
        <row r="12681">
          <cell r="K12681" t="str">
            <v>sd015</v>
          </cell>
          <cell r="L12681" t="str">
            <v>1套</v>
          </cell>
        </row>
        <row r="12682">
          <cell r="C12682">
            <v>162494843</v>
          </cell>
          <cell r="D12682" t="str">
            <v>人工</v>
          </cell>
          <cell r="E12682" t="str">
            <v>实物</v>
          </cell>
          <cell r="F12682" t="str">
            <v/>
          </cell>
          <cell r="G12682" t="str">
            <v>中山万荣</v>
          </cell>
          <cell r="H12682" t="str">
            <v>年节礼包/个人护理/洗护礼包</v>
          </cell>
          <cell r="I12682" t="str">
            <v>2024-07-31</v>
          </cell>
        </row>
        <row r="12682">
          <cell r="K12682" t="str">
            <v>sd015</v>
          </cell>
          <cell r="L12682" t="str">
            <v>1套</v>
          </cell>
        </row>
        <row r="12683">
          <cell r="C12683">
            <v>162494843</v>
          </cell>
          <cell r="D12683" t="str">
            <v>人工</v>
          </cell>
          <cell r="E12683" t="str">
            <v>实物</v>
          </cell>
          <cell r="F12683" t="str">
            <v/>
          </cell>
          <cell r="G12683" t="str">
            <v>中山万荣</v>
          </cell>
          <cell r="H12683" t="str">
            <v>年节礼包/个人护理/洗护礼包</v>
          </cell>
          <cell r="I12683" t="str">
            <v>2024-07-31</v>
          </cell>
        </row>
        <row r="12683">
          <cell r="K12683" t="str">
            <v>sd015</v>
          </cell>
          <cell r="L12683" t="str">
            <v>1套</v>
          </cell>
        </row>
        <row r="12684">
          <cell r="C12684">
            <v>162482676</v>
          </cell>
          <cell r="D12684" t="str">
            <v>人工</v>
          </cell>
          <cell r="E12684" t="str">
            <v>实物</v>
          </cell>
          <cell r="F12684" t="str">
            <v/>
          </cell>
          <cell r="G12684" t="str">
            <v>中山万荣</v>
          </cell>
          <cell r="H12684" t="str">
            <v>年节礼包/个人护理/洗护礼包</v>
          </cell>
          <cell r="I12684" t="str">
            <v>2024-05-31</v>
          </cell>
          <cell r="J12684">
            <v>163553579</v>
          </cell>
          <cell r="K12684" t="str">
            <v>sd006</v>
          </cell>
          <cell r="L12684" t="str">
            <v>1套</v>
          </cell>
        </row>
        <row r="12685">
          <cell r="C12685">
            <v>162482676</v>
          </cell>
          <cell r="D12685" t="str">
            <v>人工</v>
          </cell>
          <cell r="E12685" t="str">
            <v>实物</v>
          </cell>
          <cell r="F12685" t="str">
            <v/>
          </cell>
          <cell r="G12685" t="str">
            <v>中山万荣</v>
          </cell>
          <cell r="H12685" t="str">
            <v>年节礼包/个人护理/洗护礼包</v>
          </cell>
          <cell r="I12685" t="str">
            <v>2024-05-31</v>
          </cell>
        </row>
        <row r="12685">
          <cell r="K12685" t="str">
            <v>sd006</v>
          </cell>
          <cell r="L12685" t="str">
            <v>1套</v>
          </cell>
        </row>
        <row r="12686">
          <cell r="C12686">
            <v>162482676</v>
          </cell>
          <cell r="D12686" t="str">
            <v>人工</v>
          </cell>
          <cell r="E12686" t="str">
            <v>实物</v>
          </cell>
          <cell r="F12686" t="str">
            <v/>
          </cell>
          <cell r="G12686" t="str">
            <v>中山万荣</v>
          </cell>
          <cell r="H12686" t="str">
            <v>年节礼包/个人护理/洗护礼包</v>
          </cell>
          <cell r="I12686" t="str">
            <v>2024-05-31</v>
          </cell>
        </row>
        <row r="12686">
          <cell r="K12686" t="str">
            <v>sd006</v>
          </cell>
          <cell r="L12686" t="str">
            <v>1套</v>
          </cell>
        </row>
        <row r="12687">
          <cell r="C12687">
            <v>162482676</v>
          </cell>
          <cell r="D12687" t="str">
            <v>人工</v>
          </cell>
          <cell r="E12687" t="str">
            <v>实物</v>
          </cell>
          <cell r="F12687" t="str">
            <v/>
          </cell>
          <cell r="G12687" t="str">
            <v>中山万荣</v>
          </cell>
          <cell r="H12687" t="str">
            <v>年节礼包/个人护理/洗护礼包</v>
          </cell>
          <cell r="I12687" t="str">
            <v>2024-05-31</v>
          </cell>
        </row>
        <row r="12687">
          <cell r="K12687" t="str">
            <v>sd006</v>
          </cell>
          <cell r="L12687" t="str">
            <v>1套</v>
          </cell>
        </row>
        <row r="12688">
          <cell r="C12688">
            <v>162482676</v>
          </cell>
          <cell r="D12688" t="str">
            <v>人工</v>
          </cell>
          <cell r="E12688" t="str">
            <v>实物</v>
          </cell>
          <cell r="F12688" t="str">
            <v/>
          </cell>
          <cell r="G12688" t="str">
            <v>中山万荣</v>
          </cell>
          <cell r="H12688" t="str">
            <v>年节礼包/个人护理/洗护礼包</v>
          </cell>
          <cell r="I12688" t="str">
            <v>2024-05-31</v>
          </cell>
        </row>
        <row r="12688">
          <cell r="K12688" t="str">
            <v>sd006</v>
          </cell>
          <cell r="L12688" t="str">
            <v>1套</v>
          </cell>
        </row>
        <row r="12689">
          <cell r="C12689">
            <v>162482675</v>
          </cell>
          <cell r="D12689" t="str">
            <v>人工</v>
          </cell>
          <cell r="E12689" t="str">
            <v>实物</v>
          </cell>
          <cell r="F12689" t="str">
            <v/>
          </cell>
          <cell r="G12689" t="str">
            <v>中山万荣</v>
          </cell>
          <cell r="H12689" t="str">
            <v>年节礼包/个人护理/口腔护理</v>
          </cell>
          <cell r="I12689" t="str">
            <v>2024-05-15</v>
          </cell>
          <cell r="J12689">
            <v>163553578</v>
          </cell>
          <cell r="K12689" t="str">
            <v>sd005</v>
          </cell>
          <cell r="L12689" t="str">
            <v>1套</v>
          </cell>
        </row>
        <row r="12690">
          <cell r="C12690">
            <v>162482675</v>
          </cell>
          <cell r="D12690" t="str">
            <v>人工</v>
          </cell>
          <cell r="E12690" t="str">
            <v>实物</v>
          </cell>
          <cell r="F12690" t="str">
            <v/>
          </cell>
          <cell r="G12690" t="str">
            <v>中山万荣</v>
          </cell>
          <cell r="H12690" t="str">
            <v>年节礼包/个人护理/口腔护理</v>
          </cell>
          <cell r="I12690" t="str">
            <v>2024-05-15</v>
          </cell>
        </row>
        <row r="12690">
          <cell r="K12690" t="str">
            <v>sd005</v>
          </cell>
          <cell r="L12690" t="str">
            <v>1套</v>
          </cell>
        </row>
        <row r="12691">
          <cell r="C12691">
            <v>162482675</v>
          </cell>
          <cell r="D12691" t="str">
            <v>人工</v>
          </cell>
          <cell r="E12691" t="str">
            <v>实物</v>
          </cell>
          <cell r="F12691" t="str">
            <v/>
          </cell>
          <cell r="G12691" t="str">
            <v>中山万荣</v>
          </cell>
          <cell r="H12691" t="str">
            <v>年节礼包/个人护理/口腔护理</v>
          </cell>
          <cell r="I12691" t="str">
            <v>2024-05-15</v>
          </cell>
        </row>
        <row r="12691">
          <cell r="K12691" t="str">
            <v>sd005</v>
          </cell>
          <cell r="L12691" t="str">
            <v>1套</v>
          </cell>
        </row>
        <row r="12692">
          <cell r="C12692">
            <v>162482674</v>
          </cell>
          <cell r="D12692" t="str">
            <v>人工</v>
          </cell>
          <cell r="E12692" t="str">
            <v>实物</v>
          </cell>
          <cell r="F12692" t="str">
            <v/>
          </cell>
          <cell r="G12692" t="str">
            <v>中山万荣</v>
          </cell>
          <cell r="H12692" t="str">
            <v>年节礼包/个人护理/洗护礼包</v>
          </cell>
          <cell r="I12692" t="str">
            <v>2024-08-15</v>
          </cell>
          <cell r="J12692">
            <v>163553577</v>
          </cell>
          <cell r="K12692" t="str">
            <v>sd004</v>
          </cell>
          <cell r="L12692" t="str">
            <v>1套</v>
          </cell>
        </row>
        <row r="12693">
          <cell r="C12693">
            <v>162482674</v>
          </cell>
          <cell r="D12693" t="str">
            <v>人工</v>
          </cell>
          <cell r="E12693" t="str">
            <v>实物</v>
          </cell>
          <cell r="F12693" t="str">
            <v/>
          </cell>
          <cell r="G12693" t="str">
            <v>中山万荣</v>
          </cell>
          <cell r="H12693" t="str">
            <v>年节礼包/个人护理/洗护礼包</v>
          </cell>
          <cell r="I12693" t="str">
            <v>2024-08-15</v>
          </cell>
        </row>
        <row r="12693">
          <cell r="K12693" t="str">
            <v>sd004</v>
          </cell>
          <cell r="L12693" t="str">
            <v>1套</v>
          </cell>
        </row>
        <row r="12694">
          <cell r="C12694">
            <v>162482674</v>
          </cell>
          <cell r="D12694" t="str">
            <v>人工</v>
          </cell>
          <cell r="E12694" t="str">
            <v>实物</v>
          </cell>
          <cell r="F12694" t="str">
            <v/>
          </cell>
          <cell r="G12694" t="str">
            <v>中山万荣</v>
          </cell>
          <cell r="H12694" t="str">
            <v>年节礼包/个人护理/洗护礼包</v>
          </cell>
          <cell r="I12694" t="str">
            <v>2024-08-15</v>
          </cell>
        </row>
        <row r="12694">
          <cell r="K12694" t="str">
            <v>sd004</v>
          </cell>
          <cell r="L12694" t="str">
            <v>1套</v>
          </cell>
        </row>
        <row r="12695">
          <cell r="C12695">
            <v>162482674</v>
          </cell>
          <cell r="D12695" t="str">
            <v>人工</v>
          </cell>
          <cell r="E12695" t="str">
            <v>实物</v>
          </cell>
          <cell r="F12695" t="str">
            <v/>
          </cell>
          <cell r="G12695" t="str">
            <v>中山万荣</v>
          </cell>
          <cell r="H12695" t="str">
            <v>年节礼包/个人护理/洗护礼包</v>
          </cell>
          <cell r="I12695" t="str">
            <v>2024-08-15</v>
          </cell>
        </row>
        <row r="12695">
          <cell r="K12695" t="str">
            <v>sd004</v>
          </cell>
          <cell r="L12695" t="str">
            <v>1套</v>
          </cell>
        </row>
        <row r="12696">
          <cell r="C12696">
            <v>162482674</v>
          </cell>
          <cell r="D12696" t="str">
            <v>人工</v>
          </cell>
          <cell r="E12696" t="str">
            <v>实物</v>
          </cell>
          <cell r="F12696" t="str">
            <v/>
          </cell>
          <cell r="G12696" t="str">
            <v>中山万荣</v>
          </cell>
          <cell r="H12696" t="str">
            <v>年节礼包/个人护理/洗护礼包</v>
          </cell>
          <cell r="I12696" t="str">
            <v>2024-08-15</v>
          </cell>
        </row>
        <row r="12696">
          <cell r="K12696" t="str">
            <v>sd004</v>
          </cell>
          <cell r="L12696" t="str">
            <v>1套</v>
          </cell>
        </row>
        <row r="12697">
          <cell r="C12697">
            <v>162482673</v>
          </cell>
          <cell r="D12697" t="str">
            <v>人工</v>
          </cell>
          <cell r="E12697" t="str">
            <v>实物</v>
          </cell>
          <cell r="F12697" t="str">
            <v/>
          </cell>
          <cell r="G12697" t="str">
            <v>中山万荣</v>
          </cell>
          <cell r="H12697" t="str">
            <v>年节礼包/个人护理/女性用品</v>
          </cell>
          <cell r="I12697" t="str">
            <v>2024-05-31</v>
          </cell>
          <cell r="J12697">
            <v>163553576</v>
          </cell>
          <cell r="K12697" t="str">
            <v>sd003</v>
          </cell>
          <cell r="L12697" t="str">
            <v>1套</v>
          </cell>
        </row>
        <row r="12698">
          <cell r="C12698">
            <v>162482673</v>
          </cell>
          <cell r="D12698" t="str">
            <v>人工</v>
          </cell>
          <cell r="E12698" t="str">
            <v>实物</v>
          </cell>
          <cell r="F12698" t="str">
            <v/>
          </cell>
          <cell r="G12698" t="str">
            <v>中山万荣</v>
          </cell>
          <cell r="H12698" t="str">
            <v>年节礼包/个人护理/女性用品</v>
          </cell>
          <cell r="I12698" t="str">
            <v>2024-05-31</v>
          </cell>
        </row>
        <row r="12698">
          <cell r="K12698" t="str">
            <v>sd003</v>
          </cell>
          <cell r="L12698" t="str">
            <v>1套</v>
          </cell>
        </row>
        <row r="12699">
          <cell r="C12699">
            <v>162482673</v>
          </cell>
          <cell r="D12699" t="str">
            <v>人工</v>
          </cell>
          <cell r="E12699" t="str">
            <v>实物</v>
          </cell>
          <cell r="F12699" t="str">
            <v/>
          </cell>
          <cell r="G12699" t="str">
            <v>中山万荣</v>
          </cell>
          <cell r="H12699" t="str">
            <v>年节礼包/个人护理/女性用品</v>
          </cell>
          <cell r="I12699" t="str">
            <v>2024-05-31</v>
          </cell>
        </row>
        <row r="12699">
          <cell r="K12699" t="str">
            <v>sd003</v>
          </cell>
          <cell r="L12699" t="str">
            <v>1套</v>
          </cell>
        </row>
        <row r="12700">
          <cell r="C12700">
            <v>162482673</v>
          </cell>
          <cell r="D12700" t="str">
            <v>人工</v>
          </cell>
          <cell r="E12700" t="str">
            <v>实物</v>
          </cell>
          <cell r="F12700" t="str">
            <v/>
          </cell>
          <cell r="G12700" t="str">
            <v>中山万荣</v>
          </cell>
          <cell r="H12700" t="str">
            <v>年节礼包/个人护理/女性用品</v>
          </cell>
          <cell r="I12700" t="str">
            <v>2024-05-31</v>
          </cell>
        </row>
        <row r="12700">
          <cell r="K12700" t="str">
            <v>sd003</v>
          </cell>
          <cell r="L12700" t="str">
            <v>1套</v>
          </cell>
        </row>
        <row r="12701">
          <cell r="C12701">
            <v>162481728</v>
          </cell>
          <cell r="D12701" t="str">
            <v>人工</v>
          </cell>
          <cell r="E12701" t="str">
            <v>实物</v>
          </cell>
          <cell r="F12701" t="str">
            <v>高洁丝（Kotex）</v>
          </cell>
          <cell r="G12701" t="str">
            <v>中山万荣</v>
          </cell>
          <cell r="H12701" t="str">
            <v>年节礼包/个人护理/女性用品</v>
          </cell>
          <cell r="I12701" t="str">
            <v>2024-05-15</v>
          </cell>
          <cell r="J12701">
            <v>163550801</v>
          </cell>
          <cell r="K12701" t="str">
            <v>sd002</v>
          </cell>
          <cell r="L12701" t="str">
            <v>1套</v>
          </cell>
        </row>
        <row r="12702">
          <cell r="C12702">
            <v>162481728</v>
          </cell>
          <cell r="D12702" t="str">
            <v>人工</v>
          </cell>
          <cell r="E12702" t="str">
            <v>实物</v>
          </cell>
          <cell r="F12702" t="str">
            <v>高洁丝（Kotex）</v>
          </cell>
          <cell r="G12702" t="str">
            <v>中山万荣</v>
          </cell>
          <cell r="H12702" t="str">
            <v>年节礼包/个人护理/女性用品</v>
          </cell>
          <cell r="I12702" t="str">
            <v>2024-05-15</v>
          </cell>
        </row>
        <row r="12702">
          <cell r="K12702" t="str">
            <v>sd002</v>
          </cell>
          <cell r="L12702" t="str">
            <v>1套</v>
          </cell>
        </row>
        <row r="12703">
          <cell r="C12703">
            <v>162481728</v>
          </cell>
          <cell r="D12703" t="str">
            <v>人工</v>
          </cell>
          <cell r="E12703" t="str">
            <v>实物</v>
          </cell>
          <cell r="F12703" t="str">
            <v>高洁丝（Kotex）</v>
          </cell>
          <cell r="G12703" t="str">
            <v>中山万荣</v>
          </cell>
          <cell r="H12703" t="str">
            <v>年节礼包/个人护理/女性用品</v>
          </cell>
          <cell r="I12703" t="str">
            <v>2024-05-15</v>
          </cell>
        </row>
        <row r="12703">
          <cell r="K12703" t="str">
            <v>sd002</v>
          </cell>
          <cell r="L12703" t="str">
            <v>1套</v>
          </cell>
        </row>
        <row r="12704">
          <cell r="C12704">
            <v>162481728</v>
          </cell>
          <cell r="D12704" t="str">
            <v>人工</v>
          </cell>
          <cell r="E12704" t="str">
            <v>实物</v>
          </cell>
          <cell r="F12704" t="str">
            <v>高洁丝（Kotex）</v>
          </cell>
          <cell r="G12704" t="str">
            <v>中山万荣</v>
          </cell>
          <cell r="H12704" t="str">
            <v>年节礼包/个人护理/女性用品</v>
          </cell>
          <cell r="I12704" t="str">
            <v>2024-05-15</v>
          </cell>
        </row>
        <row r="12704">
          <cell r="K12704" t="str">
            <v>sd002</v>
          </cell>
          <cell r="L12704" t="str">
            <v>1套</v>
          </cell>
        </row>
        <row r="12705">
          <cell r="C12705">
            <v>162481728</v>
          </cell>
          <cell r="D12705" t="str">
            <v>人工</v>
          </cell>
          <cell r="E12705" t="str">
            <v>实物</v>
          </cell>
          <cell r="F12705" t="str">
            <v>高洁丝（Kotex）</v>
          </cell>
          <cell r="G12705" t="str">
            <v>中山万荣</v>
          </cell>
          <cell r="H12705" t="str">
            <v>年节礼包/个人护理/女性用品</v>
          </cell>
          <cell r="I12705" t="str">
            <v>2024-05-15</v>
          </cell>
        </row>
        <row r="12705">
          <cell r="K12705" t="str">
            <v>sd002</v>
          </cell>
          <cell r="L12705" t="str">
            <v>1套</v>
          </cell>
        </row>
        <row r="12706">
          <cell r="C12706">
            <v>162451252</v>
          </cell>
          <cell r="D12706" t="str">
            <v>人工</v>
          </cell>
          <cell r="E12706" t="str">
            <v>实物</v>
          </cell>
          <cell r="F12706" t="str">
            <v/>
          </cell>
          <cell r="G12706" t="str">
            <v>中山万荣</v>
          </cell>
          <cell r="H12706" t="str">
            <v>年节礼包/家庭清洁/纸品/纸品礼包</v>
          </cell>
          <cell r="I12706" t="str">
            <v>2024-06-30</v>
          </cell>
          <cell r="J12706">
            <v>163483454</v>
          </cell>
          <cell r="K12706" t="str">
            <v>S00563</v>
          </cell>
          <cell r="L12706" t="str">
            <v/>
          </cell>
        </row>
        <row r="12707">
          <cell r="C12707">
            <v>162405336</v>
          </cell>
          <cell r="D12707" t="str">
            <v>人工</v>
          </cell>
          <cell r="E12707" t="str">
            <v>实物</v>
          </cell>
          <cell r="F12707" t="str">
            <v>碧浪</v>
          </cell>
          <cell r="G12707" t="str">
            <v>中山万荣</v>
          </cell>
          <cell r="H12707" t="str">
            <v>年节礼包/家庭清洁/纸品/衣物清洁礼包</v>
          </cell>
          <cell r="I12707" t="str">
            <v>2024-03-31</v>
          </cell>
          <cell r="J12707">
            <v>163373497</v>
          </cell>
          <cell r="K12707" t="str">
            <v>S00725</v>
          </cell>
          <cell r="L12707" t="str">
            <v/>
          </cell>
        </row>
        <row r="12708">
          <cell r="C12708">
            <v>162405336</v>
          </cell>
          <cell r="D12708" t="str">
            <v>人工</v>
          </cell>
          <cell r="E12708" t="str">
            <v>实物</v>
          </cell>
          <cell r="F12708" t="str">
            <v>碧浪</v>
          </cell>
          <cell r="G12708" t="str">
            <v>中山万荣</v>
          </cell>
          <cell r="H12708" t="str">
            <v>年节礼包/家庭清洁/纸品/衣物清洁礼包</v>
          </cell>
          <cell r="I12708" t="str">
            <v>2024-03-31</v>
          </cell>
        </row>
        <row r="12708">
          <cell r="K12708" t="str">
            <v>S00725</v>
          </cell>
          <cell r="L12708" t="str">
            <v/>
          </cell>
        </row>
        <row r="12709">
          <cell r="C12709">
            <v>162405336</v>
          </cell>
          <cell r="D12709" t="str">
            <v>人工</v>
          </cell>
          <cell r="E12709" t="str">
            <v>实物</v>
          </cell>
          <cell r="F12709" t="str">
            <v>碧浪</v>
          </cell>
          <cell r="G12709" t="str">
            <v>中山万荣</v>
          </cell>
          <cell r="H12709" t="str">
            <v>年节礼包/家庭清洁/纸品/衣物清洁礼包</v>
          </cell>
          <cell r="I12709" t="str">
            <v>2024-03-31</v>
          </cell>
        </row>
        <row r="12709">
          <cell r="K12709" t="str">
            <v>S00725</v>
          </cell>
          <cell r="L12709" t="str">
            <v/>
          </cell>
        </row>
        <row r="12710">
          <cell r="C12710">
            <v>162405259</v>
          </cell>
          <cell r="D12710" t="str">
            <v>人工</v>
          </cell>
          <cell r="E12710" t="str">
            <v>实物</v>
          </cell>
          <cell r="F12710" t="str">
            <v/>
          </cell>
          <cell r="G12710" t="str">
            <v>中山万荣</v>
          </cell>
          <cell r="H12710" t="str">
            <v>年节礼包/个人护理/洗护礼包</v>
          </cell>
          <cell r="I12710" t="str">
            <v>2024-03-31</v>
          </cell>
          <cell r="J12710">
            <v>163372973</v>
          </cell>
          <cell r="K12710" t="str">
            <v>S00727</v>
          </cell>
          <cell r="L12710" t="str">
            <v/>
          </cell>
        </row>
        <row r="12711">
          <cell r="C12711">
            <v>162405259</v>
          </cell>
          <cell r="D12711" t="str">
            <v>人工</v>
          </cell>
          <cell r="E12711" t="str">
            <v>实物</v>
          </cell>
          <cell r="F12711" t="str">
            <v/>
          </cell>
          <cell r="G12711" t="str">
            <v>中山万荣</v>
          </cell>
          <cell r="H12711" t="str">
            <v>年节礼包/个人护理/洗护礼包</v>
          </cell>
          <cell r="I12711" t="str">
            <v>2024-03-31</v>
          </cell>
        </row>
        <row r="12711">
          <cell r="K12711" t="str">
            <v>S00727</v>
          </cell>
          <cell r="L12711" t="str">
            <v/>
          </cell>
        </row>
        <row r="12712">
          <cell r="C12712">
            <v>162405259</v>
          </cell>
          <cell r="D12712" t="str">
            <v>人工</v>
          </cell>
          <cell r="E12712" t="str">
            <v>实物</v>
          </cell>
          <cell r="F12712" t="str">
            <v/>
          </cell>
          <cell r="G12712" t="str">
            <v>中山万荣</v>
          </cell>
          <cell r="H12712" t="str">
            <v>年节礼包/个人护理/洗护礼包</v>
          </cell>
          <cell r="I12712" t="str">
            <v>2024-03-31</v>
          </cell>
        </row>
        <row r="12712">
          <cell r="K12712" t="str">
            <v>S00727</v>
          </cell>
          <cell r="L12712" t="str">
            <v/>
          </cell>
        </row>
        <row r="12713">
          <cell r="C12713">
            <v>162405259</v>
          </cell>
          <cell r="D12713" t="str">
            <v>人工</v>
          </cell>
          <cell r="E12713" t="str">
            <v>实物</v>
          </cell>
          <cell r="F12713" t="str">
            <v/>
          </cell>
          <cell r="G12713" t="str">
            <v>中山万荣</v>
          </cell>
          <cell r="H12713" t="str">
            <v>年节礼包/个人护理/洗护礼包</v>
          </cell>
          <cell r="I12713" t="str">
            <v>2024-03-31</v>
          </cell>
        </row>
        <row r="12713">
          <cell r="K12713" t="str">
            <v>S00727</v>
          </cell>
          <cell r="L12713" t="str">
            <v/>
          </cell>
        </row>
        <row r="12714">
          <cell r="C12714">
            <v>162405259</v>
          </cell>
          <cell r="D12714" t="str">
            <v>人工</v>
          </cell>
          <cell r="E12714" t="str">
            <v>实物</v>
          </cell>
          <cell r="F12714" t="str">
            <v/>
          </cell>
          <cell r="G12714" t="str">
            <v>中山万荣</v>
          </cell>
          <cell r="H12714" t="str">
            <v>年节礼包/个人护理/洗护礼包</v>
          </cell>
          <cell r="I12714" t="str">
            <v>2024-03-31</v>
          </cell>
        </row>
        <row r="12714">
          <cell r="K12714" t="str">
            <v>S00727</v>
          </cell>
          <cell r="L12714" t="str">
            <v/>
          </cell>
        </row>
        <row r="12715">
          <cell r="C12715">
            <v>162405259</v>
          </cell>
          <cell r="D12715" t="str">
            <v>人工</v>
          </cell>
          <cell r="E12715" t="str">
            <v>实物</v>
          </cell>
          <cell r="F12715" t="str">
            <v/>
          </cell>
          <cell r="G12715" t="str">
            <v>中山万荣</v>
          </cell>
          <cell r="H12715" t="str">
            <v>年节礼包/个人护理/洗护礼包</v>
          </cell>
          <cell r="I12715" t="str">
            <v>2024-03-31</v>
          </cell>
        </row>
        <row r="12715">
          <cell r="K12715" t="str">
            <v>S00727</v>
          </cell>
          <cell r="L12715" t="str">
            <v/>
          </cell>
        </row>
        <row r="12716">
          <cell r="C12716">
            <v>162405259</v>
          </cell>
          <cell r="D12716" t="str">
            <v>人工</v>
          </cell>
          <cell r="E12716" t="str">
            <v>实物</v>
          </cell>
          <cell r="F12716" t="str">
            <v/>
          </cell>
          <cell r="G12716" t="str">
            <v>中山万荣</v>
          </cell>
          <cell r="H12716" t="str">
            <v>年节礼包/个人护理/洗护礼包</v>
          </cell>
          <cell r="I12716" t="str">
            <v>2024-03-31</v>
          </cell>
        </row>
        <row r="12716">
          <cell r="K12716" t="str">
            <v>S00727</v>
          </cell>
          <cell r="L12716" t="str">
            <v/>
          </cell>
        </row>
        <row r="12717">
          <cell r="C12717">
            <v>162405256</v>
          </cell>
          <cell r="D12717" t="str">
            <v>人工</v>
          </cell>
          <cell r="E12717" t="str">
            <v>实物</v>
          </cell>
          <cell r="F12717" t="str">
            <v/>
          </cell>
          <cell r="G12717" t="str">
            <v>中山万荣</v>
          </cell>
          <cell r="H12717" t="str">
            <v>年节礼包/个人护理/洗护礼包</v>
          </cell>
          <cell r="I12717" t="str">
            <v>2024-06-30</v>
          </cell>
          <cell r="J12717">
            <v>163372970</v>
          </cell>
          <cell r="K12717" t="str">
            <v>S00724</v>
          </cell>
          <cell r="L12717" t="str">
            <v/>
          </cell>
        </row>
        <row r="12718">
          <cell r="C12718">
            <v>162405256</v>
          </cell>
          <cell r="D12718" t="str">
            <v>人工</v>
          </cell>
          <cell r="E12718" t="str">
            <v>实物</v>
          </cell>
          <cell r="F12718" t="str">
            <v/>
          </cell>
          <cell r="G12718" t="str">
            <v>中山万荣</v>
          </cell>
          <cell r="H12718" t="str">
            <v>年节礼包/个人护理/洗护礼包</v>
          </cell>
          <cell r="I12718" t="str">
            <v>2024-06-30</v>
          </cell>
        </row>
        <row r="12718">
          <cell r="K12718" t="str">
            <v>S00724</v>
          </cell>
          <cell r="L12718" t="str">
            <v/>
          </cell>
        </row>
        <row r="12719">
          <cell r="C12719">
            <v>162405256</v>
          </cell>
          <cell r="D12719" t="str">
            <v>人工</v>
          </cell>
          <cell r="E12719" t="str">
            <v>实物</v>
          </cell>
          <cell r="F12719" t="str">
            <v/>
          </cell>
          <cell r="G12719" t="str">
            <v>中山万荣</v>
          </cell>
          <cell r="H12719" t="str">
            <v>年节礼包/个人护理/洗护礼包</v>
          </cell>
          <cell r="I12719" t="str">
            <v>2024-06-30</v>
          </cell>
        </row>
        <row r="12719">
          <cell r="K12719" t="str">
            <v>S00724</v>
          </cell>
          <cell r="L12719" t="str">
            <v/>
          </cell>
        </row>
        <row r="12720">
          <cell r="C12720">
            <v>162405256</v>
          </cell>
          <cell r="D12720" t="str">
            <v>人工</v>
          </cell>
          <cell r="E12720" t="str">
            <v>实物</v>
          </cell>
          <cell r="F12720" t="str">
            <v/>
          </cell>
          <cell r="G12720" t="str">
            <v>中山万荣</v>
          </cell>
          <cell r="H12720" t="str">
            <v>年节礼包/个人护理/洗护礼包</v>
          </cell>
          <cell r="I12720" t="str">
            <v>2024-06-30</v>
          </cell>
        </row>
        <row r="12720">
          <cell r="K12720" t="str">
            <v>S00724</v>
          </cell>
          <cell r="L12720" t="str">
            <v/>
          </cell>
        </row>
        <row r="12721">
          <cell r="C12721">
            <v>162405256</v>
          </cell>
          <cell r="D12721" t="str">
            <v>人工</v>
          </cell>
          <cell r="E12721" t="str">
            <v>实物</v>
          </cell>
          <cell r="F12721" t="str">
            <v/>
          </cell>
          <cell r="G12721" t="str">
            <v>中山万荣</v>
          </cell>
          <cell r="H12721" t="str">
            <v>年节礼包/个人护理/洗护礼包</v>
          </cell>
          <cell r="I12721" t="str">
            <v>2024-06-30</v>
          </cell>
        </row>
        <row r="12721">
          <cell r="K12721" t="str">
            <v>S00724</v>
          </cell>
          <cell r="L12721" t="str">
            <v/>
          </cell>
        </row>
        <row r="12722">
          <cell r="C12722">
            <v>162405256</v>
          </cell>
          <cell r="D12722" t="str">
            <v>人工</v>
          </cell>
          <cell r="E12722" t="str">
            <v>实物</v>
          </cell>
          <cell r="F12722" t="str">
            <v/>
          </cell>
          <cell r="G12722" t="str">
            <v>中山万荣</v>
          </cell>
          <cell r="H12722" t="str">
            <v>年节礼包/个人护理/洗护礼包</v>
          </cell>
          <cell r="I12722" t="str">
            <v>2024-06-30</v>
          </cell>
        </row>
        <row r="12722">
          <cell r="K12722" t="str">
            <v>S00724</v>
          </cell>
          <cell r="L12722" t="str">
            <v/>
          </cell>
        </row>
        <row r="12723">
          <cell r="C12723">
            <v>162405254</v>
          </cell>
          <cell r="D12723" t="str">
            <v>人工</v>
          </cell>
          <cell r="E12723" t="str">
            <v>实物</v>
          </cell>
          <cell r="F12723" t="str">
            <v/>
          </cell>
          <cell r="G12723" t="str">
            <v>中山万荣</v>
          </cell>
          <cell r="H12723" t="str">
            <v>年节礼包/个人护理/洗护礼包</v>
          </cell>
          <cell r="I12723" t="str">
            <v>2024-03-31</v>
          </cell>
          <cell r="J12723">
            <v>163372968</v>
          </cell>
          <cell r="K12723" t="str">
            <v>S00723</v>
          </cell>
          <cell r="L12723" t="str">
            <v/>
          </cell>
        </row>
        <row r="12724">
          <cell r="C12724">
            <v>162405254</v>
          </cell>
          <cell r="D12724" t="str">
            <v>人工</v>
          </cell>
          <cell r="E12724" t="str">
            <v>实物</v>
          </cell>
          <cell r="F12724" t="str">
            <v/>
          </cell>
          <cell r="G12724" t="str">
            <v>中山万荣</v>
          </cell>
          <cell r="H12724" t="str">
            <v>年节礼包/个人护理/洗护礼包</v>
          </cell>
          <cell r="I12724" t="str">
            <v>2024-03-31</v>
          </cell>
        </row>
        <row r="12724">
          <cell r="K12724" t="str">
            <v>S00723</v>
          </cell>
          <cell r="L12724" t="str">
            <v/>
          </cell>
        </row>
        <row r="12725">
          <cell r="C12725">
            <v>162405254</v>
          </cell>
          <cell r="D12725" t="str">
            <v>人工</v>
          </cell>
          <cell r="E12725" t="str">
            <v>实物</v>
          </cell>
          <cell r="F12725" t="str">
            <v/>
          </cell>
          <cell r="G12725" t="str">
            <v>中山万荣</v>
          </cell>
          <cell r="H12725" t="str">
            <v>年节礼包/个人护理/洗护礼包</v>
          </cell>
          <cell r="I12725" t="str">
            <v>2024-03-31</v>
          </cell>
        </row>
        <row r="12725">
          <cell r="K12725" t="str">
            <v>S00723</v>
          </cell>
          <cell r="L12725" t="str">
            <v/>
          </cell>
        </row>
        <row r="12726">
          <cell r="C12726">
            <v>162405254</v>
          </cell>
          <cell r="D12726" t="str">
            <v>人工</v>
          </cell>
          <cell r="E12726" t="str">
            <v>实物</v>
          </cell>
          <cell r="F12726" t="str">
            <v/>
          </cell>
          <cell r="G12726" t="str">
            <v>中山万荣</v>
          </cell>
          <cell r="H12726" t="str">
            <v>年节礼包/个人护理/洗护礼包</v>
          </cell>
          <cell r="I12726" t="str">
            <v>2024-03-31</v>
          </cell>
        </row>
        <row r="12726">
          <cell r="K12726" t="str">
            <v>S00723</v>
          </cell>
          <cell r="L12726" t="str">
            <v/>
          </cell>
        </row>
        <row r="12727">
          <cell r="C12727">
            <v>162405254</v>
          </cell>
          <cell r="D12727" t="str">
            <v>人工</v>
          </cell>
          <cell r="E12727" t="str">
            <v>实物</v>
          </cell>
          <cell r="F12727" t="str">
            <v/>
          </cell>
          <cell r="G12727" t="str">
            <v>中山万荣</v>
          </cell>
          <cell r="H12727" t="str">
            <v>年节礼包/个人护理/洗护礼包</v>
          </cell>
          <cell r="I12727" t="str">
            <v>2024-03-31</v>
          </cell>
        </row>
        <row r="12727">
          <cell r="K12727" t="str">
            <v>S00723</v>
          </cell>
          <cell r="L12727" t="str">
            <v/>
          </cell>
        </row>
        <row r="12728">
          <cell r="C12728">
            <v>162405196</v>
          </cell>
          <cell r="D12728" t="str">
            <v>人工</v>
          </cell>
          <cell r="E12728" t="str">
            <v>实物</v>
          </cell>
          <cell r="F12728" t="str">
            <v>玉兰油（OLAY）</v>
          </cell>
          <cell r="G12728" t="str">
            <v>中山万荣</v>
          </cell>
          <cell r="H12728" t="str">
            <v>年节礼包/美妆护理/美妆套装</v>
          </cell>
          <cell r="I12728" t="str">
            <v>2024-03-31</v>
          </cell>
          <cell r="J12728">
            <v>163372858</v>
          </cell>
          <cell r="K12728">
            <v>6903148255865</v>
          </cell>
          <cell r="L12728" t="str">
            <v/>
          </cell>
        </row>
        <row r="12729">
          <cell r="C12729">
            <v>162405196</v>
          </cell>
          <cell r="D12729" t="str">
            <v>人工</v>
          </cell>
          <cell r="E12729" t="str">
            <v>实物</v>
          </cell>
          <cell r="F12729" t="str">
            <v>玉兰油（OLAY）</v>
          </cell>
          <cell r="G12729" t="str">
            <v>中山万荣</v>
          </cell>
          <cell r="H12729" t="str">
            <v>年节礼包/美妆护理/美妆套装</v>
          </cell>
          <cell r="I12729" t="str">
            <v>2024-03-31</v>
          </cell>
        </row>
        <row r="12729">
          <cell r="L12729" t="str">
            <v/>
          </cell>
        </row>
        <row r="12730">
          <cell r="C12730">
            <v>162405196</v>
          </cell>
          <cell r="D12730" t="str">
            <v>人工</v>
          </cell>
          <cell r="E12730" t="str">
            <v>实物</v>
          </cell>
          <cell r="F12730" t="str">
            <v>玉兰油（OLAY）</v>
          </cell>
          <cell r="G12730" t="str">
            <v>中山万荣</v>
          </cell>
          <cell r="H12730" t="str">
            <v>年节礼包/美妆护理/美妆套装</v>
          </cell>
          <cell r="I12730" t="str">
            <v>2024-03-31</v>
          </cell>
        </row>
        <row r="12730">
          <cell r="L12730" t="str">
            <v/>
          </cell>
        </row>
        <row r="12731">
          <cell r="C12731">
            <v>162367251</v>
          </cell>
          <cell r="D12731" t="str">
            <v>人工</v>
          </cell>
          <cell r="E12731" t="str">
            <v>实物</v>
          </cell>
          <cell r="F12731" t="str">
            <v/>
          </cell>
          <cell r="G12731" t="str">
            <v>中山万荣</v>
          </cell>
          <cell r="H12731" t="str">
            <v>年节礼包/个人护理/口腔护理</v>
          </cell>
          <cell r="I12731" t="str">
            <v>2024-04-30</v>
          </cell>
          <cell r="J12731">
            <v>163267158</v>
          </cell>
          <cell r="K12731">
            <v>6901070604690</v>
          </cell>
          <cell r="L12731" t="str">
            <v>215g</v>
          </cell>
        </row>
        <row r="12732">
          <cell r="C12732">
            <v>162339116</v>
          </cell>
          <cell r="D12732" t="str">
            <v>人工</v>
          </cell>
          <cell r="E12732" t="str">
            <v>实物</v>
          </cell>
          <cell r="F12732" t="str">
            <v>舒肤佳</v>
          </cell>
          <cell r="G12732" t="str">
            <v>中山万荣</v>
          </cell>
          <cell r="H12732" t="str">
            <v>年节礼包/个人护理/身体护理</v>
          </cell>
          <cell r="I12732" t="str">
            <v>2023-12-31</v>
          </cell>
          <cell r="J12732">
            <v>163202278</v>
          </cell>
          <cell r="K12732">
            <v>6903148252055</v>
          </cell>
          <cell r="L12732" t="str">
            <v>225ml</v>
          </cell>
        </row>
        <row r="12733">
          <cell r="D12733" t="str">
            <v>人工</v>
          </cell>
          <cell r="E12733" t="str">
            <v>实物</v>
          </cell>
          <cell r="F12733" t="str">
            <v>舒肤佳</v>
          </cell>
          <cell r="G12733" t="str">
            <v>中山万荣</v>
          </cell>
          <cell r="H12733" t="str">
            <v>年节礼包/个人护理/身体护理</v>
          </cell>
          <cell r="I12733" t="str">
            <v>2023-12-31</v>
          </cell>
          <cell r="J12733">
            <v>163202279</v>
          </cell>
          <cell r="K12733" t="str">
            <v>S00579</v>
          </cell>
          <cell r="L12733" t="str">
            <v>225ml*2瓶</v>
          </cell>
        </row>
        <row r="12734">
          <cell r="C12734">
            <v>162333300</v>
          </cell>
          <cell r="D12734" t="str">
            <v>人工</v>
          </cell>
          <cell r="E12734" t="str">
            <v>实物</v>
          </cell>
          <cell r="F12734" t="str">
            <v/>
          </cell>
          <cell r="G12734" t="str">
            <v>中山万荣</v>
          </cell>
          <cell r="H12734" t="str">
            <v>年节礼包/个人护理/女性用品</v>
          </cell>
          <cell r="I12734" t="str">
            <v>2023-12-31</v>
          </cell>
          <cell r="J12734">
            <v>163193115</v>
          </cell>
          <cell r="K12734" t="str">
            <v>S00563</v>
          </cell>
          <cell r="L12734" t="str">
            <v/>
          </cell>
        </row>
        <row r="12735">
          <cell r="C12735">
            <v>162182044</v>
          </cell>
          <cell r="D12735" t="str">
            <v>人工</v>
          </cell>
          <cell r="E12735" t="str">
            <v>实物</v>
          </cell>
          <cell r="F12735" t="str">
            <v>洁柔</v>
          </cell>
          <cell r="G12735" t="str">
            <v>中山万荣</v>
          </cell>
          <cell r="H12735" t="str">
            <v>年节礼包/家庭清洁/纸品/清洁纸品</v>
          </cell>
          <cell r="I12735" t="str">
            <v>2023-06-07</v>
          </cell>
          <cell r="J12735">
            <v>162791022</v>
          </cell>
          <cell r="K12735">
            <v>6914068029191</v>
          </cell>
          <cell r="L12735" t="str">
            <v>100抽*24包（整箱）</v>
          </cell>
        </row>
        <row r="12736">
          <cell r="C12736">
            <v>162106778</v>
          </cell>
          <cell r="D12736" t="str">
            <v>人工</v>
          </cell>
          <cell r="E12736" t="str">
            <v>实物</v>
          </cell>
          <cell r="F12736" t="str">
            <v>舒肤佳</v>
          </cell>
          <cell r="G12736" t="str">
            <v>中山万荣</v>
          </cell>
          <cell r="H12736" t="str">
            <v>年节礼包/个人护理/沐浴护理</v>
          </cell>
          <cell r="I12736" t="str">
            <v>2023-06-10</v>
          </cell>
          <cell r="J12736">
            <v>162580598</v>
          </cell>
          <cell r="K12736">
            <v>6903148325681</v>
          </cell>
          <cell r="L12736" t="str">
            <v>500ml</v>
          </cell>
        </row>
        <row r="12737">
          <cell r="C12737">
            <v>162028580</v>
          </cell>
          <cell r="D12737" t="str">
            <v>人工</v>
          </cell>
          <cell r="E12737" t="str">
            <v>实物</v>
          </cell>
          <cell r="F12737" t="str">
            <v>AXE斧头牌</v>
          </cell>
          <cell r="G12737" t="str">
            <v>中山万荣</v>
          </cell>
          <cell r="H12737" t="str">
            <v>年节礼包/家庭清洁/纸品/家庭环境清洁</v>
          </cell>
          <cell r="I12737" t="str">
            <v>2023-07-31</v>
          </cell>
          <cell r="J12737">
            <v>162395888</v>
          </cell>
          <cell r="K12737" t="str">
            <v>S00655</v>
          </cell>
          <cell r="L12737" t="str">
            <v/>
          </cell>
        </row>
        <row r="12738">
          <cell r="C12738">
            <v>162405151</v>
          </cell>
          <cell r="D12738" t="str">
            <v>人工</v>
          </cell>
          <cell r="E12738" t="str">
            <v>实物</v>
          </cell>
          <cell r="F12738" t="str">
            <v>谷格</v>
          </cell>
          <cell r="G12738" t="str">
            <v>乡酌</v>
          </cell>
          <cell r="H12738" t="str">
            <v>年节礼包/家用电器/生活小电</v>
          </cell>
          <cell r="I12738" t="str">
            <v>2024-03-31</v>
          </cell>
          <cell r="J12738">
            <v>163372810</v>
          </cell>
          <cell r="K12738" t="str">
            <v>G28</v>
          </cell>
          <cell r="L12738" t="str">
            <v/>
          </cell>
        </row>
        <row r="12739">
          <cell r="C12739">
            <v>162682247</v>
          </cell>
          <cell r="D12739" t="str">
            <v>人工</v>
          </cell>
          <cell r="E12739" t="str">
            <v>实物</v>
          </cell>
          <cell r="F12739" t="str">
            <v>美的（Midea）</v>
          </cell>
          <cell r="G12739" t="str">
            <v>康乐佰莲</v>
          </cell>
          <cell r="H12739" t="str">
            <v>年节礼包/家用电器/环境电器</v>
          </cell>
          <cell r="I12739" t="str">
            <v>2025-06-30</v>
          </cell>
          <cell r="J12739">
            <v>163943116</v>
          </cell>
          <cell r="K12739" t="str">
            <v>P80</v>
          </cell>
          <cell r="L12739" t="str">
            <v/>
          </cell>
        </row>
        <row r="12740">
          <cell r="C12740">
            <v>162623682</v>
          </cell>
          <cell r="D12740" t="str">
            <v>人工</v>
          </cell>
          <cell r="E12740" t="str">
            <v>实物</v>
          </cell>
          <cell r="F12740" t="str">
            <v>倍轻松</v>
          </cell>
          <cell r="G12740" t="str">
            <v>云朵</v>
          </cell>
          <cell r="H12740" t="str">
            <v>年节礼包/家用电器/个护健康</v>
          </cell>
          <cell r="I12740" t="str">
            <v>2025-02-28</v>
          </cell>
          <cell r="J12740">
            <v>163851994</v>
          </cell>
          <cell r="K12740" t="str">
            <v/>
          </cell>
          <cell r="L12740" t="str">
            <v/>
          </cell>
        </row>
        <row r="12741">
          <cell r="C12741">
            <v>162624607</v>
          </cell>
          <cell r="D12741" t="str">
            <v>人工</v>
          </cell>
          <cell r="E12741" t="str">
            <v>实物</v>
          </cell>
          <cell r="F12741" t="str">
            <v>佳沃（joyvio）</v>
          </cell>
          <cell r="G12741" t="str">
            <v>佳沃</v>
          </cell>
          <cell r="H12741" t="str">
            <v>年节礼包/生鲜/水果礼包</v>
          </cell>
          <cell r="I12741" t="str">
            <v>2025-01-03</v>
          </cell>
          <cell r="J12741">
            <v>163853483</v>
          </cell>
          <cell r="K12741">
            <v>100503077</v>
          </cell>
          <cell r="L12741" t="str">
            <v/>
          </cell>
        </row>
        <row r="12742">
          <cell r="C12742">
            <v>162623856</v>
          </cell>
          <cell r="D12742" t="str">
            <v>人工</v>
          </cell>
          <cell r="E12742" t="str">
            <v>实物</v>
          </cell>
          <cell r="F12742" t="str">
            <v/>
          </cell>
          <cell r="G12742" t="str">
            <v>众展</v>
          </cell>
          <cell r="H12742" t="str">
            <v>年节礼包/食品/零食礼包</v>
          </cell>
          <cell r="I12742" t="str">
            <v>2025-02-28</v>
          </cell>
          <cell r="J12742">
            <v>163852267</v>
          </cell>
          <cell r="K12742" t="str">
            <v/>
          </cell>
          <cell r="L12742" t="str">
            <v/>
          </cell>
        </row>
        <row r="12743">
          <cell r="C12743">
            <v>162565270</v>
          </cell>
          <cell r="D12743" t="str">
            <v>人工</v>
          </cell>
          <cell r="E12743" t="str">
            <v>实物</v>
          </cell>
          <cell r="F12743" t="str">
            <v>美的（Midea）</v>
          </cell>
          <cell r="G12743" t="str">
            <v>康乐佰莲</v>
          </cell>
          <cell r="H12743" t="str">
            <v>年节礼包/家用电器/厨房小电</v>
          </cell>
          <cell r="I12743" t="str">
            <v>2024-09-30</v>
          </cell>
          <cell r="J12743">
            <v>163745657</v>
          </cell>
          <cell r="K12743" t="str">
            <v>MF-KZC6087</v>
          </cell>
          <cell r="L12743" t="str">
            <v/>
          </cell>
        </row>
        <row r="12744">
          <cell r="C12744">
            <v>162501230</v>
          </cell>
          <cell r="D12744" t="str">
            <v>人工</v>
          </cell>
          <cell r="E12744" t="str">
            <v>实物</v>
          </cell>
          <cell r="F12744" t="str">
            <v>百草味</v>
          </cell>
          <cell r="G12744" t="str">
            <v>安徽佳度</v>
          </cell>
          <cell r="H12744" t="str">
            <v>年节礼包/食品/零食礼包</v>
          </cell>
          <cell r="I12744" t="str">
            <v>2024-06-30</v>
          </cell>
          <cell r="J12744">
            <v>163595790</v>
          </cell>
          <cell r="K12744" t="str">
            <v>MMHHLH3618</v>
          </cell>
          <cell r="L12744" t="str">
            <v/>
          </cell>
        </row>
        <row r="12745">
          <cell r="C12745">
            <v>162495115</v>
          </cell>
          <cell r="D12745" t="str">
            <v>人工</v>
          </cell>
          <cell r="E12745" t="str">
            <v>实物</v>
          </cell>
          <cell r="F12745" t="str">
            <v>百果园</v>
          </cell>
          <cell r="G12745" t="str">
            <v>百果园公司直供</v>
          </cell>
          <cell r="H12745" t="str">
            <v>年节礼包/生鲜/水果</v>
          </cell>
          <cell r="I12745" t="str">
            <v>2024-06-30</v>
          </cell>
          <cell r="J12745">
            <v>163578362</v>
          </cell>
          <cell r="K12745" t="str">
            <v>SDDW24008</v>
          </cell>
          <cell r="L12745" t="str">
            <v/>
          </cell>
        </row>
        <row r="12746">
          <cell r="C12746">
            <v>162683581</v>
          </cell>
          <cell r="D12746" t="str">
            <v>人工</v>
          </cell>
          <cell r="E12746" t="str">
            <v>实物</v>
          </cell>
          <cell r="F12746" t="str">
            <v/>
          </cell>
          <cell r="G12746" t="str">
            <v>金知</v>
          </cell>
          <cell r="H12746" t="str">
            <v>年节礼包/食品/零食礼包</v>
          </cell>
          <cell r="I12746" t="str">
            <v>2025-06-30</v>
          </cell>
          <cell r="J12746">
            <v>163946006</v>
          </cell>
          <cell r="K12746" t="str">
            <v>jz20250212011</v>
          </cell>
          <cell r="L12746" t="str">
            <v/>
          </cell>
        </row>
        <row r="12747">
          <cell r="C12747">
            <v>162631587</v>
          </cell>
          <cell r="D12747" t="str">
            <v>人工</v>
          </cell>
          <cell r="E12747" t="str">
            <v>实物</v>
          </cell>
          <cell r="F12747" t="str">
            <v/>
          </cell>
          <cell r="G12747" t="str">
            <v>驾风</v>
          </cell>
          <cell r="H12747" t="str">
            <v>年节礼包/项目专属/定制方案专属</v>
          </cell>
          <cell r="I12747" t="str">
            <v>2025-04-30</v>
          </cell>
          <cell r="J12747">
            <v>163862773</v>
          </cell>
          <cell r="K12747" t="str">
            <v>NO.177</v>
          </cell>
          <cell r="L12747" t="str">
            <v>乌尔黑</v>
          </cell>
        </row>
        <row r="12748">
          <cell r="C12748">
            <v>162535616</v>
          </cell>
          <cell r="D12748" t="str">
            <v>人工</v>
          </cell>
          <cell r="E12748" t="str">
            <v>实物</v>
          </cell>
          <cell r="F12748" t="str">
            <v>雷柏</v>
          </cell>
          <cell r="G12748" t="str">
            <v>信诚泰和</v>
          </cell>
          <cell r="H12748" t="str">
            <v>年节礼包/项目专属/定制方案专属</v>
          </cell>
          <cell r="I12748" t="str">
            <v>2024-12-31</v>
          </cell>
          <cell r="J12748">
            <v>163687491</v>
          </cell>
          <cell r="K12748" t="str">
            <v>8300GT黑</v>
          </cell>
          <cell r="L12748" t="str">
            <v/>
          </cell>
        </row>
        <row r="12749">
          <cell r="C12749">
            <v>162319229</v>
          </cell>
          <cell r="D12749" t="str">
            <v>人工</v>
          </cell>
          <cell r="E12749" t="str">
            <v>实物</v>
          </cell>
          <cell r="F12749" t="str">
            <v>雷柏</v>
          </cell>
          <cell r="G12749" t="str">
            <v>信诚泰和</v>
          </cell>
          <cell r="H12749" t="str">
            <v>年节礼包/3C数码/数码配件</v>
          </cell>
          <cell r="I12749" t="str">
            <v>2023-11-30</v>
          </cell>
          <cell r="J12749">
            <v>163178179</v>
          </cell>
          <cell r="K12749" t="str">
            <v>8300GT黑</v>
          </cell>
          <cell r="L12749" t="str">
            <v/>
          </cell>
        </row>
        <row r="12750">
          <cell r="C12750">
            <v>162040907</v>
          </cell>
          <cell r="D12750" t="str">
            <v>人工</v>
          </cell>
          <cell r="E12750" t="str">
            <v>实物</v>
          </cell>
          <cell r="F12750" t="str">
            <v>雷柏</v>
          </cell>
          <cell r="G12750" t="str">
            <v>信诚泰和</v>
          </cell>
          <cell r="H12750" t="str">
            <v>年节礼包/3C数码/数码配件</v>
          </cell>
          <cell r="I12750" t="str">
            <v>2023-06-22</v>
          </cell>
          <cell r="J12750">
            <v>162408295</v>
          </cell>
          <cell r="K12750" t="str">
            <v>VH350黑</v>
          </cell>
          <cell r="L12750" t="str">
            <v/>
          </cell>
        </row>
        <row r="12751">
          <cell r="C12751">
            <v>162683463</v>
          </cell>
          <cell r="D12751" t="str">
            <v>人工</v>
          </cell>
          <cell r="E12751" t="str">
            <v>实物</v>
          </cell>
          <cell r="F12751" t="str">
            <v/>
          </cell>
          <cell r="G12751" t="str">
            <v>淘得电子</v>
          </cell>
          <cell r="H12751" t="str">
            <v>年节礼包/食品/方便食品</v>
          </cell>
          <cell r="I12751" t="str">
            <v>2025-06-30</v>
          </cell>
          <cell r="J12751">
            <v>163945375</v>
          </cell>
          <cell r="K12751" t="str">
            <v/>
          </cell>
          <cell r="L12751" t="str">
            <v/>
          </cell>
        </row>
        <row r="12752">
          <cell r="C12752">
            <v>162660773</v>
          </cell>
          <cell r="D12752" t="str">
            <v>人工</v>
          </cell>
          <cell r="E12752" t="str">
            <v>组合商品</v>
          </cell>
          <cell r="F12752" t="str">
            <v/>
          </cell>
          <cell r="G12752" t="str">
            <v>苏打组合商品虚拟供应商</v>
          </cell>
          <cell r="H12752" t="str">
            <v>年节礼包/项目专属/定制方案专属</v>
          </cell>
          <cell r="I12752" t="str">
            <v>2025-05-31</v>
          </cell>
          <cell r="J12752">
            <v>163904858</v>
          </cell>
          <cell r="K12752" t="str">
            <v/>
          </cell>
          <cell r="L12752" t="str">
            <v/>
          </cell>
        </row>
        <row r="12753">
          <cell r="C12753">
            <v>162660773</v>
          </cell>
          <cell r="D12753" t="str">
            <v>人工</v>
          </cell>
          <cell r="E12753" t="str">
            <v>组合商品</v>
          </cell>
          <cell r="F12753" t="str">
            <v/>
          </cell>
          <cell r="G12753" t="str">
            <v>苏打组合商品虚拟供应商</v>
          </cell>
          <cell r="H12753" t="str">
            <v>年节礼包/项目专属/定制方案专属</v>
          </cell>
          <cell r="I12753" t="str">
            <v>2025-05-31</v>
          </cell>
        </row>
        <row r="12753">
          <cell r="K12753" t="str">
            <v/>
          </cell>
          <cell r="L12753" t="str">
            <v/>
          </cell>
        </row>
        <row r="12754">
          <cell r="C12754">
            <v>162660725</v>
          </cell>
          <cell r="D12754" t="str">
            <v>人工</v>
          </cell>
          <cell r="E12754" t="str">
            <v>实物</v>
          </cell>
          <cell r="F12754" t="str">
            <v/>
          </cell>
          <cell r="G12754" t="str">
            <v>金盛永和</v>
          </cell>
          <cell r="H12754" t="str">
            <v>年节礼包/食品/油</v>
          </cell>
          <cell r="I12754" t="str">
            <v>2025-04-30</v>
          </cell>
          <cell r="J12754">
            <v>163904803</v>
          </cell>
          <cell r="K12754" t="str">
            <v/>
          </cell>
          <cell r="L12754" t="str">
            <v/>
          </cell>
        </row>
        <row r="12755">
          <cell r="C12755">
            <v>162660762</v>
          </cell>
          <cell r="D12755" t="str">
            <v>人工</v>
          </cell>
          <cell r="E12755" t="str">
            <v>实物</v>
          </cell>
          <cell r="F12755" t="str">
            <v>燕之坊</v>
          </cell>
          <cell r="G12755" t="str">
            <v>燕之坊</v>
          </cell>
          <cell r="H12755" t="str">
            <v>年节礼包/食品/杂粮礼包</v>
          </cell>
          <cell r="I12755" t="str">
            <v>2025-04-30</v>
          </cell>
          <cell r="J12755">
            <v>163904841</v>
          </cell>
          <cell r="K12755" t="str">
            <v>C01030010683</v>
          </cell>
          <cell r="L12755" t="str">
            <v/>
          </cell>
        </row>
        <row r="12756">
          <cell r="C12756">
            <v>162623364</v>
          </cell>
          <cell r="D12756" t="str">
            <v>人工</v>
          </cell>
          <cell r="E12756" t="str">
            <v>实物</v>
          </cell>
          <cell r="F12756" t="str">
            <v/>
          </cell>
          <cell r="G12756" t="str">
            <v>京杭盛达</v>
          </cell>
          <cell r="H12756" t="str">
            <v>年节礼包/生鲜/猪牛羊肉</v>
          </cell>
          <cell r="I12756" t="str">
            <v>2025-04-30</v>
          </cell>
          <cell r="J12756">
            <v>163851603</v>
          </cell>
          <cell r="K12756" t="str">
            <v/>
          </cell>
          <cell r="L12756" t="str">
            <v/>
          </cell>
        </row>
        <row r="12757">
          <cell r="C12757">
            <v>162625336</v>
          </cell>
          <cell r="D12757" t="str">
            <v>人工</v>
          </cell>
          <cell r="E12757" t="str">
            <v>实物</v>
          </cell>
          <cell r="F12757" t="str">
            <v/>
          </cell>
          <cell r="G12757" t="str">
            <v>金盛永和</v>
          </cell>
          <cell r="H12757" t="str">
            <v>年节礼包/食品/粮油礼包</v>
          </cell>
          <cell r="I12757" t="str">
            <v>2025-02-28</v>
          </cell>
          <cell r="J12757">
            <v>163854340</v>
          </cell>
          <cell r="K12757" t="str">
            <v/>
          </cell>
          <cell r="L12757" t="str">
            <v/>
          </cell>
        </row>
        <row r="12758">
          <cell r="C12758">
            <v>162623288</v>
          </cell>
          <cell r="D12758" t="str">
            <v>人工</v>
          </cell>
          <cell r="E12758" t="str">
            <v>实物</v>
          </cell>
          <cell r="F12758" t="str">
            <v>外交官</v>
          </cell>
          <cell r="G12758" t="str">
            <v>虔谨商贸</v>
          </cell>
          <cell r="H12758" t="str">
            <v>年节礼包/箱包皮具/功能箱包</v>
          </cell>
          <cell r="I12758" t="str">
            <v>2025-02-28</v>
          </cell>
          <cell r="J12758">
            <v>163851510</v>
          </cell>
          <cell r="K12758">
            <v>1305914081</v>
          </cell>
          <cell r="L12758" t="str">
            <v/>
          </cell>
        </row>
        <row r="12759">
          <cell r="C12759">
            <v>162625448</v>
          </cell>
          <cell r="D12759" t="str">
            <v>人工</v>
          </cell>
          <cell r="E12759" t="str">
            <v>实物</v>
          </cell>
          <cell r="F12759" t="str">
            <v>嘉顿</v>
          </cell>
          <cell r="G12759" t="str">
            <v>深圳品味人生</v>
          </cell>
          <cell r="H12759" t="str">
            <v>年节礼包/食品/食品礼包</v>
          </cell>
          <cell r="I12759" t="str">
            <v>2025-02-28</v>
          </cell>
          <cell r="J12759">
            <v>163854460</v>
          </cell>
          <cell r="K12759" t="str">
            <v/>
          </cell>
          <cell r="L12759" t="str">
            <v/>
          </cell>
        </row>
        <row r="12760">
          <cell r="C12760">
            <v>162574617</v>
          </cell>
          <cell r="D12760" t="str">
            <v>人工</v>
          </cell>
          <cell r="E12760" t="str">
            <v>实物</v>
          </cell>
          <cell r="F12760" t="str">
            <v>沃隆</v>
          </cell>
          <cell r="G12760" t="str">
            <v>深圳品味人生</v>
          </cell>
          <cell r="H12760" t="str">
            <v>年节礼包/食品/月饼礼包</v>
          </cell>
          <cell r="I12760" t="str">
            <v>2024-09-30</v>
          </cell>
          <cell r="J12760">
            <v>163765050</v>
          </cell>
          <cell r="K12760" t="str">
            <v/>
          </cell>
          <cell r="L12760" t="str">
            <v/>
          </cell>
        </row>
        <row r="12761">
          <cell r="C12761">
            <v>162494076</v>
          </cell>
          <cell r="D12761" t="str">
            <v>人工</v>
          </cell>
          <cell r="E12761" t="str">
            <v>实物</v>
          </cell>
          <cell r="F12761" t="str">
            <v>胡姬花</v>
          </cell>
          <cell r="G12761" t="str">
            <v>金盛永和</v>
          </cell>
          <cell r="H12761" t="str">
            <v>年节礼包/食品/粮油礼包</v>
          </cell>
          <cell r="I12761" t="str">
            <v>2024-07-31</v>
          </cell>
          <cell r="J12761">
            <v>163576486</v>
          </cell>
          <cell r="K12761" t="str">
            <v/>
          </cell>
          <cell r="L12761" t="str">
            <v/>
          </cell>
        </row>
        <row r="12762">
          <cell r="C12762">
            <v>162492023</v>
          </cell>
          <cell r="D12762" t="str">
            <v>人工</v>
          </cell>
          <cell r="E12762" t="str">
            <v>实物</v>
          </cell>
          <cell r="F12762" t="str">
            <v/>
          </cell>
          <cell r="G12762" t="str">
            <v>惠通达行</v>
          </cell>
          <cell r="H12762" t="str">
            <v>年节礼包/食品/奶类饮品</v>
          </cell>
          <cell r="I12762" t="str">
            <v>2024-07-31</v>
          </cell>
          <cell r="J12762">
            <v>163572780</v>
          </cell>
          <cell r="K12762" t="str">
            <v>POPTC24ZH015</v>
          </cell>
          <cell r="L12762" t="str">
            <v/>
          </cell>
        </row>
        <row r="12763">
          <cell r="C12763">
            <v>162492023</v>
          </cell>
          <cell r="D12763" t="str">
            <v>人工</v>
          </cell>
          <cell r="E12763" t="str">
            <v>实物</v>
          </cell>
          <cell r="F12763" t="str">
            <v/>
          </cell>
          <cell r="G12763" t="str">
            <v>惠通达行</v>
          </cell>
          <cell r="H12763" t="str">
            <v>年节礼包/食品/奶类饮品</v>
          </cell>
          <cell r="I12763" t="str">
            <v>2024-07-31</v>
          </cell>
        </row>
        <row r="12763">
          <cell r="K12763" t="str">
            <v>POPTC24ZH015</v>
          </cell>
          <cell r="L12763" t="str">
            <v/>
          </cell>
        </row>
        <row r="12764">
          <cell r="C12764">
            <v>162494067</v>
          </cell>
          <cell r="D12764" t="str">
            <v>人工</v>
          </cell>
          <cell r="E12764" t="str">
            <v>实物</v>
          </cell>
          <cell r="F12764" t="str">
            <v>金龙鱼</v>
          </cell>
          <cell r="G12764" t="str">
            <v>金盛永和</v>
          </cell>
          <cell r="H12764" t="str">
            <v>年节礼包/食品/粮油礼包</v>
          </cell>
          <cell r="I12764" t="str">
            <v>2024-07-31</v>
          </cell>
          <cell r="J12764">
            <v>163576477</v>
          </cell>
          <cell r="K12764" t="str">
            <v/>
          </cell>
          <cell r="L12764" t="str">
            <v/>
          </cell>
        </row>
        <row r="12765">
          <cell r="C12765">
            <v>162501796</v>
          </cell>
          <cell r="D12765" t="str">
            <v>人工</v>
          </cell>
          <cell r="E12765" t="str">
            <v>实物</v>
          </cell>
          <cell r="F12765" t="str">
            <v>SWISSE斯维诗</v>
          </cell>
          <cell r="G12765" t="str">
            <v>徐州瑞祥源</v>
          </cell>
          <cell r="H12765" t="str">
            <v>年节礼包/食品/营养健康</v>
          </cell>
          <cell r="I12765" t="str">
            <v>2024-06-30</v>
          </cell>
          <cell r="J12765">
            <v>163597387</v>
          </cell>
          <cell r="K12765">
            <v>6972316921376</v>
          </cell>
          <cell r="L12765" t="str">
            <v>30粒</v>
          </cell>
        </row>
        <row r="12766">
          <cell r="C12766">
            <v>162626068</v>
          </cell>
          <cell r="D12766" t="str">
            <v>人工</v>
          </cell>
          <cell r="E12766" t="str">
            <v>实物</v>
          </cell>
          <cell r="F12766" t="str">
            <v/>
          </cell>
          <cell r="G12766" t="str">
            <v>万方</v>
          </cell>
          <cell r="H12766" t="str">
            <v>年节礼包/食品/食品礼包</v>
          </cell>
          <cell r="I12766" t="str">
            <v>2025-02-28</v>
          </cell>
          <cell r="J12766">
            <v>163855258</v>
          </cell>
          <cell r="K12766">
            <v>1</v>
          </cell>
          <cell r="L12766" t="str">
            <v/>
          </cell>
        </row>
        <row r="12767">
          <cell r="C12767">
            <v>162683057</v>
          </cell>
          <cell r="D12767" t="str">
            <v>人工</v>
          </cell>
          <cell r="E12767" t="str">
            <v>实物</v>
          </cell>
          <cell r="F12767" t="str">
            <v>伯纳德</v>
          </cell>
          <cell r="G12767" t="str">
            <v>中卡</v>
          </cell>
          <cell r="H12767" t="str">
            <v>生鲜/生鲜礼包/生鲜礼包</v>
          </cell>
          <cell r="I12767" t="str">
            <v>2025-12-01</v>
          </cell>
          <cell r="J12767">
            <v>163944541</v>
          </cell>
          <cell r="K12767" t="str">
            <v/>
          </cell>
          <cell r="L12767" t="str">
            <v/>
          </cell>
        </row>
        <row r="12768">
          <cell r="C12768">
            <v>162328740</v>
          </cell>
          <cell r="D12768" t="str">
            <v>人工</v>
          </cell>
          <cell r="E12768" t="str">
            <v>实物</v>
          </cell>
          <cell r="F12768" t="str">
            <v>SKG</v>
          </cell>
          <cell r="G12768" t="str">
            <v>九程</v>
          </cell>
          <cell r="H12768" t="str">
            <v>年节礼包/家用电器/个护健康</v>
          </cell>
          <cell r="I12768" t="str">
            <v>2023-10-31</v>
          </cell>
          <cell r="J12768">
            <v>163188173</v>
          </cell>
          <cell r="K12768">
            <v>10402</v>
          </cell>
          <cell r="L12768" t="str">
            <v/>
          </cell>
        </row>
        <row r="12769">
          <cell r="C12769">
            <v>162664899</v>
          </cell>
          <cell r="D12769" t="str">
            <v>人工</v>
          </cell>
          <cell r="E12769" t="str">
            <v>实物</v>
          </cell>
          <cell r="F12769" t="str">
            <v>TCL</v>
          </cell>
          <cell r="G12769" t="str">
            <v>康乐佰莲</v>
          </cell>
          <cell r="H12769" t="str">
            <v>年节礼包/家用电器/厨卫大电</v>
          </cell>
          <cell r="I12769" t="str">
            <v>2025-02-28</v>
          </cell>
          <cell r="J12769">
            <v>163910429</v>
          </cell>
          <cell r="K12769" t="str">
            <v>XQG100-F1CHB</v>
          </cell>
          <cell r="L12769" t="str">
            <v/>
          </cell>
        </row>
        <row r="12770">
          <cell r="C12770">
            <v>162624925</v>
          </cell>
          <cell r="D12770" t="str">
            <v>人工</v>
          </cell>
          <cell r="E12770" t="str">
            <v>实物</v>
          </cell>
          <cell r="F12770" t="str">
            <v/>
          </cell>
          <cell r="G12770" t="str">
            <v>利福</v>
          </cell>
          <cell r="H12770" t="str">
            <v>年节礼包/个人护理/洗护礼包</v>
          </cell>
          <cell r="I12770" t="str">
            <v>2025-02-28</v>
          </cell>
          <cell r="J12770">
            <v>163853891</v>
          </cell>
          <cell r="K12770" t="str">
            <v>套装二</v>
          </cell>
          <cell r="L12770" t="str">
            <v/>
          </cell>
        </row>
        <row r="12771">
          <cell r="C12771">
            <v>162625539</v>
          </cell>
          <cell r="D12771" t="str">
            <v>人工</v>
          </cell>
          <cell r="E12771" t="str">
            <v>实物</v>
          </cell>
          <cell r="F12771" t="str">
            <v>五谷磨房</v>
          </cell>
          <cell r="G12771" t="str">
            <v>勤善</v>
          </cell>
          <cell r="H12771" t="str">
            <v>年节礼包/食品/食品礼包</v>
          </cell>
          <cell r="I12771" t="str">
            <v>2025-02-28</v>
          </cell>
          <cell r="J12771">
            <v>163854559</v>
          </cell>
          <cell r="K12771" t="str">
            <v/>
          </cell>
          <cell r="L12771" t="str">
            <v/>
          </cell>
        </row>
        <row r="12772">
          <cell r="C12772">
            <v>162625539</v>
          </cell>
          <cell r="D12772" t="str">
            <v>人工</v>
          </cell>
          <cell r="E12772" t="str">
            <v>实物</v>
          </cell>
          <cell r="F12772" t="str">
            <v>五谷磨房</v>
          </cell>
          <cell r="G12772" t="str">
            <v>勤善</v>
          </cell>
          <cell r="H12772" t="str">
            <v>年节礼包/食品/食品礼包</v>
          </cell>
          <cell r="I12772" t="str">
            <v>2025-02-28</v>
          </cell>
        </row>
        <row r="12772">
          <cell r="K12772" t="str">
            <v/>
          </cell>
          <cell r="L12772" t="str">
            <v/>
          </cell>
        </row>
        <row r="12773">
          <cell r="C12773">
            <v>162625539</v>
          </cell>
          <cell r="D12773" t="str">
            <v>人工</v>
          </cell>
          <cell r="E12773" t="str">
            <v>实物</v>
          </cell>
          <cell r="F12773" t="str">
            <v>五谷磨房</v>
          </cell>
          <cell r="G12773" t="str">
            <v>勤善</v>
          </cell>
          <cell r="H12773" t="str">
            <v>年节礼包/食品/食品礼包</v>
          </cell>
          <cell r="I12773" t="str">
            <v>2025-02-28</v>
          </cell>
        </row>
        <row r="12773">
          <cell r="K12773" t="str">
            <v/>
          </cell>
          <cell r="L12773" t="str">
            <v/>
          </cell>
        </row>
        <row r="12774">
          <cell r="C12774">
            <v>162625539</v>
          </cell>
          <cell r="D12774" t="str">
            <v>人工</v>
          </cell>
          <cell r="E12774" t="str">
            <v>实物</v>
          </cell>
          <cell r="F12774" t="str">
            <v>五谷磨房</v>
          </cell>
          <cell r="G12774" t="str">
            <v>勤善</v>
          </cell>
          <cell r="H12774" t="str">
            <v>年节礼包/食品/食品礼包</v>
          </cell>
          <cell r="I12774" t="str">
            <v>2025-02-28</v>
          </cell>
        </row>
        <row r="12774">
          <cell r="K12774" t="str">
            <v/>
          </cell>
          <cell r="L12774" t="str">
            <v/>
          </cell>
        </row>
        <row r="12775">
          <cell r="C12775">
            <v>162564794</v>
          </cell>
          <cell r="D12775" t="str">
            <v>人工</v>
          </cell>
          <cell r="E12775" t="str">
            <v>实物</v>
          </cell>
          <cell r="F12775" t="str">
            <v>佳奥（JAGO）</v>
          </cell>
          <cell r="G12775" t="str">
            <v>礼福生</v>
          </cell>
          <cell r="H12775" t="str">
            <v>年节礼包/家纺/居家布艺</v>
          </cell>
          <cell r="I12775" t="str">
            <v>2024-09-30</v>
          </cell>
          <cell r="J12775">
            <v>163745082</v>
          </cell>
          <cell r="K12775" t="str">
            <v>232103J3100MG1</v>
          </cell>
          <cell r="L12775" t="str">
            <v/>
          </cell>
        </row>
        <row r="12776">
          <cell r="C12776">
            <v>162502259</v>
          </cell>
          <cell r="D12776" t="str">
            <v>人工</v>
          </cell>
          <cell r="E12776" t="str">
            <v>实物</v>
          </cell>
          <cell r="F12776" t="str">
            <v>百果园</v>
          </cell>
          <cell r="G12776" t="str">
            <v>百果园公司直供</v>
          </cell>
          <cell r="H12776" t="str">
            <v>年节礼包/生鲜/水果</v>
          </cell>
          <cell r="I12776" t="str">
            <v>2024-06-30</v>
          </cell>
          <cell r="J12776">
            <v>163598463</v>
          </cell>
          <cell r="K12776" t="str">
            <v>SDDW24014</v>
          </cell>
          <cell r="L12776" t="str">
            <v/>
          </cell>
        </row>
        <row r="12777">
          <cell r="C12777">
            <v>162494062</v>
          </cell>
          <cell r="D12777" t="str">
            <v>人工</v>
          </cell>
          <cell r="E12777" t="str">
            <v>实物</v>
          </cell>
          <cell r="F12777" t="str">
            <v>福临门</v>
          </cell>
          <cell r="G12777" t="str">
            <v>金盛永和</v>
          </cell>
          <cell r="H12777" t="str">
            <v>年节礼包/食品/粮油礼包</v>
          </cell>
          <cell r="I12777" t="str">
            <v>2024-07-31</v>
          </cell>
          <cell r="J12777">
            <v>163576472</v>
          </cell>
          <cell r="K12777" t="str">
            <v/>
          </cell>
          <cell r="L12777" t="str">
            <v/>
          </cell>
        </row>
        <row r="12778">
          <cell r="C12778">
            <v>162494063</v>
          </cell>
          <cell r="D12778" t="str">
            <v>人工</v>
          </cell>
          <cell r="E12778" t="str">
            <v>实物</v>
          </cell>
          <cell r="F12778" t="str">
            <v>裕道府</v>
          </cell>
          <cell r="G12778" t="str">
            <v>金盛永和</v>
          </cell>
          <cell r="H12778" t="str">
            <v>年节礼包/食品/粮油礼包</v>
          </cell>
          <cell r="I12778" t="str">
            <v>2024-07-31</v>
          </cell>
          <cell r="J12778">
            <v>163576473</v>
          </cell>
          <cell r="K12778" t="str">
            <v/>
          </cell>
          <cell r="L12778" t="str">
            <v/>
          </cell>
        </row>
        <row r="12779">
          <cell r="C12779">
            <v>162680013</v>
          </cell>
          <cell r="D12779" t="str">
            <v>人工</v>
          </cell>
          <cell r="E12779" t="str">
            <v>实物</v>
          </cell>
          <cell r="F12779" t="str">
            <v/>
          </cell>
          <cell r="G12779" t="str">
            <v>丰祥福瑞</v>
          </cell>
          <cell r="H12779" t="str">
            <v>年节礼包/生鲜/海鲜水产</v>
          </cell>
          <cell r="I12779" t="str">
            <v>2026-12-31</v>
          </cell>
          <cell r="J12779">
            <v>163938643</v>
          </cell>
          <cell r="K12779" t="str">
            <v>24XZYBJHCXH498</v>
          </cell>
          <cell r="L12779" t="str">
            <v/>
          </cell>
        </row>
        <row r="12780">
          <cell r="C12780">
            <v>162566959</v>
          </cell>
          <cell r="D12780" t="str">
            <v>人工</v>
          </cell>
          <cell r="E12780" t="str">
            <v>实物</v>
          </cell>
          <cell r="F12780" t="str">
            <v/>
          </cell>
          <cell r="G12780" t="str">
            <v>勃泰华盛</v>
          </cell>
          <cell r="H12780" t="str">
            <v>年节礼包/生鲜/速冻美食</v>
          </cell>
          <cell r="I12780" t="str">
            <v>2025-01-10</v>
          </cell>
          <cell r="J12780">
            <v>163750003</v>
          </cell>
          <cell r="K12780">
            <v>3000601</v>
          </cell>
          <cell r="L12780" t="str">
            <v>西贝功夫菜 团圆家宴礼盒B款礼盒</v>
          </cell>
        </row>
        <row r="12781">
          <cell r="C12781">
            <v>162566806</v>
          </cell>
          <cell r="D12781" t="str">
            <v>人工</v>
          </cell>
          <cell r="E12781" t="str">
            <v>实物</v>
          </cell>
          <cell r="F12781" t="str">
            <v/>
          </cell>
          <cell r="G12781" t="str">
            <v>百果园公司直供</v>
          </cell>
          <cell r="H12781" t="str">
            <v>年节礼包/生鲜/水果</v>
          </cell>
          <cell r="I12781" t="str">
            <v>2024-10-31</v>
          </cell>
          <cell r="J12781">
            <v>163749844</v>
          </cell>
          <cell r="K12781" t="str">
            <v>BGYSDZQ24002</v>
          </cell>
          <cell r="L12781" t="str">
            <v/>
          </cell>
        </row>
        <row r="12782">
          <cell r="C12782">
            <v>162494951</v>
          </cell>
          <cell r="D12782" t="str">
            <v>人工</v>
          </cell>
          <cell r="E12782" t="str">
            <v>实物</v>
          </cell>
          <cell r="F12782" t="str">
            <v/>
          </cell>
          <cell r="G12782" t="str">
            <v>惠通达行</v>
          </cell>
          <cell r="H12782" t="str">
            <v>年节礼包/生鲜/猪牛羊肉</v>
          </cell>
          <cell r="I12782" t="str">
            <v>2024-07-31</v>
          </cell>
          <cell r="J12782">
            <v>163578152</v>
          </cell>
          <cell r="K12782" t="str">
            <v>df</v>
          </cell>
          <cell r="L12782" t="str">
            <v/>
          </cell>
        </row>
        <row r="12783">
          <cell r="C12783">
            <v>162494951</v>
          </cell>
          <cell r="D12783" t="str">
            <v>人工</v>
          </cell>
          <cell r="E12783" t="str">
            <v>实物</v>
          </cell>
          <cell r="F12783" t="str">
            <v/>
          </cell>
          <cell r="G12783" t="str">
            <v>惠通达行</v>
          </cell>
          <cell r="H12783" t="str">
            <v>年节礼包/生鲜/猪牛羊肉</v>
          </cell>
          <cell r="I12783" t="str">
            <v>2024-07-31</v>
          </cell>
        </row>
        <row r="12783">
          <cell r="K12783" t="str">
            <v>df</v>
          </cell>
          <cell r="L12783" t="str">
            <v/>
          </cell>
        </row>
        <row r="12784">
          <cell r="C12784">
            <v>162494951</v>
          </cell>
          <cell r="D12784" t="str">
            <v>人工</v>
          </cell>
          <cell r="E12784" t="str">
            <v>实物</v>
          </cell>
          <cell r="F12784" t="str">
            <v/>
          </cell>
          <cell r="G12784" t="str">
            <v>惠通达行</v>
          </cell>
          <cell r="H12784" t="str">
            <v>年节礼包/生鲜/猪牛羊肉</v>
          </cell>
          <cell r="I12784" t="str">
            <v>2024-07-31</v>
          </cell>
        </row>
        <row r="12784">
          <cell r="K12784" t="str">
            <v>df</v>
          </cell>
          <cell r="L12784" t="str">
            <v/>
          </cell>
        </row>
        <row r="12785">
          <cell r="C12785">
            <v>162494951</v>
          </cell>
          <cell r="D12785" t="str">
            <v>人工</v>
          </cell>
          <cell r="E12785" t="str">
            <v>实物</v>
          </cell>
          <cell r="F12785" t="str">
            <v/>
          </cell>
          <cell r="G12785" t="str">
            <v>惠通达行</v>
          </cell>
          <cell r="H12785" t="str">
            <v>年节礼包/生鲜/猪牛羊肉</v>
          </cell>
          <cell r="I12785" t="str">
            <v>2024-07-31</v>
          </cell>
        </row>
        <row r="12785">
          <cell r="K12785" t="str">
            <v>df</v>
          </cell>
          <cell r="L12785" t="str">
            <v/>
          </cell>
        </row>
        <row r="12786">
          <cell r="C12786">
            <v>162494951</v>
          </cell>
          <cell r="D12786" t="str">
            <v>人工</v>
          </cell>
          <cell r="E12786" t="str">
            <v>实物</v>
          </cell>
          <cell r="F12786" t="str">
            <v/>
          </cell>
          <cell r="G12786" t="str">
            <v>惠通达行</v>
          </cell>
          <cell r="H12786" t="str">
            <v>年节礼包/生鲜/猪牛羊肉</v>
          </cell>
          <cell r="I12786" t="str">
            <v>2024-07-31</v>
          </cell>
        </row>
        <row r="12786">
          <cell r="K12786" t="str">
            <v>df</v>
          </cell>
          <cell r="L12786" t="str">
            <v/>
          </cell>
        </row>
        <row r="12787">
          <cell r="C12787">
            <v>162494951</v>
          </cell>
          <cell r="D12787" t="str">
            <v>人工</v>
          </cell>
          <cell r="E12787" t="str">
            <v>实物</v>
          </cell>
          <cell r="F12787" t="str">
            <v/>
          </cell>
          <cell r="G12787" t="str">
            <v>惠通达行</v>
          </cell>
          <cell r="H12787" t="str">
            <v>年节礼包/生鲜/猪牛羊肉</v>
          </cell>
          <cell r="I12787" t="str">
            <v>2024-07-31</v>
          </cell>
        </row>
        <row r="12787">
          <cell r="K12787" t="str">
            <v>df</v>
          </cell>
          <cell r="L12787" t="str">
            <v/>
          </cell>
        </row>
        <row r="12788">
          <cell r="C12788">
            <v>162494951</v>
          </cell>
          <cell r="D12788" t="str">
            <v>人工</v>
          </cell>
          <cell r="E12788" t="str">
            <v>实物</v>
          </cell>
          <cell r="F12788" t="str">
            <v/>
          </cell>
          <cell r="G12788" t="str">
            <v>惠通达行</v>
          </cell>
          <cell r="H12788" t="str">
            <v>年节礼包/生鲜/猪牛羊肉</v>
          </cell>
          <cell r="I12788" t="str">
            <v>2024-07-31</v>
          </cell>
        </row>
        <row r="12788">
          <cell r="K12788" t="str">
            <v>df</v>
          </cell>
          <cell r="L12788" t="str">
            <v/>
          </cell>
        </row>
        <row r="12789">
          <cell r="C12789">
            <v>162680010</v>
          </cell>
          <cell r="D12789" t="str">
            <v>人工</v>
          </cell>
          <cell r="E12789" t="str">
            <v>实物</v>
          </cell>
          <cell r="F12789" t="str">
            <v/>
          </cell>
          <cell r="G12789" t="str">
            <v>丰祥福瑞</v>
          </cell>
          <cell r="H12789" t="str">
            <v>年节礼包/生鲜/海鲜水产</v>
          </cell>
          <cell r="I12789" t="str">
            <v>2026-12-31</v>
          </cell>
          <cell r="J12789">
            <v>163938640</v>
          </cell>
          <cell r="K12789" t="str">
            <v>24XZYBJHCXH1298</v>
          </cell>
          <cell r="L12789" t="str">
            <v/>
          </cell>
        </row>
        <row r="12790">
          <cell r="C12790">
            <v>162648414</v>
          </cell>
          <cell r="D12790" t="str">
            <v>人工</v>
          </cell>
          <cell r="E12790" t="str">
            <v>实物</v>
          </cell>
          <cell r="F12790" t="str">
            <v>腿中王</v>
          </cell>
          <cell r="G12790" t="str">
            <v>炜珈商贸</v>
          </cell>
          <cell r="H12790" t="str">
            <v>年节礼包/项目专属/定制方案专属</v>
          </cell>
          <cell r="I12790" t="str">
            <v>2025-02-28</v>
          </cell>
          <cell r="J12790">
            <v>163886801</v>
          </cell>
          <cell r="K12790" t="str">
            <v/>
          </cell>
          <cell r="L12790" t="str">
            <v/>
          </cell>
        </row>
        <row r="12791">
          <cell r="C12791">
            <v>162625471</v>
          </cell>
          <cell r="D12791" t="str">
            <v>人工</v>
          </cell>
          <cell r="E12791" t="str">
            <v>实物</v>
          </cell>
          <cell r="F12791" t="str">
            <v/>
          </cell>
          <cell r="G12791" t="str">
            <v>炜珈商贸</v>
          </cell>
          <cell r="H12791" t="str">
            <v>年节礼包/食品/国内零食</v>
          </cell>
          <cell r="I12791" t="str">
            <v>2025-02-28</v>
          </cell>
          <cell r="J12791">
            <v>163854483</v>
          </cell>
          <cell r="K12791" t="str">
            <v/>
          </cell>
          <cell r="L12791" t="str">
            <v/>
          </cell>
        </row>
        <row r="12792">
          <cell r="C12792">
            <v>162583922</v>
          </cell>
          <cell r="D12792" t="str">
            <v>人工</v>
          </cell>
          <cell r="E12792" t="str">
            <v>实物</v>
          </cell>
          <cell r="F12792" t="str">
            <v>君乐宝</v>
          </cell>
          <cell r="G12792" t="str">
            <v>炜珈商贸</v>
          </cell>
          <cell r="H12792" t="str">
            <v>年节礼包/项目专属/定制方案专属</v>
          </cell>
          <cell r="I12792" t="str">
            <v>2025-01-31</v>
          </cell>
          <cell r="J12792">
            <v>163782248</v>
          </cell>
          <cell r="K12792" t="str">
            <v/>
          </cell>
          <cell r="L12792" t="str">
            <v/>
          </cell>
        </row>
        <row r="12793">
          <cell r="C12793">
            <v>162321316</v>
          </cell>
          <cell r="D12793" t="str">
            <v>人工</v>
          </cell>
          <cell r="E12793" t="str">
            <v>实物</v>
          </cell>
          <cell r="F12793" t="str">
            <v/>
          </cell>
          <cell r="G12793" t="str">
            <v>佳沃</v>
          </cell>
          <cell r="H12793" t="str">
            <v>年节礼包/生鲜/水果礼包</v>
          </cell>
          <cell r="I12793" t="str">
            <v>2023-10-31</v>
          </cell>
          <cell r="J12793">
            <v>163180772</v>
          </cell>
          <cell r="K12793">
            <v>105100219</v>
          </cell>
          <cell r="L12793" t="str">
            <v>单果70-80g，24粒</v>
          </cell>
        </row>
        <row r="12794">
          <cell r="C12794">
            <v>162680469</v>
          </cell>
          <cell r="D12794" t="str">
            <v>人工</v>
          </cell>
          <cell r="E12794" t="str">
            <v>实物</v>
          </cell>
          <cell r="F12794" t="str">
            <v/>
          </cell>
          <cell r="G12794" t="str">
            <v>京杭盛达</v>
          </cell>
          <cell r="H12794" t="str">
            <v>年节礼包/箱包皮具/男包</v>
          </cell>
          <cell r="I12794" t="str">
            <v>2025-06-30</v>
          </cell>
          <cell r="J12794">
            <v>163939335</v>
          </cell>
          <cell r="K12794" t="str">
            <v/>
          </cell>
          <cell r="L12794" t="str">
            <v/>
          </cell>
        </row>
        <row r="12795">
          <cell r="C12795">
            <v>162648445</v>
          </cell>
          <cell r="D12795" t="str">
            <v>人工</v>
          </cell>
          <cell r="E12795" t="str">
            <v>实物</v>
          </cell>
          <cell r="F12795" t="str">
            <v> 芬浓</v>
          </cell>
          <cell r="G12795" t="str">
            <v>羽娜</v>
          </cell>
          <cell r="H12795" t="str">
            <v>年节礼包/个人护理/洗发护发</v>
          </cell>
          <cell r="I12795" t="str">
            <v>2025-01-31</v>
          </cell>
          <cell r="J12795">
            <v>163886845</v>
          </cell>
          <cell r="K12795">
            <v>4550516476074</v>
          </cell>
          <cell r="L12795" t="str">
            <v>550mL</v>
          </cell>
        </row>
        <row r="12796">
          <cell r="C12796">
            <v>162624230</v>
          </cell>
          <cell r="D12796" t="str">
            <v>人工</v>
          </cell>
          <cell r="E12796" t="str">
            <v>实物</v>
          </cell>
          <cell r="F12796" t="str">
            <v>杞里香</v>
          </cell>
          <cell r="G12796" t="str">
            <v>立帆</v>
          </cell>
          <cell r="H12796" t="str">
            <v>年节礼包/食品/营养健康</v>
          </cell>
          <cell r="I12796" t="str">
            <v>2025-02-28</v>
          </cell>
          <cell r="J12796">
            <v>163852708</v>
          </cell>
          <cell r="K12796">
            <v>16044</v>
          </cell>
          <cell r="L12796" t="str">
            <v/>
          </cell>
        </row>
        <row r="12797">
          <cell r="C12797">
            <v>162629185</v>
          </cell>
          <cell r="D12797" t="str">
            <v>人工</v>
          </cell>
          <cell r="E12797" t="str">
            <v>实物</v>
          </cell>
          <cell r="F12797" t="str">
            <v>五谷磨房</v>
          </cell>
          <cell r="G12797" t="str">
            <v>勤善</v>
          </cell>
          <cell r="H12797" t="str">
            <v>年节礼包/食品/食品礼包</v>
          </cell>
          <cell r="I12797" t="str">
            <v>2025-02-28</v>
          </cell>
          <cell r="J12797">
            <v>163859546</v>
          </cell>
          <cell r="K12797" t="str">
            <v/>
          </cell>
          <cell r="L12797" t="str">
            <v/>
          </cell>
        </row>
        <row r="12798">
          <cell r="C12798">
            <v>162629185</v>
          </cell>
          <cell r="D12798" t="str">
            <v>人工</v>
          </cell>
          <cell r="E12798" t="str">
            <v>实物</v>
          </cell>
          <cell r="F12798" t="str">
            <v>五谷磨房</v>
          </cell>
          <cell r="G12798" t="str">
            <v>勤善</v>
          </cell>
          <cell r="H12798" t="str">
            <v>年节礼包/食品/食品礼包</v>
          </cell>
          <cell r="I12798" t="str">
            <v>2025-02-28</v>
          </cell>
        </row>
        <row r="12798">
          <cell r="K12798" t="str">
            <v/>
          </cell>
          <cell r="L12798" t="str">
            <v/>
          </cell>
        </row>
        <row r="12799">
          <cell r="C12799">
            <v>162629185</v>
          </cell>
          <cell r="D12799" t="str">
            <v>人工</v>
          </cell>
          <cell r="E12799" t="str">
            <v>实物</v>
          </cell>
          <cell r="F12799" t="str">
            <v>五谷磨房</v>
          </cell>
          <cell r="G12799" t="str">
            <v>勤善</v>
          </cell>
          <cell r="H12799" t="str">
            <v>年节礼包/食品/食品礼包</v>
          </cell>
          <cell r="I12799" t="str">
            <v>2025-02-28</v>
          </cell>
        </row>
        <row r="12799">
          <cell r="K12799" t="str">
            <v/>
          </cell>
          <cell r="L12799" t="str">
            <v/>
          </cell>
        </row>
        <row r="12800">
          <cell r="C12800">
            <v>162566101</v>
          </cell>
          <cell r="D12800" t="str">
            <v>人工</v>
          </cell>
          <cell r="E12800" t="str">
            <v>实物</v>
          </cell>
          <cell r="F12800" t="str">
            <v>康巴赫</v>
          </cell>
          <cell r="G12800" t="str">
            <v>一礼千珏</v>
          </cell>
          <cell r="H12800" t="str">
            <v>年节礼包/餐厨/烹饪锅具</v>
          </cell>
          <cell r="I12800" t="str">
            <v>2024-10-31</v>
          </cell>
          <cell r="J12800">
            <v>163747806</v>
          </cell>
          <cell r="K12800" t="str">
            <v>KMT3A</v>
          </cell>
          <cell r="L12800" t="str">
            <v/>
          </cell>
        </row>
        <row r="12801">
          <cell r="C12801">
            <v>162494090</v>
          </cell>
          <cell r="D12801" t="str">
            <v>人工</v>
          </cell>
          <cell r="E12801" t="str">
            <v>实物</v>
          </cell>
          <cell r="F12801" t="str">
            <v/>
          </cell>
          <cell r="G12801" t="str">
            <v>金盛永和</v>
          </cell>
          <cell r="H12801" t="str">
            <v>年节礼包/食品/粮油礼包</v>
          </cell>
          <cell r="I12801" t="str">
            <v>2024-07-31</v>
          </cell>
          <cell r="J12801">
            <v>163576500</v>
          </cell>
          <cell r="K12801" t="str">
            <v/>
          </cell>
          <cell r="L12801" t="str">
            <v/>
          </cell>
        </row>
        <row r="12802">
          <cell r="C12802">
            <v>162492122</v>
          </cell>
          <cell r="D12802" t="str">
            <v>人工</v>
          </cell>
          <cell r="E12802" t="str">
            <v>实物</v>
          </cell>
          <cell r="F12802" t="str">
            <v/>
          </cell>
          <cell r="G12802" t="str">
            <v>金知</v>
          </cell>
          <cell r="H12802" t="str">
            <v>年节礼包/食品/零食礼包</v>
          </cell>
          <cell r="I12802" t="str">
            <v>2024-07-31</v>
          </cell>
          <cell r="J12802">
            <v>163572910</v>
          </cell>
          <cell r="K12802" t="str">
            <v>jz20231215002</v>
          </cell>
          <cell r="L12802" t="str">
            <v/>
          </cell>
        </row>
        <row r="12803">
          <cell r="C12803">
            <v>162491992</v>
          </cell>
          <cell r="D12803" t="str">
            <v>人工</v>
          </cell>
          <cell r="E12803" t="str">
            <v>实物</v>
          </cell>
          <cell r="F12803" t="str">
            <v/>
          </cell>
          <cell r="G12803" t="str">
            <v>惠通达行</v>
          </cell>
          <cell r="H12803" t="str">
            <v>年节礼包/食品/粮油礼包</v>
          </cell>
          <cell r="I12803" t="str">
            <v>2024-07-31</v>
          </cell>
          <cell r="J12803">
            <v>163572747</v>
          </cell>
          <cell r="K12803">
            <v>1136964</v>
          </cell>
          <cell r="L12803" t="str">
            <v/>
          </cell>
        </row>
        <row r="12804">
          <cell r="C12804">
            <v>162492099</v>
          </cell>
          <cell r="D12804" t="str">
            <v>人工</v>
          </cell>
          <cell r="E12804" t="str">
            <v>实物</v>
          </cell>
          <cell r="F12804" t="str">
            <v>新宝堂</v>
          </cell>
          <cell r="G12804" t="str">
            <v>食尚知补</v>
          </cell>
          <cell r="H12804" t="str">
            <v>年节礼包/食品/营养健康</v>
          </cell>
          <cell r="I12804" t="str">
            <v>2025-02-28</v>
          </cell>
          <cell r="J12804">
            <v>163572886</v>
          </cell>
          <cell r="K12804" t="str">
            <v>沉香盛世柑普茶礼盒360克</v>
          </cell>
          <cell r="L12804" t="str">
            <v/>
          </cell>
        </row>
        <row r="12805">
          <cell r="C12805">
            <v>162494116</v>
          </cell>
          <cell r="D12805" t="str">
            <v>人工</v>
          </cell>
          <cell r="E12805" t="str">
            <v>实物</v>
          </cell>
          <cell r="F12805" t="str">
            <v>福临门</v>
          </cell>
          <cell r="G12805" t="str">
            <v>金盛永和</v>
          </cell>
          <cell r="H12805" t="str">
            <v>年节礼包/食品/粮油礼包</v>
          </cell>
          <cell r="I12805" t="str">
            <v>2024-07-31</v>
          </cell>
          <cell r="J12805">
            <v>163576526</v>
          </cell>
          <cell r="K12805" t="str">
            <v/>
          </cell>
          <cell r="L12805" t="str">
            <v/>
          </cell>
        </row>
        <row r="12806">
          <cell r="C12806">
            <v>162492491</v>
          </cell>
          <cell r="D12806" t="str">
            <v>人工</v>
          </cell>
          <cell r="E12806" t="str">
            <v>实物</v>
          </cell>
          <cell r="F12806" t="str">
            <v>燕之坊</v>
          </cell>
          <cell r="G12806" t="str">
            <v>燕之坊</v>
          </cell>
          <cell r="H12806" t="str">
            <v>年节礼包/食品/食品礼包</v>
          </cell>
          <cell r="I12806" t="str">
            <v>2024-07-31</v>
          </cell>
          <cell r="J12806">
            <v>163573983</v>
          </cell>
          <cell r="K12806" t="str">
            <v>C02080010332</v>
          </cell>
          <cell r="L12806" t="str">
            <v/>
          </cell>
        </row>
        <row r="12807">
          <cell r="C12807">
            <v>162492052</v>
          </cell>
          <cell r="D12807" t="str">
            <v>人工</v>
          </cell>
          <cell r="E12807" t="str">
            <v>实物</v>
          </cell>
          <cell r="F12807" t="str">
            <v/>
          </cell>
          <cell r="G12807" t="str">
            <v>惠通达行</v>
          </cell>
          <cell r="H12807" t="str">
            <v>年节礼包/食品/粮油礼包</v>
          </cell>
          <cell r="I12807" t="str">
            <v>2024-07-31</v>
          </cell>
          <cell r="J12807">
            <v>163572812</v>
          </cell>
          <cell r="K12807" t="str">
            <v>POPTC24ZH017</v>
          </cell>
          <cell r="L12807" t="str">
            <v/>
          </cell>
        </row>
        <row r="12808">
          <cell r="C12808">
            <v>162492052</v>
          </cell>
          <cell r="D12808" t="str">
            <v>人工</v>
          </cell>
          <cell r="E12808" t="str">
            <v>实物</v>
          </cell>
          <cell r="F12808" t="str">
            <v/>
          </cell>
          <cell r="G12808" t="str">
            <v>惠通达行</v>
          </cell>
          <cell r="H12808" t="str">
            <v>年节礼包/食品/粮油礼包</v>
          </cell>
          <cell r="I12808" t="str">
            <v>2024-07-31</v>
          </cell>
        </row>
        <row r="12808">
          <cell r="K12808" t="str">
            <v>POPTC24ZH017</v>
          </cell>
          <cell r="L12808" t="str">
            <v/>
          </cell>
        </row>
        <row r="12809">
          <cell r="C12809">
            <v>162495099</v>
          </cell>
          <cell r="D12809" t="str">
            <v>人工</v>
          </cell>
          <cell r="E12809" t="str">
            <v>实物</v>
          </cell>
          <cell r="F12809" t="str">
            <v/>
          </cell>
          <cell r="G12809" t="str">
            <v>百果园公司直供</v>
          </cell>
          <cell r="H12809" t="str">
            <v>年节礼包/生鲜/水果</v>
          </cell>
          <cell r="I12809" t="str">
            <v>2024-06-30</v>
          </cell>
          <cell r="J12809">
            <v>163578344</v>
          </cell>
          <cell r="K12809" t="str">
            <v>SDDW24013</v>
          </cell>
          <cell r="L12809" t="str">
            <v/>
          </cell>
        </row>
        <row r="12810">
          <cell r="C12810">
            <v>162661964</v>
          </cell>
          <cell r="D12810" t="str">
            <v>人工</v>
          </cell>
          <cell r="E12810" t="str">
            <v>组合商品</v>
          </cell>
          <cell r="F12810" t="str">
            <v/>
          </cell>
          <cell r="G12810" t="str">
            <v>苏打组合商品虚拟供应商</v>
          </cell>
          <cell r="H12810" t="str">
            <v>供应链类目/年节礼包/销售专属礼包</v>
          </cell>
          <cell r="I12810" t="str">
            <v>2025-02-28</v>
          </cell>
          <cell r="J12810">
            <v>163906500</v>
          </cell>
          <cell r="K12810" t="str">
            <v/>
          </cell>
          <cell r="L12810" t="str">
            <v/>
          </cell>
        </row>
        <row r="12811">
          <cell r="C12811">
            <v>162663798</v>
          </cell>
          <cell r="D12811" t="str">
            <v>人工</v>
          </cell>
          <cell r="E12811" t="str">
            <v>组合商品</v>
          </cell>
          <cell r="F12811" t="str">
            <v/>
          </cell>
          <cell r="G12811" t="str">
            <v>苏打组合商品虚拟供应商</v>
          </cell>
          <cell r="H12811" t="str">
            <v>供应链类目/年节礼包/销售专属礼包</v>
          </cell>
          <cell r="I12811" t="str">
            <v>2025-02-28</v>
          </cell>
          <cell r="J12811">
            <v>163909073</v>
          </cell>
          <cell r="K12811" t="str">
            <v/>
          </cell>
          <cell r="L12811" t="str">
            <v/>
          </cell>
        </row>
        <row r="12812">
          <cell r="C12812">
            <v>162663796</v>
          </cell>
          <cell r="D12812" t="str">
            <v>人工</v>
          </cell>
          <cell r="E12812" t="str">
            <v>实物</v>
          </cell>
          <cell r="F12812" t="str">
            <v>SKG</v>
          </cell>
          <cell r="G12812" t="str">
            <v>九程</v>
          </cell>
          <cell r="H12812" t="str">
            <v>年节礼包/家用电器/个护健康</v>
          </cell>
          <cell r="I12812" t="str">
            <v>2025-02-28</v>
          </cell>
          <cell r="J12812">
            <v>163909070</v>
          </cell>
          <cell r="K12812" t="str">
            <v/>
          </cell>
          <cell r="L12812" t="str">
            <v>商务蓝</v>
          </cell>
        </row>
        <row r="12813">
          <cell r="C12813">
            <v>162624604</v>
          </cell>
          <cell r="D12813" t="str">
            <v>人工</v>
          </cell>
          <cell r="E12813" t="str">
            <v>实物</v>
          </cell>
          <cell r="F12813" t="str">
            <v>佳沃（joyvio）</v>
          </cell>
          <cell r="G12813" t="str">
            <v>佳沃</v>
          </cell>
          <cell r="H12813" t="str">
            <v>年节礼包/生鲜/水果礼包</v>
          </cell>
          <cell r="I12813" t="str">
            <v>2025-02-28</v>
          </cell>
          <cell r="J12813">
            <v>163853480</v>
          </cell>
          <cell r="K12813">
            <v>20241105001</v>
          </cell>
          <cell r="L12813" t="str">
            <v/>
          </cell>
        </row>
        <row r="12814">
          <cell r="C12814">
            <v>162623768</v>
          </cell>
          <cell r="D12814" t="str">
            <v>人工</v>
          </cell>
          <cell r="E12814" t="str">
            <v>实物</v>
          </cell>
          <cell r="F12814" t="str">
            <v>苏泊尔</v>
          </cell>
          <cell r="G12814" t="str">
            <v>米盛</v>
          </cell>
          <cell r="H12814" t="str">
            <v>年节礼包/家用电器/厨房小电</v>
          </cell>
          <cell r="I12814" t="str">
            <v>2025-02-28</v>
          </cell>
          <cell r="J12814">
            <v>163852146</v>
          </cell>
          <cell r="K12814" t="str">
            <v>SW-CBJ39</v>
          </cell>
          <cell r="L12814" t="str">
            <v>SW-CBJ39</v>
          </cell>
        </row>
        <row r="12815">
          <cell r="C12815">
            <v>162495093</v>
          </cell>
          <cell r="D12815" t="str">
            <v>人工</v>
          </cell>
          <cell r="E12815" t="str">
            <v>实物</v>
          </cell>
          <cell r="F12815" t="str">
            <v>施华蔻</v>
          </cell>
          <cell r="G12815" t="str">
            <v>恒合信</v>
          </cell>
          <cell r="H12815" t="str">
            <v>年节礼包/个人护理/洗护礼包</v>
          </cell>
          <cell r="I12815" t="str">
            <v>2024-07-31</v>
          </cell>
          <cell r="J12815">
            <v>163578338</v>
          </cell>
          <cell r="K12815" t="str">
            <v>SP000200</v>
          </cell>
          <cell r="L12815" t="str">
            <v/>
          </cell>
        </row>
        <row r="12816">
          <cell r="C12816">
            <v>162495093</v>
          </cell>
          <cell r="D12816" t="str">
            <v>人工</v>
          </cell>
          <cell r="E12816" t="str">
            <v>实物</v>
          </cell>
          <cell r="F12816" t="str">
            <v>施华蔻</v>
          </cell>
          <cell r="G12816" t="str">
            <v>恒合信</v>
          </cell>
          <cell r="H12816" t="str">
            <v>年节礼包/个人护理/洗护礼包</v>
          </cell>
          <cell r="I12816" t="str">
            <v>2024-07-31</v>
          </cell>
        </row>
        <row r="12816">
          <cell r="K12816" t="str">
            <v>SP000200</v>
          </cell>
          <cell r="L12816" t="str">
            <v/>
          </cell>
        </row>
        <row r="12817">
          <cell r="C12817">
            <v>162490852</v>
          </cell>
          <cell r="D12817" t="str">
            <v>人工</v>
          </cell>
          <cell r="E12817" t="str">
            <v>实物</v>
          </cell>
          <cell r="F12817" t="str">
            <v>北纯</v>
          </cell>
          <cell r="G12817" t="str">
            <v>牡丹江北纯</v>
          </cell>
          <cell r="H12817" t="str">
            <v>年节礼包/食品/粮油礼包</v>
          </cell>
          <cell r="I12817" t="str">
            <v>2024-07-31</v>
          </cell>
          <cell r="J12817">
            <v>163570163</v>
          </cell>
          <cell r="K12817" t="str">
            <v/>
          </cell>
          <cell r="L12817" t="str">
            <v/>
          </cell>
        </row>
        <row r="12818">
          <cell r="C12818">
            <v>162502815</v>
          </cell>
          <cell r="D12818" t="str">
            <v>人工</v>
          </cell>
          <cell r="E12818" t="str">
            <v>实物</v>
          </cell>
          <cell r="F12818" t="str">
            <v>金龙鱼</v>
          </cell>
          <cell r="G12818" t="str">
            <v>金盛永和</v>
          </cell>
          <cell r="H12818" t="str">
            <v>年节礼包/食品/粮油礼包</v>
          </cell>
          <cell r="I12818" t="str">
            <v>2024-06-30</v>
          </cell>
          <cell r="J12818">
            <v>163599698</v>
          </cell>
          <cell r="K12818" t="str">
            <v/>
          </cell>
          <cell r="L12818" t="str">
            <v/>
          </cell>
        </row>
        <row r="12819">
          <cell r="C12819">
            <v>162492490</v>
          </cell>
          <cell r="D12819" t="str">
            <v>人工</v>
          </cell>
          <cell r="E12819" t="str">
            <v>实物</v>
          </cell>
          <cell r="F12819" t="str">
            <v>燕之坊</v>
          </cell>
          <cell r="G12819" t="str">
            <v>燕之坊</v>
          </cell>
          <cell r="H12819" t="str">
            <v>年节礼包/食品/杂粮礼包</v>
          </cell>
          <cell r="I12819" t="str">
            <v>2025-02-28</v>
          </cell>
          <cell r="J12819">
            <v>163573982</v>
          </cell>
          <cell r="K12819" t="str">
            <v>C01070011246</v>
          </cell>
          <cell r="L12819" t="str">
            <v/>
          </cell>
        </row>
        <row r="12820">
          <cell r="C12820">
            <v>162405293</v>
          </cell>
          <cell r="D12820" t="str">
            <v>人工</v>
          </cell>
          <cell r="E12820" t="str">
            <v>实物</v>
          </cell>
          <cell r="F12820" t="str">
            <v>九阳 </v>
          </cell>
          <cell r="G12820" t="str">
            <v>云朵</v>
          </cell>
          <cell r="H12820" t="str">
            <v>年节礼包/家用电器/厨房小电</v>
          </cell>
          <cell r="I12820" t="str">
            <v>2024-03-31</v>
          </cell>
          <cell r="J12820">
            <v>163373249</v>
          </cell>
          <cell r="K12820" t="str">
            <v/>
          </cell>
          <cell r="L12820" t="str">
            <v/>
          </cell>
        </row>
        <row r="12821">
          <cell r="C12821">
            <v>162319705</v>
          </cell>
          <cell r="D12821" t="str">
            <v>人工</v>
          </cell>
          <cell r="E12821" t="str">
            <v>实物</v>
          </cell>
          <cell r="F12821" t="str">
            <v>汇柒鲜</v>
          </cell>
          <cell r="G12821" t="str">
            <v>和商</v>
          </cell>
          <cell r="H12821" t="str">
            <v>年节礼包/生鲜/猪牛羊肉</v>
          </cell>
          <cell r="I12821" t="str">
            <v>2024-07-31</v>
          </cell>
          <cell r="J12821">
            <v>163178892</v>
          </cell>
          <cell r="K12821" t="str">
            <v/>
          </cell>
          <cell r="L12821" t="str">
            <v/>
          </cell>
        </row>
        <row r="12822">
          <cell r="C12822">
            <v>162319705</v>
          </cell>
          <cell r="D12822" t="str">
            <v>人工</v>
          </cell>
          <cell r="E12822" t="str">
            <v>实物</v>
          </cell>
          <cell r="F12822" t="str">
            <v>汇柒鲜</v>
          </cell>
          <cell r="G12822" t="str">
            <v>和商</v>
          </cell>
          <cell r="H12822" t="str">
            <v>年节礼包/生鲜/猪牛羊肉</v>
          </cell>
          <cell r="I12822" t="str">
            <v>2024-07-31</v>
          </cell>
        </row>
        <row r="12822">
          <cell r="K12822" t="str">
            <v/>
          </cell>
          <cell r="L12822" t="str">
            <v/>
          </cell>
        </row>
        <row r="12823">
          <cell r="C12823">
            <v>162319705</v>
          </cell>
          <cell r="D12823" t="str">
            <v>人工</v>
          </cell>
          <cell r="E12823" t="str">
            <v>实物</v>
          </cell>
          <cell r="F12823" t="str">
            <v>汇柒鲜</v>
          </cell>
          <cell r="G12823" t="str">
            <v>和商</v>
          </cell>
          <cell r="H12823" t="str">
            <v>年节礼包/生鲜/猪牛羊肉</v>
          </cell>
          <cell r="I12823" t="str">
            <v>2024-07-31</v>
          </cell>
        </row>
        <row r="12823">
          <cell r="K12823" t="str">
            <v/>
          </cell>
          <cell r="L12823" t="str">
            <v/>
          </cell>
        </row>
        <row r="12824">
          <cell r="C12824">
            <v>162319705</v>
          </cell>
          <cell r="D12824" t="str">
            <v>人工</v>
          </cell>
          <cell r="E12824" t="str">
            <v>实物</v>
          </cell>
          <cell r="F12824" t="str">
            <v>汇柒鲜</v>
          </cell>
          <cell r="G12824" t="str">
            <v>和商</v>
          </cell>
          <cell r="H12824" t="str">
            <v>年节礼包/生鲜/猪牛羊肉</v>
          </cell>
          <cell r="I12824" t="str">
            <v>2024-07-31</v>
          </cell>
        </row>
        <row r="12824">
          <cell r="K12824" t="str">
            <v/>
          </cell>
          <cell r="L12824" t="str">
            <v/>
          </cell>
        </row>
        <row r="12825">
          <cell r="C12825">
            <v>162660980</v>
          </cell>
          <cell r="D12825" t="str">
            <v>人工</v>
          </cell>
          <cell r="E12825" t="str">
            <v>组合商品</v>
          </cell>
          <cell r="F12825" t="str">
            <v/>
          </cell>
          <cell r="G12825" t="str">
            <v>苏打组合商品虚拟供应商</v>
          </cell>
          <cell r="H12825" t="str">
            <v>年节礼包/项目专属/定制方案专属</v>
          </cell>
          <cell r="I12825" t="str">
            <v>2025-04-30</v>
          </cell>
          <cell r="J12825">
            <v>163905129</v>
          </cell>
          <cell r="K12825" t="str">
            <v/>
          </cell>
          <cell r="L12825" t="str">
            <v/>
          </cell>
        </row>
        <row r="12826">
          <cell r="C12826">
            <v>162660980</v>
          </cell>
          <cell r="D12826" t="str">
            <v>人工</v>
          </cell>
          <cell r="E12826" t="str">
            <v>组合商品</v>
          </cell>
          <cell r="F12826" t="str">
            <v/>
          </cell>
          <cell r="G12826" t="str">
            <v>苏打组合商品虚拟供应商</v>
          </cell>
          <cell r="H12826" t="str">
            <v>年节礼包/项目专属/定制方案专属</v>
          </cell>
          <cell r="I12826" t="str">
            <v>2025-04-30</v>
          </cell>
        </row>
        <row r="12826">
          <cell r="K12826" t="str">
            <v/>
          </cell>
          <cell r="L12826" t="str">
            <v/>
          </cell>
        </row>
        <row r="12827">
          <cell r="C12827">
            <v>162660980</v>
          </cell>
          <cell r="D12827" t="str">
            <v>人工</v>
          </cell>
          <cell r="E12827" t="str">
            <v>组合商品</v>
          </cell>
          <cell r="F12827" t="str">
            <v/>
          </cell>
          <cell r="G12827" t="str">
            <v>苏打组合商品虚拟供应商</v>
          </cell>
          <cell r="H12827" t="str">
            <v>年节礼包/项目专属/定制方案专属</v>
          </cell>
          <cell r="I12827" t="str">
            <v>2025-04-30</v>
          </cell>
        </row>
        <row r="12827">
          <cell r="K12827" t="str">
            <v/>
          </cell>
          <cell r="L12827" t="str">
            <v/>
          </cell>
        </row>
        <row r="12828">
          <cell r="C12828">
            <v>162660701</v>
          </cell>
          <cell r="D12828" t="str">
            <v>人工</v>
          </cell>
          <cell r="E12828" t="str">
            <v>组合商品</v>
          </cell>
          <cell r="F12828" t="str">
            <v/>
          </cell>
          <cell r="G12828" t="str">
            <v>苏打组合商品虚拟供应商</v>
          </cell>
          <cell r="H12828" t="str">
            <v>年节礼包/项目专属/定制方案专属</v>
          </cell>
          <cell r="I12828" t="str">
            <v>2025-04-30</v>
          </cell>
          <cell r="J12828">
            <v>163904775</v>
          </cell>
          <cell r="K12828" t="str">
            <v/>
          </cell>
          <cell r="L12828" t="str">
            <v/>
          </cell>
        </row>
        <row r="12829">
          <cell r="C12829">
            <v>162660701</v>
          </cell>
          <cell r="D12829" t="str">
            <v>人工</v>
          </cell>
          <cell r="E12829" t="str">
            <v>组合商品</v>
          </cell>
          <cell r="F12829" t="str">
            <v/>
          </cell>
          <cell r="G12829" t="str">
            <v>苏打组合商品虚拟供应商</v>
          </cell>
          <cell r="H12829" t="str">
            <v>年节礼包/项目专属/定制方案专属</v>
          </cell>
          <cell r="I12829" t="str">
            <v>2025-04-30</v>
          </cell>
        </row>
        <row r="12829">
          <cell r="K12829" t="str">
            <v/>
          </cell>
          <cell r="L12829" t="str">
            <v/>
          </cell>
        </row>
        <row r="12830">
          <cell r="C12830">
            <v>162661002</v>
          </cell>
          <cell r="D12830" t="str">
            <v>人工</v>
          </cell>
          <cell r="E12830" t="str">
            <v>实物</v>
          </cell>
          <cell r="F12830" t="str">
            <v/>
          </cell>
          <cell r="G12830" t="str">
            <v>淘得电子</v>
          </cell>
          <cell r="H12830" t="str">
            <v>年节礼包/食品/食品礼包</v>
          </cell>
          <cell r="I12830" t="str">
            <v>2025-04-30</v>
          </cell>
          <cell r="J12830">
            <v>163905155</v>
          </cell>
          <cell r="K12830" t="str">
            <v/>
          </cell>
          <cell r="L12830" t="str">
            <v/>
          </cell>
        </row>
        <row r="12831">
          <cell r="C12831">
            <v>162661014</v>
          </cell>
          <cell r="D12831" t="str">
            <v>人工</v>
          </cell>
          <cell r="E12831" t="str">
            <v>组合商品</v>
          </cell>
          <cell r="F12831" t="str">
            <v/>
          </cell>
          <cell r="G12831" t="str">
            <v>苏打组合商品虚拟供应商</v>
          </cell>
          <cell r="H12831" t="str">
            <v>年节礼包/项目专属/定制方案专属</v>
          </cell>
          <cell r="I12831" t="str">
            <v>2025-04-30</v>
          </cell>
          <cell r="J12831">
            <v>163905169</v>
          </cell>
          <cell r="K12831" t="str">
            <v/>
          </cell>
          <cell r="L12831" t="str">
            <v/>
          </cell>
        </row>
        <row r="12832">
          <cell r="C12832">
            <v>162661014</v>
          </cell>
          <cell r="D12832" t="str">
            <v>人工</v>
          </cell>
          <cell r="E12832" t="str">
            <v>组合商品</v>
          </cell>
          <cell r="F12832" t="str">
            <v/>
          </cell>
          <cell r="G12832" t="str">
            <v>苏打组合商品虚拟供应商</v>
          </cell>
          <cell r="H12832" t="str">
            <v>年节礼包/项目专属/定制方案专属</v>
          </cell>
          <cell r="I12832" t="str">
            <v>2025-04-30</v>
          </cell>
        </row>
        <row r="12832">
          <cell r="K12832" t="str">
            <v/>
          </cell>
          <cell r="L12832" t="str">
            <v/>
          </cell>
        </row>
        <row r="12833">
          <cell r="C12833">
            <v>162660979</v>
          </cell>
          <cell r="D12833" t="str">
            <v>人工</v>
          </cell>
          <cell r="E12833" t="str">
            <v>实物</v>
          </cell>
          <cell r="F12833" t="str">
            <v/>
          </cell>
          <cell r="G12833" t="str">
            <v>淘得电子</v>
          </cell>
          <cell r="H12833" t="str">
            <v>年节礼包/项目专属/定制方案专属</v>
          </cell>
          <cell r="I12833" t="str">
            <v>2025-04-30</v>
          </cell>
          <cell r="J12833">
            <v>163905128</v>
          </cell>
          <cell r="K12833" t="str">
            <v/>
          </cell>
          <cell r="L12833" t="str">
            <v/>
          </cell>
        </row>
        <row r="12834">
          <cell r="C12834">
            <v>162660715</v>
          </cell>
          <cell r="D12834" t="str">
            <v>人工</v>
          </cell>
          <cell r="E12834" t="str">
            <v>实物</v>
          </cell>
          <cell r="F12834" t="str">
            <v/>
          </cell>
          <cell r="G12834" t="str">
            <v>金盛永和</v>
          </cell>
          <cell r="H12834" t="str">
            <v>年节礼包/食品/油</v>
          </cell>
          <cell r="I12834" t="str">
            <v>2025-04-30</v>
          </cell>
          <cell r="J12834">
            <v>163904790</v>
          </cell>
          <cell r="K12834" t="str">
            <v/>
          </cell>
          <cell r="L12834" t="str">
            <v/>
          </cell>
        </row>
        <row r="12835">
          <cell r="C12835">
            <v>162660691</v>
          </cell>
          <cell r="D12835" t="str">
            <v>人工</v>
          </cell>
          <cell r="E12835" t="str">
            <v>实物</v>
          </cell>
          <cell r="F12835" t="str">
            <v/>
          </cell>
          <cell r="G12835" t="str">
            <v>金盛永和</v>
          </cell>
          <cell r="H12835" t="str">
            <v>年节礼包/食品/油</v>
          </cell>
          <cell r="I12835" t="str">
            <v>2025-02-28</v>
          </cell>
          <cell r="J12835">
            <v>163904765</v>
          </cell>
          <cell r="K12835" t="str">
            <v/>
          </cell>
          <cell r="L12835" t="str">
            <v/>
          </cell>
        </row>
        <row r="12836">
          <cell r="C12836">
            <v>162660977</v>
          </cell>
          <cell r="D12836" t="str">
            <v>人工</v>
          </cell>
          <cell r="E12836" t="str">
            <v>实物</v>
          </cell>
          <cell r="F12836" t="str">
            <v>北纯</v>
          </cell>
          <cell r="G12836" t="str">
            <v>牡丹江北纯</v>
          </cell>
          <cell r="H12836" t="str">
            <v>年节礼包/项目专属/定制方案专属</v>
          </cell>
          <cell r="I12836" t="str">
            <v>2025-04-30</v>
          </cell>
          <cell r="J12836">
            <v>163905126</v>
          </cell>
          <cell r="K12836">
            <v>123041</v>
          </cell>
          <cell r="L12836" t="str">
            <v>5L+15kg</v>
          </cell>
        </row>
        <row r="12837">
          <cell r="C12837">
            <v>162632363</v>
          </cell>
          <cell r="D12837" t="str">
            <v>人工</v>
          </cell>
          <cell r="E12837" t="str">
            <v>实物</v>
          </cell>
          <cell r="F12837" t="str">
            <v>正大</v>
          </cell>
          <cell r="G12837" t="str">
            <v>正大信首</v>
          </cell>
          <cell r="H12837" t="str">
            <v>年节礼包/食品/食品礼包</v>
          </cell>
          <cell r="I12837" t="str">
            <v>2024-11-21</v>
          </cell>
          <cell r="J12837">
            <v>163863744</v>
          </cell>
          <cell r="K12837" t="str">
            <v/>
          </cell>
          <cell r="L12837" t="str">
            <v/>
          </cell>
        </row>
        <row r="12838">
          <cell r="C12838">
            <v>162632363</v>
          </cell>
          <cell r="D12838" t="str">
            <v>人工</v>
          </cell>
          <cell r="E12838" t="str">
            <v>实物</v>
          </cell>
          <cell r="F12838" t="str">
            <v>正大</v>
          </cell>
          <cell r="G12838" t="str">
            <v>正大信首</v>
          </cell>
          <cell r="H12838" t="str">
            <v>年节礼包/食品/食品礼包</v>
          </cell>
          <cell r="I12838" t="str">
            <v>2024-11-21</v>
          </cell>
        </row>
        <row r="12838">
          <cell r="K12838" t="str">
            <v/>
          </cell>
          <cell r="L12838" t="str">
            <v/>
          </cell>
        </row>
        <row r="12839">
          <cell r="C12839">
            <v>162494108</v>
          </cell>
          <cell r="D12839" t="str">
            <v>人工</v>
          </cell>
          <cell r="E12839" t="str">
            <v>实物</v>
          </cell>
          <cell r="F12839" t="str">
            <v/>
          </cell>
          <cell r="G12839" t="str">
            <v>淘得电子</v>
          </cell>
          <cell r="H12839" t="str">
            <v>年节礼包/食品/零食礼包</v>
          </cell>
          <cell r="I12839" t="str">
            <v>2024-07-31</v>
          </cell>
          <cell r="J12839">
            <v>163576518</v>
          </cell>
          <cell r="K12839" t="str">
            <v/>
          </cell>
          <cell r="L12839" t="str">
            <v/>
          </cell>
        </row>
        <row r="12840">
          <cell r="C12840">
            <v>162494092</v>
          </cell>
          <cell r="D12840" t="str">
            <v>人工</v>
          </cell>
          <cell r="E12840" t="str">
            <v>实物</v>
          </cell>
          <cell r="F12840" t="str">
            <v>金龙鱼</v>
          </cell>
          <cell r="G12840" t="str">
            <v>金盛永和</v>
          </cell>
          <cell r="H12840" t="str">
            <v>年节礼包/食品/粮油礼包</v>
          </cell>
          <cell r="I12840" t="str">
            <v>2024-07-31</v>
          </cell>
          <cell r="J12840">
            <v>163576502</v>
          </cell>
          <cell r="K12840" t="str">
            <v/>
          </cell>
          <cell r="L12840" t="str">
            <v/>
          </cell>
        </row>
        <row r="12841">
          <cell r="C12841">
            <v>162406736</v>
          </cell>
          <cell r="D12841" t="str">
            <v>人工</v>
          </cell>
          <cell r="E12841" t="str">
            <v>实物</v>
          </cell>
          <cell r="F12841" t="str">
            <v>富安娜（FUANNA）</v>
          </cell>
          <cell r="G12841" t="str">
            <v>富安娜</v>
          </cell>
          <cell r="H12841" t="str">
            <v>年节礼包/家纺/床上用品</v>
          </cell>
          <cell r="I12841" t="str">
            <v>2025-02-28</v>
          </cell>
          <cell r="J12841">
            <v>163376429</v>
          </cell>
          <cell r="K12841">
            <v>713101361</v>
          </cell>
          <cell r="L12841" t="str">
            <v>203*229cm</v>
          </cell>
        </row>
        <row r="12842">
          <cell r="C12842">
            <v>162566042</v>
          </cell>
          <cell r="D12842" t="str">
            <v>人工</v>
          </cell>
          <cell r="E12842" t="str">
            <v>实物</v>
          </cell>
          <cell r="F12842" t="str">
            <v>美肤宝（MEIFUBAO）</v>
          </cell>
          <cell r="G12842" t="str">
            <v>聚优来</v>
          </cell>
          <cell r="H12842" t="str">
            <v>年节礼包/美妆护理/美妆套装</v>
          </cell>
          <cell r="I12842" t="str">
            <v>2024-10-31</v>
          </cell>
          <cell r="J12842">
            <v>163747741</v>
          </cell>
          <cell r="K12842">
            <v>20240710001</v>
          </cell>
          <cell r="L12842" t="str">
            <v/>
          </cell>
        </row>
        <row r="12843">
          <cell r="C12843">
            <v>162632366</v>
          </cell>
          <cell r="D12843" t="str">
            <v>人工</v>
          </cell>
          <cell r="E12843" t="str">
            <v>实物</v>
          </cell>
          <cell r="F12843" t="str">
            <v>正大</v>
          </cell>
          <cell r="G12843" t="str">
            <v>正大信首</v>
          </cell>
          <cell r="H12843" t="str">
            <v>年节礼包/食品/食品礼包</v>
          </cell>
          <cell r="I12843" t="str">
            <v>2025-02-28</v>
          </cell>
          <cell r="J12843">
            <v>163863747</v>
          </cell>
          <cell r="K12843" t="str">
            <v/>
          </cell>
          <cell r="L12843" t="str">
            <v/>
          </cell>
        </row>
        <row r="12844">
          <cell r="C12844">
            <v>162632366</v>
          </cell>
          <cell r="D12844" t="str">
            <v>人工</v>
          </cell>
          <cell r="E12844" t="str">
            <v>实物</v>
          </cell>
          <cell r="F12844" t="str">
            <v>正大</v>
          </cell>
          <cell r="G12844" t="str">
            <v>正大信首</v>
          </cell>
          <cell r="H12844" t="str">
            <v>年节礼包/食品/食品礼包</v>
          </cell>
          <cell r="I12844" t="str">
            <v>2025-02-28</v>
          </cell>
        </row>
        <row r="12844">
          <cell r="K12844" t="str">
            <v/>
          </cell>
          <cell r="L12844" t="str">
            <v/>
          </cell>
        </row>
        <row r="12845">
          <cell r="C12845">
            <v>162625024</v>
          </cell>
          <cell r="D12845" t="str">
            <v>人工</v>
          </cell>
          <cell r="E12845" t="str">
            <v>实物</v>
          </cell>
          <cell r="F12845" t="str">
            <v>雅觅</v>
          </cell>
          <cell r="G12845" t="str">
            <v>雅觅</v>
          </cell>
          <cell r="H12845" t="str">
            <v>年节礼包/食品/零食礼包</v>
          </cell>
          <cell r="I12845" t="str">
            <v>2025-02-28</v>
          </cell>
          <cell r="J12845">
            <v>163854012</v>
          </cell>
          <cell r="K12845" t="str">
            <v>sfymjbj624g</v>
          </cell>
          <cell r="L12845" t="str">
            <v>新京八件糕点礼盒624g</v>
          </cell>
        </row>
        <row r="12846">
          <cell r="C12846">
            <v>162502811</v>
          </cell>
          <cell r="D12846" t="str">
            <v>人工</v>
          </cell>
          <cell r="E12846" t="str">
            <v>实物</v>
          </cell>
          <cell r="F12846" t="str">
            <v>金龙鱼</v>
          </cell>
          <cell r="G12846" t="str">
            <v>金盛永和</v>
          </cell>
          <cell r="H12846" t="str">
            <v>年节礼包/食品/粮油礼包</v>
          </cell>
          <cell r="I12846" t="str">
            <v>2024-06-30</v>
          </cell>
          <cell r="J12846">
            <v>163599692</v>
          </cell>
          <cell r="K12846" t="str">
            <v/>
          </cell>
          <cell r="L12846" t="str">
            <v/>
          </cell>
        </row>
        <row r="12847">
          <cell r="C12847">
            <v>162494020</v>
          </cell>
          <cell r="D12847" t="str">
            <v>人工</v>
          </cell>
          <cell r="E12847" t="str">
            <v>实物</v>
          </cell>
          <cell r="F12847" t="str">
            <v>塞拉菲诺.尚尼</v>
          </cell>
          <cell r="G12847" t="str">
            <v>礼福生</v>
          </cell>
          <cell r="H12847" t="str">
            <v>年节礼包/家用电器/厨房小电</v>
          </cell>
          <cell r="I12847" t="str">
            <v>2024-06-30</v>
          </cell>
          <cell r="J12847">
            <v>163576422</v>
          </cell>
          <cell r="K12847" t="str">
            <v>SZ-C11</v>
          </cell>
          <cell r="L12847" t="str">
            <v/>
          </cell>
        </row>
        <row r="12848">
          <cell r="C12848">
            <v>162581745</v>
          </cell>
          <cell r="D12848" t="str">
            <v>人工</v>
          </cell>
          <cell r="E12848" t="str">
            <v>实物</v>
          </cell>
          <cell r="F12848" t="str">
            <v/>
          </cell>
          <cell r="G12848" t="str">
            <v>勤善</v>
          </cell>
          <cell r="H12848" t="str">
            <v>年节礼包/项目专属/定制方案专属</v>
          </cell>
          <cell r="I12848" t="str">
            <v>2025-01-31</v>
          </cell>
          <cell r="J12848">
            <v>163778169</v>
          </cell>
          <cell r="K12848" t="str">
            <v>QSKJ10000691</v>
          </cell>
          <cell r="L12848" t="str">
            <v/>
          </cell>
        </row>
        <row r="12849">
          <cell r="C12849">
            <v>162492527</v>
          </cell>
          <cell r="D12849" t="str">
            <v>人工</v>
          </cell>
          <cell r="E12849" t="str">
            <v>实物</v>
          </cell>
          <cell r="F12849" t="str">
            <v/>
          </cell>
          <cell r="G12849" t="str">
            <v>上海甄麒</v>
          </cell>
          <cell r="H12849" t="str">
            <v>年节礼包/生鲜/乳品冷饮</v>
          </cell>
          <cell r="I12849" t="str">
            <v>2024-07-31</v>
          </cell>
          <cell r="J12849">
            <v>163574020</v>
          </cell>
          <cell r="K12849">
            <v>300007</v>
          </cell>
          <cell r="L12849" t="str">
            <v/>
          </cell>
        </row>
        <row r="12850">
          <cell r="C12850">
            <v>162492523</v>
          </cell>
          <cell r="D12850" t="str">
            <v>人工</v>
          </cell>
          <cell r="E12850" t="str">
            <v>实物</v>
          </cell>
          <cell r="F12850" t="str">
            <v/>
          </cell>
          <cell r="G12850" t="str">
            <v>上海甄麒</v>
          </cell>
          <cell r="H12850" t="str">
            <v>年节礼包/生鲜/乳品冷饮</v>
          </cell>
          <cell r="I12850" t="str">
            <v>2024-07-31</v>
          </cell>
          <cell r="J12850">
            <v>163574016</v>
          </cell>
          <cell r="K12850">
            <v>150014</v>
          </cell>
          <cell r="L12850" t="str">
            <v/>
          </cell>
        </row>
        <row r="12851">
          <cell r="C12851">
            <v>162492522</v>
          </cell>
          <cell r="D12851" t="str">
            <v>人工</v>
          </cell>
          <cell r="E12851" t="str">
            <v>实物</v>
          </cell>
          <cell r="F12851" t="str">
            <v/>
          </cell>
          <cell r="G12851" t="str">
            <v>上海甄麒</v>
          </cell>
          <cell r="H12851" t="str">
            <v>年节礼包/食品/食品礼包</v>
          </cell>
          <cell r="I12851" t="str">
            <v>2024-07-31</v>
          </cell>
          <cell r="J12851">
            <v>163574015</v>
          </cell>
          <cell r="K12851">
            <v>150012</v>
          </cell>
          <cell r="L12851" t="str">
            <v/>
          </cell>
        </row>
        <row r="12852">
          <cell r="C12852">
            <v>162492521</v>
          </cell>
          <cell r="D12852" t="str">
            <v>人工</v>
          </cell>
          <cell r="E12852" t="str">
            <v>实物</v>
          </cell>
          <cell r="F12852" t="str">
            <v/>
          </cell>
          <cell r="G12852" t="str">
            <v>上海甄麒</v>
          </cell>
          <cell r="H12852" t="str">
            <v>年节礼包/食品/茶叶</v>
          </cell>
          <cell r="I12852" t="str">
            <v>2024-07-31</v>
          </cell>
          <cell r="J12852">
            <v>163574014</v>
          </cell>
          <cell r="K12852">
            <v>100003</v>
          </cell>
          <cell r="L12852" t="str">
            <v/>
          </cell>
        </row>
        <row r="12853">
          <cell r="C12853">
            <v>162492519</v>
          </cell>
          <cell r="D12853" t="str">
            <v>人工</v>
          </cell>
          <cell r="E12853" t="str">
            <v>实物</v>
          </cell>
          <cell r="F12853" t="str">
            <v/>
          </cell>
          <cell r="G12853" t="str">
            <v>上海甄麒</v>
          </cell>
          <cell r="H12853" t="str">
            <v>年节礼包/食品/食品礼包</v>
          </cell>
          <cell r="I12853" t="str">
            <v>2024-07-31</v>
          </cell>
          <cell r="J12853">
            <v>163574012</v>
          </cell>
          <cell r="K12853">
            <v>150002</v>
          </cell>
          <cell r="L12853" t="str">
            <v/>
          </cell>
        </row>
        <row r="12854">
          <cell r="C12854">
            <v>162492517</v>
          </cell>
          <cell r="D12854" t="str">
            <v>人工</v>
          </cell>
          <cell r="E12854" t="str">
            <v>实物</v>
          </cell>
          <cell r="F12854" t="str">
            <v/>
          </cell>
          <cell r="G12854" t="str">
            <v>上海甄麒</v>
          </cell>
          <cell r="H12854" t="str">
            <v>年节礼包/食品/食品礼包</v>
          </cell>
          <cell r="I12854" t="str">
            <v>2024-07-31</v>
          </cell>
          <cell r="J12854">
            <v>163574010</v>
          </cell>
          <cell r="K12854">
            <v>100011</v>
          </cell>
          <cell r="L12854" t="str">
            <v/>
          </cell>
        </row>
        <row r="12855">
          <cell r="C12855">
            <v>162492514</v>
          </cell>
          <cell r="D12855" t="str">
            <v>人工</v>
          </cell>
          <cell r="E12855" t="str">
            <v>实物</v>
          </cell>
          <cell r="F12855" t="str">
            <v/>
          </cell>
          <cell r="G12855" t="str">
            <v>上海甄麒</v>
          </cell>
          <cell r="H12855" t="str">
            <v>年节礼包/生鲜/乳品冷饮</v>
          </cell>
          <cell r="I12855" t="str">
            <v>2024-07-31</v>
          </cell>
          <cell r="J12855">
            <v>163574006</v>
          </cell>
          <cell r="K12855">
            <v>100015</v>
          </cell>
          <cell r="L12855" t="str">
            <v/>
          </cell>
        </row>
        <row r="12856">
          <cell r="C12856">
            <v>162492510</v>
          </cell>
          <cell r="D12856" t="str">
            <v>人工</v>
          </cell>
          <cell r="E12856" t="str">
            <v>实物</v>
          </cell>
          <cell r="F12856" t="str">
            <v/>
          </cell>
          <cell r="G12856" t="str">
            <v>上海甄麒</v>
          </cell>
          <cell r="H12856" t="str">
            <v>年节礼包/生鲜/乳品冷饮</v>
          </cell>
          <cell r="I12856" t="str">
            <v>2024-07-31</v>
          </cell>
          <cell r="J12856">
            <v>163574002</v>
          </cell>
          <cell r="K12856">
            <v>200018</v>
          </cell>
          <cell r="L12856" t="str">
            <v/>
          </cell>
        </row>
        <row r="12857">
          <cell r="C12857">
            <v>162492509</v>
          </cell>
          <cell r="D12857" t="str">
            <v>人工</v>
          </cell>
          <cell r="E12857" t="str">
            <v>实物</v>
          </cell>
          <cell r="F12857" t="str">
            <v/>
          </cell>
          <cell r="G12857" t="str">
            <v>上海甄麒</v>
          </cell>
          <cell r="H12857" t="str">
            <v>年节礼包/生鲜/乳品冷饮</v>
          </cell>
          <cell r="I12857" t="str">
            <v>2024-07-31</v>
          </cell>
          <cell r="J12857">
            <v>163574001</v>
          </cell>
          <cell r="K12857">
            <v>150013</v>
          </cell>
          <cell r="L12857" t="str">
            <v/>
          </cell>
        </row>
        <row r="12858">
          <cell r="C12858">
            <v>162492496</v>
          </cell>
          <cell r="D12858" t="str">
            <v>人工</v>
          </cell>
          <cell r="E12858" t="str">
            <v>实物</v>
          </cell>
          <cell r="F12858" t="str">
            <v/>
          </cell>
          <cell r="G12858" t="str">
            <v>上海甄麒</v>
          </cell>
          <cell r="H12858" t="str">
            <v>年节礼包/餐厨/茶具</v>
          </cell>
          <cell r="I12858" t="str">
            <v>2024-07-31</v>
          </cell>
          <cell r="J12858">
            <v>163573988</v>
          </cell>
          <cell r="K12858">
            <v>200010</v>
          </cell>
          <cell r="L12858" t="str">
            <v/>
          </cell>
        </row>
        <row r="12859">
          <cell r="C12859">
            <v>162492481</v>
          </cell>
          <cell r="D12859" t="str">
            <v>人工</v>
          </cell>
          <cell r="E12859" t="str">
            <v>实物</v>
          </cell>
          <cell r="F12859" t="str">
            <v/>
          </cell>
          <cell r="G12859" t="str">
            <v>上海甄麒</v>
          </cell>
          <cell r="H12859" t="str">
            <v>年节礼包/生鲜/乳品冷饮</v>
          </cell>
          <cell r="I12859" t="str">
            <v>2024-07-31</v>
          </cell>
          <cell r="J12859">
            <v>163573973</v>
          </cell>
          <cell r="K12859">
            <v>200011</v>
          </cell>
          <cell r="L12859" t="str">
            <v/>
          </cell>
        </row>
        <row r="12860">
          <cell r="C12860">
            <v>162490760</v>
          </cell>
          <cell r="D12860" t="str">
            <v>人工</v>
          </cell>
          <cell r="E12860" t="str">
            <v>实物</v>
          </cell>
          <cell r="F12860" t="str">
            <v/>
          </cell>
          <cell r="G12860" t="str">
            <v>上海甄麒</v>
          </cell>
          <cell r="H12860" t="str">
            <v>年节礼包/食品/茶叶</v>
          </cell>
          <cell r="I12860" t="str">
            <v>2024-07-31</v>
          </cell>
          <cell r="J12860">
            <v>163569977</v>
          </cell>
          <cell r="K12860" t="str">
            <v>SFLJ200</v>
          </cell>
          <cell r="L12860" t="str">
            <v/>
          </cell>
        </row>
        <row r="12861">
          <cell r="C12861">
            <v>162480526</v>
          </cell>
          <cell r="D12861" t="str">
            <v>人工</v>
          </cell>
          <cell r="E12861" t="str">
            <v>实物</v>
          </cell>
          <cell r="F12861" t="str">
            <v/>
          </cell>
          <cell r="G12861" t="str">
            <v>上海甄麒</v>
          </cell>
          <cell r="H12861" t="str">
            <v>年节礼包/个人护理/洗护礼包</v>
          </cell>
          <cell r="I12861" t="str">
            <v>2024-03-10</v>
          </cell>
          <cell r="J12861">
            <v>163546894</v>
          </cell>
          <cell r="K12861" t="str">
            <v>SQZAJ001</v>
          </cell>
          <cell r="L12861" t="str">
            <v/>
          </cell>
        </row>
        <row r="12862">
          <cell r="C12862">
            <v>162480526</v>
          </cell>
          <cell r="D12862" t="str">
            <v>人工</v>
          </cell>
          <cell r="E12862" t="str">
            <v>实物</v>
          </cell>
          <cell r="F12862" t="str">
            <v/>
          </cell>
          <cell r="G12862" t="str">
            <v>上海甄麒</v>
          </cell>
          <cell r="H12862" t="str">
            <v>年节礼包/个人护理/洗护礼包</v>
          </cell>
          <cell r="I12862" t="str">
            <v>2024-03-10</v>
          </cell>
        </row>
        <row r="12862">
          <cell r="K12862" t="str">
            <v>SQZAJ001</v>
          </cell>
          <cell r="L12862" t="str">
            <v/>
          </cell>
        </row>
        <row r="12863">
          <cell r="C12863">
            <v>162466024</v>
          </cell>
          <cell r="D12863" t="str">
            <v>人工</v>
          </cell>
          <cell r="E12863" t="str">
            <v>实物</v>
          </cell>
          <cell r="F12863" t="str">
            <v>美心（Meixin）</v>
          </cell>
          <cell r="G12863" t="str">
            <v>上海甄麒</v>
          </cell>
          <cell r="H12863" t="str">
            <v>年节礼包/项目专属/定制方案专属</v>
          </cell>
          <cell r="I12863" t="str">
            <v>2024-01-31</v>
          </cell>
          <cell r="J12863">
            <v>163511868</v>
          </cell>
          <cell r="K12863" t="str">
            <v/>
          </cell>
          <cell r="L12863" t="str">
            <v>原味大蛋卷礼盒</v>
          </cell>
        </row>
        <row r="12864">
          <cell r="C12864">
            <v>162457757</v>
          </cell>
          <cell r="D12864" t="str">
            <v>人工</v>
          </cell>
          <cell r="E12864" t="str">
            <v>实物</v>
          </cell>
          <cell r="F12864" t="str">
            <v/>
          </cell>
          <cell r="G12864" t="str">
            <v>上海甄麒</v>
          </cell>
          <cell r="H12864" t="str">
            <v>年节礼包/生鲜/禽肉蛋品</v>
          </cell>
          <cell r="I12864" t="str">
            <v>2024-03-31</v>
          </cell>
          <cell r="J12864">
            <v>163496872</v>
          </cell>
          <cell r="K12864" t="str">
            <v>zqhte30</v>
          </cell>
          <cell r="L12864" t="str">
            <v/>
          </cell>
        </row>
        <row r="12865">
          <cell r="C12865">
            <v>162434786</v>
          </cell>
          <cell r="D12865" t="str">
            <v>人工</v>
          </cell>
          <cell r="E12865" t="str">
            <v>实物</v>
          </cell>
          <cell r="F12865" t="str">
            <v/>
          </cell>
          <cell r="G12865" t="str">
            <v>上海甄麒</v>
          </cell>
          <cell r="H12865" t="str">
            <v>年节礼包/食品/熟食腊味</v>
          </cell>
          <cell r="I12865" t="str">
            <v>2024-03-31</v>
          </cell>
          <cell r="J12865">
            <v>163438562</v>
          </cell>
          <cell r="K12865" t="str">
            <v/>
          </cell>
          <cell r="L12865" t="str">
            <v/>
          </cell>
        </row>
        <row r="12866">
          <cell r="C12866">
            <v>162434778</v>
          </cell>
          <cell r="D12866" t="str">
            <v>人工</v>
          </cell>
          <cell r="E12866" t="str">
            <v>实物</v>
          </cell>
          <cell r="F12866" t="str">
            <v/>
          </cell>
          <cell r="G12866" t="str">
            <v>上海甄麒</v>
          </cell>
          <cell r="H12866" t="str">
            <v>年节礼包/生鲜/速冻美食</v>
          </cell>
          <cell r="I12866" t="str">
            <v>2024-03-01</v>
          </cell>
          <cell r="J12866">
            <v>163438549</v>
          </cell>
          <cell r="K12866" t="str">
            <v/>
          </cell>
          <cell r="L12866" t="str">
            <v/>
          </cell>
        </row>
        <row r="12867">
          <cell r="C12867">
            <v>162434777</v>
          </cell>
          <cell r="D12867" t="str">
            <v>人工</v>
          </cell>
          <cell r="E12867" t="str">
            <v>实物</v>
          </cell>
          <cell r="F12867" t="str">
            <v/>
          </cell>
          <cell r="G12867" t="str">
            <v>上海甄麒</v>
          </cell>
          <cell r="H12867" t="str">
            <v>年节礼包/生鲜/速冻美食</v>
          </cell>
          <cell r="I12867" t="str">
            <v>2024-03-01</v>
          </cell>
          <cell r="J12867">
            <v>163438548</v>
          </cell>
          <cell r="K12867" t="str">
            <v/>
          </cell>
          <cell r="L12867" t="str">
            <v/>
          </cell>
        </row>
        <row r="12868">
          <cell r="C12868">
            <v>162432883</v>
          </cell>
          <cell r="D12868" t="str">
            <v>人工</v>
          </cell>
          <cell r="E12868" t="str">
            <v>实物</v>
          </cell>
          <cell r="F12868" t="str">
            <v/>
          </cell>
          <cell r="G12868" t="str">
            <v>上海甄麒</v>
          </cell>
          <cell r="H12868" t="str">
            <v>年节礼包/食品/熟食腊味</v>
          </cell>
          <cell r="I12868" t="str">
            <v>2024-03-31</v>
          </cell>
          <cell r="J12868">
            <v>163432610</v>
          </cell>
          <cell r="K12868" t="str">
            <v/>
          </cell>
          <cell r="L12868" t="str">
            <v/>
          </cell>
        </row>
        <row r="12869">
          <cell r="C12869">
            <v>162432879</v>
          </cell>
          <cell r="D12869" t="str">
            <v>人工</v>
          </cell>
          <cell r="E12869" t="str">
            <v>实物</v>
          </cell>
          <cell r="F12869" t="str">
            <v/>
          </cell>
          <cell r="G12869" t="str">
            <v>上海甄麒</v>
          </cell>
          <cell r="H12869" t="str">
            <v>年节礼包/生鲜/速冻美食</v>
          </cell>
          <cell r="I12869" t="str">
            <v>2024-03-01</v>
          </cell>
          <cell r="J12869">
            <v>163432606</v>
          </cell>
          <cell r="K12869" t="str">
            <v/>
          </cell>
          <cell r="L12869" t="str">
            <v/>
          </cell>
        </row>
        <row r="12870">
          <cell r="C12870">
            <v>162432878</v>
          </cell>
          <cell r="D12870" t="str">
            <v>人工</v>
          </cell>
          <cell r="E12870" t="str">
            <v>实物</v>
          </cell>
          <cell r="F12870" t="str">
            <v/>
          </cell>
          <cell r="G12870" t="str">
            <v>上海甄麒</v>
          </cell>
          <cell r="H12870" t="str">
            <v>年节礼包/生鲜/猪牛羊肉</v>
          </cell>
          <cell r="I12870" t="str">
            <v>2024-03-01</v>
          </cell>
          <cell r="J12870">
            <v>163432605</v>
          </cell>
          <cell r="K12870" t="str">
            <v/>
          </cell>
          <cell r="L12870" t="str">
            <v/>
          </cell>
        </row>
        <row r="12871">
          <cell r="C12871">
            <v>162432876</v>
          </cell>
          <cell r="D12871" t="str">
            <v>人工</v>
          </cell>
          <cell r="E12871" t="str">
            <v>实物</v>
          </cell>
          <cell r="F12871" t="str">
            <v/>
          </cell>
          <cell r="G12871" t="str">
            <v>上海甄麒</v>
          </cell>
          <cell r="H12871" t="str">
            <v>年节礼包/生鲜/速冻美食</v>
          </cell>
          <cell r="I12871" t="str">
            <v>2024-03-01</v>
          </cell>
          <cell r="J12871">
            <v>163432603</v>
          </cell>
          <cell r="K12871" t="str">
            <v/>
          </cell>
          <cell r="L12871" t="str">
            <v/>
          </cell>
        </row>
        <row r="12872">
          <cell r="C12872">
            <v>162681907</v>
          </cell>
          <cell r="D12872" t="str">
            <v>人工</v>
          </cell>
          <cell r="E12872" t="str">
            <v>实物</v>
          </cell>
          <cell r="F12872" t="str">
            <v/>
          </cell>
          <cell r="G12872" t="str">
            <v>上海甄麒</v>
          </cell>
          <cell r="H12872" t="str">
            <v>年节礼包/生鲜/速冻美食</v>
          </cell>
          <cell r="I12872" t="str">
            <v>2025-06-30</v>
          </cell>
          <cell r="J12872">
            <v>163942700</v>
          </cell>
          <cell r="K12872">
            <v>20250307006</v>
          </cell>
          <cell r="L12872" t="str">
            <v/>
          </cell>
        </row>
        <row r="12873">
          <cell r="C12873">
            <v>162642131</v>
          </cell>
          <cell r="D12873" t="str">
            <v>人工</v>
          </cell>
          <cell r="E12873" t="str">
            <v>实物</v>
          </cell>
          <cell r="F12873" t="str">
            <v>金世尊</v>
          </cell>
          <cell r="G12873" t="str">
            <v>上海甄麒</v>
          </cell>
          <cell r="H12873" t="str">
            <v>年节礼包/生鲜/禽肉蛋品</v>
          </cell>
          <cell r="I12873" t="str">
            <v>2025-01-31</v>
          </cell>
          <cell r="J12873">
            <v>163877912</v>
          </cell>
          <cell r="K12873">
            <v>202412120001</v>
          </cell>
          <cell r="L12873" t="str">
            <v/>
          </cell>
        </row>
        <row r="12874">
          <cell r="C12874">
            <v>162623528</v>
          </cell>
          <cell r="D12874" t="str">
            <v>人工</v>
          </cell>
          <cell r="E12874" t="str">
            <v>实物</v>
          </cell>
          <cell r="F12874" t="str">
            <v/>
          </cell>
          <cell r="G12874" t="str">
            <v>上海甄麒</v>
          </cell>
          <cell r="H12874" t="str">
            <v>年节礼包/食品/茶叶</v>
          </cell>
          <cell r="I12874" t="str">
            <v>2025-02-28</v>
          </cell>
          <cell r="J12874">
            <v>163851829</v>
          </cell>
          <cell r="K12874">
            <v>202410285</v>
          </cell>
          <cell r="L12874" t="str">
            <v/>
          </cell>
        </row>
        <row r="12875">
          <cell r="C12875">
            <v>162623525</v>
          </cell>
          <cell r="D12875" t="str">
            <v>人工</v>
          </cell>
          <cell r="E12875" t="str">
            <v>实物</v>
          </cell>
          <cell r="F12875" t="str">
            <v/>
          </cell>
          <cell r="G12875" t="str">
            <v>上海甄麒</v>
          </cell>
          <cell r="H12875" t="str">
            <v>年节礼包/食品/熟食腊味</v>
          </cell>
          <cell r="I12875" t="str">
            <v>2025-02-28</v>
          </cell>
          <cell r="J12875">
            <v>163851826</v>
          </cell>
          <cell r="K12875">
            <v>202410282</v>
          </cell>
          <cell r="L12875" t="str">
            <v/>
          </cell>
        </row>
        <row r="12876">
          <cell r="C12876">
            <v>162623507</v>
          </cell>
          <cell r="D12876" t="str">
            <v>人工</v>
          </cell>
          <cell r="E12876" t="str">
            <v>实物</v>
          </cell>
          <cell r="F12876" t="str">
            <v/>
          </cell>
          <cell r="G12876" t="str">
            <v>上海甄麒</v>
          </cell>
          <cell r="H12876" t="str">
            <v>年节礼包/食品/零食礼包</v>
          </cell>
          <cell r="I12876" t="str">
            <v>2025-02-28</v>
          </cell>
          <cell r="J12876">
            <v>163851808</v>
          </cell>
          <cell r="K12876">
            <v>202410283</v>
          </cell>
          <cell r="L12876" t="str">
            <v/>
          </cell>
        </row>
        <row r="12877">
          <cell r="C12877">
            <v>162432881</v>
          </cell>
          <cell r="D12877" t="str">
            <v>人工</v>
          </cell>
          <cell r="E12877" t="str">
            <v>实物</v>
          </cell>
          <cell r="F12877" t="str">
            <v/>
          </cell>
          <cell r="G12877" t="str">
            <v>上海甄麒</v>
          </cell>
          <cell r="H12877" t="str">
            <v>年节礼包/生鲜/速冻美食</v>
          </cell>
          <cell r="I12877" t="str">
            <v>2024-03-01</v>
          </cell>
          <cell r="J12877">
            <v>163432608</v>
          </cell>
          <cell r="K12877" t="str">
            <v/>
          </cell>
          <cell r="L12877" t="str">
            <v/>
          </cell>
        </row>
        <row r="12878">
          <cell r="C12878">
            <v>162432880</v>
          </cell>
          <cell r="D12878" t="str">
            <v>人工</v>
          </cell>
          <cell r="E12878" t="str">
            <v>实物</v>
          </cell>
          <cell r="F12878" t="str">
            <v/>
          </cell>
          <cell r="G12878" t="str">
            <v>上海甄麒</v>
          </cell>
          <cell r="H12878" t="str">
            <v>年节礼包/生鲜/速冻美食</v>
          </cell>
          <cell r="I12878" t="str">
            <v>2024-03-01</v>
          </cell>
          <cell r="J12878">
            <v>163432607</v>
          </cell>
          <cell r="K12878" t="str">
            <v/>
          </cell>
          <cell r="L12878" t="str">
            <v/>
          </cell>
        </row>
        <row r="12879">
          <cell r="C12879">
            <v>162432877</v>
          </cell>
          <cell r="D12879" t="str">
            <v>人工</v>
          </cell>
          <cell r="E12879" t="str">
            <v>实物</v>
          </cell>
          <cell r="F12879" t="str">
            <v/>
          </cell>
          <cell r="G12879" t="str">
            <v>上海甄麒</v>
          </cell>
          <cell r="H12879" t="str">
            <v>年节礼包/生鲜/速冻美食</v>
          </cell>
          <cell r="I12879" t="str">
            <v>2024-03-01</v>
          </cell>
          <cell r="J12879">
            <v>163432604</v>
          </cell>
          <cell r="K12879" t="str">
            <v/>
          </cell>
          <cell r="L12879" t="str">
            <v/>
          </cell>
        </row>
        <row r="12880">
          <cell r="C12880">
            <v>162432875</v>
          </cell>
          <cell r="D12880" t="str">
            <v>人工</v>
          </cell>
          <cell r="E12880" t="str">
            <v>实物</v>
          </cell>
          <cell r="F12880" t="str">
            <v/>
          </cell>
          <cell r="G12880" t="str">
            <v>上海甄麒</v>
          </cell>
          <cell r="H12880" t="str">
            <v>年节礼包/生鲜/速冻美食</v>
          </cell>
          <cell r="I12880" t="str">
            <v>2024-03-01</v>
          </cell>
          <cell r="J12880">
            <v>163432602</v>
          </cell>
          <cell r="K12880" t="str">
            <v/>
          </cell>
          <cell r="L12880" t="str">
            <v/>
          </cell>
        </row>
        <row r="12881">
          <cell r="C12881">
            <v>162432710</v>
          </cell>
          <cell r="D12881" t="str">
            <v>人工</v>
          </cell>
          <cell r="E12881" t="str">
            <v>实物</v>
          </cell>
          <cell r="F12881" t="str">
            <v/>
          </cell>
          <cell r="G12881" t="str">
            <v>上海甄麒</v>
          </cell>
          <cell r="H12881" t="str">
            <v>年节礼包/食品/方便食品</v>
          </cell>
          <cell r="I12881" t="str">
            <v>2024-03-31</v>
          </cell>
          <cell r="J12881">
            <v>163432319</v>
          </cell>
          <cell r="K12881" t="str">
            <v/>
          </cell>
          <cell r="L12881" t="str">
            <v/>
          </cell>
        </row>
        <row r="12882">
          <cell r="C12882">
            <v>162430040</v>
          </cell>
          <cell r="D12882" t="str">
            <v>人工</v>
          </cell>
          <cell r="E12882" t="str">
            <v>实物</v>
          </cell>
          <cell r="F12882" t="str">
            <v/>
          </cell>
          <cell r="G12882" t="str">
            <v>上海甄麒</v>
          </cell>
          <cell r="H12882" t="str">
            <v>年节礼包/食品/熟食腊味</v>
          </cell>
          <cell r="I12882" t="str">
            <v>2024-03-31</v>
          </cell>
          <cell r="J12882">
            <v>163425668</v>
          </cell>
          <cell r="K12882" t="str">
            <v/>
          </cell>
          <cell r="L12882" t="str">
            <v/>
          </cell>
        </row>
        <row r="12883">
          <cell r="C12883">
            <v>162430039</v>
          </cell>
          <cell r="D12883" t="str">
            <v>人工</v>
          </cell>
          <cell r="E12883" t="str">
            <v>实物</v>
          </cell>
          <cell r="F12883" t="str">
            <v/>
          </cell>
          <cell r="G12883" t="str">
            <v>上海甄麒</v>
          </cell>
          <cell r="H12883" t="str">
            <v>年节礼包/食品/奶类饮品</v>
          </cell>
          <cell r="I12883" t="str">
            <v>2024-01-15</v>
          </cell>
          <cell r="J12883">
            <v>163425667</v>
          </cell>
          <cell r="K12883" t="str">
            <v/>
          </cell>
          <cell r="L12883" t="str">
            <v/>
          </cell>
        </row>
        <row r="12884">
          <cell r="C12884">
            <v>162683600</v>
          </cell>
          <cell r="D12884" t="str">
            <v>人工</v>
          </cell>
          <cell r="E12884" t="str">
            <v>实物</v>
          </cell>
          <cell r="F12884" t="str">
            <v>诸老大</v>
          </cell>
          <cell r="G12884" t="str">
            <v>上海礼赏</v>
          </cell>
          <cell r="H12884" t="str">
            <v>年节礼包/食品/粽子礼包</v>
          </cell>
          <cell r="I12884" t="str">
            <v>2025-06-30</v>
          </cell>
          <cell r="J12884">
            <v>163946045</v>
          </cell>
          <cell r="K12884" t="str">
            <v/>
          </cell>
          <cell r="L12884" t="str">
            <v/>
          </cell>
        </row>
        <row r="12885">
          <cell r="C12885">
            <v>162623853</v>
          </cell>
          <cell r="D12885" t="str">
            <v>人工</v>
          </cell>
          <cell r="E12885" t="str">
            <v>实物</v>
          </cell>
          <cell r="F12885" t="str">
            <v>迪士尼（Disney）</v>
          </cell>
          <cell r="G12885" t="str">
            <v>上海礼赏</v>
          </cell>
          <cell r="H12885" t="str">
            <v>年节礼包/食品/零食礼包</v>
          </cell>
          <cell r="I12885" t="str">
            <v>2025-02-28</v>
          </cell>
          <cell r="J12885">
            <v>163852264</v>
          </cell>
          <cell r="K12885" t="str">
            <v/>
          </cell>
          <cell r="L12885" t="str">
            <v/>
          </cell>
        </row>
        <row r="12886">
          <cell r="C12886">
            <v>162569387</v>
          </cell>
          <cell r="D12886" t="str">
            <v>人工</v>
          </cell>
          <cell r="E12886" t="str">
            <v>实物</v>
          </cell>
          <cell r="F12886" t="str">
            <v/>
          </cell>
          <cell r="G12886" t="str">
            <v>上海礼赏</v>
          </cell>
          <cell r="H12886" t="str">
            <v>年节礼包/食品/月饼礼包</v>
          </cell>
          <cell r="I12886" t="str">
            <v>2024-10-31</v>
          </cell>
          <cell r="J12886">
            <v>163755375</v>
          </cell>
          <cell r="K12886" t="str">
            <v/>
          </cell>
          <cell r="L12886" t="str">
            <v/>
          </cell>
        </row>
        <row r="12887">
          <cell r="C12887">
            <v>162569386</v>
          </cell>
          <cell r="D12887" t="str">
            <v>人工</v>
          </cell>
          <cell r="E12887" t="str">
            <v>实物</v>
          </cell>
          <cell r="F12887" t="str">
            <v>迪士尼（Disney）</v>
          </cell>
          <cell r="G12887" t="str">
            <v>上海礼赏</v>
          </cell>
          <cell r="H12887" t="str">
            <v>年节礼包/食品/月饼礼包</v>
          </cell>
          <cell r="I12887" t="str">
            <v>2024-10-31</v>
          </cell>
          <cell r="J12887">
            <v>163755374</v>
          </cell>
          <cell r="K12887" t="str">
            <v/>
          </cell>
          <cell r="L12887" t="str">
            <v/>
          </cell>
        </row>
        <row r="12888">
          <cell r="C12888">
            <v>162569385</v>
          </cell>
          <cell r="D12888" t="str">
            <v>人工</v>
          </cell>
          <cell r="E12888" t="str">
            <v>实物</v>
          </cell>
          <cell r="F12888" t="str">
            <v/>
          </cell>
          <cell r="G12888" t="str">
            <v>上海礼赏</v>
          </cell>
          <cell r="H12888" t="str">
            <v>年节礼包/食品/月饼礼包</v>
          </cell>
          <cell r="I12888" t="str">
            <v>2024-10-31</v>
          </cell>
          <cell r="J12888">
            <v>163755373</v>
          </cell>
          <cell r="K12888" t="str">
            <v/>
          </cell>
          <cell r="L12888" t="str">
            <v/>
          </cell>
        </row>
        <row r="12889">
          <cell r="C12889">
            <v>162569381</v>
          </cell>
          <cell r="D12889" t="str">
            <v>人工</v>
          </cell>
          <cell r="E12889" t="str">
            <v>实物</v>
          </cell>
          <cell r="F12889" t="str">
            <v/>
          </cell>
          <cell r="G12889" t="str">
            <v>上海礼赏</v>
          </cell>
          <cell r="H12889" t="str">
            <v>年节礼包/食品/月饼礼包</v>
          </cell>
          <cell r="I12889" t="str">
            <v>2024-10-31</v>
          </cell>
          <cell r="J12889">
            <v>163755369</v>
          </cell>
          <cell r="K12889" t="str">
            <v/>
          </cell>
          <cell r="L12889" t="str">
            <v/>
          </cell>
        </row>
        <row r="12890">
          <cell r="C12890">
            <v>162569380</v>
          </cell>
          <cell r="D12890" t="str">
            <v>人工</v>
          </cell>
          <cell r="E12890" t="str">
            <v>实物</v>
          </cell>
          <cell r="F12890" t="str">
            <v>迪士尼（Disney）</v>
          </cell>
          <cell r="G12890" t="str">
            <v>上海礼赏</v>
          </cell>
          <cell r="H12890" t="str">
            <v>年节礼包/食品/月饼礼包</v>
          </cell>
          <cell r="I12890" t="str">
            <v>2024-10-31</v>
          </cell>
          <cell r="J12890">
            <v>163755368</v>
          </cell>
          <cell r="K12890" t="str">
            <v/>
          </cell>
          <cell r="L12890" t="str">
            <v/>
          </cell>
        </row>
        <row r="12891">
          <cell r="C12891">
            <v>162563990</v>
          </cell>
          <cell r="D12891" t="str">
            <v>人工</v>
          </cell>
          <cell r="E12891" t="str">
            <v>实物</v>
          </cell>
          <cell r="F12891" t="str">
            <v/>
          </cell>
          <cell r="G12891" t="str">
            <v>上海礼赏</v>
          </cell>
          <cell r="H12891" t="str">
            <v>年节礼包/食品/方便食品</v>
          </cell>
          <cell r="I12891" t="str">
            <v>2024-10-31</v>
          </cell>
          <cell r="J12891">
            <v>163743204</v>
          </cell>
          <cell r="K12891" t="str">
            <v/>
          </cell>
          <cell r="L12891" t="str">
            <v/>
          </cell>
        </row>
        <row r="12892">
          <cell r="C12892">
            <v>162563989</v>
          </cell>
          <cell r="D12892" t="str">
            <v>人工</v>
          </cell>
          <cell r="E12892" t="str">
            <v>实物</v>
          </cell>
          <cell r="F12892" t="str">
            <v>锦大师</v>
          </cell>
          <cell r="G12892" t="str">
            <v>上海礼赏</v>
          </cell>
          <cell r="H12892" t="str">
            <v>年节礼包/食品/方便食品</v>
          </cell>
          <cell r="I12892" t="str">
            <v>2024-10-31</v>
          </cell>
          <cell r="J12892">
            <v>163743203</v>
          </cell>
          <cell r="K12892" t="str">
            <v/>
          </cell>
          <cell r="L12892" t="str">
            <v/>
          </cell>
        </row>
        <row r="12893">
          <cell r="C12893">
            <v>162563176</v>
          </cell>
          <cell r="D12893" t="str">
            <v>人工</v>
          </cell>
          <cell r="E12893" t="str">
            <v>实物</v>
          </cell>
          <cell r="F12893" t="str">
            <v>锦大师</v>
          </cell>
          <cell r="G12893" t="str">
            <v>上海礼赏</v>
          </cell>
          <cell r="H12893" t="str">
            <v>年节礼包/食品/方便食品</v>
          </cell>
          <cell r="I12893" t="str">
            <v>2024-10-31</v>
          </cell>
          <cell r="J12893">
            <v>163741934</v>
          </cell>
          <cell r="K12893" t="str">
            <v/>
          </cell>
          <cell r="L12893" t="str">
            <v/>
          </cell>
        </row>
        <row r="12894">
          <cell r="C12894">
            <v>162563174</v>
          </cell>
          <cell r="D12894" t="str">
            <v>人工</v>
          </cell>
          <cell r="E12894" t="str">
            <v>实物</v>
          </cell>
          <cell r="F12894" t="str">
            <v>锦大师</v>
          </cell>
          <cell r="G12894" t="str">
            <v>上海礼赏</v>
          </cell>
          <cell r="H12894" t="str">
            <v>年节礼包/食品/方便食品</v>
          </cell>
          <cell r="I12894" t="str">
            <v>2024-10-31</v>
          </cell>
          <cell r="J12894">
            <v>163741932</v>
          </cell>
          <cell r="K12894" t="str">
            <v/>
          </cell>
          <cell r="L12894" t="str">
            <v/>
          </cell>
        </row>
        <row r="12895">
          <cell r="C12895">
            <v>162497088</v>
          </cell>
          <cell r="D12895" t="str">
            <v>人工</v>
          </cell>
          <cell r="E12895" t="str">
            <v>实物</v>
          </cell>
          <cell r="F12895" t="str">
            <v/>
          </cell>
          <cell r="G12895" t="str">
            <v>上海礼赏</v>
          </cell>
          <cell r="H12895" t="str">
            <v>年节礼包/食品/粽子礼包</v>
          </cell>
          <cell r="I12895" t="str">
            <v>2024-07-31</v>
          </cell>
          <cell r="J12895">
            <v>163583324</v>
          </cell>
          <cell r="K12895" t="str">
            <v/>
          </cell>
          <cell r="L12895" t="str">
            <v/>
          </cell>
        </row>
        <row r="12896">
          <cell r="C12896">
            <v>162496486</v>
          </cell>
          <cell r="D12896" t="str">
            <v>人工</v>
          </cell>
          <cell r="E12896" t="str">
            <v>实物</v>
          </cell>
          <cell r="F12896" t="str">
            <v/>
          </cell>
          <cell r="G12896" t="str">
            <v>上海礼赏</v>
          </cell>
          <cell r="H12896" t="str">
            <v>年节礼包/食品/粽子礼包</v>
          </cell>
          <cell r="I12896" t="str">
            <v>2024-07-31</v>
          </cell>
          <cell r="J12896">
            <v>163582215</v>
          </cell>
          <cell r="K12896" t="str">
            <v/>
          </cell>
          <cell r="L12896" t="str">
            <v/>
          </cell>
        </row>
        <row r="12897">
          <cell r="C12897">
            <v>162496485</v>
          </cell>
          <cell r="D12897" t="str">
            <v>人工</v>
          </cell>
          <cell r="E12897" t="str">
            <v>实物</v>
          </cell>
          <cell r="F12897" t="str">
            <v/>
          </cell>
          <cell r="G12897" t="str">
            <v>上海礼赏</v>
          </cell>
          <cell r="H12897" t="str">
            <v>年节礼包/食品/粽子礼包</v>
          </cell>
          <cell r="I12897" t="str">
            <v>2024-07-31</v>
          </cell>
          <cell r="J12897">
            <v>163582214</v>
          </cell>
          <cell r="K12897" t="str">
            <v/>
          </cell>
          <cell r="L12897" t="str">
            <v/>
          </cell>
        </row>
        <row r="12898">
          <cell r="C12898">
            <v>162496483</v>
          </cell>
          <cell r="D12898" t="str">
            <v>人工</v>
          </cell>
          <cell r="E12898" t="str">
            <v>实物</v>
          </cell>
          <cell r="F12898" t="str">
            <v/>
          </cell>
          <cell r="G12898" t="str">
            <v>上海礼赏</v>
          </cell>
          <cell r="H12898" t="str">
            <v>年节礼包/食品/粽子礼包</v>
          </cell>
          <cell r="I12898" t="str">
            <v>2024-07-31</v>
          </cell>
          <cell r="J12898">
            <v>163582212</v>
          </cell>
          <cell r="K12898" t="str">
            <v/>
          </cell>
          <cell r="L12898" t="str">
            <v/>
          </cell>
        </row>
        <row r="12899">
          <cell r="C12899">
            <v>162496481</v>
          </cell>
          <cell r="D12899" t="str">
            <v>人工</v>
          </cell>
          <cell r="E12899" t="str">
            <v>实物</v>
          </cell>
          <cell r="F12899" t="str">
            <v/>
          </cell>
          <cell r="G12899" t="str">
            <v>上海礼赏</v>
          </cell>
          <cell r="H12899" t="str">
            <v>年节礼包/食品/粽子礼包</v>
          </cell>
          <cell r="I12899" t="str">
            <v>2024-07-31</v>
          </cell>
          <cell r="J12899">
            <v>163582208</v>
          </cell>
          <cell r="K12899" t="str">
            <v/>
          </cell>
          <cell r="L12899" t="str">
            <v/>
          </cell>
        </row>
        <row r="12900">
          <cell r="C12900">
            <v>162496480</v>
          </cell>
          <cell r="D12900" t="str">
            <v>人工</v>
          </cell>
          <cell r="E12900" t="str">
            <v>实物</v>
          </cell>
          <cell r="F12900" t="str">
            <v/>
          </cell>
          <cell r="G12900" t="str">
            <v>上海礼赏</v>
          </cell>
          <cell r="H12900" t="str">
            <v>年节礼包/食品/粽子礼包</v>
          </cell>
          <cell r="I12900" t="str">
            <v>2024-07-31</v>
          </cell>
          <cell r="J12900">
            <v>163582207</v>
          </cell>
          <cell r="K12900" t="str">
            <v/>
          </cell>
          <cell r="L12900" t="str">
            <v/>
          </cell>
        </row>
        <row r="12901">
          <cell r="C12901">
            <v>162424527</v>
          </cell>
          <cell r="D12901" t="str">
            <v>人工</v>
          </cell>
          <cell r="E12901" t="str">
            <v>实物</v>
          </cell>
          <cell r="F12901" t="str">
            <v>锦大师</v>
          </cell>
          <cell r="G12901" t="str">
            <v>上海礼赏</v>
          </cell>
          <cell r="H12901" t="str">
            <v>年节礼包/生鲜/生鲜礼包</v>
          </cell>
          <cell r="I12901" t="str">
            <v>2024-03-31</v>
          </cell>
          <cell r="J12901">
            <v>163413876</v>
          </cell>
          <cell r="K12901" t="str">
            <v/>
          </cell>
          <cell r="L12901" t="str">
            <v/>
          </cell>
        </row>
        <row r="12902">
          <cell r="C12902">
            <v>162411424</v>
          </cell>
          <cell r="D12902" t="str">
            <v>人工</v>
          </cell>
          <cell r="E12902" t="str">
            <v>实物</v>
          </cell>
          <cell r="F12902" t="str">
            <v>锦大师</v>
          </cell>
          <cell r="G12902" t="str">
            <v>上海礼赏</v>
          </cell>
          <cell r="H12902" t="str">
            <v>年节礼包/食品/熟食腊味</v>
          </cell>
          <cell r="I12902" t="str">
            <v>2024-03-31</v>
          </cell>
          <cell r="J12902">
            <v>163387958</v>
          </cell>
          <cell r="K12902" t="str">
            <v/>
          </cell>
          <cell r="L12902" t="str">
            <v/>
          </cell>
        </row>
        <row r="12903">
          <cell r="C12903">
            <v>162405200</v>
          </cell>
          <cell r="D12903" t="str">
            <v>人工</v>
          </cell>
          <cell r="E12903" t="str">
            <v>实物</v>
          </cell>
          <cell r="F12903" t="str">
            <v>锦大师</v>
          </cell>
          <cell r="G12903" t="str">
            <v>上海礼赏</v>
          </cell>
          <cell r="H12903" t="str">
            <v>年节礼包/生鲜/生鲜礼包</v>
          </cell>
          <cell r="I12903" t="str">
            <v>2024-03-31</v>
          </cell>
          <cell r="J12903">
            <v>163372864</v>
          </cell>
          <cell r="K12903" t="str">
            <v/>
          </cell>
          <cell r="L12903" t="str">
            <v/>
          </cell>
        </row>
        <row r="12904">
          <cell r="C12904">
            <v>162338543</v>
          </cell>
          <cell r="D12904" t="str">
            <v>人工</v>
          </cell>
          <cell r="E12904" t="str">
            <v>实物</v>
          </cell>
          <cell r="F12904" t="str">
            <v/>
          </cell>
          <cell r="G12904" t="str">
            <v>上海礼赏</v>
          </cell>
          <cell r="H12904" t="str">
            <v>年节礼包/食品/月饼礼包</v>
          </cell>
          <cell r="I12904" t="str">
            <v>2023-09-30</v>
          </cell>
          <cell r="J12904">
            <v>163201695</v>
          </cell>
          <cell r="K12904" t="str">
            <v/>
          </cell>
          <cell r="L12904" t="str">
            <v/>
          </cell>
        </row>
        <row r="12905">
          <cell r="C12905">
            <v>162338542</v>
          </cell>
          <cell r="D12905" t="str">
            <v>人工</v>
          </cell>
          <cell r="E12905" t="str">
            <v>实物</v>
          </cell>
          <cell r="F12905" t="str">
            <v>奇华</v>
          </cell>
          <cell r="G12905" t="str">
            <v>上海礼赏</v>
          </cell>
          <cell r="H12905" t="str">
            <v>年节礼包/食品/月饼礼包</v>
          </cell>
          <cell r="I12905" t="str">
            <v>2023-09-30</v>
          </cell>
          <cell r="J12905">
            <v>163201694</v>
          </cell>
          <cell r="K12905" t="str">
            <v/>
          </cell>
          <cell r="L12905" t="str">
            <v/>
          </cell>
        </row>
        <row r="12906">
          <cell r="C12906">
            <v>162334515</v>
          </cell>
          <cell r="D12906" t="str">
            <v>人工</v>
          </cell>
          <cell r="E12906" t="str">
            <v>实物</v>
          </cell>
          <cell r="F12906" t="str">
            <v/>
          </cell>
          <cell r="G12906" t="str">
            <v>上海礼赏</v>
          </cell>
          <cell r="H12906" t="str">
            <v>年节礼包/食品/熟食腊味礼包</v>
          </cell>
          <cell r="I12906" t="str">
            <v>2023-10-31</v>
          </cell>
          <cell r="J12906">
            <v>163194798</v>
          </cell>
          <cell r="K12906" t="str">
            <v/>
          </cell>
          <cell r="L12906" t="str">
            <v/>
          </cell>
        </row>
        <row r="12907">
          <cell r="C12907">
            <v>162334224</v>
          </cell>
          <cell r="D12907" t="str">
            <v>人工</v>
          </cell>
          <cell r="E12907" t="str">
            <v>实物</v>
          </cell>
          <cell r="F12907" t="str">
            <v/>
          </cell>
          <cell r="G12907" t="str">
            <v>上海礼赏</v>
          </cell>
          <cell r="H12907" t="str">
            <v>年节礼包/食品/奶类饮品</v>
          </cell>
          <cell r="I12907" t="str">
            <v>2023-10-31</v>
          </cell>
          <cell r="J12907">
            <v>163194473</v>
          </cell>
          <cell r="K12907" t="str">
            <v/>
          </cell>
          <cell r="L12907" t="str">
            <v/>
          </cell>
        </row>
        <row r="12908">
          <cell r="C12908">
            <v>162333963</v>
          </cell>
          <cell r="D12908" t="str">
            <v>人工</v>
          </cell>
          <cell r="E12908" t="str">
            <v>实物</v>
          </cell>
          <cell r="F12908" t="str">
            <v/>
          </cell>
          <cell r="G12908" t="str">
            <v>上海礼赏</v>
          </cell>
          <cell r="H12908" t="str">
            <v>年节礼包/食品/方便食品</v>
          </cell>
          <cell r="I12908" t="str">
            <v>2023-10-31</v>
          </cell>
          <cell r="J12908">
            <v>163194186</v>
          </cell>
          <cell r="K12908" t="str">
            <v/>
          </cell>
          <cell r="L12908" t="str">
            <v/>
          </cell>
        </row>
        <row r="12909">
          <cell r="C12909">
            <v>162333963</v>
          </cell>
          <cell r="D12909" t="str">
            <v>人工</v>
          </cell>
          <cell r="E12909" t="str">
            <v>实物</v>
          </cell>
          <cell r="F12909" t="str">
            <v/>
          </cell>
          <cell r="G12909" t="str">
            <v>上海礼赏</v>
          </cell>
          <cell r="H12909" t="str">
            <v>年节礼包/食品/方便食品</v>
          </cell>
          <cell r="I12909" t="str">
            <v>2023-10-31</v>
          </cell>
        </row>
        <row r="12909">
          <cell r="K12909" t="str">
            <v/>
          </cell>
          <cell r="L12909" t="str">
            <v/>
          </cell>
        </row>
        <row r="12910">
          <cell r="C12910">
            <v>162331020</v>
          </cell>
          <cell r="D12910" t="str">
            <v>人工</v>
          </cell>
          <cell r="E12910" t="str">
            <v>实物</v>
          </cell>
          <cell r="F12910" t="str">
            <v/>
          </cell>
          <cell r="G12910" t="str">
            <v>上海礼赏</v>
          </cell>
          <cell r="H12910" t="str">
            <v>年节礼包/生鲜/生鲜礼包</v>
          </cell>
          <cell r="I12910" t="str">
            <v>2023-09-25</v>
          </cell>
          <cell r="J12910">
            <v>163190286</v>
          </cell>
          <cell r="K12910" t="str">
            <v/>
          </cell>
          <cell r="L12910" t="str">
            <v/>
          </cell>
        </row>
        <row r="12911">
          <cell r="C12911">
            <v>162330116</v>
          </cell>
          <cell r="D12911" t="str">
            <v>人工</v>
          </cell>
          <cell r="E12911" t="str">
            <v>实物</v>
          </cell>
          <cell r="F12911" t="str">
            <v/>
          </cell>
          <cell r="G12911" t="str">
            <v>上海礼赏</v>
          </cell>
          <cell r="H12911" t="str">
            <v>年节礼包/生鲜/速冻美食</v>
          </cell>
          <cell r="I12911" t="str">
            <v>2023-10-31</v>
          </cell>
          <cell r="J12911">
            <v>163189451</v>
          </cell>
          <cell r="K12911" t="str">
            <v/>
          </cell>
          <cell r="L12911" t="str">
            <v/>
          </cell>
        </row>
        <row r="12912">
          <cell r="C12912">
            <v>162330115</v>
          </cell>
          <cell r="D12912" t="str">
            <v>人工</v>
          </cell>
          <cell r="E12912" t="str">
            <v>实物</v>
          </cell>
          <cell r="F12912" t="str">
            <v/>
          </cell>
          <cell r="G12912" t="str">
            <v>上海礼赏</v>
          </cell>
          <cell r="H12912" t="str">
            <v>年节礼包/生鲜/速冻美食</v>
          </cell>
          <cell r="I12912" t="str">
            <v>2023-10-31</v>
          </cell>
          <cell r="J12912">
            <v>163189450</v>
          </cell>
          <cell r="K12912" t="str">
            <v/>
          </cell>
          <cell r="L12912" t="str">
            <v/>
          </cell>
        </row>
        <row r="12913">
          <cell r="C12913">
            <v>162323700</v>
          </cell>
          <cell r="D12913" t="str">
            <v>人工</v>
          </cell>
          <cell r="E12913" t="str">
            <v>实物</v>
          </cell>
          <cell r="F12913" t="str">
            <v/>
          </cell>
          <cell r="G12913" t="str">
            <v>上海礼赏</v>
          </cell>
          <cell r="H12913" t="str">
            <v>年节礼包/食品/月饼礼包</v>
          </cell>
          <cell r="I12913" t="str">
            <v>2023-10-31</v>
          </cell>
          <cell r="J12913">
            <v>163183704</v>
          </cell>
          <cell r="K12913" t="str">
            <v/>
          </cell>
          <cell r="L12913" t="str">
            <v/>
          </cell>
        </row>
        <row r="12914">
          <cell r="C12914">
            <v>162317174</v>
          </cell>
          <cell r="D12914" t="str">
            <v>人工</v>
          </cell>
          <cell r="E12914" t="str">
            <v>实物</v>
          </cell>
          <cell r="F12914" t="str">
            <v/>
          </cell>
          <cell r="G12914" t="str">
            <v>上海礼赏</v>
          </cell>
          <cell r="H12914" t="str">
            <v>年节礼包/食品/食品礼包</v>
          </cell>
          <cell r="I12914" t="str">
            <v>2023-10-31</v>
          </cell>
          <cell r="J12914">
            <v>163175513</v>
          </cell>
          <cell r="K12914" t="str">
            <v/>
          </cell>
          <cell r="L12914" t="str">
            <v/>
          </cell>
        </row>
        <row r="12915">
          <cell r="C12915">
            <v>162041604</v>
          </cell>
          <cell r="D12915" t="str">
            <v>人工</v>
          </cell>
          <cell r="E12915" t="str">
            <v>实物</v>
          </cell>
          <cell r="F12915" t="str">
            <v/>
          </cell>
          <cell r="G12915" t="str">
            <v>上海礼赏</v>
          </cell>
          <cell r="H12915" t="str">
            <v>年节礼包/生鲜/速冻美食</v>
          </cell>
          <cell r="I12915" t="str">
            <v>2023-07-31</v>
          </cell>
          <cell r="J12915">
            <v>162409555</v>
          </cell>
          <cell r="K12915" t="str">
            <v/>
          </cell>
          <cell r="L12915" t="str">
            <v/>
          </cell>
        </row>
        <row r="12916">
          <cell r="C12916">
            <v>162041603</v>
          </cell>
          <cell r="D12916" t="str">
            <v>人工</v>
          </cell>
          <cell r="E12916" t="str">
            <v>实物</v>
          </cell>
          <cell r="F12916" t="str">
            <v/>
          </cell>
          <cell r="G12916" t="str">
            <v>上海礼赏</v>
          </cell>
          <cell r="H12916" t="str">
            <v>年节礼包/生鲜/速冻美食</v>
          </cell>
          <cell r="I12916" t="str">
            <v>2023-07-31</v>
          </cell>
          <cell r="J12916">
            <v>162409554</v>
          </cell>
          <cell r="K12916" t="str">
            <v/>
          </cell>
          <cell r="L12916" t="str">
            <v/>
          </cell>
        </row>
        <row r="12917">
          <cell r="C12917">
            <v>162041602</v>
          </cell>
          <cell r="D12917" t="str">
            <v>人工</v>
          </cell>
          <cell r="E12917" t="str">
            <v>实物</v>
          </cell>
          <cell r="F12917" t="str">
            <v/>
          </cell>
          <cell r="G12917" t="str">
            <v>上海礼赏</v>
          </cell>
          <cell r="H12917" t="str">
            <v>年节礼包/食品/奶类饮品</v>
          </cell>
          <cell r="I12917" t="str">
            <v>2023-10-31</v>
          </cell>
          <cell r="J12917">
            <v>162409553</v>
          </cell>
          <cell r="K12917" t="str">
            <v/>
          </cell>
          <cell r="L12917" t="str">
            <v/>
          </cell>
        </row>
        <row r="12918">
          <cell r="C12918">
            <v>162041601</v>
          </cell>
          <cell r="D12918" t="str">
            <v>人工</v>
          </cell>
          <cell r="E12918" t="str">
            <v>实物</v>
          </cell>
          <cell r="F12918" t="str">
            <v/>
          </cell>
          <cell r="G12918" t="str">
            <v>上海礼赏</v>
          </cell>
          <cell r="H12918" t="str">
            <v>年节礼包/食品/零食礼包</v>
          </cell>
          <cell r="I12918" t="str">
            <v>2023-07-31</v>
          </cell>
          <cell r="J12918">
            <v>162409552</v>
          </cell>
          <cell r="K12918" t="str">
            <v/>
          </cell>
          <cell r="L12918" t="str">
            <v/>
          </cell>
        </row>
        <row r="12919">
          <cell r="C12919">
            <v>162041584</v>
          </cell>
          <cell r="D12919" t="str">
            <v>人工</v>
          </cell>
          <cell r="E12919" t="str">
            <v>实物</v>
          </cell>
          <cell r="F12919" t="str">
            <v/>
          </cell>
          <cell r="G12919" t="str">
            <v>上海礼赏</v>
          </cell>
          <cell r="H12919" t="str">
            <v>年节礼包/食品/熟食腊味</v>
          </cell>
          <cell r="I12919" t="str">
            <v>2023-10-31</v>
          </cell>
          <cell r="J12919">
            <v>162409535</v>
          </cell>
          <cell r="K12919" t="str">
            <v/>
          </cell>
          <cell r="L12919" t="str">
            <v/>
          </cell>
        </row>
        <row r="12920">
          <cell r="C12920">
            <v>162041583</v>
          </cell>
          <cell r="D12920" t="str">
            <v>人工</v>
          </cell>
          <cell r="E12920" t="str">
            <v>实物</v>
          </cell>
          <cell r="F12920" t="str">
            <v/>
          </cell>
          <cell r="G12920" t="str">
            <v>上海礼赏</v>
          </cell>
          <cell r="H12920" t="str">
            <v>年节礼包/食品/粽子礼包</v>
          </cell>
          <cell r="I12920" t="str">
            <v>2023-06-25</v>
          </cell>
          <cell r="J12920">
            <v>162409534</v>
          </cell>
          <cell r="K12920" t="str">
            <v/>
          </cell>
          <cell r="L12920" t="str">
            <v/>
          </cell>
        </row>
        <row r="12921">
          <cell r="C12921">
            <v>162041582</v>
          </cell>
          <cell r="D12921" t="str">
            <v>人工</v>
          </cell>
          <cell r="E12921" t="str">
            <v>实物</v>
          </cell>
          <cell r="F12921" t="str">
            <v/>
          </cell>
          <cell r="G12921" t="str">
            <v>上海礼赏</v>
          </cell>
          <cell r="H12921" t="str">
            <v>年节礼包/食品/粽子礼包</v>
          </cell>
          <cell r="I12921" t="str">
            <v>2023-07-31</v>
          </cell>
          <cell r="J12921">
            <v>162409533</v>
          </cell>
          <cell r="K12921" t="str">
            <v/>
          </cell>
          <cell r="L12921" t="str">
            <v/>
          </cell>
        </row>
        <row r="12922">
          <cell r="C12922">
            <v>162041581</v>
          </cell>
          <cell r="D12922" t="str">
            <v>人工</v>
          </cell>
          <cell r="E12922" t="str">
            <v>实物</v>
          </cell>
          <cell r="F12922" t="str">
            <v/>
          </cell>
          <cell r="G12922" t="str">
            <v>上海礼赏</v>
          </cell>
          <cell r="H12922" t="str">
            <v>年节礼包/食品/粽子礼包</v>
          </cell>
          <cell r="I12922" t="str">
            <v>2023-07-31</v>
          </cell>
          <cell r="J12922">
            <v>162409532</v>
          </cell>
          <cell r="K12922" t="str">
            <v/>
          </cell>
          <cell r="L12922" t="str">
            <v/>
          </cell>
        </row>
        <row r="12923">
          <cell r="C12923">
            <v>162041580</v>
          </cell>
          <cell r="D12923" t="str">
            <v>人工</v>
          </cell>
          <cell r="E12923" t="str">
            <v>实物</v>
          </cell>
          <cell r="F12923" t="str">
            <v/>
          </cell>
          <cell r="G12923" t="str">
            <v>上海礼赏</v>
          </cell>
          <cell r="H12923" t="str">
            <v>年节礼包/食品/粽子礼包</v>
          </cell>
          <cell r="I12923" t="str">
            <v>2023-06-20</v>
          </cell>
          <cell r="J12923">
            <v>162409531</v>
          </cell>
          <cell r="K12923" t="str">
            <v/>
          </cell>
          <cell r="L12923" t="str">
            <v/>
          </cell>
        </row>
        <row r="12924">
          <cell r="C12924">
            <v>162405198</v>
          </cell>
          <cell r="D12924" t="str">
            <v>人工</v>
          </cell>
          <cell r="E12924" t="str">
            <v>实物</v>
          </cell>
          <cell r="F12924" t="str">
            <v>锦大师</v>
          </cell>
          <cell r="G12924" t="str">
            <v>上海礼赏</v>
          </cell>
          <cell r="H12924" t="str">
            <v>年节礼包/生鲜/生鲜礼包</v>
          </cell>
          <cell r="I12924" t="str">
            <v>2024-03-31</v>
          </cell>
          <cell r="J12924">
            <v>163372862</v>
          </cell>
          <cell r="K12924" t="str">
            <v/>
          </cell>
          <cell r="L12924" t="str">
            <v/>
          </cell>
        </row>
        <row r="12925">
          <cell r="C12925">
            <v>162563988</v>
          </cell>
          <cell r="D12925" t="str">
            <v>人工</v>
          </cell>
          <cell r="E12925" t="str">
            <v>实物</v>
          </cell>
          <cell r="F12925" t="str">
            <v>迪士尼（Disney）</v>
          </cell>
          <cell r="G12925" t="str">
            <v>上海礼赏</v>
          </cell>
          <cell r="H12925" t="str">
            <v>年节礼包/食品/零食礼包</v>
          </cell>
          <cell r="I12925" t="str">
            <v>2024-10-31</v>
          </cell>
          <cell r="J12925">
            <v>163743202</v>
          </cell>
          <cell r="K12925" t="str">
            <v/>
          </cell>
          <cell r="L12925" t="str">
            <v/>
          </cell>
        </row>
        <row r="12926">
          <cell r="C12926">
            <v>162623854</v>
          </cell>
          <cell r="D12926" t="str">
            <v>人工</v>
          </cell>
          <cell r="E12926" t="str">
            <v>实物</v>
          </cell>
          <cell r="F12926" t="str">
            <v>迪士尼（Disney）</v>
          </cell>
          <cell r="G12926" t="str">
            <v>上海礼赏</v>
          </cell>
          <cell r="H12926" t="str">
            <v>年节礼包/食品/零食礼包</v>
          </cell>
          <cell r="I12926" t="str">
            <v>2025-02-28</v>
          </cell>
          <cell r="J12926">
            <v>163852265</v>
          </cell>
          <cell r="K12926" t="str">
            <v/>
          </cell>
          <cell r="L12926" t="str">
            <v/>
          </cell>
        </row>
        <row r="12927">
          <cell r="C12927">
            <v>162441703</v>
          </cell>
          <cell r="D12927" t="str">
            <v>人工</v>
          </cell>
          <cell r="E12927" t="str">
            <v>实物</v>
          </cell>
          <cell r="F12927" t="str">
            <v/>
          </cell>
          <cell r="G12927" t="str">
            <v>上海礼赏</v>
          </cell>
          <cell r="H12927" t="str">
            <v>年节礼包/生鲜/生鲜礼包</v>
          </cell>
          <cell r="I12927" t="str">
            <v>2024-03-31</v>
          </cell>
          <cell r="J12927">
            <v>163457792</v>
          </cell>
          <cell r="K12927" t="str">
            <v/>
          </cell>
          <cell r="L12927" t="str">
            <v/>
          </cell>
        </row>
        <row r="12928">
          <cell r="C12928">
            <v>162405199</v>
          </cell>
          <cell r="D12928" t="str">
            <v>人工</v>
          </cell>
          <cell r="E12928" t="str">
            <v>实物</v>
          </cell>
          <cell r="F12928" t="str">
            <v>锦大师</v>
          </cell>
          <cell r="G12928" t="str">
            <v>上海礼赏</v>
          </cell>
          <cell r="H12928" t="str">
            <v>年节礼包/生鲜/生鲜礼包</v>
          </cell>
          <cell r="I12928" t="str">
            <v>2024-03-31</v>
          </cell>
          <cell r="J12928">
            <v>163372863</v>
          </cell>
          <cell r="K12928" t="str">
            <v/>
          </cell>
          <cell r="L12928" t="str">
            <v/>
          </cell>
        </row>
        <row r="12929">
          <cell r="C12929">
            <v>162405079</v>
          </cell>
          <cell r="D12929" t="str">
            <v>人工</v>
          </cell>
          <cell r="E12929" t="str">
            <v>实物</v>
          </cell>
          <cell r="F12929" t="str">
            <v>迪士尼（Disney）</v>
          </cell>
          <cell r="G12929" t="str">
            <v>上海礼赏</v>
          </cell>
          <cell r="H12929" t="str">
            <v>年节礼包/食品/零食礼包</v>
          </cell>
          <cell r="I12929" t="str">
            <v>2024-03-31</v>
          </cell>
          <cell r="J12929">
            <v>163372733</v>
          </cell>
          <cell r="K12929" t="str">
            <v/>
          </cell>
          <cell r="L12929" t="str">
            <v/>
          </cell>
        </row>
        <row r="12930">
          <cell r="C12930">
            <v>162405060</v>
          </cell>
          <cell r="D12930" t="str">
            <v>人工</v>
          </cell>
          <cell r="E12930" t="str">
            <v>实物</v>
          </cell>
          <cell r="F12930" t="str">
            <v/>
          </cell>
          <cell r="G12930" t="str">
            <v>上海礼赏</v>
          </cell>
          <cell r="H12930" t="str">
            <v>年节礼包/食品/营养健康</v>
          </cell>
          <cell r="I12930" t="str">
            <v>2024-03-31</v>
          </cell>
          <cell r="J12930">
            <v>163372706</v>
          </cell>
          <cell r="K12930" t="str">
            <v/>
          </cell>
          <cell r="L12930" t="str">
            <v/>
          </cell>
        </row>
        <row r="12931">
          <cell r="C12931">
            <v>162323710</v>
          </cell>
          <cell r="D12931" t="str">
            <v>人工</v>
          </cell>
          <cell r="E12931" t="str">
            <v>实物</v>
          </cell>
          <cell r="F12931" t="str">
            <v>迪士尼</v>
          </cell>
          <cell r="G12931" t="str">
            <v>上海礼赏</v>
          </cell>
          <cell r="H12931" t="str">
            <v>年节礼包/食品/月饼礼包</v>
          </cell>
          <cell r="I12931" t="str">
            <v>2023-10-31</v>
          </cell>
          <cell r="J12931">
            <v>163183714</v>
          </cell>
          <cell r="K12931" t="str">
            <v/>
          </cell>
          <cell r="L12931" t="str">
            <v/>
          </cell>
        </row>
        <row r="12932">
          <cell r="C12932">
            <v>162323710</v>
          </cell>
          <cell r="D12932" t="str">
            <v>人工</v>
          </cell>
          <cell r="E12932" t="str">
            <v>实物</v>
          </cell>
          <cell r="F12932" t="str">
            <v>迪士尼</v>
          </cell>
          <cell r="G12932" t="str">
            <v>上海礼赏</v>
          </cell>
          <cell r="H12932" t="str">
            <v>年节礼包/食品/月饼礼包</v>
          </cell>
          <cell r="I12932" t="str">
            <v>2023-10-31</v>
          </cell>
        </row>
        <row r="12932">
          <cell r="K12932" t="str">
            <v/>
          </cell>
          <cell r="L12932" t="str">
            <v/>
          </cell>
        </row>
        <row r="12933">
          <cell r="C12933">
            <v>162225709</v>
          </cell>
          <cell r="D12933" t="str">
            <v>人工</v>
          </cell>
          <cell r="E12933" t="str">
            <v>实物</v>
          </cell>
          <cell r="F12933" t="str">
            <v/>
          </cell>
          <cell r="G12933" t="str">
            <v>上海礼赏</v>
          </cell>
          <cell r="H12933" t="str">
            <v>年节礼包/食品/食品礼包</v>
          </cell>
          <cell r="I12933" t="str">
            <v>2023-06-30</v>
          </cell>
          <cell r="J12933">
            <v>162897508</v>
          </cell>
          <cell r="K12933" t="str">
            <v/>
          </cell>
          <cell r="L12933" t="str">
            <v/>
          </cell>
        </row>
        <row r="12934">
          <cell r="C12934">
            <v>162224699</v>
          </cell>
          <cell r="D12934" t="str">
            <v>人工</v>
          </cell>
          <cell r="E12934" t="str">
            <v>实物</v>
          </cell>
          <cell r="F12934" t="str">
            <v/>
          </cell>
          <cell r="G12934" t="str">
            <v>上海礼赏</v>
          </cell>
          <cell r="H12934" t="str">
            <v>年节礼包/食品/粽子礼包</v>
          </cell>
          <cell r="I12934" t="str">
            <v>2023-06-25</v>
          </cell>
          <cell r="J12934">
            <v>162893631</v>
          </cell>
          <cell r="K12934" t="str">
            <v/>
          </cell>
          <cell r="L12934" t="str">
            <v/>
          </cell>
        </row>
        <row r="12935">
          <cell r="C12935">
            <v>162625038</v>
          </cell>
          <cell r="D12935" t="str">
            <v>人工</v>
          </cell>
          <cell r="E12935" t="str">
            <v>实物</v>
          </cell>
          <cell r="F12935" t="str">
            <v>先锋（SINGFUN）</v>
          </cell>
          <cell r="G12935" t="str">
            <v>上海中烁</v>
          </cell>
          <cell r="H12935" t="str">
            <v>年节礼包/家用电器/生活小电</v>
          </cell>
          <cell r="I12935" t="str">
            <v>2025-02-28</v>
          </cell>
          <cell r="J12935">
            <v>163854026</v>
          </cell>
          <cell r="K12935" t="str">
            <v>HD2028RC-22R</v>
          </cell>
          <cell r="L12935" t="str">
            <v/>
          </cell>
        </row>
        <row r="12936">
          <cell r="C12936">
            <v>162563985</v>
          </cell>
          <cell r="D12936" t="str">
            <v>人工</v>
          </cell>
          <cell r="E12936" t="str">
            <v>实物</v>
          </cell>
          <cell r="F12936" t="str">
            <v>西屋（Westinghouse）</v>
          </cell>
          <cell r="G12936" t="str">
            <v>上海中烁</v>
          </cell>
          <cell r="H12936" t="str">
            <v>年节礼包/家用电器/生活小电</v>
          </cell>
          <cell r="I12936" t="str">
            <v>2024-10-31</v>
          </cell>
          <cell r="J12936">
            <v>163743199</v>
          </cell>
          <cell r="K12936" t="str">
            <v>WHT-200</v>
          </cell>
          <cell r="L12936" t="str">
            <v/>
          </cell>
        </row>
        <row r="12937">
          <cell r="C12937">
            <v>162563128</v>
          </cell>
          <cell r="D12937" t="str">
            <v>人工</v>
          </cell>
          <cell r="E12937" t="str">
            <v>实物</v>
          </cell>
          <cell r="F12937" t="str">
            <v>艾贝丽</v>
          </cell>
          <cell r="G12937" t="str">
            <v>上海中烁</v>
          </cell>
          <cell r="H12937" t="str">
            <v>年节礼包/家用电器/生活小电</v>
          </cell>
          <cell r="I12937" t="str">
            <v>2024-10-31</v>
          </cell>
          <cell r="J12937">
            <v>163741870</v>
          </cell>
          <cell r="K12937" t="str">
            <v>YS228</v>
          </cell>
          <cell r="L12937" t="str">
            <v/>
          </cell>
        </row>
        <row r="12938">
          <cell r="C12938">
            <v>162695789</v>
          </cell>
          <cell r="D12938" t="str">
            <v>人工</v>
          </cell>
          <cell r="E12938" t="str">
            <v>实物</v>
          </cell>
          <cell r="F12938" t="str">
            <v/>
          </cell>
          <cell r="G12938" t="str">
            <v>苏州润顺来</v>
          </cell>
          <cell r="H12938" t="str">
            <v>年节礼包/个人护理/洗发护发</v>
          </cell>
          <cell r="I12938" t="str">
            <v>2025-06-30</v>
          </cell>
          <cell r="J12938">
            <v>163966928</v>
          </cell>
          <cell r="K12938" t="str">
            <v/>
          </cell>
          <cell r="L12938" t="str">
            <v/>
          </cell>
        </row>
        <row r="12939">
          <cell r="C12939">
            <v>162680324</v>
          </cell>
          <cell r="D12939" t="str">
            <v>人工</v>
          </cell>
          <cell r="E12939" t="str">
            <v>实物</v>
          </cell>
          <cell r="F12939" t="str">
            <v/>
          </cell>
          <cell r="G12939" t="str">
            <v>苏州润顺来</v>
          </cell>
          <cell r="H12939" t="str">
            <v>年节礼包/个人护理/洗发护发</v>
          </cell>
          <cell r="I12939" t="str">
            <v>2025-04-30</v>
          </cell>
          <cell r="J12939">
            <v>163939118</v>
          </cell>
          <cell r="K12939" t="str">
            <v/>
          </cell>
          <cell r="L12939" t="str">
            <v/>
          </cell>
        </row>
        <row r="12940">
          <cell r="C12940">
            <v>162661041</v>
          </cell>
          <cell r="D12940" t="str">
            <v>人工</v>
          </cell>
          <cell r="E12940" t="str">
            <v>实物</v>
          </cell>
          <cell r="F12940" t="str">
            <v/>
          </cell>
          <cell r="G12940" t="str">
            <v>苏州润顺来</v>
          </cell>
          <cell r="H12940" t="str">
            <v>年节礼包/家庭清洁/纸品/衣物清洁</v>
          </cell>
          <cell r="I12940" t="str">
            <v>2025-01-31</v>
          </cell>
          <cell r="J12940">
            <v>163905199</v>
          </cell>
          <cell r="K12940" t="str">
            <v/>
          </cell>
          <cell r="L12940" t="str">
            <v/>
          </cell>
        </row>
        <row r="12941">
          <cell r="C12941">
            <v>162655433</v>
          </cell>
          <cell r="D12941" t="str">
            <v>人工</v>
          </cell>
          <cell r="E12941" t="str">
            <v>实物</v>
          </cell>
          <cell r="F12941" t="str">
            <v/>
          </cell>
          <cell r="G12941" t="str">
            <v>苏州润顺来</v>
          </cell>
          <cell r="H12941" t="str">
            <v>年节礼包/服饰鞋帽/围巾/披肩/手套/帽子</v>
          </cell>
          <cell r="I12941" t="str">
            <v>2025-01-31</v>
          </cell>
          <cell r="J12941">
            <v>163897103</v>
          </cell>
          <cell r="K12941" t="str">
            <v/>
          </cell>
          <cell r="L12941" t="str">
            <v/>
          </cell>
        </row>
        <row r="12942">
          <cell r="C12942">
            <v>162640861</v>
          </cell>
          <cell r="D12942" t="str">
            <v>人工</v>
          </cell>
          <cell r="E12942" t="str">
            <v>实物</v>
          </cell>
          <cell r="F12942" t="str">
            <v/>
          </cell>
          <cell r="G12942" t="str">
            <v>苏州润顺来</v>
          </cell>
          <cell r="H12942" t="str">
            <v>年节礼包/服饰鞋帽/围巾/披肩/手套/帽子</v>
          </cell>
          <cell r="I12942" t="str">
            <v>2025-01-31</v>
          </cell>
          <cell r="J12942">
            <v>163875804</v>
          </cell>
          <cell r="K12942" t="str">
            <v/>
          </cell>
          <cell r="L12942" t="str">
            <v/>
          </cell>
        </row>
        <row r="12943">
          <cell r="C12943">
            <v>162638830</v>
          </cell>
          <cell r="D12943" t="str">
            <v>人工</v>
          </cell>
          <cell r="E12943" t="str">
            <v>实物</v>
          </cell>
          <cell r="F12943" t="str">
            <v/>
          </cell>
          <cell r="G12943" t="str">
            <v>苏州润顺来</v>
          </cell>
          <cell r="H12943" t="str">
            <v>年节礼包/个人护理/身体护理</v>
          </cell>
          <cell r="I12943" t="str">
            <v>2024-12-31</v>
          </cell>
          <cell r="J12943">
            <v>163873026</v>
          </cell>
          <cell r="K12943" t="str">
            <v/>
          </cell>
          <cell r="L12943" t="str">
            <v/>
          </cell>
        </row>
        <row r="12944">
          <cell r="C12944">
            <v>162637672</v>
          </cell>
          <cell r="D12944" t="str">
            <v>人工</v>
          </cell>
          <cell r="E12944" t="str">
            <v>实物</v>
          </cell>
          <cell r="F12944" t="str">
            <v/>
          </cell>
          <cell r="G12944" t="str">
            <v>苏州润顺来</v>
          </cell>
          <cell r="H12944" t="str">
            <v>年节礼包/个人护理/身体护理</v>
          </cell>
          <cell r="I12944" t="str">
            <v>2024-12-31</v>
          </cell>
          <cell r="J12944">
            <v>163871245</v>
          </cell>
          <cell r="K12944" t="str">
            <v/>
          </cell>
          <cell r="L12944" t="str">
            <v/>
          </cell>
        </row>
        <row r="12945">
          <cell r="C12945">
            <v>162634041</v>
          </cell>
          <cell r="D12945" t="str">
            <v>人工</v>
          </cell>
          <cell r="E12945" t="str">
            <v>实物</v>
          </cell>
          <cell r="F12945" t="str">
            <v/>
          </cell>
          <cell r="G12945" t="str">
            <v>苏州润顺来</v>
          </cell>
          <cell r="H12945" t="str">
            <v>年节礼包/服饰鞋帽/围巾/披肩/手套/帽子</v>
          </cell>
          <cell r="I12945" t="str">
            <v>2024-12-31</v>
          </cell>
          <cell r="J12945">
            <v>163865864</v>
          </cell>
          <cell r="K12945" t="str">
            <v/>
          </cell>
          <cell r="L12945" t="str">
            <v/>
          </cell>
        </row>
        <row r="12946">
          <cell r="C12946">
            <v>162626919</v>
          </cell>
          <cell r="D12946" t="str">
            <v>人工</v>
          </cell>
          <cell r="E12946" t="str">
            <v>实物</v>
          </cell>
          <cell r="F12946" t="str">
            <v/>
          </cell>
          <cell r="G12946" t="str">
            <v>苏州润顺来</v>
          </cell>
          <cell r="H12946" t="str">
            <v>年节礼包/个人护理/沐浴护理</v>
          </cell>
          <cell r="I12946" t="str">
            <v>2024-11-30</v>
          </cell>
          <cell r="J12946">
            <v>163856455</v>
          </cell>
          <cell r="K12946" t="str">
            <v/>
          </cell>
          <cell r="L12946" t="str">
            <v/>
          </cell>
        </row>
        <row r="12947">
          <cell r="C12947">
            <v>162623596</v>
          </cell>
          <cell r="D12947" t="str">
            <v>人工</v>
          </cell>
          <cell r="E12947" t="str">
            <v>实物</v>
          </cell>
          <cell r="F12947" t="str">
            <v/>
          </cell>
          <cell r="G12947" t="str">
            <v>苏州润顺来</v>
          </cell>
          <cell r="H12947" t="str">
            <v>年节礼包/个人护理/身体护理</v>
          </cell>
          <cell r="I12947" t="str">
            <v>2025-02-28</v>
          </cell>
          <cell r="J12947">
            <v>163851901</v>
          </cell>
          <cell r="K12947" t="str">
            <v/>
          </cell>
          <cell r="L12947" t="str">
            <v/>
          </cell>
        </row>
        <row r="12948">
          <cell r="C12948">
            <v>162604109</v>
          </cell>
          <cell r="D12948" t="str">
            <v>人工</v>
          </cell>
          <cell r="E12948" t="str">
            <v>实物</v>
          </cell>
          <cell r="F12948" t="str">
            <v/>
          </cell>
          <cell r="G12948" t="str">
            <v>苏州润顺来</v>
          </cell>
          <cell r="H12948" t="str">
            <v>年节礼包/个人护理/身体护理</v>
          </cell>
          <cell r="I12948" t="str">
            <v>2024-10-31</v>
          </cell>
          <cell r="J12948">
            <v>163825972</v>
          </cell>
          <cell r="K12948" t="str">
            <v/>
          </cell>
          <cell r="L12948" t="str">
            <v/>
          </cell>
        </row>
        <row r="12949">
          <cell r="C12949">
            <v>162602094</v>
          </cell>
          <cell r="D12949" t="str">
            <v>人工</v>
          </cell>
          <cell r="E12949" t="str">
            <v>实物</v>
          </cell>
          <cell r="F12949" t="str">
            <v/>
          </cell>
          <cell r="G12949" t="str">
            <v>苏州润顺来</v>
          </cell>
          <cell r="H12949" t="str">
            <v>年节礼包/个人护理/洗发护发</v>
          </cell>
          <cell r="I12949" t="str">
            <v>2024-10-31</v>
          </cell>
          <cell r="J12949">
            <v>163823721</v>
          </cell>
          <cell r="K12949" t="str">
            <v/>
          </cell>
          <cell r="L12949" t="str">
            <v/>
          </cell>
        </row>
        <row r="12950">
          <cell r="C12950">
            <v>162602092</v>
          </cell>
          <cell r="D12950" t="str">
            <v>人工</v>
          </cell>
          <cell r="E12950" t="str">
            <v>实物</v>
          </cell>
          <cell r="F12950" t="str">
            <v/>
          </cell>
          <cell r="G12950" t="str">
            <v>苏州润顺来</v>
          </cell>
          <cell r="H12950" t="str">
            <v>年节礼包/个人护理/洗发护发</v>
          </cell>
          <cell r="I12950" t="str">
            <v>2024-10-31</v>
          </cell>
          <cell r="J12950">
            <v>163823719</v>
          </cell>
          <cell r="K12950" t="str">
            <v/>
          </cell>
          <cell r="L12950" t="str">
            <v/>
          </cell>
        </row>
        <row r="12951">
          <cell r="C12951">
            <v>162590312</v>
          </cell>
          <cell r="D12951" t="str">
            <v>人工</v>
          </cell>
          <cell r="E12951" t="str">
            <v>实物</v>
          </cell>
          <cell r="F12951" t="str">
            <v/>
          </cell>
          <cell r="G12951" t="str">
            <v>苏州润顺来</v>
          </cell>
          <cell r="H12951" t="str">
            <v>年节礼包/个人护理/洗发护发</v>
          </cell>
          <cell r="I12951" t="str">
            <v>2024-12-31</v>
          </cell>
          <cell r="J12951">
            <v>163799942</v>
          </cell>
          <cell r="K12951" t="str">
            <v/>
          </cell>
          <cell r="L12951" t="str">
            <v/>
          </cell>
        </row>
        <row r="12952">
          <cell r="C12952">
            <v>162585154</v>
          </cell>
          <cell r="D12952" t="str">
            <v>人工</v>
          </cell>
          <cell r="E12952" t="str">
            <v>实物</v>
          </cell>
          <cell r="F12952" t="str">
            <v/>
          </cell>
          <cell r="G12952" t="str">
            <v>苏州润顺来</v>
          </cell>
          <cell r="H12952" t="str">
            <v>年节礼包/个人护理/沐浴护理</v>
          </cell>
          <cell r="I12952" t="str">
            <v>2024-09-30</v>
          </cell>
          <cell r="J12952">
            <v>163786015</v>
          </cell>
          <cell r="K12952" t="str">
            <v/>
          </cell>
          <cell r="L12952" t="str">
            <v/>
          </cell>
        </row>
        <row r="12953">
          <cell r="C12953">
            <v>162585152</v>
          </cell>
          <cell r="D12953" t="str">
            <v>人工</v>
          </cell>
          <cell r="E12953" t="str">
            <v>实物</v>
          </cell>
          <cell r="F12953" t="str">
            <v/>
          </cell>
          <cell r="G12953" t="str">
            <v>苏州润顺来</v>
          </cell>
          <cell r="H12953" t="str">
            <v>年节礼包/个人护理/沐浴护理</v>
          </cell>
          <cell r="I12953" t="str">
            <v>2024-09-30</v>
          </cell>
          <cell r="J12953">
            <v>163786013</v>
          </cell>
          <cell r="K12953" t="str">
            <v/>
          </cell>
          <cell r="L12953" t="str">
            <v/>
          </cell>
        </row>
        <row r="12954">
          <cell r="C12954">
            <v>162584491</v>
          </cell>
          <cell r="D12954" t="str">
            <v>人工</v>
          </cell>
          <cell r="E12954" t="str">
            <v>实物</v>
          </cell>
          <cell r="F12954" t="str">
            <v/>
          </cell>
          <cell r="G12954" t="str">
            <v>苏州润顺来</v>
          </cell>
          <cell r="H12954" t="str">
            <v>年节礼包/个人护理/口腔护理</v>
          </cell>
          <cell r="I12954" t="str">
            <v>2024-11-30</v>
          </cell>
          <cell r="J12954">
            <v>163784466</v>
          </cell>
          <cell r="K12954" t="str">
            <v/>
          </cell>
          <cell r="L12954" t="str">
            <v/>
          </cell>
        </row>
        <row r="12955">
          <cell r="C12955">
            <v>162574731</v>
          </cell>
          <cell r="D12955" t="str">
            <v>人工</v>
          </cell>
          <cell r="E12955" t="str">
            <v>实物</v>
          </cell>
          <cell r="F12955" t="str">
            <v/>
          </cell>
          <cell r="G12955" t="str">
            <v>苏州润顺来</v>
          </cell>
          <cell r="H12955" t="str">
            <v>年节礼包/个人护理/洗发护发</v>
          </cell>
          <cell r="I12955" t="str">
            <v>2024-08-31</v>
          </cell>
          <cell r="J12955">
            <v>163765337</v>
          </cell>
          <cell r="K12955" t="str">
            <v/>
          </cell>
          <cell r="L12955" t="str">
            <v/>
          </cell>
        </row>
        <row r="12956">
          <cell r="C12956">
            <v>162573060</v>
          </cell>
          <cell r="D12956" t="str">
            <v>人工</v>
          </cell>
          <cell r="E12956" t="str">
            <v>实物</v>
          </cell>
          <cell r="F12956" t="str">
            <v/>
          </cell>
          <cell r="G12956" t="str">
            <v>苏州润顺来</v>
          </cell>
          <cell r="H12956" t="str">
            <v>年节礼包/个人护理/身体护理</v>
          </cell>
          <cell r="I12956" t="str">
            <v>2024-08-31</v>
          </cell>
          <cell r="J12956">
            <v>163760954</v>
          </cell>
          <cell r="K12956" t="str">
            <v/>
          </cell>
          <cell r="L12956" t="str">
            <v/>
          </cell>
        </row>
        <row r="12957">
          <cell r="C12957">
            <v>162572110</v>
          </cell>
          <cell r="D12957" t="str">
            <v>人工</v>
          </cell>
          <cell r="E12957" t="str">
            <v>实物</v>
          </cell>
          <cell r="F12957" t="str">
            <v/>
          </cell>
          <cell r="G12957" t="str">
            <v>苏州润顺来</v>
          </cell>
          <cell r="H12957" t="str">
            <v>年节礼包/个人护理/洗护礼包</v>
          </cell>
          <cell r="I12957" t="str">
            <v>2024-08-31</v>
          </cell>
          <cell r="J12957">
            <v>163759355</v>
          </cell>
          <cell r="K12957" t="str">
            <v/>
          </cell>
          <cell r="L12957" t="str">
            <v/>
          </cell>
        </row>
        <row r="12958">
          <cell r="C12958">
            <v>162568873</v>
          </cell>
          <cell r="D12958" t="str">
            <v>人工</v>
          </cell>
          <cell r="E12958" t="str">
            <v>实物</v>
          </cell>
          <cell r="F12958" t="str">
            <v/>
          </cell>
          <cell r="G12958" t="str">
            <v>苏州润顺来</v>
          </cell>
          <cell r="H12958" t="str">
            <v>年节礼包/个人护理/身体护理</v>
          </cell>
          <cell r="I12958" t="str">
            <v>2024-07-31</v>
          </cell>
          <cell r="J12958">
            <v>163754085</v>
          </cell>
          <cell r="K12958" t="str">
            <v/>
          </cell>
          <cell r="L12958" t="str">
            <v/>
          </cell>
        </row>
        <row r="12959">
          <cell r="C12959">
            <v>162563157</v>
          </cell>
          <cell r="D12959" t="str">
            <v>人工</v>
          </cell>
          <cell r="E12959" t="str">
            <v>实物</v>
          </cell>
          <cell r="F12959" t="str">
            <v/>
          </cell>
          <cell r="G12959" t="str">
            <v>苏州润顺来</v>
          </cell>
          <cell r="H12959" t="str">
            <v>年节礼包/个人护理/洗发护发</v>
          </cell>
          <cell r="I12959" t="str">
            <v>2024-10-31</v>
          </cell>
          <cell r="J12959">
            <v>163741910</v>
          </cell>
          <cell r="K12959" t="str">
            <v/>
          </cell>
          <cell r="L12959" t="str">
            <v/>
          </cell>
        </row>
        <row r="12960">
          <cell r="C12960">
            <v>162561309</v>
          </cell>
          <cell r="D12960" t="str">
            <v>人工</v>
          </cell>
          <cell r="E12960" t="str">
            <v>实物</v>
          </cell>
          <cell r="F12960" t="str">
            <v/>
          </cell>
          <cell r="G12960" t="str">
            <v>苏州润顺来</v>
          </cell>
          <cell r="H12960" t="str">
            <v>年节礼包/个人护理/身体护理</v>
          </cell>
          <cell r="I12960" t="str">
            <v>2024-10-31</v>
          </cell>
          <cell r="J12960">
            <v>163737591</v>
          </cell>
          <cell r="K12960" t="str">
            <v/>
          </cell>
          <cell r="L12960" t="str">
            <v/>
          </cell>
        </row>
        <row r="12961">
          <cell r="C12961">
            <v>162561176</v>
          </cell>
          <cell r="D12961" t="str">
            <v>人工</v>
          </cell>
          <cell r="E12961" t="str">
            <v>实物</v>
          </cell>
          <cell r="F12961" t="str">
            <v/>
          </cell>
          <cell r="G12961" t="str">
            <v>苏州润顺来</v>
          </cell>
          <cell r="H12961" t="str">
            <v>年节礼包/个人护理/洗发护发</v>
          </cell>
          <cell r="I12961" t="str">
            <v>2024-08-31</v>
          </cell>
          <cell r="J12961">
            <v>163737426</v>
          </cell>
          <cell r="K12961" t="str">
            <v/>
          </cell>
          <cell r="L12961" t="str">
            <v/>
          </cell>
        </row>
        <row r="12962">
          <cell r="C12962">
            <v>162560602</v>
          </cell>
          <cell r="D12962" t="str">
            <v>人工</v>
          </cell>
          <cell r="E12962" t="str">
            <v>实物</v>
          </cell>
          <cell r="F12962" t="str">
            <v/>
          </cell>
          <cell r="G12962" t="str">
            <v>苏州润顺来</v>
          </cell>
          <cell r="H12962" t="str">
            <v>年节礼包/个人护理/身体护理</v>
          </cell>
          <cell r="I12962" t="str">
            <v>2025-08-31</v>
          </cell>
          <cell r="J12962">
            <v>163736180</v>
          </cell>
          <cell r="K12962" t="str">
            <v/>
          </cell>
          <cell r="L12962" t="str">
            <v/>
          </cell>
        </row>
        <row r="12963">
          <cell r="C12963">
            <v>162560597</v>
          </cell>
          <cell r="D12963" t="str">
            <v>人工</v>
          </cell>
          <cell r="E12963" t="str">
            <v>实物</v>
          </cell>
          <cell r="F12963" t="str">
            <v/>
          </cell>
          <cell r="G12963" t="str">
            <v>苏州润顺来</v>
          </cell>
          <cell r="H12963" t="str">
            <v>年节礼包/个人护理/身体护理</v>
          </cell>
          <cell r="I12963" t="str">
            <v>2024-08-31</v>
          </cell>
          <cell r="J12963">
            <v>163736175</v>
          </cell>
          <cell r="K12963" t="str">
            <v/>
          </cell>
          <cell r="L12963" t="str">
            <v/>
          </cell>
        </row>
        <row r="12964">
          <cell r="C12964">
            <v>162547896</v>
          </cell>
          <cell r="D12964" t="str">
            <v>人工</v>
          </cell>
          <cell r="E12964" t="str">
            <v>实物</v>
          </cell>
          <cell r="F12964" t="str">
            <v/>
          </cell>
          <cell r="G12964" t="str">
            <v>苏州润顺来</v>
          </cell>
          <cell r="H12964" t="str">
            <v>年节礼包/个人护理/洗发护发</v>
          </cell>
          <cell r="I12964" t="str">
            <v>2024-07-31</v>
          </cell>
          <cell r="J12964">
            <v>163708450</v>
          </cell>
          <cell r="K12964" t="str">
            <v/>
          </cell>
          <cell r="L12964" t="str">
            <v/>
          </cell>
        </row>
        <row r="12965">
          <cell r="C12965">
            <v>162540435</v>
          </cell>
          <cell r="D12965" t="str">
            <v>人工</v>
          </cell>
          <cell r="E12965" t="str">
            <v>实物</v>
          </cell>
          <cell r="F12965" t="str">
            <v/>
          </cell>
          <cell r="G12965" t="str">
            <v>苏州润顺来</v>
          </cell>
          <cell r="H12965" t="str">
            <v>年节礼包/个人护理/洗护礼包</v>
          </cell>
          <cell r="I12965" t="str">
            <v>2024-07-31</v>
          </cell>
          <cell r="J12965">
            <v>163695637</v>
          </cell>
          <cell r="K12965" t="str">
            <v/>
          </cell>
          <cell r="L12965" t="str">
            <v/>
          </cell>
        </row>
        <row r="12966">
          <cell r="C12966">
            <v>162530304</v>
          </cell>
          <cell r="D12966" t="str">
            <v>人工</v>
          </cell>
          <cell r="E12966" t="str">
            <v>实物</v>
          </cell>
          <cell r="F12966" t="str">
            <v/>
          </cell>
          <cell r="G12966" t="str">
            <v>苏州润顺来</v>
          </cell>
          <cell r="H12966" t="str">
            <v>年节礼包/电脑/办公/儿童文具</v>
          </cell>
          <cell r="I12966" t="str">
            <v>2024-07-31</v>
          </cell>
          <cell r="J12966">
            <v>163671908</v>
          </cell>
          <cell r="K12966" t="str">
            <v/>
          </cell>
          <cell r="L12966" t="str">
            <v/>
          </cell>
        </row>
        <row r="12967">
          <cell r="C12967">
            <v>162522085</v>
          </cell>
          <cell r="D12967" t="str">
            <v>人工</v>
          </cell>
          <cell r="E12967" t="str">
            <v>实物</v>
          </cell>
          <cell r="F12967" t="str">
            <v/>
          </cell>
          <cell r="G12967" t="str">
            <v>苏州润顺来</v>
          </cell>
          <cell r="H12967" t="str">
            <v>年节礼包/个人护理/口腔护理</v>
          </cell>
          <cell r="I12967" t="str">
            <v>2024-07-31</v>
          </cell>
          <cell r="J12967">
            <v>163650507</v>
          </cell>
          <cell r="K12967" t="str">
            <v/>
          </cell>
          <cell r="L12967" t="str">
            <v/>
          </cell>
        </row>
        <row r="12968">
          <cell r="C12968">
            <v>162522084</v>
          </cell>
          <cell r="D12968" t="str">
            <v>人工</v>
          </cell>
          <cell r="E12968" t="str">
            <v>实物</v>
          </cell>
          <cell r="F12968" t="str">
            <v/>
          </cell>
          <cell r="G12968" t="str">
            <v>苏州润顺来</v>
          </cell>
          <cell r="H12968" t="str">
            <v>年节礼包/个人护理/口腔护理</v>
          </cell>
          <cell r="I12968" t="str">
            <v>2024-07-31</v>
          </cell>
          <cell r="J12968">
            <v>163650506</v>
          </cell>
          <cell r="K12968" t="str">
            <v/>
          </cell>
          <cell r="L12968" t="str">
            <v/>
          </cell>
        </row>
        <row r="12969">
          <cell r="C12969">
            <v>162522083</v>
          </cell>
          <cell r="D12969" t="str">
            <v>人工</v>
          </cell>
          <cell r="E12969" t="str">
            <v>实物</v>
          </cell>
          <cell r="F12969" t="str">
            <v/>
          </cell>
          <cell r="G12969" t="str">
            <v>苏州润顺来</v>
          </cell>
          <cell r="H12969" t="str">
            <v>年节礼包/服饰鞋帽/围巾/披肩/手套/帽子</v>
          </cell>
          <cell r="I12969" t="str">
            <v>2024-07-31</v>
          </cell>
          <cell r="J12969">
            <v>163650505</v>
          </cell>
          <cell r="K12969" t="str">
            <v/>
          </cell>
          <cell r="L12969" t="str">
            <v/>
          </cell>
        </row>
        <row r="12970">
          <cell r="C12970">
            <v>162522082</v>
          </cell>
          <cell r="D12970" t="str">
            <v>人工</v>
          </cell>
          <cell r="E12970" t="str">
            <v>实物</v>
          </cell>
          <cell r="F12970" t="str">
            <v/>
          </cell>
          <cell r="G12970" t="str">
            <v>苏州润顺来</v>
          </cell>
          <cell r="H12970" t="str">
            <v>年节礼包/居家日用/个人防护</v>
          </cell>
          <cell r="I12970" t="str">
            <v>2024-07-31</v>
          </cell>
          <cell r="J12970">
            <v>163650504</v>
          </cell>
          <cell r="K12970" t="str">
            <v/>
          </cell>
          <cell r="L12970" t="str">
            <v/>
          </cell>
        </row>
        <row r="12971">
          <cell r="C12971">
            <v>162514041</v>
          </cell>
          <cell r="D12971" t="str">
            <v>人工</v>
          </cell>
          <cell r="E12971" t="str">
            <v>实物</v>
          </cell>
          <cell r="F12971" t="str">
            <v/>
          </cell>
          <cell r="G12971" t="str">
            <v>苏州润顺来</v>
          </cell>
          <cell r="H12971" t="str">
            <v>年节礼包/个人护理/洗护礼包</v>
          </cell>
          <cell r="I12971" t="str">
            <v>2024-07-31</v>
          </cell>
          <cell r="J12971">
            <v>163631507</v>
          </cell>
          <cell r="K12971" t="str">
            <v/>
          </cell>
          <cell r="L12971" t="str">
            <v/>
          </cell>
        </row>
        <row r="12972">
          <cell r="C12972">
            <v>162501030</v>
          </cell>
          <cell r="D12972" t="str">
            <v>人工</v>
          </cell>
          <cell r="E12972" t="str">
            <v>实物</v>
          </cell>
          <cell r="F12972" t="str">
            <v/>
          </cell>
          <cell r="G12972" t="str">
            <v>苏州润顺来</v>
          </cell>
          <cell r="H12972" t="str">
            <v>年节礼包/个人护理/洗护礼包</v>
          </cell>
          <cell r="I12972" t="str">
            <v>2024-05-31</v>
          </cell>
          <cell r="J12972">
            <v>163595578</v>
          </cell>
          <cell r="K12972" t="str">
            <v/>
          </cell>
          <cell r="L12972" t="str">
            <v/>
          </cell>
        </row>
        <row r="12973">
          <cell r="C12973">
            <v>162494874</v>
          </cell>
          <cell r="D12973" t="str">
            <v>人工</v>
          </cell>
          <cell r="E12973" t="str">
            <v>实物</v>
          </cell>
          <cell r="F12973" t="str">
            <v/>
          </cell>
          <cell r="G12973" t="str">
            <v>苏州润顺来</v>
          </cell>
          <cell r="H12973" t="str">
            <v>年节礼包/个人护理/洗发护发</v>
          </cell>
          <cell r="I12973" t="str">
            <v>2024-07-31</v>
          </cell>
          <cell r="J12973">
            <v>163578064</v>
          </cell>
          <cell r="K12973" t="str">
            <v/>
          </cell>
          <cell r="L12973" t="str">
            <v/>
          </cell>
        </row>
        <row r="12974">
          <cell r="C12974">
            <v>162494426</v>
          </cell>
          <cell r="D12974" t="str">
            <v>人工</v>
          </cell>
          <cell r="E12974" t="str">
            <v>实物</v>
          </cell>
          <cell r="F12974" t="str">
            <v/>
          </cell>
          <cell r="G12974" t="str">
            <v>苏州润顺来</v>
          </cell>
          <cell r="H12974" t="str">
            <v>年节礼包/个人护理/身体护理</v>
          </cell>
          <cell r="I12974" t="str">
            <v>2024-07-31</v>
          </cell>
          <cell r="J12974">
            <v>163576883</v>
          </cell>
          <cell r="K12974" t="str">
            <v/>
          </cell>
          <cell r="L12974" t="str">
            <v/>
          </cell>
        </row>
        <row r="12975">
          <cell r="C12975">
            <v>162494425</v>
          </cell>
          <cell r="D12975" t="str">
            <v>人工</v>
          </cell>
          <cell r="E12975" t="str">
            <v>实物</v>
          </cell>
          <cell r="F12975" t="str">
            <v/>
          </cell>
          <cell r="G12975" t="str">
            <v>苏州润顺来</v>
          </cell>
          <cell r="H12975" t="str">
            <v>年节礼包/个人护理/洗护礼包</v>
          </cell>
          <cell r="I12975" t="str">
            <v>2024-07-31</v>
          </cell>
          <cell r="J12975">
            <v>163576882</v>
          </cell>
          <cell r="K12975" t="str">
            <v/>
          </cell>
          <cell r="L12975" t="str">
            <v/>
          </cell>
        </row>
        <row r="12976">
          <cell r="C12976">
            <v>162494419</v>
          </cell>
          <cell r="D12976" t="str">
            <v>人工</v>
          </cell>
          <cell r="E12976" t="str">
            <v>实物</v>
          </cell>
          <cell r="F12976" t="str">
            <v/>
          </cell>
          <cell r="G12976" t="str">
            <v>苏州润顺来</v>
          </cell>
          <cell r="H12976" t="str">
            <v>年节礼包/个人护理/洗护礼包</v>
          </cell>
          <cell r="I12976" t="str">
            <v>2024-07-31</v>
          </cell>
          <cell r="J12976">
            <v>163576876</v>
          </cell>
          <cell r="K12976" t="str">
            <v/>
          </cell>
          <cell r="L12976" t="str">
            <v/>
          </cell>
        </row>
        <row r="12977">
          <cell r="C12977">
            <v>162482945</v>
          </cell>
          <cell r="D12977" t="str">
            <v>人工</v>
          </cell>
          <cell r="E12977" t="str">
            <v>实物</v>
          </cell>
          <cell r="F12977" t="str">
            <v/>
          </cell>
          <cell r="G12977" t="str">
            <v>苏州润顺来</v>
          </cell>
          <cell r="H12977" t="str">
            <v>年节礼包/个人护理/洗护礼包</v>
          </cell>
          <cell r="I12977" t="str">
            <v>2024-03-08</v>
          </cell>
          <cell r="J12977">
            <v>163554189</v>
          </cell>
          <cell r="K12977">
            <v>1111</v>
          </cell>
          <cell r="L12977" t="str">
            <v/>
          </cell>
        </row>
        <row r="12978">
          <cell r="C12978">
            <v>162482945</v>
          </cell>
          <cell r="D12978" t="str">
            <v>人工</v>
          </cell>
          <cell r="E12978" t="str">
            <v>实物</v>
          </cell>
          <cell r="F12978" t="str">
            <v/>
          </cell>
          <cell r="G12978" t="str">
            <v>苏州润顺来</v>
          </cell>
          <cell r="H12978" t="str">
            <v>年节礼包/个人护理/洗护礼包</v>
          </cell>
          <cell r="I12978" t="str">
            <v>2024-03-08</v>
          </cell>
        </row>
        <row r="12978">
          <cell r="L12978" t="str">
            <v/>
          </cell>
        </row>
        <row r="12979">
          <cell r="C12979">
            <v>162482945</v>
          </cell>
          <cell r="D12979" t="str">
            <v>人工</v>
          </cell>
          <cell r="E12979" t="str">
            <v>实物</v>
          </cell>
          <cell r="F12979" t="str">
            <v/>
          </cell>
          <cell r="G12979" t="str">
            <v>苏州润顺来</v>
          </cell>
          <cell r="H12979" t="str">
            <v>年节礼包/个人护理/洗护礼包</v>
          </cell>
          <cell r="I12979" t="str">
            <v>2024-03-08</v>
          </cell>
        </row>
        <row r="12979">
          <cell r="L12979" t="str">
            <v/>
          </cell>
        </row>
        <row r="12980">
          <cell r="C12980">
            <v>162625797</v>
          </cell>
          <cell r="D12980" t="str">
            <v>人工</v>
          </cell>
          <cell r="E12980" t="str">
            <v>实物</v>
          </cell>
          <cell r="F12980" t="str">
            <v/>
          </cell>
          <cell r="G12980" t="str">
            <v>七天</v>
          </cell>
          <cell r="H12980" t="str">
            <v>年节礼包/食品/零食礼包</v>
          </cell>
          <cell r="I12980" t="str">
            <v>2025-05-31</v>
          </cell>
          <cell r="J12980">
            <v>163854893</v>
          </cell>
          <cell r="K12980" t="str">
            <v/>
          </cell>
          <cell r="L12980" t="str">
            <v/>
          </cell>
        </row>
        <row r="12981">
          <cell r="C12981">
            <v>162625795</v>
          </cell>
          <cell r="D12981" t="str">
            <v>人工</v>
          </cell>
          <cell r="E12981" t="str">
            <v>实物</v>
          </cell>
          <cell r="F12981" t="str">
            <v/>
          </cell>
          <cell r="G12981" t="str">
            <v>七天</v>
          </cell>
          <cell r="H12981" t="str">
            <v>年节礼包/食品/熟食腊味</v>
          </cell>
          <cell r="I12981" t="str">
            <v>2025-05-31</v>
          </cell>
          <cell r="J12981">
            <v>163854891</v>
          </cell>
          <cell r="K12981" t="str">
            <v/>
          </cell>
          <cell r="L12981" t="str">
            <v/>
          </cell>
        </row>
        <row r="12982">
          <cell r="C12982">
            <v>162626009</v>
          </cell>
          <cell r="D12982" t="str">
            <v>人工</v>
          </cell>
          <cell r="E12982" t="str">
            <v>实物</v>
          </cell>
          <cell r="F12982" t="str">
            <v/>
          </cell>
          <cell r="G12982" t="str">
            <v>七天</v>
          </cell>
          <cell r="H12982" t="str">
            <v>年节礼包/食品/零食礼包</v>
          </cell>
          <cell r="I12982" t="str">
            <v>2025-05-31</v>
          </cell>
          <cell r="J12982">
            <v>163855173</v>
          </cell>
          <cell r="K12982" t="str">
            <v/>
          </cell>
          <cell r="L12982" t="str">
            <v/>
          </cell>
        </row>
        <row r="12983">
          <cell r="C12983">
            <v>162606513</v>
          </cell>
          <cell r="D12983" t="str">
            <v>人工</v>
          </cell>
          <cell r="E12983" t="str">
            <v>实物</v>
          </cell>
          <cell r="F12983" t="str">
            <v/>
          </cell>
          <cell r="G12983" t="str">
            <v>七天</v>
          </cell>
          <cell r="H12983" t="str">
            <v>年节礼包/食品/月饼礼包</v>
          </cell>
          <cell r="I12983" t="str">
            <v>2024-10-31</v>
          </cell>
          <cell r="J12983">
            <v>163828720</v>
          </cell>
          <cell r="K12983">
            <v>20160329011</v>
          </cell>
          <cell r="L12983" t="str">
            <v/>
          </cell>
        </row>
        <row r="12984">
          <cell r="C12984">
            <v>162566827</v>
          </cell>
          <cell r="D12984" t="str">
            <v>人工</v>
          </cell>
          <cell r="E12984" t="str">
            <v>实物</v>
          </cell>
          <cell r="F12984" t="str">
            <v/>
          </cell>
          <cell r="G12984" t="str">
            <v>七天</v>
          </cell>
          <cell r="H12984" t="str">
            <v>年节礼包/食品/零食礼包</v>
          </cell>
          <cell r="I12984" t="str">
            <v>2024-10-31</v>
          </cell>
          <cell r="J12984">
            <v>163749865</v>
          </cell>
          <cell r="K12984">
            <v>20160329006</v>
          </cell>
          <cell r="L12984" t="str">
            <v/>
          </cell>
        </row>
        <row r="12985">
          <cell r="C12985">
            <v>162566826</v>
          </cell>
          <cell r="D12985" t="str">
            <v>人工</v>
          </cell>
          <cell r="E12985" t="str">
            <v>实物</v>
          </cell>
          <cell r="F12985" t="str">
            <v/>
          </cell>
          <cell r="G12985" t="str">
            <v>七天</v>
          </cell>
          <cell r="H12985" t="str">
            <v>年节礼包/食品/零食礼包</v>
          </cell>
          <cell r="I12985" t="str">
            <v>2024-10-31</v>
          </cell>
          <cell r="J12985">
            <v>163749864</v>
          </cell>
          <cell r="K12985">
            <v>20160329005</v>
          </cell>
          <cell r="L12985" t="str">
            <v/>
          </cell>
        </row>
        <row r="12986">
          <cell r="C12986">
            <v>162566823</v>
          </cell>
          <cell r="D12986" t="str">
            <v>人工</v>
          </cell>
          <cell r="E12986" t="str">
            <v>实物</v>
          </cell>
          <cell r="F12986" t="str">
            <v/>
          </cell>
          <cell r="G12986" t="str">
            <v>七天</v>
          </cell>
          <cell r="H12986" t="str">
            <v>年节礼包/食品/奶类饮品</v>
          </cell>
          <cell r="I12986" t="str">
            <v>2024-10-31</v>
          </cell>
          <cell r="J12986">
            <v>163749861</v>
          </cell>
          <cell r="K12986">
            <v>20160329003</v>
          </cell>
          <cell r="L12986" t="str">
            <v/>
          </cell>
        </row>
        <row r="12987">
          <cell r="C12987">
            <v>162566819</v>
          </cell>
          <cell r="D12987" t="str">
            <v>人工</v>
          </cell>
          <cell r="E12987" t="str">
            <v>实物</v>
          </cell>
          <cell r="F12987" t="str">
            <v/>
          </cell>
          <cell r="G12987" t="str">
            <v>七天</v>
          </cell>
          <cell r="H12987" t="str">
            <v>年节礼包/食品/奶类饮品</v>
          </cell>
          <cell r="I12987" t="str">
            <v>2024-10-31</v>
          </cell>
          <cell r="J12987">
            <v>163749857</v>
          </cell>
          <cell r="K12987">
            <v>20160329004</v>
          </cell>
          <cell r="L12987" t="str">
            <v/>
          </cell>
        </row>
        <row r="12988">
          <cell r="C12988">
            <v>162566813</v>
          </cell>
          <cell r="D12988" t="str">
            <v>人工</v>
          </cell>
          <cell r="E12988" t="str">
            <v>实物</v>
          </cell>
          <cell r="F12988" t="str">
            <v/>
          </cell>
          <cell r="G12988" t="str">
            <v>七天</v>
          </cell>
          <cell r="H12988" t="str">
            <v>年节礼包/食品/食品礼包</v>
          </cell>
          <cell r="I12988" t="str">
            <v>2024-10-31</v>
          </cell>
          <cell r="J12988">
            <v>163749851</v>
          </cell>
          <cell r="K12988">
            <v>20160329008</v>
          </cell>
          <cell r="L12988" t="str">
            <v/>
          </cell>
        </row>
        <row r="12989">
          <cell r="C12989">
            <v>162566797</v>
          </cell>
          <cell r="D12989" t="str">
            <v>人工</v>
          </cell>
          <cell r="E12989" t="str">
            <v>实物</v>
          </cell>
          <cell r="F12989" t="str">
            <v/>
          </cell>
          <cell r="G12989" t="str">
            <v>七天</v>
          </cell>
          <cell r="H12989" t="str">
            <v>年节礼包/食品/月饼礼包</v>
          </cell>
          <cell r="I12989" t="str">
            <v>2024-10-31</v>
          </cell>
          <cell r="J12989">
            <v>163749835</v>
          </cell>
          <cell r="K12989">
            <v>20160329002</v>
          </cell>
          <cell r="L12989" t="str">
            <v/>
          </cell>
        </row>
        <row r="12990">
          <cell r="C12990">
            <v>162565945</v>
          </cell>
          <cell r="D12990" t="str">
            <v>人工</v>
          </cell>
          <cell r="E12990" t="str">
            <v>实物</v>
          </cell>
          <cell r="F12990" t="str">
            <v/>
          </cell>
          <cell r="G12990" t="str">
            <v>七天</v>
          </cell>
          <cell r="H12990" t="str">
            <v>年节礼包/食品/月饼礼包</v>
          </cell>
          <cell r="I12990" t="str">
            <v>2024-10-31</v>
          </cell>
          <cell r="J12990">
            <v>163747592</v>
          </cell>
          <cell r="K12990">
            <v>20160329001</v>
          </cell>
          <cell r="L12990" t="str">
            <v/>
          </cell>
        </row>
        <row r="12991">
          <cell r="C12991">
            <v>162683804</v>
          </cell>
          <cell r="D12991" t="str">
            <v>人工</v>
          </cell>
          <cell r="E12991" t="str">
            <v>实物</v>
          </cell>
          <cell r="F12991" t="str">
            <v/>
          </cell>
          <cell r="G12991" t="str">
            <v>恒裕隆</v>
          </cell>
          <cell r="H12991" t="str">
            <v>年节礼包/食品/零食礼包</v>
          </cell>
          <cell r="I12991" t="str">
            <v>2025-06-30</v>
          </cell>
          <cell r="J12991">
            <v>163946672</v>
          </cell>
          <cell r="K12991" t="str">
            <v>BCW&amp;QQ-808</v>
          </cell>
          <cell r="L12991" t="str">
            <v>808g</v>
          </cell>
        </row>
        <row r="12992">
          <cell r="C12992">
            <v>162681333</v>
          </cell>
          <cell r="D12992" t="str">
            <v>人工</v>
          </cell>
          <cell r="E12992" t="str">
            <v>实物</v>
          </cell>
          <cell r="F12992" t="str">
            <v>皇家小虎</v>
          </cell>
          <cell r="G12992" t="str">
            <v>自然隆</v>
          </cell>
          <cell r="H12992" t="str">
            <v>年节礼包/生鲜/速冻美食</v>
          </cell>
          <cell r="I12992" t="str">
            <v>2025-06-30</v>
          </cell>
          <cell r="J12992">
            <v>163941256</v>
          </cell>
          <cell r="K12992" t="str">
            <v/>
          </cell>
          <cell r="L12992" t="str">
            <v/>
          </cell>
        </row>
        <row r="12993">
          <cell r="C12993">
            <v>162625421</v>
          </cell>
          <cell r="D12993" t="str">
            <v>人工</v>
          </cell>
          <cell r="E12993" t="str">
            <v>实物</v>
          </cell>
          <cell r="F12993" t="str">
            <v>喜得佳（XIDEJIA）</v>
          </cell>
          <cell r="G12993" t="str">
            <v>自然隆</v>
          </cell>
          <cell r="H12993" t="str">
            <v>年节礼包/生鲜/速冻美食</v>
          </cell>
          <cell r="I12993" t="str">
            <v>2025-02-28</v>
          </cell>
          <cell r="J12993">
            <v>163854433</v>
          </cell>
          <cell r="K12993" t="str">
            <v/>
          </cell>
          <cell r="L12993" t="str">
            <v/>
          </cell>
        </row>
        <row r="12994">
          <cell r="C12994">
            <v>162625419</v>
          </cell>
          <cell r="D12994" t="str">
            <v>人工</v>
          </cell>
          <cell r="E12994" t="str">
            <v>实物</v>
          </cell>
          <cell r="F12994" t="str">
            <v>喜得佳（XIDEJIA）</v>
          </cell>
          <cell r="G12994" t="str">
            <v>自然隆</v>
          </cell>
          <cell r="H12994" t="str">
            <v>年节礼包/生鲜/速冻美食</v>
          </cell>
          <cell r="I12994" t="str">
            <v>2025-02-28</v>
          </cell>
          <cell r="J12994">
            <v>163854431</v>
          </cell>
          <cell r="K12994" t="str">
            <v/>
          </cell>
          <cell r="L12994" t="str">
            <v/>
          </cell>
        </row>
        <row r="12995">
          <cell r="C12995">
            <v>162624677</v>
          </cell>
          <cell r="D12995" t="str">
            <v>人工</v>
          </cell>
          <cell r="E12995" t="str">
            <v>实物</v>
          </cell>
          <cell r="F12995" t="str">
            <v>大益牌</v>
          </cell>
          <cell r="G12995" t="str">
            <v>自然隆</v>
          </cell>
          <cell r="H12995" t="str">
            <v>年节礼包/食品/茶叶</v>
          </cell>
          <cell r="I12995" t="str">
            <v>2025-02-28</v>
          </cell>
          <cell r="J12995">
            <v>163853615</v>
          </cell>
          <cell r="K12995" t="str">
            <v/>
          </cell>
          <cell r="L12995" t="str">
            <v/>
          </cell>
        </row>
        <row r="12996">
          <cell r="C12996">
            <v>162624681</v>
          </cell>
          <cell r="D12996" t="str">
            <v>人工</v>
          </cell>
          <cell r="E12996" t="str">
            <v>实物</v>
          </cell>
          <cell r="F12996" t="str">
            <v>大益牌</v>
          </cell>
          <cell r="G12996" t="str">
            <v>自然隆</v>
          </cell>
          <cell r="H12996" t="str">
            <v>年节礼包/食品/茶叶</v>
          </cell>
          <cell r="I12996" t="str">
            <v>2025-02-28</v>
          </cell>
          <cell r="J12996">
            <v>163853619</v>
          </cell>
          <cell r="K12996" t="str">
            <v/>
          </cell>
          <cell r="L12996" t="str">
            <v/>
          </cell>
        </row>
        <row r="12997">
          <cell r="C12997">
            <v>162567148</v>
          </cell>
          <cell r="D12997" t="str">
            <v>人工</v>
          </cell>
          <cell r="E12997" t="str">
            <v>实物</v>
          </cell>
          <cell r="F12997" t="str">
            <v>蟹太太（mRSCRAB）</v>
          </cell>
          <cell r="G12997" t="str">
            <v>自然隆</v>
          </cell>
          <cell r="H12997" t="str">
            <v>年节礼包/生鲜/生鲜礼包</v>
          </cell>
          <cell r="I12997" t="str">
            <v>2024-10-31</v>
          </cell>
          <cell r="J12997">
            <v>163750227</v>
          </cell>
          <cell r="K12997" t="str">
            <v/>
          </cell>
          <cell r="L12997" t="str">
            <v/>
          </cell>
        </row>
        <row r="12998">
          <cell r="C12998">
            <v>162567148</v>
          </cell>
          <cell r="D12998" t="str">
            <v>人工</v>
          </cell>
          <cell r="E12998" t="str">
            <v>实物</v>
          </cell>
          <cell r="F12998" t="str">
            <v>蟹太太（mRSCRAB）</v>
          </cell>
          <cell r="G12998" t="str">
            <v>自然隆</v>
          </cell>
          <cell r="H12998" t="str">
            <v>年节礼包/生鲜/生鲜礼包</v>
          </cell>
          <cell r="I12998" t="str">
            <v>2024-10-31</v>
          </cell>
        </row>
        <row r="12998">
          <cell r="K12998" t="str">
            <v/>
          </cell>
          <cell r="L12998" t="str">
            <v/>
          </cell>
        </row>
        <row r="12999">
          <cell r="C12999">
            <v>162567147</v>
          </cell>
          <cell r="D12999" t="str">
            <v>人工</v>
          </cell>
          <cell r="E12999" t="str">
            <v>实物</v>
          </cell>
          <cell r="F12999" t="str">
            <v>蟹太太（mRSCRAB）</v>
          </cell>
          <cell r="G12999" t="str">
            <v>自然隆</v>
          </cell>
          <cell r="H12999" t="str">
            <v>年节礼包/生鲜/生鲜礼包</v>
          </cell>
          <cell r="I12999" t="str">
            <v>2024-10-31</v>
          </cell>
          <cell r="J12999">
            <v>163750226</v>
          </cell>
          <cell r="K12999" t="str">
            <v/>
          </cell>
          <cell r="L12999" t="str">
            <v/>
          </cell>
        </row>
        <row r="13000">
          <cell r="C13000">
            <v>162567147</v>
          </cell>
          <cell r="D13000" t="str">
            <v>人工</v>
          </cell>
          <cell r="E13000" t="str">
            <v>实物</v>
          </cell>
          <cell r="F13000" t="str">
            <v>蟹太太（mRSCRAB）</v>
          </cell>
          <cell r="G13000" t="str">
            <v>自然隆</v>
          </cell>
          <cell r="H13000" t="str">
            <v>年节礼包/生鲜/生鲜礼包</v>
          </cell>
          <cell r="I13000" t="str">
            <v>2024-10-31</v>
          </cell>
        </row>
        <row r="13000">
          <cell r="K13000" t="str">
            <v/>
          </cell>
          <cell r="L13000" t="str">
            <v/>
          </cell>
        </row>
        <row r="13001">
          <cell r="C13001">
            <v>162567146</v>
          </cell>
          <cell r="D13001" t="str">
            <v>人工</v>
          </cell>
          <cell r="E13001" t="str">
            <v>实物</v>
          </cell>
          <cell r="F13001" t="str">
            <v>蟹太太（mRSCRAB）</v>
          </cell>
          <cell r="G13001" t="str">
            <v>自然隆</v>
          </cell>
          <cell r="H13001" t="str">
            <v>年节礼包/生鲜/生鲜礼包</v>
          </cell>
          <cell r="I13001" t="str">
            <v>2024-10-31</v>
          </cell>
          <cell r="J13001">
            <v>163750225</v>
          </cell>
          <cell r="K13001" t="str">
            <v/>
          </cell>
          <cell r="L13001" t="str">
            <v/>
          </cell>
        </row>
        <row r="13002">
          <cell r="C13002">
            <v>162567146</v>
          </cell>
          <cell r="D13002" t="str">
            <v>人工</v>
          </cell>
          <cell r="E13002" t="str">
            <v>实物</v>
          </cell>
          <cell r="F13002" t="str">
            <v>蟹太太（mRSCRAB）</v>
          </cell>
          <cell r="G13002" t="str">
            <v>自然隆</v>
          </cell>
          <cell r="H13002" t="str">
            <v>年节礼包/生鲜/生鲜礼包</v>
          </cell>
          <cell r="I13002" t="str">
            <v>2024-10-31</v>
          </cell>
        </row>
        <row r="13002">
          <cell r="K13002" t="str">
            <v/>
          </cell>
          <cell r="L13002" t="str">
            <v/>
          </cell>
        </row>
        <row r="13003">
          <cell r="C13003">
            <v>162629183</v>
          </cell>
          <cell r="D13003" t="str">
            <v>人工</v>
          </cell>
          <cell r="E13003" t="str">
            <v>实物</v>
          </cell>
          <cell r="F13003" t="str">
            <v>莎布蕾</v>
          </cell>
          <cell r="G13003" t="str">
            <v>勤善</v>
          </cell>
          <cell r="H13003" t="str">
            <v>年节礼包/食品/食品礼包</v>
          </cell>
          <cell r="I13003" t="str">
            <v>2025-02-28</v>
          </cell>
          <cell r="J13003">
            <v>163859544</v>
          </cell>
          <cell r="K13003" t="str">
            <v/>
          </cell>
          <cell r="L13003" t="str">
            <v/>
          </cell>
        </row>
        <row r="13004">
          <cell r="C13004">
            <v>162682250</v>
          </cell>
          <cell r="D13004" t="str">
            <v>人工</v>
          </cell>
          <cell r="E13004" t="str">
            <v>实物</v>
          </cell>
          <cell r="F13004" t="str">
            <v>格兰仕</v>
          </cell>
          <cell r="G13004" t="str">
            <v>九樱</v>
          </cell>
          <cell r="H13004" t="str">
            <v>年节礼包/家用电器/厨房小电</v>
          </cell>
          <cell r="I13004" t="str">
            <v>2025-06-30</v>
          </cell>
          <cell r="J13004">
            <v>163943119</v>
          </cell>
          <cell r="K13004" t="str">
            <v>B-G5SF23</v>
          </cell>
          <cell r="L13004" t="str">
            <v/>
          </cell>
        </row>
        <row r="13005">
          <cell r="C13005">
            <v>162721510</v>
          </cell>
          <cell r="D13005" t="str">
            <v>人工</v>
          </cell>
          <cell r="E13005" t="str">
            <v>实物</v>
          </cell>
          <cell r="F13005" t="str">
            <v/>
          </cell>
          <cell r="G13005" t="str">
            <v>淘得电子</v>
          </cell>
          <cell r="H13005" t="str">
            <v>年节礼包/项目专属/定制方案专属</v>
          </cell>
          <cell r="I13005" t="str">
            <v>2025-05-31</v>
          </cell>
          <cell r="J13005">
            <v>164015939</v>
          </cell>
          <cell r="K13005" t="str">
            <v/>
          </cell>
          <cell r="L13005" t="str">
            <v/>
          </cell>
        </row>
        <row r="13006">
          <cell r="C13006">
            <v>162623119</v>
          </cell>
          <cell r="D13006" t="str">
            <v>人工</v>
          </cell>
          <cell r="E13006" t="str">
            <v>实物</v>
          </cell>
          <cell r="F13006" t="str">
            <v>格沵（germ）</v>
          </cell>
          <cell r="G13006" t="str">
            <v>九程</v>
          </cell>
          <cell r="H13006" t="str">
            <v>年节礼包/餐厨/水具</v>
          </cell>
          <cell r="I13006" t="str">
            <v>2025-02-28</v>
          </cell>
          <cell r="J13006">
            <v>163851299</v>
          </cell>
          <cell r="K13006" t="str">
            <v>GM13DB59229</v>
          </cell>
          <cell r="L13006" t="str">
            <v>雪境山茶</v>
          </cell>
        </row>
        <row r="13007">
          <cell r="D13007" t="str">
            <v>人工</v>
          </cell>
          <cell r="E13007" t="str">
            <v>实物</v>
          </cell>
          <cell r="F13007" t="str">
            <v>格沵（germ）</v>
          </cell>
          <cell r="G13007" t="str">
            <v>九程</v>
          </cell>
          <cell r="H13007" t="str">
            <v>年节礼包/餐厨/水具</v>
          </cell>
          <cell r="I13007" t="str">
            <v>2025-02-28</v>
          </cell>
          <cell r="J13007">
            <v>163851300</v>
          </cell>
          <cell r="K13007" t="str">
            <v>GM13DB59119</v>
          </cell>
          <cell r="L13007" t="str">
            <v>夜蕾山茶</v>
          </cell>
        </row>
        <row r="13008">
          <cell r="D13008" t="str">
            <v>人工</v>
          </cell>
          <cell r="E13008" t="str">
            <v>实物</v>
          </cell>
          <cell r="F13008" t="str">
            <v>格沵（germ）</v>
          </cell>
          <cell r="G13008" t="str">
            <v>九程</v>
          </cell>
          <cell r="H13008" t="str">
            <v>年节礼包/餐厨/水具</v>
          </cell>
          <cell r="I13008" t="str">
            <v>2025-02-28</v>
          </cell>
          <cell r="J13008">
            <v>163851301</v>
          </cell>
          <cell r="K13008" t="str">
            <v>GM13DB59429</v>
          </cell>
          <cell r="L13008" t="str">
            <v>馥郁山茶</v>
          </cell>
        </row>
        <row r="13009">
          <cell r="D13009" t="str">
            <v>人工</v>
          </cell>
          <cell r="E13009" t="str">
            <v>实物</v>
          </cell>
          <cell r="F13009" t="str">
            <v>格沵（germ）</v>
          </cell>
          <cell r="G13009" t="str">
            <v>九程</v>
          </cell>
          <cell r="H13009" t="str">
            <v>年节礼包/餐厨/水具</v>
          </cell>
          <cell r="I13009" t="str">
            <v>2025-02-28</v>
          </cell>
          <cell r="J13009">
            <v>163851302</v>
          </cell>
          <cell r="K13009" t="str">
            <v>GM13DB59319</v>
          </cell>
          <cell r="L13009" t="str">
            <v>谧黛山茶</v>
          </cell>
        </row>
        <row r="13010">
          <cell r="C13010">
            <v>162493457</v>
          </cell>
          <cell r="D13010" t="str">
            <v>人工</v>
          </cell>
          <cell r="E13010" t="str">
            <v>实物</v>
          </cell>
          <cell r="F13010" t="str">
            <v>花王</v>
          </cell>
          <cell r="G13010" t="str">
            <v>品客易购</v>
          </cell>
          <cell r="H13010" t="str">
            <v>年节礼包/家庭清洁/纸品/衣物清洁礼包</v>
          </cell>
          <cell r="I13010" t="str">
            <v>2025-12-31</v>
          </cell>
          <cell r="J13010">
            <v>163575512</v>
          </cell>
          <cell r="K13010">
            <v>2024032620001</v>
          </cell>
          <cell r="L13010" t="str">
            <v/>
          </cell>
        </row>
        <row r="13011">
          <cell r="C13011">
            <v>162407159</v>
          </cell>
          <cell r="D13011" t="str">
            <v>人工</v>
          </cell>
          <cell r="E13011" t="str">
            <v>实物</v>
          </cell>
          <cell r="F13011" t="str">
            <v>西贝</v>
          </cell>
          <cell r="G13011" t="str">
            <v>海南捷诚融达</v>
          </cell>
          <cell r="H13011" t="str">
            <v>年节礼包/生鲜/速冻美食</v>
          </cell>
          <cell r="I13011" t="str">
            <v>2024-03-31</v>
          </cell>
          <cell r="J13011">
            <v>163376881</v>
          </cell>
          <cell r="K13011" t="str">
            <v/>
          </cell>
          <cell r="L13011" t="str">
            <v/>
          </cell>
        </row>
        <row r="13012">
          <cell r="C13012">
            <v>162407159</v>
          </cell>
          <cell r="D13012" t="str">
            <v>人工</v>
          </cell>
          <cell r="E13012" t="str">
            <v>实物</v>
          </cell>
          <cell r="F13012" t="str">
            <v>西贝</v>
          </cell>
          <cell r="G13012" t="str">
            <v>海南捷诚融达</v>
          </cell>
          <cell r="H13012" t="str">
            <v>年节礼包/生鲜/速冻美食</v>
          </cell>
          <cell r="I13012" t="str">
            <v>2024-03-31</v>
          </cell>
        </row>
        <row r="13012">
          <cell r="K13012" t="str">
            <v/>
          </cell>
          <cell r="L13012" t="str">
            <v/>
          </cell>
        </row>
        <row r="13013">
          <cell r="C13013">
            <v>162407159</v>
          </cell>
          <cell r="D13013" t="str">
            <v>人工</v>
          </cell>
          <cell r="E13013" t="str">
            <v>实物</v>
          </cell>
          <cell r="F13013" t="str">
            <v>西贝</v>
          </cell>
          <cell r="G13013" t="str">
            <v>海南捷诚融达</v>
          </cell>
          <cell r="H13013" t="str">
            <v>年节礼包/生鲜/速冻美食</v>
          </cell>
          <cell r="I13013" t="str">
            <v>2024-03-31</v>
          </cell>
        </row>
        <row r="13013">
          <cell r="K13013" t="str">
            <v/>
          </cell>
          <cell r="L13013" t="str">
            <v/>
          </cell>
        </row>
        <row r="13014">
          <cell r="C13014">
            <v>162407159</v>
          </cell>
          <cell r="D13014" t="str">
            <v>人工</v>
          </cell>
          <cell r="E13014" t="str">
            <v>实物</v>
          </cell>
          <cell r="F13014" t="str">
            <v>西贝</v>
          </cell>
          <cell r="G13014" t="str">
            <v>海南捷诚融达</v>
          </cell>
          <cell r="H13014" t="str">
            <v>年节礼包/生鲜/速冻美食</v>
          </cell>
          <cell r="I13014" t="str">
            <v>2024-03-31</v>
          </cell>
        </row>
        <row r="13014">
          <cell r="K13014" t="str">
            <v/>
          </cell>
          <cell r="L13014" t="str">
            <v/>
          </cell>
        </row>
        <row r="13015">
          <cell r="C13015">
            <v>162407159</v>
          </cell>
          <cell r="D13015" t="str">
            <v>人工</v>
          </cell>
          <cell r="E13015" t="str">
            <v>实物</v>
          </cell>
          <cell r="F13015" t="str">
            <v>西贝</v>
          </cell>
          <cell r="G13015" t="str">
            <v>海南捷诚融达</v>
          </cell>
          <cell r="H13015" t="str">
            <v>年节礼包/生鲜/速冻美食</v>
          </cell>
          <cell r="I13015" t="str">
            <v>2024-03-31</v>
          </cell>
        </row>
        <row r="13015">
          <cell r="K13015" t="str">
            <v/>
          </cell>
          <cell r="L13015" t="str">
            <v/>
          </cell>
        </row>
        <row r="13016">
          <cell r="C13016">
            <v>162407159</v>
          </cell>
          <cell r="D13016" t="str">
            <v>人工</v>
          </cell>
          <cell r="E13016" t="str">
            <v>实物</v>
          </cell>
          <cell r="F13016" t="str">
            <v>西贝</v>
          </cell>
          <cell r="G13016" t="str">
            <v>海南捷诚融达</v>
          </cell>
          <cell r="H13016" t="str">
            <v>年节礼包/生鲜/速冻美食</v>
          </cell>
          <cell r="I13016" t="str">
            <v>2024-03-31</v>
          </cell>
        </row>
        <row r="13016">
          <cell r="K13016" t="str">
            <v/>
          </cell>
          <cell r="L13016" t="str">
            <v/>
          </cell>
        </row>
        <row r="13017">
          <cell r="C13017">
            <v>162629886</v>
          </cell>
          <cell r="D13017" t="str">
            <v>人工</v>
          </cell>
          <cell r="E13017" t="str">
            <v>实物</v>
          </cell>
          <cell r="F13017" t="str">
            <v>十月初五</v>
          </cell>
          <cell r="G13017" t="str">
            <v>金知</v>
          </cell>
          <cell r="H13017" t="str">
            <v>年节礼包/食品/零食礼包</v>
          </cell>
          <cell r="I13017" t="str">
            <v>2025-02-28</v>
          </cell>
          <cell r="J13017">
            <v>163860464</v>
          </cell>
          <cell r="K13017" t="str">
            <v>jz20241114003</v>
          </cell>
          <cell r="L13017" t="str">
            <v/>
          </cell>
        </row>
        <row r="13018">
          <cell r="C13018">
            <v>162629881</v>
          </cell>
          <cell r="D13018" t="str">
            <v>人工</v>
          </cell>
          <cell r="E13018" t="str">
            <v>实物</v>
          </cell>
          <cell r="F13018" t="str">
            <v>母亲</v>
          </cell>
          <cell r="G13018" t="str">
            <v>金知</v>
          </cell>
          <cell r="H13018" t="str">
            <v>年节礼包/食品/零食礼包</v>
          </cell>
          <cell r="I13018" t="str">
            <v>2025-02-28</v>
          </cell>
          <cell r="J13018">
            <v>163860459</v>
          </cell>
          <cell r="K13018" t="str">
            <v>jz20241114008</v>
          </cell>
          <cell r="L13018" t="str">
            <v/>
          </cell>
        </row>
        <row r="13019">
          <cell r="C13019">
            <v>162624023</v>
          </cell>
          <cell r="D13019" t="str">
            <v>人工</v>
          </cell>
          <cell r="E13019" t="str">
            <v>实物</v>
          </cell>
          <cell r="F13019" t="str">
            <v>雅诗兰黛（Estee Lauder）</v>
          </cell>
          <cell r="G13019" t="str">
            <v>晋之星辰</v>
          </cell>
          <cell r="H13019" t="str">
            <v>年节礼包/美妆护理/面部护理</v>
          </cell>
          <cell r="I13019" t="str">
            <v>2025-02-28</v>
          </cell>
          <cell r="J13019">
            <v>163852443</v>
          </cell>
          <cell r="K13019" t="str">
            <v/>
          </cell>
          <cell r="L13019" t="str">
            <v/>
          </cell>
        </row>
        <row r="13020">
          <cell r="C13020">
            <v>162567030</v>
          </cell>
          <cell r="D13020" t="str">
            <v>人工</v>
          </cell>
          <cell r="E13020" t="str">
            <v>实物</v>
          </cell>
          <cell r="F13020" t="str">
            <v>雅诗兰黛（Estee Lauder）</v>
          </cell>
          <cell r="G13020" t="str">
            <v>晋之星辰</v>
          </cell>
          <cell r="H13020" t="str">
            <v>年节礼包/美妆护理/面部护理</v>
          </cell>
          <cell r="I13020" t="str">
            <v>2024-10-31</v>
          </cell>
          <cell r="J13020">
            <v>163750109</v>
          </cell>
          <cell r="K13020" t="str">
            <v/>
          </cell>
          <cell r="L13020" t="str">
            <v/>
          </cell>
        </row>
        <row r="13021">
          <cell r="C13021">
            <v>162625541</v>
          </cell>
          <cell r="D13021" t="str">
            <v>人工</v>
          </cell>
          <cell r="E13021" t="str">
            <v>实物</v>
          </cell>
          <cell r="F13021" t="str">
            <v>左江</v>
          </cell>
          <cell r="G13021" t="str">
            <v>勤善</v>
          </cell>
          <cell r="H13021" t="str">
            <v>年节礼包/食品/食品礼包</v>
          </cell>
          <cell r="I13021" t="str">
            <v>2025-02-28</v>
          </cell>
          <cell r="J13021">
            <v>163854561</v>
          </cell>
          <cell r="K13021" t="str">
            <v/>
          </cell>
          <cell r="L13021" t="str">
            <v/>
          </cell>
        </row>
        <row r="13022">
          <cell r="C13022">
            <v>162625541</v>
          </cell>
          <cell r="D13022" t="str">
            <v>人工</v>
          </cell>
          <cell r="E13022" t="str">
            <v>实物</v>
          </cell>
          <cell r="F13022" t="str">
            <v>左江</v>
          </cell>
          <cell r="G13022" t="str">
            <v>勤善</v>
          </cell>
          <cell r="H13022" t="str">
            <v>年节礼包/食品/食品礼包</v>
          </cell>
          <cell r="I13022" t="str">
            <v>2025-02-28</v>
          </cell>
        </row>
        <row r="13022">
          <cell r="K13022" t="str">
            <v/>
          </cell>
          <cell r="L13022" t="str">
            <v/>
          </cell>
        </row>
        <row r="13023">
          <cell r="C13023">
            <v>162629854</v>
          </cell>
          <cell r="D13023" t="str">
            <v>人工</v>
          </cell>
          <cell r="E13023" t="str">
            <v>实物</v>
          </cell>
          <cell r="F13023" t="str">
            <v/>
          </cell>
          <cell r="G13023" t="str">
            <v>淘得电子</v>
          </cell>
          <cell r="H13023" t="str">
            <v>年节礼包/食品/零食礼包</v>
          </cell>
          <cell r="I13023" t="str">
            <v>2025-02-28</v>
          </cell>
          <cell r="J13023">
            <v>163860429</v>
          </cell>
          <cell r="K13023" t="str">
            <v/>
          </cell>
          <cell r="L13023" t="str">
            <v/>
          </cell>
        </row>
        <row r="13024">
          <cell r="C13024">
            <v>162625550</v>
          </cell>
          <cell r="D13024" t="str">
            <v>人工</v>
          </cell>
          <cell r="E13024" t="str">
            <v>实物</v>
          </cell>
          <cell r="F13024" t="str">
            <v/>
          </cell>
          <cell r="G13024" t="str">
            <v>上海译桦</v>
          </cell>
          <cell r="H13024" t="str">
            <v>年节礼包/食品/零食礼包</v>
          </cell>
          <cell r="I13024" t="str">
            <v>2025-02-28</v>
          </cell>
          <cell r="J13024">
            <v>163854571</v>
          </cell>
          <cell r="K13024">
            <v>20241104</v>
          </cell>
          <cell r="L13024" t="str">
            <v/>
          </cell>
        </row>
        <row r="13025">
          <cell r="C13025">
            <v>162718746</v>
          </cell>
          <cell r="D13025" t="str">
            <v>人工</v>
          </cell>
          <cell r="E13025" t="str">
            <v>实物</v>
          </cell>
          <cell r="F13025" t="str">
            <v/>
          </cell>
          <cell r="G13025" t="str">
            <v>上海译桦</v>
          </cell>
          <cell r="H13025" t="str">
            <v>年节礼包/食品/熟食腊味</v>
          </cell>
          <cell r="I13025" t="str">
            <v>2025-05-31</v>
          </cell>
          <cell r="J13025">
            <v>164011499</v>
          </cell>
          <cell r="K13025" t="str">
            <v/>
          </cell>
          <cell r="L13025" t="str">
            <v/>
          </cell>
        </row>
        <row r="13026">
          <cell r="C13026">
            <v>162623681</v>
          </cell>
          <cell r="D13026" t="str">
            <v>人工</v>
          </cell>
          <cell r="E13026" t="str">
            <v>实物</v>
          </cell>
          <cell r="F13026" t="str">
            <v>九阳 </v>
          </cell>
          <cell r="G13026" t="str">
            <v>云朵</v>
          </cell>
          <cell r="H13026" t="str">
            <v>年节礼包/家用电器/厨房小电</v>
          </cell>
          <cell r="I13026" t="str">
            <v>2025-02-28</v>
          </cell>
          <cell r="J13026">
            <v>163851993</v>
          </cell>
          <cell r="K13026" t="str">
            <v/>
          </cell>
          <cell r="L13026" t="str">
            <v/>
          </cell>
        </row>
        <row r="13027">
          <cell r="C13027">
            <v>162407017</v>
          </cell>
          <cell r="D13027" t="str">
            <v>人工</v>
          </cell>
          <cell r="E13027" t="str">
            <v>实物</v>
          </cell>
          <cell r="F13027" t="str">
            <v/>
          </cell>
          <cell r="G13027" t="str">
            <v>金知</v>
          </cell>
          <cell r="H13027" t="str">
            <v>年节礼包/食品/零食礼包</v>
          </cell>
          <cell r="I13027" t="str">
            <v>2024-10-31</v>
          </cell>
          <cell r="J13027">
            <v>163376730</v>
          </cell>
          <cell r="K13027" t="str">
            <v>jz20240617003</v>
          </cell>
          <cell r="L13027" t="str">
            <v/>
          </cell>
        </row>
        <row r="13028">
          <cell r="C13028">
            <v>162680016</v>
          </cell>
          <cell r="D13028" t="str">
            <v>人工</v>
          </cell>
          <cell r="E13028" t="str">
            <v>实物</v>
          </cell>
          <cell r="F13028" t="str">
            <v/>
          </cell>
          <cell r="G13028" t="str">
            <v>丰祥福瑞</v>
          </cell>
          <cell r="H13028" t="str">
            <v>年节礼包/食品/粽子礼包</v>
          </cell>
          <cell r="I13028" t="str">
            <v>2025-05-31</v>
          </cell>
          <cell r="J13028">
            <v>163938646</v>
          </cell>
          <cell r="K13028" t="str">
            <v>XSHJXZZD</v>
          </cell>
          <cell r="L13028" t="str">
            <v/>
          </cell>
        </row>
        <row r="13029">
          <cell r="C13029">
            <v>162677399</v>
          </cell>
          <cell r="D13029" t="str">
            <v>人工</v>
          </cell>
          <cell r="E13029" t="str">
            <v>实物</v>
          </cell>
          <cell r="F13029" t="str">
            <v/>
          </cell>
          <cell r="G13029" t="str">
            <v>雅臻</v>
          </cell>
          <cell r="H13029" t="str">
            <v>年节礼包/项目专属/定制方案专属</v>
          </cell>
          <cell r="I13029" t="str">
            <v>2025-07-31</v>
          </cell>
          <cell r="J13029">
            <v>163934641</v>
          </cell>
          <cell r="K13029" t="str">
            <v>DYGT-1308</v>
          </cell>
          <cell r="L13029" t="str">
            <v>白色</v>
          </cell>
        </row>
        <row r="13030">
          <cell r="C13030">
            <v>162674778</v>
          </cell>
          <cell r="D13030" t="str">
            <v>人工</v>
          </cell>
          <cell r="E13030" t="str">
            <v>实物</v>
          </cell>
          <cell r="F13030" t="str">
            <v>炊大皇（COOKER KING）</v>
          </cell>
          <cell r="G13030" t="str">
            <v>馨得</v>
          </cell>
          <cell r="H13030" t="str">
            <v>年节礼包/项目专属/定制方案专属</v>
          </cell>
          <cell r="I13030" t="str">
            <v>2025-08-31</v>
          </cell>
          <cell r="J13030">
            <v>163928741</v>
          </cell>
          <cell r="K13030" t="str">
            <v>天空蓝6L</v>
          </cell>
          <cell r="L13030" t="str">
            <v/>
          </cell>
        </row>
        <row r="13031">
          <cell r="C13031">
            <v>162674768</v>
          </cell>
          <cell r="D13031" t="str">
            <v>人工</v>
          </cell>
          <cell r="E13031" t="str">
            <v>实物</v>
          </cell>
          <cell r="F13031" t="str">
            <v/>
          </cell>
          <cell r="G13031" t="str">
            <v>雅臻</v>
          </cell>
          <cell r="H13031" t="str">
            <v>年节礼包/项目专属/定制方案专属</v>
          </cell>
          <cell r="I13031" t="str">
            <v>2025-07-31</v>
          </cell>
          <cell r="J13031">
            <v>163928728</v>
          </cell>
          <cell r="K13031" t="str">
            <v>DY-ZC03</v>
          </cell>
          <cell r="L13031" t="str">
            <v>DY-ZC03</v>
          </cell>
        </row>
        <row r="13032">
          <cell r="C13032">
            <v>162667283</v>
          </cell>
          <cell r="D13032" t="str">
            <v>人工</v>
          </cell>
          <cell r="E13032" t="str">
            <v>实物</v>
          </cell>
          <cell r="F13032" t="str">
            <v>大宇（DAEWOO）</v>
          </cell>
          <cell r="G13032" t="str">
            <v>雅臻</v>
          </cell>
          <cell r="H13032" t="str">
            <v>年节礼包/项目专属/定制方案专属</v>
          </cell>
          <cell r="I13032" t="str">
            <v>2024-06-30</v>
          </cell>
          <cell r="J13032">
            <v>163913834</v>
          </cell>
          <cell r="K13032" t="str">
            <v>DYJS-20P1</v>
          </cell>
          <cell r="L13032" t="str">
            <v>云雾绿</v>
          </cell>
        </row>
        <row r="13033">
          <cell r="C13033">
            <v>162565220</v>
          </cell>
          <cell r="D13033" t="str">
            <v>人工</v>
          </cell>
          <cell r="E13033" t="str">
            <v>实物</v>
          </cell>
          <cell r="F13033" t="str">
            <v>大宇（DAEWOO）</v>
          </cell>
          <cell r="G13033" t="str">
            <v>雅臻</v>
          </cell>
          <cell r="H13033" t="str">
            <v>年节礼包/家用电器/厨房小电</v>
          </cell>
          <cell r="I13033" t="str">
            <v>2024-08-14</v>
          </cell>
          <cell r="J13033">
            <v>163745597</v>
          </cell>
          <cell r="K13033" t="str">
            <v>DYZL-12L35</v>
          </cell>
          <cell r="L13033" t="str">
            <v>流苏白</v>
          </cell>
        </row>
        <row r="13034">
          <cell r="C13034">
            <v>162565218</v>
          </cell>
          <cell r="D13034" t="str">
            <v>人工</v>
          </cell>
          <cell r="E13034" t="str">
            <v>实物</v>
          </cell>
          <cell r="F13034" t="str">
            <v>大宇（DAEWOO）</v>
          </cell>
          <cell r="G13034" t="str">
            <v>雅臻</v>
          </cell>
          <cell r="H13034" t="str">
            <v>年节礼包/家用电器/厨房小电</v>
          </cell>
          <cell r="I13034" t="str">
            <v>2024-09-30</v>
          </cell>
          <cell r="J13034">
            <v>163745595</v>
          </cell>
          <cell r="K13034" t="str">
            <v>DY-KX1801升级版</v>
          </cell>
          <cell r="L13034" t="str">
            <v>榛果棕</v>
          </cell>
        </row>
        <row r="13035">
          <cell r="C13035">
            <v>162494130</v>
          </cell>
          <cell r="D13035" t="str">
            <v>人工</v>
          </cell>
          <cell r="E13035" t="str">
            <v>实物</v>
          </cell>
          <cell r="F13035" t="str">
            <v>大宇（DAEWOO）</v>
          </cell>
          <cell r="G13035" t="str">
            <v>雅臻</v>
          </cell>
          <cell r="H13035" t="str">
            <v>年节礼包/家用电器/生活小电</v>
          </cell>
          <cell r="I13035" t="str">
            <v>2024-06-30</v>
          </cell>
          <cell r="J13035">
            <v>163576540</v>
          </cell>
          <cell r="K13035" t="str">
            <v>DYJS-20P1</v>
          </cell>
          <cell r="L13035" t="str">
            <v>云雾绿</v>
          </cell>
        </row>
        <row r="13036">
          <cell r="C13036">
            <v>162494125</v>
          </cell>
          <cell r="D13036" t="str">
            <v>人工</v>
          </cell>
          <cell r="E13036" t="str">
            <v>实物</v>
          </cell>
          <cell r="F13036" t="str">
            <v>大宇（DAEWOO）</v>
          </cell>
          <cell r="G13036" t="str">
            <v>雅臻</v>
          </cell>
          <cell r="H13036" t="str">
            <v>年节礼包/家用电器/厨房小电</v>
          </cell>
          <cell r="I13036" t="str">
            <v>2024-06-30</v>
          </cell>
          <cell r="J13036">
            <v>163576535</v>
          </cell>
          <cell r="K13036" t="str">
            <v>DYFB-D240</v>
          </cell>
          <cell r="L13036" t="str">
            <v>流苏白</v>
          </cell>
        </row>
        <row r="13037">
          <cell r="C13037">
            <v>162406769</v>
          </cell>
          <cell r="D13037" t="str">
            <v>人工</v>
          </cell>
          <cell r="E13037" t="str">
            <v>实物</v>
          </cell>
          <cell r="F13037" t="str">
            <v>大宇（DAEWOO）</v>
          </cell>
          <cell r="G13037" t="str">
            <v>雅臻</v>
          </cell>
          <cell r="H13037" t="str">
            <v>年节礼包/家用电器/厨房小电</v>
          </cell>
          <cell r="I13037" t="str">
            <v>2024-03-31</v>
          </cell>
          <cell r="J13037">
            <v>163376462</v>
          </cell>
          <cell r="K13037" t="str">
            <v>DYSH-15F82</v>
          </cell>
          <cell r="L13037" t="str">
            <v>红色</v>
          </cell>
        </row>
        <row r="13038">
          <cell r="C13038">
            <v>162407114</v>
          </cell>
          <cell r="D13038" t="str">
            <v>人工</v>
          </cell>
          <cell r="E13038" t="str">
            <v>实物</v>
          </cell>
          <cell r="F13038" t="str">
            <v>霆尚</v>
          </cell>
          <cell r="G13038" t="str">
            <v>霆尚食品</v>
          </cell>
          <cell r="H13038" t="str">
            <v>年节礼包/生鲜/海鲜礼包</v>
          </cell>
          <cell r="I13038" t="str">
            <v>2024-03-31</v>
          </cell>
          <cell r="J13038">
            <v>163376833</v>
          </cell>
          <cell r="K13038">
            <v>8899881</v>
          </cell>
          <cell r="L13038" t="str">
            <v/>
          </cell>
        </row>
        <row r="13039">
          <cell r="C13039">
            <v>162730427</v>
          </cell>
          <cell r="D13039" t="str">
            <v>人工</v>
          </cell>
          <cell r="E13039" t="str">
            <v>组合商品</v>
          </cell>
          <cell r="F13039" t="str">
            <v/>
          </cell>
          <cell r="G13039" t="str">
            <v>苏打组合商品虚拟供应商</v>
          </cell>
          <cell r="H13039" t="str">
            <v>供应链类目/年节礼包/销售专属礼包</v>
          </cell>
          <cell r="I13039" t="str">
            <v>2025-06-30</v>
          </cell>
          <cell r="J13039">
            <v>164028235</v>
          </cell>
          <cell r="K13039" t="str">
            <v/>
          </cell>
          <cell r="L13039" t="str">
            <v/>
          </cell>
        </row>
        <row r="13040">
          <cell r="C13040">
            <v>162730427</v>
          </cell>
          <cell r="D13040" t="str">
            <v>人工</v>
          </cell>
          <cell r="E13040" t="str">
            <v>组合商品</v>
          </cell>
          <cell r="F13040" t="str">
            <v/>
          </cell>
          <cell r="G13040" t="str">
            <v>苏打组合商品虚拟供应商</v>
          </cell>
          <cell r="H13040" t="str">
            <v>供应链类目/年节礼包/销售专属礼包</v>
          </cell>
          <cell r="I13040" t="str">
            <v>2025-06-30</v>
          </cell>
        </row>
        <row r="13040">
          <cell r="K13040" t="str">
            <v/>
          </cell>
          <cell r="L13040" t="str">
            <v/>
          </cell>
        </row>
        <row r="13041">
          <cell r="C13041">
            <v>162730426</v>
          </cell>
          <cell r="D13041" t="str">
            <v>人工</v>
          </cell>
          <cell r="E13041" t="str">
            <v>组合商品</v>
          </cell>
          <cell r="F13041" t="str">
            <v/>
          </cell>
          <cell r="G13041" t="str">
            <v>苏打组合商品虚拟供应商</v>
          </cell>
          <cell r="H13041" t="str">
            <v>供应链类目/年节礼包/销售专属礼包</v>
          </cell>
          <cell r="I13041" t="str">
            <v>2025-06-30</v>
          </cell>
          <cell r="J13041">
            <v>164028234</v>
          </cell>
          <cell r="K13041" t="str">
            <v/>
          </cell>
          <cell r="L13041" t="str">
            <v/>
          </cell>
        </row>
        <row r="13042">
          <cell r="C13042">
            <v>162730426</v>
          </cell>
          <cell r="D13042" t="str">
            <v>人工</v>
          </cell>
          <cell r="E13042" t="str">
            <v>组合商品</v>
          </cell>
          <cell r="F13042" t="str">
            <v/>
          </cell>
          <cell r="G13042" t="str">
            <v>苏打组合商品虚拟供应商</v>
          </cell>
          <cell r="H13042" t="str">
            <v>供应链类目/年节礼包/销售专属礼包</v>
          </cell>
          <cell r="I13042" t="str">
            <v>2025-06-30</v>
          </cell>
        </row>
        <row r="13042">
          <cell r="K13042" t="str">
            <v/>
          </cell>
          <cell r="L13042" t="str">
            <v/>
          </cell>
        </row>
        <row r="13043">
          <cell r="C13043">
            <v>162730426</v>
          </cell>
          <cell r="D13043" t="str">
            <v>人工</v>
          </cell>
          <cell r="E13043" t="str">
            <v>组合商品</v>
          </cell>
          <cell r="F13043" t="str">
            <v/>
          </cell>
          <cell r="G13043" t="str">
            <v>苏打组合商品虚拟供应商</v>
          </cell>
          <cell r="H13043" t="str">
            <v>供应链类目/年节礼包/销售专属礼包</v>
          </cell>
          <cell r="I13043" t="str">
            <v>2025-06-30</v>
          </cell>
        </row>
        <row r="13043">
          <cell r="K13043" t="str">
            <v/>
          </cell>
          <cell r="L13043" t="str">
            <v/>
          </cell>
        </row>
        <row r="13044">
          <cell r="C13044">
            <v>162730423</v>
          </cell>
          <cell r="D13044" t="str">
            <v>人工</v>
          </cell>
          <cell r="E13044" t="str">
            <v>组合商品</v>
          </cell>
          <cell r="F13044" t="str">
            <v/>
          </cell>
          <cell r="G13044" t="str">
            <v>苏打组合商品虚拟供应商</v>
          </cell>
          <cell r="H13044" t="str">
            <v>供应链类目/年节礼包/销售专属礼包</v>
          </cell>
          <cell r="I13044" t="str">
            <v>2025-06-30</v>
          </cell>
          <cell r="J13044">
            <v>164028231</v>
          </cell>
          <cell r="K13044" t="str">
            <v/>
          </cell>
          <cell r="L13044" t="str">
            <v/>
          </cell>
        </row>
        <row r="13045">
          <cell r="C13045">
            <v>162730423</v>
          </cell>
          <cell r="D13045" t="str">
            <v>人工</v>
          </cell>
          <cell r="E13045" t="str">
            <v>组合商品</v>
          </cell>
          <cell r="F13045" t="str">
            <v/>
          </cell>
          <cell r="G13045" t="str">
            <v>苏打组合商品虚拟供应商</v>
          </cell>
          <cell r="H13045" t="str">
            <v>供应链类目/年节礼包/销售专属礼包</v>
          </cell>
          <cell r="I13045" t="str">
            <v>2025-06-30</v>
          </cell>
        </row>
        <row r="13045">
          <cell r="K13045" t="str">
            <v/>
          </cell>
          <cell r="L13045" t="str">
            <v/>
          </cell>
        </row>
        <row r="13046">
          <cell r="C13046">
            <v>162040872</v>
          </cell>
          <cell r="D13046" t="str">
            <v>人工</v>
          </cell>
          <cell r="E13046" t="str">
            <v>实物</v>
          </cell>
          <cell r="F13046" t="str">
            <v>凯亚仕</v>
          </cell>
          <cell r="G13046" t="str">
            <v>新嵘禾</v>
          </cell>
          <cell r="H13046" t="str">
            <v>年节礼包/户外运动/户外露营</v>
          </cell>
          <cell r="I13046" t="str">
            <v>2023-06-22</v>
          </cell>
          <cell r="J13046">
            <v>162408257</v>
          </cell>
          <cell r="K13046" t="str">
            <v>KYS102302202</v>
          </cell>
          <cell r="L13046" t="str">
            <v/>
          </cell>
        </row>
        <row r="13047">
          <cell r="C13047">
            <v>162315205</v>
          </cell>
          <cell r="D13047" t="str">
            <v>人工</v>
          </cell>
          <cell r="E13047" t="str">
            <v>实物</v>
          </cell>
          <cell r="F13047" t="str">
            <v>凯亚仕</v>
          </cell>
          <cell r="G13047" t="str">
            <v>新嵘禾</v>
          </cell>
          <cell r="H13047" t="str">
            <v>年节礼包/户外运动/体育用品</v>
          </cell>
          <cell r="I13047" t="str">
            <v>2023-10-31</v>
          </cell>
          <cell r="J13047">
            <v>163172973</v>
          </cell>
          <cell r="K13047" t="str">
            <v>KYS-501</v>
          </cell>
          <cell r="L13047" t="str">
            <v/>
          </cell>
        </row>
        <row r="13048">
          <cell r="C13048">
            <v>162312332</v>
          </cell>
          <cell r="D13048" t="str">
            <v>人工</v>
          </cell>
          <cell r="E13048" t="str">
            <v>实物</v>
          </cell>
          <cell r="F13048" t="str">
            <v>凯亚仕</v>
          </cell>
          <cell r="G13048" t="str">
            <v>新嵘禾</v>
          </cell>
          <cell r="H13048" t="str">
            <v>年节礼包/户外运动/体育用品</v>
          </cell>
          <cell r="I13048" t="str">
            <v>2023-10-31</v>
          </cell>
          <cell r="J13048">
            <v>163168841</v>
          </cell>
          <cell r="K13048" t="str">
            <v>KYS-501</v>
          </cell>
          <cell r="L13048" t="str">
            <v/>
          </cell>
        </row>
        <row r="13049">
          <cell r="C13049">
            <v>162040864</v>
          </cell>
          <cell r="D13049" t="str">
            <v>人工</v>
          </cell>
          <cell r="E13049" t="str">
            <v>实物</v>
          </cell>
          <cell r="F13049" t="str">
            <v>凯亚仕</v>
          </cell>
          <cell r="G13049" t="str">
            <v>新嵘禾</v>
          </cell>
          <cell r="H13049" t="str">
            <v>年节礼包/户外运动/户外露营</v>
          </cell>
          <cell r="I13049" t="str">
            <v>2023-06-22</v>
          </cell>
          <cell r="J13049">
            <v>162408249</v>
          </cell>
          <cell r="K13049" t="str">
            <v>KYS-103</v>
          </cell>
          <cell r="L13049" t="str">
            <v/>
          </cell>
        </row>
        <row r="13050">
          <cell r="C13050">
            <v>162622822</v>
          </cell>
          <cell r="D13050" t="str">
            <v>人工</v>
          </cell>
          <cell r="E13050" t="str">
            <v>实物</v>
          </cell>
          <cell r="F13050" t="str">
            <v>SKG</v>
          </cell>
          <cell r="G13050" t="str">
            <v>九程</v>
          </cell>
          <cell r="H13050" t="str">
            <v>年节礼包/家用电器/个护健康</v>
          </cell>
          <cell r="I13050" t="str">
            <v>2025-02-28</v>
          </cell>
          <cell r="J13050">
            <v>163850813</v>
          </cell>
          <cell r="K13050" t="str">
            <v>JH52L</v>
          </cell>
          <cell r="L13050" t="str">
            <v/>
          </cell>
        </row>
        <row r="13051">
          <cell r="C13051">
            <v>162644800</v>
          </cell>
          <cell r="D13051" t="str">
            <v>人工</v>
          </cell>
          <cell r="E13051" t="str">
            <v>实物</v>
          </cell>
          <cell r="F13051" t="str">
            <v/>
          </cell>
          <cell r="G13051" t="str">
            <v>九程</v>
          </cell>
          <cell r="H13051" t="str">
            <v>年节礼包/项目专属/定制方案专属</v>
          </cell>
          <cell r="I13051" t="str">
            <v>2025-04-30</v>
          </cell>
          <cell r="J13051">
            <v>163881706</v>
          </cell>
          <cell r="K13051" t="str">
            <v>GM136B25579</v>
          </cell>
          <cell r="L13051" t="str">
            <v>喜上莓梢</v>
          </cell>
        </row>
        <row r="13052">
          <cell r="D13052" t="str">
            <v>人工</v>
          </cell>
          <cell r="E13052" t="str">
            <v>实物</v>
          </cell>
          <cell r="F13052" t="str">
            <v/>
          </cell>
          <cell r="G13052" t="str">
            <v>九程</v>
          </cell>
          <cell r="H13052" t="str">
            <v>年节礼包/项目专属/定制方案专属</v>
          </cell>
          <cell r="I13052" t="str">
            <v>2025-04-30</v>
          </cell>
          <cell r="J13052">
            <v>163881707</v>
          </cell>
          <cell r="K13052" t="str">
            <v>GM136B41129</v>
          </cell>
          <cell r="L13052" t="str">
            <v>绮梦宝境</v>
          </cell>
        </row>
        <row r="13053">
          <cell r="C13053">
            <v>162644162</v>
          </cell>
          <cell r="D13053" t="str">
            <v>人工</v>
          </cell>
          <cell r="E13053" t="str">
            <v>实物</v>
          </cell>
          <cell r="F13053" t="str">
            <v>蕉下</v>
          </cell>
          <cell r="G13053" t="str">
            <v>诚意诚品</v>
          </cell>
          <cell r="H13053" t="str">
            <v>年节礼包/项目专属/定制方案专属</v>
          </cell>
          <cell r="I13053" t="str">
            <v>2025-04-30</v>
          </cell>
          <cell r="J13053">
            <v>163880927</v>
          </cell>
          <cell r="K13053" t="str">
            <v>云碳黑-茶炭灰L</v>
          </cell>
          <cell r="L13053" t="str">
            <v>云碳黑-茶炭灰L</v>
          </cell>
        </row>
        <row r="13054">
          <cell r="C13054">
            <v>162406763</v>
          </cell>
          <cell r="D13054" t="str">
            <v>人工</v>
          </cell>
          <cell r="E13054" t="str">
            <v>实物</v>
          </cell>
          <cell r="F13054" t="str">
            <v>大宇（DAEWOO）</v>
          </cell>
          <cell r="G13054" t="str">
            <v>雅臻</v>
          </cell>
          <cell r="H13054" t="str">
            <v>年节礼包/家用电器/厨房小电</v>
          </cell>
          <cell r="I13054" t="str">
            <v>2024-03-31</v>
          </cell>
          <cell r="J13054">
            <v>163376456</v>
          </cell>
          <cell r="K13054" t="str">
            <v>DYKF-1233</v>
          </cell>
          <cell r="L13054" t="str">
            <v/>
          </cell>
        </row>
        <row r="13055">
          <cell r="C13055">
            <v>162682674</v>
          </cell>
          <cell r="D13055" t="str">
            <v>人工</v>
          </cell>
          <cell r="E13055" t="str">
            <v>实物</v>
          </cell>
          <cell r="F13055" t="str">
            <v>王老吉</v>
          </cell>
          <cell r="G13055" t="str">
            <v>深圳品味人生</v>
          </cell>
          <cell r="H13055" t="str">
            <v>年节礼包/食品/粽子礼包</v>
          </cell>
          <cell r="I13055" t="str">
            <v>2025-05-26</v>
          </cell>
          <cell r="J13055">
            <v>163943972</v>
          </cell>
          <cell r="K13055">
            <v>2025031106</v>
          </cell>
          <cell r="L13055" t="str">
            <v/>
          </cell>
        </row>
        <row r="13056">
          <cell r="C13056">
            <v>162661995</v>
          </cell>
          <cell r="D13056" t="str">
            <v>人工</v>
          </cell>
          <cell r="E13056" t="str">
            <v>实物</v>
          </cell>
          <cell r="F13056" t="str">
            <v/>
          </cell>
          <cell r="G13056" t="str">
            <v>尾货清仓（华宇讯）</v>
          </cell>
          <cell r="H13056" t="str">
            <v>年节礼包/项目专属/定制方案专属</v>
          </cell>
          <cell r="I13056" t="str">
            <v>2025-01-17</v>
          </cell>
          <cell r="J13056">
            <v>163906540</v>
          </cell>
          <cell r="K13056" t="str">
            <v/>
          </cell>
          <cell r="L13056" t="str">
            <v/>
          </cell>
        </row>
        <row r="13057">
          <cell r="C13057">
            <v>162661994</v>
          </cell>
          <cell r="D13057" t="str">
            <v>人工</v>
          </cell>
          <cell r="E13057" t="str">
            <v>实物</v>
          </cell>
          <cell r="F13057" t="str">
            <v/>
          </cell>
          <cell r="G13057" t="str">
            <v>尾货清仓（华宇讯）</v>
          </cell>
          <cell r="H13057" t="str">
            <v>年节礼包/项目专属/定制方案专属</v>
          </cell>
          <cell r="I13057" t="str">
            <v>2025-01-17</v>
          </cell>
          <cell r="J13057">
            <v>163906539</v>
          </cell>
          <cell r="K13057" t="str">
            <v/>
          </cell>
          <cell r="L13057" t="str">
            <v/>
          </cell>
        </row>
        <row r="13058">
          <cell r="C13058">
            <v>162655541</v>
          </cell>
          <cell r="D13058" t="str">
            <v>人工</v>
          </cell>
          <cell r="E13058" t="str">
            <v>实物</v>
          </cell>
          <cell r="F13058" t="str">
            <v>立白</v>
          </cell>
          <cell r="G13058" t="str">
            <v>五州协腾</v>
          </cell>
          <cell r="H13058" t="str">
            <v>年节礼包/家庭清洁/纸品/衣物清洁</v>
          </cell>
          <cell r="I13058" t="str">
            <v>2025-01-31</v>
          </cell>
          <cell r="J13058">
            <v>163897227</v>
          </cell>
          <cell r="K13058" t="str">
            <v>HYX2024123101</v>
          </cell>
          <cell r="L13058" t="str">
            <v/>
          </cell>
        </row>
        <row r="13059">
          <cell r="C13059">
            <v>162655503</v>
          </cell>
          <cell r="D13059" t="str">
            <v>人工</v>
          </cell>
          <cell r="E13059" t="str">
            <v>实物</v>
          </cell>
          <cell r="F13059" t="str">
            <v>立白</v>
          </cell>
          <cell r="G13059" t="str">
            <v>五州协腾</v>
          </cell>
          <cell r="H13059" t="str">
            <v>年节礼包/个人护理/洗发护发</v>
          </cell>
          <cell r="I13059" t="str">
            <v>2025-02-28</v>
          </cell>
          <cell r="J13059">
            <v>163897187</v>
          </cell>
          <cell r="K13059" t="str">
            <v>HYXCJ2024102907</v>
          </cell>
          <cell r="L13059" t="str">
            <v/>
          </cell>
        </row>
        <row r="13060">
          <cell r="C13060">
            <v>162655503</v>
          </cell>
          <cell r="D13060" t="str">
            <v>人工</v>
          </cell>
          <cell r="E13060" t="str">
            <v>实物</v>
          </cell>
          <cell r="F13060" t="str">
            <v>立白</v>
          </cell>
          <cell r="G13060" t="str">
            <v>五州协腾</v>
          </cell>
          <cell r="H13060" t="str">
            <v>年节礼包/个人护理/洗发护发</v>
          </cell>
          <cell r="I13060" t="str">
            <v>2025-02-28</v>
          </cell>
        </row>
        <row r="13060">
          <cell r="K13060" t="str">
            <v>HYXCJ2024102907</v>
          </cell>
          <cell r="L13060" t="str">
            <v/>
          </cell>
        </row>
        <row r="13061">
          <cell r="C13061">
            <v>162655503</v>
          </cell>
          <cell r="D13061" t="str">
            <v>人工</v>
          </cell>
          <cell r="E13061" t="str">
            <v>实物</v>
          </cell>
          <cell r="F13061" t="str">
            <v>立白</v>
          </cell>
          <cell r="G13061" t="str">
            <v>五州协腾</v>
          </cell>
          <cell r="H13061" t="str">
            <v>年节礼包/个人护理/洗发护发</v>
          </cell>
          <cell r="I13061" t="str">
            <v>2025-02-28</v>
          </cell>
        </row>
        <row r="13061">
          <cell r="K13061" t="str">
            <v>HYXCJ2024102907</v>
          </cell>
          <cell r="L13061" t="str">
            <v/>
          </cell>
        </row>
        <row r="13062">
          <cell r="C13062">
            <v>162655503</v>
          </cell>
          <cell r="D13062" t="str">
            <v>人工</v>
          </cell>
          <cell r="E13062" t="str">
            <v>实物</v>
          </cell>
          <cell r="F13062" t="str">
            <v>立白</v>
          </cell>
          <cell r="G13062" t="str">
            <v>五州协腾</v>
          </cell>
          <cell r="H13062" t="str">
            <v>年节礼包/个人护理/洗发护发</v>
          </cell>
          <cell r="I13062" t="str">
            <v>2025-02-28</v>
          </cell>
        </row>
        <row r="13062">
          <cell r="K13062" t="str">
            <v>HYXCJ2024102907</v>
          </cell>
          <cell r="L13062" t="str">
            <v/>
          </cell>
        </row>
        <row r="13063">
          <cell r="C13063">
            <v>162655503</v>
          </cell>
          <cell r="D13063" t="str">
            <v>人工</v>
          </cell>
          <cell r="E13063" t="str">
            <v>实物</v>
          </cell>
          <cell r="F13063" t="str">
            <v>立白</v>
          </cell>
          <cell r="G13063" t="str">
            <v>五州协腾</v>
          </cell>
          <cell r="H13063" t="str">
            <v>年节礼包/个人护理/洗发护发</v>
          </cell>
          <cell r="I13063" t="str">
            <v>2025-02-28</v>
          </cell>
        </row>
        <row r="13063">
          <cell r="K13063" t="str">
            <v>HYXCJ2024102907</v>
          </cell>
          <cell r="L13063" t="str">
            <v/>
          </cell>
        </row>
        <row r="13064">
          <cell r="C13064">
            <v>162655503</v>
          </cell>
          <cell r="D13064" t="str">
            <v>人工</v>
          </cell>
          <cell r="E13064" t="str">
            <v>实物</v>
          </cell>
          <cell r="F13064" t="str">
            <v>立白</v>
          </cell>
          <cell r="G13064" t="str">
            <v>五州协腾</v>
          </cell>
          <cell r="H13064" t="str">
            <v>年节礼包/个人护理/洗发护发</v>
          </cell>
          <cell r="I13064" t="str">
            <v>2025-02-28</v>
          </cell>
        </row>
        <row r="13064">
          <cell r="K13064" t="str">
            <v>HYXCJ2024102907</v>
          </cell>
          <cell r="L13064" t="str">
            <v/>
          </cell>
        </row>
        <row r="13065">
          <cell r="C13065">
            <v>162655503</v>
          </cell>
          <cell r="D13065" t="str">
            <v>人工</v>
          </cell>
          <cell r="E13065" t="str">
            <v>实物</v>
          </cell>
          <cell r="F13065" t="str">
            <v>立白</v>
          </cell>
          <cell r="G13065" t="str">
            <v>五州协腾</v>
          </cell>
          <cell r="H13065" t="str">
            <v>年节礼包/个人护理/洗发护发</v>
          </cell>
          <cell r="I13065" t="str">
            <v>2025-02-28</v>
          </cell>
        </row>
        <row r="13065">
          <cell r="K13065" t="str">
            <v>HYXCJ2024102907</v>
          </cell>
          <cell r="L13065" t="str">
            <v/>
          </cell>
        </row>
        <row r="13066">
          <cell r="C13066">
            <v>162644791</v>
          </cell>
          <cell r="D13066" t="str">
            <v>人工</v>
          </cell>
          <cell r="E13066" t="str">
            <v>实物</v>
          </cell>
          <cell r="F13066" t="str">
            <v/>
          </cell>
          <cell r="G13066" t="str">
            <v>九程</v>
          </cell>
          <cell r="H13066" t="str">
            <v>年节礼包/项目专属/定制方案专属</v>
          </cell>
          <cell r="I13066" t="str">
            <v>2025-03-31</v>
          </cell>
          <cell r="J13066">
            <v>163881693</v>
          </cell>
          <cell r="K13066" t="str">
            <v>GM136B25579</v>
          </cell>
          <cell r="L13066" t="str">
            <v>喜上莓梢</v>
          </cell>
        </row>
        <row r="13067">
          <cell r="D13067" t="str">
            <v>人工</v>
          </cell>
          <cell r="E13067" t="str">
            <v>实物</v>
          </cell>
          <cell r="F13067" t="str">
            <v/>
          </cell>
          <cell r="G13067" t="str">
            <v>九程</v>
          </cell>
          <cell r="H13067" t="str">
            <v>年节礼包/项目专属/定制方案专属</v>
          </cell>
          <cell r="I13067" t="str">
            <v>2025-03-31</v>
          </cell>
          <cell r="J13067">
            <v>163881694</v>
          </cell>
          <cell r="K13067" t="str">
            <v>GM136B41129</v>
          </cell>
          <cell r="L13067" t="str">
            <v>绮梦宝境</v>
          </cell>
        </row>
        <row r="13068">
          <cell r="C13068">
            <v>162635369</v>
          </cell>
          <cell r="D13068" t="str">
            <v>人工</v>
          </cell>
          <cell r="E13068" t="str">
            <v>实物</v>
          </cell>
          <cell r="F13068" t="str">
            <v/>
          </cell>
          <cell r="G13068" t="str">
            <v>辽宁苏泊尔</v>
          </cell>
          <cell r="H13068" t="str">
            <v>年节礼包/项目专属/定制方案专属</v>
          </cell>
          <cell r="I13068" t="str">
            <v>2025-04-30</v>
          </cell>
          <cell r="J13068">
            <v>163867717</v>
          </cell>
          <cell r="K13068" t="str">
            <v>KCV45BC10</v>
          </cell>
          <cell r="L13068" t="str">
            <v>鸽羽灰</v>
          </cell>
        </row>
        <row r="13069">
          <cell r="D13069" t="str">
            <v>人工</v>
          </cell>
          <cell r="E13069" t="str">
            <v>实物</v>
          </cell>
          <cell r="F13069" t="str">
            <v/>
          </cell>
          <cell r="G13069" t="str">
            <v>辽宁苏泊尔</v>
          </cell>
          <cell r="H13069" t="str">
            <v>年节礼包/项目专属/定制方案专属</v>
          </cell>
          <cell r="I13069" t="str">
            <v>2025-04-30</v>
          </cell>
          <cell r="J13069">
            <v>163867718</v>
          </cell>
          <cell r="K13069" t="str">
            <v>KCV45BC10</v>
          </cell>
          <cell r="L13069" t="str">
            <v>珍珠白</v>
          </cell>
        </row>
        <row r="13070">
          <cell r="C13070">
            <v>162607116</v>
          </cell>
          <cell r="D13070" t="str">
            <v>人工</v>
          </cell>
          <cell r="E13070" t="str">
            <v>实物</v>
          </cell>
          <cell r="F13070" t="str">
            <v>蓝月亮</v>
          </cell>
          <cell r="G13070" t="str">
            <v>蓝月亮-</v>
          </cell>
          <cell r="H13070" t="str">
            <v>年节礼包/项目专属/定制方案专属</v>
          </cell>
          <cell r="I13070" t="str">
            <v>2024-11-30</v>
          </cell>
          <cell r="J13070">
            <v>163829387</v>
          </cell>
          <cell r="K13070" t="str">
            <v>80000866+80000532</v>
          </cell>
          <cell r="L13070" t="str">
            <v/>
          </cell>
        </row>
        <row r="13071">
          <cell r="C13071">
            <v>162607116</v>
          </cell>
          <cell r="D13071" t="str">
            <v>人工</v>
          </cell>
          <cell r="E13071" t="str">
            <v>实物</v>
          </cell>
          <cell r="F13071" t="str">
            <v>蓝月亮</v>
          </cell>
          <cell r="G13071" t="str">
            <v>蓝月亮-</v>
          </cell>
          <cell r="H13071" t="str">
            <v>年节礼包/项目专属/定制方案专属</v>
          </cell>
          <cell r="I13071" t="str">
            <v>2024-11-30</v>
          </cell>
        </row>
        <row r="13071">
          <cell r="K13071" t="str">
            <v>80000866+80000532</v>
          </cell>
          <cell r="L13071" t="str">
            <v/>
          </cell>
        </row>
        <row r="13072">
          <cell r="C13072">
            <v>162607116</v>
          </cell>
          <cell r="D13072" t="str">
            <v>人工</v>
          </cell>
          <cell r="E13072" t="str">
            <v>实物</v>
          </cell>
          <cell r="F13072" t="str">
            <v>蓝月亮</v>
          </cell>
          <cell r="G13072" t="str">
            <v>蓝月亮-</v>
          </cell>
          <cell r="H13072" t="str">
            <v>年节礼包/项目专属/定制方案专属</v>
          </cell>
          <cell r="I13072" t="str">
            <v>2024-11-30</v>
          </cell>
        </row>
        <row r="13072">
          <cell r="K13072" t="str">
            <v>80000866+80000532</v>
          </cell>
          <cell r="L13072" t="str">
            <v/>
          </cell>
        </row>
        <row r="13073">
          <cell r="C13073">
            <v>162572058</v>
          </cell>
          <cell r="D13073" t="str">
            <v>人工</v>
          </cell>
          <cell r="E13073" t="str">
            <v>实物</v>
          </cell>
          <cell r="F13073" t="str">
            <v/>
          </cell>
          <cell r="G13073" t="str">
            <v>友粮</v>
          </cell>
          <cell r="H13073" t="str">
            <v>年节礼包/食品/粮油礼包</v>
          </cell>
          <cell r="I13073" t="str">
            <v>2024-10-31</v>
          </cell>
          <cell r="J13073">
            <v>163759280</v>
          </cell>
          <cell r="K13073" t="str">
            <v/>
          </cell>
          <cell r="L13073" t="str">
            <v/>
          </cell>
        </row>
        <row r="13074">
          <cell r="C13074">
            <v>162567178</v>
          </cell>
          <cell r="D13074" t="str">
            <v>人工</v>
          </cell>
          <cell r="E13074" t="str">
            <v>实物</v>
          </cell>
          <cell r="F13074" t="str">
            <v>粮佰年</v>
          </cell>
          <cell r="G13074" t="str">
            <v>北京众宜城</v>
          </cell>
          <cell r="H13074" t="str">
            <v>年节礼包/食品/杂粮</v>
          </cell>
          <cell r="I13074" t="str">
            <v>2025-04-01</v>
          </cell>
          <cell r="J13074">
            <v>163750257</v>
          </cell>
          <cell r="K13074" t="str">
            <v>LBNHJLH2775</v>
          </cell>
          <cell r="L13074" t="str">
            <v/>
          </cell>
        </row>
        <row r="13075">
          <cell r="C13075">
            <v>162567178</v>
          </cell>
          <cell r="D13075" t="str">
            <v>人工</v>
          </cell>
          <cell r="E13075" t="str">
            <v>实物</v>
          </cell>
          <cell r="F13075" t="str">
            <v>粮佰年</v>
          </cell>
          <cell r="G13075" t="str">
            <v>北京众宜城</v>
          </cell>
          <cell r="H13075" t="str">
            <v>年节礼包/食品/杂粮</v>
          </cell>
          <cell r="I13075" t="str">
            <v>2025-04-01</v>
          </cell>
        </row>
        <row r="13075">
          <cell r="K13075" t="str">
            <v>LBNHJLH2775</v>
          </cell>
          <cell r="L13075" t="str">
            <v/>
          </cell>
        </row>
        <row r="13076">
          <cell r="C13076">
            <v>162567178</v>
          </cell>
          <cell r="D13076" t="str">
            <v>人工</v>
          </cell>
          <cell r="E13076" t="str">
            <v>实物</v>
          </cell>
          <cell r="F13076" t="str">
            <v>粮佰年</v>
          </cell>
          <cell r="G13076" t="str">
            <v>北京众宜城</v>
          </cell>
          <cell r="H13076" t="str">
            <v>年节礼包/食品/杂粮</v>
          </cell>
          <cell r="I13076" t="str">
            <v>2025-04-01</v>
          </cell>
        </row>
        <row r="13076">
          <cell r="K13076" t="str">
            <v>LBNHJLH2775</v>
          </cell>
          <cell r="L13076" t="str">
            <v/>
          </cell>
        </row>
        <row r="13077">
          <cell r="C13077">
            <v>162567178</v>
          </cell>
          <cell r="D13077" t="str">
            <v>人工</v>
          </cell>
          <cell r="E13077" t="str">
            <v>实物</v>
          </cell>
          <cell r="F13077" t="str">
            <v>粮佰年</v>
          </cell>
          <cell r="G13077" t="str">
            <v>北京众宜城</v>
          </cell>
          <cell r="H13077" t="str">
            <v>年节礼包/食品/杂粮</v>
          </cell>
          <cell r="I13077" t="str">
            <v>2025-04-01</v>
          </cell>
        </row>
        <row r="13077">
          <cell r="K13077" t="str">
            <v>LBNHJLH2775</v>
          </cell>
          <cell r="L13077" t="str">
            <v/>
          </cell>
        </row>
        <row r="13078">
          <cell r="C13078">
            <v>162567178</v>
          </cell>
          <cell r="D13078" t="str">
            <v>人工</v>
          </cell>
          <cell r="E13078" t="str">
            <v>实物</v>
          </cell>
          <cell r="F13078" t="str">
            <v>粮佰年</v>
          </cell>
          <cell r="G13078" t="str">
            <v>北京众宜城</v>
          </cell>
          <cell r="H13078" t="str">
            <v>年节礼包/食品/杂粮</v>
          </cell>
          <cell r="I13078" t="str">
            <v>2025-04-01</v>
          </cell>
        </row>
        <row r="13078">
          <cell r="K13078" t="str">
            <v>LBNHJLH2775</v>
          </cell>
          <cell r="L13078" t="str">
            <v/>
          </cell>
        </row>
        <row r="13079">
          <cell r="C13079">
            <v>162567178</v>
          </cell>
          <cell r="D13079" t="str">
            <v>人工</v>
          </cell>
          <cell r="E13079" t="str">
            <v>实物</v>
          </cell>
          <cell r="F13079" t="str">
            <v>粮佰年</v>
          </cell>
          <cell r="G13079" t="str">
            <v>北京众宜城</v>
          </cell>
          <cell r="H13079" t="str">
            <v>年节礼包/食品/杂粮</v>
          </cell>
          <cell r="I13079" t="str">
            <v>2025-04-01</v>
          </cell>
        </row>
        <row r="13079">
          <cell r="K13079" t="str">
            <v>LBNHJLH2775</v>
          </cell>
          <cell r="L13079" t="str">
            <v/>
          </cell>
        </row>
        <row r="13080">
          <cell r="C13080">
            <v>162466759</v>
          </cell>
          <cell r="D13080" t="str">
            <v>人工</v>
          </cell>
          <cell r="E13080" t="str">
            <v>实物</v>
          </cell>
          <cell r="F13080" t="str">
            <v>东来顺</v>
          </cell>
          <cell r="G13080" t="str">
            <v>京东直供</v>
          </cell>
          <cell r="H13080" t="str">
            <v>年节礼包/项目专属/定制方案专属</v>
          </cell>
          <cell r="I13080" t="str">
            <v>2024-05-31</v>
          </cell>
          <cell r="J13080">
            <v>163513552</v>
          </cell>
          <cell r="K13080">
            <v>5326116</v>
          </cell>
          <cell r="L13080" t="str">
            <v/>
          </cell>
        </row>
        <row r="13081">
          <cell r="C13081">
            <v>162465603</v>
          </cell>
          <cell r="D13081" t="str">
            <v>人工</v>
          </cell>
          <cell r="E13081" t="str">
            <v>实物</v>
          </cell>
          <cell r="F13081" t="str">
            <v>翼眠</v>
          </cell>
          <cell r="G13081" t="str">
            <v>京东直供</v>
          </cell>
          <cell r="H13081" t="str">
            <v>年节礼包/项目专属/定制方案专属</v>
          </cell>
          <cell r="I13081" t="str">
            <v>2024-05-31</v>
          </cell>
          <cell r="J13081">
            <v>163510985</v>
          </cell>
          <cell r="K13081">
            <v>100033328203</v>
          </cell>
          <cell r="L13081" t="str">
            <v>男士专用枕-紫</v>
          </cell>
        </row>
        <row r="13082">
          <cell r="C13082">
            <v>162465140</v>
          </cell>
          <cell r="D13082" t="str">
            <v>人工</v>
          </cell>
          <cell r="E13082" t="str">
            <v>实物</v>
          </cell>
          <cell r="F13082" t="str">
            <v>桂格（QUAKER）</v>
          </cell>
          <cell r="G13082" t="str">
            <v>京东直供</v>
          </cell>
          <cell r="H13082" t="str">
            <v>年节礼包/项目专属/定制方案专属</v>
          </cell>
          <cell r="I13082" t="str">
            <v>2024-01-31</v>
          </cell>
          <cell r="J13082">
            <v>163509932</v>
          </cell>
          <cell r="K13082">
            <v>100029768342</v>
          </cell>
          <cell r="L13082" t="str">
            <v>【送礼佳品】五谷十珍礼盒</v>
          </cell>
        </row>
        <row r="13083">
          <cell r="D13083" t="str">
            <v>人工</v>
          </cell>
          <cell r="E13083" t="str">
            <v>实物</v>
          </cell>
          <cell r="F13083" t="str">
            <v>桂格（QUAKER）</v>
          </cell>
          <cell r="G13083" t="str">
            <v>京东直供</v>
          </cell>
          <cell r="H13083" t="str">
            <v>年节礼包/项目专属/定制方案专属</v>
          </cell>
          <cell r="I13083" t="str">
            <v>2024-01-31</v>
          </cell>
          <cell r="J13083">
            <v>163509933</v>
          </cell>
          <cell r="K13083">
            <v>100059228510</v>
          </cell>
          <cell r="L13083" t="str">
            <v>【新品热卖】30日礼盒</v>
          </cell>
        </row>
        <row r="13084">
          <cell r="D13084" t="str">
            <v>人工</v>
          </cell>
          <cell r="E13084" t="str">
            <v>实物</v>
          </cell>
          <cell r="F13084" t="str">
            <v>桂格（QUAKER）</v>
          </cell>
          <cell r="G13084" t="str">
            <v>京东直供</v>
          </cell>
          <cell r="H13084" t="str">
            <v>年节礼包/项目专属/定制方案专属</v>
          </cell>
          <cell r="I13084" t="str">
            <v>2024-01-31</v>
          </cell>
          <cell r="J13084">
            <v>163509934</v>
          </cell>
          <cell r="K13084">
            <v>100063281259</v>
          </cell>
          <cell r="L13084" t="str">
            <v>【热卖爆款】5养3包</v>
          </cell>
        </row>
        <row r="13085">
          <cell r="C13085">
            <v>162464499</v>
          </cell>
          <cell r="D13085" t="str">
            <v>人工</v>
          </cell>
          <cell r="E13085" t="str">
            <v>实物</v>
          </cell>
          <cell r="F13085" t="str">
            <v>米狗</v>
          </cell>
          <cell r="G13085" t="str">
            <v>米狗科技</v>
          </cell>
          <cell r="H13085" t="str">
            <v>年节礼包/项目专属/定制方案专属</v>
          </cell>
          <cell r="I13085" t="str">
            <v>2024-03-31</v>
          </cell>
          <cell r="J13085">
            <v>163508635</v>
          </cell>
          <cell r="K13085" t="str">
            <v>J17</v>
          </cell>
          <cell r="L13085" t="str">
            <v/>
          </cell>
        </row>
        <row r="13086">
          <cell r="C13086">
            <v>162464498</v>
          </cell>
          <cell r="D13086" t="str">
            <v>人工</v>
          </cell>
          <cell r="E13086" t="str">
            <v>实物</v>
          </cell>
          <cell r="F13086" t="str">
            <v>SKG</v>
          </cell>
          <cell r="G13086" t="str">
            <v>九程</v>
          </cell>
          <cell r="H13086" t="str">
            <v>年节礼包/项目专属/定制方案专属</v>
          </cell>
          <cell r="I13086" t="str">
            <v>2024-03-31</v>
          </cell>
          <cell r="J13086">
            <v>163508634</v>
          </cell>
          <cell r="K13086">
            <v>10006</v>
          </cell>
          <cell r="L13086" t="str">
            <v/>
          </cell>
        </row>
        <row r="13087">
          <cell r="C13087">
            <v>162429942</v>
          </cell>
          <cell r="D13087" t="str">
            <v>人工</v>
          </cell>
          <cell r="E13087" t="str">
            <v>实物</v>
          </cell>
          <cell r="F13087" t="str">
            <v>鲜禾鲜</v>
          </cell>
          <cell r="G13087" t="str">
            <v>鲜禾鲜</v>
          </cell>
          <cell r="H13087" t="str">
            <v>年节礼包/生鲜/猪牛羊肉</v>
          </cell>
          <cell r="I13087" t="str">
            <v>2024-03-01</v>
          </cell>
          <cell r="J13087">
            <v>163425514</v>
          </cell>
          <cell r="K13087" t="str">
            <v/>
          </cell>
          <cell r="L13087" t="str">
            <v/>
          </cell>
        </row>
        <row r="13088">
          <cell r="C13088">
            <v>162780799</v>
          </cell>
          <cell r="D13088" t="str">
            <v>人工</v>
          </cell>
          <cell r="E13088" t="str">
            <v>实物</v>
          </cell>
          <cell r="F13088" t="str">
            <v/>
          </cell>
          <cell r="G13088" t="str">
            <v>利福</v>
          </cell>
          <cell r="H13088" t="str">
            <v>年节礼包/食品/大米</v>
          </cell>
          <cell r="I13088" t="str">
            <v>2025-10-31</v>
          </cell>
          <cell r="J13088">
            <v>164160426</v>
          </cell>
          <cell r="K13088" t="str">
            <v/>
          </cell>
          <cell r="L13088" t="str">
            <v/>
          </cell>
        </row>
        <row r="13089">
          <cell r="C13089">
            <v>162779143</v>
          </cell>
          <cell r="D13089" t="str">
            <v>人工</v>
          </cell>
          <cell r="E13089" t="str">
            <v>实物</v>
          </cell>
          <cell r="F13089" t="str">
            <v/>
          </cell>
          <cell r="G13089" t="str">
            <v>上海哲凡</v>
          </cell>
          <cell r="H13089" t="str">
            <v>年节礼包/生鲜/乳品冷饮</v>
          </cell>
          <cell r="I13089" t="str">
            <v>2025-10-31</v>
          </cell>
          <cell r="J13089">
            <v>164158468</v>
          </cell>
          <cell r="K13089" t="str">
            <v>YW-2025BQL001</v>
          </cell>
          <cell r="L13089" t="str">
            <v/>
          </cell>
        </row>
        <row r="13090">
          <cell r="C13090">
            <v>162779659</v>
          </cell>
          <cell r="D13090" t="str">
            <v>人工</v>
          </cell>
          <cell r="E13090" t="str">
            <v>实物</v>
          </cell>
          <cell r="F13090" t="str">
            <v/>
          </cell>
          <cell r="G13090" t="str">
            <v>上海哲凡</v>
          </cell>
          <cell r="H13090" t="str">
            <v>年节礼包/生鲜/肉禽礼包</v>
          </cell>
          <cell r="I13090" t="str">
            <v>2025-10-31</v>
          </cell>
          <cell r="J13090">
            <v>164159057</v>
          </cell>
          <cell r="K13090" t="str">
            <v>YW25062501</v>
          </cell>
          <cell r="L13090" t="str">
            <v/>
          </cell>
        </row>
        <row r="13091">
          <cell r="C13091">
            <v>162779657</v>
          </cell>
          <cell r="D13091" t="str">
            <v>人工</v>
          </cell>
          <cell r="E13091" t="str">
            <v>实物</v>
          </cell>
          <cell r="F13091" t="str">
            <v/>
          </cell>
          <cell r="G13091" t="str">
            <v>上海哲凡</v>
          </cell>
          <cell r="H13091" t="str">
            <v>年节礼包/生鲜/肉禽礼包</v>
          </cell>
          <cell r="I13091" t="str">
            <v>2025-10-31</v>
          </cell>
          <cell r="J13091">
            <v>164159055</v>
          </cell>
          <cell r="K13091" t="str">
            <v/>
          </cell>
          <cell r="L13091" t="str">
            <v/>
          </cell>
        </row>
        <row r="13092">
          <cell r="C13092">
            <v>162779628</v>
          </cell>
          <cell r="D13092" t="str">
            <v>人工</v>
          </cell>
          <cell r="E13092" t="str">
            <v>实物</v>
          </cell>
          <cell r="F13092" t="str">
            <v/>
          </cell>
          <cell r="G13092" t="str">
            <v>上海哲凡</v>
          </cell>
          <cell r="H13092" t="str">
            <v>年节礼包/生鲜/肉禽礼包</v>
          </cell>
          <cell r="I13092" t="str">
            <v>2025-10-31</v>
          </cell>
          <cell r="J13092">
            <v>164159001</v>
          </cell>
          <cell r="K13092" t="str">
            <v/>
          </cell>
          <cell r="L13092" t="str">
            <v/>
          </cell>
        </row>
        <row r="13093">
          <cell r="C13093">
            <v>162779625</v>
          </cell>
          <cell r="D13093" t="str">
            <v>人工</v>
          </cell>
          <cell r="E13093" t="str">
            <v>实物</v>
          </cell>
          <cell r="F13093" t="str">
            <v/>
          </cell>
          <cell r="G13093" t="str">
            <v>上海哲凡</v>
          </cell>
          <cell r="H13093" t="str">
            <v>年节礼包/生鲜/肉禽礼包</v>
          </cell>
          <cell r="I13093" t="str">
            <v>2025-10-31</v>
          </cell>
          <cell r="J13093">
            <v>164158998</v>
          </cell>
          <cell r="K13093" t="str">
            <v>YW25062502</v>
          </cell>
          <cell r="L13093" t="str">
            <v/>
          </cell>
        </row>
        <row r="13094">
          <cell r="C13094">
            <v>162779581</v>
          </cell>
          <cell r="D13094" t="str">
            <v>人工</v>
          </cell>
          <cell r="E13094" t="str">
            <v>实物</v>
          </cell>
          <cell r="F13094" t="str">
            <v/>
          </cell>
          <cell r="G13094" t="str">
            <v>上海哲凡</v>
          </cell>
          <cell r="H13094" t="str">
            <v>年节礼包/生鲜/肉禽礼包</v>
          </cell>
          <cell r="I13094" t="str">
            <v>2025-10-31</v>
          </cell>
          <cell r="J13094">
            <v>164158949</v>
          </cell>
          <cell r="K13094" t="str">
            <v>YW25062503</v>
          </cell>
          <cell r="L13094" t="str">
            <v/>
          </cell>
        </row>
        <row r="13095">
          <cell r="C13095">
            <v>162690154</v>
          </cell>
          <cell r="D13095" t="str">
            <v>人工</v>
          </cell>
          <cell r="E13095" t="str">
            <v>实物</v>
          </cell>
          <cell r="F13095" t="str">
            <v/>
          </cell>
          <cell r="G13095" t="str">
            <v>煜禧</v>
          </cell>
          <cell r="H13095" t="str">
            <v>年节礼包/项目专属/定制方案专属</v>
          </cell>
          <cell r="I13095" t="str">
            <v>2026-04-30</v>
          </cell>
          <cell r="J13095">
            <v>163957227</v>
          </cell>
          <cell r="K13095">
            <v>6972322422683</v>
          </cell>
          <cell r="L13095" t="str">
            <v/>
          </cell>
        </row>
        <row r="13096">
          <cell r="C13096">
            <v>162623362</v>
          </cell>
          <cell r="D13096" t="str">
            <v>人工</v>
          </cell>
          <cell r="E13096" t="str">
            <v>实物</v>
          </cell>
          <cell r="F13096" t="str">
            <v/>
          </cell>
          <cell r="G13096" t="str">
            <v>京杭盛达</v>
          </cell>
          <cell r="H13096" t="str">
            <v>年节礼包/生鲜/海产干货</v>
          </cell>
          <cell r="I13096" t="str">
            <v>2025-04-30</v>
          </cell>
          <cell r="J13096">
            <v>163851598</v>
          </cell>
          <cell r="K13096" t="str">
            <v/>
          </cell>
          <cell r="L13096" t="str">
            <v/>
          </cell>
        </row>
        <row r="13097">
          <cell r="C13097">
            <v>162674774</v>
          </cell>
          <cell r="D13097" t="str">
            <v>人工</v>
          </cell>
          <cell r="E13097" t="str">
            <v>实物</v>
          </cell>
          <cell r="F13097" t="str">
            <v>先锋</v>
          </cell>
          <cell r="G13097" t="str">
            <v>米盛</v>
          </cell>
          <cell r="H13097" t="str">
            <v>年节礼包/家用电器/生活小电</v>
          </cell>
          <cell r="I13097" t="str">
            <v>2025-07-31</v>
          </cell>
          <cell r="J13097">
            <v>163928734</v>
          </cell>
          <cell r="K13097" t="str">
            <v>HD613RC-20</v>
          </cell>
          <cell r="L13097" t="str">
            <v>HD613RC-20</v>
          </cell>
        </row>
        <row r="13098">
          <cell r="C13098">
            <v>162674772</v>
          </cell>
          <cell r="D13098" t="str">
            <v>人工</v>
          </cell>
          <cell r="E13098" t="str">
            <v>实物</v>
          </cell>
          <cell r="F13098" t="str">
            <v>思嘉思达</v>
          </cell>
          <cell r="G13098" t="str">
            <v>爱尚家</v>
          </cell>
          <cell r="H13098" t="str">
            <v>年节礼包/家用电器/厨房小电</v>
          </cell>
          <cell r="I13098" t="str">
            <v>2025-07-31</v>
          </cell>
          <cell r="J13098">
            <v>163928732</v>
          </cell>
          <cell r="K13098" t="str">
            <v>SKD-G0058</v>
          </cell>
          <cell r="L13098" t="str">
            <v/>
          </cell>
        </row>
        <row r="13099">
          <cell r="C13099">
            <v>162674770</v>
          </cell>
          <cell r="D13099" t="str">
            <v>人工</v>
          </cell>
          <cell r="E13099" t="str">
            <v>实物</v>
          </cell>
          <cell r="F13099" t="str">
            <v>金稻</v>
          </cell>
          <cell r="G13099" t="str">
            <v>金稻</v>
          </cell>
          <cell r="H13099" t="str">
            <v>年节礼包/家用电器/个护健康</v>
          </cell>
          <cell r="I13099" t="str">
            <v>2025-07-31</v>
          </cell>
          <cell r="J13099">
            <v>163928730</v>
          </cell>
          <cell r="K13099" t="str">
            <v>KD389灰色</v>
          </cell>
          <cell r="L13099" t="str">
            <v/>
          </cell>
        </row>
        <row r="13100">
          <cell r="C13100">
            <v>162674761</v>
          </cell>
          <cell r="D13100" t="str">
            <v>人工</v>
          </cell>
          <cell r="E13100" t="str">
            <v>实物</v>
          </cell>
          <cell r="F13100" t="str">
            <v>海尔（Haier）</v>
          </cell>
          <cell r="G13100" t="str">
            <v>礼福生</v>
          </cell>
          <cell r="H13100" t="str">
            <v>年节礼包/家用电器/生活小电</v>
          </cell>
          <cell r="I13100" t="str">
            <v>2025-07-31</v>
          </cell>
          <cell r="J13100">
            <v>163928721</v>
          </cell>
          <cell r="K13100" t="str">
            <v>HZL-GC1A</v>
          </cell>
          <cell r="L13100" t="str">
            <v>伯爵蓝</v>
          </cell>
        </row>
        <row r="13101">
          <cell r="C13101">
            <v>162674759</v>
          </cell>
          <cell r="D13101" t="str">
            <v>人工</v>
          </cell>
          <cell r="E13101" t="str">
            <v>实物</v>
          </cell>
          <cell r="F13101" t="str">
            <v>山本</v>
          </cell>
          <cell r="G13101" t="str">
            <v>礼享</v>
          </cell>
          <cell r="H13101" t="str">
            <v>年节礼包/家用电器/厨房小电</v>
          </cell>
          <cell r="I13101" t="str">
            <v>2025-07-31</v>
          </cell>
          <cell r="J13101">
            <v>163938930</v>
          </cell>
          <cell r="K13101" t="str">
            <v>6869白色</v>
          </cell>
          <cell r="L13101" t="str">
            <v>白色</v>
          </cell>
        </row>
        <row r="13102">
          <cell r="D13102" t="str">
            <v>人工</v>
          </cell>
          <cell r="E13102" t="str">
            <v>实物</v>
          </cell>
          <cell r="F13102" t="str">
            <v>山本</v>
          </cell>
          <cell r="G13102" t="str">
            <v>礼享</v>
          </cell>
          <cell r="H13102" t="str">
            <v>年节礼包/家用电器/厨房小电</v>
          </cell>
          <cell r="I13102" t="str">
            <v>2025-07-31</v>
          </cell>
          <cell r="J13102">
            <v>163938931</v>
          </cell>
          <cell r="K13102" t="str">
            <v>6869蓝色</v>
          </cell>
          <cell r="L13102" t="str">
            <v>蓝色（3月31日发货）</v>
          </cell>
        </row>
        <row r="13103">
          <cell r="C13103">
            <v>162674758</v>
          </cell>
          <cell r="D13103" t="str">
            <v>人工</v>
          </cell>
          <cell r="E13103" t="str">
            <v>实物</v>
          </cell>
          <cell r="F13103" t="str">
            <v>山本</v>
          </cell>
          <cell r="G13103" t="str">
            <v>礼享</v>
          </cell>
          <cell r="H13103" t="str">
            <v>年节礼包/家用电器/厨房小电</v>
          </cell>
          <cell r="I13103" t="str">
            <v>2025-07-31</v>
          </cell>
          <cell r="J13103">
            <v>163928718</v>
          </cell>
          <cell r="K13103" t="str">
            <v>S-AK50L</v>
          </cell>
          <cell r="L13103" t="str">
            <v/>
          </cell>
        </row>
        <row r="13104">
          <cell r="C13104">
            <v>162674755</v>
          </cell>
          <cell r="D13104" t="str">
            <v>人工</v>
          </cell>
          <cell r="E13104" t="str">
            <v>实物</v>
          </cell>
          <cell r="F13104" t="str">
            <v>丽特斐</v>
          </cell>
          <cell r="G13104" t="str">
            <v>智汇中正</v>
          </cell>
          <cell r="H13104" t="str">
            <v>年节礼包/家用电器/厨房小电</v>
          </cell>
          <cell r="I13104" t="str">
            <v>2025-07-31</v>
          </cell>
          <cell r="J13104">
            <v>163928715</v>
          </cell>
          <cell r="K13104">
            <v>6975868530690</v>
          </cell>
          <cell r="L13104" t="str">
            <v/>
          </cell>
        </row>
        <row r="13105">
          <cell r="C13105">
            <v>162674754</v>
          </cell>
          <cell r="D13105" t="str">
            <v>人工</v>
          </cell>
          <cell r="E13105" t="str">
            <v>实物</v>
          </cell>
          <cell r="F13105" t="str">
            <v>美的（midea）</v>
          </cell>
          <cell r="G13105" t="str">
            <v>施德乐</v>
          </cell>
          <cell r="H13105" t="str">
            <v>年节礼包/家用电器/生活小电</v>
          </cell>
          <cell r="I13105" t="str">
            <v>2025-07-31</v>
          </cell>
          <cell r="J13105">
            <v>163928714</v>
          </cell>
          <cell r="K13105" t="str">
            <v>FSA40UE</v>
          </cell>
          <cell r="L13105" t="str">
            <v/>
          </cell>
        </row>
        <row r="13106">
          <cell r="C13106">
            <v>162674746</v>
          </cell>
          <cell r="D13106" t="str">
            <v>人工</v>
          </cell>
          <cell r="E13106" t="str">
            <v>实物</v>
          </cell>
          <cell r="F13106" t="str">
            <v>小句</v>
          </cell>
          <cell r="G13106" t="str">
            <v>天星</v>
          </cell>
          <cell r="H13106" t="str">
            <v>年节礼包/家用电器/厨房小电</v>
          </cell>
          <cell r="I13106" t="str">
            <v>2025-07-31</v>
          </cell>
          <cell r="J13106">
            <v>163928701</v>
          </cell>
          <cell r="K13106" t="str">
            <v>XJK14</v>
          </cell>
          <cell r="L13106" t="str">
            <v/>
          </cell>
        </row>
        <row r="13107">
          <cell r="C13107">
            <v>162628337</v>
          </cell>
          <cell r="D13107" t="str">
            <v>人工</v>
          </cell>
          <cell r="E13107" t="str">
            <v>实物</v>
          </cell>
          <cell r="F13107" t="str">
            <v>西屋（Westinghouse）</v>
          </cell>
          <cell r="G13107" t="str">
            <v>乡酌</v>
          </cell>
          <cell r="H13107" t="str">
            <v>年节礼包/家用电器/生活小电</v>
          </cell>
          <cell r="I13107" t="str">
            <v>2025-05-31</v>
          </cell>
          <cell r="J13107">
            <v>163858501</v>
          </cell>
          <cell r="K13107" t="str">
            <v>WHU-1800P</v>
          </cell>
          <cell r="L13107" t="str">
            <v>樱花粉</v>
          </cell>
        </row>
        <row r="13108">
          <cell r="D13108" t="str">
            <v>人工</v>
          </cell>
          <cell r="E13108" t="str">
            <v>实物</v>
          </cell>
          <cell r="F13108" t="str">
            <v>西屋（Westinghouse）</v>
          </cell>
          <cell r="G13108" t="str">
            <v>乡酌</v>
          </cell>
          <cell r="H13108" t="str">
            <v>年节礼包/家用电器/生活小电</v>
          </cell>
          <cell r="I13108" t="str">
            <v>2025-05-31</v>
          </cell>
          <cell r="J13108">
            <v>163858502</v>
          </cell>
          <cell r="K13108" t="str">
            <v>WHU-1800B</v>
          </cell>
          <cell r="L13108" t="str">
            <v>天空灰</v>
          </cell>
        </row>
        <row r="13109">
          <cell r="D13109" t="str">
            <v>人工</v>
          </cell>
          <cell r="E13109" t="str">
            <v>实物</v>
          </cell>
          <cell r="F13109" t="str">
            <v>西屋（Westinghouse）</v>
          </cell>
          <cell r="G13109" t="str">
            <v>乡酌</v>
          </cell>
          <cell r="H13109" t="str">
            <v>年节礼包/家用电器/生活小电</v>
          </cell>
          <cell r="I13109" t="str">
            <v>2025-05-31</v>
          </cell>
          <cell r="J13109">
            <v>163858503</v>
          </cell>
          <cell r="K13109" t="str">
            <v>WHU-1800G</v>
          </cell>
          <cell r="L13109" t="str">
            <v>瓷青绿</v>
          </cell>
        </row>
        <row r="13110">
          <cell r="D13110" t="str">
            <v>人工</v>
          </cell>
          <cell r="E13110" t="str">
            <v>实物</v>
          </cell>
          <cell r="F13110" t="str">
            <v>西屋（Westinghouse）</v>
          </cell>
          <cell r="G13110" t="str">
            <v>乡酌</v>
          </cell>
          <cell r="H13110" t="str">
            <v>年节礼包/家用电器/生活小电</v>
          </cell>
          <cell r="I13110" t="str">
            <v>2025-05-31</v>
          </cell>
          <cell r="J13110">
            <v>163858504</v>
          </cell>
          <cell r="K13110" t="str">
            <v>WHU-1800X</v>
          </cell>
          <cell r="L13110" t="str">
            <v>中国红</v>
          </cell>
        </row>
        <row r="13111">
          <cell r="C13111">
            <v>162606339</v>
          </cell>
          <cell r="D13111" t="str">
            <v>人工</v>
          </cell>
          <cell r="E13111" t="str">
            <v>实物</v>
          </cell>
          <cell r="F13111" t="str">
            <v>SKG</v>
          </cell>
          <cell r="G13111" t="str">
            <v>九程</v>
          </cell>
          <cell r="H13111" t="str">
            <v>年节礼包/家用电器/个护健康</v>
          </cell>
          <cell r="I13111" t="str">
            <v>2024-10-31</v>
          </cell>
          <cell r="J13111">
            <v>163828506</v>
          </cell>
          <cell r="K13111">
            <v>1105080001</v>
          </cell>
          <cell r="L13111" t="str">
            <v>蓝色</v>
          </cell>
        </row>
        <row r="13112">
          <cell r="C13112">
            <v>162464010</v>
          </cell>
          <cell r="D13112" t="str">
            <v>人工</v>
          </cell>
          <cell r="E13112" t="str">
            <v>实物</v>
          </cell>
          <cell r="F13112" t="str">
            <v>谷格</v>
          </cell>
          <cell r="G13112" t="str">
            <v>乡酌</v>
          </cell>
          <cell r="H13112" t="str">
            <v>年节礼包/家用电器/厨房小电</v>
          </cell>
          <cell r="I13112" t="str">
            <v>2024-03-31</v>
          </cell>
          <cell r="J13112">
            <v>163507772</v>
          </cell>
          <cell r="K13112" t="str">
            <v>G088</v>
          </cell>
          <cell r="L13112" t="str">
            <v/>
          </cell>
        </row>
        <row r="13113">
          <cell r="C13113">
            <v>162565081</v>
          </cell>
          <cell r="D13113" t="str">
            <v>人工</v>
          </cell>
          <cell r="E13113" t="str">
            <v>实物</v>
          </cell>
          <cell r="F13113" t="str">
            <v>外交官</v>
          </cell>
          <cell r="G13113" t="str">
            <v>虔谨商贸</v>
          </cell>
          <cell r="H13113" t="str">
            <v>年节礼包/箱包皮具/功能箱包</v>
          </cell>
          <cell r="I13113" t="str">
            <v>2024-09-30</v>
          </cell>
          <cell r="J13113">
            <v>163745430</v>
          </cell>
          <cell r="K13113" t="str">
            <v>DS-13035香槟金</v>
          </cell>
          <cell r="L13113" t="str">
            <v/>
          </cell>
        </row>
        <row r="13114">
          <cell r="C13114">
            <v>162681291</v>
          </cell>
          <cell r="D13114" t="str">
            <v>人工</v>
          </cell>
          <cell r="E13114" t="str">
            <v>实物</v>
          </cell>
          <cell r="F13114" t="str">
            <v>迈卡罗 </v>
          </cell>
          <cell r="G13114" t="str">
            <v>龙的</v>
          </cell>
          <cell r="H13114" t="str">
            <v>年节礼包/家用电器/厨房小电</v>
          </cell>
          <cell r="I13114" t="str">
            <v>2025-06-30</v>
          </cell>
          <cell r="J13114">
            <v>163941093</v>
          </cell>
          <cell r="K13114" t="str">
            <v>MC-KM328</v>
          </cell>
          <cell r="L13114" t="str">
            <v/>
          </cell>
        </row>
        <row r="13115">
          <cell r="C13115">
            <v>162681289</v>
          </cell>
          <cell r="D13115" t="str">
            <v>人工</v>
          </cell>
          <cell r="E13115" t="str">
            <v>实物</v>
          </cell>
          <cell r="F13115" t="str">
            <v>龙的（Longde）</v>
          </cell>
          <cell r="G13115" t="str">
            <v>龙的</v>
          </cell>
          <cell r="H13115" t="str">
            <v>年节礼包/家用电器/厨房小电</v>
          </cell>
          <cell r="I13115" t="str">
            <v>2025-06-30</v>
          </cell>
          <cell r="J13115">
            <v>163941091</v>
          </cell>
          <cell r="K13115" t="str">
            <v>MC-PB108</v>
          </cell>
          <cell r="L13115" t="str">
            <v/>
          </cell>
        </row>
        <row r="13116">
          <cell r="C13116">
            <v>162679732</v>
          </cell>
          <cell r="D13116" t="str">
            <v>人工</v>
          </cell>
          <cell r="E13116" t="str">
            <v>实物</v>
          </cell>
          <cell r="F13116" t="str">
            <v/>
          </cell>
          <cell r="G13116" t="str">
            <v>龙的</v>
          </cell>
          <cell r="H13116" t="str">
            <v>年节礼包/项目专属/定制方案专属</v>
          </cell>
          <cell r="I13116" t="str">
            <v>2025-06-30</v>
          </cell>
          <cell r="J13116">
            <v>163938272</v>
          </cell>
          <cell r="K13116" t="str">
            <v>MC-KL386</v>
          </cell>
          <cell r="L13116" t="str">
            <v/>
          </cell>
        </row>
        <row r="13117">
          <cell r="C13117">
            <v>162679731</v>
          </cell>
          <cell r="D13117" t="str">
            <v>人工</v>
          </cell>
          <cell r="E13117" t="str">
            <v>实物</v>
          </cell>
          <cell r="F13117" t="str">
            <v/>
          </cell>
          <cell r="G13117" t="str">
            <v>龙的</v>
          </cell>
          <cell r="H13117" t="str">
            <v>年节礼包/项目专属/定制方案专属</v>
          </cell>
          <cell r="I13117" t="str">
            <v>2025-07-31</v>
          </cell>
          <cell r="J13117">
            <v>163938271</v>
          </cell>
          <cell r="K13117" t="str">
            <v>LD-HG513C</v>
          </cell>
          <cell r="L13117" t="str">
            <v>5L</v>
          </cell>
        </row>
        <row r="13118">
          <cell r="C13118">
            <v>162677400</v>
          </cell>
          <cell r="D13118" t="str">
            <v>人工</v>
          </cell>
          <cell r="E13118" t="str">
            <v>实物</v>
          </cell>
          <cell r="F13118" t="str">
            <v/>
          </cell>
          <cell r="G13118" t="str">
            <v>龙的</v>
          </cell>
          <cell r="H13118" t="str">
            <v>年节礼包/项目专属/定制方案专属</v>
          </cell>
          <cell r="I13118" t="str">
            <v>2025-07-31</v>
          </cell>
          <cell r="J13118">
            <v>163934642</v>
          </cell>
          <cell r="K13118" t="str">
            <v>LD-HG513C</v>
          </cell>
          <cell r="L13118" t="str">
            <v>5L</v>
          </cell>
        </row>
        <row r="13119">
          <cell r="C13119">
            <v>162677359</v>
          </cell>
          <cell r="D13119" t="str">
            <v>人工</v>
          </cell>
          <cell r="E13119" t="str">
            <v>实物</v>
          </cell>
          <cell r="F13119" t="str">
            <v>迈卡罗 </v>
          </cell>
          <cell r="G13119" t="str">
            <v>龙的</v>
          </cell>
          <cell r="H13119" t="str">
            <v>年节礼包/项目专属/定制方案专属</v>
          </cell>
          <cell r="I13119" t="str">
            <v>2025-07-31</v>
          </cell>
          <cell r="J13119">
            <v>163934594</v>
          </cell>
          <cell r="K13119" t="str">
            <v>MC-BQ182</v>
          </cell>
          <cell r="L13119" t="str">
            <v/>
          </cell>
        </row>
        <row r="13120">
          <cell r="C13120">
            <v>162623945</v>
          </cell>
          <cell r="D13120" t="str">
            <v>人工</v>
          </cell>
          <cell r="E13120" t="str">
            <v>实物</v>
          </cell>
          <cell r="F13120" t="str">
            <v>龙的（Longde）</v>
          </cell>
          <cell r="G13120" t="str">
            <v>龙的</v>
          </cell>
          <cell r="H13120" t="str">
            <v>年节礼包/家用电器/厨房小电</v>
          </cell>
          <cell r="I13120" t="str">
            <v>2025-02-28</v>
          </cell>
          <cell r="J13120">
            <v>163852363</v>
          </cell>
          <cell r="K13120" t="str">
            <v>LD-KM206</v>
          </cell>
          <cell r="L13120" t="str">
            <v/>
          </cell>
        </row>
        <row r="13121">
          <cell r="C13121">
            <v>162623940</v>
          </cell>
          <cell r="D13121" t="str">
            <v>人工</v>
          </cell>
          <cell r="E13121" t="str">
            <v>实物</v>
          </cell>
          <cell r="F13121" t="str">
            <v>龙的（Longde）</v>
          </cell>
          <cell r="G13121" t="str">
            <v>龙的</v>
          </cell>
          <cell r="H13121" t="str">
            <v>年节礼包/家用电器/厨房小电</v>
          </cell>
          <cell r="I13121" t="str">
            <v>2025-02-28</v>
          </cell>
          <cell r="J13121">
            <v>163852358</v>
          </cell>
          <cell r="K13121" t="str">
            <v>LD-ZC126A</v>
          </cell>
          <cell r="L13121" t="str">
            <v/>
          </cell>
        </row>
        <row r="13122">
          <cell r="C13122">
            <v>162623887</v>
          </cell>
          <cell r="D13122" t="str">
            <v>人工</v>
          </cell>
          <cell r="E13122" t="str">
            <v>实物</v>
          </cell>
          <cell r="F13122" t="str">
            <v>富安娜</v>
          </cell>
          <cell r="G13122" t="str">
            <v>富安娜</v>
          </cell>
          <cell r="H13122" t="str">
            <v>年节礼包/家纺/床上用品</v>
          </cell>
          <cell r="I13122" t="str">
            <v>2025-02-28</v>
          </cell>
          <cell r="J13122">
            <v>163852300</v>
          </cell>
          <cell r="K13122">
            <v>713102630</v>
          </cell>
          <cell r="L13122" t="str">
            <v>70*45cm*2</v>
          </cell>
        </row>
        <row r="13123">
          <cell r="C13123">
            <v>162623862</v>
          </cell>
          <cell r="D13123" t="str">
            <v>人工</v>
          </cell>
          <cell r="E13123" t="str">
            <v>实物</v>
          </cell>
          <cell r="F13123" t="str">
            <v>水星家纺</v>
          </cell>
          <cell r="G13123" t="str">
            <v>水星</v>
          </cell>
          <cell r="H13123" t="str">
            <v>年节礼包/家纺/床上用品</v>
          </cell>
          <cell r="I13123" t="str">
            <v>2025-02-28</v>
          </cell>
          <cell r="J13123">
            <v>163852273</v>
          </cell>
          <cell r="K13123">
            <v>127300</v>
          </cell>
          <cell r="L13123" t="str">
            <v/>
          </cell>
        </row>
        <row r="13124">
          <cell r="C13124">
            <v>162623750</v>
          </cell>
          <cell r="D13124" t="str">
            <v>人工</v>
          </cell>
          <cell r="E13124" t="str">
            <v>实物</v>
          </cell>
          <cell r="F13124" t="str">
            <v>格兰仕</v>
          </cell>
          <cell r="G13124" t="str">
            <v>九樱</v>
          </cell>
          <cell r="H13124" t="str">
            <v>年节礼包/家用电器/厨房小电</v>
          </cell>
          <cell r="I13124" t="str">
            <v>2025-02-28</v>
          </cell>
          <cell r="J13124">
            <v>163852120</v>
          </cell>
          <cell r="K13124" t="str">
            <v>N9W-SF20</v>
          </cell>
          <cell r="L13124" t="str">
            <v/>
          </cell>
        </row>
        <row r="13125">
          <cell r="C13125">
            <v>162623275</v>
          </cell>
          <cell r="D13125" t="str">
            <v>人工</v>
          </cell>
          <cell r="E13125" t="str">
            <v>实物</v>
          </cell>
          <cell r="F13125" t="str">
            <v>爱华仕（OIWAS）</v>
          </cell>
          <cell r="G13125" t="str">
            <v>爱华仕</v>
          </cell>
          <cell r="H13125" t="str">
            <v>年节礼包/箱包皮具/功能箱包</v>
          </cell>
          <cell r="I13125" t="str">
            <v>2025-02-28</v>
          </cell>
          <cell r="J13125">
            <v>163851495</v>
          </cell>
          <cell r="K13125" t="str">
            <v>OCX6562-24</v>
          </cell>
          <cell r="L13125" t="str">
            <v/>
          </cell>
        </row>
        <row r="13126">
          <cell r="C13126">
            <v>162623085</v>
          </cell>
          <cell r="D13126" t="str">
            <v>人工</v>
          </cell>
          <cell r="E13126" t="str">
            <v>实物</v>
          </cell>
          <cell r="F13126" t="str">
            <v>海尔（Haier）</v>
          </cell>
          <cell r="G13126" t="str">
            <v>礼福生</v>
          </cell>
          <cell r="H13126" t="str">
            <v>年节礼包/家用电器/环境电器</v>
          </cell>
          <cell r="I13126" t="str">
            <v>2025-10-31</v>
          </cell>
          <cell r="J13126">
            <v>163851261</v>
          </cell>
          <cell r="K13126" t="str">
            <v>HZL-GC1A</v>
          </cell>
          <cell r="L13126" t="str">
            <v/>
          </cell>
        </row>
        <row r="13127">
          <cell r="C13127">
            <v>162606507</v>
          </cell>
          <cell r="D13127" t="str">
            <v>人工</v>
          </cell>
          <cell r="E13127" t="str">
            <v>实物</v>
          </cell>
          <cell r="F13127" t="str">
            <v>龙的（Longde）</v>
          </cell>
          <cell r="G13127" t="str">
            <v>龙的</v>
          </cell>
          <cell r="H13127" t="str">
            <v>年节礼包/项目专属/定制方案专属</v>
          </cell>
          <cell r="I13127" t="str">
            <v>2025-02-28</v>
          </cell>
          <cell r="J13127">
            <v>163828714</v>
          </cell>
          <cell r="K13127" t="str">
            <v/>
          </cell>
          <cell r="L13127" t="str">
            <v/>
          </cell>
        </row>
        <row r="13128">
          <cell r="C13128">
            <v>162565263</v>
          </cell>
          <cell r="D13128" t="str">
            <v>人工</v>
          </cell>
          <cell r="E13128" t="str">
            <v>实物</v>
          </cell>
          <cell r="F13128" t="str">
            <v>爱华仕（OIWAS）</v>
          </cell>
          <cell r="G13128" t="str">
            <v>爱华仕</v>
          </cell>
          <cell r="H13128" t="str">
            <v>年节礼包/箱包皮具/功能箱包</v>
          </cell>
          <cell r="I13128" t="str">
            <v>2024-09-30</v>
          </cell>
          <cell r="J13128">
            <v>163745650</v>
          </cell>
          <cell r="K13128" t="str">
            <v>OCX6771-20</v>
          </cell>
          <cell r="L13128" t="str">
            <v>20寸</v>
          </cell>
        </row>
        <row r="13129">
          <cell r="C13129">
            <v>162565056</v>
          </cell>
          <cell r="D13129" t="str">
            <v>人工</v>
          </cell>
          <cell r="E13129" t="str">
            <v>实物</v>
          </cell>
          <cell r="F13129" t="str">
            <v>龙的（Longde）</v>
          </cell>
          <cell r="G13129" t="str">
            <v>龙的</v>
          </cell>
          <cell r="H13129" t="str">
            <v>年节礼包/家用电器/厨房小电</v>
          </cell>
          <cell r="I13129" t="str">
            <v>2024-09-30</v>
          </cell>
          <cell r="J13129">
            <v>163745401</v>
          </cell>
          <cell r="K13129" t="str">
            <v/>
          </cell>
          <cell r="L13129" t="str">
            <v/>
          </cell>
        </row>
        <row r="13130">
          <cell r="C13130">
            <v>162494332</v>
          </cell>
          <cell r="D13130" t="str">
            <v>人工</v>
          </cell>
          <cell r="E13130" t="str">
            <v>实物</v>
          </cell>
          <cell r="F13130" t="str">
            <v>爱华仕（OIWAS）</v>
          </cell>
          <cell r="G13130" t="str">
            <v>爱华仕</v>
          </cell>
          <cell r="H13130" t="str">
            <v>年节礼包/箱包皮具/功能箱包</v>
          </cell>
          <cell r="I13130" t="str">
            <v>2024-06-30</v>
          </cell>
          <cell r="J13130">
            <v>163576774</v>
          </cell>
          <cell r="K13130" t="str">
            <v>OCB4915010042305</v>
          </cell>
          <cell r="L13130" t="str">
            <v/>
          </cell>
        </row>
        <row r="13131">
          <cell r="C13131">
            <v>162494277</v>
          </cell>
          <cell r="D13131" t="str">
            <v>人工</v>
          </cell>
          <cell r="E13131" t="str">
            <v>实物</v>
          </cell>
          <cell r="F13131" t="str">
            <v>龙的（Longde）</v>
          </cell>
          <cell r="G13131" t="str">
            <v>龙的</v>
          </cell>
          <cell r="H13131" t="str">
            <v>年节礼包/家用电器/厨房小电</v>
          </cell>
          <cell r="I13131" t="str">
            <v>2024-06-30</v>
          </cell>
          <cell r="J13131">
            <v>163576719</v>
          </cell>
          <cell r="K13131" t="str">
            <v>LD-HG518D</v>
          </cell>
          <cell r="L13131" t="str">
            <v/>
          </cell>
        </row>
        <row r="13132">
          <cell r="C13132">
            <v>162407087</v>
          </cell>
          <cell r="D13132" t="str">
            <v>人工</v>
          </cell>
          <cell r="E13132" t="str">
            <v>实物</v>
          </cell>
          <cell r="F13132" t="str">
            <v>凯亚仕</v>
          </cell>
          <cell r="G13132" t="str">
            <v>新嵘禾</v>
          </cell>
          <cell r="H13132" t="str">
            <v>年节礼包/居家日用/生活日用</v>
          </cell>
          <cell r="I13132" t="str">
            <v>2024-03-31</v>
          </cell>
          <cell r="J13132">
            <v>163376806</v>
          </cell>
          <cell r="K13132" t="str">
            <v>KYS-603</v>
          </cell>
          <cell r="L13132" t="str">
            <v/>
          </cell>
        </row>
        <row r="13133">
          <cell r="C13133">
            <v>162406953</v>
          </cell>
          <cell r="D13133" t="str">
            <v>人工</v>
          </cell>
          <cell r="E13133" t="str">
            <v>实物</v>
          </cell>
          <cell r="F13133" t="str">
            <v>艾优</v>
          </cell>
          <cell r="G13133" t="str">
            <v>圈圈家</v>
          </cell>
          <cell r="H13133" t="str">
            <v>年节礼包/家用电器/个护健康</v>
          </cell>
          <cell r="I13133" t="str">
            <v>2024-03-31</v>
          </cell>
          <cell r="J13133">
            <v>163376665</v>
          </cell>
          <cell r="K13133" t="str">
            <v>T1330001</v>
          </cell>
          <cell r="L13133" t="str">
            <v/>
          </cell>
        </row>
        <row r="13134">
          <cell r="C13134">
            <v>162406871</v>
          </cell>
          <cell r="D13134" t="str">
            <v>人工</v>
          </cell>
          <cell r="E13134" t="str">
            <v>实物</v>
          </cell>
          <cell r="F13134" t="str">
            <v>龙的（Longde）</v>
          </cell>
          <cell r="G13134" t="str">
            <v>龙的</v>
          </cell>
          <cell r="H13134" t="str">
            <v>年节礼包/家用电器/厨房小电</v>
          </cell>
          <cell r="I13134" t="str">
            <v>2024-03-31</v>
          </cell>
          <cell r="J13134">
            <v>163376574</v>
          </cell>
          <cell r="K13134" t="str">
            <v>LD-GZ3081</v>
          </cell>
          <cell r="L13134" t="str">
            <v/>
          </cell>
        </row>
        <row r="13135">
          <cell r="C13135">
            <v>162406865</v>
          </cell>
          <cell r="D13135" t="str">
            <v>人工</v>
          </cell>
          <cell r="E13135" t="str">
            <v>实物</v>
          </cell>
          <cell r="F13135" t="str">
            <v>迈卡罗 </v>
          </cell>
          <cell r="G13135" t="str">
            <v>龙的</v>
          </cell>
          <cell r="H13135" t="str">
            <v>年节礼包/家用电器/厨房小电</v>
          </cell>
          <cell r="I13135" t="str">
            <v>2024-03-31</v>
          </cell>
          <cell r="J13135">
            <v>163376566</v>
          </cell>
          <cell r="K13135" t="str">
            <v>MC-KL386</v>
          </cell>
          <cell r="L13135" t="str">
            <v/>
          </cell>
        </row>
        <row r="13136">
          <cell r="C13136">
            <v>162040774</v>
          </cell>
          <cell r="D13136" t="str">
            <v>人工</v>
          </cell>
          <cell r="E13136" t="str">
            <v>实物</v>
          </cell>
          <cell r="F13136" t="str">
            <v>龙的（Longde）</v>
          </cell>
          <cell r="G13136" t="str">
            <v>龙的</v>
          </cell>
          <cell r="H13136" t="str">
            <v>年节礼包/家用电器/厨房小电</v>
          </cell>
          <cell r="I13136" t="str">
            <v>2025-06-30</v>
          </cell>
          <cell r="J13136">
            <v>162408138</v>
          </cell>
          <cell r="K13136" t="str">
            <v>LD-YS151A</v>
          </cell>
          <cell r="L13136" t="str">
            <v/>
          </cell>
        </row>
        <row r="13137">
          <cell r="C13137">
            <v>162040773</v>
          </cell>
          <cell r="D13137" t="str">
            <v>人工</v>
          </cell>
          <cell r="E13137" t="str">
            <v>实物</v>
          </cell>
          <cell r="F13137" t="str">
            <v>龙的（Longde）</v>
          </cell>
          <cell r="G13137" t="str">
            <v>龙的</v>
          </cell>
          <cell r="H13137" t="str">
            <v>年节礼包/家用电器/厨房小电</v>
          </cell>
          <cell r="I13137" t="str">
            <v>2024-03-31</v>
          </cell>
          <cell r="J13137">
            <v>162408137</v>
          </cell>
          <cell r="K13137" t="str">
            <v>LD-HG315G</v>
          </cell>
          <cell r="L13137" t="str">
            <v/>
          </cell>
        </row>
        <row r="13138">
          <cell r="C13138">
            <v>162035432</v>
          </cell>
          <cell r="D13138" t="str">
            <v>人工</v>
          </cell>
          <cell r="E13138" t="str">
            <v>实物</v>
          </cell>
          <cell r="F13138" t="str">
            <v>水星家纺</v>
          </cell>
          <cell r="G13138" t="str">
            <v>水星</v>
          </cell>
          <cell r="H13138" t="str">
            <v>年节礼包/家纺/床上用品</v>
          </cell>
          <cell r="I13138" t="str">
            <v>2024-09-30</v>
          </cell>
          <cell r="J13138">
            <v>162402752</v>
          </cell>
          <cell r="K13138">
            <v>114345</v>
          </cell>
          <cell r="L13138" t="str">
            <v/>
          </cell>
        </row>
        <row r="13139">
          <cell r="C13139">
            <v>162677402</v>
          </cell>
          <cell r="D13139" t="str">
            <v>人工</v>
          </cell>
          <cell r="E13139" t="str">
            <v>实物</v>
          </cell>
          <cell r="F13139" t="str">
            <v/>
          </cell>
          <cell r="G13139" t="str">
            <v>龙的</v>
          </cell>
          <cell r="H13139" t="str">
            <v>年节礼包/项目专属/定制方案专属</v>
          </cell>
          <cell r="I13139" t="str">
            <v>2025-06-30</v>
          </cell>
          <cell r="J13139">
            <v>163934644</v>
          </cell>
          <cell r="K13139" t="str">
            <v>MC-KL386</v>
          </cell>
          <cell r="L13139" t="str">
            <v/>
          </cell>
        </row>
        <row r="13140">
          <cell r="C13140">
            <v>162605814</v>
          </cell>
          <cell r="D13140" t="str">
            <v>人工</v>
          </cell>
          <cell r="E13140" t="str">
            <v>实物</v>
          </cell>
          <cell r="F13140" t="str">
            <v>沈大成</v>
          </cell>
          <cell r="G13140" t="str">
            <v>上海甄麒</v>
          </cell>
          <cell r="H13140" t="str">
            <v>年节礼包/食品/零食礼包</v>
          </cell>
          <cell r="I13140" t="str">
            <v>2025-03-20</v>
          </cell>
          <cell r="J13140">
            <v>163827838</v>
          </cell>
          <cell r="K13140" t="str">
            <v/>
          </cell>
          <cell r="L13140" t="str">
            <v>983g</v>
          </cell>
        </row>
        <row r="13141">
          <cell r="C13141">
            <v>162679727</v>
          </cell>
          <cell r="D13141" t="str">
            <v>人工</v>
          </cell>
          <cell r="E13141" t="str">
            <v>实物</v>
          </cell>
          <cell r="F13141" t="str">
            <v>小熊</v>
          </cell>
          <cell r="G13141" t="str">
            <v>上海艺冉</v>
          </cell>
          <cell r="H13141" t="str">
            <v>年节礼包/项目专属/定制方案专属</v>
          </cell>
          <cell r="I13141" t="str">
            <v>2025-07-31</v>
          </cell>
          <cell r="J13141">
            <v>163938267</v>
          </cell>
          <cell r="K13141" t="str">
            <v>QZG-N10W2</v>
          </cell>
          <cell r="L13141" t="str">
            <v/>
          </cell>
        </row>
        <row r="13142">
          <cell r="C13142">
            <v>162677395</v>
          </cell>
          <cell r="D13142" t="str">
            <v>人工</v>
          </cell>
          <cell r="E13142" t="str">
            <v>实物</v>
          </cell>
          <cell r="F13142" t="str">
            <v>小熊</v>
          </cell>
          <cell r="G13142" t="str">
            <v>上海艺冉</v>
          </cell>
          <cell r="H13142" t="str">
            <v>年节礼包/项目专属/定制方案专属</v>
          </cell>
          <cell r="I13142" t="str">
            <v>2025-07-31</v>
          </cell>
          <cell r="J13142">
            <v>163934637</v>
          </cell>
          <cell r="K13142" t="str">
            <v>QZG-N10W2</v>
          </cell>
          <cell r="L13142" t="str">
            <v/>
          </cell>
        </row>
        <row r="13143">
          <cell r="C13143">
            <v>162683593</v>
          </cell>
          <cell r="D13143" t="str">
            <v>人工</v>
          </cell>
          <cell r="E13143" t="str">
            <v>实物</v>
          </cell>
          <cell r="F13143" t="str">
            <v>福临门</v>
          </cell>
          <cell r="G13143" t="str">
            <v>千水易</v>
          </cell>
          <cell r="H13143" t="str">
            <v>年节礼包/食品/大米</v>
          </cell>
          <cell r="I13143" t="str">
            <v>2025-06-30</v>
          </cell>
          <cell r="J13143">
            <v>163946023</v>
          </cell>
          <cell r="K13143" t="str">
            <v>福临门尚品兰花香米5kg</v>
          </cell>
          <cell r="L13143" t="str">
            <v/>
          </cell>
        </row>
        <row r="13144">
          <cell r="C13144">
            <v>162683197</v>
          </cell>
          <cell r="D13144" t="str">
            <v>人工</v>
          </cell>
          <cell r="E13144" t="str">
            <v>实物</v>
          </cell>
          <cell r="F13144" t="str">
            <v>榴芒一刻</v>
          </cell>
          <cell r="G13144" t="str">
            <v>榴芒一刻</v>
          </cell>
          <cell r="H13144" t="str">
            <v>年节礼包/食品/粽子礼包</v>
          </cell>
          <cell r="I13144" t="str">
            <v>2025-06-30</v>
          </cell>
          <cell r="J13144">
            <v>163944869</v>
          </cell>
          <cell r="K13144" t="str">
            <v>450LLBZDZK</v>
          </cell>
          <cell r="L13144" t="str">
            <v>榴莲冰粽袋装 45g*10枚*1袋</v>
          </cell>
        </row>
        <row r="13145">
          <cell r="C13145">
            <v>162683568</v>
          </cell>
          <cell r="D13145" t="str">
            <v>人工</v>
          </cell>
          <cell r="E13145" t="str">
            <v>实物</v>
          </cell>
          <cell r="F13145" t="str">
            <v>鲁花</v>
          </cell>
          <cell r="G13145" t="str">
            <v>千水易</v>
          </cell>
          <cell r="H13145" t="str">
            <v>年节礼包/食品/粮油礼包</v>
          </cell>
          <cell r="I13145" t="str">
            <v>2025-06-30</v>
          </cell>
          <cell r="J13145">
            <v>163945889</v>
          </cell>
          <cell r="K13145" t="str">
            <v/>
          </cell>
          <cell r="L13145" t="str">
            <v/>
          </cell>
        </row>
        <row r="13146">
          <cell r="C13146">
            <v>162683568</v>
          </cell>
          <cell r="D13146" t="str">
            <v>人工</v>
          </cell>
          <cell r="E13146" t="str">
            <v>实物</v>
          </cell>
          <cell r="F13146" t="str">
            <v>鲁花</v>
          </cell>
          <cell r="G13146" t="str">
            <v>千水易</v>
          </cell>
          <cell r="H13146" t="str">
            <v>年节礼包/食品/粮油礼包</v>
          </cell>
          <cell r="I13146" t="str">
            <v>2025-06-30</v>
          </cell>
        </row>
        <row r="13146">
          <cell r="K13146" t="str">
            <v/>
          </cell>
          <cell r="L13146" t="str">
            <v/>
          </cell>
        </row>
        <row r="13147">
          <cell r="C13147">
            <v>162683568</v>
          </cell>
          <cell r="D13147" t="str">
            <v>人工</v>
          </cell>
          <cell r="E13147" t="str">
            <v>实物</v>
          </cell>
          <cell r="F13147" t="str">
            <v>鲁花</v>
          </cell>
          <cell r="G13147" t="str">
            <v>千水易</v>
          </cell>
          <cell r="H13147" t="str">
            <v>年节礼包/食品/粮油礼包</v>
          </cell>
          <cell r="I13147" t="str">
            <v>2025-06-30</v>
          </cell>
        </row>
        <row r="13147">
          <cell r="K13147" t="str">
            <v/>
          </cell>
          <cell r="L13147" t="str">
            <v/>
          </cell>
        </row>
        <row r="13148">
          <cell r="C13148">
            <v>162681384</v>
          </cell>
          <cell r="D13148" t="str">
            <v>人工</v>
          </cell>
          <cell r="E13148" t="str">
            <v>实物</v>
          </cell>
          <cell r="F13148" t="str">
            <v/>
          </cell>
          <cell r="G13148" t="str">
            <v>上海甄麒</v>
          </cell>
          <cell r="H13148" t="str">
            <v>年节礼包/食品/食品礼包</v>
          </cell>
          <cell r="I13148" t="str">
            <v>2025-06-30</v>
          </cell>
          <cell r="J13148">
            <v>163941461</v>
          </cell>
          <cell r="K13148">
            <v>456464</v>
          </cell>
          <cell r="L13148" t="str">
            <v/>
          </cell>
        </row>
        <row r="13149">
          <cell r="C13149">
            <v>162683741</v>
          </cell>
          <cell r="D13149" t="str">
            <v>人工</v>
          </cell>
          <cell r="E13149" t="str">
            <v>实物</v>
          </cell>
          <cell r="F13149" t="str">
            <v/>
          </cell>
          <cell r="G13149" t="str">
            <v>恒裕隆</v>
          </cell>
          <cell r="H13149" t="str">
            <v>年节礼包/食品/零食礼包</v>
          </cell>
          <cell r="I13149" t="str">
            <v>2025-06-30</v>
          </cell>
          <cell r="J13149">
            <v>163946375</v>
          </cell>
          <cell r="K13149" t="str">
            <v>XSZ-1064</v>
          </cell>
          <cell r="L13149" t="str">
            <v>1064g</v>
          </cell>
        </row>
        <row r="13150">
          <cell r="C13150">
            <v>162683833</v>
          </cell>
          <cell r="D13150" t="str">
            <v>人工</v>
          </cell>
          <cell r="E13150" t="str">
            <v>实物</v>
          </cell>
          <cell r="F13150" t="str">
            <v/>
          </cell>
          <cell r="G13150" t="str">
            <v>做梦也想不到</v>
          </cell>
          <cell r="H13150" t="str">
            <v>年节礼包/食品/饮品冲调</v>
          </cell>
          <cell r="I13150" t="str">
            <v>2025-06-30</v>
          </cell>
          <cell r="J13150">
            <v>163946874</v>
          </cell>
          <cell r="K13150" t="str">
            <v/>
          </cell>
          <cell r="L13150" t="str">
            <v/>
          </cell>
        </row>
        <row r="13151">
          <cell r="C13151">
            <v>162659553</v>
          </cell>
          <cell r="D13151" t="str">
            <v>人工</v>
          </cell>
          <cell r="E13151" t="str">
            <v>组合商品</v>
          </cell>
          <cell r="F13151" t="str">
            <v/>
          </cell>
          <cell r="G13151" t="str">
            <v>苏打组合商品虚拟供应商</v>
          </cell>
          <cell r="H13151" t="str">
            <v>年节礼包/项目专属/定制方案专属</v>
          </cell>
          <cell r="I13151" t="str">
            <v>2025-04-30</v>
          </cell>
          <cell r="J13151">
            <v>163903145</v>
          </cell>
          <cell r="K13151" t="str">
            <v/>
          </cell>
          <cell r="L13151" t="str">
            <v/>
          </cell>
        </row>
        <row r="13152">
          <cell r="C13152">
            <v>162659553</v>
          </cell>
          <cell r="D13152" t="str">
            <v>人工</v>
          </cell>
          <cell r="E13152" t="str">
            <v>组合商品</v>
          </cell>
          <cell r="F13152" t="str">
            <v/>
          </cell>
          <cell r="G13152" t="str">
            <v>苏打组合商品虚拟供应商</v>
          </cell>
          <cell r="H13152" t="str">
            <v>年节礼包/项目专属/定制方案专属</v>
          </cell>
          <cell r="I13152" t="str">
            <v>2025-04-30</v>
          </cell>
        </row>
        <row r="13152">
          <cell r="K13152" t="str">
            <v/>
          </cell>
          <cell r="L13152" t="str">
            <v/>
          </cell>
        </row>
        <row r="13153">
          <cell r="C13153">
            <v>162659553</v>
          </cell>
          <cell r="D13153" t="str">
            <v>人工</v>
          </cell>
          <cell r="E13153" t="str">
            <v>组合商品</v>
          </cell>
          <cell r="F13153" t="str">
            <v/>
          </cell>
          <cell r="G13153" t="str">
            <v>苏打组合商品虚拟供应商</v>
          </cell>
          <cell r="H13153" t="str">
            <v>年节礼包/项目专属/定制方案专属</v>
          </cell>
          <cell r="I13153" t="str">
            <v>2025-04-30</v>
          </cell>
        </row>
        <row r="13153">
          <cell r="K13153" t="str">
            <v/>
          </cell>
          <cell r="L13153" t="str">
            <v/>
          </cell>
        </row>
        <row r="13154">
          <cell r="C13154">
            <v>162682799</v>
          </cell>
          <cell r="D13154" t="str">
            <v>人工</v>
          </cell>
          <cell r="E13154" t="str">
            <v>实物</v>
          </cell>
          <cell r="F13154" t="str">
            <v/>
          </cell>
          <cell r="G13154" t="str">
            <v>辰瑞兴安</v>
          </cell>
          <cell r="H13154" t="str">
            <v>年节礼包/家纺/床上用品</v>
          </cell>
          <cell r="I13154" t="str">
            <v>2025-10-01</v>
          </cell>
          <cell r="J13154">
            <v>163944145</v>
          </cell>
          <cell r="K13154" t="str">
            <v/>
          </cell>
          <cell r="L13154" t="str">
            <v/>
          </cell>
        </row>
        <row r="13155">
          <cell r="C13155">
            <v>162683598</v>
          </cell>
          <cell r="D13155" t="str">
            <v>人工</v>
          </cell>
          <cell r="E13155" t="str">
            <v>实物</v>
          </cell>
          <cell r="F13155" t="str">
            <v>福临门</v>
          </cell>
          <cell r="G13155" t="str">
            <v>千水易</v>
          </cell>
          <cell r="H13155" t="str">
            <v>年节礼包/食品/油</v>
          </cell>
          <cell r="I13155" t="str">
            <v>2025-06-30</v>
          </cell>
          <cell r="J13155">
            <v>163946043</v>
          </cell>
          <cell r="K13155" t="str">
            <v>福临门非转基因一级菜籽油2.5L</v>
          </cell>
          <cell r="L13155" t="str">
            <v/>
          </cell>
        </row>
        <row r="13156">
          <cell r="C13156">
            <v>162494200</v>
          </cell>
          <cell r="D13156" t="str">
            <v>人工</v>
          </cell>
          <cell r="E13156" t="str">
            <v>实物</v>
          </cell>
          <cell r="F13156" t="str">
            <v>VVC</v>
          </cell>
          <cell r="G13156" t="str">
            <v>深圳懒熊</v>
          </cell>
          <cell r="H13156" t="str">
            <v>年节礼包/服饰鞋帽/其它配饰</v>
          </cell>
          <cell r="I13156" t="str">
            <v>2024-06-30</v>
          </cell>
          <cell r="J13156">
            <v>163576620</v>
          </cell>
          <cell r="K13156" t="str">
            <v>栖旅防晒伞云浅蓝+冰袖经典款白色</v>
          </cell>
          <cell r="L13156" t="str">
            <v/>
          </cell>
        </row>
        <row r="13157">
          <cell r="C13157">
            <v>162745642</v>
          </cell>
          <cell r="D13157" t="str">
            <v>人工</v>
          </cell>
          <cell r="E13157" t="str">
            <v>实物</v>
          </cell>
          <cell r="F13157" t="str">
            <v/>
          </cell>
          <cell r="G13157" t="str">
            <v>中信书店</v>
          </cell>
          <cell r="H13157" t="str">
            <v>年节礼包/项目专属/定制方案专属</v>
          </cell>
          <cell r="I13157" t="str">
            <v>2025-08-31</v>
          </cell>
          <cell r="J13157">
            <v>164060208</v>
          </cell>
          <cell r="K13157">
            <v>9997778880020</v>
          </cell>
          <cell r="L13157" t="str">
            <v/>
          </cell>
        </row>
        <row r="13158">
          <cell r="C13158">
            <v>162689679</v>
          </cell>
          <cell r="D13158" t="str">
            <v>人工</v>
          </cell>
          <cell r="E13158" t="str">
            <v>实物</v>
          </cell>
          <cell r="F13158" t="str">
            <v>有你一面</v>
          </cell>
          <cell r="G13158" t="str">
            <v>蜀福优选</v>
          </cell>
          <cell r="H13158" t="str">
            <v>年节礼包/食品/粮油礼包</v>
          </cell>
          <cell r="I13158" t="str">
            <v>2025-06-30</v>
          </cell>
          <cell r="J13158">
            <v>163956578</v>
          </cell>
          <cell r="K13158" t="str">
            <v/>
          </cell>
          <cell r="L13158" t="str">
            <v/>
          </cell>
        </row>
        <row r="13159">
          <cell r="C13159">
            <v>162683875</v>
          </cell>
          <cell r="D13159" t="str">
            <v>人工</v>
          </cell>
          <cell r="E13159" t="str">
            <v>实物</v>
          </cell>
          <cell r="F13159" t="str">
            <v/>
          </cell>
          <cell r="G13159" t="str">
            <v>做梦也想不到</v>
          </cell>
          <cell r="H13159" t="str">
            <v>年节礼包/食品/饮品冲调</v>
          </cell>
          <cell r="I13159" t="str">
            <v>2025-06-30</v>
          </cell>
          <cell r="J13159">
            <v>163946939</v>
          </cell>
          <cell r="K13159" t="str">
            <v/>
          </cell>
          <cell r="L13159" t="str">
            <v/>
          </cell>
        </row>
        <row r="13160">
          <cell r="C13160">
            <v>162683896</v>
          </cell>
          <cell r="D13160" t="str">
            <v>人工</v>
          </cell>
          <cell r="E13160" t="str">
            <v>实物</v>
          </cell>
          <cell r="F13160" t="str">
            <v>卡士（CLASSY.KISS）</v>
          </cell>
          <cell r="G13160" t="str">
            <v>上海屹天</v>
          </cell>
          <cell r="H13160" t="str">
            <v>年节礼包/食品/奶类饮品</v>
          </cell>
          <cell r="I13160" t="str">
            <v>2025-06-30</v>
          </cell>
          <cell r="J13160">
            <v>163946960</v>
          </cell>
          <cell r="K13160" t="str">
            <v/>
          </cell>
          <cell r="L13160" t="str">
            <v/>
          </cell>
        </row>
        <row r="13161">
          <cell r="C13161">
            <v>162683471</v>
          </cell>
          <cell r="D13161" t="str">
            <v>人工</v>
          </cell>
          <cell r="E13161" t="str">
            <v>实物</v>
          </cell>
          <cell r="F13161" t="str">
            <v/>
          </cell>
          <cell r="G13161" t="str">
            <v>淘得电子</v>
          </cell>
          <cell r="H13161" t="str">
            <v>年节礼包/食品/粮油礼包</v>
          </cell>
          <cell r="I13161" t="str">
            <v>2025-06-30</v>
          </cell>
          <cell r="J13161">
            <v>163945383</v>
          </cell>
          <cell r="K13161" t="str">
            <v/>
          </cell>
          <cell r="L13161" t="str">
            <v/>
          </cell>
        </row>
        <row r="13162">
          <cell r="C13162">
            <v>162682158</v>
          </cell>
          <cell r="D13162" t="str">
            <v>人工</v>
          </cell>
          <cell r="E13162" t="str">
            <v>实物</v>
          </cell>
          <cell r="F13162" t="str">
            <v>富安娜（FUANNA）</v>
          </cell>
          <cell r="G13162" t="str">
            <v>富安娜</v>
          </cell>
          <cell r="H13162" t="str">
            <v>年节礼包/家纺/床上用品</v>
          </cell>
          <cell r="I13162" t="str">
            <v>2025-06-30</v>
          </cell>
          <cell r="J13162">
            <v>163943021</v>
          </cell>
          <cell r="K13162">
            <v>713102510</v>
          </cell>
          <cell r="L13162" t="str">
            <v>203*229cm</v>
          </cell>
        </row>
        <row r="13163">
          <cell r="C13163">
            <v>162625042</v>
          </cell>
          <cell r="D13163" t="str">
            <v>人工</v>
          </cell>
          <cell r="E13163" t="str">
            <v>实物</v>
          </cell>
          <cell r="F13163" t="str">
            <v/>
          </cell>
          <cell r="G13163" t="str">
            <v>富海胜</v>
          </cell>
          <cell r="H13163" t="str">
            <v>年节礼包/食品/熟食腊味</v>
          </cell>
          <cell r="I13163" t="str">
            <v>2025-02-28</v>
          </cell>
          <cell r="J13163">
            <v>163854030</v>
          </cell>
          <cell r="K13163" t="str">
            <v/>
          </cell>
          <cell r="L13163" t="str">
            <v/>
          </cell>
        </row>
        <row r="13164">
          <cell r="C13164">
            <v>162568647</v>
          </cell>
          <cell r="D13164" t="str">
            <v>人工</v>
          </cell>
          <cell r="E13164" t="str">
            <v>实物</v>
          </cell>
          <cell r="F13164" t="str">
            <v/>
          </cell>
          <cell r="G13164" t="str">
            <v>淘得电子</v>
          </cell>
          <cell r="H13164" t="str">
            <v>年节礼包/食品/零食礼包</v>
          </cell>
          <cell r="I13164" t="str">
            <v>2025-02-28</v>
          </cell>
          <cell r="J13164">
            <v>163753727</v>
          </cell>
          <cell r="K13164" t="str">
            <v/>
          </cell>
          <cell r="L13164" t="str">
            <v/>
          </cell>
        </row>
        <row r="13165">
          <cell r="C13165">
            <v>162563506</v>
          </cell>
          <cell r="D13165" t="str">
            <v>人工</v>
          </cell>
          <cell r="E13165" t="str">
            <v>实物</v>
          </cell>
          <cell r="F13165" t="str">
            <v/>
          </cell>
          <cell r="G13165" t="str">
            <v>金盛永和</v>
          </cell>
          <cell r="H13165" t="str">
            <v>年节礼包/食品/粮油礼包</v>
          </cell>
          <cell r="I13165" t="str">
            <v>2024-10-31</v>
          </cell>
          <cell r="J13165">
            <v>163742289</v>
          </cell>
          <cell r="K13165" t="str">
            <v/>
          </cell>
          <cell r="L13165" t="str">
            <v/>
          </cell>
        </row>
        <row r="13166">
          <cell r="C13166">
            <v>162624624</v>
          </cell>
          <cell r="D13166" t="str">
            <v>人工</v>
          </cell>
          <cell r="E13166" t="str">
            <v>实物</v>
          </cell>
          <cell r="F13166" t="str">
            <v>幸福西饼</v>
          </cell>
          <cell r="G13166" t="str">
            <v>北京佰味佳</v>
          </cell>
          <cell r="H13166" t="str">
            <v>年节礼包/生鲜/速冻美食</v>
          </cell>
          <cell r="I13166" t="str">
            <v>2025-02-28</v>
          </cell>
          <cell r="J13166">
            <v>163853503</v>
          </cell>
          <cell r="K13166" t="str">
            <v>ZH1981</v>
          </cell>
          <cell r="L13166" t="str">
            <v/>
          </cell>
        </row>
        <row r="13167">
          <cell r="C13167">
            <v>162683554</v>
          </cell>
          <cell r="D13167" t="str">
            <v>人工</v>
          </cell>
          <cell r="E13167" t="str">
            <v>实物</v>
          </cell>
          <cell r="F13167" t="str">
            <v>福临门</v>
          </cell>
          <cell r="G13167" t="str">
            <v>千水易</v>
          </cell>
          <cell r="H13167" t="str">
            <v>年节礼包/食品/粮油礼包</v>
          </cell>
          <cell r="I13167" t="str">
            <v>2025-06-30</v>
          </cell>
          <cell r="J13167">
            <v>163945790</v>
          </cell>
          <cell r="K13167" t="str">
            <v>刀唛福临门品质米油组合3.5L+5kg</v>
          </cell>
          <cell r="L13167" t="str">
            <v/>
          </cell>
        </row>
        <row r="13168">
          <cell r="C13168">
            <v>162683554</v>
          </cell>
          <cell r="D13168" t="str">
            <v>人工</v>
          </cell>
          <cell r="E13168" t="str">
            <v>实物</v>
          </cell>
          <cell r="F13168" t="str">
            <v>福临门</v>
          </cell>
          <cell r="G13168" t="str">
            <v>千水易</v>
          </cell>
          <cell r="H13168" t="str">
            <v>年节礼包/食品/粮油礼包</v>
          </cell>
          <cell r="I13168" t="str">
            <v>2025-06-30</v>
          </cell>
        </row>
        <row r="13168">
          <cell r="K13168" t="str">
            <v>刀唛福临门品质米油组合3.5L+5kg</v>
          </cell>
          <cell r="L13168" t="str">
            <v/>
          </cell>
        </row>
        <row r="13169">
          <cell r="C13169">
            <v>162683114</v>
          </cell>
          <cell r="D13169" t="str">
            <v>人工</v>
          </cell>
          <cell r="E13169" t="str">
            <v>实物</v>
          </cell>
          <cell r="F13169" t="str">
            <v/>
          </cell>
          <cell r="G13169" t="str">
            <v>利福</v>
          </cell>
          <cell r="H13169" t="str">
            <v>年节礼包/食品/零食礼包</v>
          </cell>
          <cell r="I13169" t="str">
            <v>2025-06-30</v>
          </cell>
          <cell r="J13169">
            <v>163944648</v>
          </cell>
          <cell r="K13169" t="str">
            <v/>
          </cell>
          <cell r="L13169" t="str">
            <v/>
          </cell>
        </row>
        <row r="13170">
          <cell r="C13170">
            <v>162683439</v>
          </cell>
          <cell r="D13170" t="str">
            <v>人工</v>
          </cell>
          <cell r="E13170" t="str">
            <v>实物</v>
          </cell>
          <cell r="F13170" t="str">
            <v/>
          </cell>
          <cell r="G13170" t="str">
            <v>淘得电子</v>
          </cell>
          <cell r="H13170" t="str">
            <v>年节礼包/食品/方便食品</v>
          </cell>
          <cell r="I13170" t="str">
            <v>2025-06-30</v>
          </cell>
          <cell r="J13170">
            <v>163945321</v>
          </cell>
          <cell r="K13170" t="str">
            <v/>
          </cell>
          <cell r="L13170" t="str">
            <v/>
          </cell>
        </row>
        <row r="13171">
          <cell r="C13171">
            <v>162681314</v>
          </cell>
          <cell r="D13171" t="str">
            <v>人工</v>
          </cell>
          <cell r="E13171" t="str">
            <v>实物</v>
          </cell>
          <cell r="F13171" t="str">
            <v>SKG</v>
          </cell>
          <cell r="G13171" t="str">
            <v>九程</v>
          </cell>
          <cell r="H13171" t="str">
            <v>年节礼包/家用电器/个护健康</v>
          </cell>
          <cell r="I13171" t="str">
            <v>2025-06-30</v>
          </cell>
          <cell r="J13171">
            <v>163941148</v>
          </cell>
          <cell r="K13171">
            <v>1105030040</v>
          </cell>
          <cell r="L13171" t="str">
            <v/>
          </cell>
        </row>
        <row r="13172">
          <cell r="C13172">
            <v>162682067</v>
          </cell>
          <cell r="D13172" t="str">
            <v>人工</v>
          </cell>
          <cell r="E13172" t="str">
            <v>实物</v>
          </cell>
          <cell r="F13172" t="str">
            <v>立白</v>
          </cell>
          <cell r="G13172" t="str">
            <v>五州协腾</v>
          </cell>
          <cell r="H13172" t="str">
            <v>年节礼包/家庭清洁/纸品/衣物清洁礼包</v>
          </cell>
          <cell r="I13172" t="str">
            <v>2025-06-30</v>
          </cell>
          <cell r="J13172">
            <v>163942923</v>
          </cell>
          <cell r="K13172" t="str">
            <v>HYX202503082</v>
          </cell>
          <cell r="L13172" t="str">
            <v/>
          </cell>
        </row>
        <row r="13173">
          <cell r="C13173">
            <v>162682065</v>
          </cell>
          <cell r="D13173" t="str">
            <v>人工</v>
          </cell>
          <cell r="E13173" t="str">
            <v>实物</v>
          </cell>
          <cell r="F13173" t="str">
            <v/>
          </cell>
          <cell r="G13173" t="str">
            <v>五州协腾</v>
          </cell>
          <cell r="H13173" t="str">
            <v>年节礼包/家庭清洁/纸品/清洁纸品</v>
          </cell>
          <cell r="I13173" t="str">
            <v>2025-06-30</v>
          </cell>
          <cell r="J13173">
            <v>163942921</v>
          </cell>
          <cell r="K13173" t="str">
            <v>HYX202503081</v>
          </cell>
          <cell r="L13173" t="str">
            <v/>
          </cell>
        </row>
        <row r="13174">
          <cell r="C13174">
            <v>162683556</v>
          </cell>
          <cell r="D13174" t="str">
            <v>人工</v>
          </cell>
          <cell r="E13174" t="str">
            <v>实物</v>
          </cell>
          <cell r="F13174" t="str">
            <v>刀唛（Knife）</v>
          </cell>
          <cell r="G13174" t="str">
            <v>千水易</v>
          </cell>
          <cell r="H13174" t="str">
            <v>年节礼包/食品/油</v>
          </cell>
          <cell r="I13174" t="str">
            <v>2025-06-30</v>
          </cell>
          <cell r="J13174">
            <v>163945807</v>
          </cell>
          <cell r="K13174" t="str">
            <v>刀唛压榨花生油3.5L</v>
          </cell>
          <cell r="L13174" t="str">
            <v/>
          </cell>
        </row>
        <row r="13175">
          <cell r="C13175">
            <v>162683553</v>
          </cell>
          <cell r="D13175" t="str">
            <v>人工</v>
          </cell>
          <cell r="E13175" t="str">
            <v>实物</v>
          </cell>
          <cell r="F13175" t="str">
            <v>鲁花</v>
          </cell>
          <cell r="G13175" t="str">
            <v>千水易</v>
          </cell>
          <cell r="H13175" t="str">
            <v>年节礼包/食品/粮油礼包</v>
          </cell>
          <cell r="I13175" t="str">
            <v>2025-06-30</v>
          </cell>
          <cell r="J13175">
            <v>163945789</v>
          </cell>
          <cell r="K13175" t="str">
            <v>鲁花福临门品质米油组合5L+5kg</v>
          </cell>
          <cell r="L13175" t="str">
            <v/>
          </cell>
        </row>
        <row r="13176">
          <cell r="C13176">
            <v>162683553</v>
          </cell>
          <cell r="D13176" t="str">
            <v>人工</v>
          </cell>
          <cell r="E13176" t="str">
            <v>实物</v>
          </cell>
          <cell r="F13176" t="str">
            <v>鲁花</v>
          </cell>
          <cell r="G13176" t="str">
            <v>千水易</v>
          </cell>
          <cell r="H13176" t="str">
            <v>年节礼包/食品/粮油礼包</v>
          </cell>
          <cell r="I13176" t="str">
            <v>2025-06-30</v>
          </cell>
        </row>
        <row r="13176">
          <cell r="K13176" t="str">
            <v>鲁花福临门品质米油组合5L+5kg</v>
          </cell>
          <cell r="L13176" t="str">
            <v/>
          </cell>
        </row>
        <row r="13177">
          <cell r="C13177">
            <v>162681379</v>
          </cell>
          <cell r="D13177" t="str">
            <v>人工</v>
          </cell>
          <cell r="E13177" t="str">
            <v>实物</v>
          </cell>
          <cell r="F13177" t="str">
            <v>之味珍选</v>
          </cell>
          <cell r="G13177" t="str">
            <v>鲜之味</v>
          </cell>
          <cell r="H13177" t="str">
            <v>年节礼包/生鲜/水果</v>
          </cell>
          <cell r="I13177" t="str">
            <v>2025-03-07</v>
          </cell>
          <cell r="J13177">
            <v>163941449</v>
          </cell>
          <cell r="K13177" t="str">
            <v/>
          </cell>
          <cell r="L13177" t="str">
            <v>5斤送礼装 单果18g+</v>
          </cell>
        </row>
        <row r="13178">
          <cell r="C13178">
            <v>162681389</v>
          </cell>
          <cell r="D13178" t="str">
            <v>人工</v>
          </cell>
          <cell r="E13178" t="str">
            <v>实物</v>
          </cell>
          <cell r="F13178" t="str">
            <v>正大</v>
          </cell>
          <cell r="G13178" t="str">
            <v>正大信首</v>
          </cell>
          <cell r="H13178" t="str">
            <v>年节礼包/生鲜/禽肉蛋品</v>
          </cell>
          <cell r="I13178" t="str">
            <v>2025-06-30</v>
          </cell>
          <cell r="J13178">
            <v>163941466</v>
          </cell>
          <cell r="K13178" t="str">
            <v/>
          </cell>
          <cell r="L13178" t="str">
            <v/>
          </cell>
        </row>
        <row r="13179">
          <cell r="C13179">
            <v>162681389</v>
          </cell>
          <cell r="D13179" t="str">
            <v>人工</v>
          </cell>
          <cell r="E13179" t="str">
            <v>实物</v>
          </cell>
          <cell r="F13179" t="str">
            <v>正大</v>
          </cell>
          <cell r="G13179" t="str">
            <v>正大信首</v>
          </cell>
          <cell r="H13179" t="str">
            <v>年节礼包/生鲜/禽肉蛋品</v>
          </cell>
          <cell r="I13179" t="str">
            <v>2025-06-30</v>
          </cell>
        </row>
        <row r="13179">
          <cell r="K13179" t="str">
            <v/>
          </cell>
          <cell r="L13179" t="str">
            <v/>
          </cell>
        </row>
        <row r="13180">
          <cell r="C13180">
            <v>162681389</v>
          </cell>
          <cell r="D13180" t="str">
            <v>人工</v>
          </cell>
          <cell r="E13180" t="str">
            <v>实物</v>
          </cell>
          <cell r="F13180" t="str">
            <v>正大</v>
          </cell>
          <cell r="G13180" t="str">
            <v>正大信首</v>
          </cell>
          <cell r="H13180" t="str">
            <v>年节礼包/生鲜/禽肉蛋品</v>
          </cell>
          <cell r="I13180" t="str">
            <v>2025-06-30</v>
          </cell>
        </row>
        <row r="13180">
          <cell r="K13180" t="str">
            <v/>
          </cell>
          <cell r="L13180" t="str">
            <v/>
          </cell>
        </row>
        <row r="13181">
          <cell r="C13181">
            <v>162681389</v>
          </cell>
          <cell r="D13181" t="str">
            <v>人工</v>
          </cell>
          <cell r="E13181" t="str">
            <v>实物</v>
          </cell>
          <cell r="F13181" t="str">
            <v>正大</v>
          </cell>
          <cell r="G13181" t="str">
            <v>正大信首</v>
          </cell>
          <cell r="H13181" t="str">
            <v>年节礼包/生鲜/禽肉蛋品</v>
          </cell>
          <cell r="I13181" t="str">
            <v>2025-06-30</v>
          </cell>
        </row>
        <row r="13181">
          <cell r="K13181" t="str">
            <v/>
          </cell>
          <cell r="L13181" t="str">
            <v/>
          </cell>
        </row>
        <row r="13182">
          <cell r="C13182">
            <v>162682998</v>
          </cell>
          <cell r="D13182" t="str">
            <v>人工</v>
          </cell>
          <cell r="E13182" t="str">
            <v>实物</v>
          </cell>
          <cell r="F13182" t="str">
            <v/>
          </cell>
          <cell r="G13182" t="str">
            <v>富海胜</v>
          </cell>
          <cell r="H13182" t="str">
            <v>年节礼包/食品/零食礼包</v>
          </cell>
          <cell r="I13182" t="str">
            <v>2025-06-30</v>
          </cell>
          <cell r="J13182">
            <v>163944405</v>
          </cell>
          <cell r="K13182" t="str">
            <v/>
          </cell>
          <cell r="L13182" t="str">
            <v/>
          </cell>
        </row>
        <row r="13183">
          <cell r="C13183">
            <v>162683477</v>
          </cell>
          <cell r="D13183" t="str">
            <v>人工</v>
          </cell>
          <cell r="E13183" t="str">
            <v>实物</v>
          </cell>
          <cell r="F13183" t="str">
            <v/>
          </cell>
          <cell r="G13183" t="str">
            <v>淘得电子</v>
          </cell>
          <cell r="H13183" t="str">
            <v>年节礼包/食品/零食礼包</v>
          </cell>
          <cell r="I13183" t="str">
            <v>2025-06-30</v>
          </cell>
          <cell r="J13183">
            <v>163945389</v>
          </cell>
          <cell r="K13183" t="str">
            <v/>
          </cell>
          <cell r="L13183" t="str">
            <v/>
          </cell>
        </row>
        <row r="13184">
          <cell r="C13184">
            <v>162625352</v>
          </cell>
          <cell r="D13184" t="str">
            <v>人工</v>
          </cell>
          <cell r="E13184" t="str">
            <v>实物</v>
          </cell>
          <cell r="F13184" t="str">
            <v/>
          </cell>
          <cell r="G13184" t="str">
            <v>淘得电子</v>
          </cell>
          <cell r="H13184" t="str">
            <v>年节礼包/食品/零食礼包</v>
          </cell>
          <cell r="I13184" t="str">
            <v>2025-02-28</v>
          </cell>
          <cell r="J13184">
            <v>163854361</v>
          </cell>
          <cell r="K13184" t="str">
            <v/>
          </cell>
          <cell r="L13184" t="str">
            <v/>
          </cell>
        </row>
        <row r="13185">
          <cell r="C13185">
            <v>162565848</v>
          </cell>
          <cell r="D13185" t="str">
            <v>人工</v>
          </cell>
          <cell r="E13185" t="str">
            <v>实物</v>
          </cell>
          <cell r="F13185" t="str">
            <v/>
          </cell>
          <cell r="G13185" t="str">
            <v>安徽佳度</v>
          </cell>
          <cell r="H13185" t="str">
            <v>年节礼包/食品/零食礼包</v>
          </cell>
          <cell r="I13185" t="str">
            <v>2024-10-31</v>
          </cell>
          <cell r="J13185">
            <v>163747438</v>
          </cell>
          <cell r="K13185" t="str">
            <v>MMSZSSLD1083</v>
          </cell>
          <cell r="L13185" t="str">
            <v/>
          </cell>
        </row>
        <row r="13186">
          <cell r="C13186">
            <v>162426562</v>
          </cell>
          <cell r="D13186" t="str">
            <v>人工</v>
          </cell>
          <cell r="E13186" t="str">
            <v>实物</v>
          </cell>
          <cell r="F13186" t="str">
            <v>西贝</v>
          </cell>
          <cell r="G13186" t="str">
            <v>海南捷诚融达</v>
          </cell>
          <cell r="H13186" t="str">
            <v>年节礼包/生鲜/速冻美食</v>
          </cell>
          <cell r="I13186" t="str">
            <v>2024-03-31</v>
          </cell>
          <cell r="J13186">
            <v>163418656</v>
          </cell>
          <cell r="K13186" t="str">
            <v/>
          </cell>
          <cell r="L13186" t="str">
            <v/>
          </cell>
        </row>
        <row r="13187">
          <cell r="C13187">
            <v>162426562</v>
          </cell>
          <cell r="D13187" t="str">
            <v>人工</v>
          </cell>
          <cell r="E13187" t="str">
            <v>实物</v>
          </cell>
          <cell r="F13187" t="str">
            <v>西贝</v>
          </cell>
          <cell r="G13187" t="str">
            <v>海南捷诚融达</v>
          </cell>
          <cell r="H13187" t="str">
            <v>年节礼包/生鲜/速冻美食</v>
          </cell>
          <cell r="I13187" t="str">
            <v>2024-03-31</v>
          </cell>
        </row>
        <row r="13187">
          <cell r="K13187" t="str">
            <v/>
          </cell>
          <cell r="L13187" t="str">
            <v/>
          </cell>
        </row>
        <row r="13188">
          <cell r="C13188">
            <v>162426562</v>
          </cell>
          <cell r="D13188" t="str">
            <v>人工</v>
          </cell>
          <cell r="E13188" t="str">
            <v>实物</v>
          </cell>
          <cell r="F13188" t="str">
            <v>西贝</v>
          </cell>
          <cell r="G13188" t="str">
            <v>海南捷诚融达</v>
          </cell>
          <cell r="H13188" t="str">
            <v>年节礼包/生鲜/速冻美食</v>
          </cell>
          <cell r="I13188" t="str">
            <v>2024-03-31</v>
          </cell>
        </row>
        <row r="13188">
          <cell r="K13188" t="str">
            <v/>
          </cell>
          <cell r="L13188" t="str">
            <v/>
          </cell>
        </row>
        <row r="13189">
          <cell r="C13189">
            <v>162426562</v>
          </cell>
          <cell r="D13189" t="str">
            <v>人工</v>
          </cell>
          <cell r="E13189" t="str">
            <v>实物</v>
          </cell>
          <cell r="F13189" t="str">
            <v>西贝</v>
          </cell>
          <cell r="G13189" t="str">
            <v>海南捷诚融达</v>
          </cell>
          <cell r="H13189" t="str">
            <v>年节礼包/生鲜/速冻美食</v>
          </cell>
          <cell r="I13189" t="str">
            <v>2024-03-31</v>
          </cell>
        </row>
        <row r="13189">
          <cell r="K13189" t="str">
            <v/>
          </cell>
          <cell r="L13189" t="str">
            <v/>
          </cell>
        </row>
        <row r="13190">
          <cell r="C13190">
            <v>162426562</v>
          </cell>
          <cell r="D13190" t="str">
            <v>人工</v>
          </cell>
          <cell r="E13190" t="str">
            <v>实物</v>
          </cell>
          <cell r="F13190" t="str">
            <v>西贝</v>
          </cell>
          <cell r="G13190" t="str">
            <v>海南捷诚融达</v>
          </cell>
          <cell r="H13190" t="str">
            <v>年节礼包/生鲜/速冻美食</v>
          </cell>
          <cell r="I13190" t="str">
            <v>2024-03-31</v>
          </cell>
        </row>
        <row r="13190">
          <cell r="K13190" t="str">
            <v/>
          </cell>
          <cell r="L13190" t="str">
            <v/>
          </cell>
        </row>
        <row r="13191">
          <cell r="C13191">
            <v>162426562</v>
          </cell>
          <cell r="D13191" t="str">
            <v>人工</v>
          </cell>
          <cell r="E13191" t="str">
            <v>实物</v>
          </cell>
          <cell r="F13191" t="str">
            <v>西贝</v>
          </cell>
          <cell r="G13191" t="str">
            <v>海南捷诚融达</v>
          </cell>
          <cell r="H13191" t="str">
            <v>年节礼包/生鲜/速冻美食</v>
          </cell>
          <cell r="I13191" t="str">
            <v>2024-03-31</v>
          </cell>
        </row>
        <row r="13191">
          <cell r="K13191" t="str">
            <v/>
          </cell>
          <cell r="L13191" t="str">
            <v/>
          </cell>
        </row>
        <row r="13192">
          <cell r="C13192">
            <v>162426562</v>
          </cell>
          <cell r="D13192" t="str">
            <v>人工</v>
          </cell>
          <cell r="E13192" t="str">
            <v>实物</v>
          </cell>
          <cell r="F13192" t="str">
            <v>西贝</v>
          </cell>
          <cell r="G13192" t="str">
            <v>海南捷诚融达</v>
          </cell>
          <cell r="H13192" t="str">
            <v>年节礼包/生鲜/速冻美食</v>
          </cell>
          <cell r="I13192" t="str">
            <v>2024-03-31</v>
          </cell>
        </row>
        <row r="13192">
          <cell r="K13192" t="str">
            <v/>
          </cell>
          <cell r="L13192" t="str">
            <v/>
          </cell>
        </row>
        <row r="13193">
          <cell r="C13193">
            <v>162426562</v>
          </cell>
          <cell r="D13193" t="str">
            <v>人工</v>
          </cell>
          <cell r="E13193" t="str">
            <v>实物</v>
          </cell>
          <cell r="F13193" t="str">
            <v>西贝</v>
          </cell>
          <cell r="G13193" t="str">
            <v>海南捷诚融达</v>
          </cell>
          <cell r="H13193" t="str">
            <v>年节礼包/生鲜/速冻美食</v>
          </cell>
          <cell r="I13193" t="str">
            <v>2024-03-31</v>
          </cell>
        </row>
        <row r="13193">
          <cell r="K13193" t="str">
            <v/>
          </cell>
          <cell r="L13193" t="str">
            <v/>
          </cell>
        </row>
        <row r="13194">
          <cell r="C13194">
            <v>162780965</v>
          </cell>
          <cell r="D13194" t="str">
            <v>人工</v>
          </cell>
          <cell r="E13194" t="str">
            <v>实物</v>
          </cell>
          <cell r="F13194" t="str">
            <v>蔡府（CHAIFOO）</v>
          </cell>
          <cell r="G13194" t="str">
            <v>俏十三</v>
          </cell>
          <cell r="H13194" t="str">
            <v>年节礼包/食品/营养健康</v>
          </cell>
          <cell r="I13194" t="str">
            <v>2025-10-31</v>
          </cell>
          <cell r="J13194">
            <v>164160622</v>
          </cell>
          <cell r="K13194" t="str">
            <v/>
          </cell>
          <cell r="L13194" t="str">
            <v/>
          </cell>
        </row>
        <row r="13195">
          <cell r="C13195">
            <v>162780965</v>
          </cell>
          <cell r="D13195" t="str">
            <v>人工</v>
          </cell>
          <cell r="E13195" t="str">
            <v>实物</v>
          </cell>
          <cell r="F13195" t="str">
            <v>蔡府（CHAIFOO）</v>
          </cell>
          <cell r="G13195" t="str">
            <v>俏十三</v>
          </cell>
          <cell r="H13195" t="str">
            <v>年节礼包/食品/营养健康</v>
          </cell>
          <cell r="I13195" t="str">
            <v>2025-10-31</v>
          </cell>
        </row>
        <row r="13195">
          <cell r="K13195" t="str">
            <v/>
          </cell>
          <cell r="L13195" t="str">
            <v/>
          </cell>
        </row>
        <row r="13196">
          <cell r="C13196">
            <v>162780965</v>
          </cell>
          <cell r="D13196" t="str">
            <v>人工</v>
          </cell>
          <cell r="E13196" t="str">
            <v>实物</v>
          </cell>
          <cell r="F13196" t="str">
            <v>蔡府（CHAIFOO）</v>
          </cell>
          <cell r="G13196" t="str">
            <v>俏十三</v>
          </cell>
          <cell r="H13196" t="str">
            <v>年节礼包/食品/营养健康</v>
          </cell>
          <cell r="I13196" t="str">
            <v>2025-10-31</v>
          </cell>
        </row>
        <row r="13196">
          <cell r="K13196" t="str">
            <v/>
          </cell>
          <cell r="L13196" t="str">
            <v/>
          </cell>
        </row>
        <row r="13197">
          <cell r="C13197">
            <v>162780961</v>
          </cell>
          <cell r="D13197" t="str">
            <v>人工</v>
          </cell>
          <cell r="E13197" t="str">
            <v>实物</v>
          </cell>
          <cell r="F13197" t="str">
            <v>丹麦皇冠</v>
          </cell>
          <cell r="G13197" t="str">
            <v>深圳品味人生</v>
          </cell>
          <cell r="H13197" t="str">
            <v>年节礼包/食品/月饼礼包</v>
          </cell>
          <cell r="I13197" t="str">
            <v>2025-10-31</v>
          </cell>
          <cell r="J13197">
            <v>164160617</v>
          </cell>
          <cell r="K13197">
            <v>2025071103</v>
          </cell>
          <cell r="L13197" t="str">
            <v/>
          </cell>
        </row>
        <row r="13198">
          <cell r="C13198">
            <v>162780960</v>
          </cell>
          <cell r="D13198" t="str">
            <v>人工</v>
          </cell>
          <cell r="E13198" t="str">
            <v>实物</v>
          </cell>
          <cell r="F13198" t="str">
            <v>广州酒家</v>
          </cell>
          <cell r="G13198" t="str">
            <v>深圳品味人生</v>
          </cell>
          <cell r="H13198" t="str">
            <v>年节礼包/食品/月饼礼包</v>
          </cell>
          <cell r="I13198" t="str">
            <v>2025-10-31</v>
          </cell>
          <cell r="J13198">
            <v>164160616</v>
          </cell>
          <cell r="K13198">
            <v>2025071102</v>
          </cell>
          <cell r="L13198" t="str">
            <v/>
          </cell>
        </row>
        <row r="13199">
          <cell r="C13199">
            <v>162780959</v>
          </cell>
          <cell r="D13199" t="str">
            <v>人工</v>
          </cell>
          <cell r="E13199" t="str">
            <v>实物</v>
          </cell>
          <cell r="F13199" t="str">
            <v/>
          </cell>
          <cell r="G13199" t="str">
            <v>富海胜</v>
          </cell>
          <cell r="H13199" t="str">
            <v>年节礼包/食品/零食礼包</v>
          </cell>
          <cell r="I13199" t="str">
            <v>2025-10-31</v>
          </cell>
          <cell r="J13199">
            <v>164160615</v>
          </cell>
          <cell r="K13199" t="str">
            <v/>
          </cell>
          <cell r="L13199" t="str">
            <v/>
          </cell>
        </row>
        <row r="13200">
          <cell r="C13200">
            <v>162780958</v>
          </cell>
          <cell r="D13200" t="str">
            <v>人工</v>
          </cell>
          <cell r="E13200" t="str">
            <v>实物</v>
          </cell>
          <cell r="F13200" t="str">
            <v>沃隆</v>
          </cell>
          <cell r="G13200" t="str">
            <v>深圳品味人生</v>
          </cell>
          <cell r="H13200" t="str">
            <v>年节礼包/食品/月饼礼包</v>
          </cell>
          <cell r="I13200" t="str">
            <v>2025-10-31</v>
          </cell>
          <cell r="J13200">
            <v>164160614</v>
          </cell>
          <cell r="K13200">
            <v>2025071101</v>
          </cell>
          <cell r="L13200" t="str">
            <v/>
          </cell>
        </row>
        <row r="13201">
          <cell r="C13201">
            <v>162780957</v>
          </cell>
          <cell r="D13201" t="str">
            <v>人工</v>
          </cell>
          <cell r="E13201" t="str">
            <v>实物</v>
          </cell>
          <cell r="F13201" t="str">
            <v/>
          </cell>
          <cell r="G13201" t="str">
            <v>淘得电子</v>
          </cell>
          <cell r="H13201" t="str">
            <v>年节礼包/食品/营养健康</v>
          </cell>
          <cell r="I13201" t="str">
            <v>2025-10-31</v>
          </cell>
          <cell r="J13201">
            <v>164160613</v>
          </cell>
          <cell r="K13201" t="str">
            <v/>
          </cell>
          <cell r="L13201" t="str">
            <v/>
          </cell>
        </row>
        <row r="13202">
          <cell r="C13202">
            <v>162780955</v>
          </cell>
          <cell r="D13202" t="str">
            <v>人工</v>
          </cell>
          <cell r="E13202" t="str">
            <v>实物</v>
          </cell>
          <cell r="F13202" t="str">
            <v>金龙鱼</v>
          </cell>
          <cell r="G13202" t="str">
            <v>新兴</v>
          </cell>
          <cell r="H13202" t="str">
            <v>年节礼包/食品/粮油礼包</v>
          </cell>
          <cell r="I13202" t="str">
            <v>2025-10-31</v>
          </cell>
          <cell r="J13202">
            <v>164160611</v>
          </cell>
          <cell r="K13202" t="str">
            <v>zq107110733</v>
          </cell>
          <cell r="L13202" t="str">
            <v/>
          </cell>
        </row>
        <row r="13203">
          <cell r="C13203">
            <v>162780953</v>
          </cell>
          <cell r="D13203" t="str">
            <v>人工</v>
          </cell>
          <cell r="E13203" t="str">
            <v>实物</v>
          </cell>
          <cell r="F13203" t="str">
            <v/>
          </cell>
          <cell r="G13203" t="str">
            <v>新兴</v>
          </cell>
          <cell r="H13203" t="str">
            <v>年节礼包/食品/粮油礼包</v>
          </cell>
          <cell r="I13203" t="str">
            <v>2025-10-31</v>
          </cell>
          <cell r="J13203">
            <v>164160609</v>
          </cell>
          <cell r="K13203" t="str">
            <v>ZQ2517210105</v>
          </cell>
          <cell r="L13203" t="str">
            <v/>
          </cell>
        </row>
        <row r="13204">
          <cell r="C13204">
            <v>162780953</v>
          </cell>
          <cell r="D13204" t="str">
            <v>人工</v>
          </cell>
          <cell r="E13204" t="str">
            <v>实物</v>
          </cell>
          <cell r="F13204" t="str">
            <v/>
          </cell>
          <cell r="G13204" t="str">
            <v>新兴</v>
          </cell>
          <cell r="H13204" t="str">
            <v>年节礼包/食品/粮油礼包</v>
          </cell>
          <cell r="I13204" t="str">
            <v>2025-10-31</v>
          </cell>
        </row>
        <row r="13204">
          <cell r="K13204" t="str">
            <v>ZQ2517210105</v>
          </cell>
          <cell r="L13204" t="str">
            <v/>
          </cell>
        </row>
        <row r="13205">
          <cell r="C13205">
            <v>162780953</v>
          </cell>
          <cell r="D13205" t="str">
            <v>人工</v>
          </cell>
          <cell r="E13205" t="str">
            <v>实物</v>
          </cell>
          <cell r="F13205" t="str">
            <v/>
          </cell>
          <cell r="G13205" t="str">
            <v>新兴</v>
          </cell>
          <cell r="H13205" t="str">
            <v>年节礼包/食品/粮油礼包</v>
          </cell>
          <cell r="I13205" t="str">
            <v>2025-10-31</v>
          </cell>
        </row>
        <row r="13205">
          <cell r="K13205" t="str">
            <v>ZQ2517210105</v>
          </cell>
          <cell r="L13205" t="str">
            <v/>
          </cell>
        </row>
        <row r="13206">
          <cell r="C13206">
            <v>162780947</v>
          </cell>
          <cell r="D13206" t="str">
            <v>人工</v>
          </cell>
          <cell r="E13206" t="str">
            <v>实物</v>
          </cell>
          <cell r="F13206" t="str">
            <v>金龙鱼</v>
          </cell>
          <cell r="G13206" t="str">
            <v>新兴</v>
          </cell>
          <cell r="H13206" t="str">
            <v>年节礼包/食品/食品礼包</v>
          </cell>
          <cell r="I13206" t="str">
            <v>2025-10-31</v>
          </cell>
          <cell r="J13206">
            <v>164160600</v>
          </cell>
          <cell r="K13206" t="str">
            <v>ZQ0711171705</v>
          </cell>
          <cell r="L13206" t="str">
            <v/>
          </cell>
        </row>
        <row r="13207">
          <cell r="C13207">
            <v>162780947</v>
          </cell>
          <cell r="D13207" t="str">
            <v>人工</v>
          </cell>
          <cell r="E13207" t="str">
            <v>实物</v>
          </cell>
          <cell r="F13207" t="str">
            <v>金龙鱼</v>
          </cell>
          <cell r="G13207" t="str">
            <v>新兴</v>
          </cell>
          <cell r="H13207" t="str">
            <v>年节礼包/食品/食品礼包</v>
          </cell>
          <cell r="I13207" t="str">
            <v>2025-10-31</v>
          </cell>
        </row>
        <row r="13207">
          <cell r="K13207" t="str">
            <v>ZQ0711171705</v>
          </cell>
          <cell r="L13207" t="str">
            <v/>
          </cell>
        </row>
        <row r="13208">
          <cell r="C13208">
            <v>162780946</v>
          </cell>
          <cell r="D13208" t="str">
            <v>人工</v>
          </cell>
          <cell r="E13208" t="str">
            <v>实物</v>
          </cell>
          <cell r="F13208" t="str">
            <v>太慕</v>
          </cell>
          <cell r="G13208" t="str">
            <v>绿兹源</v>
          </cell>
          <cell r="H13208" t="str">
            <v>年节礼包/食品/饮品冲调</v>
          </cell>
          <cell r="I13208" t="str">
            <v>2025-10-31</v>
          </cell>
          <cell r="J13208">
            <v>164160599</v>
          </cell>
          <cell r="K13208">
            <v>6977805420149</v>
          </cell>
          <cell r="L13208" t="str">
            <v/>
          </cell>
        </row>
        <row r="13209">
          <cell r="C13209">
            <v>162780945</v>
          </cell>
          <cell r="D13209" t="str">
            <v>人工</v>
          </cell>
          <cell r="E13209" t="str">
            <v>实物</v>
          </cell>
          <cell r="F13209" t="str">
            <v>君乐宝</v>
          </cell>
          <cell r="G13209" t="str">
            <v>绿兹源</v>
          </cell>
          <cell r="H13209" t="str">
            <v>年节礼包/食品/奶类饮品</v>
          </cell>
          <cell r="I13209" t="str">
            <v>2025-10-31</v>
          </cell>
          <cell r="J13209">
            <v>164160598</v>
          </cell>
          <cell r="K13209">
            <v>6922577752158</v>
          </cell>
          <cell r="L13209" t="str">
            <v/>
          </cell>
        </row>
        <row r="13210">
          <cell r="C13210">
            <v>162780943</v>
          </cell>
          <cell r="D13210" t="str">
            <v>人工</v>
          </cell>
          <cell r="E13210" t="str">
            <v>实物</v>
          </cell>
          <cell r="F13210" t="str">
            <v>生和堂</v>
          </cell>
          <cell r="G13210" t="str">
            <v>绿兹源</v>
          </cell>
          <cell r="H13210" t="str">
            <v>年节礼包/食品/国内零食</v>
          </cell>
          <cell r="I13210" t="str">
            <v>2026-10-31</v>
          </cell>
          <cell r="J13210">
            <v>164160595</v>
          </cell>
          <cell r="K13210">
            <v>6940471600771</v>
          </cell>
          <cell r="L13210" t="str">
            <v/>
          </cell>
        </row>
        <row r="13211">
          <cell r="C13211">
            <v>162780941</v>
          </cell>
          <cell r="D13211" t="str">
            <v>人工</v>
          </cell>
          <cell r="E13211" t="str">
            <v>实物</v>
          </cell>
          <cell r="F13211" t="str">
            <v>雅觅</v>
          </cell>
          <cell r="G13211" t="str">
            <v>雅觅</v>
          </cell>
          <cell r="H13211" t="str">
            <v>年节礼包/食品/食品礼包</v>
          </cell>
          <cell r="I13211" t="str">
            <v>2025-10-31</v>
          </cell>
          <cell r="J13211">
            <v>164160591</v>
          </cell>
          <cell r="K13211" t="str">
            <v>sffhsjxhblh280g</v>
          </cell>
          <cell r="L13211" t="str">
            <v>280g</v>
          </cell>
        </row>
        <row r="13212">
          <cell r="C13212">
            <v>162780940</v>
          </cell>
          <cell r="D13212" t="str">
            <v>人工</v>
          </cell>
          <cell r="E13212" t="str">
            <v>实物</v>
          </cell>
          <cell r="F13212" t="str">
            <v>雅觅</v>
          </cell>
          <cell r="G13212" t="str">
            <v>雅觅</v>
          </cell>
          <cell r="H13212" t="str">
            <v>年节礼包/食品/食品礼包</v>
          </cell>
          <cell r="I13212" t="str">
            <v>2025-10-31</v>
          </cell>
          <cell r="J13212">
            <v>164160590</v>
          </cell>
          <cell r="K13212" t="str">
            <v>sfymtgcycxsgdlh360g</v>
          </cell>
          <cell r="L13212" t="str">
            <v> 360g</v>
          </cell>
        </row>
        <row r="13213">
          <cell r="C13213">
            <v>162727775</v>
          </cell>
          <cell r="D13213" t="str">
            <v>人工</v>
          </cell>
          <cell r="E13213" t="str">
            <v>实物</v>
          </cell>
          <cell r="F13213" t="str">
            <v/>
          </cell>
          <cell r="G13213" t="str">
            <v>康乐佰莲</v>
          </cell>
          <cell r="H13213" t="str">
            <v>年节礼包/项目专属/定制方案专属</v>
          </cell>
          <cell r="I13213" t="str">
            <v>2025-10-31</v>
          </cell>
          <cell r="J13213">
            <v>164024816</v>
          </cell>
          <cell r="K13213" t="str">
            <v>MTD12.5-M/K-05</v>
          </cell>
          <cell r="L13213" t="str">
            <v/>
          </cell>
        </row>
        <row r="13214">
          <cell r="C13214">
            <v>162674767</v>
          </cell>
          <cell r="D13214" t="str">
            <v>人工</v>
          </cell>
          <cell r="E13214" t="str">
            <v>实物</v>
          </cell>
          <cell r="F13214" t="str">
            <v>苏泊尔</v>
          </cell>
          <cell r="G13214" t="str">
            <v>辽宁苏泊尔</v>
          </cell>
          <cell r="H13214" t="str">
            <v>年节礼包/家用电器/厨房小电</v>
          </cell>
          <cell r="I13214" t="str">
            <v>2025-07-31</v>
          </cell>
          <cell r="J13214">
            <v>163928727</v>
          </cell>
          <cell r="K13214" t="str">
            <v>JRD06</v>
          </cell>
          <cell r="L13214" t="str">
            <v/>
          </cell>
        </row>
        <row r="13215">
          <cell r="C13215">
            <v>162369394</v>
          </cell>
          <cell r="D13215" t="str">
            <v>人工</v>
          </cell>
          <cell r="E13215" t="str">
            <v>实物</v>
          </cell>
          <cell r="F13215" t="str">
            <v>苏泊尔</v>
          </cell>
          <cell r="G13215" t="str">
            <v>辽宁苏泊尔</v>
          </cell>
          <cell r="H13215" t="str">
            <v>年节礼包/家用电器/厨房小电</v>
          </cell>
          <cell r="I13215" t="str">
            <v>2023-12-31</v>
          </cell>
          <cell r="J13215">
            <v>163270542</v>
          </cell>
          <cell r="K13215" t="str">
            <v>SY-50FC07Q</v>
          </cell>
          <cell r="L13215" t="str">
            <v/>
          </cell>
        </row>
        <row r="13216">
          <cell r="C13216">
            <v>162403461</v>
          </cell>
          <cell r="D13216" t="str">
            <v>人工</v>
          </cell>
          <cell r="E13216" t="str">
            <v>实物</v>
          </cell>
          <cell r="F13216" t="str">
            <v>测试品牌1</v>
          </cell>
          <cell r="G13216" t="str">
            <v>测试供应商</v>
          </cell>
          <cell r="H13216" t="str">
            <v>运营类目/测试类目/测试类目2</v>
          </cell>
          <cell r="I13216" t="str">
            <v>2024-11-30</v>
          </cell>
          <cell r="J13216">
            <v>163370821</v>
          </cell>
          <cell r="K13216" t="str">
            <v/>
          </cell>
          <cell r="L13216" t="str">
            <v>白色 小码</v>
          </cell>
        </row>
        <row r="13217">
          <cell r="C13217">
            <v>162403461</v>
          </cell>
          <cell r="D13217" t="str">
            <v>人工</v>
          </cell>
          <cell r="E13217" t="str">
            <v>实物</v>
          </cell>
          <cell r="F13217" t="str">
            <v>测试品牌1</v>
          </cell>
          <cell r="G13217" t="str">
            <v>测试供应商</v>
          </cell>
          <cell r="H13217" t="str">
            <v>运营类目/测试类目/测试类目2</v>
          </cell>
          <cell r="I13217" t="str">
            <v>2024-11-30</v>
          </cell>
        </row>
        <row r="13217">
          <cell r="K13217" t="str">
            <v/>
          </cell>
          <cell r="L13217" t="str">
            <v>白色 小码</v>
          </cell>
        </row>
        <row r="13218">
          <cell r="C13218">
            <v>162403461</v>
          </cell>
          <cell r="D13218" t="str">
            <v>人工</v>
          </cell>
          <cell r="E13218" t="str">
            <v>实物</v>
          </cell>
          <cell r="F13218" t="str">
            <v>测试品牌1</v>
          </cell>
          <cell r="G13218" t="str">
            <v>测试供应商</v>
          </cell>
          <cell r="H13218" t="str">
            <v>运营类目/测试类目/测试类目2</v>
          </cell>
          <cell r="I13218" t="str">
            <v>2024-11-30</v>
          </cell>
        </row>
        <row r="13218">
          <cell r="K13218" t="str">
            <v/>
          </cell>
          <cell r="L13218" t="str">
            <v>白色 小码</v>
          </cell>
        </row>
        <row r="13219">
          <cell r="C13219">
            <v>162403461</v>
          </cell>
          <cell r="D13219" t="str">
            <v>人工</v>
          </cell>
          <cell r="E13219" t="str">
            <v>实物</v>
          </cell>
          <cell r="F13219" t="str">
            <v>测试品牌1</v>
          </cell>
          <cell r="G13219" t="str">
            <v>测试供应商</v>
          </cell>
          <cell r="H13219" t="str">
            <v>运营类目/测试类目/测试类目2</v>
          </cell>
          <cell r="I13219" t="str">
            <v>2024-11-30</v>
          </cell>
          <cell r="J13219">
            <v>163370822</v>
          </cell>
          <cell r="K13219" t="str">
            <v/>
          </cell>
          <cell r="L13219" t="str">
            <v>白色 大码</v>
          </cell>
        </row>
        <row r="13220">
          <cell r="C13220">
            <v>162403461</v>
          </cell>
          <cell r="D13220" t="str">
            <v>人工</v>
          </cell>
          <cell r="E13220" t="str">
            <v>实物</v>
          </cell>
          <cell r="F13220" t="str">
            <v>测试品牌1</v>
          </cell>
          <cell r="G13220" t="str">
            <v>测试供应商</v>
          </cell>
          <cell r="H13220" t="str">
            <v>运营类目/测试类目/测试类目2</v>
          </cell>
          <cell r="I13220" t="str">
            <v>2024-11-30</v>
          </cell>
        </row>
        <row r="13220">
          <cell r="K13220" t="str">
            <v/>
          </cell>
          <cell r="L13220" t="str">
            <v>白色 大码</v>
          </cell>
        </row>
        <row r="13221">
          <cell r="C13221">
            <v>162403461</v>
          </cell>
          <cell r="D13221" t="str">
            <v>人工</v>
          </cell>
          <cell r="E13221" t="str">
            <v>实物</v>
          </cell>
          <cell r="F13221" t="str">
            <v>测试品牌1</v>
          </cell>
          <cell r="G13221" t="str">
            <v>测试供应商</v>
          </cell>
          <cell r="H13221" t="str">
            <v>运营类目/测试类目/测试类目2</v>
          </cell>
          <cell r="I13221" t="str">
            <v>2024-11-30</v>
          </cell>
        </row>
        <row r="13221">
          <cell r="K13221" t="str">
            <v/>
          </cell>
          <cell r="L13221" t="str">
            <v>白色 大码</v>
          </cell>
        </row>
        <row r="13222">
          <cell r="C13222">
            <v>162403461</v>
          </cell>
          <cell r="D13222" t="str">
            <v>人工</v>
          </cell>
          <cell r="E13222" t="str">
            <v>实物</v>
          </cell>
          <cell r="F13222" t="str">
            <v>测试品牌1</v>
          </cell>
          <cell r="G13222" t="str">
            <v>测试供应商</v>
          </cell>
          <cell r="H13222" t="str">
            <v>运营类目/测试类目/测试类目2</v>
          </cell>
          <cell r="I13222" t="str">
            <v>2024-11-30</v>
          </cell>
        </row>
        <row r="13222">
          <cell r="K13222" t="str">
            <v/>
          </cell>
          <cell r="L13222" t="str">
            <v>白色 大码</v>
          </cell>
        </row>
        <row r="13223">
          <cell r="C13223">
            <v>162403461</v>
          </cell>
          <cell r="D13223" t="str">
            <v>人工</v>
          </cell>
          <cell r="E13223" t="str">
            <v>实物</v>
          </cell>
          <cell r="F13223" t="str">
            <v>测试品牌1</v>
          </cell>
          <cell r="G13223" t="str">
            <v>测试供应商</v>
          </cell>
          <cell r="H13223" t="str">
            <v>运营类目/测试类目/测试类目2</v>
          </cell>
          <cell r="I13223" t="str">
            <v>2024-11-30</v>
          </cell>
          <cell r="J13223">
            <v>163370823</v>
          </cell>
          <cell r="K13223" t="str">
            <v/>
          </cell>
          <cell r="L13223" t="str">
            <v>黑色 小码</v>
          </cell>
        </row>
        <row r="13224">
          <cell r="D13224" t="str">
            <v>人工</v>
          </cell>
          <cell r="E13224" t="str">
            <v>实物</v>
          </cell>
          <cell r="F13224" t="str">
            <v>测试品牌1</v>
          </cell>
          <cell r="G13224" t="str">
            <v>测试供应商</v>
          </cell>
          <cell r="H13224" t="str">
            <v>运营类目/测试类目/测试类目2</v>
          </cell>
          <cell r="I13224" t="str">
            <v>2024-11-30</v>
          </cell>
        </row>
        <row r="13224">
          <cell r="K13224" t="str">
            <v/>
          </cell>
          <cell r="L13224" t="str">
            <v>黑色 小码</v>
          </cell>
        </row>
        <row r="13225">
          <cell r="D13225" t="str">
            <v>人工</v>
          </cell>
          <cell r="E13225" t="str">
            <v>实物</v>
          </cell>
          <cell r="F13225" t="str">
            <v>测试品牌1</v>
          </cell>
          <cell r="G13225" t="str">
            <v>测试供应商</v>
          </cell>
          <cell r="H13225" t="str">
            <v>运营类目/测试类目/测试类目2</v>
          </cell>
          <cell r="I13225" t="str">
            <v>2024-11-30</v>
          </cell>
          <cell r="J13225">
            <v>163370824</v>
          </cell>
          <cell r="K13225" t="str">
            <v/>
          </cell>
          <cell r="L13225" t="str">
            <v>黑色 大码</v>
          </cell>
        </row>
        <row r="13226">
          <cell r="D13226" t="str">
            <v>人工</v>
          </cell>
          <cell r="E13226" t="str">
            <v>实物</v>
          </cell>
          <cell r="F13226" t="str">
            <v>测试品牌1</v>
          </cell>
          <cell r="G13226" t="str">
            <v>测试供应商</v>
          </cell>
          <cell r="H13226" t="str">
            <v>运营类目/测试类目/测试类目2</v>
          </cell>
          <cell r="I13226" t="str">
            <v>2024-11-30</v>
          </cell>
        </row>
        <row r="13226">
          <cell r="K13226" t="str">
            <v/>
          </cell>
          <cell r="L13226" t="str">
            <v>黑色 大码</v>
          </cell>
        </row>
        <row r="13227">
          <cell r="C13227">
            <v>162041592</v>
          </cell>
          <cell r="D13227" t="str">
            <v>人工</v>
          </cell>
          <cell r="E13227" t="str">
            <v>实物</v>
          </cell>
          <cell r="F13227" t="str">
            <v>苏泊尔</v>
          </cell>
          <cell r="G13227" t="str">
            <v>辽宁苏泊尔</v>
          </cell>
          <cell r="H13227" t="str">
            <v>年节礼包/家用电器/厨房小电</v>
          </cell>
          <cell r="I13227" t="str">
            <v>2023-07-31</v>
          </cell>
          <cell r="J13227">
            <v>162409543</v>
          </cell>
          <cell r="K13227" t="str">
            <v>H24YK11</v>
          </cell>
          <cell r="L13227" t="str">
            <v/>
          </cell>
        </row>
        <row r="13228">
          <cell r="C13228">
            <v>162041458</v>
          </cell>
          <cell r="D13228" t="str">
            <v>人工</v>
          </cell>
          <cell r="E13228" t="str">
            <v>实物</v>
          </cell>
          <cell r="F13228" t="str">
            <v>苏泊尔</v>
          </cell>
          <cell r="G13228" t="str">
            <v>米盛</v>
          </cell>
          <cell r="H13228" t="str">
            <v>年节礼包/家用电器/厨房小电</v>
          </cell>
          <cell r="I13228" t="str">
            <v>2023-06-22</v>
          </cell>
          <cell r="J13228">
            <v>162409405</v>
          </cell>
          <cell r="K13228" t="str">
            <v>C21-IC20</v>
          </cell>
          <cell r="L13228" t="str">
            <v/>
          </cell>
        </row>
        <row r="13229">
          <cell r="C13229">
            <v>162041446</v>
          </cell>
          <cell r="D13229" t="str">
            <v>人工</v>
          </cell>
          <cell r="E13229" t="str">
            <v>实物</v>
          </cell>
          <cell r="F13229" t="str">
            <v>苏泊尔</v>
          </cell>
          <cell r="G13229" t="str">
            <v>米盛</v>
          </cell>
          <cell r="H13229" t="str">
            <v>年节礼包/家用电器/厨房小电</v>
          </cell>
          <cell r="I13229" t="str">
            <v>2023-06-22</v>
          </cell>
          <cell r="J13229">
            <v>162409393</v>
          </cell>
          <cell r="K13229" t="str">
            <v>SF50FC77</v>
          </cell>
          <cell r="L13229" t="str">
            <v/>
          </cell>
        </row>
        <row r="13230">
          <cell r="C13230">
            <v>162494033</v>
          </cell>
          <cell r="D13230" t="str">
            <v>人工</v>
          </cell>
          <cell r="E13230" t="str">
            <v>实物</v>
          </cell>
          <cell r="F13230" t="str">
            <v>九阳 </v>
          </cell>
          <cell r="G13230" t="str">
            <v>云朵</v>
          </cell>
          <cell r="H13230" t="str">
            <v>年节礼包/家用电器/厨房小电</v>
          </cell>
          <cell r="I13230" t="str">
            <v>2024-06-30</v>
          </cell>
          <cell r="J13230">
            <v>163576438</v>
          </cell>
          <cell r="K13230" t="str">
            <v/>
          </cell>
          <cell r="L13230" t="str">
            <v/>
          </cell>
        </row>
        <row r="13231">
          <cell r="C13231">
            <v>162780805</v>
          </cell>
          <cell r="D13231" t="str">
            <v>人工</v>
          </cell>
          <cell r="E13231" t="str">
            <v>实物</v>
          </cell>
          <cell r="F13231" t="str">
            <v/>
          </cell>
          <cell r="G13231" t="str">
            <v>利福</v>
          </cell>
          <cell r="H13231" t="str">
            <v>年节礼包/餐厨/咖啡器具</v>
          </cell>
          <cell r="I13231" t="str">
            <v>2025-10-31</v>
          </cell>
          <cell r="J13231">
            <v>164160432</v>
          </cell>
          <cell r="K13231" t="str">
            <v/>
          </cell>
          <cell r="L13231" t="str">
            <v/>
          </cell>
        </row>
        <row r="13232">
          <cell r="C13232">
            <v>162409335</v>
          </cell>
          <cell r="D13232" t="str">
            <v>人工</v>
          </cell>
          <cell r="E13232" t="str">
            <v>实物</v>
          </cell>
          <cell r="F13232" t="str">
            <v>纯色本味</v>
          </cell>
          <cell r="G13232" t="str">
            <v>倍特</v>
          </cell>
          <cell r="H13232" t="str">
            <v>年节礼包/生鲜/肉禽礼包</v>
          </cell>
          <cell r="I13232" t="str">
            <v>2024-03-31</v>
          </cell>
          <cell r="J13232">
            <v>163382146</v>
          </cell>
          <cell r="K13232">
            <v>98984874</v>
          </cell>
          <cell r="L13232" t="str">
            <v/>
          </cell>
        </row>
        <row r="13233">
          <cell r="C13233">
            <v>162494087</v>
          </cell>
          <cell r="D13233" t="str">
            <v>人工</v>
          </cell>
          <cell r="E13233" t="str">
            <v>实物</v>
          </cell>
          <cell r="F13233" t="str">
            <v>美的（Midea）</v>
          </cell>
          <cell r="G13233" t="str">
            <v>康乐佰莲</v>
          </cell>
          <cell r="H13233" t="str">
            <v>年节礼包/家用电器/厨房小电</v>
          </cell>
          <cell r="I13233" t="str">
            <v>2024-09-30</v>
          </cell>
          <cell r="J13233">
            <v>163576497</v>
          </cell>
          <cell r="K13233" t="str">
            <v>MB-TQ451</v>
          </cell>
          <cell r="L13233" t="str">
            <v/>
          </cell>
        </row>
        <row r="13234">
          <cell r="C13234">
            <v>162674756</v>
          </cell>
          <cell r="D13234" t="str">
            <v>人工</v>
          </cell>
          <cell r="E13234" t="str">
            <v>实物</v>
          </cell>
          <cell r="F13234" t="str">
            <v>小熊</v>
          </cell>
          <cell r="G13234" t="str">
            <v>上海艺冉</v>
          </cell>
          <cell r="H13234" t="str">
            <v>年节礼包/家用电器/厨房小电</v>
          </cell>
          <cell r="I13234" t="str">
            <v>2025-07-31</v>
          </cell>
          <cell r="J13234">
            <v>163928716</v>
          </cell>
          <cell r="K13234" t="str">
            <v>DDG-D40X9</v>
          </cell>
          <cell r="L13234" t="str">
            <v>4L</v>
          </cell>
        </row>
        <row r="13235">
          <cell r="C13235">
            <v>162632853</v>
          </cell>
          <cell r="D13235" t="str">
            <v>人工</v>
          </cell>
          <cell r="E13235" t="str">
            <v>实物</v>
          </cell>
          <cell r="F13235" t="str">
            <v>九阳 </v>
          </cell>
          <cell r="G13235" t="str">
            <v>云朵</v>
          </cell>
          <cell r="H13235" t="str">
            <v>年节礼包/项目专属/定制方案专属</v>
          </cell>
          <cell r="I13235" t="str">
            <v>2025-04-30</v>
          </cell>
          <cell r="J13235">
            <v>163864411</v>
          </cell>
          <cell r="K13235" t="str">
            <v/>
          </cell>
          <cell r="L13235" t="str">
            <v/>
          </cell>
        </row>
        <row r="13236">
          <cell r="C13236">
            <v>162780838</v>
          </cell>
          <cell r="D13236" t="str">
            <v>人工</v>
          </cell>
          <cell r="E13236" t="str">
            <v>实物</v>
          </cell>
          <cell r="F13236" t="str">
            <v/>
          </cell>
          <cell r="G13236" t="str">
            <v>利福</v>
          </cell>
          <cell r="H13236" t="str">
            <v>年节礼包/家用电器/厨房小电</v>
          </cell>
          <cell r="I13236" t="str">
            <v>2025-10-31</v>
          </cell>
          <cell r="J13236">
            <v>164160465</v>
          </cell>
          <cell r="K13236" t="str">
            <v/>
          </cell>
          <cell r="L13236" t="str">
            <v/>
          </cell>
        </row>
        <row r="13237">
          <cell r="C13237">
            <v>162780837</v>
          </cell>
          <cell r="D13237" t="str">
            <v>人工</v>
          </cell>
          <cell r="E13237" t="str">
            <v>实物</v>
          </cell>
          <cell r="F13237" t="str">
            <v/>
          </cell>
          <cell r="G13237" t="str">
            <v>利福</v>
          </cell>
          <cell r="H13237" t="str">
            <v>年节礼包/家用电器/个护健康</v>
          </cell>
          <cell r="I13237" t="str">
            <v>2025-10-31</v>
          </cell>
          <cell r="J13237">
            <v>164160464</v>
          </cell>
          <cell r="K13237" t="str">
            <v/>
          </cell>
          <cell r="L13237" t="str">
            <v/>
          </cell>
        </row>
        <row r="13238">
          <cell r="C13238">
            <v>162780836</v>
          </cell>
          <cell r="D13238" t="str">
            <v>人工</v>
          </cell>
          <cell r="E13238" t="str">
            <v>实物</v>
          </cell>
          <cell r="F13238" t="str">
            <v/>
          </cell>
          <cell r="G13238" t="str">
            <v>利福</v>
          </cell>
          <cell r="H13238" t="str">
            <v>年节礼包/家纺/床上用品</v>
          </cell>
          <cell r="I13238" t="str">
            <v>2025-10-31</v>
          </cell>
          <cell r="J13238">
            <v>164160463</v>
          </cell>
          <cell r="K13238" t="str">
            <v/>
          </cell>
          <cell r="L13238" t="str">
            <v/>
          </cell>
        </row>
        <row r="13239">
          <cell r="C13239">
            <v>162780835</v>
          </cell>
          <cell r="D13239" t="str">
            <v>人工</v>
          </cell>
          <cell r="E13239" t="str">
            <v>实物</v>
          </cell>
          <cell r="F13239" t="str">
            <v/>
          </cell>
          <cell r="G13239" t="str">
            <v>利福</v>
          </cell>
          <cell r="H13239" t="str">
            <v>年节礼包/生鲜/猪牛羊肉</v>
          </cell>
          <cell r="I13239" t="str">
            <v>2025-10-31</v>
          </cell>
          <cell r="J13239">
            <v>164160462</v>
          </cell>
          <cell r="K13239" t="str">
            <v/>
          </cell>
          <cell r="L13239" t="str">
            <v/>
          </cell>
        </row>
        <row r="13240">
          <cell r="C13240">
            <v>162780834</v>
          </cell>
          <cell r="D13240" t="str">
            <v>人工</v>
          </cell>
          <cell r="E13240" t="str">
            <v>实物</v>
          </cell>
          <cell r="F13240" t="str">
            <v/>
          </cell>
          <cell r="G13240" t="str">
            <v>利福</v>
          </cell>
          <cell r="H13240" t="str">
            <v>年节礼包/家用电器/生活小电</v>
          </cell>
          <cell r="I13240" t="str">
            <v>2025-10-31</v>
          </cell>
          <cell r="J13240">
            <v>164160461</v>
          </cell>
          <cell r="K13240" t="str">
            <v/>
          </cell>
          <cell r="L13240" t="str">
            <v/>
          </cell>
        </row>
        <row r="13241">
          <cell r="C13241">
            <v>162780833</v>
          </cell>
          <cell r="D13241" t="str">
            <v>人工</v>
          </cell>
          <cell r="E13241" t="str">
            <v>实物</v>
          </cell>
          <cell r="F13241" t="str">
            <v/>
          </cell>
          <cell r="G13241" t="str">
            <v>利福</v>
          </cell>
          <cell r="H13241" t="str">
            <v>年节礼包/家纺/床上用品</v>
          </cell>
          <cell r="I13241" t="str">
            <v>2025-10-31</v>
          </cell>
          <cell r="J13241">
            <v>164160460</v>
          </cell>
          <cell r="K13241" t="str">
            <v/>
          </cell>
          <cell r="L13241" t="str">
            <v/>
          </cell>
        </row>
        <row r="13242">
          <cell r="C13242">
            <v>162780832</v>
          </cell>
          <cell r="D13242" t="str">
            <v>人工</v>
          </cell>
          <cell r="E13242" t="str">
            <v>实物</v>
          </cell>
          <cell r="F13242" t="str">
            <v/>
          </cell>
          <cell r="G13242" t="str">
            <v>利福</v>
          </cell>
          <cell r="H13242" t="str">
            <v>年节礼包/家纺/床上用品</v>
          </cell>
          <cell r="I13242" t="str">
            <v>2025-10-31</v>
          </cell>
          <cell r="J13242">
            <v>164160459</v>
          </cell>
          <cell r="K13242" t="str">
            <v/>
          </cell>
          <cell r="L13242" t="str">
            <v/>
          </cell>
        </row>
        <row r="13243">
          <cell r="C13243">
            <v>162780830</v>
          </cell>
          <cell r="D13243" t="str">
            <v>人工</v>
          </cell>
          <cell r="E13243" t="str">
            <v>实物</v>
          </cell>
          <cell r="F13243" t="str">
            <v/>
          </cell>
          <cell r="G13243" t="str">
            <v>利福</v>
          </cell>
          <cell r="H13243" t="str">
            <v>年节礼包/家庭清洁/纸品/衣物清洁礼包</v>
          </cell>
          <cell r="I13243" t="str">
            <v>2025-10-31</v>
          </cell>
          <cell r="J13243">
            <v>164160457</v>
          </cell>
          <cell r="K13243" t="str">
            <v/>
          </cell>
          <cell r="L13243" t="str">
            <v/>
          </cell>
        </row>
        <row r="13244">
          <cell r="C13244">
            <v>162780829</v>
          </cell>
          <cell r="D13244" t="str">
            <v>人工</v>
          </cell>
          <cell r="E13244" t="str">
            <v>实物</v>
          </cell>
          <cell r="F13244" t="str">
            <v/>
          </cell>
          <cell r="G13244" t="str">
            <v>利福</v>
          </cell>
          <cell r="H13244" t="str">
            <v>年节礼包/餐厨/烹饪锅具</v>
          </cell>
          <cell r="I13244" t="str">
            <v>2025-10-31</v>
          </cell>
          <cell r="J13244">
            <v>164160456</v>
          </cell>
          <cell r="K13244" t="str">
            <v/>
          </cell>
          <cell r="L13244" t="str">
            <v/>
          </cell>
        </row>
        <row r="13245">
          <cell r="C13245">
            <v>162780828</v>
          </cell>
          <cell r="D13245" t="str">
            <v>人工</v>
          </cell>
          <cell r="E13245" t="str">
            <v>实物</v>
          </cell>
          <cell r="F13245" t="str">
            <v/>
          </cell>
          <cell r="G13245" t="str">
            <v>利福</v>
          </cell>
          <cell r="H13245" t="str">
            <v>年节礼包/生鲜/猪牛羊肉</v>
          </cell>
          <cell r="I13245" t="str">
            <v>2025-10-31</v>
          </cell>
          <cell r="J13245">
            <v>164160455</v>
          </cell>
          <cell r="K13245" t="str">
            <v/>
          </cell>
          <cell r="L13245" t="str">
            <v/>
          </cell>
        </row>
        <row r="13246">
          <cell r="C13246">
            <v>162679719</v>
          </cell>
          <cell r="D13246" t="str">
            <v>人工</v>
          </cell>
          <cell r="E13246" t="str">
            <v>实物</v>
          </cell>
          <cell r="F13246" t="str">
            <v>九阳 </v>
          </cell>
          <cell r="G13246" t="str">
            <v>雅臻</v>
          </cell>
          <cell r="H13246" t="str">
            <v>年节礼包/项目专属/定制方案专属</v>
          </cell>
          <cell r="I13246" t="str">
            <v>2025-07-31</v>
          </cell>
          <cell r="J13246">
            <v>163938256</v>
          </cell>
          <cell r="K13246" t="str">
            <v>F-30Z2</v>
          </cell>
          <cell r="L13246" t="str">
            <v/>
          </cell>
        </row>
        <row r="13247">
          <cell r="C13247">
            <v>162677340</v>
          </cell>
          <cell r="D13247" t="str">
            <v>人工</v>
          </cell>
          <cell r="E13247" t="str">
            <v>实物</v>
          </cell>
          <cell r="F13247" t="str">
            <v>九阳 </v>
          </cell>
          <cell r="G13247" t="str">
            <v>雅臻</v>
          </cell>
          <cell r="H13247" t="str">
            <v>年节礼包/项目专属/定制方案专属</v>
          </cell>
          <cell r="I13247" t="str">
            <v>2025-07-31</v>
          </cell>
          <cell r="J13247">
            <v>163934566</v>
          </cell>
          <cell r="K13247" t="str">
            <v>F-30Z2</v>
          </cell>
          <cell r="L13247" t="str">
            <v/>
          </cell>
        </row>
        <row r="13248">
          <cell r="C13248">
            <v>162780811</v>
          </cell>
          <cell r="D13248" t="str">
            <v>人工</v>
          </cell>
          <cell r="E13248" t="str">
            <v>实物</v>
          </cell>
          <cell r="F13248" t="str">
            <v/>
          </cell>
          <cell r="G13248" t="str">
            <v>利福</v>
          </cell>
          <cell r="H13248" t="str">
            <v>年节礼包/餐厨/烹饪锅具</v>
          </cell>
          <cell r="I13248" t="str">
            <v>2025-10-31</v>
          </cell>
          <cell r="J13248">
            <v>164160438</v>
          </cell>
          <cell r="K13248" t="str">
            <v/>
          </cell>
          <cell r="L13248" t="str">
            <v/>
          </cell>
        </row>
        <row r="13249">
          <cell r="C13249">
            <v>162780810</v>
          </cell>
          <cell r="D13249" t="str">
            <v>人工</v>
          </cell>
          <cell r="E13249" t="str">
            <v>实物</v>
          </cell>
          <cell r="F13249" t="str">
            <v/>
          </cell>
          <cell r="G13249" t="str">
            <v>利福</v>
          </cell>
          <cell r="H13249" t="str">
            <v>年节礼包/家用电器/生活小电</v>
          </cell>
          <cell r="I13249" t="str">
            <v>2025-10-31</v>
          </cell>
          <cell r="J13249">
            <v>164160437</v>
          </cell>
          <cell r="K13249" t="str">
            <v/>
          </cell>
          <cell r="L13249" t="str">
            <v/>
          </cell>
        </row>
        <row r="13250">
          <cell r="C13250">
            <v>162780809</v>
          </cell>
          <cell r="D13250" t="str">
            <v>人工</v>
          </cell>
          <cell r="E13250" t="str">
            <v>实物</v>
          </cell>
          <cell r="F13250" t="str">
            <v/>
          </cell>
          <cell r="G13250" t="str">
            <v>利福</v>
          </cell>
          <cell r="H13250" t="str">
            <v>年节礼包/餐厨/烹饪锅具</v>
          </cell>
          <cell r="I13250" t="str">
            <v>2025-10-31</v>
          </cell>
          <cell r="J13250">
            <v>164160436</v>
          </cell>
          <cell r="K13250" t="str">
            <v/>
          </cell>
          <cell r="L13250" t="str">
            <v/>
          </cell>
        </row>
        <row r="13251">
          <cell r="C13251">
            <v>162780808</v>
          </cell>
          <cell r="D13251" t="str">
            <v>人工</v>
          </cell>
          <cell r="E13251" t="str">
            <v>实物</v>
          </cell>
          <cell r="F13251" t="str">
            <v/>
          </cell>
          <cell r="G13251" t="str">
            <v>利福</v>
          </cell>
          <cell r="H13251" t="str">
            <v>年节礼包/家纺/床上用品</v>
          </cell>
          <cell r="I13251" t="str">
            <v>2025-10-31</v>
          </cell>
          <cell r="J13251">
            <v>164160435</v>
          </cell>
          <cell r="K13251" t="str">
            <v/>
          </cell>
          <cell r="L13251" t="str">
            <v/>
          </cell>
        </row>
        <row r="13252">
          <cell r="C13252">
            <v>162780807</v>
          </cell>
          <cell r="D13252" t="str">
            <v>人工</v>
          </cell>
          <cell r="E13252" t="str">
            <v>实物</v>
          </cell>
          <cell r="F13252" t="str">
            <v/>
          </cell>
          <cell r="G13252" t="str">
            <v>利福</v>
          </cell>
          <cell r="H13252" t="str">
            <v>年节礼包/家纺/床上用品</v>
          </cell>
          <cell r="I13252" t="str">
            <v>2025-10-31</v>
          </cell>
          <cell r="J13252">
            <v>164160434</v>
          </cell>
          <cell r="K13252" t="str">
            <v/>
          </cell>
          <cell r="L13252" t="str">
            <v/>
          </cell>
        </row>
        <row r="13253">
          <cell r="C13253">
            <v>162780806</v>
          </cell>
          <cell r="D13253" t="str">
            <v>人工</v>
          </cell>
          <cell r="E13253" t="str">
            <v>实物</v>
          </cell>
          <cell r="F13253" t="str">
            <v/>
          </cell>
          <cell r="G13253" t="str">
            <v>利福</v>
          </cell>
          <cell r="H13253" t="str">
            <v>年节礼包/家纺/床上用品</v>
          </cell>
          <cell r="I13253" t="str">
            <v>2025-10-31</v>
          </cell>
          <cell r="J13253">
            <v>164160433</v>
          </cell>
          <cell r="K13253" t="str">
            <v/>
          </cell>
          <cell r="L13253" t="str">
            <v/>
          </cell>
        </row>
        <row r="13254">
          <cell r="C13254">
            <v>162780803</v>
          </cell>
          <cell r="D13254" t="str">
            <v>人工</v>
          </cell>
          <cell r="E13254" t="str">
            <v>实物</v>
          </cell>
          <cell r="F13254" t="str">
            <v/>
          </cell>
          <cell r="G13254" t="str">
            <v>利福</v>
          </cell>
          <cell r="H13254" t="str">
            <v>年节礼包/家纺/床上用品</v>
          </cell>
          <cell r="I13254" t="str">
            <v>2025-10-31</v>
          </cell>
          <cell r="J13254">
            <v>164160430</v>
          </cell>
          <cell r="K13254" t="str">
            <v/>
          </cell>
          <cell r="L13254" t="str">
            <v/>
          </cell>
        </row>
        <row r="13255">
          <cell r="C13255">
            <v>162780802</v>
          </cell>
          <cell r="D13255" t="str">
            <v>人工</v>
          </cell>
          <cell r="E13255" t="str">
            <v>实物</v>
          </cell>
          <cell r="F13255" t="str">
            <v/>
          </cell>
          <cell r="G13255" t="str">
            <v>利福</v>
          </cell>
          <cell r="H13255" t="str">
            <v>年节礼包/食品/大米</v>
          </cell>
          <cell r="I13255" t="str">
            <v>2025-10-31</v>
          </cell>
          <cell r="J13255">
            <v>164160429</v>
          </cell>
          <cell r="K13255" t="str">
            <v/>
          </cell>
          <cell r="L13255" t="str">
            <v/>
          </cell>
        </row>
        <row r="13256">
          <cell r="C13256">
            <v>162780801</v>
          </cell>
          <cell r="D13256" t="str">
            <v>人工</v>
          </cell>
          <cell r="E13256" t="str">
            <v>实物</v>
          </cell>
          <cell r="F13256" t="str">
            <v/>
          </cell>
          <cell r="G13256" t="str">
            <v>利福</v>
          </cell>
          <cell r="H13256" t="str">
            <v>年节礼包/户外运动/旅行装备</v>
          </cell>
          <cell r="I13256" t="str">
            <v>2025-10-31</v>
          </cell>
          <cell r="J13256">
            <v>164160428</v>
          </cell>
          <cell r="K13256" t="str">
            <v/>
          </cell>
          <cell r="L13256" t="str">
            <v/>
          </cell>
        </row>
        <row r="13257">
          <cell r="C13257">
            <v>162780798</v>
          </cell>
          <cell r="D13257" t="str">
            <v>人工</v>
          </cell>
          <cell r="E13257" t="str">
            <v>实物</v>
          </cell>
          <cell r="F13257" t="str">
            <v/>
          </cell>
          <cell r="G13257" t="str">
            <v>利福</v>
          </cell>
          <cell r="H13257" t="str">
            <v>年节礼包/家纺/床上用品</v>
          </cell>
          <cell r="I13257" t="str">
            <v>2025-10-31</v>
          </cell>
          <cell r="J13257">
            <v>164160425</v>
          </cell>
          <cell r="K13257" t="str">
            <v/>
          </cell>
          <cell r="L13257" t="str">
            <v/>
          </cell>
        </row>
        <row r="13258">
          <cell r="C13258">
            <v>162780796</v>
          </cell>
          <cell r="D13258" t="str">
            <v>人工</v>
          </cell>
          <cell r="E13258" t="str">
            <v>实物</v>
          </cell>
          <cell r="F13258" t="str">
            <v/>
          </cell>
          <cell r="G13258" t="str">
            <v>利福</v>
          </cell>
          <cell r="H13258" t="str">
            <v>年节礼包/家纺/床上用品</v>
          </cell>
          <cell r="I13258" t="str">
            <v>2025-10-31</v>
          </cell>
          <cell r="J13258">
            <v>164160423</v>
          </cell>
          <cell r="K13258" t="str">
            <v/>
          </cell>
          <cell r="L13258" t="str">
            <v/>
          </cell>
        </row>
        <row r="13259">
          <cell r="C13259">
            <v>162780795</v>
          </cell>
          <cell r="D13259" t="str">
            <v>人工</v>
          </cell>
          <cell r="E13259" t="str">
            <v>实物</v>
          </cell>
          <cell r="F13259" t="str">
            <v/>
          </cell>
          <cell r="G13259" t="str">
            <v>利福</v>
          </cell>
          <cell r="H13259" t="str">
            <v>年节礼包/家纺/床上用品</v>
          </cell>
          <cell r="I13259" t="str">
            <v>2025-10-31</v>
          </cell>
          <cell r="J13259">
            <v>164160422</v>
          </cell>
          <cell r="K13259" t="str">
            <v/>
          </cell>
          <cell r="L13259" t="str">
            <v/>
          </cell>
        </row>
        <row r="13260">
          <cell r="C13260">
            <v>162780794</v>
          </cell>
          <cell r="D13260" t="str">
            <v>人工</v>
          </cell>
          <cell r="E13260" t="str">
            <v>实物</v>
          </cell>
          <cell r="F13260" t="str">
            <v/>
          </cell>
          <cell r="G13260" t="str">
            <v>利福</v>
          </cell>
          <cell r="H13260" t="str">
            <v>年节礼包/个人护理/洗护礼包</v>
          </cell>
          <cell r="I13260" t="str">
            <v>2025-10-31</v>
          </cell>
          <cell r="J13260">
            <v>164160421</v>
          </cell>
          <cell r="K13260" t="str">
            <v/>
          </cell>
          <cell r="L13260" t="str">
            <v/>
          </cell>
        </row>
        <row r="13261">
          <cell r="C13261">
            <v>162780793</v>
          </cell>
          <cell r="D13261" t="str">
            <v>人工</v>
          </cell>
          <cell r="E13261" t="str">
            <v>实物</v>
          </cell>
          <cell r="F13261" t="str">
            <v/>
          </cell>
          <cell r="G13261" t="str">
            <v>利福</v>
          </cell>
          <cell r="H13261" t="str">
            <v>年节礼包/个人护理/洗护礼包</v>
          </cell>
          <cell r="I13261" t="str">
            <v>2025-10-31</v>
          </cell>
          <cell r="J13261">
            <v>164160420</v>
          </cell>
          <cell r="K13261" t="str">
            <v/>
          </cell>
          <cell r="L13261" t="str">
            <v/>
          </cell>
        </row>
        <row r="13262">
          <cell r="C13262">
            <v>162780792</v>
          </cell>
          <cell r="D13262" t="str">
            <v>人工</v>
          </cell>
          <cell r="E13262" t="str">
            <v>实物</v>
          </cell>
          <cell r="F13262" t="str">
            <v/>
          </cell>
          <cell r="G13262" t="str">
            <v>利福</v>
          </cell>
          <cell r="H13262" t="str">
            <v>年节礼包/家用电器/生活小电</v>
          </cell>
          <cell r="I13262" t="str">
            <v>2025-10-31</v>
          </cell>
          <cell r="J13262">
            <v>164160419</v>
          </cell>
          <cell r="K13262" t="str">
            <v/>
          </cell>
          <cell r="L13262" t="str">
            <v/>
          </cell>
        </row>
        <row r="13263">
          <cell r="C13263">
            <v>162780790</v>
          </cell>
          <cell r="D13263" t="str">
            <v>人工</v>
          </cell>
          <cell r="E13263" t="str">
            <v>实物</v>
          </cell>
          <cell r="F13263" t="str">
            <v/>
          </cell>
          <cell r="G13263" t="str">
            <v>利福</v>
          </cell>
          <cell r="H13263" t="str">
            <v>年节礼包/食品/方便食品</v>
          </cell>
          <cell r="I13263" t="str">
            <v>2025-10-31</v>
          </cell>
          <cell r="J13263">
            <v>164160417</v>
          </cell>
          <cell r="K13263" t="str">
            <v/>
          </cell>
          <cell r="L13263" t="str">
            <v/>
          </cell>
        </row>
        <row r="13264">
          <cell r="C13264">
            <v>162780789</v>
          </cell>
          <cell r="D13264" t="str">
            <v>人工</v>
          </cell>
          <cell r="E13264" t="str">
            <v>实物</v>
          </cell>
          <cell r="F13264" t="str">
            <v/>
          </cell>
          <cell r="G13264" t="str">
            <v>利福</v>
          </cell>
          <cell r="H13264" t="str">
            <v>年节礼包/家纺/床上用品</v>
          </cell>
          <cell r="I13264" t="str">
            <v>2025-10-31</v>
          </cell>
          <cell r="J13264">
            <v>164160416</v>
          </cell>
          <cell r="K13264" t="str">
            <v/>
          </cell>
          <cell r="L13264" t="str">
            <v/>
          </cell>
        </row>
        <row r="13265">
          <cell r="C13265">
            <v>162780788</v>
          </cell>
          <cell r="D13265" t="str">
            <v>人工</v>
          </cell>
          <cell r="E13265" t="str">
            <v>实物</v>
          </cell>
          <cell r="F13265" t="str">
            <v/>
          </cell>
          <cell r="G13265" t="str">
            <v>利福</v>
          </cell>
          <cell r="H13265" t="str">
            <v>年节礼包/家用电器/生活小电</v>
          </cell>
          <cell r="I13265" t="str">
            <v>2025-10-31</v>
          </cell>
          <cell r="J13265">
            <v>164160415</v>
          </cell>
          <cell r="K13265" t="str">
            <v/>
          </cell>
          <cell r="L13265" t="str">
            <v/>
          </cell>
        </row>
        <row r="13266">
          <cell r="C13266">
            <v>162780787</v>
          </cell>
          <cell r="D13266" t="str">
            <v>人工</v>
          </cell>
          <cell r="E13266" t="str">
            <v>实物</v>
          </cell>
          <cell r="F13266" t="str">
            <v/>
          </cell>
          <cell r="G13266" t="str">
            <v>利福</v>
          </cell>
          <cell r="H13266" t="str">
            <v>年节礼包/餐厨/咖啡器具</v>
          </cell>
          <cell r="I13266" t="str">
            <v>2025-10-31</v>
          </cell>
          <cell r="J13266">
            <v>164160414</v>
          </cell>
          <cell r="K13266" t="str">
            <v/>
          </cell>
          <cell r="L13266" t="str">
            <v/>
          </cell>
        </row>
        <row r="13267">
          <cell r="C13267">
            <v>162780786</v>
          </cell>
          <cell r="D13267" t="str">
            <v>人工</v>
          </cell>
          <cell r="E13267" t="str">
            <v>实物</v>
          </cell>
          <cell r="F13267" t="str">
            <v/>
          </cell>
          <cell r="G13267" t="str">
            <v>利福</v>
          </cell>
          <cell r="H13267" t="str">
            <v>年节礼包/家庭清洁/纸品/清洁用具</v>
          </cell>
          <cell r="I13267" t="str">
            <v>2025-10-31</v>
          </cell>
          <cell r="J13267">
            <v>164160413</v>
          </cell>
          <cell r="K13267" t="str">
            <v/>
          </cell>
          <cell r="L13267" t="str">
            <v/>
          </cell>
        </row>
        <row r="13268">
          <cell r="C13268">
            <v>162780785</v>
          </cell>
          <cell r="D13268" t="str">
            <v>人工</v>
          </cell>
          <cell r="E13268" t="str">
            <v>实物</v>
          </cell>
          <cell r="F13268" t="str">
            <v/>
          </cell>
          <cell r="G13268" t="str">
            <v>利福</v>
          </cell>
          <cell r="H13268" t="str">
            <v>年节礼包/家庭清洁/纸品/清洁用具</v>
          </cell>
          <cell r="I13268" t="str">
            <v>2025-10-31</v>
          </cell>
          <cell r="J13268">
            <v>164160412</v>
          </cell>
          <cell r="K13268" t="str">
            <v/>
          </cell>
          <cell r="L13268" t="str">
            <v/>
          </cell>
        </row>
        <row r="13269">
          <cell r="C13269">
            <v>162780780</v>
          </cell>
          <cell r="D13269" t="str">
            <v>人工</v>
          </cell>
          <cell r="E13269" t="str">
            <v>实物</v>
          </cell>
          <cell r="F13269" t="str">
            <v/>
          </cell>
          <cell r="G13269" t="str">
            <v>利福</v>
          </cell>
          <cell r="H13269" t="str">
            <v>年节礼包/家庭清洁/纸品/清洁用具</v>
          </cell>
          <cell r="I13269" t="str">
            <v>2025-10-31</v>
          </cell>
          <cell r="J13269">
            <v>164160404</v>
          </cell>
          <cell r="K13269" t="str">
            <v/>
          </cell>
          <cell r="L13269" t="str">
            <v/>
          </cell>
        </row>
        <row r="13270">
          <cell r="C13270">
            <v>162780779</v>
          </cell>
          <cell r="D13270" t="str">
            <v>人工</v>
          </cell>
          <cell r="E13270" t="str">
            <v>实物</v>
          </cell>
          <cell r="F13270" t="str">
            <v/>
          </cell>
          <cell r="G13270" t="str">
            <v>利福</v>
          </cell>
          <cell r="H13270" t="str">
            <v>年节礼包/食品/方便食品</v>
          </cell>
          <cell r="I13270" t="str">
            <v>2025-10-31</v>
          </cell>
          <cell r="J13270">
            <v>164160403</v>
          </cell>
          <cell r="K13270" t="str">
            <v/>
          </cell>
          <cell r="L13270" t="str">
            <v/>
          </cell>
        </row>
        <row r="13271">
          <cell r="C13271">
            <v>162780777</v>
          </cell>
          <cell r="D13271" t="str">
            <v>人工</v>
          </cell>
          <cell r="E13271" t="str">
            <v>实物</v>
          </cell>
          <cell r="F13271" t="str">
            <v/>
          </cell>
          <cell r="G13271" t="str">
            <v>利福</v>
          </cell>
          <cell r="H13271" t="str">
            <v>年节礼包/食品/国内零食</v>
          </cell>
          <cell r="I13271" t="str">
            <v>2025-10-31</v>
          </cell>
          <cell r="J13271">
            <v>164160401</v>
          </cell>
          <cell r="K13271" t="str">
            <v/>
          </cell>
          <cell r="L13271" t="str">
            <v/>
          </cell>
        </row>
        <row r="13272">
          <cell r="C13272">
            <v>162780773</v>
          </cell>
          <cell r="D13272" t="str">
            <v>人工</v>
          </cell>
          <cell r="E13272" t="str">
            <v>实物</v>
          </cell>
          <cell r="F13272" t="str">
            <v/>
          </cell>
          <cell r="G13272" t="str">
            <v>利福</v>
          </cell>
          <cell r="H13272" t="str">
            <v>年节礼包/食品/调味品</v>
          </cell>
          <cell r="I13272" t="str">
            <v>2025-10-31</v>
          </cell>
          <cell r="J13272">
            <v>164160397</v>
          </cell>
          <cell r="K13272" t="str">
            <v/>
          </cell>
          <cell r="L13272" t="str">
            <v/>
          </cell>
        </row>
        <row r="13273">
          <cell r="C13273">
            <v>162780771</v>
          </cell>
          <cell r="D13273" t="str">
            <v>人工</v>
          </cell>
          <cell r="E13273" t="str">
            <v>实物</v>
          </cell>
          <cell r="F13273" t="str">
            <v/>
          </cell>
          <cell r="G13273" t="str">
            <v>利福</v>
          </cell>
          <cell r="H13273" t="str">
            <v>年节礼包/食品/调味品</v>
          </cell>
          <cell r="I13273" t="str">
            <v>2025-10-31</v>
          </cell>
          <cell r="J13273">
            <v>164160395</v>
          </cell>
          <cell r="K13273" t="str">
            <v/>
          </cell>
          <cell r="L13273" t="str">
            <v/>
          </cell>
        </row>
        <row r="13274">
          <cell r="C13274">
            <v>162780770</v>
          </cell>
          <cell r="D13274" t="str">
            <v>人工</v>
          </cell>
          <cell r="E13274" t="str">
            <v>实物</v>
          </cell>
          <cell r="F13274" t="str">
            <v/>
          </cell>
          <cell r="G13274" t="str">
            <v>利福</v>
          </cell>
          <cell r="H13274" t="str">
            <v>年节礼包/户外运动/旅行装备</v>
          </cell>
          <cell r="I13274" t="str">
            <v>2025-10-31</v>
          </cell>
          <cell r="J13274">
            <v>164160394</v>
          </cell>
          <cell r="K13274" t="str">
            <v/>
          </cell>
          <cell r="L13274" t="str">
            <v/>
          </cell>
        </row>
        <row r="13275">
          <cell r="C13275">
            <v>162780767</v>
          </cell>
          <cell r="D13275" t="str">
            <v>人工</v>
          </cell>
          <cell r="E13275" t="str">
            <v>实物</v>
          </cell>
          <cell r="F13275" t="str">
            <v/>
          </cell>
          <cell r="G13275" t="str">
            <v>利福</v>
          </cell>
          <cell r="H13275" t="str">
            <v>年节礼包/户外运动/服饰配件</v>
          </cell>
          <cell r="I13275" t="str">
            <v>2025-10-31</v>
          </cell>
          <cell r="J13275">
            <v>164160391</v>
          </cell>
          <cell r="K13275" t="str">
            <v/>
          </cell>
          <cell r="L13275" t="str">
            <v/>
          </cell>
        </row>
        <row r="13276">
          <cell r="C13276">
            <v>162780766</v>
          </cell>
          <cell r="D13276" t="str">
            <v>人工</v>
          </cell>
          <cell r="E13276" t="str">
            <v>实物</v>
          </cell>
          <cell r="F13276" t="str">
            <v/>
          </cell>
          <cell r="G13276" t="str">
            <v>利福</v>
          </cell>
          <cell r="H13276" t="str">
            <v>年节礼包/餐厨/烹饪锅具</v>
          </cell>
          <cell r="I13276" t="str">
            <v>2025-10-31</v>
          </cell>
          <cell r="J13276">
            <v>164160390</v>
          </cell>
          <cell r="K13276" t="str">
            <v/>
          </cell>
          <cell r="L13276" t="str">
            <v/>
          </cell>
        </row>
        <row r="13277">
          <cell r="C13277">
            <v>162780764</v>
          </cell>
          <cell r="D13277" t="str">
            <v>人工</v>
          </cell>
          <cell r="E13277" t="str">
            <v>实物</v>
          </cell>
          <cell r="F13277" t="str">
            <v/>
          </cell>
          <cell r="G13277" t="str">
            <v>利福</v>
          </cell>
          <cell r="H13277" t="str">
            <v>年节礼包/餐厨/餐具</v>
          </cell>
          <cell r="I13277" t="str">
            <v>2025-10-31</v>
          </cell>
          <cell r="J13277">
            <v>164160388</v>
          </cell>
          <cell r="K13277" t="str">
            <v/>
          </cell>
          <cell r="L13277" t="str">
            <v/>
          </cell>
        </row>
        <row r="13278">
          <cell r="C13278">
            <v>162780763</v>
          </cell>
          <cell r="D13278" t="str">
            <v>人工</v>
          </cell>
          <cell r="E13278" t="str">
            <v>实物</v>
          </cell>
          <cell r="F13278" t="str">
            <v/>
          </cell>
          <cell r="G13278" t="str">
            <v>利福</v>
          </cell>
          <cell r="H13278" t="str">
            <v>年节礼包/餐厨/水具</v>
          </cell>
          <cell r="I13278" t="str">
            <v>2025-10-31</v>
          </cell>
          <cell r="J13278">
            <v>164160387</v>
          </cell>
          <cell r="K13278" t="str">
            <v/>
          </cell>
          <cell r="L13278" t="str">
            <v/>
          </cell>
        </row>
        <row r="13279">
          <cell r="C13279">
            <v>162780762</v>
          </cell>
          <cell r="D13279" t="str">
            <v>人工</v>
          </cell>
          <cell r="E13279" t="str">
            <v>实物</v>
          </cell>
          <cell r="F13279" t="str">
            <v/>
          </cell>
          <cell r="G13279" t="str">
            <v>利福</v>
          </cell>
          <cell r="H13279" t="str">
            <v>年节礼包/居家日用/生活日用</v>
          </cell>
          <cell r="I13279" t="str">
            <v>2025-10-31</v>
          </cell>
          <cell r="J13279">
            <v>164160386</v>
          </cell>
          <cell r="K13279" t="str">
            <v/>
          </cell>
          <cell r="L13279" t="str">
            <v/>
          </cell>
        </row>
        <row r="13280">
          <cell r="C13280">
            <v>162780754</v>
          </cell>
          <cell r="D13280" t="str">
            <v>人工</v>
          </cell>
          <cell r="E13280" t="str">
            <v>实物</v>
          </cell>
          <cell r="F13280" t="str">
            <v/>
          </cell>
          <cell r="G13280" t="str">
            <v>利福</v>
          </cell>
          <cell r="H13280" t="str">
            <v>年节礼包/居家日用/生活日用</v>
          </cell>
          <cell r="I13280" t="str">
            <v>2025-10-31</v>
          </cell>
          <cell r="J13280">
            <v>164160375</v>
          </cell>
          <cell r="K13280" t="str">
            <v/>
          </cell>
          <cell r="L13280" t="str">
            <v/>
          </cell>
        </row>
        <row r="13281">
          <cell r="C13281">
            <v>162780751</v>
          </cell>
          <cell r="D13281" t="str">
            <v>人工</v>
          </cell>
          <cell r="E13281" t="str">
            <v>实物</v>
          </cell>
          <cell r="F13281" t="str">
            <v/>
          </cell>
          <cell r="G13281" t="str">
            <v>利福</v>
          </cell>
          <cell r="H13281" t="str">
            <v>年节礼包/个人护理/沐浴护理</v>
          </cell>
          <cell r="I13281" t="str">
            <v>2025-10-31</v>
          </cell>
          <cell r="J13281">
            <v>164160371</v>
          </cell>
          <cell r="K13281" t="str">
            <v/>
          </cell>
          <cell r="L13281" t="str">
            <v/>
          </cell>
        </row>
        <row r="13282">
          <cell r="C13282">
            <v>162780749</v>
          </cell>
          <cell r="D13282" t="str">
            <v>人工</v>
          </cell>
          <cell r="E13282" t="str">
            <v>实物</v>
          </cell>
          <cell r="F13282" t="str">
            <v/>
          </cell>
          <cell r="G13282" t="str">
            <v>利福</v>
          </cell>
          <cell r="H13282" t="str">
            <v>年节礼包/个人护理/洗护工具</v>
          </cell>
          <cell r="I13282" t="str">
            <v>2025-10-31</v>
          </cell>
          <cell r="J13282">
            <v>164160368</v>
          </cell>
          <cell r="K13282" t="str">
            <v/>
          </cell>
          <cell r="L13282" t="str">
            <v/>
          </cell>
        </row>
        <row r="13283">
          <cell r="C13283">
            <v>162780747</v>
          </cell>
          <cell r="D13283" t="str">
            <v>人工</v>
          </cell>
          <cell r="E13283" t="str">
            <v>实物</v>
          </cell>
          <cell r="F13283" t="str">
            <v/>
          </cell>
          <cell r="G13283" t="str">
            <v>利福</v>
          </cell>
          <cell r="H13283" t="str">
            <v>年节礼包/个人护理/身体护理</v>
          </cell>
          <cell r="I13283" t="str">
            <v>2025-10-31</v>
          </cell>
          <cell r="J13283">
            <v>164160366</v>
          </cell>
          <cell r="K13283" t="str">
            <v/>
          </cell>
          <cell r="L13283" t="str">
            <v/>
          </cell>
        </row>
        <row r="13284">
          <cell r="C13284">
            <v>162780745</v>
          </cell>
          <cell r="D13284" t="str">
            <v>人工</v>
          </cell>
          <cell r="E13284" t="str">
            <v>实物</v>
          </cell>
          <cell r="F13284" t="str">
            <v/>
          </cell>
          <cell r="G13284" t="str">
            <v>利福</v>
          </cell>
          <cell r="H13284" t="str">
            <v>年节礼包/居家日用/生活日用</v>
          </cell>
          <cell r="I13284" t="str">
            <v>2025-10-31</v>
          </cell>
          <cell r="J13284">
            <v>164160364</v>
          </cell>
          <cell r="K13284" t="str">
            <v/>
          </cell>
          <cell r="L13284" t="str">
            <v/>
          </cell>
        </row>
        <row r="13285">
          <cell r="C13285">
            <v>162780744</v>
          </cell>
          <cell r="D13285" t="str">
            <v>人工</v>
          </cell>
          <cell r="E13285" t="str">
            <v>实物</v>
          </cell>
          <cell r="F13285" t="str">
            <v/>
          </cell>
          <cell r="G13285" t="str">
            <v>利福</v>
          </cell>
          <cell r="H13285" t="str">
            <v>年节礼包/居家日用/生活日用</v>
          </cell>
          <cell r="I13285" t="str">
            <v>2025-10-31</v>
          </cell>
          <cell r="J13285">
            <v>164160363</v>
          </cell>
          <cell r="K13285" t="str">
            <v/>
          </cell>
          <cell r="L13285" t="str">
            <v/>
          </cell>
        </row>
        <row r="13286">
          <cell r="C13286">
            <v>162778864</v>
          </cell>
          <cell r="D13286" t="str">
            <v>人工</v>
          </cell>
          <cell r="E13286" t="str">
            <v>实物</v>
          </cell>
          <cell r="F13286" t="str">
            <v>金丝莉（KINTHERI）</v>
          </cell>
          <cell r="G13286" t="str">
            <v>爱尚家</v>
          </cell>
          <cell r="H13286" t="str">
            <v>年节礼包/家纺/床上用品</v>
          </cell>
          <cell r="I13286" t="str">
            <v>2025-07-31</v>
          </cell>
          <cell r="J13286">
            <v>164158135</v>
          </cell>
          <cell r="K13286" t="str">
            <v>150*195cm</v>
          </cell>
          <cell r="L13286" t="str">
            <v/>
          </cell>
        </row>
        <row r="13287">
          <cell r="C13287">
            <v>162780658</v>
          </cell>
          <cell r="D13287" t="str">
            <v>人工</v>
          </cell>
          <cell r="E13287" t="str">
            <v>实物</v>
          </cell>
          <cell r="F13287" t="str">
            <v/>
          </cell>
          <cell r="G13287" t="str">
            <v>七天</v>
          </cell>
          <cell r="H13287" t="str">
            <v>年节礼包/生鲜/猪牛羊肉</v>
          </cell>
          <cell r="I13287" t="str">
            <v>2025-12-31</v>
          </cell>
          <cell r="J13287">
            <v>164160266</v>
          </cell>
          <cell r="K13287" t="str">
            <v>YHTZ00829</v>
          </cell>
          <cell r="L13287" t="str">
            <v/>
          </cell>
        </row>
        <row r="13288">
          <cell r="C13288">
            <v>162780658</v>
          </cell>
          <cell r="D13288" t="str">
            <v>人工</v>
          </cell>
          <cell r="E13288" t="str">
            <v>实物</v>
          </cell>
          <cell r="F13288" t="str">
            <v/>
          </cell>
          <cell r="G13288" t="str">
            <v>七天</v>
          </cell>
          <cell r="H13288" t="str">
            <v>年节礼包/生鲜/猪牛羊肉</v>
          </cell>
          <cell r="I13288" t="str">
            <v>2025-12-31</v>
          </cell>
        </row>
        <row r="13288">
          <cell r="K13288" t="str">
            <v>YHTZ00829</v>
          </cell>
          <cell r="L13288" t="str">
            <v/>
          </cell>
        </row>
        <row r="13289">
          <cell r="C13289">
            <v>162780658</v>
          </cell>
          <cell r="D13289" t="str">
            <v>人工</v>
          </cell>
          <cell r="E13289" t="str">
            <v>实物</v>
          </cell>
          <cell r="F13289" t="str">
            <v/>
          </cell>
          <cell r="G13289" t="str">
            <v>七天</v>
          </cell>
          <cell r="H13289" t="str">
            <v>年节礼包/生鲜/猪牛羊肉</v>
          </cell>
          <cell r="I13289" t="str">
            <v>2025-12-31</v>
          </cell>
        </row>
        <row r="13289">
          <cell r="K13289" t="str">
            <v>YHTZ00829</v>
          </cell>
          <cell r="L13289" t="str">
            <v/>
          </cell>
        </row>
        <row r="13290">
          <cell r="C13290">
            <v>162780658</v>
          </cell>
          <cell r="D13290" t="str">
            <v>人工</v>
          </cell>
          <cell r="E13290" t="str">
            <v>实物</v>
          </cell>
          <cell r="F13290" t="str">
            <v/>
          </cell>
          <cell r="G13290" t="str">
            <v>七天</v>
          </cell>
          <cell r="H13290" t="str">
            <v>年节礼包/生鲜/猪牛羊肉</v>
          </cell>
          <cell r="I13290" t="str">
            <v>2025-12-31</v>
          </cell>
        </row>
        <row r="13290">
          <cell r="K13290" t="str">
            <v>YHTZ00829</v>
          </cell>
          <cell r="L13290" t="str">
            <v/>
          </cell>
        </row>
        <row r="13291">
          <cell r="C13291">
            <v>162780658</v>
          </cell>
          <cell r="D13291" t="str">
            <v>人工</v>
          </cell>
          <cell r="E13291" t="str">
            <v>实物</v>
          </cell>
          <cell r="F13291" t="str">
            <v/>
          </cell>
          <cell r="G13291" t="str">
            <v>七天</v>
          </cell>
          <cell r="H13291" t="str">
            <v>年节礼包/生鲜/猪牛羊肉</v>
          </cell>
          <cell r="I13291" t="str">
            <v>2025-12-31</v>
          </cell>
        </row>
        <row r="13291">
          <cell r="K13291" t="str">
            <v>YHTZ00829</v>
          </cell>
          <cell r="L13291" t="str">
            <v/>
          </cell>
        </row>
        <row r="13292">
          <cell r="C13292">
            <v>162780658</v>
          </cell>
          <cell r="D13292" t="str">
            <v>人工</v>
          </cell>
          <cell r="E13292" t="str">
            <v>实物</v>
          </cell>
          <cell r="F13292" t="str">
            <v/>
          </cell>
          <cell r="G13292" t="str">
            <v>七天</v>
          </cell>
          <cell r="H13292" t="str">
            <v>年节礼包/生鲜/猪牛羊肉</v>
          </cell>
          <cell r="I13292" t="str">
            <v>2025-12-31</v>
          </cell>
        </row>
        <row r="13292">
          <cell r="K13292" t="str">
            <v>YHTZ00829</v>
          </cell>
          <cell r="L13292" t="str">
            <v/>
          </cell>
        </row>
        <row r="13293">
          <cell r="C13293">
            <v>162780655</v>
          </cell>
          <cell r="D13293" t="str">
            <v>人工</v>
          </cell>
          <cell r="E13293" t="str">
            <v>实物</v>
          </cell>
          <cell r="F13293" t="str">
            <v/>
          </cell>
          <cell r="G13293" t="str">
            <v>七天</v>
          </cell>
          <cell r="H13293" t="str">
            <v>年节礼包/食品/月饼礼包</v>
          </cell>
          <cell r="I13293" t="str">
            <v>2025-11-30</v>
          </cell>
          <cell r="J13293">
            <v>164160263</v>
          </cell>
          <cell r="K13293" t="str">
            <v>HDDH078</v>
          </cell>
          <cell r="L13293" t="str">
            <v/>
          </cell>
        </row>
        <row r="13294">
          <cell r="C13294">
            <v>162780653</v>
          </cell>
          <cell r="D13294" t="str">
            <v>人工</v>
          </cell>
          <cell r="E13294" t="str">
            <v>实物</v>
          </cell>
          <cell r="F13294" t="str">
            <v/>
          </cell>
          <cell r="G13294" t="str">
            <v>七天</v>
          </cell>
          <cell r="H13294" t="str">
            <v>年节礼包/食品/月饼礼包</v>
          </cell>
          <cell r="I13294" t="str">
            <v>2025-12-31</v>
          </cell>
          <cell r="J13294">
            <v>164160261</v>
          </cell>
          <cell r="K13294" t="str">
            <v>RH55238</v>
          </cell>
          <cell r="L13294" t="str">
            <v/>
          </cell>
        </row>
        <row r="13295">
          <cell r="C13295">
            <v>162742666</v>
          </cell>
          <cell r="D13295" t="str">
            <v>人工</v>
          </cell>
          <cell r="E13295" t="str">
            <v>实物</v>
          </cell>
          <cell r="F13295" t="str">
            <v>金龙鱼</v>
          </cell>
          <cell r="G13295" t="str">
            <v>上海迦新</v>
          </cell>
          <cell r="H13295" t="str">
            <v>年节礼包/食品/粮油礼包</v>
          </cell>
          <cell r="I13295" t="str">
            <v>2025-06-30</v>
          </cell>
          <cell r="J13295">
            <v>164050269</v>
          </cell>
          <cell r="K13295" t="str">
            <v>6948195819813-0500</v>
          </cell>
          <cell r="L13295" t="str">
            <v/>
          </cell>
        </row>
        <row r="13296">
          <cell r="C13296">
            <v>162742715</v>
          </cell>
          <cell r="D13296" t="str">
            <v>人工</v>
          </cell>
          <cell r="E13296" t="str">
            <v>实物</v>
          </cell>
          <cell r="F13296" t="str">
            <v/>
          </cell>
          <cell r="G13296" t="str">
            <v>苏州润顺来</v>
          </cell>
          <cell r="H13296" t="str">
            <v>年节礼包/个人护理/洗发护发</v>
          </cell>
          <cell r="I13296" t="str">
            <v>2025-07-31</v>
          </cell>
          <cell r="J13296">
            <v>164050322</v>
          </cell>
          <cell r="K13296" t="str">
            <v/>
          </cell>
          <cell r="L13296" t="str">
            <v/>
          </cell>
        </row>
        <row r="13297">
          <cell r="C13297">
            <v>162741936</v>
          </cell>
          <cell r="D13297" t="str">
            <v>人工</v>
          </cell>
          <cell r="E13297" t="str">
            <v>实物</v>
          </cell>
          <cell r="F13297" t="str">
            <v/>
          </cell>
          <cell r="G13297" t="str">
            <v>苏州润顺来</v>
          </cell>
          <cell r="H13297" t="str">
            <v>年节礼包/居家日用/个人防护</v>
          </cell>
          <cell r="I13297" t="str">
            <v>2025-06-30</v>
          </cell>
          <cell r="J13297">
            <v>164049254</v>
          </cell>
          <cell r="K13297" t="str">
            <v/>
          </cell>
          <cell r="L13297" t="str">
            <v/>
          </cell>
        </row>
        <row r="13298">
          <cell r="C13298">
            <v>162682082</v>
          </cell>
          <cell r="D13298" t="str">
            <v>人工</v>
          </cell>
          <cell r="E13298" t="str">
            <v>实物</v>
          </cell>
          <cell r="F13298" t="str">
            <v>滴露</v>
          </cell>
          <cell r="G13298" t="str">
            <v>五州协腾</v>
          </cell>
          <cell r="H13298" t="str">
            <v>年节礼包/家庭清洁/纸品/家庭环境清洁</v>
          </cell>
          <cell r="I13298" t="str">
            <v>2025-06-30</v>
          </cell>
          <cell r="J13298">
            <v>163942938</v>
          </cell>
          <cell r="K13298" t="str">
            <v>HYX2025030810</v>
          </cell>
          <cell r="L13298" t="str">
            <v/>
          </cell>
        </row>
        <row r="13299">
          <cell r="C13299">
            <v>162681391</v>
          </cell>
          <cell r="D13299" t="str">
            <v>人工</v>
          </cell>
          <cell r="E13299" t="str">
            <v>实物</v>
          </cell>
          <cell r="F13299" t="str">
            <v>正大</v>
          </cell>
          <cell r="G13299" t="str">
            <v>正大信首</v>
          </cell>
          <cell r="H13299" t="str">
            <v>年节礼包/生鲜/禽肉蛋品</v>
          </cell>
          <cell r="I13299" t="str">
            <v>2025-06-30</v>
          </cell>
          <cell r="J13299">
            <v>163941468</v>
          </cell>
          <cell r="K13299" t="str">
            <v/>
          </cell>
          <cell r="L13299" t="str">
            <v/>
          </cell>
        </row>
        <row r="13300">
          <cell r="C13300">
            <v>162681391</v>
          </cell>
          <cell r="D13300" t="str">
            <v>人工</v>
          </cell>
          <cell r="E13300" t="str">
            <v>实物</v>
          </cell>
          <cell r="F13300" t="str">
            <v>正大</v>
          </cell>
          <cell r="G13300" t="str">
            <v>正大信首</v>
          </cell>
          <cell r="H13300" t="str">
            <v>年节礼包/生鲜/禽肉蛋品</v>
          </cell>
          <cell r="I13300" t="str">
            <v>2025-06-30</v>
          </cell>
        </row>
        <row r="13300">
          <cell r="K13300" t="str">
            <v/>
          </cell>
          <cell r="L13300" t="str">
            <v/>
          </cell>
        </row>
        <row r="13301">
          <cell r="C13301">
            <v>162659590</v>
          </cell>
          <cell r="D13301" t="str">
            <v>人工</v>
          </cell>
          <cell r="E13301" t="str">
            <v>实物</v>
          </cell>
          <cell r="F13301" t="str">
            <v>泓花会</v>
          </cell>
          <cell r="G13301" t="str">
            <v>和商</v>
          </cell>
          <cell r="H13301" t="str">
            <v>年节礼包/项目专属/定制方案专属</v>
          </cell>
          <cell r="I13301" t="str">
            <v>2025-02-28</v>
          </cell>
          <cell r="J13301">
            <v>163903195</v>
          </cell>
          <cell r="K13301" t="str">
            <v/>
          </cell>
          <cell r="L13301" t="str">
            <v/>
          </cell>
        </row>
        <row r="13302">
          <cell r="C13302">
            <v>162659590</v>
          </cell>
          <cell r="D13302" t="str">
            <v>人工</v>
          </cell>
          <cell r="E13302" t="str">
            <v>实物</v>
          </cell>
          <cell r="F13302" t="str">
            <v>泓花会</v>
          </cell>
          <cell r="G13302" t="str">
            <v>和商</v>
          </cell>
          <cell r="H13302" t="str">
            <v>年节礼包/项目专属/定制方案专属</v>
          </cell>
          <cell r="I13302" t="str">
            <v>2025-02-28</v>
          </cell>
        </row>
        <row r="13302">
          <cell r="K13302" t="str">
            <v/>
          </cell>
          <cell r="L13302" t="str">
            <v/>
          </cell>
        </row>
        <row r="13303">
          <cell r="C13303">
            <v>162659590</v>
          </cell>
          <cell r="D13303" t="str">
            <v>人工</v>
          </cell>
          <cell r="E13303" t="str">
            <v>实物</v>
          </cell>
          <cell r="F13303" t="str">
            <v>泓花会</v>
          </cell>
          <cell r="G13303" t="str">
            <v>和商</v>
          </cell>
          <cell r="H13303" t="str">
            <v>年节礼包/项目专属/定制方案专属</v>
          </cell>
          <cell r="I13303" t="str">
            <v>2025-02-28</v>
          </cell>
        </row>
        <row r="13303">
          <cell r="K13303" t="str">
            <v/>
          </cell>
          <cell r="L13303" t="str">
            <v/>
          </cell>
        </row>
        <row r="13304">
          <cell r="C13304">
            <v>162625394</v>
          </cell>
          <cell r="D13304" t="str">
            <v>人工</v>
          </cell>
          <cell r="E13304" t="str">
            <v>实物</v>
          </cell>
          <cell r="F13304" t="str">
            <v>一统如宜</v>
          </cell>
          <cell r="G13304" t="str">
            <v>上海一统</v>
          </cell>
          <cell r="H13304" t="str">
            <v>年节礼包/生鲜/海鲜礼包</v>
          </cell>
          <cell r="I13304" t="str">
            <v>2025-02-28</v>
          </cell>
          <cell r="J13304">
            <v>163854405</v>
          </cell>
          <cell r="K13304">
            <v>51973</v>
          </cell>
          <cell r="L13304" t="str">
            <v/>
          </cell>
        </row>
        <row r="13305">
          <cell r="C13305">
            <v>162659607</v>
          </cell>
          <cell r="D13305" t="str">
            <v>人工</v>
          </cell>
          <cell r="E13305" t="str">
            <v>组合商品</v>
          </cell>
          <cell r="F13305" t="str">
            <v/>
          </cell>
          <cell r="G13305" t="str">
            <v>苏打组合商品虚拟供应商</v>
          </cell>
          <cell r="H13305" t="str">
            <v>年节礼包/项目专属/定制方案专属</v>
          </cell>
          <cell r="I13305" t="str">
            <v>2025-02-28</v>
          </cell>
          <cell r="J13305">
            <v>163903212</v>
          </cell>
          <cell r="K13305" t="str">
            <v/>
          </cell>
          <cell r="L13305" t="str">
            <v/>
          </cell>
        </row>
        <row r="13306">
          <cell r="C13306">
            <v>162659607</v>
          </cell>
          <cell r="D13306" t="str">
            <v>人工</v>
          </cell>
          <cell r="E13306" t="str">
            <v>组合商品</v>
          </cell>
          <cell r="F13306" t="str">
            <v/>
          </cell>
          <cell r="G13306" t="str">
            <v>苏打组合商品虚拟供应商</v>
          </cell>
          <cell r="H13306" t="str">
            <v>年节礼包/项目专属/定制方案专属</v>
          </cell>
          <cell r="I13306" t="str">
            <v>2025-02-28</v>
          </cell>
        </row>
        <row r="13306">
          <cell r="K13306" t="str">
            <v/>
          </cell>
          <cell r="L13306" t="str">
            <v/>
          </cell>
        </row>
        <row r="13307">
          <cell r="C13307">
            <v>162659607</v>
          </cell>
          <cell r="D13307" t="str">
            <v>人工</v>
          </cell>
          <cell r="E13307" t="str">
            <v>组合商品</v>
          </cell>
          <cell r="F13307" t="str">
            <v/>
          </cell>
          <cell r="G13307" t="str">
            <v>苏打组合商品虚拟供应商</v>
          </cell>
          <cell r="H13307" t="str">
            <v>年节礼包/项目专属/定制方案专属</v>
          </cell>
          <cell r="I13307" t="str">
            <v>2025-02-28</v>
          </cell>
        </row>
        <row r="13307">
          <cell r="K13307" t="str">
            <v/>
          </cell>
          <cell r="L13307" t="str">
            <v/>
          </cell>
        </row>
        <row r="13308">
          <cell r="C13308">
            <v>162659607</v>
          </cell>
          <cell r="D13308" t="str">
            <v>人工</v>
          </cell>
          <cell r="E13308" t="str">
            <v>组合商品</v>
          </cell>
          <cell r="F13308" t="str">
            <v/>
          </cell>
          <cell r="G13308" t="str">
            <v>苏打组合商品虚拟供应商</v>
          </cell>
          <cell r="H13308" t="str">
            <v>年节礼包/项目专属/定制方案专属</v>
          </cell>
          <cell r="I13308" t="str">
            <v>2025-02-28</v>
          </cell>
        </row>
        <row r="13308">
          <cell r="K13308" t="str">
            <v/>
          </cell>
          <cell r="L13308" t="str">
            <v/>
          </cell>
        </row>
        <row r="13309">
          <cell r="C13309">
            <v>162626149</v>
          </cell>
          <cell r="D13309" t="str">
            <v>人工</v>
          </cell>
          <cell r="E13309" t="str">
            <v>实物</v>
          </cell>
          <cell r="F13309" t="str">
            <v/>
          </cell>
          <cell r="G13309" t="str">
            <v>七天</v>
          </cell>
          <cell r="H13309" t="str">
            <v>年节礼包/生鲜/禽肉蛋品</v>
          </cell>
          <cell r="I13309" t="str">
            <v>2025-05-31</v>
          </cell>
          <cell r="J13309">
            <v>163855376</v>
          </cell>
          <cell r="K13309" t="str">
            <v/>
          </cell>
          <cell r="L13309" t="str">
            <v/>
          </cell>
        </row>
        <row r="13310">
          <cell r="C13310">
            <v>162493970</v>
          </cell>
          <cell r="D13310" t="str">
            <v>人工</v>
          </cell>
          <cell r="E13310" t="str">
            <v>实物</v>
          </cell>
          <cell r="F13310" t="str">
            <v>金丝莉（KINTHERI）</v>
          </cell>
          <cell r="G13310" t="str">
            <v>爱尚家</v>
          </cell>
          <cell r="H13310" t="str">
            <v>年节礼包/家纺/床上用品</v>
          </cell>
          <cell r="I13310" t="str">
            <v>2025-06-30</v>
          </cell>
          <cell r="J13310">
            <v>163576367</v>
          </cell>
          <cell r="K13310" t="str">
            <v>JX-1288</v>
          </cell>
          <cell r="L13310" t="str">
            <v/>
          </cell>
        </row>
        <row r="13311">
          <cell r="C13311">
            <v>162568645</v>
          </cell>
          <cell r="D13311" t="str">
            <v>人工</v>
          </cell>
          <cell r="E13311" t="str">
            <v>实物</v>
          </cell>
          <cell r="F13311" t="str">
            <v/>
          </cell>
          <cell r="G13311" t="str">
            <v>淘得电子</v>
          </cell>
          <cell r="H13311" t="str">
            <v>年节礼包/食品/熟食腊味</v>
          </cell>
          <cell r="I13311" t="str">
            <v>2024-10-31</v>
          </cell>
          <cell r="J13311">
            <v>163753725</v>
          </cell>
          <cell r="K13311" t="str">
            <v/>
          </cell>
          <cell r="L13311" t="str">
            <v/>
          </cell>
        </row>
        <row r="13312">
          <cell r="C13312">
            <v>162406808</v>
          </cell>
          <cell r="D13312" t="str">
            <v>人工</v>
          </cell>
          <cell r="E13312" t="str">
            <v>实物</v>
          </cell>
          <cell r="F13312" t="str">
            <v>小熊</v>
          </cell>
          <cell r="G13312" t="str">
            <v>上海艺冉</v>
          </cell>
          <cell r="H13312" t="str">
            <v>年节礼包/家用电器/厨房小电</v>
          </cell>
          <cell r="I13312" t="str">
            <v>2024-03-31</v>
          </cell>
          <cell r="J13312">
            <v>163376503</v>
          </cell>
          <cell r="K13312" t="str">
            <v>QZG-E12Z6</v>
          </cell>
          <cell r="L13312" t="str">
            <v/>
          </cell>
        </row>
        <row r="13313">
          <cell r="C13313">
            <v>162780603</v>
          </cell>
          <cell r="D13313" t="str">
            <v>人工</v>
          </cell>
          <cell r="E13313" t="str">
            <v>实物</v>
          </cell>
          <cell r="F13313" t="str">
            <v/>
          </cell>
          <cell r="G13313" t="str">
            <v>淘得电子</v>
          </cell>
          <cell r="H13313" t="str">
            <v>年节礼包/食品/熟食腊味礼包</v>
          </cell>
          <cell r="I13313" t="str">
            <v>2025-10-31</v>
          </cell>
          <cell r="J13313">
            <v>164160211</v>
          </cell>
          <cell r="K13313" t="str">
            <v/>
          </cell>
          <cell r="L13313" t="str">
            <v/>
          </cell>
        </row>
        <row r="13314">
          <cell r="C13314">
            <v>162780602</v>
          </cell>
          <cell r="D13314" t="str">
            <v>人工</v>
          </cell>
          <cell r="E13314" t="str">
            <v>实物</v>
          </cell>
          <cell r="F13314" t="str">
            <v>江中猴姑</v>
          </cell>
          <cell r="G13314" t="str">
            <v>勤善</v>
          </cell>
          <cell r="H13314" t="str">
            <v>年节礼包/食品/食品礼包</v>
          </cell>
          <cell r="I13314" t="str">
            <v>2025-10-31</v>
          </cell>
          <cell r="J13314">
            <v>164160210</v>
          </cell>
          <cell r="K13314" t="str">
            <v/>
          </cell>
          <cell r="L13314" t="str">
            <v/>
          </cell>
        </row>
        <row r="13315">
          <cell r="C13315">
            <v>162780601</v>
          </cell>
          <cell r="D13315" t="str">
            <v>人工</v>
          </cell>
          <cell r="E13315" t="str">
            <v>实物</v>
          </cell>
          <cell r="F13315" t="str">
            <v>锦华礼</v>
          </cell>
          <cell r="G13315" t="str">
            <v>深圳品味人生</v>
          </cell>
          <cell r="H13315" t="str">
            <v>年节礼包/食品/月饼礼包</v>
          </cell>
          <cell r="I13315" t="str">
            <v>2025-10-31</v>
          </cell>
          <cell r="J13315">
            <v>164160209</v>
          </cell>
          <cell r="K13315">
            <v>2025071002</v>
          </cell>
          <cell r="L13315" t="str">
            <v/>
          </cell>
        </row>
        <row r="13316">
          <cell r="C13316">
            <v>162780600</v>
          </cell>
          <cell r="D13316" t="str">
            <v>人工</v>
          </cell>
          <cell r="E13316" t="str">
            <v>实物</v>
          </cell>
          <cell r="F13316" t="str">
            <v>广州酒家</v>
          </cell>
          <cell r="G13316" t="str">
            <v>深圳品味人生</v>
          </cell>
          <cell r="H13316" t="str">
            <v>年节礼包/食品/月饼礼包</v>
          </cell>
          <cell r="I13316" t="str">
            <v>2025-10-31</v>
          </cell>
          <cell r="J13316">
            <v>164160208</v>
          </cell>
          <cell r="K13316">
            <v>2025071001</v>
          </cell>
          <cell r="L13316" t="str">
            <v/>
          </cell>
        </row>
        <row r="13317">
          <cell r="C13317">
            <v>162780599</v>
          </cell>
          <cell r="D13317" t="str">
            <v>人工</v>
          </cell>
          <cell r="E13317" t="str">
            <v>实物</v>
          </cell>
          <cell r="F13317" t="str">
            <v>沃隆</v>
          </cell>
          <cell r="G13317" t="str">
            <v>勤善</v>
          </cell>
          <cell r="H13317" t="str">
            <v>年节礼包/食品/食品礼包</v>
          </cell>
          <cell r="I13317" t="str">
            <v>2025-10-31</v>
          </cell>
          <cell r="J13317">
            <v>164160207</v>
          </cell>
          <cell r="K13317" t="str">
            <v/>
          </cell>
          <cell r="L13317" t="str">
            <v/>
          </cell>
        </row>
        <row r="13318">
          <cell r="C13318">
            <v>162780598</v>
          </cell>
          <cell r="D13318" t="str">
            <v>人工</v>
          </cell>
          <cell r="E13318" t="str">
            <v>实物</v>
          </cell>
          <cell r="F13318" t="str">
            <v/>
          </cell>
          <cell r="G13318" t="str">
            <v>淘得电子</v>
          </cell>
          <cell r="H13318" t="str">
            <v>年节礼包/食品/营养健康</v>
          </cell>
          <cell r="I13318" t="str">
            <v>2025-10-31</v>
          </cell>
          <cell r="J13318">
            <v>164160206</v>
          </cell>
          <cell r="K13318" t="str">
            <v/>
          </cell>
          <cell r="L13318" t="str">
            <v/>
          </cell>
        </row>
        <row r="13319">
          <cell r="C13319">
            <v>162780597</v>
          </cell>
          <cell r="D13319" t="str">
            <v>人工</v>
          </cell>
          <cell r="E13319" t="str">
            <v>实物</v>
          </cell>
          <cell r="F13319" t="str">
            <v/>
          </cell>
          <cell r="G13319" t="str">
            <v>淘得电子</v>
          </cell>
          <cell r="H13319" t="str">
            <v>年节礼包/食品/粮油礼包</v>
          </cell>
          <cell r="I13319" t="str">
            <v>2025-10-31</v>
          </cell>
          <cell r="J13319">
            <v>164160205</v>
          </cell>
          <cell r="K13319" t="str">
            <v/>
          </cell>
          <cell r="L13319" t="str">
            <v/>
          </cell>
        </row>
        <row r="13320">
          <cell r="C13320">
            <v>162780596</v>
          </cell>
          <cell r="D13320" t="str">
            <v>人工</v>
          </cell>
          <cell r="E13320" t="str">
            <v>实物</v>
          </cell>
          <cell r="F13320" t="str">
            <v/>
          </cell>
          <cell r="G13320" t="str">
            <v>淘得电子</v>
          </cell>
          <cell r="H13320" t="str">
            <v>年节礼包/食品/营养健康</v>
          </cell>
          <cell r="I13320" t="str">
            <v>2025-10-31</v>
          </cell>
          <cell r="J13320">
            <v>164160204</v>
          </cell>
          <cell r="K13320" t="str">
            <v/>
          </cell>
          <cell r="L13320" t="str">
            <v/>
          </cell>
        </row>
        <row r="13321">
          <cell r="C13321">
            <v>162780593</v>
          </cell>
          <cell r="D13321" t="str">
            <v>人工</v>
          </cell>
          <cell r="E13321" t="str">
            <v>实物</v>
          </cell>
          <cell r="F13321" t="str">
            <v/>
          </cell>
          <cell r="G13321" t="str">
            <v>淘得电子</v>
          </cell>
          <cell r="H13321" t="str">
            <v>年节礼包/食品/营养健康</v>
          </cell>
          <cell r="I13321" t="str">
            <v>2025-10-31</v>
          </cell>
          <cell r="J13321">
            <v>164160201</v>
          </cell>
          <cell r="K13321" t="str">
            <v/>
          </cell>
          <cell r="L13321" t="str">
            <v/>
          </cell>
        </row>
        <row r="13322">
          <cell r="C13322">
            <v>162780592</v>
          </cell>
          <cell r="D13322" t="str">
            <v>人工</v>
          </cell>
          <cell r="E13322" t="str">
            <v>实物</v>
          </cell>
          <cell r="F13322" t="str">
            <v>飘零大叔</v>
          </cell>
          <cell r="G13322" t="str">
            <v>孟晟</v>
          </cell>
          <cell r="H13322" t="str">
            <v>年节礼包/食品/零食礼包</v>
          </cell>
          <cell r="I13322" t="str">
            <v>2025-10-31</v>
          </cell>
          <cell r="J13322">
            <v>164160200</v>
          </cell>
          <cell r="K13322" t="str">
            <v>万家锦礼1690g</v>
          </cell>
          <cell r="L13322" t="str">
            <v/>
          </cell>
        </row>
        <row r="13323">
          <cell r="C13323">
            <v>162780591</v>
          </cell>
          <cell r="D13323" t="str">
            <v>人工</v>
          </cell>
          <cell r="E13323" t="str">
            <v>实物</v>
          </cell>
          <cell r="F13323" t="str">
            <v>飘零大叔</v>
          </cell>
          <cell r="G13323" t="str">
            <v>孟晟</v>
          </cell>
          <cell r="H13323" t="str">
            <v>年节礼包/食品/零食礼包</v>
          </cell>
          <cell r="I13323" t="str">
            <v>2025-10-31</v>
          </cell>
          <cell r="J13323">
            <v>164160199</v>
          </cell>
          <cell r="K13323" t="str">
            <v>肉肉盛宴礼盒1428g</v>
          </cell>
          <cell r="L13323" t="str">
            <v/>
          </cell>
        </row>
        <row r="13324">
          <cell r="C13324">
            <v>162780589</v>
          </cell>
          <cell r="D13324" t="str">
            <v>人工</v>
          </cell>
          <cell r="E13324" t="str">
            <v>实物</v>
          </cell>
          <cell r="F13324" t="str">
            <v>飘零大叔</v>
          </cell>
          <cell r="G13324" t="str">
            <v>孟晟</v>
          </cell>
          <cell r="H13324" t="str">
            <v>年节礼包/食品/零食礼包</v>
          </cell>
          <cell r="I13324" t="str">
            <v>2025-10-31</v>
          </cell>
          <cell r="J13324">
            <v>164160197</v>
          </cell>
          <cell r="K13324" t="str">
            <v>美味幸福礼1150g</v>
          </cell>
          <cell r="L13324" t="str">
            <v/>
          </cell>
        </row>
        <row r="13325">
          <cell r="C13325">
            <v>162780588</v>
          </cell>
          <cell r="D13325" t="str">
            <v>人工</v>
          </cell>
          <cell r="E13325" t="str">
            <v>实物</v>
          </cell>
          <cell r="F13325" t="str">
            <v>科尔沁</v>
          </cell>
          <cell r="G13325" t="str">
            <v>孟晟</v>
          </cell>
          <cell r="H13325" t="str">
            <v>年节礼包/食品/熟食腊味礼包</v>
          </cell>
          <cell r="I13325" t="str">
            <v>2025-10-31</v>
          </cell>
          <cell r="J13325">
            <v>164160196</v>
          </cell>
          <cell r="K13325" t="str">
            <v>缤纷礼盒1042g</v>
          </cell>
          <cell r="L13325" t="str">
            <v/>
          </cell>
        </row>
        <row r="13326">
          <cell r="C13326">
            <v>162780587</v>
          </cell>
          <cell r="D13326" t="str">
            <v>人工</v>
          </cell>
          <cell r="E13326" t="str">
            <v>实物</v>
          </cell>
          <cell r="F13326" t="str">
            <v>科尔沁</v>
          </cell>
          <cell r="G13326" t="str">
            <v>孟晟</v>
          </cell>
          <cell r="H13326" t="str">
            <v>年节礼包/食品/零食礼包</v>
          </cell>
          <cell r="I13326" t="str">
            <v>2025-10-31</v>
          </cell>
          <cell r="J13326">
            <v>164160195</v>
          </cell>
          <cell r="K13326" t="str">
            <v>牧人礼盒834g</v>
          </cell>
          <cell r="L13326" t="str">
            <v/>
          </cell>
        </row>
        <row r="13327">
          <cell r="C13327">
            <v>162780586</v>
          </cell>
          <cell r="D13327" t="str">
            <v>人工</v>
          </cell>
          <cell r="E13327" t="str">
            <v>实物</v>
          </cell>
          <cell r="F13327" t="str">
            <v/>
          </cell>
          <cell r="G13327" t="str">
            <v>淘得电子</v>
          </cell>
          <cell r="H13327" t="str">
            <v>年节礼包/食品/营养健康</v>
          </cell>
          <cell r="I13327" t="str">
            <v>2025-10-31</v>
          </cell>
          <cell r="J13327">
            <v>164160194</v>
          </cell>
          <cell r="K13327" t="str">
            <v/>
          </cell>
          <cell r="L13327" t="str">
            <v/>
          </cell>
        </row>
        <row r="13328">
          <cell r="C13328">
            <v>162780585</v>
          </cell>
          <cell r="D13328" t="str">
            <v>人工</v>
          </cell>
          <cell r="E13328" t="str">
            <v>实物</v>
          </cell>
          <cell r="F13328" t="str">
            <v>沃隆</v>
          </cell>
          <cell r="G13328" t="str">
            <v>勤善</v>
          </cell>
          <cell r="H13328" t="str">
            <v>年节礼包/食品/食品礼包</v>
          </cell>
          <cell r="I13328" t="str">
            <v>2025-10-31</v>
          </cell>
          <cell r="J13328">
            <v>164160193</v>
          </cell>
          <cell r="K13328" t="str">
            <v/>
          </cell>
          <cell r="L13328" t="str">
            <v/>
          </cell>
        </row>
        <row r="13329">
          <cell r="C13329">
            <v>162780582</v>
          </cell>
          <cell r="D13329" t="str">
            <v>人工</v>
          </cell>
          <cell r="E13329" t="str">
            <v>实物</v>
          </cell>
          <cell r="F13329" t="str">
            <v/>
          </cell>
          <cell r="G13329" t="str">
            <v>淘得电子</v>
          </cell>
          <cell r="H13329" t="str">
            <v>年节礼包/食品/零食礼包</v>
          </cell>
          <cell r="I13329" t="str">
            <v>2025-10-31</v>
          </cell>
          <cell r="J13329">
            <v>164160190</v>
          </cell>
          <cell r="K13329" t="str">
            <v/>
          </cell>
          <cell r="L13329" t="str">
            <v/>
          </cell>
        </row>
        <row r="13330">
          <cell r="C13330">
            <v>162780581</v>
          </cell>
          <cell r="D13330" t="str">
            <v>人工</v>
          </cell>
          <cell r="E13330" t="str">
            <v>实物</v>
          </cell>
          <cell r="F13330" t="str">
            <v/>
          </cell>
          <cell r="G13330" t="str">
            <v>淘得电子</v>
          </cell>
          <cell r="H13330" t="str">
            <v>年节礼包/食品/营养健康</v>
          </cell>
          <cell r="I13330" t="str">
            <v>2025-10-31</v>
          </cell>
          <cell r="J13330">
            <v>164160189</v>
          </cell>
          <cell r="K13330" t="str">
            <v/>
          </cell>
          <cell r="L13330" t="str">
            <v/>
          </cell>
        </row>
        <row r="13331">
          <cell r="C13331">
            <v>162780580</v>
          </cell>
          <cell r="D13331" t="str">
            <v>人工</v>
          </cell>
          <cell r="E13331" t="str">
            <v>实物</v>
          </cell>
          <cell r="F13331" t="str">
            <v/>
          </cell>
          <cell r="G13331" t="str">
            <v>深圳品味人生</v>
          </cell>
          <cell r="H13331" t="str">
            <v>年节礼包/食品/月饼礼包</v>
          </cell>
          <cell r="I13331" t="str">
            <v>2025-10-31</v>
          </cell>
          <cell r="J13331">
            <v>164160188</v>
          </cell>
          <cell r="K13331">
            <v>2025071025</v>
          </cell>
          <cell r="L13331" t="str">
            <v/>
          </cell>
        </row>
        <row r="13332">
          <cell r="C13332">
            <v>162780579</v>
          </cell>
          <cell r="D13332" t="str">
            <v>人工</v>
          </cell>
          <cell r="E13332" t="str">
            <v>实物</v>
          </cell>
          <cell r="F13332" t="str">
            <v>啪啪通</v>
          </cell>
          <cell r="G13332" t="str">
            <v>勤善</v>
          </cell>
          <cell r="H13332" t="str">
            <v>年节礼包/食品/进口零食</v>
          </cell>
          <cell r="I13332" t="str">
            <v>2025-10-31</v>
          </cell>
          <cell r="J13332">
            <v>164160187</v>
          </cell>
          <cell r="K13332" t="str">
            <v/>
          </cell>
          <cell r="L13332" t="str">
            <v/>
          </cell>
        </row>
        <row r="13333">
          <cell r="C13333">
            <v>162780569</v>
          </cell>
          <cell r="D13333" t="str">
            <v>人工</v>
          </cell>
          <cell r="E13333" t="str">
            <v>实物</v>
          </cell>
          <cell r="F13333" t="str">
            <v/>
          </cell>
          <cell r="G13333" t="str">
            <v>淘得电子</v>
          </cell>
          <cell r="H13333" t="str">
            <v>年节礼包/食品/营养健康</v>
          </cell>
          <cell r="I13333" t="str">
            <v>2025-10-31</v>
          </cell>
          <cell r="J13333">
            <v>164160177</v>
          </cell>
          <cell r="K13333" t="str">
            <v/>
          </cell>
          <cell r="L13333" t="str">
            <v/>
          </cell>
        </row>
        <row r="13334">
          <cell r="C13334">
            <v>162564772</v>
          </cell>
          <cell r="D13334" t="str">
            <v>人工</v>
          </cell>
          <cell r="E13334" t="str">
            <v>实物</v>
          </cell>
          <cell r="F13334" t="str">
            <v/>
          </cell>
          <cell r="G13334" t="str">
            <v>上海铭俊</v>
          </cell>
          <cell r="H13334" t="str">
            <v>年节礼包/食品/食品礼包</v>
          </cell>
          <cell r="I13334" t="str">
            <v>2024-12-31</v>
          </cell>
          <cell r="J13334">
            <v>163745060</v>
          </cell>
          <cell r="K13334" t="str">
            <v>mj20240709006</v>
          </cell>
          <cell r="L13334" t="str">
            <v/>
          </cell>
        </row>
        <row r="13335">
          <cell r="C13335">
            <v>162563116</v>
          </cell>
          <cell r="D13335" t="str">
            <v>人工</v>
          </cell>
          <cell r="E13335" t="str">
            <v>实物</v>
          </cell>
          <cell r="F13335" t="str">
            <v/>
          </cell>
          <cell r="G13335" t="str">
            <v>上海铭俊</v>
          </cell>
          <cell r="H13335" t="str">
            <v>年节礼包/食品/零食礼包</v>
          </cell>
          <cell r="I13335" t="str">
            <v>2025-02-28</v>
          </cell>
          <cell r="J13335">
            <v>163741857</v>
          </cell>
          <cell r="K13335" t="str">
            <v>mj20240708002</v>
          </cell>
          <cell r="L13335" t="str">
            <v/>
          </cell>
        </row>
        <row r="13336">
          <cell r="C13336">
            <v>162555586</v>
          </cell>
          <cell r="D13336" t="str">
            <v>人工</v>
          </cell>
          <cell r="E13336" t="str">
            <v>实物</v>
          </cell>
          <cell r="F13336" t="str">
            <v>梅龙镇</v>
          </cell>
          <cell r="G13336" t="str">
            <v>上海铭俊</v>
          </cell>
          <cell r="H13336" t="str">
            <v>年节礼包/食品/食品礼包</v>
          </cell>
          <cell r="I13336" t="str">
            <v>2024-07-31</v>
          </cell>
          <cell r="J13336">
            <v>163724531</v>
          </cell>
          <cell r="K13336" t="str">
            <v>sk20240624</v>
          </cell>
          <cell r="L13336" t="str">
            <v/>
          </cell>
        </row>
        <row r="13337">
          <cell r="C13337">
            <v>162535865</v>
          </cell>
          <cell r="D13337" t="str">
            <v>人工</v>
          </cell>
          <cell r="E13337" t="str">
            <v>实物</v>
          </cell>
          <cell r="F13337" t="str">
            <v/>
          </cell>
          <cell r="G13337" t="str">
            <v>上海铭俊</v>
          </cell>
          <cell r="H13337" t="str">
            <v>年节礼包/食品/大米</v>
          </cell>
          <cell r="I13337" t="str">
            <v>2024-07-31</v>
          </cell>
          <cell r="J13337">
            <v>163687815</v>
          </cell>
          <cell r="K13337">
            <v>20240524001</v>
          </cell>
          <cell r="L13337" t="str">
            <v/>
          </cell>
        </row>
        <row r="13338">
          <cell r="C13338">
            <v>162643436</v>
          </cell>
          <cell r="D13338" t="str">
            <v>人工</v>
          </cell>
          <cell r="E13338" t="str">
            <v>实物</v>
          </cell>
          <cell r="F13338" t="str">
            <v/>
          </cell>
          <cell r="G13338" t="str">
            <v>上海米徒</v>
          </cell>
          <cell r="H13338" t="str">
            <v>年节礼包/生鲜/水果</v>
          </cell>
          <cell r="I13338" t="str">
            <v>2025-03-31</v>
          </cell>
          <cell r="J13338">
            <v>163879748</v>
          </cell>
          <cell r="K13338" t="str">
            <v/>
          </cell>
          <cell r="L13338" t="str">
            <v/>
          </cell>
        </row>
        <row r="13339">
          <cell r="C13339">
            <v>162607989</v>
          </cell>
          <cell r="D13339" t="str">
            <v>人工</v>
          </cell>
          <cell r="E13339" t="str">
            <v>实物</v>
          </cell>
          <cell r="F13339" t="str">
            <v/>
          </cell>
          <cell r="G13339" t="str">
            <v>上海米徒</v>
          </cell>
          <cell r="H13339" t="str">
            <v>年节礼包/生鲜/水果</v>
          </cell>
          <cell r="I13339" t="str">
            <v>2024-09-30</v>
          </cell>
          <cell r="J13339">
            <v>163830320</v>
          </cell>
          <cell r="K13339" t="str">
            <v/>
          </cell>
          <cell r="L13339" t="str">
            <v/>
          </cell>
        </row>
        <row r="13340">
          <cell r="C13340">
            <v>162564914</v>
          </cell>
          <cell r="D13340" t="str">
            <v>人工</v>
          </cell>
          <cell r="E13340" t="str">
            <v>实物</v>
          </cell>
          <cell r="F13340" t="str">
            <v/>
          </cell>
          <cell r="G13340" t="str">
            <v>上海米徒</v>
          </cell>
          <cell r="H13340" t="str">
            <v>年节礼包/生鲜/水果</v>
          </cell>
          <cell r="I13340" t="str">
            <v>2024-10-31</v>
          </cell>
          <cell r="J13340">
            <v>163745220</v>
          </cell>
          <cell r="K13340" t="str">
            <v/>
          </cell>
          <cell r="L13340" t="str">
            <v/>
          </cell>
        </row>
        <row r="13341">
          <cell r="C13341">
            <v>162492472</v>
          </cell>
          <cell r="D13341" t="str">
            <v>人工</v>
          </cell>
          <cell r="E13341" t="str">
            <v>实物</v>
          </cell>
          <cell r="F13341" t="str">
            <v/>
          </cell>
          <cell r="G13341" t="str">
            <v>上海米徒</v>
          </cell>
          <cell r="H13341" t="str">
            <v>年节礼包/生鲜/水果</v>
          </cell>
          <cell r="I13341" t="str">
            <v>2024-07-31</v>
          </cell>
          <cell r="J13341">
            <v>163573963</v>
          </cell>
          <cell r="K13341" t="str">
            <v/>
          </cell>
          <cell r="L13341" t="str">
            <v/>
          </cell>
        </row>
        <row r="13342">
          <cell r="C13342">
            <v>162435608</v>
          </cell>
          <cell r="D13342" t="str">
            <v>人工</v>
          </cell>
          <cell r="E13342" t="str">
            <v>实物</v>
          </cell>
          <cell r="F13342" t="str">
            <v/>
          </cell>
          <cell r="G13342" t="str">
            <v>上海米徒</v>
          </cell>
          <cell r="H13342" t="str">
            <v>年节礼包/生鲜/水果礼包</v>
          </cell>
          <cell r="I13342" t="str">
            <v>2024-12-31</v>
          </cell>
          <cell r="J13342">
            <v>163439579</v>
          </cell>
          <cell r="K13342" t="str">
            <v/>
          </cell>
          <cell r="L13342" t="str">
            <v/>
          </cell>
        </row>
        <row r="13343">
          <cell r="C13343">
            <v>162434081</v>
          </cell>
          <cell r="D13343" t="str">
            <v>人工</v>
          </cell>
          <cell r="E13343" t="str">
            <v>实物</v>
          </cell>
          <cell r="F13343" t="str">
            <v/>
          </cell>
          <cell r="G13343" t="str">
            <v>上海米徒</v>
          </cell>
          <cell r="H13343" t="str">
            <v>年节礼包/生鲜/水果礼包</v>
          </cell>
          <cell r="I13343" t="str">
            <v>2024-12-31</v>
          </cell>
          <cell r="J13343">
            <v>163436391</v>
          </cell>
          <cell r="K13343" t="str">
            <v/>
          </cell>
          <cell r="L13343" t="str">
            <v/>
          </cell>
        </row>
        <row r="13344">
          <cell r="C13344">
            <v>162337907</v>
          </cell>
          <cell r="D13344" t="str">
            <v>人工</v>
          </cell>
          <cell r="E13344" t="str">
            <v>实物</v>
          </cell>
          <cell r="F13344" t="str">
            <v/>
          </cell>
          <cell r="G13344" t="str">
            <v>上海米徒</v>
          </cell>
          <cell r="H13344" t="str">
            <v>年节礼包/生鲜/水果礼包</v>
          </cell>
          <cell r="I13344" t="str">
            <v>2024-09-30</v>
          </cell>
          <cell r="J13344">
            <v>163200850</v>
          </cell>
          <cell r="K13344" t="str">
            <v/>
          </cell>
          <cell r="L13344" t="str">
            <v/>
          </cell>
        </row>
        <row r="13345">
          <cell r="C13345">
            <v>162693458</v>
          </cell>
          <cell r="D13345" t="str">
            <v>人工</v>
          </cell>
          <cell r="E13345" t="str">
            <v>实物</v>
          </cell>
          <cell r="F13345" t="str">
            <v/>
          </cell>
          <cell r="G13345" t="str">
            <v>上海青华</v>
          </cell>
          <cell r="H13345" t="str">
            <v>年节礼包/食品/食品礼包</v>
          </cell>
          <cell r="I13345" t="str">
            <v>2026-06-30</v>
          </cell>
          <cell r="J13345">
            <v>163962424</v>
          </cell>
          <cell r="K13345" t="str">
            <v/>
          </cell>
          <cell r="L13345" t="str">
            <v/>
          </cell>
        </row>
        <row r="13346">
          <cell r="C13346">
            <v>162655423</v>
          </cell>
          <cell r="D13346" t="str">
            <v>人工</v>
          </cell>
          <cell r="E13346" t="str">
            <v>实物</v>
          </cell>
          <cell r="F13346" t="str">
            <v/>
          </cell>
          <cell r="G13346" t="str">
            <v>上海青华</v>
          </cell>
          <cell r="H13346" t="str">
            <v>年节礼包/食品/熟食腊味</v>
          </cell>
          <cell r="I13346" t="str">
            <v>2024-12-31</v>
          </cell>
          <cell r="J13346">
            <v>163897091</v>
          </cell>
          <cell r="K13346" t="str">
            <v/>
          </cell>
          <cell r="L13346" t="str">
            <v/>
          </cell>
        </row>
        <row r="13347">
          <cell r="C13347">
            <v>162648413</v>
          </cell>
          <cell r="D13347" t="str">
            <v>人工</v>
          </cell>
          <cell r="E13347" t="str">
            <v>实物</v>
          </cell>
          <cell r="F13347" t="str">
            <v/>
          </cell>
          <cell r="G13347" t="str">
            <v>上海青华</v>
          </cell>
          <cell r="H13347" t="str">
            <v>年节礼包/食品/方便食品</v>
          </cell>
          <cell r="I13347" t="str">
            <v>2025-02-28</v>
          </cell>
          <cell r="J13347">
            <v>163886800</v>
          </cell>
          <cell r="K13347" t="str">
            <v/>
          </cell>
          <cell r="L13347" t="str">
            <v/>
          </cell>
        </row>
        <row r="13348">
          <cell r="C13348">
            <v>162648010</v>
          </cell>
          <cell r="D13348" t="str">
            <v>人工</v>
          </cell>
          <cell r="E13348" t="str">
            <v>实物</v>
          </cell>
          <cell r="F13348" t="str">
            <v/>
          </cell>
          <cell r="G13348" t="str">
            <v>上海青华</v>
          </cell>
          <cell r="H13348" t="str">
            <v>年节礼包/食品/熟食腊味</v>
          </cell>
          <cell r="I13348" t="str">
            <v>2025-02-28</v>
          </cell>
          <cell r="J13348">
            <v>163886281</v>
          </cell>
          <cell r="K13348" t="str">
            <v/>
          </cell>
          <cell r="L13348" t="str">
            <v/>
          </cell>
        </row>
        <row r="13349">
          <cell r="C13349">
            <v>162638741</v>
          </cell>
          <cell r="D13349" t="str">
            <v>人工</v>
          </cell>
          <cell r="E13349" t="str">
            <v>实物</v>
          </cell>
          <cell r="F13349" t="str">
            <v/>
          </cell>
          <cell r="G13349" t="str">
            <v>上海青华</v>
          </cell>
          <cell r="H13349" t="str">
            <v>年节礼包/食品/熟食腊味</v>
          </cell>
          <cell r="I13349" t="str">
            <v>2024-12-31</v>
          </cell>
          <cell r="J13349">
            <v>163872903</v>
          </cell>
          <cell r="K13349" t="str">
            <v/>
          </cell>
          <cell r="L13349" t="str">
            <v/>
          </cell>
        </row>
        <row r="13350">
          <cell r="C13350">
            <v>162623545</v>
          </cell>
          <cell r="D13350" t="str">
            <v>人工</v>
          </cell>
          <cell r="E13350" t="str">
            <v>实物</v>
          </cell>
          <cell r="F13350" t="str">
            <v/>
          </cell>
          <cell r="G13350" t="str">
            <v>上海青华</v>
          </cell>
          <cell r="H13350" t="str">
            <v>年节礼包/生鲜/生鲜礼包</v>
          </cell>
          <cell r="I13350" t="str">
            <v>2025-02-28</v>
          </cell>
          <cell r="J13350">
            <v>163851848</v>
          </cell>
          <cell r="K13350" t="str">
            <v/>
          </cell>
          <cell r="L13350" t="str">
            <v/>
          </cell>
        </row>
        <row r="13351">
          <cell r="C13351">
            <v>162623542</v>
          </cell>
          <cell r="D13351" t="str">
            <v>人工</v>
          </cell>
          <cell r="E13351" t="str">
            <v>实物</v>
          </cell>
          <cell r="F13351" t="str">
            <v/>
          </cell>
          <cell r="G13351" t="str">
            <v>上海青华</v>
          </cell>
          <cell r="H13351" t="str">
            <v>年节礼包/生鲜/生鲜礼包</v>
          </cell>
          <cell r="I13351" t="str">
            <v>2025-02-28</v>
          </cell>
          <cell r="J13351">
            <v>163851845</v>
          </cell>
          <cell r="K13351" t="str">
            <v/>
          </cell>
          <cell r="L13351" t="str">
            <v/>
          </cell>
        </row>
        <row r="13352">
          <cell r="C13352">
            <v>162623540</v>
          </cell>
          <cell r="D13352" t="str">
            <v>人工</v>
          </cell>
          <cell r="E13352" t="str">
            <v>实物</v>
          </cell>
          <cell r="F13352" t="str">
            <v/>
          </cell>
          <cell r="G13352" t="str">
            <v>上海青华</v>
          </cell>
          <cell r="H13352" t="str">
            <v>年节礼包/食品/食品礼包</v>
          </cell>
          <cell r="I13352" t="str">
            <v>2025-02-28</v>
          </cell>
          <cell r="J13352">
            <v>163851843</v>
          </cell>
          <cell r="K13352" t="str">
            <v/>
          </cell>
          <cell r="L13352" t="str">
            <v/>
          </cell>
        </row>
        <row r="13353">
          <cell r="C13353">
            <v>162596478</v>
          </cell>
          <cell r="D13353" t="str">
            <v>人工</v>
          </cell>
          <cell r="E13353" t="str">
            <v>实物</v>
          </cell>
          <cell r="F13353" t="str">
            <v/>
          </cell>
          <cell r="G13353" t="str">
            <v>上海青华</v>
          </cell>
          <cell r="H13353" t="str">
            <v>年节礼包/食品/熟食腊味</v>
          </cell>
          <cell r="I13353" t="str">
            <v>2024-09-30</v>
          </cell>
          <cell r="J13353">
            <v>163815215</v>
          </cell>
          <cell r="K13353" t="str">
            <v/>
          </cell>
          <cell r="L13353" t="str">
            <v/>
          </cell>
        </row>
        <row r="13354">
          <cell r="C13354">
            <v>162596478</v>
          </cell>
          <cell r="D13354" t="str">
            <v>人工</v>
          </cell>
          <cell r="E13354" t="str">
            <v>实物</v>
          </cell>
          <cell r="F13354" t="str">
            <v/>
          </cell>
          <cell r="G13354" t="str">
            <v>上海青华</v>
          </cell>
          <cell r="H13354" t="str">
            <v>年节礼包/食品/熟食腊味</v>
          </cell>
          <cell r="I13354" t="str">
            <v>2024-09-30</v>
          </cell>
        </row>
        <row r="13354">
          <cell r="K13354" t="str">
            <v/>
          </cell>
          <cell r="L13354" t="str">
            <v/>
          </cell>
        </row>
        <row r="13355">
          <cell r="C13355">
            <v>162493231</v>
          </cell>
          <cell r="D13355" t="str">
            <v>人工</v>
          </cell>
          <cell r="E13355" t="str">
            <v>实物</v>
          </cell>
          <cell r="F13355" t="str">
            <v/>
          </cell>
          <cell r="G13355" t="str">
            <v>上海青华</v>
          </cell>
          <cell r="H13355" t="str">
            <v>年节礼包/食品/熟食腊味</v>
          </cell>
          <cell r="I13355" t="str">
            <v>2024-07-31</v>
          </cell>
          <cell r="J13355">
            <v>163575250</v>
          </cell>
          <cell r="K13355" t="str">
            <v/>
          </cell>
          <cell r="L13355" t="str">
            <v/>
          </cell>
        </row>
        <row r="13356">
          <cell r="C13356">
            <v>162493223</v>
          </cell>
          <cell r="D13356" t="str">
            <v>人工</v>
          </cell>
          <cell r="E13356" t="str">
            <v>实物</v>
          </cell>
          <cell r="F13356" t="str">
            <v/>
          </cell>
          <cell r="G13356" t="str">
            <v>上海青华</v>
          </cell>
          <cell r="H13356" t="str">
            <v>年节礼包/食品/熟食腊味</v>
          </cell>
          <cell r="I13356" t="str">
            <v>2024-07-31</v>
          </cell>
          <cell r="J13356">
            <v>163575241</v>
          </cell>
          <cell r="K13356" t="str">
            <v/>
          </cell>
          <cell r="L13356" t="str">
            <v/>
          </cell>
        </row>
        <row r="13357">
          <cell r="C13357">
            <v>162711858</v>
          </cell>
          <cell r="D13357" t="str">
            <v>人工</v>
          </cell>
          <cell r="E13357" t="str">
            <v>实物</v>
          </cell>
          <cell r="F13357" t="str">
            <v/>
          </cell>
          <cell r="G13357" t="str">
            <v>上海自由食光</v>
          </cell>
          <cell r="H13357" t="str">
            <v>年节礼包/生鲜/水果</v>
          </cell>
          <cell r="I13357" t="str">
            <v>2025-04-30</v>
          </cell>
          <cell r="J13357">
            <v>163997260</v>
          </cell>
          <cell r="K13357" t="str">
            <v>ZYBSxDLSG30017</v>
          </cell>
          <cell r="L13357" t="str">
            <v/>
          </cell>
        </row>
        <row r="13358">
          <cell r="C13358">
            <v>162711655</v>
          </cell>
          <cell r="D13358" t="str">
            <v>人工</v>
          </cell>
          <cell r="E13358" t="str">
            <v>实物</v>
          </cell>
          <cell r="F13358" t="str">
            <v/>
          </cell>
          <cell r="G13358" t="str">
            <v>上海自由食光</v>
          </cell>
          <cell r="H13358" t="str">
            <v>年节礼包/生鲜/水果礼包</v>
          </cell>
          <cell r="I13358" t="str">
            <v>2025-06-30</v>
          </cell>
          <cell r="J13358">
            <v>163997022</v>
          </cell>
          <cell r="K13358" t="str">
            <v>ZYBS000SG10119</v>
          </cell>
          <cell r="L13358" t="str">
            <v/>
          </cell>
        </row>
        <row r="13359">
          <cell r="C13359">
            <v>162623695</v>
          </cell>
          <cell r="D13359" t="str">
            <v>人工</v>
          </cell>
          <cell r="E13359" t="str">
            <v>实物</v>
          </cell>
          <cell r="F13359" t="str">
            <v/>
          </cell>
          <cell r="G13359" t="str">
            <v>上海自由食光</v>
          </cell>
          <cell r="H13359" t="str">
            <v>年节礼包/生鲜/生鲜礼包</v>
          </cell>
          <cell r="I13359" t="str">
            <v>2025-02-28</v>
          </cell>
          <cell r="J13359">
            <v>163852008</v>
          </cell>
          <cell r="K13359" t="str">
            <v/>
          </cell>
          <cell r="L13359" t="str">
            <v/>
          </cell>
        </row>
        <row r="13360">
          <cell r="C13360">
            <v>162623695</v>
          </cell>
          <cell r="D13360" t="str">
            <v>人工</v>
          </cell>
          <cell r="E13360" t="str">
            <v>实物</v>
          </cell>
          <cell r="F13360" t="str">
            <v/>
          </cell>
          <cell r="G13360" t="str">
            <v>上海自由食光</v>
          </cell>
          <cell r="H13360" t="str">
            <v>年节礼包/生鲜/生鲜礼包</v>
          </cell>
          <cell r="I13360" t="str">
            <v>2025-02-28</v>
          </cell>
        </row>
        <row r="13360">
          <cell r="K13360" t="str">
            <v/>
          </cell>
          <cell r="L13360" t="str">
            <v/>
          </cell>
        </row>
        <row r="13361">
          <cell r="C13361">
            <v>162623683</v>
          </cell>
          <cell r="D13361" t="str">
            <v>人工</v>
          </cell>
          <cell r="E13361" t="str">
            <v>实物</v>
          </cell>
          <cell r="F13361" t="str">
            <v/>
          </cell>
          <cell r="G13361" t="str">
            <v>上海自由食光</v>
          </cell>
          <cell r="H13361" t="str">
            <v>年节礼包/生鲜/水果</v>
          </cell>
          <cell r="I13361" t="str">
            <v>2025-02-28</v>
          </cell>
          <cell r="J13361">
            <v>163851995</v>
          </cell>
          <cell r="K13361" t="str">
            <v/>
          </cell>
          <cell r="L13361" t="str">
            <v/>
          </cell>
        </row>
        <row r="13362">
          <cell r="C13362">
            <v>162623680</v>
          </cell>
          <cell r="D13362" t="str">
            <v>人工</v>
          </cell>
          <cell r="E13362" t="str">
            <v>实物</v>
          </cell>
          <cell r="F13362" t="str">
            <v/>
          </cell>
          <cell r="G13362" t="str">
            <v>上海自由食光</v>
          </cell>
          <cell r="H13362" t="str">
            <v>年节礼包/生鲜/水果</v>
          </cell>
          <cell r="I13362" t="str">
            <v>2025-02-28</v>
          </cell>
          <cell r="J13362">
            <v>163851992</v>
          </cell>
          <cell r="K13362" t="str">
            <v/>
          </cell>
          <cell r="L13362" t="str">
            <v/>
          </cell>
        </row>
        <row r="13363">
          <cell r="C13363">
            <v>162623675</v>
          </cell>
          <cell r="D13363" t="str">
            <v>人工</v>
          </cell>
          <cell r="E13363" t="str">
            <v>实物</v>
          </cell>
          <cell r="F13363" t="str">
            <v/>
          </cell>
          <cell r="G13363" t="str">
            <v>上海自由食光</v>
          </cell>
          <cell r="H13363" t="str">
            <v>年节礼包/生鲜/水果</v>
          </cell>
          <cell r="I13363" t="str">
            <v>2025-02-28</v>
          </cell>
          <cell r="J13363">
            <v>163851985</v>
          </cell>
          <cell r="K13363" t="str">
            <v/>
          </cell>
          <cell r="L13363" t="str">
            <v/>
          </cell>
        </row>
        <row r="13364">
          <cell r="C13364">
            <v>162611623</v>
          </cell>
          <cell r="D13364" t="str">
            <v>人工</v>
          </cell>
          <cell r="E13364" t="str">
            <v>实物</v>
          </cell>
          <cell r="F13364" t="str">
            <v/>
          </cell>
          <cell r="G13364" t="str">
            <v>上海自由食光</v>
          </cell>
          <cell r="H13364" t="str">
            <v>年节礼包/生鲜/水果</v>
          </cell>
          <cell r="I13364" t="str">
            <v>2024-09-30</v>
          </cell>
          <cell r="J13364">
            <v>163836280</v>
          </cell>
          <cell r="K13364" t="str">
            <v/>
          </cell>
          <cell r="L13364" t="str">
            <v/>
          </cell>
        </row>
        <row r="13365">
          <cell r="C13365">
            <v>162607907</v>
          </cell>
          <cell r="D13365" t="str">
            <v>人工</v>
          </cell>
          <cell r="E13365" t="str">
            <v>实物</v>
          </cell>
          <cell r="F13365" t="str">
            <v/>
          </cell>
          <cell r="G13365" t="str">
            <v>上海自由食光</v>
          </cell>
          <cell r="H13365" t="str">
            <v>年节礼包/生鲜/水果</v>
          </cell>
          <cell r="I13365" t="str">
            <v>2024-09-20</v>
          </cell>
          <cell r="J13365">
            <v>163830238</v>
          </cell>
          <cell r="K13365" t="str">
            <v/>
          </cell>
          <cell r="L13365" t="str">
            <v/>
          </cell>
        </row>
        <row r="13366">
          <cell r="C13366">
            <v>162602163</v>
          </cell>
          <cell r="D13366" t="str">
            <v>人工</v>
          </cell>
          <cell r="E13366" t="str">
            <v>实物</v>
          </cell>
          <cell r="F13366" t="str">
            <v/>
          </cell>
          <cell r="G13366" t="str">
            <v>上海自由食光</v>
          </cell>
          <cell r="H13366" t="str">
            <v>年节礼包/生鲜/水果礼包</v>
          </cell>
          <cell r="I13366" t="str">
            <v>2024-10-31</v>
          </cell>
          <cell r="J13366">
            <v>163823839</v>
          </cell>
          <cell r="K13366" t="str">
            <v/>
          </cell>
          <cell r="L13366" t="str">
            <v/>
          </cell>
        </row>
        <row r="13367">
          <cell r="C13367">
            <v>162589622</v>
          </cell>
          <cell r="D13367" t="str">
            <v>人工</v>
          </cell>
          <cell r="E13367" t="str">
            <v>实物</v>
          </cell>
          <cell r="F13367" t="str">
            <v/>
          </cell>
          <cell r="G13367" t="str">
            <v>上海自由食光</v>
          </cell>
          <cell r="H13367" t="str">
            <v>年节礼包/生鲜/水果</v>
          </cell>
          <cell r="I13367" t="str">
            <v>2024-10-31</v>
          </cell>
          <cell r="J13367">
            <v>163798059</v>
          </cell>
          <cell r="K13367" t="str">
            <v/>
          </cell>
          <cell r="L13367" t="str">
            <v/>
          </cell>
        </row>
        <row r="13368">
          <cell r="C13368">
            <v>162589621</v>
          </cell>
          <cell r="D13368" t="str">
            <v>人工</v>
          </cell>
          <cell r="E13368" t="str">
            <v>实物</v>
          </cell>
          <cell r="F13368" t="str">
            <v/>
          </cell>
          <cell r="G13368" t="str">
            <v>上海自由食光</v>
          </cell>
          <cell r="H13368" t="str">
            <v>年节礼包/生鲜/水果礼包</v>
          </cell>
          <cell r="I13368" t="str">
            <v>2024-12-31</v>
          </cell>
          <cell r="J13368">
            <v>163798058</v>
          </cell>
          <cell r="K13368" t="str">
            <v/>
          </cell>
          <cell r="L13368" t="str">
            <v/>
          </cell>
        </row>
        <row r="13369">
          <cell r="C13369">
            <v>162574699</v>
          </cell>
          <cell r="D13369" t="str">
            <v>人工</v>
          </cell>
          <cell r="E13369" t="str">
            <v>实物</v>
          </cell>
          <cell r="F13369" t="str">
            <v/>
          </cell>
          <cell r="G13369" t="str">
            <v>上海自由食光</v>
          </cell>
          <cell r="H13369" t="str">
            <v>年节礼包/生鲜/水果</v>
          </cell>
          <cell r="I13369" t="str">
            <v>2024-08-31</v>
          </cell>
          <cell r="J13369">
            <v>163765227</v>
          </cell>
          <cell r="K13369" t="str">
            <v/>
          </cell>
          <cell r="L13369" t="str">
            <v/>
          </cell>
        </row>
        <row r="13370">
          <cell r="C13370">
            <v>162574697</v>
          </cell>
          <cell r="D13370" t="str">
            <v>人工</v>
          </cell>
          <cell r="E13370" t="str">
            <v>实物</v>
          </cell>
          <cell r="F13370" t="str">
            <v/>
          </cell>
          <cell r="G13370" t="str">
            <v>上海自由食光</v>
          </cell>
          <cell r="H13370" t="str">
            <v>年节礼包/生鲜/水果</v>
          </cell>
          <cell r="I13370" t="str">
            <v>2024-08-31</v>
          </cell>
          <cell r="J13370">
            <v>163765225</v>
          </cell>
          <cell r="K13370" t="str">
            <v/>
          </cell>
          <cell r="L13370" t="str">
            <v/>
          </cell>
        </row>
        <row r="13371">
          <cell r="C13371">
            <v>162564001</v>
          </cell>
          <cell r="D13371" t="str">
            <v>人工</v>
          </cell>
          <cell r="E13371" t="str">
            <v>实物</v>
          </cell>
          <cell r="F13371" t="str">
            <v/>
          </cell>
          <cell r="G13371" t="str">
            <v>上海自由食光</v>
          </cell>
          <cell r="H13371" t="str">
            <v>年节礼包/食品/零食礼包</v>
          </cell>
          <cell r="I13371" t="str">
            <v>2024-10-31</v>
          </cell>
          <cell r="J13371">
            <v>163743217</v>
          </cell>
          <cell r="K13371" t="str">
            <v/>
          </cell>
          <cell r="L13371" t="str">
            <v/>
          </cell>
        </row>
        <row r="13372">
          <cell r="C13372">
            <v>162563993</v>
          </cell>
          <cell r="D13372" t="str">
            <v>人工</v>
          </cell>
          <cell r="E13372" t="str">
            <v>实物</v>
          </cell>
          <cell r="F13372" t="str">
            <v/>
          </cell>
          <cell r="G13372" t="str">
            <v>上海自由食光</v>
          </cell>
          <cell r="H13372" t="str">
            <v>年节礼包/生鲜/水果礼包</v>
          </cell>
          <cell r="I13372" t="str">
            <v>2024-10-31</v>
          </cell>
          <cell r="J13372">
            <v>163743208</v>
          </cell>
          <cell r="K13372" t="str">
            <v/>
          </cell>
          <cell r="L13372" t="str">
            <v/>
          </cell>
        </row>
        <row r="13373">
          <cell r="C13373">
            <v>162563874</v>
          </cell>
          <cell r="D13373" t="str">
            <v>人工</v>
          </cell>
          <cell r="E13373" t="str">
            <v>实物</v>
          </cell>
          <cell r="F13373" t="str">
            <v/>
          </cell>
          <cell r="G13373" t="str">
            <v>上海自由食光</v>
          </cell>
          <cell r="H13373" t="str">
            <v>年节礼包/生鲜/水果礼包</v>
          </cell>
          <cell r="I13373" t="str">
            <v>2024-10-31</v>
          </cell>
          <cell r="J13373">
            <v>163743060</v>
          </cell>
          <cell r="K13373" t="str">
            <v/>
          </cell>
          <cell r="L13373" t="str">
            <v/>
          </cell>
        </row>
        <row r="13374">
          <cell r="C13374">
            <v>162563871</v>
          </cell>
          <cell r="D13374" t="str">
            <v>人工</v>
          </cell>
          <cell r="E13374" t="str">
            <v>实物</v>
          </cell>
          <cell r="F13374" t="str">
            <v/>
          </cell>
          <cell r="G13374" t="str">
            <v>上海自由食光</v>
          </cell>
          <cell r="H13374" t="str">
            <v>年节礼包/生鲜/水果礼包</v>
          </cell>
          <cell r="I13374" t="str">
            <v>2024-10-31</v>
          </cell>
          <cell r="J13374">
            <v>163743057</v>
          </cell>
          <cell r="K13374" t="str">
            <v/>
          </cell>
          <cell r="L13374" t="str">
            <v/>
          </cell>
        </row>
        <row r="13375">
          <cell r="C13375">
            <v>162563862</v>
          </cell>
          <cell r="D13375" t="str">
            <v>人工</v>
          </cell>
          <cell r="E13375" t="str">
            <v>实物</v>
          </cell>
          <cell r="F13375" t="str">
            <v/>
          </cell>
          <cell r="G13375" t="str">
            <v>上海自由食光</v>
          </cell>
          <cell r="H13375" t="str">
            <v>年节礼包/生鲜/水果礼包</v>
          </cell>
          <cell r="I13375" t="str">
            <v>2024-10-31</v>
          </cell>
          <cell r="J13375">
            <v>163743048</v>
          </cell>
          <cell r="K13375" t="str">
            <v/>
          </cell>
          <cell r="L13375" t="str">
            <v/>
          </cell>
        </row>
        <row r="13376">
          <cell r="C13376">
            <v>162563852</v>
          </cell>
          <cell r="D13376" t="str">
            <v>人工</v>
          </cell>
          <cell r="E13376" t="str">
            <v>实物</v>
          </cell>
          <cell r="F13376" t="str">
            <v/>
          </cell>
          <cell r="G13376" t="str">
            <v>上海自由食光</v>
          </cell>
          <cell r="H13376" t="str">
            <v>年节礼包/生鲜/水果礼包</v>
          </cell>
          <cell r="I13376" t="str">
            <v>2024-10-31</v>
          </cell>
          <cell r="J13376">
            <v>163743038</v>
          </cell>
          <cell r="K13376" t="str">
            <v/>
          </cell>
          <cell r="L13376" t="str">
            <v/>
          </cell>
        </row>
        <row r="13377">
          <cell r="C13377">
            <v>162563845</v>
          </cell>
          <cell r="D13377" t="str">
            <v>人工</v>
          </cell>
          <cell r="E13377" t="str">
            <v>实物</v>
          </cell>
          <cell r="F13377" t="str">
            <v/>
          </cell>
          <cell r="G13377" t="str">
            <v>上海自由食光</v>
          </cell>
          <cell r="H13377" t="str">
            <v>年节礼包/食品/零食礼包</v>
          </cell>
          <cell r="I13377" t="str">
            <v>2024-10-31</v>
          </cell>
          <cell r="J13377">
            <v>163743031</v>
          </cell>
          <cell r="K13377" t="str">
            <v/>
          </cell>
          <cell r="L13377" t="str">
            <v/>
          </cell>
        </row>
        <row r="13378">
          <cell r="C13378">
            <v>162546671</v>
          </cell>
          <cell r="D13378" t="str">
            <v>人工</v>
          </cell>
          <cell r="E13378" t="str">
            <v>实物</v>
          </cell>
          <cell r="F13378" t="str">
            <v/>
          </cell>
          <cell r="G13378" t="str">
            <v>上海自由食光</v>
          </cell>
          <cell r="H13378" t="str">
            <v>年节礼包/生鲜/水果</v>
          </cell>
          <cell r="I13378" t="str">
            <v>2024-07-31</v>
          </cell>
          <cell r="J13378">
            <v>163706347</v>
          </cell>
          <cell r="K13378" t="str">
            <v/>
          </cell>
          <cell r="L13378" t="str">
            <v/>
          </cell>
        </row>
        <row r="13379">
          <cell r="C13379">
            <v>162544376</v>
          </cell>
          <cell r="D13379" t="str">
            <v>人工</v>
          </cell>
          <cell r="E13379" t="str">
            <v>实物</v>
          </cell>
          <cell r="F13379" t="str">
            <v/>
          </cell>
          <cell r="G13379" t="str">
            <v>上海自由食光</v>
          </cell>
          <cell r="H13379" t="str">
            <v>年节礼包/生鲜/水果礼包</v>
          </cell>
          <cell r="I13379" t="str">
            <v>2024-07-31</v>
          </cell>
          <cell r="J13379">
            <v>163701082</v>
          </cell>
          <cell r="K13379" t="str">
            <v/>
          </cell>
          <cell r="L13379" t="str">
            <v/>
          </cell>
        </row>
        <row r="13380">
          <cell r="C13380">
            <v>162522517</v>
          </cell>
          <cell r="D13380" t="str">
            <v>人工</v>
          </cell>
          <cell r="E13380" t="str">
            <v>实物</v>
          </cell>
          <cell r="F13380" t="str">
            <v/>
          </cell>
          <cell r="G13380" t="str">
            <v>上海自由食光</v>
          </cell>
          <cell r="H13380" t="str">
            <v>年节礼包/生鲜/水果</v>
          </cell>
          <cell r="I13380" t="str">
            <v>2024-07-31</v>
          </cell>
          <cell r="J13380">
            <v>163651002</v>
          </cell>
          <cell r="K13380" t="str">
            <v/>
          </cell>
          <cell r="L13380" t="str">
            <v/>
          </cell>
        </row>
        <row r="13381">
          <cell r="C13381">
            <v>162494360</v>
          </cell>
          <cell r="D13381" t="str">
            <v>人工</v>
          </cell>
          <cell r="E13381" t="str">
            <v>实物</v>
          </cell>
          <cell r="F13381" t="str">
            <v/>
          </cell>
          <cell r="G13381" t="str">
            <v>上海自由食光</v>
          </cell>
          <cell r="H13381" t="str">
            <v>年节礼包/生鲜/水果礼包</v>
          </cell>
          <cell r="I13381" t="str">
            <v>2024-07-31</v>
          </cell>
          <cell r="J13381">
            <v>163576802</v>
          </cell>
          <cell r="K13381" t="str">
            <v/>
          </cell>
          <cell r="L13381" t="str">
            <v/>
          </cell>
        </row>
        <row r="13382">
          <cell r="C13382">
            <v>162494359</v>
          </cell>
          <cell r="D13382" t="str">
            <v>人工</v>
          </cell>
          <cell r="E13382" t="str">
            <v>实物</v>
          </cell>
          <cell r="F13382" t="str">
            <v/>
          </cell>
          <cell r="G13382" t="str">
            <v>上海自由食光</v>
          </cell>
          <cell r="H13382" t="str">
            <v>年节礼包/生鲜/水果礼包</v>
          </cell>
          <cell r="I13382" t="str">
            <v>2024-07-31</v>
          </cell>
          <cell r="J13382">
            <v>163576801</v>
          </cell>
          <cell r="K13382" t="str">
            <v/>
          </cell>
          <cell r="L13382" t="str">
            <v/>
          </cell>
        </row>
        <row r="13383">
          <cell r="C13383">
            <v>162494356</v>
          </cell>
          <cell r="D13383" t="str">
            <v>人工</v>
          </cell>
          <cell r="E13383" t="str">
            <v>实物</v>
          </cell>
          <cell r="F13383" t="str">
            <v/>
          </cell>
          <cell r="G13383" t="str">
            <v>上海自由食光</v>
          </cell>
          <cell r="H13383" t="str">
            <v>年节礼包/生鲜/水果礼包</v>
          </cell>
          <cell r="I13383" t="str">
            <v>2024-07-31</v>
          </cell>
          <cell r="J13383">
            <v>163576798</v>
          </cell>
          <cell r="K13383" t="str">
            <v/>
          </cell>
          <cell r="L13383" t="str">
            <v/>
          </cell>
        </row>
        <row r="13384">
          <cell r="C13384">
            <v>162494061</v>
          </cell>
          <cell r="D13384" t="str">
            <v>人工</v>
          </cell>
          <cell r="E13384" t="str">
            <v>实物</v>
          </cell>
          <cell r="F13384" t="str">
            <v/>
          </cell>
          <cell r="G13384" t="str">
            <v>上海自由食光</v>
          </cell>
          <cell r="H13384" t="str">
            <v>年节礼包/生鲜/水果</v>
          </cell>
          <cell r="I13384" t="str">
            <v>2024-07-31</v>
          </cell>
          <cell r="J13384">
            <v>163576471</v>
          </cell>
          <cell r="K13384" t="str">
            <v/>
          </cell>
          <cell r="L13384" t="str">
            <v/>
          </cell>
        </row>
        <row r="13385">
          <cell r="C13385">
            <v>162494058</v>
          </cell>
          <cell r="D13385" t="str">
            <v>人工</v>
          </cell>
          <cell r="E13385" t="str">
            <v>实物</v>
          </cell>
          <cell r="F13385" t="str">
            <v/>
          </cell>
          <cell r="G13385" t="str">
            <v>上海自由食光</v>
          </cell>
          <cell r="H13385" t="str">
            <v>年节礼包/生鲜/水果礼包</v>
          </cell>
          <cell r="I13385" t="str">
            <v>2024-07-31</v>
          </cell>
          <cell r="J13385">
            <v>163576468</v>
          </cell>
          <cell r="K13385" t="str">
            <v/>
          </cell>
          <cell r="L13385" t="str">
            <v/>
          </cell>
        </row>
        <row r="13386">
          <cell r="C13386">
            <v>162494057</v>
          </cell>
          <cell r="D13386" t="str">
            <v>人工</v>
          </cell>
          <cell r="E13386" t="str">
            <v>实物</v>
          </cell>
          <cell r="F13386" t="str">
            <v/>
          </cell>
          <cell r="G13386" t="str">
            <v>上海自由食光</v>
          </cell>
          <cell r="H13386" t="str">
            <v>年节礼包/生鲜/海鲜礼包</v>
          </cell>
          <cell r="I13386" t="str">
            <v>2024-07-31</v>
          </cell>
          <cell r="J13386">
            <v>163576467</v>
          </cell>
          <cell r="K13386" t="str">
            <v/>
          </cell>
          <cell r="L13386" t="str">
            <v/>
          </cell>
        </row>
        <row r="13387">
          <cell r="C13387">
            <v>162494055</v>
          </cell>
          <cell r="D13387" t="str">
            <v>人工</v>
          </cell>
          <cell r="E13387" t="str">
            <v>实物</v>
          </cell>
          <cell r="F13387" t="str">
            <v/>
          </cell>
          <cell r="G13387" t="str">
            <v>上海自由食光</v>
          </cell>
          <cell r="H13387" t="str">
            <v>年节礼包/生鲜/水果礼包</v>
          </cell>
          <cell r="I13387" t="str">
            <v>2024-07-31</v>
          </cell>
          <cell r="J13387">
            <v>163576465</v>
          </cell>
          <cell r="K13387" t="str">
            <v/>
          </cell>
          <cell r="L13387" t="str">
            <v/>
          </cell>
        </row>
        <row r="13388">
          <cell r="C13388">
            <v>162494054</v>
          </cell>
          <cell r="D13388" t="str">
            <v>人工</v>
          </cell>
          <cell r="E13388" t="str">
            <v>实物</v>
          </cell>
          <cell r="F13388" t="str">
            <v/>
          </cell>
          <cell r="G13388" t="str">
            <v>上海自由食光</v>
          </cell>
          <cell r="H13388" t="str">
            <v>年节礼包/生鲜/水果礼包</v>
          </cell>
          <cell r="I13388" t="str">
            <v>2024-07-31</v>
          </cell>
          <cell r="J13388">
            <v>163576464</v>
          </cell>
          <cell r="K13388" t="str">
            <v/>
          </cell>
          <cell r="L13388" t="str">
            <v/>
          </cell>
        </row>
        <row r="13389">
          <cell r="C13389">
            <v>162494053</v>
          </cell>
          <cell r="D13389" t="str">
            <v>人工</v>
          </cell>
          <cell r="E13389" t="str">
            <v>实物</v>
          </cell>
          <cell r="F13389" t="str">
            <v/>
          </cell>
          <cell r="G13389" t="str">
            <v>上海自由食光</v>
          </cell>
          <cell r="H13389" t="str">
            <v>年节礼包/生鲜/海鲜礼包</v>
          </cell>
          <cell r="I13389" t="str">
            <v>2024-07-31</v>
          </cell>
          <cell r="J13389">
            <v>163576463</v>
          </cell>
          <cell r="K13389" t="str">
            <v/>
          </cell>
          <cell r="L13389" t="str">
            <v/>
          </cell>
        </row>
        <row r="13390">
          <cell r="C13390">
            <v>162494049</v>
          </cell>
          <cell r="D13390" t="str">
            <v>人工</v>
          </cell>
          <cell r="E13390" t="str">
            <v>实物</v>
          </cell>
          <cell r="F13390" t="str">
            <v/>
          </cell>
          <cell r="G13390" t="str">
            <v>上海自由食光</v>
          </cell>
          <cell r="H13390" t="str">
            <v>年节礼包/生鲜/水果礼包</v>
          </cell>
          <cell r="I13390" t="str">
            <v>2024-07-31</v>
          </cell>
          <cell r="J13390">
            <v>163576455</v>
          </cell>
          <cell r="K13390" t="str">
            <v/>
          </cell>
          <cell r="L13390" t="str">
            <v/>
          </cell>
        </row>
        <row r="13391">
          <cell r="C13391">
            <v>162494048</v>
          </cell>
          <cell r="D13391" t="str">
            <v>人工</v>
          </cell>
          <cell r="E13391" t="str">
            <v>实物</v>
          </cell>
          <cell r="F13391" t="str">
            <v/>
          </cell>
          <cell r="G13391" t="str">
            <v>上海自由食光</v>
          </cell>
          <cell r="H13391" t="str">
            <v>年节礼包/生鲜/水果礼包</v>
          </cell>
          <cell r="I13391" t="str">
            <v>2024-07-31</v>
          </cell>
          <cell r="J13391">
            <v>163576454</v>
          </cell>
          <cell r="K13391" t="str">
            <v/>
          </cell>
          <cell r="L13391" t="str">
            <v/>
          </cell>
        </row>
        <row r="13392">
          <cell r="C13392">
            <v>162494042</v>
          </cell>
          <cell r="D13392" t="str">
            <v>人工</v>
          </cell>
          <cell r="E13392" t="str">
            <v>实物</v>
          </cell>
          <cell r="F13392" t="str">
            <v/>
          </cell>
          <cell r="G13392" t="str">
            <v>上海自由食光</v>
          </cell>
          <cell r="H13392" t="str">
            <v>年节礼包/食品/国内零食</v>
          </cell>
          <cell r="I13392" t="str">
            <v>2024-07-31</v>
          </cell>
          <cell r="J13392">
            <v>163576447</v>
          </cell>
          <cell r="K13392" t="str">
            <v/>
          </cell>
          <cell r="L13392" t="str">
            <v/>
          </cell>
        </row>
        <row r="13393">
          <cell r="C13393">
            <v>162492780</v>
          </cell>
          <cell r="D13393" t="str">
            <v>人工</v>
          </cell>
          <cell r="E13393" t="str">
            <v>实物</v>
          </cell>
          <cell r="F13393" t="str">
            <v/>
          </cell>
          <cell r="G13393" t="str">
            <v>上海自由食光</v>
          </cell>
          <cell r="H13393" t="str">
            <v>年节礼包/食品/油</v>
          </cell>
          <cell r="I13393" t="str">
            <v>2024-07-31</v>
          </cell>
          <cell r="J13393">
            <v>163574363</v>
          </cell>
          <cell r="K13393" t="str">
            <v/>
          </cell>
          <cell r="L13393" t="str">
            <v/>
          </cell>
        </row>
        <row r="13394">
          <cell r="C13394">
            <v>162492762</v>
          </cell>
          <cell r="D13394" t="str">
            <v>人工</v>
          </cell>
          <cell r="E13394" t="str">
            <v>实物</v>
          </cell>
          <cell r="F13394" t="str">
            <v/>
          </cell>
          <cell r="G13394" t="str">
            <v>上海自由食光</v>
          </cell>
          <cell r="H13394" t="str">
            <v>年节礼包/生鲜/水果</v>
          </cell>
          <cell r="I13394" t="str">
            <v>2024-07-31</v>
          </cell>
          <cell r="J13394">
            <v>163574345</v>
          </cell>
          <cell r="K13394" t="str">
            <v/>
          </cell>
          <cell r="L13394" t="str">
            <v/>
          </cell>
        </row>
        <row r="13395">
          <cell r="C13395">
            <v>162492757</v>
          </cell>
          <cell r="D13395" t="str">
            <v>人工</v>
          </cell>
          <cell r="E13395" t="str">
            <v>实物</v>
          </cell>
          <cell r="F13395" t="str">
            <v/>
          </cell>
          <cell r="G13395" t="str">
            <v>上海自由食光</v>
          </cell>
          <cell r="H13395" t="str">
            <v>年节礼包/生鲜/水果</v>
          </cell>
          <cell r="I13395" t="str">
            <v>2024-07-31</v>
          </cell>
          <cell r="J13395">
            <v>163574340</v>
          </cell>
          <cell r="K13395" t="str">
            <v/>
          </cell>
          <cell r="L13395" t="str">
            <v/>
          </cell>
        </row>
        <row r="13396">
          <cell r="C13396">
            <v>162492753</v>
          </cell>
          <cell r="D13396" t="str">
            <v>人工</v>
          </cell>
          <cell r="E13396" t="str">
            <v>实物</v>
          </cell>
          <cell r="F13396" t="str">
            <v/>
          </cell>
          <cell r="G13396" t="str">
            <v>上海自由食光</v>
          </cell>
          <cell r="H13396" t="str">
            <v>年节礼包/生鲜/海鲜礼包</v>
          </cell>
          <cell r="I13396" t="str">
            <v>2024-07-31</v>
          </cell>
          <cell r="J13396">
            <v>163574336</v>
          </cell>
          <cell r="K13396" t="str">
            <v/>
          </cell>
          <cell r="L13396" t="str">
            <v/>
          </cell>
        </row>
        <row r="13397">
          <cell r="C13397">
            <v>162492747</v>
          </cell>
          <cell r="D13397" t="str">
            <v>人工</v>
          </cell>
          <cell r="E13397" t="str">
            <v>实物</v>
          </cell>
          <cell r="F13397" t="str">
            <v/>
          </cell>
          <cell r="G13397" t="str">
            <v>上海自由食光</v>
          </cell>
          <cell r="H13397" t="str">
            <v>年节礼包/生鲜/海鲜礼包</v>
          </cell>
          <cell r="I13397" t="str">
            <v>2024-07-31</v>
          </cell>
          <cell r="J13397">
            <v>163574330</v>
          </cell>
          <cell r="K13397" t="str">
            <v/>
          </cell>
          <cell r="L13397" t="str">
            <v/>
          </cell>
        </row>
        <row r="13398">
          <cell r="C13398">
            <v>162465109</v>
          </cell>
          <cell r="D13398" t="str">
            <v>人工</v>
          </cell>
          <cell r="E13398" t="str">
            <v>实物</v>
          </cell>
          <cell r="F13398" t="str">
            <v/>
          </cell>
          <cell r="G13398" t="str">
            <v>上海自由食光</v>
          </cell>
          <cell r="H13398" t="str">
            <v>年节礼包/生鲜/水果</v>
          </cell>
          <cell r="I13398" t="str">
            <v>2024-03-05</v>
          </cell>
          <cell r="J13398">
            <v>163509899</v>
          </cell>
          <cell r="K13398" t="str">
            <v/>
          </cell>
          <cell r="L13398" t="str">
            <v/>
          </cell>
        </row>
        <row r="13399">
          <cell r="C13399">
            <v>162435436</v>
          </cell>
          <cell r="D13399" t="str">
            <v>人工</v>
          </cell>
          <cell r="E13399" t="str">
            <v>实物</v>
          </cell>
          <cell r="F13399" t="str">
            <v/>
          </cell>
          <cell r="G13399" t="str">
            <v>上海自由食光</v>
          </cell>
          <cell r="H13399" t="str">
            <v>年节礼包/生鲜/水果</v>
          </cell>
          <cell r="I13399" t="str">
            <v>2024-03-31</v>
          </cell>
          <cell r="J13399">
            <v>163439369</v>
          </cell>
          <cell r="K13399" t="str">
            <v/>
          </cell>
          <cell r="L13399" t="str">
            <v>30根装/12斤</v>
          </cell>
        </row>
        <row r="13400">
          <cell r="C13400">
            <v>162720244</v>
          </cell>
          <cell r="D13400" t="str">
            <v>人工</v>
          </cell>
          <cell r="E13400" t="str">
            <v>实物</v>
          </cell>
          <cell r="F13400" t="str">
            <v/>
          </cell>
          <cell r="G13400" t="str">
            <v>上海自由食光</v>
          </cell>
          <cell r="H13400" t="str">
            <v>年节礼包/生鲜/水果</v>
          </cell>
          <cell r="I13400" t="str">
            <v>2025-04-30</v>
          </cell>
          <cell r="J13400">
            <v>164014056</v>
          </cell>
          <cell r="K13400" t="str">
            <v>ZYBS000SG10119</v>
          </cell>
          <cell r="L13400" t="str">
            <v/>
          </cell>
        </row>
        <row r="13401">
          <cell r="C13401">
            <v>162685772</v>
          </cell>
          <cell r="D13401" t="str">
            <v>人工</v>
          </cell>
          <cell r="E13401" t="str">
            <v>实物</v>
          </cell>
          <cell r="F13401" t="str">
            <v/>
          </cell>
          <cell r="G13401" t="str">
            <v>上海自由食光</v>
          </cell>
          <cell r="H13401" t="str">
            <v>年节礼包/生鲜/水果</v>
          </cell>
          <cell r="I13401" t="str">
            <v>2025-03-31</v>
          </cell>
          <cell r="J13401">
            <v>163950176</v>
          </cell>
          <cell r="K13401" t="str">
            <v/>
          </cell>
          <cell r="L13401" t="str">
            <v>5斤</v>
          </cell>
        </row>
        <row r="13402">
          <cell r="C13402">
            <v>162661738</v>
          </cell>
          <cell r="D13402" t="str">
            <v>人工</v>
          </cell>
          <cell r="E13402" t="str">
            <v>实物</v>
          </cell>
          <cell r="F13402" t="str">
            <v/>
          </cell>
          <cell r="G13402" t="str">
            <v>上海自由食光</v>
          </cell>
          <cell r="H13402" t="str">
            <v>年节礼包/生鲜/水果礼包</v>
          </cell>
          <cell r="I13402" t="str">
            <v>2025-01-24</v>
          </cell>
          <cell r="J13402">
            <v>163906244</v>
          </cell>
          <cell r="K13402" t="str">
            <v>ZYBS000SG20009</v>
          </cell>
          <cell r="L13402" t="str">
            <v/>
          </cell>
        </row>
        <row r="13403">
          <cell r="C13403">
            <v>162632449</v>
          </cell>
          <cell r="D13403" t="str">
            <v>人工</v>
          </cell>
          <cell r="E13403" t="str">
            <v>实物</v>
          </cell>
          <cell r="F13403" t="str">
            <v/>
          </cell>
          <cell r="G13403" t="str">
            <v>上海自由食光</v>
          </cell>
          <cell r="H13403" t="str">
            <v>年节礼包/生鲜/水果</v>
          </cell>
          <cell r="I13403" t="str">
            <v>2024-11-30</v>
          </cell>
          <cell r="J13403">
            <v>163863881</v>
          </cell>
          <cell r="K13403" t="str">
            <v/>
          </cell>
          <cell r="L13403" t="str">
            <v/>
          </cell>
        </row>
        <row r="13404">
          <cell r="C13404">
            <v>162630374</v>
          </cell>
          <cell r="D13404" t="str">
            <v>人工</v>
          </cell>
          <cell r="E13404" t="str">
            <v>实物</v>
          </cell>
          <cell r="F13404" t="str">
            <v/>
          </cell>
          <cell r="G13404" t="str">
            <v>上海自由食光</v>
          </cell>
          <cell r="H13404" t="str">
            <v>年节礼包/生鲜/水果</v>
          </cell>
          <cell r="I13404" t="str">
            <v>2025-02-28</v>
          </cell>
          <cell r="J13404">
            <v>163861137</v>
          </cell>
          <cell r="K13404" t="str">
            <v/>
          </cell>
          <cell r="L13404" t="str">
            <v/>
          </cell>
        </row>
        <row r="13405">
          <cell r="C13405">
            <v>162629710</v>
          </cell>
          <cell r="D13405" t="str">
            <v>人工</v>
          </cell>
          <cell r="E13405" t="str">
            <v>实物</v>
          </cell>
          <cell r="F13405" t="str">
            <v/>
          </cell>
          <cell r="G13405" t="str">
            <v>上海自由食光</v>
          </cell>
          <cell r="H13405" t="str">
            <v>年节礼包/生鲜/水果</v>
          </cell>
          <cell r="I13405" t="str">
            <v>2024-12-10</v>
          </cell>
          <cell r="J13405">
            <v>163860207</v>
          </cell>
          <cell r="K13405" t="str">
            <v/>
          </cell>
          <cell r="L13405" t="str">
            <v/>
          </cell>
        </row>
        <row r="13406">
          <cell r="C13406">
            <v>162623837</v>
          </cell>
          <cell r="D13406" t="str">
            <v>人工</v>
          </cell>
          <cell r="E13406" t="str">
            <v>实物</v>
          </cell>
          <cell r="F13406" t="str">
            <v/>
          </cell>
          <cell r="G13406" t="str">
            <v>上海自由食光</v>
          </cell>
          <cell r="H13406" t="str">
            <v>年节礼包/食品/粮油礼包</v>
          </cell>
          <cell r="I13406" t="str">
            <v>2025-02-28</v>
          </cell>
          <cell r="J13406">
            <v>163852244</v>
          </cell>
          <cell r="K13406" t="str">
            <v/>
          </cell>
          <cell r="L13406" t="str">
            <v/>
          </cell>
        </row>
        <row r="13407">
          <cell r="C13407">
            <v>162623720</v>
          </cell>
          <cell r="D13407" t="str">
            <v>人工</v>
          </cell>
          <cell r="E13407" t="str">
            <v>实物</v>
          </cell>
          <cell r="F13407" t="str">
            <v/>
          </cell>
          <cell r="G13407" t="str">
            <v>上海自由食光</v>
          </cell>
          <cell r="H13407" t="str">
            <v>年节礼包/生鲜/生鲜礼包</v>
          </cell>
          <cell r="I13407" t="str">
            <v>2025-02-28</v>
          </cell>
          <cell r="J13407">
            <v>163852051</v>
          </cell>
          <cell r="K13407" t="str">
            <v/>
          </cell>
          <cell r="L13407" t="str">
            <v/>
          </cell>
        </row>
        <row r="13408">
          <cell r="C13408">
            <v>162623709</v>
          </cell>
          <cell r="D13408" t="str">
            <v>人工</v>
          </cell>
          <cell r="E13408" t="str">
            <v>实物</v>
          </cell>
          <cell r="F13408" t="str">
            <v/>
          </cell>
          <cell r="G13408" t="str">
            <v>上海自由食光</v>
          </cell>
          <cell r="H13408" t="str">
            <v>年节礼包/生鲜/生鲜礼包</v>
          </cell>
          <cell r="I13408" t="str">
            <v>2025-02-28</v>
          </cell>
          <cell r="J13408">
            <v>163852028</v>
          </cell>
          <cell r="K13408" t="str">
            <v/>
          </cell>
          <cell r="L13408" t="str">
            <v/>
          </cell>
        </row>
        <row r="13409">
          <cell r="C13409">
            <v>162623709</v>
          </cell>
          <cell r="D13409" t="str">
            <v>人工</v>
          </cell>
          <cell r="E13409" t="str">
            <v>实物</v>
          </cell>
          <cell r="F13409" t="str">
            <v/>
          </cell>
          <cell r="G13409" t="str">
            <v>上海自由食光</v>
          </cell>
          <cell r="H13409" t="str">
            <v>年节礼包/生鲜/生鲜礼包</v>
          </cell>
          <cell r="I13409" t="str">
            <v>2025-02-28</v>
          </cell>
        </row>
        <row r="13409">
          <cell r="K13409" t="str">
            <v/>
          </cell>
          <cell r="L13409" t="str">
            <v/>
          </cell>
        </row>
        <row r="13410">
          <cell r="C13410">
            <v>162623703</v>
          </cell>
          <cell r="D13410" t="str">
            <v>人工</v>
          </cell>
          <cell r="E13410" t="str">
            <v>实物</v>
          </cell>
          <cell r="F13410" t="str">
            <v/>
          </cell>
          <cell r="G13410" t="str">
            <v>上海自由食光</v>
          </cell>
          <cell r="H13410" t="str">
            <v>年节礼包/生鲜/生鲜礼包</v>
          </cell>
          <cell r="I13410" t="str">
            <v>2025-02-28</v>
          </cell>
          <cell r="J13410">
            <v>163852017</v>
          </cell>
          <cell r="K13410" t="str">
            <v/>
          </cell>
          <cell r="L13410" t="str">
            <v/>
          </cell>
        </row>
        <row r="13411">
          <cell r="C13411">
            <v>162623687</v>
          </cell>
          <cell r="D13411" t="str">
            <v>人工</v>
          </cell>
          <cell r="E13411" t="str">
            <v>实物</v>
          </cell>
          <cell r="F13411" t="str">
            <v/>
          </cell>
          <cell r="G13411" t="str">
            <v>上海自由食光</v>
          </cell>
          <cell r="H13411" t="str">
            <v>年节礼包/生鲜/水果</v>
          </cell>
          <cell r="I13411" t="str">
            <v>2025-02-28</v>
          </cell>
          <cell r="J13411">
            <v>163851999</v>
          </cell>
          <cell r="K13411" t="str">
            <v/>
          </cell>
          <cell r="L13411" t="str">
            <v/>
          </cell>
        </row>
        <row r="13412">
          <cell r="C13412">
            <v>162605671</v>
          </cell>
          <cell r="D13412" t="str">
            <v>人工</v>
          </cell>
          <cell r="E13412" t="str">
            <v>实物</v>
          </cell>
          <cell r="F13412" t="str">
            <v/>
          </cell>
          <cell r="G13412" t="str">
            <v>上海自由食光</v>
          </cell>
          <cell r="H13412" t="str">
            <v>年节礼包/生鲜/水果礼包</v>
          </cell>
          <cell r="I13412" t="str">
            <v>2025-03-20</v>
          </cell>
          <cell r="J13412">
            <v>163827693</v>
          </cell>
          <cell r="K13412" t="str">
            <v/>
          </cell>
          <cell r="L13412" t="str">
            <v/>
          </cell>
        </row>
        <row r="13413">
          <cell r="C13413">
            <v>162494021</v>
          </cell>
          <cell r="D13413" t="str">
            <v>人工</v>
          </cell>
          <cell r="E13413" t="str">
            <v>实物</v>
          </cell>
          <cell r="F13413" t="str">
            <v>塞拉菲诺.尚尼</v>
          </cell>
          <cell r="G13413" t="str">
            <v>礼福生</v>
          </cell>
          <cell r="H13413" t="str">
            <v>年节礼包/家用电器/厨房小电</v>
          </cell>
          <cell r="I13413" t="str">
            <v>2024-06-30</v>
          </cell>
          <cell r="J13413">
            <v>163576423</v>
          </cell>
          <cell r="K13413" t="str">
            <v>SZ-K01</v>
          </cell>
          <cell r="L13413" t="str">
            <v/>
          </cell>
        </row>
        <row r="13414">
          <cell r="C13414">
            <v>162683213</v>
          </cell>
          <cell r="D13414" t="str">
            <v>人工</v>
          </cell>
          <cell r="E13414" t="str">
            <v>实物</v>
          </cell>
          <cell r="F13414" t="str">
            <v>广州酒家</v>
          </cell>
          <cell r="G13414" t="str">
            <v>喜心</v>
          </cell>
          <cell r="H13414" t="str">
            <v>年节礼包/食品/粽子礼包</v>
          </cell>
          <cell r="I13414" t="str">
            <v>2025-06-30</v>
          </cell>
          <cell r="J13414">
            <v>163944885</v>
          </cell>
          <cell r="K13414" t="str">
            <v/>
          </cell>
          <cell r="L13414" t="str">
            <v/>
          </cell>
        </row>
        <row r="13415">
          <cell r="C13415">
            <v>162683213</v>
          </cell>
          <cell r="D13415" t="str">
            <v>人工</v>
          </cell>
          <cell r="E13415" t="str">
            <v>实物</v>
          </cell>
          <cell r="F13415" t="str">
            <v>广州酒家</v>
          </cell>
          <cell r="G13415" t="str">
            <v>喜心</v>
          </cell>
          <cell r="H13415" t="str">
            <v>年节礼包/食品/粽子礼包</v>
          </cell>
          <cell r="I13415" t="str">
            <v>2025-06-30</v>
          </cell>
        </row>
        <row r="13415">
          <cell r="K13415" t="str">
            <v/>
          </cell>
          <cell r="L13415" t="str">
            <v/>
          </cell>
        </row>
        <row r="13416">
          <cell r="C13416">
            <v>162683213</v>
          </cell>
          <cell r="D13416" t="str">
            <v>人工</v>
          </cell>
          <cell r="E13416" t="str">
            <v>实物</v>
          </cell>
          <cell r="F13416" t="str">
            <v>广州酒家</v>
          </cell>
          <cell r="G13416" t="str">
            <v>喜心</v>
          </cell>
          <cell r="H13416" t="str">
            <v>年节礼包/食品/粽子礼包</v>
          </cell>
          <cell r="I13416" t="str">
            <v>2025-06-30</v>
          </cell>
        </row>
        <row r="13416">
          <cell r="K13416" t="str">
            <v/>
          </cell>
          <cell r="L13416" t="str">
            <v/>
          </cell>
        </row>
        <row r="13417">
          <cell r="C13417">
            <v>162729589</v>
          </cell>
          <cell r="D13417" t="str">
            <v>人工</v>
          </cell>
          <cell r="E13417" t="str">
            <v>实物</v>
          </cell>
          <cell r="F13417" t="str">
            <v/>
          </cell>
          <cell r="G13417" t="str">
            <v>富海胜</v>
          </cell>
          <cell r="H13417" t="str">
            <v>年节礼包/项目专属/定制方案专属</v>
          </cell>
          <cell r="I13417" t="str">
            <v>2025-05-31</v>
          </cell>
          <cell r="J13417">
            <v>164027181</v>
          </cell>
          <cell r="K13417" t="str">
            <v/>
          </cell>
          <cell r="L13417" t="str">
            <v/>
          </cell>
        </row>
        <row r="13418">
          <cell r="C13418">
            <v>162726571</v>
          </cell>
          <cell r="D13418" t="str">
            <v>人工</v>
          </cell>
          <cell r="E13418" t="str">
            <v>实物</v>
          </cell>
          <cell r="F13418" t="str">
            <v/>
          </cell>
          <cell r="G13418" t="str">
            <v>富海胜</v>
          </cell>
          <cell r="H13418" t="str">
            <v>年节礼包/食品/方便食品</v>
          </cell>
          <cell r="I13418" t="str">
            <v>2025-05-31</v>
          </cell>
          <cell r="J13418">
            <v>164023309</v>
          </cell>
          <cell r="K13418" t="str">
            <v/>
          </cell>
          <cell r="L13418" t="str">
            <v/>
          </cell>
        </row>
        <row r="13419">
          <cell r="C13419">
            <v>162690012</v>
          </cell>
          <cell r="D13419" t="str">
            <v>人工</v>
          </cell>
          <cell r="E13419" t="str">
            <v>实物</v>
          </cell>
          <cell r="F13419" t="str">
            <v/>
          </cell>
          <cell r="G13419" t="str">
            <v>上海权礼</v>
          </cell>
          <cell r="H13419" t="str">
            <v>年节礼包/食品/茶叶</v>
          </cell>
          <cell r="I13419" t="str">
            <v>2025-06-30</v>
          </cell>
          <cell r="J13419">
            <v>163957057</v>
          </cell>
          <cell r="K13419" t="str">
            <v>sh45</v>
          </cell>
          <cell r="L13419" t="str">
            <v/>
          </cell>
        </row>
        <row r="13420">
          <cell r="C13420">
            <v>162428115</v>
          </cell>
          <cell r="D13420" t="str">
            <v>人工</v>
          </cell>
          <cell r="E13420" t="str">
            <v>实物</v>
          </cell>
          <cell r="F13420" t="str">
            <v>品尊轩</v>
          </cell>
          <cell r="G13420" t="str">
            <v>上海权礼</v>
          </cell>
          <cell r="H13420" t="str">
            <v>年节礼包/生鲜/海鲜礼包</v>
          </cell>
          <cell r="I13420" t="str">
            <v>2024-05-31</v>
          </cell>
          <cell r="J13420">
            <v>163421075</v>
          </cell>
          <cell r="K13420" t="str">
            <v>品尊轩598型</v>
          </cell>
          <cell r="L13420" t="str">
            <v/>
          </cell>
        </row>
        <row r="13421">
          <cell r="C13421">
            <v>162426678</v>
          </cell>
          <cell r="D13421" t="str">
            <v>人工</v>
          </cell>
          <cell r="E13421" t="str">
            <v>实物</v>
          </cell>
          <cell r="F13421" t="str">
            <v>三珍斋</v>
          </cell>
          <cell r="G13421" t="str">
            <v>上海权礼</v>
          </cell>
          <cell r="H13421" t="str">
            <v>年节礼包/食品/熟食腊味</v>
          </cell>
          <cell r="I13421" t="str">
            <v>2024-03-31</v>
          </cell>
          <cell r="J13421">
            <v>163418780</v>
          </cell>
          <cell r="K13421" t="str">
            <v>名卤188</v>
          </cell>
          <cell r="L13421" t="str">
            <v/>
          </cell>
        </row>
        <row r="13422">
          <cell r="C13422">
            <v>162679979</v>
          </cell>
          <cell r="D13422" t="str">
            <v>人工</v>
          </cell>
          <cell r="E13422" t="str">
            <v>实物</v>
          </cell>
          <cell r="F13422" t="str">
            <v/>
          </cell>
          <cell r="G13422" t="str">
            <v>上海权礼</v>
          </cell>
          <cell r="H13422" t="str">
            <v>年节礼包/食品/零食礼包</v>
          </cell>
          <cell r="I13422" t="str">
            <v>2025-06-30</v>
          </cell>
          <cell r="J13422">
            <v>163938607</v>
          </cell>
          <cell r="K13422" t="str">
            <v>sycw360</v>
          </cell>
          <cell r="L13422" t="str">
            <v/>
          </cell>
        </row>
        <row r="13423">
          <cell r="C13423">
            <v>162647430</v>
          </cell>
          <cell r="D13423" t="str">
            <v>人工</v>
          </cell>
          <cell r="E13423" t="str">
            <v>实物</v>
          </cell>
          <cell r="F13423" t="str">
            <v/>
          </cell>
          <cell r="G13423" t="str">
            <v>上海权礼</v>
          </cell>
          <cell r="H13423" t="str">
            <v>年节礼包/食品/食品礼包</v>
          </cell>
          <cell r="I13423" t="str">
            <v>2025-01-31</v>
          </cell>
          <cell r="J13423">
            <v>163885479</v>
          </cell>
          <cell r="K13423" t="str">
            <v>ldd16801</v>
          </cell>
          <cell r="L13423" t="str">
            <v/>
          </cell>
        </row>
        <row r="13424">
          <cell r="C13424">
            <v>162638740</v>
          </cell>
          <cell r="D13424" t="str">
            <v>人工</v>
          </cell>
          <cell r="E13424" t="str">
            <v>实物</v>
          </cell>
          <cell r="F13424" t="str">
            <v/>
          </cell>
          <cell r="G13424" t="str">
            <v>上海权礼</v>
          </cell>
          <cell r="H13424" t="str">
            <v>年节礼包/食品/食品礼包</v>
          </cell>
          <cell r="I13424" t="str">
            <v>2024-12-31</v>
          </cell>
          <cell r="J13424">
            <v>163872902</v>
          </cell>
          <cell r="K13424" t="str">
            <v>ldf238</v>
          </cell>
          <cell r="L13424" t="str">
            <v/>
          </cell>
        </row>
        <row r="13425">
          <cell r="C13425">
            <v>162637675</v>
          </cell>
          <cell r="D13425" t="str">
            <v>人工</v>
          </cell>
          <cell r="E13425" t="str">
            <v>实物</v>
          </cell>
          <cell r="F13425" t="str">
            <v/>
          </cell>
          <cell r="G13425" t="str">
            <v>上海权礼</v>
          </cell>
          <cell r="H13425" t="str">
            <v>年节礼包/生鲜/海鲜水产</v>
          </cell>
          <cell r="I13425" t="str">
            <v>2024-12-31</v>
          </cell>
          <cell r="J13425">
            <v>163871249</v>
          </cell>
          <cell r="K13425" t="str">
            <v>lmhx588</v>
          </cell>
          <cell r="L13425" t="str">
            <v/>
          </cell>
        </row>
        <row r="13426">
          <cell r="C13426">
            <v>162629730</v>
          </cell>
          <cell r="D13426" t="str">
            <v>人工</v>
          </cell>
          <cell r="E13426" t="str">
            <v>实物</v>
          </cell>
          <cell r="F13426" t="str">
            <v/>
          </cell>
          <cell r="G13426" t="str">
            <v>上海权礼</v>
          </cell>
          <cell r="H13426" t="str">
            <v>年节礼包/食品/干货礼包</v>
          </cell>
          <cell r="I13426" t="str">
            <v>2025-02-28</v>
          </cell>
          <cell r="J13426">
            <v>163860231</v>
          </cell>
          <cell r="K13426" t="str">
            <v>shy200</v>
          </cell>
          <cell r="L13426" t="str">
            <v/>
          </cell>
        </row>
        <row r="13427">
          <cell r="C13427">
            <v>162629730</v>
          </cell>
          <cell r="D13427" t="str">
            <v>人工</v>
          </cell>
          <cell r="E13427" t="str">
            <v>实物</v>
          </cell>
          <cell r="F13427" t="str">
            <v/>
          </cell>
          <cell r="G13427" t="str">
            <v>上海权礼</v>
          </cell>
          <cell r="H13427" t="str">
            <v>年节礼包/食品/干货礼包</v>
          </cell>
          <cell r="I13427" t="str">
            <v>2025-02-28</v>
          </cell>
        </row>
        <row r="13427">
          <cell r="K13427" t="str">
            <v>shy200</v>
          </cell>
          <cell r="L13427" t="str">
            <v/>
          </cell>
        </row>
        <row r="13428">
          <cell r="C13428">
            <v>162622963</v>
          </cell>
          <cell r="D13428" t="str">
            <v>人工</v>
          </cell>
          <cell r="E13428" t="str">
            <v>实物</v>
          </cell>
          <cell r="F13428" t="str">
            <v/>
          </cell>
          <cell r="G13428" t="str">
            <v>上海权礼</v>
          </cell>
          <cell r="H13428" t="str">
            <v>年节礼包/生鲜/猪牛羊肉</v>
          </cell>
          <cell r="I13428" t="str">
            <v>2025-02-28</v>
          </cell>
          <cell r="J13428">
            <v>163851113</v>
          </cell>
          <cell r="K13428" t="str">
            <v>yyl598</v>
          </cell>
          <cell r="L13428" t="str">
            <v/>
          </cell>
        </row>
        <row r="13429">
          <cell r="C13429">
            <v>162622858</v>
          </cell>
          <cell r="D13429" t="str">
            <v>人工</v>
          </cell>
          <cell r="E13429" t="str">
            <v>实物</v>
          </cell>
          <cell r="F13429" t="str">
            <v/>
          </cell>
          <cell r="G13429" t="str">
            <v>上海权礼</v>
          </cell>
          <cell r="H13429" t="str">
            <v>年节礼包/食品/零食礼包</v>
          </cell>
          <cell r="I13429" t="str">
            <v>2025-02-28</v>
          </cell>
          <cell r="J13429">
            <v>163850855</v>
          </cell>
          <cell r="K13429" t="str">
            <v>lyf158</v>
          </cell>
          <cell r="L13429" t="str">
            <v/>
          </cell>
        </row>
        <row r="13430">
          <cell r="C13430">
            <v>162622853</v>
          </cell>
          <cell r="D13430" t="str">
            <v>人工</v>
          </cell>
          <cell r="E13430" t="str">
            <v>实物</v>
          </cell>
          <cell r="F13430" t="str">
            <v/>
          </cell>
          <cell r="G13430" t="str">
            <v>上海权礼</v>
          </cell>
          <cell r="H13430" t="str">
            <v>年节礼包/食品/国内零食</v>
          </cell>
          <cell r="I13430" t="str">
            <v>2025-02-28</v>
          </cell>
          <cell r="J13430">
            <v>163850850</v>
          </cell>
          <cell r="K13430" t="str">
            <v>dlz934</v>
          </cell>
          <cell r="L13430" t="str">
            <v/>
          </cell>
        </row>
        <row r="13431">
          <cell r="C13431">
            <v>162622848</v>
          </cell>
          <cell r="D13431" t="str">
            <v>人工</v>
          </cell>
          <cell r="E13431" t="str">
            <v>实物</v>
          </cell>
          <cell r="F13431" t="str">
            <v/>
          </cell>
          <cell r="G13431" t="str">
            <v>上海权礼</v>
          </cell>
          <cell r="H13431" t="str">
            <v>年节礼包/食品/杂粮</v>
          </cell>
          <cell r="I13431" t="str">
            <v>2025-02-28</v>
          </cell>
          <cell r="J13431">
            <v>163850844</v>
          </cell>
          <cell r="K13431" t="str">
            <v>hy3000</v>
          </cell>
          <cell r="L13431" t="str">
            <v/>
          </cell>
        </row>
        <row r="13432">
          <cell r="C13432">
            <v>162615633</v>
          </cell>
          <cell r="D13432" t="str">
            <v>人工</v>
          </cell>
          <cell r="E13432" t="str">
            <v>实物</v>
          </cell>
          <cell r="F13432" t="str">
            <v/>
          </cell>
          <cell r="G13432" t="str">
            <v>上海权礼</v>
          </cell>
          <cell r="H13432" t="str">
            <v>年节礼包/生鲜/海鲜水产</v>
          </cell>
          <cell r="I13432" t="str">
            <v>2024-12-01</v>
          </cell>
          <cell r="J13432">
            <v>163842093</v>
          </cell>
          <cell r="K13432" t="str">
            <v>xys2888</v>
          </cell>
          <cell r="L13432" t="str">
            <v/>
          </cell>
        </row>
        <row r="13433">
          <cell r="C13433">
            <v>162605673</v>
          </cell>
          <cell r="D13433" t="str">
            <v>人工</v>
          </cell>
          <cell r="E13433" t="str">
            <v>实物</v>
          </cell>
          <cell r="F13433" t="str">
            <v/>
          </cell>
          <cell r="G13433" t="str">
            <v>上海权礼</v>
          </cell>
          <cell r="H13433" t="str">
            <v>年节礼包/食品/食品礼包</v>
          </cell>
          <cell r="I13433" t="str">
            <v>2024-12-31</v>
          </cell>
          <cell r="J13433">
            <v>163827695</v>
          </cell>
          <cell r="K13433" t="str">
            <v>zhlb6224</v>
          </cell>
          <cell r="L13433" t="str">
            <v/>
          </cell>
        </row>
        <row r="13434">
          <cell r="C13434">
            <v>162605673</v>
          </cell>
          <cell r="D13434" t="str">
            <v>人工</v>
          </cell>
          <cell r="E13434" t="str">
            <v>实物</v>
          </cell>
          <cell r="F13434" t="str">
            <v/>
          </cell>
          <cell r="G13434" t="str">
            <v>上海权礼</v>
          </cell>
          <cell r="H13434" t="str">
            <v>年节礼包/食品/食品礼包</v>
          </cell>
          <cell r="I13434" t="str">
            <v>2024-12-31</v>
          </cell>
        </row>
        <row r="13434">
          <cell r="K13434" t="str">
            <v>zhlb6224</v>
          </cell>
          <cell r="L13434" t="str">
            <v/>
          </cell>
        </row>
        <row r="13435">
          <cell r="C13435">
            <v>162605672</v>
          </cell>
          <cell r="D13435" t="str">
            <v>人工</v>
          </cell>
          <cell r="E13435" t="str">
            <v>实物</v>
          </cell>
          <cell r="F13435" t="str">
            <v/>
          </cell>
          <cell r="G13435" t="str">
            <v>上海权礼</v>
          </cell>
          <cell r="H13435" t="str">
            <v>年节礼包/生鲜/生鲜礼包</v>
          </cell>
          <cell r="I13435" t="str">
            <v>2025-03-20</v>
          </cell>
          <cell r="J13435">
            <v>163827694</v>
          </cell>
          <cell r="K13435" t="str">
            <v>qm5030</v>
          </cell>
          <cell r="L13435" t="str">
            <v/>
          </cell>
        </row>
        <row r="13436">
          <cell r="C13436">
            <v>162568105</v>
          </cell>
          <cell r="D13436" t="str">
            <v>人工</v>
          </cell>
          <cell r="E13436" t="str">
            <v>实物</v>
          </cell>
          <cell r="F13436" t="str">
            <v/>
          </cell>
          <cell r="G13436" t="str">
            <v>上海权礼</v>
          </cell>
          <cell r="H13436" t="str">
            <v>年节礼包/食品/食品礼包</v>
          </cell>
          <cell r="I13436" t="str">
            <v>2024-10-31</v>
          </cell>
          <cell r="J13436">
            <v>163753135</v>
          </cell>
          <cell r="K13436" t="str">
            <v>hm2140</v>
          </cell>
          <cell r="L13436" t="str">
            <v/>
          </cell>
        </row>
        <row r="13437">
          <cell r="C13437">
            <v>162568105</v>
          </cell>
          <cell r="D13437" t="str">
            <v>人工</v>
          </cell>
          <cell r="E13437" t="str">
            <v>实物</v>
          </cell>
          <cell r="F13437" t="str">
            <v/>
          </cell>
          <cell r="G13437" t="str">
            <v>上海权礼</v>
          </cell>
          <cell r="H13437" t="str">
            <v>年节礼包/食品/食品礼包</v>
          </cell>
          <cell r="I13437" t="str">
            <v>2024-10-31</v>
          </cell>
        </row>
        <row r="13437">
          <cell r="K13437" t="str">
            <v>hm2140</v>
          </cell>
          <cell r="L13437" t="str">
            <v/>
          </cell>
        </row>
        <row r="13438">
          <cell r="C13438">
            <v>162564129</v>
          </cell>
          <cell r="D13438" t="str">
            <v>人工</v>
          </cell>
          <cell r="E13438" t="str">
            <v>实物</v>
          </cell>
          <cell r="F13438" t="str">
            <v/>
          </cell>
          <cell r="G13438" t="str">
            <v>上海权礼</v>
          </cell>
          <cell r="H13438" t="str">
            <v>年节礼包/食品/食品礼包</v>
          </cell>
          <cell r="I13438" t="str">
            <v>2024-10-31</v>
          </cell>
          <cell r="J13438">
            <v>163743378</v>
          </cell>
          <cell r="K13438" t="str">
            <v>jlylyf400</v>
          </cell>
          <cell r="L13438" t="str">
            <v/>
          </cell>
        </row>
        <row r="13439">
          <cell r="C13439">
            <v>162564129</v>
          </cell>
          <cell r="D13439" t="str">
            <v>人工</v>
          </cell>
          <cell r="E13439" t="str">
            <v>实物</v>
          </cell>
          <cell r="F13439" t="str">
            <v/>
          </cell>
          <cell r="G13439" t="str">
            <v>上海权礼</v>
          </cell>
          <cell r="H13439" t="str">
            <v>年节礼包/食品/食品礼包</v>
          </cell>
          <cell r="I13439" t="str">
            <v>2024-10-31</v>
          </cell>
        </row>
        <row r="13439">
          <cell r="K13439" t="str">
            <v>jlylyf400</v>
          </cell>
          <cell r="L13439" t="str">
            <v/>
          </cell>
        </row>
        <row r="13440">
          <cell r="C13440">
            <v>162564126</v>
          </cell>
          <cell r="D13440" t="str">
            <v>人工</v>
          </cell>
          <cell r="E13440" t="str">
            <v>实物</v>
          </cell>
          <cell r="F13440" t="str">
            <v/>
          </cell>
          <cell r="G13440" t="str">
            <v>上海权礼</v>
          </cell>
          <cell r="H13440" t="str">
            <v>年节礼包/食品/食品礼包</v>
          </cell>
          <cell r="I13440" t="str">
            <v>2024-10-31</v>
          </cell>
          <cell r="J13440">
            <v>163743375</v>
          </cell>
          <cell r="K13440" t="str">
            <v>sycw3112</v>
          </cell>
          <cell r="L13440" t="str">
            <v/>
          </cell>
        </row>
        <row r="13441">
          <cell r="C13441">
            <v>162564116</v>
          </cell>
          <cell r="D13441" t="str">
            <v>人工</v>
          </cell>
          <cell r="E13441" t="str">
            <v>实物</v>
          </cell>
          <cell r="F13441" t="str">
            <v/>
          </cell>
          <cell r="G13441" t="str">
            <v>上海权礼</v>
          </cell>
          <cell r="H13441" t="str">
            <v>年节礼包/食品/食品礼包</v>
          </cell>
          <cell r="I13441" t="str">
            <v>2024-10-31</v>
          </cell>
          <cell r="J13441">
            <v>163743365</v>
          </cell>
          <cell r="K13441" t="str">
            <v>smzl300</v>
          </cell>
          <cell r="L13441" t="str">
            <v/>
          </cell>
        </row>
        <row r="13442">
          <cell r="C13442">
            <v>162532283</v>
          </cell>
          <cell r="D13442" t="str">
            <v>人工</v>
          </cell>
          <cell r="E13442" t="str">
            <v>实物</v>
          </cell>
          <cell r="F13442" t="str">
            <v/>
          </cell>
          <cell r="G13442" t="str">
            <v>上海权礼</v>
          </cell>
          <cell r="H13442" t="str">
            <v>年节礼包/食品/油</v>
          </cell>
          <cell r="I13442" t="str">
            <v>2024-07-31</v>
          </cell>
          <cell r="J13442">
            <v>163680342</v>
          </cell>
          <cell r="K13442" t="str">
            <v>mfnc258</v>
          </cell>
          <cell r="L13442" t="str">
            <v/>
          </cell>
        </row>
        <row r="13443">
          <cell r="C13443">
            <v>162522516</v>
          </cell>
          <cell r="D13443" t="str">
            <v>人工</v>
          </cell>
          <cell r="E13443" t="str">
            <v>实物</v>
          </cell>
          <cell r="F13443" t="str">
            <v/>
          </cell>
          <cell r="G13443" t="str">
            <v>上海权礼</v>
          </cell>
          <cell r="H13443" t="str">
            <v>年节礼包/生鲜/生鲜礼包</v>
          </cell>
          <cell r="I13443" t="str">
            <v>2024-07-31</v>
          </cell>
          <cell r="J13443">
            <v>163651001</v>
          </cell>
          <cell r="K13443" t="str">
            <v>qw468</v>
          </cell>
          <cell r="L13443" t="str">
            <v/>
          </cell>
        </row>
        <row r="13444">
          <cell r="C13444">
            <v>162522515</v>
          </cell>
          <cell r="D13444" t="str">
            <v>人工</v>
          </cell>
          <cell r="E13444" t="str">
            <v>实物</v>
          </cell>
          <cell r="F13444" t="str">
            <v/>
          </cell>
          <cell r="G13444" t="str">
            <v>上海权礼</v>
          </cell>
          <cell r="H13444" t="str">
            <v>年节礼包/生鲜/生鲜礼包</v>
          </cell>
          <cell r="I13444" t="str">
            <v>2024-07-31</v>
          </cell>
          <cell r="J13444">
            <v>163651000</v>
          </cell>
          <cell r="K13444" t="str">
            <v>qm768</v>
          </cell>
          <cell r="L13444" t="str">
            <v/>
          </cell>
        </row>
        <row r="13445">
          <cell r="C13445">
            <v>162494863</v>
          </cell>
          <cell r="D13445" t="str">
            <v>人工</v>
          </cell>
          <cell r="E13445" t="str">
            <v>实物</v>
          </cell>
          <cell r="F13445" t="str">
            <v/>
          </cell>
          <cell r="G13445" t="str">
            <v>上海权礼</v>
          </cell>
          <cell r="H13445" t="str">
            <v>年节礼包/食品/粽子礼包</v>
          </cell>
          <cell r="I13445" t="str">
            <v>2024-07-31</v>
          </cell>
          <cell r="J13445">
            <v>163578051</v>
          </cell>
          <cell r="K13445" t="str">
            <v>粽起禾兴</v>
          </cell>
          <cell r="L13445" t="str">
            <v/>
          </cell>
        </row>
        <row r="13446">
          <cell r="C13446">
            <v>162494838</v>
          </cell>
          <cell r="D13446" t="str">
            <v>人工</v>
          </cell>
          <cell r="E13446" t="str">
            <v>实物</v>
          </cell>
          <cell r="F13446" t="str">
            <v/>
          </cell>
          <cell r="G13446" t="str">
            <v>上海权礼</v>
          </cell>
          <cell r="H13446" t="str">
            <v>年节礼包/食品/粽子礼包</v>
          </cell>
          <cell r="I13446" t="str">
            <v>2024-07-31</v>
          </cell>
          <cell r="J13446">
            <v>163578026</v>
          </cell>
          <cell r="K13446" t="str">
            <v>粽情满盈</v>
          </cell>
          <cell r="L13446" t="str">
            <v/>
          </cell>
        </row>
        <row r="13447">
          <cell r="C13447">
            <v>162494836</v>
          </cell>
          <cell r="D13447" t="str">
            <v>人工</v>
          </cell>
          <cell r="E13447" t="str">
            <v>实物</v>
          </cell>
          <cell r="F13447" t="str">
            <v/>
          </cell>
          <cell r="G13447" t="str">
            <v>上海权礼</v>
          </cell>
          <cell r="H13447" t="str">
            <v>年节礼包/食品/粽子礼包</v>
          </cell>
          <cell r="I13447" t="str">
            <v>2024-07-31</v>
          </cell>
          <cell r="J13447">
            <v>163578024</v>
          </cell>
          <cell r="K13447" t="str">
            <v>粽情嘉禾</v>
          </cell>
          <cell r="L13447" t="str">
            <v/>
          </cell>
        </row>
        <row r="13448">
          <cell r="C13448">
            <v>162494445</v>
          </cell>
          <cell r="D13448" t="str">
            <v>人工</v>
          </cell>
          <cell r="E13448" t="str">
            <v>实物</v>
          </cell>
          <cell r="F13448" t="str">
            <v/>
          </cell>
          <cell r="G13448" t="str">
            <v>上海权礼</v>
          </cell>
          <cell r="H13448" t="str">
            <v>年节礼包/食品/粽子礼包</v>
          </cell>
          <cell r="I13448" t="str">
            <v>2024-07-31</v>
          </cell>
          <cell r="J13448">
            <v>163576930</v>
          </cell>
          <cell r="K13448" t="str">
            <v>真禧礼粽</v>
          </cell>
          <cell r="L13448" t="str">
            <v/>
          </cell>
        </row>
        <row r="13449">
          <cell r="C13449">
            <v>162492646</v>
          </cell>
          <cell r="D13449" t="str">
            <v>人工</v>
          </cell>
          <cell r="E13449" t="str">
            <v>实物</v>
          </cell>
          <cell r="F13449" t="str">
            <v/>
          </cell>
          <cell r="G13449" t="str">
            <v>上海权礼</v>
          </cell>
          <cell r="H13449" t="str">
            <v>年节礼包/食品/食品礼包</v>
          </cell>
          <cell r="I13449" t="str">
            <v>2024-07-31</v>
          </cell>
          <cell r="J13449">
            <v>163574206</v>
          </cell>
          <cell r="K13449" t="str">
            <v>五芳斋/品尊轩组合套餐</v>
          </cell>
          <cell r="L13449" t="str">
            <v/>
          </cell>
        </row>
        <row r="13450">
          <cell r="C13450">
            <v>162492606</v>
          </cell>
          <cell r="D13450" t="str">
            <v>人工</v>
          </cell>
          <cell r="E13450" t="str">
            <v>实物</v>
          </cell>
          <cell r="F13450" t="str">
            <v/>
          </cell>
          <cell r="G13450" t="str">
            <v>上海权礼</v>
          </cell>
          <cell r="H13450" t="str">
            <v>年节礼包/食品/茶叶</v>
          </cell>
          <cell r="I13450" t="str">
            <v>2024-07-31</v>
          </cell>
          <cell r="J13450">
            <v>163574164</v>
          </cell>
          <cell r="K13450" t="str">
            <v>赛黄金化橘红</v>
          </cell>
          <cell r="L13450" t="str">
            <v/>
          </cell>
        </row>
        <row r="13451">
          <cell r="C13451">
            <v>162492138</v>
          </cell>
          <cell r="D13451" t="str">
            <v>人工</v>
          </cell>
          <cell r="E13451" t="str">
            <v>实物</v>
          </cell>
          <cell r="F13451" t="str">
            <v>三珍斋</v>
          </cell>
          <cell r="G13451" t="str">
            <v>上海权礼</v>
          </cell>
          <cell r="H13451" t="str">
            <v>年节礼包/食品/熟食腊味</v>
          </cell>
          <cell r="I13451" t="str">
            <v>2024-07-31</v>
          </cell>
          <cell r="J13451">
            <v>163572932</v>
          </cell>
          <cell r="K13451" t="str">
            <v>三珍斋祝福礼</v>
          </cell>
          <cell r="L13451" t="str">
            <v/>
          </cell>
        </row>
        <row r="13452">
          <cell r="C13452">
            <v>162467708</v>
          </cell>
          <cell r="D13452" t="str">
            <v>人工</v>
          </cell>
          <cell r="E13452" t="str">
            <v>实物</v>
          </cell>
          <cell r="F13452" t="str">
            <v>品尊轩</v>
          </cell>
          <cell r="G13452" t="str">
            <v>上海权礼</v>
          </cell>
          <cell r="H13452" t="str">
            <v>年节礼包/生鲜/海鲜水产</v>
          </cell>
          <cell r="I13452" t="str">
            <v>2024-02-05</v>
          </cell>
          <cell r="J13452">
            <v>163515768</v>
          </cell>
          <cell r="K13452" t="str">
            <v>品尊轩1888型</v>
          </cell>
          <cell r="L13452" t="str">
            <v/>
          </cell>
        </row>
        <row r="13453">
          <cell r="C13453">
            <v>162689685</v>
          </cell>
          <cell r="D13453" t="str">
            <v>人工</v>
          </cell>
          <cell r="E13453" t="str">
            <v>实物</v>
          </cell>
          <cell r="F13453" t="str">
            <v/>
          </cell>
          <cell r="G13453" t="str">
            <v>富海胜</v>
          </cell>
          <cell r="H13453" t="str">
            <v>年节礼包/食品/零食礼包</v>
          </cell>
          <cell r="I13453" t="str">
            <v>2025-06-30</v>
          </cell>
          <cell r="J13453">
            <v>163956584</v>
          </cell>
          <cell r="K13453" t="str">
            <v/>
          </cell>
          <cell r="L13453" t="str">
            <v/>
          </cell>
        </row>
        <row r="13454">
          <cell r="C13454">
            <v>162660657</v>
          </cell>
          <cell r="D13454" t="str">
            <v>人工</v>
          </cell>
          <cell r="E13454" t="str">
            <v>实物</v>
          </cell>
          <cell r="F13454" t="str">
            <v>金龙鱼</v>
          </cell>
          <cell r="G13454" t="str">
            <v>上海迦新</v>
          </cell>
          <cell r="H13454" t="str">
            <v>年节礼包/食品/粮油礼包</v>
          </cell>
          <cell r="I13454" t="str">
            <v>2025-01-31</v>
          </cell>
          <cell r="J13454">
            <v>163904731</v>
          </cell>
          <cell r="K13454" t="str">
            <v>6948195860662-7765</v>
          </cell>
          <cell r="L13454" t="str">
            <v/>
          </cell>
        </row>
        <row r="13455">
          <cell r="C13455">
            <v>162625426</v>
          </cell>
          <cell r="D13455" t="str">
            <v>人工</v>
          </cell>
          <cell r="E13455" t="str">
            <v>实物</v>
          </cell>
          <cell r="F13455" t="str">
            <v>金龙鱼</v>
          </cell>
          <cell r="G13455" t="str">
            <v>上海迦新</v>
          </cell>
          <cell r="H13455" t="str">
            <v>年节礼包/食品/粮油礼包</v>
          </cell>
          <cell r="I13455" t="str">
            <v>2025-02-28</v>
          </cell>
          <cell r="J13455">
            <v>163854438</v>
          </cell>
          <cell r="K13455" t="str">
            <v>6948195815631-648941*2</v>
          </cell>
          <cell r="L13455" t="str">
            <v/>
          </cell>
        </row>
        <row r="13456">
          <cell r="C13456">
            <v>162625400</v>
          </cell>
          <cell r="D13456" t="str">
            <v>人工</v>
          </cell>
          <cell r="E13456" t="str">
            <v>实物</v>
          </cell>
          <cell r="F13456" t="str">
            <v/>
          </cell>
          <cell r="G13456" t="str">
            <v>上海迦新</v>
          </cell>
          <cell r="H13456" t="str">
            <v>年节礼包/生鲜/禽肉蛋品</v>
          </cell>
          <cell r="I13456" t="str">
            <v>2025-02-28</v>
          </cell>
          <cell r="J13456">
            <v>163854412</v>
          </cell>
          <cell r="K13456" t="str">
            <v>6931184503220*2</v>
          </cell>
          <cell r="L13456" t="str">
            <v/>
          </cell>
        </row>
        <row r="13457">
          <cell r="C13457">
            <v>162625397</v>
          </cell>
          <cell r="D13457" t="str">
            <v>人工</v>
          </cell>
          <cell r="E13457" t="str">
            <v>实物</v>
          </cell>
          <cell r="F13457" t="str">
            <v/>
          </cell>
          <cell r="G13457" t="str">
            <v>上海迦新</v>
          </cell>
          <cell r="H13457" t="str">
            <v>年节礼包/生鲜/禽肉蛋品</v>
          </cell>
          <cell r="I13457" t="str">
            <v>2025-02-28</v>
          </cell>
          <cell r="J13457">
            <v>163854408</v>
          </cell>
          <cell r="K13457">
            <v>6931184502162</v>
          </cell>
          <cell r="L13457" t="str">
            <v/>
          </cell>
        </row>
        <row r="13458">
          <cell r="C13458">
            <v>162625301</v>
          </cell>
          <cell r="D13458" t="str">
            <v>人工</v>
          </cell>
          <cell r="E13458" t="str">
            <v>实物</v>
          </cell>
          <cell r="F13458" t="str">
            <v>金龙鱼</v>
          </cell>
          <cell r="G13458" t="str">
            <v>上海迦新</v>
          </cell>
          <cell r="H13458" t="str">
            <v>年节礼包/食品/粮油礼包</v>
          </cell>
          <cell r="I13458" t="str">
            <v>2025-02-28</v>
          </cell>
          <cell r="J13458">
            <v>163854305</v>
          </cell>
          <cell r="K13458" t="str">
            <v>694819580571702-813655</v>
          </cell>
          <cell r="L13458" t="str">
            <v/>
          </cell>
        </row>
        <row r="13459">
          <cell r="C13459">
            <v>162625208</v>
          </cell>
          <cell r="D13459" t="str">
            <v>人工</v>
          </cell>
          <cell r="E13459" t="str">
            <v>实物</v>
          </cell>
          <cell r="F13459" t="str">
            <v/>
          </cell>
          <cell r="G13459" t="str">
            <v>上海迦新</v>
          </cell>
          <cell r="H13459" t="str">
            <v>年节礼包/食品/粮油礼包</v>
          </cell>
          <cell r="I13459" t="str">
            <v>2025-02-28</v>
          </cell>
          <cell r="J13459">
            <v>163854207</v>
          </cell>
          <cell r="K13459" t="str">
            <v>6948195805151-925630*2</v>
          </cell>
          <cell r="L13459" t="str">
            <v/>
          </cell>
        </row>
        <row r="13460">
          <cell r="C13460">
            <v>162625204</v>
          </cell>
          <cell r="D13460" t="str">
            <v>人工</v>
          </cell>
          <cell r="E13460" t="str">
            <v>实物</v>
          </cell>
          <cell r="F13460" t="str">
            <v/>
          </cell>
          <cell r="G13460" t="str">
            <v>上海迦新</v>
          </cell>
          <cell r="H13460" t="str">
            <v>年节礼包/生鲜/禽肉蛋品</v>
          </cell>
          <cell r="I13460" t="str">
            <v>2025-02-28</v>
          </cell>
          <cell r="J13460">
            <v>163854203</v>
          </cell>
          <cell r="K13460">
            <v>6931184503053</v>
          </cell>
          <cell r="L13460" t="str">
            <v/>
          </cell>
        </row>
        <row r="13461">
          <cell r="C13461">
            <v>162563813</v>
          </cell>
          <cell r="D13461" t="str">
            <v>人工</v>
          </cell>
          <cell r="E13461" t="str">
            <v>实物</v>
          </cell>
          <cell r="F13461" t="str">
            <v/>
          </cell>
          <cell r="G13461" t="str">
            <v>上海迦新</v>
          </cell>
          <cell r="H13461" t="str">
            <v>年节礼包/食品/杂粮礼包</v>
          </cell>
          <cell r="I13461" t="str">
            <v>2024-10-31</v>
          </cell>
          <cell r="J13461">
            <v>163742986</v>
          </cell>
          <cell r="K13461" t="str">
            <v>6948195819813-630831925</v>
          </cell>
          <cell r="L13461" t="str">
            <v/>
          </cell>
        </row>
        <row r="13462">
          <cell r="C13462">
            <v>162563415</v>
          </cell>
          <cell r="D13462" t="str">
            <v>人工</v>
          </cell>
          <cell r="E13462" t="str">
            <v>实物</v>
          </cell>
          <cell r="F13462" t="str">
            <v/>
          </cell>
          <cell r="G13462" t="str">
            <v>上海迦新</v>
          </cell>
          <cell r="H13462" t="str">
            <v>年节礼包/食品/粮油礼包</v>
          </cell>
          <cell r="I13462" t="str">
            <v>2024-10-31</v>
          </cell>
          <cell r="J13462">
            <v>163742173</v>
          </cell>
          <cell r="K13462" t="str">
            <v>6948195818656-7655</v>
          </cell>
          <cell r="L13462" t="str">
            <v/>
          </cell>
        </row>
        <row r="13463">
          <cell r="C13463">
            <v>162536703</v>
          </cell>
          <cell r="D13463" t="str">
            <v>人工</v>
          </cell>
          <cell r="E13463" t="str">
            <v>实物</v>
          </cell>
          <cell r="F13463" t="str">
            <v/>
          </cell>
          <cell r="G13463" t="str">
            <v>上海迦新</v>
          </cell>
          <cell r="H13463" t="str">
            <v>年节礼包/食品/大米</v>
          </cell>
          <cell r="I13463" t="str">
            <v>2024-07-31</v>
          </cell>
          <cell r="J13463">
            <v>163690246</v>
          </cell>
          <cell r="K13463" t="str">
            <v/>
          </cell>
          <cell r="L13463" t="str">
            <v/>
          </cell>
        </row>
        <row r="13464">
          <cell r="C13464">
            <v>162492642</v>
          </cell>
          <cell r="D13464" t="str">
            <v>人工</v>
          </cell>
          <cell r="E13464" t="str">
            <v>实物</v>
          </cell>
          <cell r="F13464" t="str">
            <v>金龙鱼</v>
          </cell>
          <cell r="G13464" t="str">
            <v>上海迦新</v>
          </cell>
          <cell r="H13464" t="str">
            <v>年节礼包/食品/粮油礼包</v>
          </cell>
          <cell r="I13464" t="str">
            <v>2024-07-31</v>
          </cell>
          <cell r="J13464">
            <v>163574200</v>
          </cell>
          <cell r="K13464" t="str">
            <v/>
          </cell>
          <cell r="L13464" t="str">
            <v>金龙鱼/鲁花/海天组合礼包</v>
          </cell>
        </row>
        <row r="13465">
          <cell r="C13465">
            <v>162459186</v>
          </cell>
          <cell r="D13465" t="str">
            <v>人工</v>
          </cell>
          <cell r="E13465" t="str">
            <v>实物</v>
          </cell>
          <cell r="F13465" t="str">
            <v>金龙鱼</v>
          </cell>
          <cell r="G13465" t="str">
            <v>上海迦新</v>
          </cell>
          <cell r="H13465" t="str">
            <v>年节礼包/食品/粮油礼包</v>
          </cell>
          <cell r="I13465" t="str">
            <v>2024-03-31</v>
          </cell>
          <cell r="J13465">
            <v>163500027</v>
          </cell>
          <cell r="K13465">
            <v>6948195857655</v>
          </cell>
          <cell r="L13465" t="str">
            <v/>
          </cell>
        </row>
        <row r="13466">
          <cell r="C13466">
            <v>162405005</v>
          </cell>
          <cell r="D13466" t="str">
            <v>人工</v>
          </cell>
          <cell r="E13466" t="str">
            <v>实物</v>
          </cell>
          <cell r="F13466" t="str">
            <v>金龙鱼</v>
          </cell>
          <cell r="G13466" t="str">
            <v>上海迦新</v>
          </cell>
          <cell r="H13466" t="str">
            <v>年节礼包/食品/油</v>
          </cell>
          <cell r="I13466" t="str">
            <v>2024-06-30</v>
          </cell>
          <cell r="J13466">
            <v>163372618</v>
          </cell>
          <cell r="K13466">
            <v>6948195816997</v>
          </cell>
          <cell r="L13466" t="str">
            <v/>
          </cell>
        </row>
        <row r="13467">
          <cell r="C13467">
            <v>162398931</v>
          </cell>
          <cell r="D13467" t="str">
            <v>人工</v>
          </cell>
          <cell r="E13467" t="str">
            <v>实物</v>
          </cell>
          <cell r="F13467" t="str">
            <v>金龙鱼</v>
          </cell>
          <cell r="G13467" t="str">
            <v>上海迦新</v>
          </cell>
          <cell r="H13467" t="str">
            <v>年节礼包/食品/粮油礼包</v>
          </cell>
          <cell r="I13467" t="str">
            <v>2024-06-30</v>
          </cell>
          <cell r="J13467">
            <v>163357404</v>
          </cell>
          <cell r="K13467" t="str">
            <v>6948195816997-5631</v>
          </cell>
          <cell r="L13467" t="str">
            <v/>
          </cell>
        </row>
        <row r="13468">
          <cell r="C13468">
            <v>162398931</v>
          </cell>
          <cell r="D13468" t="str">
            <v>人工</v>
          </cell>
          <cell r="E13468" t="str">
            <v>实物</v>
          </cell>
          <cell r="F13468" t="str">
            <v>金龙鱼</v>
          </cell>
          <cell r="G13468" t="str">
            <v>上海迦新</v>
          </cell>
          <cell r="H13468" t="str">
            <v>年节礼包/食品/粮油礼包</v>
          </cell>
          <cell r="I13468" t="str">
            <v>2024-06-30</v>
          </cell>
        </row>
        <row r="13468">
          <cell r="K13468" t="str">
            <v>6948195816997-5631</v>
          </cell>
          <cell r="L13468" t="str">
            <v/>
          </cell>
        </row>
        <row r="13469">
          <cell r="C13469">
            <v>162432889</v>
          </cell>
          <cell r="D13469" t="str">
            <v>人工</v>
          </cell>
          <cell r="E13469" t="str">
            <v>实物</v>
          </cell>
          <cell r="F13469" t="str">
            <v/>
          </cell>
          <cell r="G13469" t="str">
            <v>上海旭景</v>
          </cell>
          <cell r="H13469" t="str">
            <v>年节礼包/生鲜/肉禽礼包</v>
          </cell>
          <cell r="I13469" t="str">
            <v>2024-12-31</v>
          </cell>
          <cell r="J13469">
            <v>163432616</v>
          </cell>
          <cell r="K13469" t="str">
            <v/>
          </cell>
          <cell r="L13469" t="str">
            <v/>
          </cell>
        </row>
        <row r="13470">
          <cell r="C13470">
            <v>162645220</v>
          </cell>
          <cell r="D13470" t="str">
            <v>人工</v>
          </cell>
          <cell r="E13470" t="str">
            <v>实物</v>
          </cell>
          <cell r="F13470" t="str">
            <v/>
          </cell>
          <cell r="G13470" t="str">
            <v>上海旭景</v>
          </cell>
          <cell r="H13470" t="str">
            <v>年节礼包/生鲜/生鲜礼包</v>
          </cell>
          <cell r="I13470" t="str">
            <v>2025-02-28</v>
          </cell>
          <cell r="J13470">
            <v>163882207</v>
          </cell>
          <cell r="K13470" t="str">
            <v/>
          </cell>
          <cell r="L13470" t="str">
            <v/>
          </cell>
        </row>
        <row r="13471">
          <cell r="C13471">
            <v>162642166</v>
          </cell>
          <cell r="D13471" t="str">
            <v>人工</v>
          </cell>
          <cell r="E13471" t="str">
            <v>实物</v>
          </cell>
          <cell r="F13471" t="str">
            <v/>
          </cell>
          <cell r="G13471" t="str">
            <v>上海旭景</v>
          </cell>
          <cell r="H13471" t="str">
            <v>年节礼包/生鲜/生鲜礼包</v>
          </cell>
          <cell r="I13471" t="str">
            <v>2025-02-28</v>
          </cell>
          <cell r="J13471">
            <v>163877962</v>
          </cell>
          <cell r="K13471" t="str">
            <v/>
          </cell>
          <cell r="L13471" t="str">
            <v/>
          </cell>
        </row>
        <row r="13472">
          <cell r="C13472">
            <v>162629846</v>
          </cell>
          <cell r="D13472" t="str">
            <v>人工</v>
          </cell>
          <cell r="E13472" t="str">
            <v>实物</v>
          </cell>
          <cell r="F13472" t="str">
            <v/>
          </cell>
          <cell r="G13472" t="str">
            <v>上海旭景</v>
          </cell>
          <cell r="H13472" t="str">
            <v>年节礼包/生鲜/生鲜礼包</v>
          </cell>
          <cell r="I13472" t="str">
            <v>2025-02-28</v>
          </cell>
          <cell r="J13472">
            <v>163860421</v>
          </cell>
          <cell r="K13472" t="str">
            <v/>
          </cell>
          <cell r="L13472" t="str">
            <v/>
          </cell>
        </row>
        <row r="13473">
          <cell r="C13473">
            <v>162629841</v>
          </cell>
          <cell r="D13473" t="str">
            <v>人工</v>
          </cell>
          <cell r="E13473" t="str">
            <v>实物</v>
          </cell>
          <cell r="F13473" t="str">
            <v/>
          </cell>
          <cell r="G13473" t="str">
            <v>上海旭景</v>
          </cell>
          <cell r="H13473" t="str">
            <v>年节礼包/生鲜/生鲜礼包</v>
          </cell>
          <cell r="I13473" t="str">
            <v>2025-02-28</v>
          </cell>
          <cell r="J13473">
            <v>163860416</v>
          </cell>
          <cell r="K13473" t="str">
            <v/>
          </cell>
          <cell r="L13473" t="str">
            <v/>
          </cell>
        </row>
        <row r="13474">
          <cell r="C13474">
            <v>162629840</v>
          </cell>
          <cell r="D13474" t="str">
            <v>人工</v>
          </cell>
          <cell r="E13474" t="str">
            <v>实物</v>
          </cell>
          <cell r="F13474" t="str">
            <v/>
          </cell>
          <cell r="G13474" t="str">
            <v>上海旭景</v>
          </cell>
          <cell r="H13474" t="str">
            <v>年节礼包/生鲜/生鲜礼包</v>
          </cell>
          <cell r="I13474" t="str">
            <v>2025-02-28</v>
          </cell>
          <cell r="J13474">
            <v>163860415</v>
          </cell>
          <cell r="K13474" t="str">
            <v/>
          </cell>
          <cell r="L13474" t="str">
            <v/>
          </cell>
        </row>
        <row r="13475">
          <cell r="C13475">
            <v>162623358</v>
          </cell>
          <cell r="D13475" t="str">
            <v>人工</v>
          </cell>
          <cell r="E13475" t="str">
            <v>实物</v>
          </cell>
          <cell r="F13475" t="str">
            <v/>
          </cell>
          <cell r="G13475" t="str">
            <v>上海旭景</v>
          </cell>
          <cell r="H13475" t="str">
            <v>年节礼包/生鲜/生鲜礼包</v>
          </cell>
          <cell r="I13475" t="str">
            <v>2025-02-28</v>
          </cell>
          <cell r="J13475">
            <v>163851593</v>
          </cell>
          <cell r="K13475" t="str">
            <v/>
          </cell>
          <cell r="L13475" t="str">
            <v/>
          </cell>
        </row>
        <row r="13476">
          <cell r="C13476">
            <v>162622934</v>
          </cell>
          <cell r="D13476" t="str">
            <v>人工</v>
          </cell>
          <cell r="E13476" t="str">
            <v>实物</v>
          </cell>
          <cell r="F13476" t="str">
            <v>佬滋味</v>
          </cell>
          <cell r="G13476" t="str">
            <v>上海旭景</v>
          </cell>
          <cell r="H13476" t="str">
            <v>年节礼包/生鲜/生鲜礼包</v>
          </cell>
          <cell r="I13476" t="str">
            <v>2025-02-28</v>
          </cell>
          <cell r="J13476">
            <v>163851019</v>
          </cell>
          <cell r="K13476" t="str">
            <v/>
          </cell>
          <cell r="L13476" t="str">
            <v/>
          </cell>
        </row>
        <row r="13477">
          <cell r="C13477">
            <v>162606298</v>
          </cell>
          <cell r="D13477" t="str">
            <v>人工</v>
          </cell>
          <cell r="E13477" t="str">
            <v>实物</v>
          </cell>
          <cell r="F13477" t="str">
            <v/>
          </cell>
          <cell r="G13477" t="str">
            <v>上海旭景</v>
          </cell>
          <cell r="H13477" t="str">
            <v>年节礼包/生鲜/生鲜礼包</v>
          </cell>
          <cell r="I13477" t="str">
            <v>2025-03-31</v>
          </cell>
          <cell r="J13477">
            <v>163828454</v>
          </cell>
          <cell r="K13477" t="str">
            <v/>
          </cell>
          <cell r="L13477" t="str">
            <v/>
          </cell>
        </row>
        <row r="13478">
          <cell r="C13478">
            <v>162602120</v>
          </cell>
          <cell r="D13478" t="str">
            <v>人工</v>
          </cell>
          <cell r="E13478" t="str">
            <v>实物</v>
          </cell>
          <cell r="F13478" t="str">
            <v/>
          </cell>
          <cell r="G13478" t="str">
            <v>上海旭景</v>
          </cell>
          <cell r="H13478" t="str">
            <v>年节礼包/生鲜/生鲜礼包</v>
          </cell>
          <cell r="I13478" t="str">
            <v>2024-10-31</v>
          </cell>
          <cell r="J13478">
            <v>163823747</v>
          </cell>
          <cell r="K13478" t="str">
            <v/>
          </cell>
          <cell r="L13478" t="str">
            <v/>
          </cell>
        </row>
        <row r="13479">
          <cell r="C13479">
            <v>162522959</v>
          </cell>
          <cell r="D13479" t="str">
            <v>人工</v>
          </cell>
          <cell r="E13479" t="str">
            <v>实物</v>
          </cell>
          <cell r="F13479" t="str">
            <v/>
          </cell>
          <cell r="G13479" t="str">
            <v>上海旭景</v>
          </cell>
          <cell r="H13479" t="str">
            <v>年节礼包/生鲜/肉禽礼包</v>
          </cell>
          <cell r="I13479" t="str">
            <v>2024-07-31</v>
          </cell>
          <cell r="J13479">
            <v>163651992</v>
          </cell>
          <cell r="K13479" t="str">
            <v/>
          </cell>
          <cell r="L13479" t="str">
            <v/>
          </cell>
        </row>
        <row r="13480">
          <cell r="C13480">
            <v>162494018</v>
          </cell>
          <cell r="D13480" t="str">
            <v>人工</v>
          </cell>
          <cell r="E13480" t="str">
            <v>实物</v>
          </cell>
          <cell r="F13480" t="str">
            <v/>
          </cell>
          <cell r="G13480" t="str">
            <v>上海旭景</v>
          </cell>
          <cell r="H13480" t="str">
            <v>年节礼包/生鲜/海鲜礼包</v>
          </cell>
          <cell r="I13480" t="str">
            <v>2024-07-31</v>
          </cell>
          <cell r="J13480">
            <v>163576420</v>
          </cell>
          <cell r="K13480" t="str">
            <v/>
          </cell>
          <cell r="L13480" t="str">
            <v/>
          </cell>
        </row>
        <row r="13481">
          <cell r="C13481">
            <v>162494016</v>
          </cell>
          <cell r="D13481" t="str">
            <v>人工</v>
          </cell>
          <cell r="E13481" t="str">
            <v>实物</v>
          </cell>
          <cell r="F13481" t="str">
            <v/>
          </cell>
          <cell r="G13481" t="str">
            <v>上海旭景</v>
          </cell>
          <cell r="H13481" t="str">
            <v>年节礼包/生鲜/生鲜礼包</v>
          </cell>
          <cell r="I13481" t="str">
            <v>2024-07-31</v>
          </cell>
          <cell r="J13481">
            <v>163576418</v>
          </cell>
          <cell r="K13481" t="str">
            <v/>
          </cell>
          <cell r="L13481" t="str">
            <v/>
          </cell>
        </row>
        <row r="13482">
          <cell r="C13482">
            <v>162494012</v>
          </cell>
          <cell r="D13482" t="str">
            <v>人工</v>
          </cell>
          <cell r="E13482" t="str">
            <v>实物</v>
          </cell>
          <cell r="F13482" t="str">
            <v/>
          </cell>
          <cell r="G13482" t="str">
            <v>上海旭景</v>
          </cell>
          <cell r="H13482" t="str">
            <v>年节礼包/生鲜/海鲜礼包</v>
          </cell>
          <cell r="I13482" t="str">
            <v>2024-07-31</v>
          </cell>
          <cell r="J13482">
            <v>163576414</v>
          </cell>
          <cell r="K13482" t="str">
            <v/>
          </cell>
          <cell r="L13482" t="str">
            <v/>
          </cell>
        </row>
        <row r="13483">
          <cell r="C13483">
            <v>162493998</v>
          </cell>
          <cell r="D13483" t="str">
            <v>人工</v>
          </cell>
          <cell r="E13483" t="str">
            <v>实物</v>
          </cell>
          <cell r="F13483" t="str">
            <v/>
          </cell>
          <cell r="G13483" t="str">
            <v>上海旭景</v>
          </cell>
          <cell r="H13483" t="str">
            <v>年节礼包/生鲜/海鲜礼包</v>
          </cell>
          <cell r="I13483" t="str">
            <v>2024-07-31</v>
          </cell>
          <cell r="J13483">
            <v>163576398</v>
          </cell>
          <cell r="K13483" t="str">
            <v/>
          </cell>
          <cell r="L13483" t="str">
            <v/>
          </cell>
        </row>
        <row r="13484">
          <cell r="C13484">
            <v>162493424</v>
          </cell>
          <cell r="D13484" t="str">
            <v>人工</v>
          </cell>
          <cell r="E13484" t="str">
            <v>实物</v>
          </cell>
          <cell r="F13484" t="str">
            <v/>
          </cell>
          <cell r="G13484" t="str">
            <v>上海旭景</v>
          </cell>
          <cell r="H13484" t="str">
            <v>年节礼包/生鲜/海鲜礼包</v>
          </cell>
          <cell r="I13484" t="str">
            <v>2024-10-31</v>
          </cell>
          <cell r="J13484">
            <v>163575474</v>
          </cell>
          <cell r="K13484" t="str">
            <v/>
          </cell>
          <cell r="L13484" t="str">
            <v/>
          </cell>
        </row>
        <row r="13485">
          <cell r="C13485">
            <v>162463263</v>
          </cell>
          <cell r="D13485" t="str">
            <v>人工</v>
          </cell>
          <cell r="E13485" t="str">
            <v>实物</v>
          </cell>
          <cell r="F13485" t="str">
            <v/>
          </cell>
          <cell r="G13485" t="str">
            <v>上海旭景</v>
          </cell>
          <cell r="H13485" t="str">
            <v>年节礼包/生鲜/肉禽礼包</v>
          </cell>
          <cell r="I13485" t="str">
            <v>2025-01-01</v>
          </cell>
          <cell r="J13485">
            <v>163506439</v>
          </cell>
          <cell r="K13485" t="str">
            <v/>
          </cell>
          <cell r="L13485" t="str">
            <v/>
          </cell>
        </row>
        <row r="13486">
          <cell r="C13486">
            <v>162459643</v>
          </cell>
          <cell r="D13486" t="str">
            <v>人工</v>
          </cell>
          <cell r="E13486" t="str">
            <v>实物</v>
          </cell>
          <cell r="F13486" t="str">
            <v/>
          </cell>
          <cell r="G13486" t="str">
            <v>上海旭景</v>
          </cell>
          <cell r="H13486" t="str">
            <v>年节礼包/生鲜/海鲜礼包</v>
          </cell>
          <cell r="I13486" t="str">
            <v>2025-01-31</v>
          </cell>
          <cell r="J13486">
            <v>163500663</v>
          </cell>
          <cell r="K13486" t="str">
            <v/>
          </cell>
          <cell r="L13486" t="str">
            <v/>
          </cell>
        </row>
        <row r="13487">
          <cell r="C13487">
            <v>162446897</v>
          </cell>
          <cell r="D13487" t="str">
            <v>人工</v>
          </cell>
          <cell r="E13487" t="str">
            <v>实物</v>
          </cell>
          <cell r="F13487" t="str">
            <v/>
          </cell>
          <cell r="G13487" t="str">
            <v>上海旭景</v>
          </cell>
          <cell r="H13487" t="str">
            <v>年节礼包/生鲜/生鲜礼包</v>
          </cell>
          <cell r="I13487" t="str">
            <v>2024-12-26</v>
          </cell>
          <cell r="J13487">
            <v>163472582</v>
          </cell>
          <cell r="K13487" t="str">
            <v/>
          </cell>
          <cell r="L13487" t="str">
            <v/>
          </cell>
        </row>
        <row r="13488">
          <cell r="C13488">
            <v>162444826</v>
          </cell>
          <cell r="D13488" t="str">
            <v>人工</v>
          </cell>
          <cell r="E13488" t="str">
            <v>实物</v>
          </cell>
          <cell r="F13488" t="str">
            <v/>
          </cell>
          <cell r="G13488" t="str">
            <v>上海旭景</v>
          </cell>
          <cell r="H13488" t="str">
            <v>年节礼包/生鲜/肉禽礼包</v>
          </cell>
          <cell r="I13488" t="str">
            <v>2024-12-31</v>
          </cell>
          <cell r="J13488">
            <v>163468784</v>
          </cell>
          <cell r="K13488" t="str">
            <v/>
          </cell>
          <cell r="L13488" t="str">
            <v/>
          </cell>
        </row>
        <row r="13489">
          <cell r="C13489">
            <v>162434879</v>
          </cell>
          <cell r="D13489" t="str">
            <v>人工</v>
          </cell>
          <cell r="E13489" t="str">
            <v>实物</v>
          </cell>
          <cell r="F13489" t="str">
            <v/>
          </cell>
          <cell r="G13489" t="str">
            <v>上海旭景</v>
          </cell>
          <cell r="H13489" t="str">
            <v>年节礼包/生鲜/肉禽礼包</v>
          </cell>
          <cell r="I13489" t="str">
            <v>2024-12-31</v>
          </cell>
          <cell r="J13489">
            <v>163438731</v>
          </cell>
          <cell r="K13489" t="str">
            <v/>
          </cell>
          <cell r="L13489" t="str">
            <v/>
          </cell>
        </row>
        <row r="13490">
          <cell r="C13490">
            <v>162625930</v>
          </cell>
          <cell r="D13490" t="str">
            <v>人工</v>
          </cell>
          <cell r="E13490" t="str">
            <v>实物</v>
          </cell>
          <cell r="F13490" t="str">
            <v/>
          </cell>
          <cell r="G13490" t="str">
            <v>上海阿格莱亚</v>
          </cell>
          <cell r="H13490" t="str">
            <v>年节礼包/家用电器/厨房小电</v>
          </cell>
          <cell r="I13490" t="str">
            <v>2025-02-28</v>
          </cell>
          <cell r="J13490">
            <v>163855069</v>
          </cell>
          <cell r="K13490" t="str">
            <v>BP-H2-BAI</v>
          </cell>
          <cell r="L13490" t="str">
            <v/>
          </cell>
        </row>
        <row r="13491">
          <cell r="C13491">
            <v>162647750</v>
          </cell>
          <cell r="D13491" t="str">
            <v>人工</v>
          </cell>
          <cell r="E13491" t="str">
            <v>实物</v>
          </cell>
          <cell r="F13491" t="str">
            <v>德国蓝宝</v>
          </cell>
          <cell r="G13491" t="str">
            <v>上海阿格莱亚</v>
          </cell>
          <cell r="H13491" t="str">
            <v>年节礼包/家用电器/厨房小电</v>
          </cell>
          <cell r="I13491" t="str">
            <v>2025-01-28</v>
          </cell>
          <cell r="J13491">
            <v>163885942</v>
          </cell>
          <cell r="K13491" t="str">
            <v/>
          </cell>
          <cell r="L13491" t="str">
            <v>4L</v>
          </cell>
        </row>
        <row r="13492">
          <cell r="C13492">
            <v>162625969</v>
          </cell>
          <cell r="D13492" t="str">
            <v>人工</v>
          </cell>
          <cell r="E13492" t="str">
            <v>实物</v>
          </cell>
          <cell r="F13492" t="str">
            <v/>
          </cell>
          <cell r="G13492" t="str">
            <v>上海阿格莱亚</v>
          </cell>
          <cell r="H13492" t="str">
            <v>年节礼包/家用电器/厨房小电</v>
          </cell>
          <cell r="I13492" t="str">
            <v>2025-02-28</v>
          </cell>
          <cell r="J13492">
            <v>163855114</v>
          </cell>
          <cell r="K13492" t="str">
            <v>DY-FB21T</v>
          </cell>
          <cell r="L13492" t="str">
            <v/>
          </cell>
        </row>
        <row r="13493">
          <cell r="C13493">
            <v>162625933</v>
          </cell>
          <cell r="D13493" t="str">
            <v>人工</v>
          </cell>
          <cell r="E13493" t="str">
            <v>实物</v>
          </cell>
          <cell r="F13493" t="str">
            <v>德国蓝宝</v>
          </cell>
          <cell r="G13493" t="str">
            <v>上海阿格莱亚</v>
          </cell>
          <cell r="H13493" t="str">
            <v>年节礼包/家用电器/厨房小电</v>
          </cell>
          <cell r="I13493" t="str">
            <v>2025-02-28</v>
          </cell>
          <cell r="J13493">
            <v>163855074</v>
          </cell>
          <cell r="K13493" t="str">
            <v>BP-BW02白色</v>
          </cell>
          <cell r="L13493" t="str">
            <v/>
          </cell>
        </row>
        <row r="13494">
          <cell r="C13494">
            <v>162563167</v>
          </cell>
          <cell r="D13494" t="str">
            <v>人工</v>
          </cell>
          <cell r="E13494" t="str">
            <v>实物</v>
          </cell>
          <cell r="F13494" t="str">
            <v/>
          </cell>
          <cell r="G13494" t="str">
            <v>上海阿格莱亚</v>
          </cell>
          <cell r="H13494" t="str">
            <v>年节礼包/餐厨/茶具</v>
          </cell>
          <cell r="I13494" t="str">
            <v>2024-10-31</v>
          </cell>
          <cell r="J13494">
            <v>163741923</v>
          </cell>
          <cell r="K13494" t="str">
            <v>Glasslock</v>
          </cell>
          <cell r="L13494" t="str">
            <v/>
          </cell>
        </row>
        <row r="13495">
          <cell r="C13495">
            <v>162563160</v>
          </cell>
          <cell r="D13495" t="str">
            <v>人工</v>
          </cell>
          <cell r="E13495" t="str">
            <v>实物</v>
          </cell>
          <cell r="F13495" t="str">
            <v/>
          </cell>
          <cell r="G13495" t="str">
            <v>上海阿格莱亚</v>
          </cell>
          <cell r="H13495" t="str">
            <v>年节礼包/餐厨/烹饪锅具</v>
          </cell>
          <cell r="I13495" t="str">
            <v>2024-10-31</v>
          </cell>
          <cell r="J13495">
            <v>163741913</v>
          </cell>
          <cell r="K13495" t="str">
            <v>BP-DZG150A</v>
          </cell>
          <cell r="L13495" t="str">
            <v/>
          </cell>
        </row>
        <row r="13496">
          <cell r="C13496">
            <v>162607915</v>
          </cell>
          <cell r="D13496" t="str">
            <v>人工</v>
          </cell>
          <cell r="E13496" t="str">
            <v>实物</v>
          </cell>
          <cell r="F13496" t="str">
            <v/>
          </cell>
          <cell r="G13496" t="str">
            <v>上海甄麒</v>
          </cell>
          <cell r="H13496" t="str">
            <v>年节礼包/食品/零食礼包</v>
          </cell>
          <cell r="I13496" t="str">
            <v>2024-09-20</v>
          </cell>
          <cell r="J13496">
            <v>163830246</v>
          </cell>
          <cell r="K13496" t="str">
            <v/>
          </cell>
          <cell r="L13496" t="str">
            <v/>
          </cell>
        </row>
        <row r="13497">
          <cell r="C13497">
            <v>162606635</v>
          </cell>
          <cell r="D13497" t="str">
            <v>人工</v>
          </cell>
          <cell r="E13497" t="str">
            <v>实物</v>
          </cell>
          <cell r="F13497" t="str">
            <v>美诚</v>
          </cell>
          <cell r="G13497" t="str">
            <v>上海甄麒</v>
          </cell>
          <cell r="H13497" t="str">
            <v>年节礼包/食品/月饼礼包</v>
          </cell>
          <cell r="I13497" t="str">
            <v>2024-12-31</v>
          </cell>
          <cell r="J13497">
            <v>163828856</v>
          </cell>
          <cell r="K13497" t="str">
            <v/>
          </cell>
          <cell r="L13497" t="str">
            <v/>
          </cell>
        </row>
        <row r="13498">
          <cell r="C13498">
            <v>162606361</v>
          </cell>
          <cell r="D13498" t="str">
            <v>人工</v>
          </cell>
          <cell r="E13498" t="str">
            <v>实物</v>
          </cell>
          <cell r="F13498" t="str">
            <v/>
          </cell>
          <cell r="G13498" t="str">
            <v>上海甄麒</v>
          </cell>
          <cell r="H13498" t="str">
            <v>年节礼包/食品/营养健康</v>
          </cell>
          <cell r="I13498" t="str">
            <v>2024-12-31</v>
          </cell>
          <cell r="J13498">
            <v>163828553</v>
          </cell>
          <cell r="K13498" t="str">
            <v/>
          </cell>
          <cell r="L13498" t="str">
            <v/>
          </cell>
        </row>
        <row r="13499">
          <cell r="C13499">
            <v>162606358</v>
          </cell>
          <cell r="D13499" t="str">
            <v>人工</v>
          </cell>
          <cell r="E13499" t="str">
            <v>实物</v>
          </cell>
          <cell r="F13499" t="str">
            <v/>
          </cell>
          <cell r="G13499" t="str">
            <v>上海甄麒</v>
          </cell>
          <cell r="H13499" t="str">
            <v>年节礼包/食品/奶类饮品</v>
          </cell>
          <cell r="I13499" t="str">
            <v>2024-12-31</v>
          </cell>
          <cell r="J13499">
            <v>163828550</v>
          </cell>
          <cell r="K13499" t="str">
            <v/>
          </cell>
          <cell r="L13499" t="str">
            <v/>
          </cell>
        </row>
        <row r="13500">
          <cell r="C13500">
            <v>162606336</v>
          </cell>
          <cell r="D13500" t="str">
            <v>人工</v>
          </cell>
          <cell r="E13500" t="str">
            <v>实物</v>
          </cell>
          <cell r="F13500" t="str">
            <v>官栈</v>
          </cell>
          <cell r="G13500" t="str">
            <v>上海甄麒</v>
          </cell>
          <cell r="H13500" t="str">
            <v>年节礼包/食品/干货礼包</v>
          </cell>
          <cell r="I13500" t="str">
            <v>2024-12-31</v>
          </cell>
          <cell r="J13500">
            <v>163828503</v>
          </cell>
          <cell r="K13500" t="str">
            <v/>
          </cell>
          <cell r="L13500" t="str">
            <v/>
          </cell>
        </row>
        <row r="13501">
          <cell r="C13501">
            <v>162603029</v>
          </cell>
          <cell r="D13501" t="str">
            <v>人工</v>
          </cell>
          <cell r="E13501" t="str">
            <v>实物</v>
          </cell>
          <cell r="F13501" t="str">
            <v/>
          </cell>
          <cell r="G13501" t="str">
            <v>上海甄麒</v>
          </cell>
          <cell r="H13501" t="str">
            <v>年节礼包/食品/食品礼包</v>
          </cell>
          <cell r="I13501" t="str">
            <v>2024-10-31</v>
          </cell>
          <cell r="J13501">
            <v>163824769</v>
          </cell>
          <cell r="K13501">
            <v>20240001</v>
          </cell>
          <cell r="L13501" t="str">
            <v/>
          </cell>
        </row>
        <row r="13502">
          <cell r="C13502">
            <v>162602846</v>
          </cell>
          <cell r="D13502" t="str">
            <v>人工</v>
          </cell>
          <cell r="E13502" t="str">
            <v>实物</v>
          </cell>
          <cell r="F13502" t="str">
            <v/>
          </cell>
          <cell r="G13502" t="str">
            <v>上海甄麒</v>
          </cell>
          <cell r="H13502" t="str">
            <v>年节礼包/食品/月饼礼包</v>
          </cell>
          <cell r="I13502" t="str">
            <v>2024-09-30</v>
          </cell>
          <cell r="J13502">
            <v>163824563</v>
          </cell>
          <cell r="K13502">
            <v>20240828001</v>
          </cell>
          <cell r="L13502" t="str">
            <v/>
          </cell>
        </row>
        <row r="13503">
          <cell r="C13503">
            <v>162568707</v>
          </cell>
          <cell r="D13503" t="str">
            <v>人工</v>
          </cell>
          <cell r="E13503" t="str">
            <v>实物</v>
          </cell>
          <cell r="F13503" t="str">
            <v/>
          </cell>
          <cell r="G13503" t="str">
            <v>上海甄麒</v>
          </cell>
          <cell r="H13503" t="str">
            <v>年节礼包/食品/零食礼包</v>
          </cell>
          <cell r="I13503" t="str">
            <v>2024-10-31</v>
          </cell>
          <cell r="J13503">
            <v>163753791</v>
          </cell>
          <cell r="K13503">
            <v>20240010</v>
          </cell>
          <cell r="L13503" t="str">
            <v/>
          </cell>
        </row>
        <row r="13504">
          <cell r="C13504">
            <v>162568707</v>
          </cell>
          <cell r="D13504" t="str">
            <v>人工</v>
          </cell>
          <cell r="E13504" t="str">
            <v>实物</v>
          </cell>
          <cell r="F13504" t="str">
            <v/>
          </cell>
          <cell r="G13504" t="str">
            <v>上海甄麒</v>
          </cell>
          <cell r="H13504" t="str">
            <v>年节礼包/食品/零食礼包</v>
          </cell>
          <cell r="I13504" t="str">
            <v>2024-10-31</v>
          </cell>
        </row>
        <row r="13504">
          <cell r="L13504" t="str">
            <v/>
          </cell>
        </row>
        <row r="13505">
          <cell r="C13505">
            <v>162568707</v>
          </cell>
          <cell r="D13505" t="str">
            <v>人工</v>
          </cell>
          <cell r="E13505" t="str">
            <v>实物</v>
          </cell>
          <cell r="F13505" t="str">
            <v/>
          </cell>
          <cell r="G13505" t="str">
            <v>上海甄麒</v>
          </cell>
          <cell r="H13505" t="str">
            <v>年节礼包/食品/零食礼包</v>
          </cell>
          <cell r="I13505" t="str">
            <v>2024-10-31</v>
          </cell>
        </row>
        <row r="13505">
          <cell r="L13505" t="str">
            <v/>
          </cell>
        </row>
        <row r="13506">
          <cell r="C13506">
            <v>162568097</v>
          </cell>
          <cell r="D13506" t="str">
            <v>人工</v>
          </cell>
          <cell r="E13506" t="str">
            <v>实物</v>
          </cell>
          <cell r="F13506" t="str">
            <v/>
          </cell>
          <cell r="G13506" t="str">
            <v>上海甄麒</v>
          </cell>
          <cell r="H13506" t="str">
            <v>年节礼包/食品/月饼礼包</v>
          </cell>
          <cell r="I13506" t="str">
            <v>2024-10-31</v>
          </cell>
          <cell r="J13506">
            <v>163753127</v>
          </cell>
          <cell r="K13506">
            <v>20240700</v>
          </cell>
          <cell r="L13506" t="str">
            <v/>
          </cell>
        </row>
        <row r="13507">
          <cell r="C13507">
            <v>162568095</v>
          </cell>
          <cell r="D13507" t="str">
            <v>人工</v>
          </cell>
          <cell r="E13507" t="str">
            <v>实物</v>
          </cell>
          <cell r="F13507" t="str">
            <v/>
          </cell>
          <cell r="G13507" t="str">
            <v>上海甄麒</v>
          </cell>
          <cell r="H13507" t="str">
            <v>年节礼包/食品/月饼礼包</v>
          </cell>
          <cell r="I13507" t="str">
            <v>2024-10-31</v>
          </cell>
          <cell r="J13507">
            <v>163753125</v>
          </cell>
          <cell r="K13507">
            <v>20240701</v>
          </cell>
          <cell r="L13507" t="str">
            <v/>
          </cell>
        </row>
        <row r="13508">
          <cell r="C13508">
            <v>162565193</v>
          </cell>
          <cell r="D13508" t="str">
            <v>人工</v>
          </cell>
          <cell r="E13508" t="str">
            <v>实物</v>
          </cell>
          <cell r="F13508" t="str">
            <v/>
          </cell>
          <cell r="G13508" t="str">
            <v>上海甄麒</v>
          </cell>
          <cell r="H13508" t="str">
            <v>年节礼包/食品/零食礼包</v>
          </cell>
          <cell r="I13508" t="str">
            <v>2024-10-31</v>
          </cell>
          <cell r="J13508">
            <v>163745567</v>
          </cell>
          <cell r="K13508">
            <v>20240009</v>
          </cell>
          <cell r="L13508" t="str">
            <v/>
          </cell>
        </row>
        <row r="13509">
          <cell r="C13509">
            <v>162563123</v>
          </cell>
          <cell r="D13509" t="str">
            <v>人工</v>
          </cell>
          <cell r="E13509" t="str">
            <v>实物</v>
          </cell>
          <cell r="F13509" t="str">
            <v>金世尊</v>
          </cell>
          <cell r="G13509" t="str">
            <v>上海甄麒</v>
          </cell>
          <cell r="H13509" t="str">
            <v>年节礼包/生鲜/生鲜礼包</v>
          </cell>
          <cell r="I13509" t="str">
            <v>2024-10-31</v>
          </cell>
          <cell r="J13509">
            <v>163741865</v>
          </cell>
          <cell r="K13509">
            <v>2024008</v>
          </cell>
          <cell r="L13509" t="str">
            <v/>
          </cell>
        </row>
        <row r="13510">
          <cell r="C13510">
            <v>162563122</v>
          </cell>
          <cell r="D13510" t="str">
            <v>人工</v>
          </cell>
          <cell r="E13510" t="str">
            <v>实物</v>
          </cell>
          <cell r="F13510" t="str">
            <v/>
          </cell>
          <cell r="G13510" t="str">
            <v>上海甄麒</v>
          </cell>
          <cell r="H13510" t="str">
            <v>年节礼包/生鲜/生鲜礼包</v>
          </cell>
          <cell r="I13510" t="str">
            <v>2024-10-31</v>
          </cell>
          <cell r="J13510">
            <v>163741864</v>
          </cell>
          <cell r="K13510">
            <v>2024004</v>
          </cell>
          <cell r="L13510" t="str">
            <v/>
          </cell>
        </row>
        <row r="13511">
          <cell r="C13511">
            <v>162563106</v>
          </cell>
          <cell r="D13511" t="str">
            <v>人工</v>
          </cell>
          <cell r="E13511" t="str">
            <v>实物</v>
          </cell>
          <cell r="F13511" t="str">
            <v/>
          </cell>
          <cell r="G13511" t="str">
            <v>上海甄麒</v>
          </cell>
          <cell r="H13511" t="str">
            <v>年节礼包/食品/食品礼包</v>
          </cell>
          <cell r="I13511" t="str">
            <v>2024-10-31</v>
          </cell>
          <cell r="J13511">
            <v>163741844</v>
          </cell>
          <cell r="K13511">
            <v>2024005</v>
          </cell>
          <cell r="L13511" t="str">
            <v/>
          </cell>
        </row>
        <row r="13512">
          <cell r="C13512">
            <v>162563093</v>
          </cell>
          <cell r="D13512" t="str">
            <v>人工</v>
          </cell>
          <cell r="E13512" t="str">
            <v>实物</v>
          </cell>
          <cell r="F13512" t="str">
            <v/>
          </cell>
          <cell r="G13512" t="str">
            <v>上海甄麒</v>
          </cell>
          <cell r="H13512" t="str">
            <v>年节礼包/生鲜/肉禽礼包</v>
          </cell>
          <cell r="I13512" t="str">
            <v>2024-10-31</v>
          </cell>
          <cell r="J13512">
            <v>163741830</v>
          </cell>
          <cell r="K13512">
            <v>20240007</v>
          </cell>
          <cell r="L13512" t="str">
            <v/>
          </cell>
        </row>
        <row r="13513">
          <cell r="C13513">
            <v>162544157</v>
          </cell>
          <cell r="D13513" t="str">
            <v>人工</v>
          </cell>
          <cell r="E13513" t="str">
            <v>实物</v>
          </cell>
          <cell r="F13513" t="str">
            <v/>
          </cell>
          <cell r="G13513" t="str">
            <v>上海甄麒</v>
          </cell>
          <cell r="H13513" t="str">
            <v>年节礼包/生鲜/速冻美食</v>
          </cell>
          <cell r="I13513" t="str">
            <v>2024-07-31</v>
          </cell>
          <cell r="J13513">
            <v>163700689</v>
          </cell>
          <cell r="K13513" t="str">
            <v/>
          </cell>
          <cell r="L13513" t="str">
            <v/>
          </cell>
        </row>
        <row r="13514">
          <cell r="C13514">
            <v>162539528</v>
          </cell>
          <cell r="D13514" t="str">
            <v>人工</v>
          </cell>
          <cell r="E13514" t="str">
            <v>实物</v>
          </cell>
          <cell r="F13514" t="str">
            <v/>
          </cell>
          <cell r="G13514" t="str">
            <v>上海甄麒</v>
          </cell>
          <cell r="H13514" t="str">
            <v>年节礼包/生鲜/速冻美食</v>
          </cell>
          <cell r="I13514" t="str">
            <v>2024-07-31</v>
          </cell>
          <cell r="J13514">
            <v>163694699</v>
          </cell>
          <cell r="K13514" t="str">
            <v/>
          </cell>
          <cell r="L13514" t="str">
            <v/>
          </cell>
        </row>
        <row r="13515">
          <cell r="C13515">
            <v>162539528</v>
          </cell>
          <cell r="D13515" t="str">
            <v>人工</v>
          </cell>
          <cell r="E13515" t="str">
            <v>实物</v>
          </cell>
          <cell r="F13515" t="str">
            <v/>
          </cell>
          <cell r="G13515" t="str">
            <v>上海甄麒</v>
          </cell>
          <cell r="H13515" t="str">
            <v>年节礼包/生鲜/速冻美食</v>
          </cell>
          <cell r="I13515" t="str">
            <v>2024-07-31</v>
          </cell>
        </row>
        <row r="13515">
          <cell r="K13515" t="str">
            <v/>
          </cell>
          <cell r="L13515" t="str">
            <v/>
          </cell>
        </row>
        <row r="13516">
          <cell r="C13516">
            <v>162498132</v>
          </cell>
          <cell r="D13516" t="str">
            <v>人工</v>
          </cell>
          <cell r="E13516" t="str">
            <v>实物</v>
          </cell>
          <cell r="F13516" t="str">
            <v/>
          </cell>
          <cell r="G13516" t="str">
            <v>上海甄麒</v>
          </cell>
          <cell r="H13516" t="str">
            <v>年节礼包/食品/粽子礼包</v>
          </cell>
          <cell r="I13516" t="str">
            <v>2024-07-31</v>
          </cell>
          <cell r="J13516">
            <v>163585571</v>
          </cell>
          <cell r="K13516" t="str">
            <v>ZQFW001</v>
          </cell>
          <cell r="L13516" t="str">
            <v/>
          </cell>
        </row>
        <row r="13517">
          <cell r="C13517">
            <v>162496489</v>
          </cell>
          <cell r="D13517" t="str">
            <v>人工</v>
          </cell>
          <cell r="E13517" t="str">
            <v>实物</v>
          </cell>
          <cell r="F13517" t="str">
            <v/>
          </cell>
          <cell r="G13517" t="str">
            <v>上海甄麒</v>
          </cell>
          <cell r="H13517" t="str">
            <v>年节礼包/食品/粽子礼包</v>
          </cell>
          <cell r="I13517" t="str">
            <v>2024-07-31</v>
          </cell>
          <cell r="J13517">
            <v>163582221</v>
          </cell>
          <cell r="K13517">
            <v>30001</v>
          </cell>
          <cell r="L13517" t="str">
            <v/>
          </cell>
        </row>
        <row r="13518">
          <cell r="C13518">
            <v>162496476</v>
          </cell>
          <cell r="D13518" t="str">
            <v>人工</v>
          </cell>
          <cell r="E13518" t="str">
            <v>实物</v>
          </cell>
          <cell r="F13518" t="str">
            <v/>
          </cell>
          <cell r="G13518" t="str">
            <v>上海甄麒</v>
          </cell>
          <cell r="H13518" t="str">
            <v>年节礼包/食品/粽子礼包</v>
          </cell>
          <cell r="I13518" t="str">
            <v>2024-07-31</v>
          </cell>
          <cell r="J13518">
            <v>163582203</v>
          </cell>
          <cell r="K13518" t="str">
            <v/>
          </cell>
          <cell r="L13518" t="str">
            <v/>
          </cell>
        </row>
        <row r="13519">
          <cell r="C13519">
            <v>162496474</v>
          </cell>
          <cell r="D13519" t="str">
            <v>人工</v>
          </cell>
          <cell r="E13519" t="str">
            <v>实物</v>
          </cell>
          <cell r="F13519" t="str">
            <v/>
          </cell>
          <cell r="G13519" t="str">
            <v>上海甄麒</v>
          </cell>
          <cell r="H13519" t="str">
            <v>年节礼包/食品/粽子礼包</v>
          </cell>
          <cell r="I13519" t="str">
            <v>2024-07-31</v>
          </cell>
          <cell r="J13519">
            <v>163582201</v>
          </cell>
          <cell r="K13519">
            <v>300002</v>
          </cell>
          <cell r="L13519" t="str">
            <v/>
          </cell>
        </row>
        <row r="13520">
          <cell r="C13520">
            <v>162496383</v>
          </cell>
          <cell r="D13520" t="str">
            <v>人工</v>
          </cell>
          <cell r="E13520" t="str">
            <v>实物</v>
          </cell>
          <cell r="F13520" t="str">
            <v/>
          </cell>
          <cell r="G13520" t="str">
            <v>上海甄麒</v>
          </cell>
          <cell r="H13520" t="str">
            <v>年节礼包/食品/粽子礼包</v>
          </cell>
          <cell r="I13520" t="str">
            <v>2024-07-31</v>
          </cell>
          <cell r="J13520">
            <v>163582103</v>
          </cell>
          <cell r="K13520">
            <v>10002</v>
          </cell>
          <cell r="L13520" t="str">
            <v/>
          </cell>
        </row>
        <row r="13521">
          <cell r="C13521">
            <v>162496381</v>
          </cell>
          <cell r="D13521" t="str">
            <v>人工</v>
          </cell>
          <cell r="E13521" t="str">
            <v>实物</v>
          </cell>
          <cell r="F13521" t="str">
            <v/>
          </cell>
          <cell r="G13521" t="str">
            <v>上海甄麒</v>
          </cell>
          <cell r="H13521" t="str">
            <v>年节礼包/食品/粽子礼包</v>
          </cell>
          <cell r="I13521" t="str">
            <v>2024-07-31</v>
          </cell>
          <cell r="J13521">
            <v>163582101</v>
          </cell>
          <cell r="K13521">
            <v>10003</v>
          </cell>
          <cell r="L13521" t="str">
            <v/>
          </cell>
        </row>
        <row r="13522">
          <cell r="C13522">
            <v>162496377</v>
          </cell>
          <cell r="D13522" t="str">
            <v>人工</v>
          </cell>
          <cell r="E13522" t="str">
            <v>实物</v>
          </cell>
          <cell r="F13522" t="str">
            <v/>
          </cell>
          <cell r="G13522" t="str">
            <v>上海甄麒</v>
          </cell>
          <cell r="H13522" t="str">
            <v>年节礼包/食品/粽子礼包</v>
          </cell>
          <cell r="I13522" t="str">
            <v>2024-07-31</v>
          </cell>
          <cell r="J13522">
            <v>163582097</v>
          </cell>
          <cell r="K13522">
            <v>10001</v>
          </cell>
          <cell r="L13522" t="str">
            <v/>
          </cell>
        </row>
        <row r="13523">
          <cell r="C13523">
            <v>162493253</v>
          </cell>
          <cell r="D13523" t="str">
            <v>人工</v>
          </cell>
          <cell r="E13523" t="str">
            <v>实物</v>
          </cell>
          <cell r="F13523" t="str">
            <v/>
          </cell>
          <cell r="G13523" t="str">
            <v>上海甄麒</v>
          </cell>
          <cell r="H13523" t="str">
            <v>年节礼包/生鲜/猪牛羊肉</v>
          </cell>
          <cell r="I13523" t="str">
            <v>2024-07-31</v>
          </cell>
          <cell r="J13523">
            <v>163575275</v>
          </cell>
          <cell r="K13523" t="str">
            <v>RGJNP288</v>
          </cell>
          <cell r="L13523" t="str">
            <v/>
          </cell>
        </row>
        <row r="13524">
          <cell r="C13524">
            <v>162492598</v>
          </cell>
          <cell r="D13524" t="str">
            <v>人工</v>
          </cell>
          <cell r="E13524" t="str">
            <v>实物</v>
          </cell>
          <cell r="F13524" t="str">
            <v/>
          </cell>
          <cell r="G13524" t="str">
            <v>上海甄麒</v>
          </cell>
          <cell r="H13524" t="str">
            <v>年节礼包/生鲜/生鲜礼包</v>
          </cell>
          <cell r="I13524" t="str">
            <v>2024-07-31</v>
          </cell>
          <cell r="J13524">
            <v>163574156</v>
          </cell>
          <cell r="K13524">
            <v>500001</v>
          </cell>
          <cell r="L13524" t="str">
            <v/>
          </cell>
        </row>
        <row r="13525">
          <cell r="C13525">
            <v>162492597</v>
          </cell>
          <cell r="D13525" t="str">
            <v>人工</v>
          </cell>
          <cell r="E13525" t="str">
            <v>实物</v>
          </cell>
          <cell r="F13525" t="str">
            <v/>
          </cell>
          <cell r="G13525" t="str">
            <v>上海甄麒</v>
          </cell>
          <cell r="H13525" t="str">
            <v>年节礼包/生鲜/生鲜礼包</v>
          </cell>
          <cell r="I13525" t="str">
            <v>2024-07-31</v>
          </cell>
          <cell r="J13525">
            <v>163574155</v>
          </cell>
          <cell r="K13525">
            <v>400001</v>
          </cell>
          <cell r="L13525" t="str">
            <v/>
          </cell>
        </row>
        <row r="13526">
          <cell r="C13526">
            <v>162492595</v>
          </cell>
          <cell r="D13526" t="str">
            <v>人工</v>
          </cell>
          <cell r="E13526" t="str">
            <v>实物</v>
          </cell>
          <cell r="F13526" t="str">
            <v/>
          </cell>
          <cell r="G13526" t="str">
            <v>上海甄麒</v>
          </cell>
          <cell r="H13526" t="str">
            <v>年节礼包/生鲜/生鲜礼包</v>
          </cell>
          <cell r="I13526" t="str">
            <v>2024-07-31</v>
          </cell>
          <cell r="J13526">
            <v>163574153</v>
          </cell>
          <cell r="K13526">
            <v>300002</v>
          </cell>
          <cell r="L13526" t="str">
            <v/>
          </cell>
        </row>
        <row r="13527">
          <cell r="C13527">
            <v>162492592</v>
          </cell>
          <cell r="D13527" t="str">
            <v>人工</v>
          </cell>
          <cell r="E13527" t="str">
            <v>实物</v>
          </cell>
          <cell r="F13527" t="str">
            <v/>
          </cell>
          <cell r="G13527" t="str">
            <v>上海甄麒</v>
          </cell>
          <cell r="H13527" t="str">
            <v>年节礼包/食品/食品礼包</v>
          </cell>
          <cell r="I13527" t="str">
            <v>2024-07-31</v>
          </cell>
          <cell r="J13527">
            <v>163574150</v>
          </cell>
          <cell r="K13527">
            <v>100006</v>
          </cell>
          <cell r="L13527" t="str">
            <v/>
          </cell>
        </row>
        <row r="13528">
          <cell r="C13528">
            <v>162492590</v>
          </cell>
          <cell r="D13528" t="str">
            <v>人工</v>
          </cell>
          <cell r="E13528" t="str">
            <v>实物</v>
          </cell>
          <cell r="F13528" t="str">
            <v/>
          </cell>
          <cell r="G13528" t="str">
            <v>上海甄麒</v>
          </cell>
          <cell r="H13528" t="str">
            <v>年节礼包/食品/零食礼包</v>
          </cell>
          <cell r="I13528" t="str">
            <v>2024-07-31</v>
          </cell>
          <cell r="J13528">
            <v>163574148</v>
          </cell>
          <cell r="K13528">
            <v>100012</v>
          </cell>
          <cell r="L13528" t="str">
            <v/>
          </cell>
        </row>
        <row r="13529">
          <cell r="C13529">
            <v>162492588</v>
          </cell>
          <cell r="D13529" t="str">
            <v>人工</v>
          </cell>
          <cell r="E13529" t="str">
            <v>实物</v>
          </cell>
          <cell r="F13529" t="str">
            <v/>
          </cell>
          <cell r="G13529" t="str">
            <v>上海甄麒</v>
          </cell>
          <cell r="H13529" t="str">
            <v>年节礼包/食品/饮品冲调</v>
          </cell>
          <cell r="I13529" t="str">
            <v>2024-07-31</v>
          </cell>
          <cell r="J13529">
            <v>163574146</v>
          </cell>
          <cell r="K13529">
            <v>100005</v>
          </cell>
          <cell r="L13529" t="str">
            <v/>
          </cell>
        </row>
        <row r="13530">
          <cell r="C13530">
            <v>162492584</v>
          </cell>
          <cell r="D13530" t="str">
            <v>人工</v>
          </cell>
          <cell r="E13530" t="str">
            <v>实物</v>
          </cell>
          <cell r="F13530" t="str">
            <v/>
          </cell>
          <cell r="G13530" t="str">
            <v>上海甄麒</v>
          </cell>
          <cell r="H13530" t="str">
            <v>年节礼包/生鲜/猪牛羊肉</v>
          </cell>
          <cell r="I13530" t="str">
            <v>2024-07-31</v>
          </cell>
          <cell r="J13530">
            <v>163574142</v>
          </cell>
          <cell r="K13530">
            <v>150008</v>
          </cell>
          <cell r="L13530" t="str">
            <v/>
          </cell>
        </row>
        <row r="13531">
          <cell r="C13531">
            <v>162492582</v>
          </cell>
          <cell r="D13531" t="str">
            <v>人工</v>
          </cell>
          <cell r="E13531" t="str">
            <v>实物</v>
          </cell>
          <cell r="F13531" t="str">
            <v/>
          </cell>
          <cell r="G13531" t="str">
            <v>上海甄麒</v>
          </cell>
          <cell r="H13531" t="str">
            <v>年节礼包/食品/食品礼包</v>
          </cell>
          <cell r="I13531" t="str">
            <v>2024-07-31</v>
          </cell>
          <cell r="J13531">
            <v>163574140</v>
          </cell>
          <cell r="K13531">
            <v>150005</v>
          </cell>
          <cell r="L13531" t="str">
            <v/>
          </cell>
        </row>
        <row r="13532">
          <cell r="C13532">
            <v>162492576</v>
          </cell>
          <cell r="D13532" t="str">
            <v>人工</v>
          </cell>
          <cell r="E13532" t="str">
            <v>实物</v>
          </cell>
          <cell r="F13532" t="str">
            <v/>
          </cell>
          <cell r="G13532" t="str">
            <v>上海甄麒</v>
          </cell>
          <cell r="H13532" t="str">
            <v>年节礼包/食品/食品礼包</v>
          </cell>
          <cell r="I13532" t="str">
            <v>2024-07-31</v>
          </cell>
          <cell r="J13532">
            <v>163574134</v>
          </cell>
          <cell r="K13532">
            <v>200002</v>
          </cell>
          <cell r="L13532" t="str">
            <v/>
          </cell>
        </row>
        <row r="13533">
          <cell r="C13533">
            <v>162492573</v>
          </cell>
          <cell r="D13533" t="str">
            <v>人工</v>
          </cell>
          <cell r="E13533" t="str">
            <v>实物</v>
          </cell>
          <cell r="F13533" t="str">
            <v/>
          </cell>
          <cell r="G13533" t="str">
            <v>上海甄麒</v>
          </cell>
          <cell r="H13533" t="str">
            <v>年节礼包/食品/茶叶</v>
          </cell>
          <cell r="I13533" t="str">
            <v>2024-07-31</v>
          </cell>
          <cell r="J13533">
            <v>163574126</v>
          </cell>
          <cell r="K13533">
            <v>300001</v>
          </cell>
          <cell r="L13533" t="str">
            <v/>
          </cell>
        </row>
        <row r="13534">
          <cell r="C13534">
            <v>162492567</v>
          </cell>
          <cell r="D13534" t="str">
            <v>人工</v>
          </cell>
          <cell r="E13534" t="str">
            <v>实物</v>
          </cell>
          <cell r="F13534" t="str">
            <v/>
          </cell>
          <cell r="G13534" t="str">
            <v>上海甄麒</v>
          </cell>
          <cell r="H13534" t="str">
            <v>年节礼包/食品/食品礼包</v>
          </cell>
          <cell r="I13534" t="str">
            <v>2024-07-31</v>
          </cell>
          <cell r="J13534">
            <v>163574114</v>
          </cell>
          <cell r="K13534">
            <v>200001</v>
          </cell>
          <cell r="L13534" t="str">
            <v/>
          </cell>
        </row>
        <row r="13535">
          <cell r="C13535">
            <v>162492564</v>
          </cell>
          <cell r="D13535" t="str">
            <v>人工</v>
          </cell>
          <cell r="E13535" t="str">
            <v>实物</v>
          </cell>
          <cell r="F13535" t="str">
            <v/>
          </cell>
          <cell r="G13535" t="str">
            <v>上海甄麒</v>
          </cell>
          <cell r="H13535" t="str">
            <v>年节礼包/生鲜/生鲜礼包</v>
          </cell>
          <cell r="I13535" t="str">
            <v>2024-07-31</v>
          </cell>
          <cell r="J13535">
            <v>163574103</v>
          </cell>
          <cell r="K13535">
            <v>300003</v>
          </cell>
          <cell r="L13535" t="str">
            <v/>
          </cell>
        </row>
        <row r="13536">
          <cell r="C13536">
            <v>162492558</v>
          </cell>
          <cell r="D13536" t="str">
            <v>人工</v>
          </cell>
          <cell r="E13536" t="str">
            <v>实物</v>
          </cell>
          <cell r="F13536" t="str">
            <v/>
          </cell>
          <cell r="G13536" t="str">
            <v>上海甄麒</v>
          </cell>
          <cell r="H13536" t="str">
            <v>年节礼包/家用电器/厨房小电</v>
          </cell>
          <cell r="I13536" t="str">
            <v>2024-07-31</v>
          </cell>
          <cell r="J13536">
            <v>163574088</v>
          </cell>
          <cell r="K13536">
            <v>100014</v>
          </cell>
          <cell r="L13536" t="str">
            <v/>
          </cell>
        </row>
        <row r="13537">
          <cell r="C13537">
            <v>162492551</v>
          </cell>
          <cell r="D13537" t="str">
            <v>人工</v>
          </cell>
          <cell r="E13537" t="str">
            <v>实物</v>
          </cell>
          <cell r="F13537" t="str">
            <v/>
          </cell>
          <cell r="G13537" t="str">
            <v>上海甄麒</v>
          </cell>
          <cell r="H13537" t="str">
            <v>年节礼包/食品/零食礼包</v>
          </cell>
          <cell r="I13537" t="str">
            <v>2024-07-31</v>
          </cell>
          <cell r="J13537">
            <v>163574065</v>
          </cell>
          <cell r="K13537">
            <v>150010</v>
          </cell>
          <cell r="L13537" t="str">
            <v/>
          </cell>
        </row>
        <row r="13538">
          <cell r="C13538">
            <v>162492548</v>
          </cell>
          <cell r="D13538" t="str">
            <v>人工</v>
          </cell>
          <cell r="E13538" t="str">
            <v>实物</v>
          </cell>
          <cell r="F13538" t="str">
            <v/>
          </cell>
          <cell r="G13538" t="str">
            <v>上海甄麒</v>
          </cell>
          <cell r="H13538" t="str">
            <v>年节礼包/生鲜/生鲜礼包</v>
          </cell>
          <cell r="I13538" t="str">
            <v>2024-07-31</v>
          </cell>
          <cell r="J13538">
            <v>163574061</v>
          </cell>
          <cell r="K13538">
            <v>500002</v>
          </cell>
          <cell r="L13538" t="str">
            <v/>
          </cell>
        </row>
        <row r="13539">
          <cell r="C13539">
            <v>162492545</v>
          </cell>
          <cell r="D13539" t="str">
            <v>人工</v>
          </cell>
          <cell r="E13539" t="str">
            <v>实物</v>
          </cell>
          <cell r="F13539" t="str">
            <v/>
          </cell>
          <cell r="G13539" t="str">
            <v>上海甄麒</v>
          </cell>
          <cell r="H13539" t="str">
            <v>年节礼包/食品/食品礼包</v>
          </cell>
          <cell r="I13539" t="str">
            <v>2024-07-31</v>
          </cell>
          <cell r="J13539">
            <v>163574054</v>
          </cell>
          <cell r="K13539">
            <v>100001</v>
          </cell>
          <cell r="L13539" t="str">
            <v/>
          </cell>
        </row>
        <row r="13540">
          <cell r="C13540">
            <v>162492542</v>
          </cell>
          <cell r="D13540" t="str">
            <v>人工</v>
          </cell>
          <cell r="E13540" t="str">
            <v>实物</v>
          </cell>
          <cell r="F13540" t="str">
            <v/>
          </cell>
          <cell r="G13540" t="str">
            <v>上海甄麒</v>
          </cell>
          <cell r="H13540" t="str">
            <v>年节礼包/生鲜/猪牛羊肉</v>
          </cell>
          <cell r="I13540" t="str">
            <v>2024-07-31</v>
          </cell>
          <cell r="J13540">
            <v>163574049</v>
          </cell>
          <cell r="K13540">
            <v>150001</v>
          </cell>
          <cell r="L13540" t="str">
            <v/>
          </cell>
        </row>
        <row r="13541">
          <cell r="C13541">
            <v>162492539</v>
          </cell>
          <cell r="D13541" t="str">
            <v>人工</v>
          </cell>
          <cell r="E13541" t="str">
            <v>实物</v>
          </cell>
          <cell r="F13541" t="str">
            <v/>
          </cell>
          <cell r="G13541" t="str">
            <v>上海甄麒</v>
          </cell>
          <cell r="H13541" t="str">
            <v>年节礼包/生鲜/海鲜水产</v>
          </cell>
          <cell r="I13541" t="str">
            <v>2024-07-31</v>
          </cell>
          <cell r="J13541">
            <v>163574042</v>
          </cell>
          <cell r="K13541">
            <v>200004</v>
          </cell>
          <cell r="L13541" t="str">
            <v/>
          </cell>
        </row>
        <row r="13542">
          <cell r="C13542">
            <v>162492533</v>
          </cell>
          <cell r="D13542" t="str">
            <v>人工</v>
          </cell>
          <cell r="E13542" t="str">
            <v>实物</v>
          </cell>
          <cell r="F13542" t="str">
            <v/>
          </cell>
          <cell r="G13542" t="str">
            <v>上海甄麒</v>
          </cell>
          <cell r="H13542" t="str">
            <v>年节礼包/生鲜/生鲜礼包</v>
          </cell>
          <cell r="I13542" t="str">
            <v>2024-07-31</v>
          </cell>
          <cell r="J13542">
            <v>163574027</v>
          </cell>
          <cell r="K13542">
            <v>300004</v>
          </cell>
          <cell r="L13542" t="str">
            <v/>
          </cell>
        </row>
        <row r="13543">
          <cell r="C13543">
            <v>162492531</v>
          </cell>
          <cell r="D13543" t="str">
            <v>人工</v>
          </cell>
          <cell r="E13543" t="str">
            <v>实物</v>
          </cell>
          <cell r="F13543" t="str">
            <v/>
          </cell>
          <cell r="G13543" t="str">
            <v>上海甄麒</v>
          </cell>
          <cell r="H13543" t="str">
            <v>年节礼包/餐厨/茶具</v>
          </cell>
          <cell r="I13543" t="str">
            <v>2024-07-31</v>
          </cell>
          <cell r="J13543">
            <v>163574024</v>
          </cell>
          <cell r="K13543">
            <v>300005</v>
          </cell>
          <cell r="L13543" t="str">
            <v/>
          </cell>
        </row>
        <row r="13544">
          <cell r="C13544">
            <v>162492530</v>
          </cell>
          <cell r="D13544" t="str">
            <v>人工</v>
          </cell>
          <cell r="E13544" t="str">
            <v>实物</v>
          </cell>
          <cell r="F13544" t="str">
            <v/>
          </cell>
          <cell r="G13544" t="str">
            <v>上海甄麒</v>
          </cell>
          <cell r="H13544" t="str">
            <v>年节礼包/餐厨/茶具</v>
          </cell>
          <cell r="I13544" t="str">
            <v>2024-07-31</v>
          </cell>
          <cell r="J13544">
            <v>163574023</v>
          </cell>
          <cell r="K13544">
            <v>100010</v>
          </cell>
          <cell r="L13544" t="str">
            <v/>
          </cell>
        </row>
        <row r="13545">
          <cell r="C13545">
            <v>162492529</v>
          </cell>
          <cell r="D13545" t="str">
            <v>人工</v>
          </cell>
          <cell r="E13545" t="str">
            <v>实物</v>
          </cell>
          <cell r="F13545" t="str">
            <v/>
          </cell>
          <cell r="G13545" t="str">
            <v>上海甄麒</v>
          </cell>
          <cell r="H13545" t="str">
            <v>年节礼包/生鲜/猪牛羊肉</v>
          </cell>
          <cell r="I13545" t="str">
            <v>2024-07-31</v>
          </cell>
          <cell r="J13545">
            <v>163574022</v>
          </cell>
          <cell r="K13545">
            <v>200005</v>
          </cell>
          <cell r="L13545" t="str">
            <v/>
          </cell>
        </row>
        <row r="13546">
          <cell r="C13546">
            <v>162492528</v>
          </cell>
          <cell r="D13546" t="str">
            <v>人工</v>
          </cell>
          <cell r="E13546" t="str">
            <v>实物</v>
          </cell>
          <cell r="F13546" t="str">
            <v/>
          </cell>
          <cell r="G13546" t="str">
            <v>上海甄麒</v>
          </cell>
          <cell r="H13546" t="str">
            <v>年节礼包/生鲜/乳品冷饮</v>
          </cell>
          <cell r="I13546" t="str">
            <v>2024-07-31</v>
          </cell>
          <cell r="J13546">
            <v>163574021</v>
          </cell>
          <cell r="K13546">
            <v>300006</v>
          </cell>
          <cell r="L13546" t="str">
            <v/>
          </cell>
        </row>
        <row r="13547">
          <cell r="C13547">
            <v>162625603</v>
          </cell>
          <cell r="D13547" t="str">
            <v>人工</v>
          </cell>
          <cell r="E13547" t="str">
            <v>实物</v>
          </cell>
          <cell r="F13547" t="str">
            <v/>
          </cell>
          <cell r="G13547" t="str">
            <v>上海译桦</v>
          </cell>
          <cell r="H13547" t="str">
            <v>年节礼包/食品/熟食腊味礼包</v>
          </cell>
          <cell r="I13547" t="str">
            <v>2025-02-28</v>
          </cell>
          <cell r="J13547">
            <v>163854628</v>
          </cell>
          <cell r="K13547" t="str">
            <v/>
          </cell>
          <cell r="L13547" t="str">
            <v/>
          </cell>
        </row>
        <row r="13548">
          <cell r="C13548">
            <v>162625597</v>
          </cell>
          <cell r="D13548" t="str">
            <v>人工</v>
          </cell>
          <cell r="E13548" t="str">
            <v>实物</v>
          </cell>
          <cell r="F13548" t="str">
            <v/>
          </cell>
          <cell r="G13548" t="str">
            <v>上海译桦</v>
          </cell>
          <cell r="H13548" t="str">
            <v>年节礼包/生鲜/猪牛羊肉</v>
          </cell>
          <cell r="I13548" t="str">
            <v>2025-02-28</v>
          </cell>
          <cell r="J13548">
            <v>163854622</v>
          </cell>
          <cell r="K13548" t="str">
            <v/>
          </cell>
          <cell r="L13548" t="str">
            <v/>
          </cell>
        </row>
        <row r="13549">
          <cell r="C13549">
            <v>162625591</v>
          </cell>
          <cell r="D13549" t="str">
            <v>人工</v>
          </cell>
          <cell r="E13549" t="str">
            <v>实物</v>
          </cell>
          <cell r="F13549" t="str">
            <v/>
          </cell>
          <cell r="G13549" t="str">
            <v>上海译桦</v>
          </cell>
          <cell r="H13549" t="str">
            <v>年节礼包/食品/熟食腊味</v>
          </cell>
          <cell r="I13549" t="str">
            <v>2025-02-28</v>
          </cell>
          <cell r="J13549">
            <v>163854616</v>
          </cell>
          <cell r="K13549" t="str">
            <v/>
          </cell>
          <cell r="L13549" t="str">
            <v/>
          </cell>
        </row>
        <row r="13550">
          <cell r="C13550">
            <v>162625587</v>
          </cell>
          <cell r="D13550" t="str">
            <v>人工</v>
          </cell>
          <cell r="E13550" t="str">
            <v>实物</v>
          </cell>
          <cell r="F13550" t="str">
            <v/>
          </cell>
          <cell r="G13550" t="str">
            <v>上海译桦</v>
          </cell>
          <cell r="H13550" t="str">
            <v>年节礼包/食品/零食礼包</v>
          </cell>
          <cell r="I13550" t="str">
            <v>2025-02-28</v>
          </cell>
          <cell r="J13550">
            <v>163854612</v>
          </cell>
          <cell r="K13550" t="str">
            <v/>
          </cell>
          <cell r="L13550" t="str">
            <v/>
          </cell>
        </row>
        <row r="13551">
          <cell r="C13551">
            <v>162625580</v>
          </cell>
          <cell r="D13551" t="str">
            <v>人工</v>
          </cell>
          <cell r="E13551" t="str">
            <v>实物</v>
          </cell>
          <cell r="F13551" t="str">
            <v/>
          </cell>
          <cell r="G13551" t="str">
            <v>上海译桦</v>
          </cell>
          <cell r="H13551" t="str">
            <v>年节礼包/食品/零食礼包</v>
          </cell>
          <cell r="I13551" t="str">
            <v>2025-02-28</v>
          </cell>
          <cell r="J13551">
            <v>163854605</v>
          </cell>
          <cell r="K13551" t="str">
            <v/>
          </cell>
          <cell r="L13551" t="str">
            <v/>
          </cell>
        </row>
        <row r="13552">
          <cell r="C13552">
            <v>162625574</v>
          </cell>
          <cell r="D13552" t="str">
            <v>人工</v>
          </cell>
          <cell r="E13552" t="str">
            <v>实物</v>
          </cell>
          <cell r="F13552" t="str">
            <v/>
          </cell>
          <cell r="G13552" t="str">
            <v>上海译桦</v>
          </cell>
          <cell r="H13552" t="str">
            <v>年节礼包/食品/零食礼包</v>
          </cell>
          <cell r="I13552" t="str">
            <v>2025-02-28</v>
          </cell>
          <cell r="J13552">
            <v>163854599</v>
          </cell>
          <cell r="K13552" t="str">
            <v/>
          </cell>
          <cell r="L13552" t="str">
            <v/>
          </cell>
        </row>
        <row r="13553">
          <cell r="C13553">
            <v>162625552</v>
          </cell>
          <cell r="D13553" t="str">
            <v>人工</v>
          </cell>
          <cell r="E13553" t="str">
            <v>实物</v>
          </cell>
          <cell r="F13553" t="str">
            <v/>
          </cell>
          <cell r="G13553" t="str">
            <v>上海译桦</v>
          </cell>
          <cell r="H13553" t="str">
            <v>年节礼包/食品/零食礼包</v>
          </cell>
          <cell r="I13553" t="str">
            <v>2025-02-28</v>
          </cell>
          <cell r="J13553">
            <v>163854573</v>
          </cell>
          <cell r="K13553" t="str">
            <v/>
          </cell>
          <cell r="L13553" t="str">
            <v/>
          </cell>
        </row>
        <row r="13554">
          <cell r="C13554">
            <v>162603030</v>
          </cell>
          <cell r="D13554" t="str">
            <v>人工</v>
          </cell>
          <cell r="E13554" t="str">
            <v>实物</v>
          </cell>
          <cell r="F13554" t="str">
            <v/>
          </cell>
          <cell r="G13554" t="str">
            <v>上海译桦</v>
          </cell>
          <cell r="H13554" t="str">
            <v>年节礼包/食品/油</v>
          </cell>
          <cell r="I13554" t="str">
            <v>2024-10-31</v>
          </cell>
          <cell r="J13554">
            <v>163824770</v>
          </cell>
          <cell r="K13554" t="str">
            <v>A0006069</v>
          </cell>
          <cell r="L13554" t="str">
            <v/>
          </cell>
        </row>
        <row r="13555">
          <cell r="C13555">
            <v>162569295</v>
          </cell>
          <cell r="D13555" t="str">
            <v>人工</v>
          </cell>
          <cell r="E13555" t="str">
            <v>实物</v>
          </cell>
          <cell r="F13555" t="str">
            <v/>
          </cell>
          <cell r="G13555" t="str">
            <v>上海译桦</v>
          </cell>
          <cell r="H13555" t="str">
            <v>年节礼包/食品/月饼礼包</v>
          </cell>
          <cell r="I13555" t="str">
            <v>2024-10-31</v>
          </cell>
          <cell r="J13555">
            <v>163755246</v>
          </cell>
          <cell r="K13555">
            <v>240716001</v>
          </cell>
          <cell r="L13555" t="str">
            <v/>
          </cell>
        </row>
        <row r="13556">
          <cell r="C13556">
            <v>162568866</v>
          </cell>
          <cell r="D13556" t="str">
            <v>人工</v>
          </cell>
          <cell r="E13556" t="str">
            <v>实物</v>
          </cell>
          <cell r="F13556" t="str">
            <v/>
          </cell>
          <cell r="G13556" t="str">
            <v>上海译桦</v>
          </cell>
          <cell r="H13556" t="str">
            <v>年节礼包/食品/月饼礼包</v>
          </cell>
          <cell r="I13556" t="str">
            <v>2024-10-31</v>
          </cell>
          <cell r="J13556">
            <v>163754078</v>
          </cell>
          <cell r="K13556">
            <v>240715002</v>
          </cell>
          <cell r="L13556" t="str">
            <v/>
          </cell>
        </row>
        <row r="13557">
          <cell r="C13557">
            <v>162568730</v>
          </cell>
          <cell r="D13557" t="str">
            <v>人工</v>
          </cell>
          <cell r="E13557" t="str">
            <v>实物</v>
          </cell>
          <cell r="F13557" t="str">
            <v/>
          </cell>
          <cell r="G13557" t="str">
            <v>上海译桦</v>
          </cell>
          <cell r="H13557" t="str">
            <v>年节礼包/食品/月饼礼包</v>
          </cell>
          <cell r="I13557" t="str">
            <v>2024-10-31</v>
          </cell>
          <cell r="J13557">
            <v>163753829</v>
          </cell>
          <cell r="K13557">
            <v>240715003</v>
          </cell>
          <cell r="L13557" t="str">
            <v/>
          </cell>
        </row>
        <row r="13558">
          <cell r="C13558">
            <v>162568730</v>
          </cell>
          <cell r="D13558" t="str">
            <v>人工</v>
          </cell>
          <cell r="E13558" t="str">
            <v>实物</v>
          </cell>
          <cell r="F13558" t="str">
            <v/>
          </cell>
          <cell r="G13558" t="str">
            <v>上海译桦</v>
          </cell>
          <cell r="H13558" t="str">
            <v>年节礼包/食品/月饼礼包</v>
          </cell>
          <cell r="I13558" t="str">
            <v>2024-10-31</v>
          </cell>
        </row>
        <row r="13558">
          <cell r="L13558" t="str">
            <v/>
          </cell>
        </row>
        <row r="13559">
          <cell r="C13559">
            <v>162564314</v>
          </cell>
          <cell r="D13559" t="str">
            <v>人工</v>
          </cell>
          <cell r="E13559" t="str">
            <v>实物</v>
          </cell>
          <cell r="F13559" t="str">
            <v/>
          </cell>
          <cell r="G13559" t="str">
            <v>上海译桦</v>
          </cell>
          <cell r="H13559" t="str">
            <v>年节礼包/生鲜/猪牛羊肉</v>
          </cell>
          <cell r="I13559" t="str">
            <v>2024-10-31</v>
          </cell>
          <cell r="J13559">
            <v>163743637</v>
          </cell>
          <cell r="K13559" t="str">
            <v>A0008412</v>
          </cell>
          <cell r="L13559" t="str">
            <v/>
          </cell>
        </row>
        <row r="13560">
          <cell r="C13560">
            <v>162564312</v>
          </cell>
          <cell r="D13560" t="str">
            <v>人工</v>
          </cell>
          <cell r="E13560" t="str">
            <v>实物</v>
          </cell>
          <cell r="F13560" t="str">
            <v/>
          </cell>
          <cell r="G13560" t="str">
            <v>上海译桦</v>
          </cell>
          <cell r="H13560" t="str">
            <v>年节礼包/生鲜/猪牛羊肉</v>
          </cell>
          <cell r="I13560" t="str">
            <v>2024-10-31</v>
          </cell>
          <cell r="J13560">
            <v>163743635</v>
          </cell>
          <cell r="K13560" t="str">
            <v>A0008411</v>
          </cell>
          <cell r="L13560" t="str">
            <v/>
          </cell>
        </row>
        <row r="13561">
          <cell r="C13561">
            <v>162564309</v>
          </cell>
          <cell r="D13561" t="str">
            <v>人工</v>
          </cell>
          <cell r="E13561" t="str">
            <v>实物</v>
          </cell>
          <cell r="F13561" t="str">
            <v/>
          </cell>
          <cell r="G13561" t="str">
            <v>上海译桦</v>
          </cell>
          <cell r="H13561" t="str">
            <v>年节礼包/生鲜/猪牛羊肉</v>
          </cell>
          <cell r="I13561" t="str">
            <v>2024-10-31</v>
          </cell>
          <cell r="J13561">
            <v>163743632</v>
          </cell>
          <cell r="K13561" t="str">
            <v>A0008410</v>
          </cell>
          <cell r="L13561" t="str">
            <v/>
          </cell>
        </row>
        <row r="13562">
          <cell r="C13562">
            <v>162564308</v>
          </cell>
          <cell r="D13562" t="str">
            <v>人工</v>
          </cell>
          <cell r="E13562" t="str">
            <v>实物</v>
          </cell>
          <cell r="F13562" t="str">
            <v/>
          </cell>
          <cell r="G13562" t="str">
            <v>上海译桦</v>
          </cell>
          <cell r="H13562" t="str">
            <v>年节礼包/食品/零食礼包</v>
          </cell>
          <cell r="I13562" t="str">
            <v>2024-10-31</v>
          </cell>
          <cell r="J13562">
            <v>163743631</v>
          </cell>
          <cell r="K13562">
            <v>16956511958771</v>
          </cell>
          <cell r="L13562" t="str">
            <v/>
          </cell>
        </row>
        <row r="13563">
          <cell r="C13563">
            <v>162564302</v>
          </cell>
          <cell r="D13563" t="str">
            <v>人工</v>
          </cell>
          <cell r="E13563" t="str">
            <v>实物</v>
          </cell>
          <cell r="F13563" t="str">
            <v/>
          </cell>
          <cell r="G13563" t="str">
            <v>上海译桦</v>
          </cell>
          <cell r="H13563" t="str">
            <v>年节礼包/食品/方便食品</v>
          </cell>
          <cell r="I13563" t="str">
            <v>2024-10-31</v>
          </cell>
          <cell r="J13563">
            <v>163743624</v>
          </cell>
          <cell r="K13563">
            <v>231196</v>
          </cell>
          <cell r="L13563" t="str">
            <v/>
          </cell>
        </row>
        <row r="13564">
          <cell r="C13564">
            <v>162564299</v>
          </cell>
          <cell r="D13564" t="str">
            <v>人工</v>
          </cell>
          <cell r="E13564" t="str">
            <v>实物</v>
          </cell>
          <cell r="F13564" t="str">
            <v/>
          </cell>
          <cell r="G13564" t="str">
            <v>上海译桦</v>
          </cell>
          <cell r="H13564" t="str">
            <v>年节礼包/生鲜/猪牛羊肉</v>
          </cell>
          <cell r="I13564" t="str">
            <v>2024-10-31</v>
          </cell>
          <cell r="J13564">
            <v>163743620</v>
          </cell>
          <cell r="K13564">
            <v>231241</v>
          </cell>
          <cell r="L13564" t="str">
            <v/>
          </cell>
        </row>
        <row r="13565">
          <cell r="C13565">
            <v>162564296</v>
          </cell>
          <cell r="D13565" t="str">
            <v>人工</v>
          </cell>
          <cell r="E13565" t="str">
            <v>实物</v>
          </cell>
          <cell r="F13565" t="str">
            <v/>
          </cell>
          <cell r="G13565" t="str">
            <v>上海译桦</v>
          </cell>
          <cell r="H13565" t="str">
            <v>年节礼包/生鲜/速冻美食</v>
          </cell>
          <cell r="I13565" t="str">
            <v>2024-10-31</v>
          </cell>
          <cell r="J13565">
            <v>163743617</v>
          </cell>
          <cell r="K13565">
            <v>231231</v>
          </cell>
          <cell r="L13565" t="str">
            <v/>
          </cell>
        </row>
        <row r="13566">
          <cell r="C13566">
            <v>162496569</v>
          </cell>
          <cell r="D13566" t="str">
            <v>人工</v>
          </cell>
          <cell r="E13566" t="str">
            <v>实物</v>
          </cell>
          <cell r="F13566" t="str">
            <v/>
          </cell>
          <cell r="G13566" t="str">
            <v>上海译桦</v>
          </cell>
          <cell r="H13566" t="str">
            <v>年节礼包/生鲜/速冻美食</v>
          </cell>
          <cell r="I13566" t="str">
            <v>2024-07-31</v>
          </cell>
          <cell r="J13566">
            <v>163582307</v>
          </cell>
          <cell r="K13566">
            <v>231231</v>
          </cell>
          <cell r="L13566" t="str">
            <v/>
          </cell>
        </row>
        <row r="13567">
          <cell r="C13567">
            <v>162496567</v>
          </cell>
          <cell r="D13567" t="str">
            <v>人工</v>
          </cell>
          <cell r="E13567" t="str">
            <v>实物</v>
          </cell>
          <cell r="F13567" t="str">
            <v/>
          </cell>
          <cell r="G13567" t="str">
            <v>上海译桦</v>
          </cell>
          <cell r="H13567" t="str">
            <v>年节礼包/生鲜/速冻美食</v>
          </cell>
          <cell r="I13567" t="str">
            <v>2024-07-31</v>
          </cell>
          <cell r="J13567">
            <v>163582305</v>
          </cell>
          <cell r="K13567">
            <v>231230</v>
          </cell>
          <cell r="L13567" t="str">
            <v/>
          </cell>
        </row>
        <row r="13568">
          <cell r="C13568">
            <v>162496541</v>
          </cell>
          <cell r="D13568" t="str">
            <v>人工</v>
          </cell>
          <cell r="E13568" t="str">
            <v>实物</v>
          </cell>
          <cell r="F13568" t="str">
            <v/>
          </cell>
          <cell r="G13568" t="str">
            <v>上海译桦</v>
          </cell>
          <cell r="H13568" t="str">
            <v>年节礼包/食品/粮油礼包</v>
          </cell>
          <cell r="I13568" t="str">
            <v>2024-07-31</v>
          </cell>
          <cell r="J13568">
            <v>163582276</v>
          </cell>
          <cell r="K13568">
            <v>11017</v>
          </cell>
          <cell r="L13568" t="str">
            <v/>
          </cell>
        </row>
        <row r="13569">
          <cell r="C13569">
            <v>162496537</v>
          </cell>
          <cell r="D13569" t="str">
            <v>人工</v>
          </cell>
          <cell r="E13569" t="str">
            <v>实物</v>
          </cell>
          <cell r="F13569" t="str">
            <v/>
          </cell>
          <cell r="G13569" t="str">
            <v>上海译桦</v>
          </cell>
          <cell r="H13569" t="str">
            <v>年节礼包/食品/粮油礼包</v>
          </cell>
          <cell r="I13569" t="str">
            <v>2024-07-31</v>
          </cell>
          <cell r="J13569">
            <v>163582272</v>
          </cell>
          <cell r="K13569">
            <v>6909931703872</v>
          </cell>
          <cell r="L13569" t="str">
            <v/>
          </cell>
        </row>
        <row r="13570">
          <cell r="C13570">
            <v>162496520</v>
          </cell>
          <cell r="D13570" t="str">
            <v>人工</v>
          </cell>
          <cell r="E13570" t="str">
            <v>实物</v>
          </cell>
          <cell r="F13570" t="str">
            <v/>
          </cell>
          <cell r="G13570" t="str">
            <v>上海译桦</v>
          </cell>
          <cell r="H13570" t="str">
            <v>年节礼包/食品/粽子礼包</v>
          </cell>
          <cell r="I13570" t="str">
            <v>2024-07-31</v>
          </cell>
          <cell r="J13570">
            <v>163582255</v>
          </cell>
          <cell r="K13570" t="str">
            <v>6959070914820-1</v>
          </cell>
          <cell r="L13570" t="str">
            <v/>
          </cell>
        </row>
        <row r="13571">
          <cell r="C13571">
            <v>162496519</v>
          </cell>
          <cell r="D13571" t="str">
            <v>人工</v>
          </cell>
          <cell r="E13571" t="str">
            <v>实物</v>
          </cell>
          <cell r="F13571" t="str">
            <v/>
          </cell>
          <cell r="G13571" t="str">
            <v>上海译桦</v>
          </cell>
          <cell r="H13571" t="str">
            <v>年节礼包/食品/粽子礼包</v>
          </cell>
          <cell r="I13571" t="str">
            <v>2024-07-31</v>
          </cell>
          <cell r="J13571">
            <v>163582254</v>
          </cell>
          <cell r="K13571" t="str">
            <v>2024ttzp</v>
          </cell>
          <cell r="L13571" t="str">
            <v/>
          </cell>
        </row>
        <row r="13572">
          <cell r="C13572">
            <v>162496517</v>
          </cell>
          <cell r="D13572" t="str">
            <v>人工</v>
          </cell>
          <cell r="E13572" t="str">
            <v>实物</v>
          </cell>
          <cell r="F13572" t="str">
            <v/>
          </cell>
          <cell r="G13572" t="str">
            <v>上海译桦</v>
          </cell>
          <cell r="H13572" t="str">
            <v>年节礼包/食品/粽子礼包</v>
          </cell>
          <cell r="I13572" t="str">
            <v>2024-07-31</v>
          </cell>
          <cell r="J13572">
            <v>163582252</v>
          </cell>
          <cell r="K13572">
            <v>16959581606825</v>
          </cell>
          <cell r="L13572" t="str">
            <v/>
          </cell>
        </row>
        <row r="13573">
          <cell r="C13573">
            <v>162496516</v>
          </cell>
          <cell r="D13573" t="str">
            <v>人工</v>
          </cell>
          <cell r="E13573" t="str">
            <v>实物</v>
          </cell>
          <cell r="F13573" t="str">
            <v/>
          </cell>
          <cell r="G13573" t="str">
            <v>上海译桦</v>
          </cell>
          <cell r="H13573" t="str">
            <v>年节礼包/食品/粽子礼包</v>
          </cell>
          <cell r="I13573" t="str">
            <v>2024-07-31</v>
          </cell>
          <cell r="J13573">
            <v>163582251</v>
          </cell>
          <cell r="K13573">
            <v>16959581602353</v>
          </cell>
          <cell r="L13573" t="str">
            <v/>
          </cell>
        </row>
        <row r="13574">
          <cell r="C13574">
            <v>162496502</v>
          </cell>
          <cell r="D13574" t="str">
            <v>人工</v>
          </cell>
          <cell r="E13574" t="str">
            <v>实物</v>
          </cell>
          <cell r="F13574" t="str">
            <v/>
          </cell>
          <cell r="G13574" t="str">
            <v>上海译桦</v>
          </cell>
          <cell r="H13574" t="str">
            <v>年节礼包/食品/粽子礼包</v>
          </cell>
          <cell r="I13574" t="str">
            <v>2024-07-31</v>
          </cell>
          <cell r="J13574">
            <v>163582235</v>
          </cell>
          <cell r="K13574" t="str">
            <v>2024gfsf</v>
          </cell>
          <cell r="L13574" t="str">
            <v/>
          </cell>
        </row>
        <row r="13575">
          <cell r="C13575">
            <v>162496465</v>
          </cell>
          <cell r="D13575" t="str">
            <v>人工</v>
          </cell>
          <cell r="E13575" t="str">
            <v>实物</v>
          </cell>
          <cell r="F13575" t="str">
            <v/>
          </cell>
          <cell r="G13575" t="str">
            <v>上海译桦</v>
          </cell>
          <cell r="H13575" t="str">
            <v>年节礼包/食品/粽子礼包</v>
          </cell>
          <cell r="I13575" t="str">
            <v>2024-07-31</v>
          </cell>
          <cell r="J13575">
            <v>163582187</v>
          </cell>
          <cell r="K13575" t="str">
            <v>2024gfzq</v>
          </cell>
          <cell r="L13575" t="str">
            <v/>
          </cell>
        </row>
        <row r="13576">
          <cell r="C13576">
            <v>162496463</v>
          </cell>
          <cell r="D13576" t="str">
            <v>人工</v>
          </cell>
          <cell r="E13576" t="str">
            <v>实物</v>
          </cell>
          <cell r="F13576" t="str">
            <v/>
          </cell>
          <cell r="G13576" t="str">
            <v>上海译桦</v>
          </cell>
          <cell r="H13576" t="str">
            <v>年节礼包/食品/粽子礼包</v>
          </cell>
          <cell r="I13576" t="str">
            <v>2024-07-31</v>
          </cell>
          <cell r="J13576">
            <v>163582184</v>
          </cell>
          <cell r="K13576" t="str">
            <v>2024gfty</v>
          </cell>
          <cell r="L13576" t="str">
            <v/>
          </cell>
        </row>
        <row r="13577">
          <cell r="C13577">
            <v>162496532</v>
          </cell>
          <cell r="D13577" t="str">
            <v>人工</v>
          </cell>
          <cell r="E13577" t="str">
            <v>实物</v>
          </cell>
          <cell r="F13577" t="str">
            <v/>
          </cell>
          <cell r="G13577" t="str">
            <v>上海译桦</v>
          </cell>
          <cell r="H13577" t="str">
            <v>年节礼包/食品/粮油礼包</v>
          </cell>
          <cell r="I13577" t="str">
            <v>2024-07-31</v>
          </cell>
          <cell r="J13577">
            <v>163582267</v>
          </cell>
          <cell r="K13577">
            <v>231192</v>
          </cell>
          <cell r="L13577" t="str">
            <v/>
          </cell>
        </row>
        <row r="13578">
          <cell r="C13578">
            <v>162326958</v>
          </cell>
          <cell r="D13578" t="str">
            <v>人工</v>
          </cell>
          <cell r="E13578" t="str">
            <v>实物</v>
          </cell>
          <cell r="F13578" t="str">
            <v>圈厨</v>
          </cell>
          <cell r="G13578" t="str">
            <v>遇灼实业</v>
          </cell>
          <cell r="H13578" t="str">
            <v>年节礼包/家用电器/厨房小电</v>
          </cell>
          <cell r="I13578" t="str">
            <v>2024-06-30</v>
          </cell>
          <cell r="J13578">
            <v>163186467</v>
          </cell>
          <cell r="K13578" t="str">
            <v>ZTD30-1A</v>
          </cell>
          <cell r="L13578" t="str">
            <v/>
          </cell>
        </row>
        <row r="13579">
          <cell r="C13579">
            <v>162625500</v>
          </cell>
          <cell r="D13579" t="str">
            <v>人工</v>
          </cell>
          <cell r="E13579" t="str">
            <v>实物</v>
          </cell>
          <cell r="F13579" t="str">
            <v/>
          </cell>
          <cell r="G13579" t="str">
            <v>利福</v>
          </cell>
          <cell r="H13579" t="str">
            <v>年节礼包/食品/零食礼包</v>
          </cell>
          <cell r="I13579" t="str">
            <v>2025-02-28</v>
          </cell>
          <cell r="J13579">
            <v>163854515</v>
          </cell>
          <cell r="K13579" t="str">
            <v/>
          </cell>
          <cell r="L13579" t="str">
            <v/>
          </cell>
        </row>
        <row r="13580">
          <cell r="C13580">
            <v>162494023</v>
          </cell>
          <cell r="D13580" t="str">
            <v>人工</v>
          </cell>
          <cell r="E13580" t="str">
            <v>实物</v>
          </cell>
          <cell r="F13580" t="str">
            <v/>
          </cell>
          <cell r="G13580" t="str">
            <v>礼福生</v>
          </cell>
          <cell r="H13580" t="str">
            <v>年节礼包/家用电器/个护健康</v>
          </cell>
          <cell r="I13580" t="str">
            <v>2024-06-30</v>
          </cell>
          <cell r="J13580">
            <v>163576425</v>
          </cell>
          <cell r="K13580" t="str">
            <v>BP-HC005</v>
          </cell>
          <cell r="L13580" t="str">
            <v/>
          </cell>
        </row>
        <row r="13581">
          <cell r="C13581">
            <v>162502176</v>
          </cell>
          <cell r="D13581" t="str">
            <v>人工</v>
          </cell>
          <cell r="E13581" t="str">
            <v>实物</v>
          </cell>
          <cell r="F13581" t="str">
            <v>欧丽薇兰（Olivoilà）</v>
          </cell>
          <cell r="G13581" t="str">
            <v>深圳品味人生</v>
          </cell>
          <cell r="H13581" t="str">
            <v>年节礼包/食品/食品礼包</v>
          </cell>
          <cell r="I13581" t="str">
            <v>2024-06-30</v>
          </cell>
          <cell r="J13581">
            <v>163598372</v>
          </cell>
          <cell r="K13581" t="str">
            <v/>
          </cell>
          <cell r="L13581" t="str">
            <v/>
          </cell>
        </row>
        <row r="13582">
          <cell r="C13582">
            <v>162680538</v>
          </cell>
          <cell r="D13582" t="str">
            <v>人工</v>
          </cell>
          <cell r="E13582" t="str">
            <v>实物</v>
          </cell>
          <cell r="F13582" t="str">
            <v/>
          </cell>
          <cell r="G13582" t="str">
            <v>北京昌盛丰</v>
          </cell>
          <cell r="H13582" t="str">
            <v>年节礼包/食品/大米</v>
          </cell>
          <cell r="I13582" t="str">
            <v>2025-03-05</v>
          </cell>
          <cell r="J13582">
            <v>163939430</v>
          </cell>
          <cell r="K13582" t="str">
            <v/>
          </cell>
          <cell r="L13582" t="str">
            <v/>
          </cell>
        </row>
        <row r="13583">
          <cell r="C13583">
            <v>162680538</v>
          </cell>
          <cell r="D13583" t="str">
            <v>人工</v>
          </cell>
          <cell r="E13583" t="str">
            <v>实物</v>
          </cell>
          <cell r="F13583" t="str">
            <v/>
          </cell>
          <cell r="G13583" t="str">
            <v>北京昌盛丰</v>
          </cell>
          <cell r="H13583" t="str">
            <v>年节礼包/食品/大米</v>
          </cell>
          <cell r="I13583" t="str">
            <v>2025-03-05</v>
          </cell>
        </row>
        <row r="13583">
          <cell r="K13583" t="str">
            <v/>
          </cell>
          <cell r="L13583" t="str">
            <v/>
          </cell>
        </row>
        <row r="13584">
          <cell r="C13584">
            <v>162568169</v>
          </cell>
          <cell r="D13584" t="str">
            <v>人工</v>
          </cell>
          <cell r="E13584" t="str">
            <v>实物</v>
          </cell>
          <cell r="F13584" t="str">
            <v>福临门</v>
          </cell>
          <cell r="G13584" t="str">
            <v>北京昌盛丰</v>
          </cell>
          <cell r="H13584" t="str">
            <v>年节礼包/食品/油</v>
          </cell>
          <cell r="I13584" t="str">
            <v>2025-01-31</v>
          </cell>
          <cell r="J13584">
            <v>163753200</v>
          </cell>
          <cell r="K13584">
            <v>6941499101684</v>
          </cell>
          <cell r="L13584" t="str">
            <v/>
          </cell>
        </row>
        <row r="13585">
          <cell r="C13585">
            <v>162535647</v>
          </cell>
          <cell r="D13585" t="str">
            <v>人工</v>
          </cell>
          <cell r="E13585" t="str">
            <v>实物</v>
          </cell>
          <cell r="F13585" t="str">
            <v/>
          </cell>
          <cell r="G13585" t="str">
            <v>云创</v>
          </cell>
          <cell r="H13585" t="str">
            <v>年节礼包/项目专属/定制方案专属</v>
          </cell>
          <cell r="I13585" t="str">
            <v>2024-12-31</v>
          </cell>
          <cell r="J13585">
            <v>163687532</v>
          </cell>
          <cell r="K13585" t="str">
            <v/>
          </cell>
          <cell r="L13585" t="str">
            <v>红色</v>
          </cell>
        </row>
        <row r="13586">
          <cell r="D13586" t="str">
            <v>人工</v>
          </cell>
          <cell r="E13586" t="str">
            <v>实物</v>
          </cell>
          <cell r="F13586" t="str">
            <v/>
          </cell>
          <cell r="G13586" t="str">
            <v>云创</v>
          </cell>
          <cell r="H13586" t="str">
            <v>年节礼包/项目专属/定制方案专属</v>
          </cell>
          <cell r="I13586" t="str">
            <v>2024-12-31</v>
          </cell>
          <cell r="J13586">
            <v>163687533</v>
          </cell>
          <cell r="K13586" t="str">
            <v/>
          </cell>
          <cell r="L13586" t="str">
            <v>白色</v>
          </cell>
        </row>
        <row r="13587">
          <cell r="D13587" t="str">
            <v>人工</v>
          </cell>
          <cell r="E13587" t="str">
            <v>实物</v>
          </cell>
          <cell r="F13587" t="str">
            <v/>
          </cell>
          <cell r="G13587" t="str">
            <v>云创</v>
          </cell>
          <cell r="H13587" t="str">
            <v>年节礼包/项目专属/定制方案专属</v>
          </cell>
          <cell r="I13587" t="str">
            <v>2024-12-31</v>
          </cell>
          <cell r="J13587">
            <v>163687534</v>
          </cell>
          <cell r="K13587" t="str">
            <v/>
          </cell>
          <cell r="L13587" t="str">
            <v>黑色</v>
          </cell>
        </row>
        <row r="13588">
          <cell r="C13588">
            <v>162535617</v>
          </cell>
          <cell r="D13588" t="str">
            <v>人工</v>
          </cell>
          <cell r="E13588" t="str">
            <v>实物</v>
          </cell>
          <cell r="F13588" t="str">
            <v/>
          </cell>
          <cell r="G13588" t="str">
            <v>云创</v>
          </cell>
          <cell r="H13588" t="str">
            <v>年节礼包/项目专属/定制方案专属</v>
          </cell>
          <cell r="I13588" t="str">
            <v>2024-12-31</v>
          </cell>
          <cell r="J13588">
            <v>163687492</v>
          </cell>
          <cell r="K13588" t="str">
            <v/>
          </cell>
          <cell r="L13588" t="str">
            <v>红色</v>
          </cell>
        </row>
        <row r="13589">
          <cell r="D13589" t="str">
            <v>人工</v>
          </cell>
          <cell r="E13589" t="str">
            <v>实物</v>
          </cell>
          <cell r="F13589" t="str">
            <v/>
          </cell>
          <cell r="G13589" t="str">
            <v>云创</v>
          </cell>
          <cell r="H13589" t="str">
            <v>年节礼包/项目专属/定制方案专属</v>
          </cell>
          <cell r="I13589" t="str">
            <v>2024-12-31</v>
          </cell>
          <cell r="J13589">
            <v>163687493</v>
          </cell>
          <cell r="K13589" t="str">
            <v/>
          </cell>
          <cell r="L13589" t="str">
            <v>白色</v>
          </cell>
        </row>
        <row r="13590">
          <cell r="D13590" t="str">
            <v>人工</v>
          </cell>
          <cell r="E13590" t="str">
            <v>实物</v>
          </cell>
          <cell r="F13590" t="str">
            <v/>
          </cell>
          <cell r="G13590" t="str">
            <v>云创</v>
          </cell>
          <cell r="H13590" t="str">
            <v>年节礼包/项目专属/定制方案专属</v>
          </cell>
          <cell r="I13590" t="str">
            <v>2024-12-31</v>
          </cell>
          <cell r="J13590">
            <v>163687494</v>
          </cell>
          <cell r="K13590" t="str">
            <v/>
          </cell>
          <cell r="L13590" t="str">
            <v>黑色</v>
          </cell>
        </row>
        <row r="13591">
          <cell r="C13591">
            <v>162494944</v>
          </cell>
          <cell r="D13591" t="str">
            <v>人工</v>
          </cell>
          <cell r="E13591" t="str">
            <v>实物</v>
          </cell>
          <cell r="F13591" t="str">
            <v/>
          </cell>
          <cell r="G13591" t="str">
            <v>云创</v>
          </cell>
          <cell r="H13591" t="str">
            <v>年节礼包/餐厨/水具</v>
          </cell>
          <cell r="I13591" t="str">
            <v>2024-07-31</v>
          </cell>
          <cell r="J13591">
            <v>163578144</v>
          </cell>
          <cell r="K13591" t="str">
            <v/>
          </cell>
          <cell r="L13591" t="str">
            <v>粉色</v>
          </cell>
        </row>
        <row r="13592">
          <cell r="D13592" t="str">
            <v>人工</v>
          </cell>
          <cell r="E13592" t="str">
            <v>实物</v>
          </cell>
          <cell r="F13592" t="str">
            <v/>
          </cell>
          <cell r="G13592" t="str">
            <v>云创</v>
          </cell>
          <cell r="H13592" t="str">
            <v>年节礼包/餐厨/水具</v>
          </cell>
          <cell r="I13592" t="str">
            <v>2024-07-31</v>
          </cell>
          <cell r="J13592">
            <v>163578145</v>
          </cell>
          <cell r="K13592" t="str">
            <v/>
          </cell>
          <cell r="L13592" t="str">
            <v>咖色</v>
          </cell>
        </row>
        <row r="13593">
          <cell r="C13593">
            <v>162566119</v>
          </cell>
          <cell r="D13593" t="str">
            <v>人工</v>
          </cell>
          <cell r="E13593" t="str">
            <v>实物</v>
          </cell>
          <cell r="F13593" t="str">
            <v>浩酷</v>
          </cell>
          <cell r="G13593" t="str">
            <v>云创</v>
          </cell>
          <cell r="H13593" t="str">
            <v>年节礼包/3C数码/数码配件</v>
          </cell>
          <cell r="I13593" t="str">
            <v>2024-10-31</v>
          </cell>
          <cell r="J13593">
            <v>163747824</v>
          </cell>
          <cell r="K13593" t="str">
            <v/>
          </cell>
          <cell r="L13593" t="str">
            <v/>
          </cell>
        </row>
        <row r="13594">
          <cell r="C13594">
            <v>162501848</v>
          </cell>
          <cell r="D13594" t="str">
            <v>人工</v>
          </cell>
          <cell r="E13594" t="str">
            <v>实物</v>
          </cell>
          <cell r="F13594" t="str">
            <v/>
          </cell>
          <cell r="G13594" t="str">
            <v>品客易购</v>
          </cell>
          <cell r="H13594" t="str">
            <v>年节礼包/家庭清洁/纸品/衣物清洁礼包</v>
          </cell>
          <cell r="I13594" t="str">
            <v>2024-09-19</v>
          </cell>
          <cell r="J13594">
            <v>163597448</v>
          </cell>
          <cell r="K13594">
            <v>202404103001</v>
          </cell>
          <cell r="L13594" t="str">
            <v/>
          </cell>
        </row>
        <row r="13595">
          <cell r="C13595">
            <v>162406702</v>
          </cell>
          <cell r="D13595" t="str">
            <v>人工</v>
          </cell>
          <cell r="E13595" t="str">
            <v>实物</v>
          </cell>
          <cell r="F13595" t="str">
            <v>花王</v>
          </cell>
          <cell r="G13595" t="str">
            <v>品客易购</v>
          </cell>
          <cell r="H13595" t="str">
            <v>年节礼包/家庭清洁/纸品/家庭环境清洁</v>
          </cell>
          <cell r="I13595" t="str">
            <v>2024-11-01</v>
          </cell>
          <cell r="J13595">
            <v>163376384</v>
          </cell>
          <cell r="K13595">
            <v>202311223001</v>
          </cell>
          <cell r="L13595" t="str">
            <v/>
          </cell>
        </row>
        <row r="13596">
          <cell r="C13596">
            <v>162406700</v>
          </cell>
          <cell r="D13596" t="str">
            <v>人工</v>
          </cell>
          <cell r="E13596" t="str">
            <v>实物</v>
          </cell>
          <cell r="F13596" t="str">
            <v>花王</v>
          </cell>
          <cell r="G13596" t="str">
            <v>品客易购</v>
          </cell>
          <cell r="H13596" t="str">
            <v>年节礼包/家庭清洁/纸品/衣物清洁礼包</v>
          </cell>
          <cell r="I13596" t="str">
            <v>2024-11-01</v>
          </cell>
          <cell r="J13596">
            <v>163376382</v>
          </cell>
          <cell r="K13596">
            <v>202311222001</v>
          </cell>
          <cell r="L13596" t="str">
            <v/>
          </cell>
        </row>
        <row r="13597">
          <cell r="C13597">
            <v>162406688</v>
          </cell>
          <cell r="D13597" t="str">
            <v>人工</v>
          </cell>
          <cell r="E13597" t="str">
            <v>实物</v>
          </cell>
          <cell r="F13597" t="str">
            <v>花王</v>
          </cell>
          <cell r="G13597" t="str">
            <v>品客易购</v>
          </cell>
          <cell r="H13597" t="str">
            <v>年节礼包/家庭清洁/纸品/衣物清洁礼包</v>
          </cell>
          <cell r="I13597" t="str">
            <v>2024-11-01</v>
          </cell>
          <cell r="J13597">
            <v>163376368</v>
          </cell>
          <cell r="K13597">
            <v>202311221001</v>
          </cell>
          <cell r="L13597" t="str">
            <v/>
          </cell>
        </row>
        <row r="13598">
          <cell r="C13598">
            <v>162406685</v>
          </cell>
          <cell r="D13598" t="str">
            <v>人工</v>
          </cell>
          <cell r="E13598" t="str">
            <v>实物</v>
          </cell>
          <cell r="F13598" t="str">
            <v>花王</v>
          </cell>
          <cell r="G13598" t="str">
            <v>品客易购</v>
          </cell>
          <cell r="H13598" t="str">
            <v>年节礼包/家庭清洁/纸品/衣物清洁礼包</v>
          </cell>
          <cell r="I13598" t="str">
            <v>2024-11-01</v>
          </cell>
          <cell r="J13598">
            <v>163376362</v>
          </cell>
          <cell r="K13598">
            <v>202322110000</v>
          </cell>
          <cell r="L13598" t="str">
            <v/>
          </cell>
        </row>
        <row r="13599">
          <cell r="C13599">
            <v>162028600</v>
          </cell>
          <cell r="D13599" t="str">
            <v>人工</v>
          </cell>
          <cell r="E13599" t="str">
            <v>实物</v>
          </cell>
          <cell r="F13599" t="str">
            <v>花王</v>
          </cell>
          <cell r="G13599" t="str">
            <v>品客易购</v>
          </cell>
          <cell r="H13599" t="str">
            <v>年节礼包/家庭清洁/纸品/衣物清洁礼包</v>
          </cell>
          <cell r="I13599" t="str">
            <v>2023-07-31</v>
          </cell>
          <cell r="J13599">
            <v>162395911</v>
          </cell>
          <cell r="K13599">
            <v>2023032001</v>
          </cell>
          <cell r="L13599" t="str">
            <v/>
          </cell>
        </row>
        <row r="13600">
          <cell r="C13600">
            <v>162406692</v>
          </cell>
          <cell r="D13600" t="str">
            <v>人工</v>
          </cell>
          <cell r="E13600" t="str">
            <v>实物</v>
          </cell>
          <cell r="F13600" t="str">
            <v>花王</v>
          </cell>
          <cell r="G13600" t="str">
            <v>品客易购</v>
          </cell>
          <cell r="H13600" t="str">
            <v>年节礼包/家庭清洁/纸品/家庭环境清洁</v>
          </cell>
          <cell r="I13600" t="str">
            <v>2024-11-01</v>
          </cell>
          <cell r="J13600">
            <v>163376372</v>
          </cell>
          <cell r="K13600">
            <v>202311221501</v>
          </cell>
          <cell r="L13600" t="str">
            <v/>
          </cell>
        </row>
        <row r="13601">
          <cell r="C13601">
            <v>162496229</v>
          </cell>
          <cell r="D13601" t="str">
            <v>人工</v>
          </cell>
          <cell r="E13601" t="str">
            <v>实物</v>
          </cell>
          <cell r="F13601" t="str">
            <v>西贝莜面村</v>
          </cell>
          <cell r="G13601" t="str">
            <v>海南捷诚融达</v>
          </cell>
          <cell r="H13601" t="str">
            <v>年节礼包/生鲜/速冻美食</v>
          </cell>
          <cell r="I13601" t="str">
            <v>2024-07-31</v>
          </cell>
          <cell r="J13601">
            <v>163581929</v>
          </cell>
          <cell r="K13601" t="str">
            <v/>
          </cell>
          <cell r="L13601" t="str">
            <v/>
          </cell>
        </row>
        <row r="13602">
          <cell r="C13602">
            <v>162496225</v>
          </cell>
          <cell r="D13602" t="str">
            <v>人工</v>
          </cell>
          <cell r="E13602" t="str">
            <v>实物</v>
          </cell>
          <cell r="F13602" t="str">
            <v>西贝</v>
          </cell>
          <cell r="G13602" t="str">
            <v>海南捷诚融达</v>
          </cell>
          <cell r="H13602" t="str">
            <v>年节礼包/生鲜/生鲜礼包</v>
          </cell>
          <cell r="I13602" t="str">
            <v>2024-07-31</v>
          </cell>
          <cell r="J13602">
            <v>163581925</v>
          </cell>
          <cell r="K13602" t="str">
            <v/>
          </cell>
          <cell r="L13602" t="str">
            <v/>
          </cell>
        </row>
        <row r="13603">
          <cell r="C13603">
            <v>162661010</v>
          </cell>
          <cell r="D13603" t="str">
            <v>人工</v>
          </cell>
          <cell r="E13603" t="str">
            <v>实物</v>
          </cell>
          <cell r="F13603" t="str">
            <v/>
          </cell>
          <cell r="G13603" t="str">
            <v>北京锦福</v>
          </cell>
          <cell r="H13603" t="str">
            <v>年节礼包/食品/方便食品</v>
          </cell>
          <cell r="I13603" t="str">
            <v>2025-02-28</v>
          </cell>
          <cell r="J13603">
            <v>163905163</v>
          </cell>
          <cell r="K13603" t="str">
            <v/>
          </cell>
          <cell r="L13603" t="str">
            <v/>
          </cell>
        </row>
        <row r="13604">
          <cell r="C13604">
            <v>162659750</v>
          </cell>
          <cell r="D13604" t="str">
            <v>人工</v>
          </cell>
          <cell r="E13604" t="str">
            <v>实物</v>
          </cell>
          <cell r="F13604" t="str">
            <v>柴火大院</v>
          </cell>
          <cell r="G13604" t="str">
            <v>北京锦福</v>
          </cell>
          <cell r="H13604" t="str">
            <v>年节礼包/食品/食品礼包</v>
          </cell>
          <cell r="I13604" t="str">
            <v>2025-02-28</v>
          </cell>
          <cell r="J13604">
            <v>163903372</v>
          </cell>
          <cell r="K13604" t="str">
            <v/>
          </cell>
          <cell r="L13604" t="str">
            <v/>
          </cell>
        </row>
        <row r="13605">
          <cell r="C13605">
            <v>162655475</v>
          </cell>
          <cell r="D13605" t="str">
            <v>人工</v>
          </cell>
          <cell r="E13605" t="str">
            <v>实物</v>
          </cell>
          <cell r="F13605" t="str">
            <v>邻家饭香</v>
          </cell>
          <cell r="G13605" t="str">
            <v>北京锦福</v>
          </cell>
          <cell r="H13605" t="str">
            <v>年节礼包/食品/大米</v>
          </cell>
          <cell r="I13605" t="str">
            <v>1970-01-01</v>
          </cell>
          <cell r="J13605">
            <v>163897157</v>
          </cell>
          <cell r="K13605" t="str">
            <v/>
          </cell>
          <cell r="L13605" t="str">
            <v/>
          </cell>
        </row>
        <row r="13606">
          <cell r="C13606">
            <v>162501341</v>
          </cell>
          <cell r="D13606" t="str">
            <v>人工</v>
          </cell>
          <cell r="E13606" t="str">
            <v>实物</v>
          </cell>
          <cell r="F13606" t="str">
            <v>北大荒</v>
          </cell>
          <cell r="G13606" t="str">
            <v>北京锦福</v>
          </cell>
          <cell r="H13606" t="str">
            <v>年节礼包/食品/粮油礼包</v>
          </cell>
          <cell r="I13606" t="str">
            <v>2024-08-31</v>
          </cell>
          <cell r="J13606">
            <v>163595974</v>
          </cell>
          <cell r="K13606" t="str">
            <v/>
          </cell>
          <cell r="L13606" t="str">
            <v/>
          </cell>
        </row>
        <row r="13607">
          <cell r="C13607">
            <v>162501340</v>
          </cell>
          <cell r="D13607" t="str">
            <v>人工</v>
          </cell>
          <cell r="E13607" t="str">
            <v>实物</v>
          </cell>
          <cell r="F13607" t="str">
            <v>北大荒</v>
          </cell>
          <cell r="G13607" t="str">
            <v>北京锦福</v>
          </cell>
          <cell r="H13607" t="str">
            <v>年节礼包/食品/粮油礼包</v>
          </cell>
          <cell r="I13607" t="str">
            <v>2024-08-31</v>
          </cell>
          <cell r="J13607">
            <v>163595973</v>
          </cell>
          <cell r="K13607" t="str">
            <v/>
          </cell>
          <cell r="L13607" t="str">
            <v/>
          </cell>
        </row>
        <row r="13608">
          <cell r="C13608">
            <v>162501339</v>
          </cell>
          <cell r="D13608" t="str">
            <v>人工</v>
          </cell>
          <cell r="E13608" t="str">
            <v>实物</v>
          </cell>
          <cell r="F13608" t="str">
            <v>北大荒</v>
          </cell>
          <cell r="G13608" t="str">
            <v>北京锦福</v>
          </cell>
          <cell r="H13608" t="str">
            <v>年节礼包/食品/粮油礼包</v>
          </cell>
          <cell r="I13608" t="str">
            <v>2024-08-31</v>
          </cell>
          <cell r="J13608">
            <v>163595972</v>
          </cell>
          <cell r="K13608" t="str">
            <v/>
          </cell>
          <cell r="L13608" t="str">
            <v/>
          </cell>
        </row>
        <row r="13609">
          <cell r="C13609">
            <v>162496467</v>
          </cell>
          <cell r="D13609" t="str">
            <v>人工</v>
          </cell>
          <cell r="E13609" t="str">
            <v>实物</v>
          </cell>
          <cell r="F13609" t="str">
            <v>北大荒</v>
          </cell>
          <cell r="G13609" t="str">
            <v>北京锦福</v>
          </cell>
          <cell r="H13609" t="str">
            <v>年节礼包/食品/粮油礼包</v>
          </cell>
          <cell r="I13609" t="str">
            <v>2024-07-31</v>
          </cell>
          <cell r="J13609">
            <v>163582189</v>
          </cell>
          <cell r="K13609" t="str">
            <v/>
          </cell>
          <cell r="L13609" t="str">
            <v/>
          </cell>
        </row>
        <row r="13610">
          <cell r="C13610">
            <v>162492605</v>
          </cell>
          <cell r="D13610" t="str">
            <v>人工</v>
          </cell>
          <cell r="E13610" t="str">
            <v>实物</v>
          </cell>
          <cell r="F13610" t="str">
            <v>福临门</v>
          </cell>
          <cell r="G13610" t="str">
            <v>北京锦福</v>
          </cell>
          <cell r="H13610" t="str">
            <v>年节礼包/食品/粮油礼包</v>
          </cell>
          <cell r="I13610" t="str">
            <v>2024-07-31</v>
          </cell>
          <cell r="J13610">
            <v>163574163</v>
          </cell>
          <cell r="K13610" t="str">
            <v/>
          </cell>
          <cell r="L13610" t="str">
            <v/>
          </cell>
        </row>
        <row r="13611">
          <cell r="C13611">
            <v>162424440</v>
          </cell>
          <cell r="D13611" t="str">
            <v>人工</v>
          </cell>
          <cell r="E13611" t="str">
            <v>实物</v>
          </cell>
          <cell r="F13611" t="str">
            <v>徐福记</v>
          </cell>
          <cell r="G13611" t="str">
            <v>北京锦福</v>
          </cell>
          <cell r="H13611" t="str">
            <v>年节礼包/食品/零食礼包</v>
          </cell>
          <cell r="I13611" t="str">
            <v>2024-03-31</v>
          </cell>
          <cell r="J13611">
            <v>163413750</v>
          </cell>
          <cell r="K13611" t="str">
            <v/>
          </cell>
          <cell r="L13611" t="str">
            <v/>
          </cell>
        </row>
        <row r="13612">
          <cell r="C13612">
            <v>162407044</v>
          </cell>
          <cell r="D13612" t="str">
            <v>人工</v>
          </cell>
          <cell r="E13612" t="str">
            <v>实物</v>
          </cell>
          <cell r="F13612" t="str">
            <v>柴火大院</v>
          </cell>
          <cell r="G13612" t="str">
            <v>北京锦福</v>
          </cell>
          <cell r="H13612" t="str">
            <v>年节礼包/食品/粮油礼包</v>
          </cell>
          <cell r="I13612" t="str">
            <v>2024-03-31</v>
          </cell>
          <cell r="J13612">
            <v>163376760</v>
          </cell>
          <cell r="K13612" t="str">
            <v/>
          </cell>
          <cell r="L13612" t="str">
            <v/>
          </cell>
        </row>
        <row r="13613">
          <cell r="C13613">
            <v>162407038</v>
          </cell>
          <cell r="D13613" t="str">
            <v>人工</v>
          </cell>
          <cell r="E13613" t="str">
            <v>实物</v>
          </cell>
          <cell r="F13613" t="str">
            <v>柴火大院</v>
          </cell>
          <cell r="G13613" t="str">
            <v>北京锦福</v>
          </cell>
          <cell r="H13613" t="str">
            <v>年节礼包/食品/粮油礼包</v>
          </cell>
          <cell r="I13613" t="str">
            <v>2024-03-31</v>
          </cell>
          <cell r="J13613">
            <v>163376754</v>
          </cell>
          <cell r="K13613" t="str">
            <v/>
          </cell>
          <cell r="L13613" t="str">
            <v/>
          </cell>
        </row>
        <row r="13614">
          <cell r="C13614">
            <v>162407033</v>
          </cell>
          <cell r="D13614" t="str">
            <v>人工</v>
          </cell>
          <cell r="E13614" t="str">
            <v>实物</v>
          </cell>
          <cell r="F13614" t="str">
            <v>柴火大院</v>
          </cell>
          <cell r="G13614" t="str">
            <v>北京锦福</v>
          </cell>
          <cell r="H13614" t="str">
            <v>年节礼包/食品/粮油礼包</v>
          </cell>
          <cell r="I13614" t="str">
            <v>2024-03-31</v>
          </cell>
          <cell r="J13614">
            <v>163376748</v>
          </cell>
          <cell r="K13614" t="str">
            <v/>
          </cell>
          <cell r="L13614" t="str">
            <v/>
          </cell>
        </row>
        <row r="13615">
          <cell r="C13615">
            <v>162407027</v>
          </cell>
          <cell r="D13615" t="str">
            <v>人工</v>
          </cell>
          <cell r="E13615" t="str">
            <v>实物</v>
          </cell>
          <cell r="F13615" t="str">
            <v>柴火大院</v>
          </cell>
          <cell r="G13615" t="str">
            <v>北京锦福</v>
          </cell>
          <cell r="H13615" t="str">
            <v>年节礼包/食品/粮油礼包</v>
          </cell>
          <cell r="I13615" t="str">
            <v>2024-03-31</v>
          </cell>
          <cell r="J13615">
            <v>163376741</v>
          </cell>
          <cell r="K13615" t="str">
            <v/>
          </cell>
          <cell r="L13615" t="str">
            <v/>
          </cell>
        </row>
        <row r="13616">
          <cell r="C13616">
            <v>162407002</v>
          </cell>
          <cell r="D13616" t="str">
            <v>人工</v>
          </cell>
          <cell r="E13616" t="str">
            <v>实物</v>
          </cell>
          <cell r="F13616" t="str">
            <v>柴火大院</v>
          </cell>
          <cell r="G13616" t="str">
            <v>北京锦福</v>
          </cell>
          <cell r="H13616" t="str">
            <v>年节礼包/食品/粮油礼包</v>
          </cell>
          <cell r="I13616" t="str">
            <v>2024-03-31</v>
          </cell>
          <cell r="J13616">
            <v>163376715</v>
          </cell>
          <cell r="K13616" t="str">
            <v/>
          </cell>
          <cell r="L13616" t="str">
            <v/>
          </cell>
        </row>
        <row r="13617">
          <cell r="C13617">
            <v>162407000</v>
          </cell>
          <cell r="D13617" t="str">
            <v>人工</v>
          </cell>
          <cell r="E13617" t="str">
            <v>实物</v>
          </cell>
          <cell r="F13617" t="str">
            <v/>
          </cell>
          <cell r="G13617" t="str">
            <v>北京锦福</v>
          </cell>
          <cell r="H13617" t="str">
            <v>年节礼包/食品/粮油礼包</v>
          </cell>
          <cell r="I13617" t="str">
            <v>2024-03-31</v>
          </cell>
          <cell r="J13617">
            <v>163376713</v>
          </cell>
          <cell r="K13617" t="str">
            <v/>
          </cell>
          <cell r="L13617" t="str">
            <v/>
          </cell>
        </row>
        <row r="13618">
          <cell r="C13618">
            <v>162406994</v>
          </cell>
          <cell r="D13618" t="str">
            <v>人工</v>
          </cell>
          <cell r="E13618" t="str">
            <v>实物</v>
          </cell>
          <cell r="F13618" t="str">
            <v>柴火大院</v>
          </cell>
          <cell r="G13618" t="str">
            <v>北京锦福</v>
          </cell>
          <cell r="H13618" t="str">
            <v>年节礼包/食品/粮油礼包</v>
          </cell>
          <cell r="I13618" t="str">
            <v>2024-03-31</v>
          </cell>
          <cell r="J13618">
            <v>163376707</v>
          </cell>
          <cell r="K13618" t="str">
            <v/>
          </cell>
          <cell r="L13618" t="str">
            <v/>
          </cell>
        </row>
        <row r="13619">
          <cell r="C13619">
            <v>162406989</v>
          </cell>
          <cell r="D13619" t="str">
            <v>人工</v>
          </cell>
          <cell r="E13619" t="str">
            <v>实物</v>
          </cell>
          <cell r="F13619" t="str">
            <v>柴火大院</v>
          </cell>
          <cell r="G13619" t="str">
            <v>北京锦福</v>
          </cell>
          <cell r="H13619" t="str">
            <v>年节礼包/食品/粮油礼包</v>
          </cell>
          <cell r="I13619" t="str">
            <v>2024-03-31</v>
          </cell>
          <cell r="J13619">
            <v>163376702</v>
          </cell>
          <cell r="K13619" t="str">
            <v/>
          </cell>
          <cell r="L13619" t="str">
            <v/>
          </cell>
        </row>
        <row r="13620">
          <cell r="C13620">
            <v>162406983</v>
          </cell>
          <cell r="D13620" t="str">
            <v>人工</v>
          </cell>
          <cell r="E13620" t="str">
            <v>实物</v>
          </cell>
          <cell r="F13620" t="str">
            <v>北大荒</v>
          </cell>
          <cell r="G13620" t="str">
            <v>北京锦福</v>
          </cell>
          <cell r="H13620" t="str">
            <v>年节礼包/食品/粮油礼包</v>
          </cell>
          <cell r="I13620" t="str">
            <v>2024-03-31</v>
          </cell>
          <cell r="J13620">
            <v>163376696</v>
          </cell>
          <cell r="K13620" t="str">
            <v/>
          </cell>
          <cell r="L13620" t="str">
            <v/>
          </cell>
        </row>
        <row r="13621">
          <cell r="C13621">
            <v>162406983</v>
          </cell>
          <cell r="D13621" t="str">
            <v>人工</v>
          </cell>
          <cell r="E13621" t="str">
            <v>实物</v>
          </cell>
          <cell r="F13621" t="str">
            <v>北大荒</v>
          </cell>
          <cell r="G13621" t="str">
            <v>北京锦福</v>
          </cell>
          <cell r="H13621" t="str">
            <v>年节礼包/食品/粮油礼包</v>
          </cell>
          <cell r="I13621" t="str">
            <v>2024-03-31</v>
          </cell>
        </row>
        <row r="13621">
          <cell r="K13621" t="str">
            <v/>
          </cell>
          <cell r="L13621" t="str">
            <v/>
          </cell>
        </row>
        <row r="13622">
          <cell r="C13622">
            <v>162406983</v>
          </cell>
          <cell r="D13622" t="str">
            <v>人工</v>
          </cell>
          <cell r="E13622" t="str">
            <v>实物</v>
          </cell>
          <cell r="F13622" t="str">
            <v>北大荒</v>
          </cell>
          <cell r="G13622" t="str">
            <v>北京锦福</v>
          </cell>
          <cell r="H13622" t="str">
            <v>年节礼包/食品/粮油礼包</v>
          </cell>
          <cell r="I13622" t="str">
            <v>2024-03-31</v>
          </cell>
        </row>
        <row r="13622">
          <cell r="K13622" t="str">
            <v/>
          </cell>
          <cell r="L13622" t="str">
            <v/>
          </cell>
        </row>
        <row r="13623">
          <cell r="C13623">
            <v>162406983</v>
          </cell>
          <cell r="D13623" t="str">
            <v>人工</v>
          </cell>
          <cell r="E13623" t="str">
            <v>实物</v>
          </cell>
          <cell r="F13623" t="str">
            <v>北大荒</v>
          </cell>
          <cell r="G13623" t="str">
            <v>北京锦福</v>
          </cell>
          <cell r="H13623" t="str">
            <v>年节礼包/食品/粮油礼包</v>
          </cell>
          <cell r="I13623" t="str">
            <v>2024-03-31</v>
          </cell>
        </row>
        <row r="13623">
          <cell r="K13623" t="str">
            <v/>
          </cell>
          <cell r="L13623" t="str">
            <v/>
          </cell>
        </row>
        <row r="13624">
          <cell r="C13624">
            <v>162406983</v>
          </cell>
          <cell r="D13624" t="str">
            <v>人工</v>
          </cell>
          <cell r="E13624" t="str">
            <v>实物</v>
          </cell>
          <cell r="F13624" t="str">
            <v>北大荒</v>
          </cell>
          <cell r="G13624" t="str">
            <v>北京锦福</v>
          </cell>
          <cell r="H13624" t="str">
            <v>年节礼包/食品/粮油礼包</v>
          </cell>
          <cell r="I13624" t="str">
            <v>2024-03-31</v>
          </cell>
        </row>
        <row r="13624">
          <cell r="K13624" t="str">
            <v/>
          </cell>
          <cell r="L13624" t="str">
            <v/>
          </cell>
        </row>
        <row r="13625">
          <cell r="C13625">
            <v>162406975</v>
          </cell>
          <cell r="D13625" t="str">
            <v>人工</v>
          </cell>
          <cell r="E13625" t="str">
            <v>实物</v>
          </cell>
          <cell r="F13625" t="str">
            <v>徐福记</v>
          </cell>
          <cell r="G13625" t="str">
            <v>北京锦福</v>
          </cell>
          <cell r="H13625" t="str">
            <v>年节礼包/食品/粮油礼包</v>
          </cell>
          <cell r="I13625" t="str">
            <v>2024-03-31</v>
          </cell>
          <cell r="J13625">
            <v>163376688</v>
          </cell>
          <cell r="K13625" t="str">
            <v/>
          </cell>
          <cell r="L13625" t="str">
            <v/>
          </cell>
        </row>
        <row r="13626">
          <cell r="C13626">
            <v>162406975</v>
          </cell>
          <cell r="D13626" t="str">
            <v>人工</v>
          </cell>
          <cell r="E13626" t="str">
            <v>实物</v>
          </cell>
          <cell r="F13626" t="str">
            <v>徐福记</v>
          </cell>
          <cell r="G13626" t="str">
            <v>北京锦福</v>
          </cell>
          <cell r="H13626" t="str">
            <v>年节礼包/食品/粮油礼包</v>
          </cell>
          <cell r="I13626" t="str">
            <v>2024-03-31</v>
          </cell>
        </row>
        <row r="13626">
          <cell r="K13626" t="str">
            <v/>
          </cell>
          <cell r="L13626" t="str">
            <v/>
          </cell>
        </row>
        <row r="13627">
          <cell r="C13627">
            <v>162406975</v>
          </cell>
          <cell r="D13627" t="str">
            <v>人工</v>
          </cell>
          <cell r="E13627" t="str">
            <v>实物</v>
          </cell>
          <cell r="F13627" t="str">
            <v>徐福记</v>
          </cell>
          <cell r="G13627" t="str">
            <v>北京锦福</v>
          </cell>
          <cell r="H13627" t="str">
            <v>年节礼包/食品/粮油礼包</v>
          </cell>
          <cell r="I13627" t="str">
            <v>2024-03-31</v>
          </cell>
        </row>
        <row r="13627">
          <cell r="K13627" t="str">
            <v/>
          </cell>
          <cell r="L13627" t="str">
            <v/>
          </cell>
        </row>
        <row r="13628">
          <cell r="C13628">
            <v>162406975</v>
          </cell>
          <cell r="D13628" t="str">
            <v>人工</v>
          </cell>
          <cell r="E13628" t="str">
            <v>实物</v>
          </cell>
          <cell r="F13628" t="str">
            <v>徐福记</v>
          </cell>
          <cell r="G13628" t="str">
            <v>北京锦福</v>
          </cell>
          <cell r="H13628" t="str">
            <v>年节礼包/食品/粮油礼包</v>
          </cell>
          <cell r="I13628" t="str">
            <v>2024-03-31</v>
          </cell>
        </row>
        <row r="13628">
          <cell r="K13628" t="str">
            <v/>
          </cell>
          <cell r="L13628" t="str">
            <v/>
          </cell>
        </row>
        <row r="13629">
          <cell r="C13629">
            <v>162625605</v>
          </cell>
          <cell r="D13629" t="str">
            <v>人工</v>
          </cell>
          <cell r="E13629" t="str">
            <v>实物</v>
          </cell>
          <cell r="F13629" t="str">
            <v>柴火大院</v>
          </cell>
          <cell r="G13629" t="str">
            <v>北京锦福</v>
          </cell>
          <cell r="H13629" t="str">
            <v>年节礼包/食品/粮油礼包</v>
          </cell>
          <cell r="I13629" t="str">
            <v>2025-02-28</v>
          </cell>
          <cell r="J13629">
            <v>163854630</v>
          </cell>
          <cell r="K13629" t="str">
            <v/>
          </cell>
          <cell r="L13629" t="str">
            <v/>
          </cell>
        </row>
        <row r="13630">
          <cell r="C13630">
            <v>162569679</v>
          </cell>
          <cell r="D13630" t="str">
            <v>人工</v>
          </cell>
          <cell r="E13630" t="str">
            <v>实物</v>
          </cell>
          <cell r="F13630" t="str">
            <v>阿华田（Ovaltine）</v>
          </cell>
          <cell r="G13630" t="str">
            <v>北京锦福</v>
          </cell>
          <cell r="H13630" t="str">
            <v>年节礼包/食品/食品礼包</v>
          </cell>
          <cell r="I13630" t="str">
            <v>2024-10-31</v>
          </cell>
          <cell r="J13630">
            <v>163755690</v>
          </cell>
          <cell r="K13630" t="str">
            <v/>
          </cell>
          <cell r="L13630" t="str">
            <v/>
          </cell>
        </row>
        <row r="13631">
          <cell r="C13631">
            <v>162568403</v>
          </cell>
          <cell r="D13631" t="str">
            <v>人工</v>
          </cell>
          <cell r="E13631" t="str">
            <v>实物</v>
          </cell>
          <cell r="F13631" t="str">
            <v>十月稻田</v>
          </cell>
          <cell r="G13631" t="str">
            <v>北京锦福</v>
          </cell>
          <cell r="H13631" t="str">
            <v>年节礼包/食品/月饼礼包</v>
          </cell>
          <cell r="I13631" t="str">
            <v>2024-10-31</v>
          </cell>
          <cell r="J13631">
            <v>163753467</v>
          </cell>
          <cell r="K13631" t="str">
            <v/>
          </cell>
          <cell r="L13631" t="str">
            <v/>
          </cell>
        </row>
        <row r="13632">
          <cell r="C13632">
            <v>162568402</v>
          </cell>
          <cell r="D13632" t="str">
            <v>人工</v>
          </cell>
          <cell r="E13632" t="str">
            <v>实物</v>
          </cell>
          <cell r="F13632" t="str">
            <v/>
          </cell>
          <cell r="G13632" t="str">
            <v>北京锦福</v>
          </cell>
          <cell r="H13632" t="str">
            <v>年节礼包/食品/月饼礼包</v>
          </cell>
          <cell r="I13632" t="str">
            <v>2024-10-31</v>
          </cell>
          <cell r="J13632">
            <v>163753466</v>
          </cell>
          <cell r="K13632" t="str">
            <v/>
          </cell>
          <cell r="L13632" t="str">
            <v/>
          </cell>
        </row>
        <row r="13633">
          <cell r="C13633">
            <v>162568134</v>
          </cell>
          <cell r="D13633" t="str">
            <v>人工</v>
          </cell>
          <cell r="E13633" t="str">
            <v>实物</v>
          </cell>
          <cell r="F13633" t="str">
            <v>北大荒</v>
          </cell>
          <cell r="G13633" t="str">
            <v>北京锦福</v>
          </cell>
          <cell r="H13633" t="str">
            <v>年节礼包/食品/月饼礼包</v>
          </cell>
          <cell r="I13633" t="str">
            <v>2024-10-31</v>
          </cell>
          <cell r="J13633">
            <v>163753164</v>
          </cell>
          <cell r="K13633" t="str">
            <v/>
          </cell>
          <cell r="L13633" t="str">
            <v/>
          </cell>
        </row>
        <row r="13634">
          <cell r="C13634">
            <v>162565840</v>
          </cell>
          <cell r="D13634" t="str">
            <v>人工</v>
          </cell>
          <cell r="E13634" t="str">
            <v>实物</v>
          </cell>
          <cell r="F13634" t="str">
            <v>北大荒</v>
          </cell>
          <cell r="G13634" t="str">
            <v>北京锦福</v>
          </cell>
          <cell r="H13634" t="str">
            <v>年节礼包/食品/粮油礼包</v>
          </cell>
          <cell r="I13634" t="str">
            <v>2024-10-31</v>
          </cell>
          <cell r="J13634">
            <v>163747427</v>
          </cell>
          <cell r="K13634" t="str">
            <v/>
          </cell>
          <cell r="L13634" t="str">
            <v/>
          </cell>
        </row>
        <row r="13635">
          <cell r="C13635">
            <v>162499970</v>
          </cell>
          <cell r="D13635" t="str">
            <v>人工</v>
          </cell>
          <cell r="E13635" t="str">
            <v>实物</v>
          </cell>
          <cell r="F13635" t="str">
            <v>诸老大</v>
          </cell>
          <cell r="G13635" t="str">
            <v>北京锦福</v>
          </cell>
          <cell r="H13635" t="str">
            <v>年节礼包/食品/粽子礼包</v>
          </cell>
          <cell r="I13635" t="str">
            <v>2024-07-31</v>
          </cell>
          <cell r="J13635">
            <v>163591768</v>
          </cell>
          <cell r="K13635" t="str">
            <v/>
          </cell>
          <cell r="L13635" t="str">
            <v/>
          </cell>
        </row>
        <row r="13636">
          <cell r="C13636">
            <v>162492604</v>
          </cell>
          <cell r="D13636" t="str">
            <v>人工</v>
          </cell>
          <cell r="E13636" t="str">
            <v>实物</v>
          </cell>
          <cell r="F13636" t="str">
            <v>柴火大院</v>
          </cell>
          <cell r="G13636" t="str">
            <v>北京锦福</v>
          </cell>
          <cell r="H13636" t="str">
            <v>年节礼包/食品/粮油礼包</v>
          </cell>
          <cell r="I13636" t="str">
            <v>2024-07-31</v>
          </cell>
          <cell r="J13636">
            <v>163574162</v>
          </cell>
          <cell r="K13636" t="str">
            <v/>
          </cell>
          <cell r="L13636" t="str">
            <v/>
          </cell>
        </row>
        <row r="13637">
          <cell r="C13637">
            <v>162492603</v>
          </cell>
          <cell r="D13637" t="str">
            <v>人工</v>
          </cell>
          <cell r="E13637" t="str">
            <v>实物</v>
          </cell>
          <cell r="F13637" t="str">
            <v>十月稻田</v>
          </cell>
          <cell r="G13637" t="str">
            <v>北京锦福</v>
          </cell>
          <cell r="H13637" t="str">
            <v>年节礼包/食品/粮油礼包</v>
          </cell>
          <cell r="I13637" t="str">
            <v>2024-07-31</v>
          </cell>
          <cell r="J13637">
            <v>163574161</v>
          </cell>
          <cell r="K13637" t="str">
            <v/>
          </cell>
          <cell r="L13637" t="str">
            <v/>
          </cell>
        </row>
        <row r="13638">
          <cell r="C13638">
            <v>162492602</v>
          </cell>
          <cell r="D13638" t="str">
            <v>人工</v>
          </cell>
          <cell r="E13638" t="str">
            <v>实物</v>
          </cell>
          <cell r="F13638" t="str">
            <v>柴火大院</v>
          </cell>
          <cell r="G13638" t="str">
            <v>北京锦福</v>
          </cell>
          <cell r="H13638" t="str">
            <v>年节礼包/食品/粮油礼包</v>
          </cell>
          <cell r="I13638" t="str">
            <v>2024-07-31</v>
          </cell>
          <cell r="J13638">
            <v>163574160</v>
          </cell>
          <cell r="K13638" t="str">
            <v/>
          </cell>
          <cell r="L13638" t="str">
            <v/>
          </cell>
        </row>
        <row r="13639">
          <cell r="C13639">
            <v>162492601</v>
          </cell>
          <cell r="D13639" t="str">
            <v>人工</v>
          </cell>
          <cell r="E13639" t="str">
            <v>实物</v>
          </cell>
          <cell r="F13639" t="str">
            <v>北大荒</v>
          </cell>
          <cell r="G13639" t="str">
            <v>北京锦福</v>
          </cell>
          <cell r="H13639" t="str">
            <v>年节礼包/食品/粮油礼包</v>
          </cell>
          <cell r="I13639" t="str">
            <v>2024-07-31</v>
          </cell>
          <cell r="J13639">
            <v>163574159</v>
          </cell>
          <cell r="K13639" t="str">
            <v/>
          </cell>
          <cell r="L13639" t="str">
            <v/>
          </cell>
        </row>
        <row r="13640">
          <cell r="C13640">
            <v>162492600</v>
          </cell>
          <cell r="D13640" t="str">
            <v>人工</v>
          </cell>
          <cell r="E13640" t="str">
            <v>实物</v>
          </cell>
          <cell r="F13640" t="str">
            <v>北大荒</v>
          </cell>
          <cell r="G13640" t="str">
            <v>北京锦福</v>
          </cell>
          <cell r="H13640" t="str">
            <v>年节礼包/食品/粮油礼包</v>
          </cell>
          <cell r="I13640" t="str">
            <v>2024-07-31</v>
          </cell>
          <cell r="J13640">
            <v>163574158</v>
          </cell>
          <cell r="K13640" t="str">
            <v/>
          </cell>
          <cell r="L13640" t="str">
            <v/>
          </cell>
        </row>
        <row r="13641">
          <cell r="C13641">
            <v>162492599</v>
          </cell>
          <cell r="D13641" t="str">
            <v>人工</v>
          </cell>
          <cell r="E13641" t="str">
            <v>实物</v>
          </cell>
          <cell r="F13641" t="str">
            <v>北大荒</v>
          </cell>
          <cell r="G13641" t="str">
            <v>北京锦福</v>
          </cell>
          <cell r="H13641" t="str">
            <v>年节礼包/食品/粮油礼包</v>
          </cell>
          <cell r="I13641" t="str">
            <v>2024-07-31</v>
          </cell>
          <cell r="J13641">
            <v>163574157</v>
          </cell>
          <cell r="K13641" t="str">
            <v/>
          </cell>
          <cell r="L13641" t="str">
            <v/>
          </cell>
        </row>
        <row r="13642">
          <cell r="C13642">
            <v>162407029</v>
          </cell>
          <cell r="D13642" t="str">
            <v>人工</v>
          </cell>
          <cell r="E13642" t="str">
            <v>实物</v>
          </cell>
          <cell r="F13642" t="str">
            <v>柴火大院</v>
          </cell>
          <cell r="G13642" t="str">
            <v>北京锦福</v>
          </cell>
          <cell r="H13642" t="str">
            <v>年节礼包/食品/粮油礼包</v>
          </cell>
          <cell r="I13642" t="str">
            <v>2024-08-31</v>
          </cell>
          <cell r="J13642">
            <v>163376743</v>
          </cell>
          <cell r="K13642" t="str">
            <v/>
          </cell>
          <cell r="L13642" t="str">
            <v/>
          </cell>
        </row>
        <row r="13643">
          <cell r="C13643">
            <v>162659399</v>
          </cell>
          <cell r="D13643" t="str">
            <v>人工</v>
          </cell>
          <cell r="E13643" t="str">
            <v>实物</v>
          </cell>
          <cell r="F13643" t="str">
            <v>徐福记</v>
          </cell>
          <cell r="G13643" t="str">
            <v>北京锦福</v>
          </cell>
          <cell r="H13643" t="str">
            <v>年节礼包/食品/食品礼包</v>
          </cell>
          <cell r="I13643" t="str">
            <v>2025-01-31</v>
          </cell>
          <cell r="J13643">
            <v>163902882</v>
          </cell>
          <cell r="K13643" t="str">
            <v/>
          </cell>
          <cell r="L13643" t="str">
            <v/>
          </cell>
        </row>
        <row r="13644">
          <cell r="C13644">
            <v>162464118</v>
          </cell>
          <cell r="D13644" t="str">
            <v>人工</v>
          </cell>
          <cell r="E13644" t="str">
            <v>实物</v>
          </cell>
          <cell r="F13644" t="str">
            <v>徐福记</v>
          </cell>
          <cell r="G13644" t="str">
            <v>北京锦福</v>
          </cell>
          <cell r="H13644" t="str">
            <v>年节礼包/项目专属/定制方案专属</v>
          </cell>
          <cell r="I13644" t="str">
            <v>2024-03-31</v>
          </cell>
          <cell r="J13644">
            <v>163507972</v>
          </cell>
          <cell r="K13644" t="str">
            <v/>
          </cell>
          <cell r="L13644" t="str">
            <v/>
          </cell>
        </row>
        <row r="13645">
          <cell r="C13645">
            <v>162455557</v>
          </cell>
          <cell r="D13645" t="str">
            <v>人工</v>
          </cell>
          <cell r="E13645" t="str">
            <v>实物</v>
          </cell>
          <cell r="F13645" t="str">
            <v>中粮香雪（COFCOXIANGXUE）</v>
          </cell>
          <cell r="G13645" t="str">
            <v>北京锦福</v>
          </cell>
          <cell r="H13645" t="str">
            <v>年节礼包/食品/粮油礼包</v>
          </cell>
          <cell r="I13645" t="str">
            <v>2024-03-31</v>
          </cell>
          <cell r="J13645">
            <v>163492453</v>
          </cell>
          <cell r="K13645" t="str">
            <v/>
          </cell>
          <cell r="L13645" t="str">
            <v/>
          </cell>
        </row>
        <row r="13646">
          <cell r="C13646">
            <v>162645564</v>
          </cell>
          <cell r="D13646" t="str">
            <v>人工</v>
          </cell>
          <cell r="E13646" t="str">
            <v>实物</v>
          </cell>
          <cell r="F13646" t="str">
            <v/>
          </cell>
          <cell r="G13646" t="str">
            <v>福享汇</v>
          </cell>
          <cell r="H13646" t="str">
            <v>年节礼包/项目专属/定制方案专属</v>
          </cell>
          <cell r="I13646" t="str">
            <v>2025-02-28</v>
          </cell>
          <cell r="J13646">
            <v>163882632</v>
          </cell>
          <cell r="K13646" t="str">
            <v/>
          </cell>
          <cell r="L13646" t="str">
            <v/>
          </cell>
        </row>
        <row r="13647">
          <cell r="C13647">
            <v>162641175</v>
          </cell>
          <cell r="D13647" t="str">
            <v>人工</v>
          </cell>
          <cell r="E13647" t="str">
            <v>实物</v>
          </cell>
          <cell r="F13647" t="str">
            <v/>
          </cell>
          <cell r="G13647" t="str">
            <v>福享汇</v>
          </cell>
          <cell r="H13647" t="str">
            <v>年节礼包/个人护理/沐浴护理</v>
          </cell>
          <cell r="I13647" t="str">
            <v>2025-02-28</v>
          </cell>
          <cell r="J13647">
            <v>163876468</v>
          </cell>
          <cell r="K13647" t="str">
            <v/>
          </cell>
          <cell r="L13647" t="str">
            <v/>
          </cell>
        </row>
        <row r="13648">
          <cell r="C13648">
            <v>162641174</v>
          </cell>
          <cell r="D13648" t="str">
            <v>人工</v>
          </cell>
          <cell r="E13648" t="str">
            <v>实物</v>
          </cell>
          <cell r="F13648" t="str">
            <v/>
          </cell>
          <cell r="G13648" t="str">
            <v>福享汇</v>
          </cell>
          <cell r="H13648" t="str">
            <v>年节礼包/个人护理/沐浴护理</v>
          </cell>
          <cell r="I13648" t="str">
            <v>2025-02-28</v>
          </cell>
          <cell r="J13648">
            <v>163876467</v>
          </cell>
          <cell r="K13648" t="str">
            <v/>
          </cell>
          <cell r="L13648" t="str">
            <v/>
          </cell>
        </row>
        <row r="13649">
          <cell r="C13649">
            <v>162502188</v>
          </cell>
          <cell r="D13649" t="str">
            <v>人工</v>
          </cell>
          <cell r="E13649" t="str">
            <v>实物</v>
          </cell>
          <cell r="F13649" t="str">
            <v/>
          </cell>
          <cell r="G13649" t="str">
            <v>福享汇</v>
          </cell>
          <cell r="H13649" t="str">
            <v>年节礼包/个人护理/洗护礼包</v>
          </cell>
          <cell r="I13649" t="str">
            <v>2024-06-30</v>
          </cell>
          <cell r="J13649">
            <v>163598384</v>
          </cell>
          <cell r="K13649" t="str">
            <v/>
          </cell>
          <cell r="L13649" t="str">
            <v/>
          </cell>
        </row>
        <row r="13650">
          <cell r="C13650">
            <v>162405245</v>
          </cell>
          <cell r="D13650" t="str">
            <v>人工</v>
          </cell>
          <cell r="E13650" t="str">
            <v>实物</v>
          </cell>
          <cell r="F13650" t="str">
            <v>多芬</v>
          </cell>
          <cell r="G13650" t="str">
            <v>福享汇</v>
          </cell>
          <cell r="H13650" t="str">
            <v>年节礼包/个人护理/洗发护发</v>
          </cell>
          <cell r="I13650" t="str">
            <v>2024-03-31</v>
          </cell>
          <cell r="J13650">
            <v>163372958</v>
          </cell>
          <cell r="K13650" t="str">
            <v/>
          </cell>
          <cell r="L13650" t="str">
            <v/>
          </cell>
        </row>
        <row r="13651">
          <cell r="C13651">
            <v>162028652</v>
          </cell>
          <cell r="D13651" t="str">
            <v>人工</v>
          </cell>
          <cell r="E13651" t="str">
            <v>实物</v>
          </cell>
          <cell r="F13651" t="str">
            <v/>
          </cell>
          <cell r="G13651" t="str">
            <v>福享汇</v>
          </cell>
          <cell r="H13651" t="str">
            <v>年节礼包/家庭清洁/纸品/衣物清洁礼包</v>
          </cell>
          <cell r="I13651" t="str">
            <v>2023-08-31</v>
          </cell>
          <cell r="J13651">
            <v>162395965</v>
          </cell>
          <cell r="K13651" t="str">
            <v/>
          </cell>
          <cell r="L13651" t="str">
            <v/>
          </cell>
        </row>
        <row r="13652">
          <cell r="C13652">
            <v>162606296</v>
          </cell>
          <cell r="D13652" t="str">
            <v>人工</v>
          </cell>
          <cell r="E13652" t="str">
            <v>实物</v>
          </cell>
          <cell r="F13652" t="str">
            <v/>
          </cell>
          <cell r="G13652" t="str">
            <v>福享汇</v>
          </cell>
          <cell r="H13652" t="str">
            <v>年节礼包/家庭清洁/纸品/纸品礼包</v>
          </cell>
          <cell r="I13652" t="str">
            <v>2024-11-30</v>
          </cell>
          <cell r="J13652">
            <v>163828452</v>
          </cell>
          <cell r="K13652" t="str">
            <v/>
          </cell>
          <cell r="L13652" t="str">
            <v/>
          </cell>
        </row>
        <row r="13653">
          <cell r="C13653">
            <v>162405321</v>
          </cell>
          <cell r="D13653" t="str">
            <v>人工</v>
          </cell>
          <cell r="E13653" t="str">
            <v>实物</v>
          </cell>
          <cell r="F13653" t="str">
            <v>奥妙</v>
          </cell>
          <cell r="G13653" t="str">
            <v>福享汇</v>
          </cell>
          <cell r="H13653" t="str">
            <v>年节礼包/家庭清洁/纸品/衣物清洁</v>
          </cell>
          <cell r="I13653" t="str">
            <v>2024-03-31</v>
          </cell>
          <cell r="J13653">
            <v>163373482</v>
          </cell>
          <cell r="K13653" t="str">
            <v/>
          </cell>
          <cell r="L13653" t="str">
            <v/>
          </cell>
        </row>
        <row r="13654">
          <cell r="C13654">
            <v>162615783</v>
          </cell>
          <cell r="D13654" t="str">
            <v>人工</v>
          </cell>
          <cell r="E13654" t="str">
            <v>实物</v>
          </cell>
          <cell r="F13654" t="str">
            <v/>
          </cell>
          <cell r="G13654" t="str">
            <v>福享汇</v>
          </cell>
          <cell r="H13654" t="str">
            <v>年节礼包/项目专属/定制方案专属</v>
          </cell>
          <cell r="I13654" t="str">
            <v>2024-10-31</v>
          </cell>
          <cell r="J13654">
            <v>163842316</v>
          </cell>
          <cell r="K13654" t="str">
            <v/>
          </cell>
          <cell r="L13654" t="str">
            <v/>
          </cell>
        </row>
        <row r="13655">
          <cell r="C13655">
            <v>162434817</v>
          </cell>
          <cell r="D13655" t="str">
            <v>人工</v>
          </cell>
          <cell r="E13655" t="str">
            <v>实物</v>
          </cell>
          <cell r="F13655" t="str">
            <v>滴露</v>
          </cell>
          <cell r="G13655" t="str">
            <v>福享汇</v>
          </cell>
          <cell r="H13655" t="str">
            <v>年节礼包/家庭清洁/纸品/衣物清洁礼包</v>
          </cell>
          <cell r="I13655" t="str">
            <v>2024-03-31</v>
          </cell>
          <cell r="J13655">
            <v>163438621</v>
          </cell>
          <cell r="K13655" t="str">
            <v/>
          </cell>
          <cell r="L13655" t="str">
            <v/>
          </cell>
        </row>
        <row r="13656">
          <cell r="C13656">
            <v>162390064</v>
          </cell>
          <cell r="D13656" t="str">
            <v>人工</v>
          </cell>
          <cell r="E13656" t="str">
            <v>实物</v>
          </cell>
          <cell r="F13656" t="str">
            <v>蔬果园 </v>
          </cell>
          <cell r="G13656" t="str">
            <v>福享汇</v>
          </cell>
          <cell r="H13656" t="str">
            <v>年节礼包/家庭清洁/纸品/衣物清洁</v>
          </cell>
          <cell r="I13656" t="str">
            <v>2023-11-30</v>
          </cell>
          <cell r="J13656">
            <v>163331027</v>
          </cell>
          <cell r="K13656" t="str">
            <v/>
          </cell>
          <cell r="L13656" t="str">
            <v/>
          </cell>
        </row>
        <row r="13657">
          <cell r="C13657">
            <v>162688422</v>
          </cell>
          <cell r="D13657" t="str">
            <v>人工</v>
          </cell>
          <cell r="E13657" t="str">
            <v>实物</v>
          </cell>
          <cell r="F13657" t="str">
            <v/>
          </cell>
          <cell r="G13657" t="str">
            <v>富海胜</v>
          </cell>
          <cell r="H13657" t="str">
            <v>年节礼包/项目专属/定制方案专属</v>
          </cell>
          <cell r="I13657" t="str">
            <v>2025-02-28</v>
          </cell>
          <cell r="J13657">
            <v>163954561</v>
          </cell>
          <cell r="K13657" t="str">
            <v/>
          </cell>
          <cell r="L13657" t="str">
            <v/>
          </cell>
        </row>
        <row r="13658">
          <cell r="C13658">
            <v>162660978</v>
          </cell>
          <cell r="D13658" t="str">
            <v>人工</v>
          </cell>
          <cell r="E13658" t="str">
            <v>实物</v>
          </cell>
          <cell r="F13658" t="str">
            <v/>
          </cell>
          <cell r="G13658" t="str">
            <v>富海胜</v>
          </cell>
          <cell r="H13658" t="str">
            <v>年节礼包/项目专属/定制方案专属</v>
          </cell>
          <cell r="I13658" t="str">
            <v>2025-04-30</v>
          </cell>
          <cell r="J13658">
            <v>163905127</v>
          </cell>
          <cell r="K13658" t="str">
            <v/>
          </cell>
          <cell r="L13658" t="str">
            <v/>
          </cell>
        </row>
        <row r="13659">
          <cell r="C13659">
            <v>162660829</v>
          </cell>
          <cell r="D13659" t="str">
            <v>人工</v>
          </cell>
          <cell r="E13659" t="str">
            <v>实物</v>
          </cell>
          <cell r="F13659" t="str">
            <v/>
          </cell>
          <cell r="G13659" t="str">
            <v>富海胜</v>
          </cell>
          <cell r="H13659" t="str">
            <v>年节礼包/食品/零食礼包</v>
          </cell>
          <cell r="I13659" t="str">
            <v>2025-04-30</v>
          </cell>
          <cell r="J13659">
            <v>163904914</v>
          </cell>
          <cell r="K13659" t="str">
            <v/>
          </cell>
          <cell r="L13659" t="str">
            <v/>
          </cell>
        </row>
        <row r="13660">
          <cell r="C13660">
            <v>162660695</v>
          </cell>
          <cell r="D13660" t="str">
            <v>人工</v>
          </cell>
          <cell r="E13660" t="str">
            <v>实物</v>
          </cell>
          <cell r="F13660" t="str">
            <v/>
          </cell>
          <cell r="G13660" t="str">
            <v>富海胜</v>
          </cell>
          <cell r="H13660" t="str">
            <v>年节礼包/项目专属/定制方案专属</v>
          </cell>
          <cell r="I13660" t="str">
            <v>2025-02-28</v>
          </cell>
          <cell r="J13660">
            <v>163904769</v>
          </cell>
          <cell r="K13660" t="str">
            <v/>
          </cell>
          <cell r="L13660" t="str">
            <v/>
          </cell>
        </row>
        <row r="13661">
          <cell r="C13661">
            <v>162625929</v>
          </cell>
          <cell r="D13661" t="str">
            <v>人工</v>
          </cell>
          <cell r="E13661" t="str">
            <v>实物</v>
          </cell>
          <cell r="F13661" t="str">
            <v/>
          </cell>
          <cell r="G13661" t="str">
            <v>富海胜</v>
          </cell>
          <cell r="H13661" t="str">
            <v>年节礼包/食品/食品礼包</v>
          </cell>
          <cell r="I13661" t="str">
            <v>2025-02-28</v>
          </cell>
          <cell r="J13661">
            <v>163855068</v>
          </cell>
          <cell r="K13661" t="str">
            <v/>
          </cell>
          <cell r="L13661" t="str">
            <v/>
          </cell>
        </row>
        <row r="13662">
          <cell r="C13662">
            <v>162625148</v>
          </cell>
          <cell r="D13662" t="str">
            <v>人工</v>
          </cell>
          <cell r="E13662" t="str">
            <v>实物</v>
          </cell>
          <cell r="F13662" t="str">
            <v/>
          </cell>
          <cell r="G13662" t="str">
            <v>富海胜</v>
          </cell>
          <cell r="H13662" t="str">
            <v>年节礼包/食品/食品礼包</v>
          </cell>
          <cell r="I13662" t="str">
            <v>2025-02-28</v>
          </cell>
          <cell r="J13662">
            <v>163854147</v>
          </cell>
          <cell r="K13662" t="str">
            <v/>
          </cell>
          <cell r="L13662" t="str">
            <v/>
          </cell>
        </row>
        <row r="13663">
          <cell r="C13663">
            <v>162625141</v>
          </cell>
          <cell r="D13663" t="str">
            <v>人工</v>
          </cell>
          <cell r="E13663" t="str">
            <v>实物</v>
          </cell>
          <cell r="F13663" t="str">
            <v/>
          </cell>
          <cell r="G13663" t="str">
            <v>富海胜</v>
          </cell>
          <cell r="H13663" t="str">
            <v>年节礼包/食品/食品礼包</v>
          </cell>
          <cell r="I13663" t="str">
            <v>2025-02-28</v>
          </cell>
          <cell r="J13663">
            <v>163854140</v>
          </cell>
          <cell r="K13663" t="str">
            <v/>
          </cell>
          <cell r="L13663" t="str">
            <v/>
          </cell>
        </row>
        <row r="13664">
          <cell r="C13664">
            <v>162625065</v>
          </cell>
          <cell r="D13664" t="str">
            <v>人工</v>
          </cell>
          <cell r="E13664" t="str">
            <v>实物</v>
          </cell>
          <cell r="F13664" t="str">
            <v/>
          </cell>
          <cell r="G13664" t="str">
            <v>富海胜</v>
          </cell>
          <cell r="H13664" t="str">
            <v>年节礼包/食品/食品礼包</v>
          </cell>
          <cell r="I13664" t="str">
            <v>2025-02-28</v>
          </cell>
          <cell r="J13664">
            <v>163854053</v>
          </cell>
          <cell r="K13664" t="str">
            <v/>
          </cell>
          <cell r="L13664" t="str">
            <v/>
          </cell>
        </row>
        <row r="13665">
          <cell r="C13665">
            <v>162625062</v>
          </cell>
          <cell r="D13665" t="str">
            <v>人工</v>
          </cell>
          <cell r="E13665" t="str">
            <v>实物</v>
          </cell>
          <cell r="F13665" t="str">
            <v/>
          </cell>
          <cell r="G13665" t="str">
            <v>富海胜</v>
          </cell>
          <cell r="H13665" t="str">
            <v>年节礼包/食品/食品礼包</v>
          </cell>
          <cell r="I13665" t="str">
            <v>2025-02-28</v>
          </cell>
          <cell r="J13665">
            <v>163854050</v>
          </cell>
          <cell r="K13665" t="str">
            <v/>
          </cell>
          <cell r="L13665" t="str">
            <v/>
          </cell>
        </row>
        <row r="13666">
          <cell r="C13666">
            <v>162625060</v>
          </cell>
          <cell r="D13666" t="str">
            <v>人工</v>
          </cell>
          <cell r="E13666" t="str">
            <v>实物</v>
          </cell>
          <cell r="F13666" t="str">
            <v/>
          </cell>
          <cell r="G13666" t="str">
            <v>富海胜</v>
          </cell>
          <cell r="H13666" t="str">
            <v>年节礼包/食品/食品礼包</v>
          </cell>
          <cell r="I13666" t="str">
            <v>2025-02-28</v>
          </cell>
          <cell r="J13666">
            <v>163854048</v>
          </cell>
          <cell r="K13666" t="str">
            <v/>
          </cell>
          <cell r="L13666" t="str">
            <v/>
          </cell>
        </row>
        <row r="13667">
          <cell r="C13667">
            <v>162625057</v>
          </cell>
          <cell r="D13667" t="str">
            <v>人工</v>
          </cell>
          <cell r="E13667" t="str">
            <v>实物</v>
          </cell>
          <cell r="F13667" t="str">
            <v/>
          </cell>
          <cell r="G13667" t="str">
            <v>富海胜</v>
          </cell>
          <cell r="H13667" t="str">
            <v>年节礼包/食品/食品礼包</v>
          </cell>
          <cell r="I13667" t="str">
            <v>2025-02-28</v>
          </cell>
          <cell r="J13667">
            <v>163854045</v>
          </cell>
          <cell r="K13667" t="str">
            <v/>
          </cell>
          <cell r="L13667" t="str">
            <v/>
          </cell>
        </row>
        <row r="13668">
          <cell r="C13668">
            <v>162625055</v>
          </cell>
          <cell r="D13668" t="str">
            <v>人工</v>
          </cell>
          <cell r="E13668" t="str">
            <v>实物</v>
          </cell>
          <cell r="F13668" t="str">
            <v/>
          </cell>
          <cell r="G13668" t="str">
            <v>富海胜</v>
          </cell>
          <cell r="H13668" t="str">
            <v>年节礼包/食品/食品礼包</v>
          </cell>
          <cell r="I13668" t="str">
            <v>2025-02-28</v>
          </cell>
          <cell r="J13668">
            <v>163854043</v>
          </cell>
          <cell r="K13668" t="str">
            <v/>
          </cell>
          <cell r="L13668" t="str">
            <v/>
          </cell>
        </row>
        <row r="13669">
          <cell r="C13669">
            <v>162625051</v>
          </cell>
          <cell r="D13669" t="str">
            <v>人工</v>
          </cell>
          <cell r="E13669" t="str">
            <v>实物</v>
          </cell>
          <cell r="F13669" t="str">
            <v/>
          </cell>
          <cell r="G13669" t="str">
            <v>富海胜</v>
          </cell>
          <cell r="H13669" t="str">
            <v>年节礼包/食品/方便食品</v>
          </cell>
          <cell r="I13669" t="str">
            <v>2025-02-28</v>
          </cell>
          <cell r="J13669">
            <v>163854039</v>
          </cell>
          <cell r="K13669" t="str">
            <v/>
          </cell>
          <cell r="L13669" t="str">
            <v/>
          </cell>
        </row>
        <row r="13670">
          <cell r="C13670">
            <v>162625049</v>
          </cell>
          <cell r="D13670" t="str">
            <v>人工</v>
          </cell>
          <cell r="E13670" t="str">
            <v>实物</v>
          </cell>
          <cell r="F13670" t="str">
            <v/>
          </cell>
          <cell r="G13670" t="str">
            <v>富海胜</v>
          </cell>
          <cell r="H13670" t="str">
            <v>年节礼包/食品/方便食品</v>
          </cell>
          <cell r="I13670" t="str">
            <v>2025-02-28</v>
          </cell>
          <cell r="J13670">
            <v>163854037</v>
          </cell>
          <cell r="K13670" t="str">
            <v/>
          </cell>
          <cell r="L13670" t="str">
            <v/>
          </cell>
        </row>
        <row r="13671">
          <cell r="C13671">
            <v>162625048</v>
          </cell>
          <cell r="D13671" t="str">
            <v>人工</v>
          </cell>
          <cell r="E13671" t="str">
            <v>实物</v>
          </cell>
          <cell r="F13671" t="str">
            <v/>
          </cell>
          <cell r="G13671" t="str">
            <v>富海胜</v>
          </cell>
          <cell r="H13671" t="str">
            <v>年节礼包/食品/零食礼包</v>
          </cell>
          <cell r="I13671" t="str">
            <v>2025-02-28</v>
          </cell>
          <cell r="J13671">
            <v>163854036</v>
          </cell>
          <cell r="K13671" t="str">
            <v/>
          </cell>
          <cell r="L13671" t="str">
            <v/>
          </cell>
        </row>
        <row r="13672">
          <cell r="C13672">
            <v>162625040</v>
          </cell>
          <cell r="D13672" t="str">
            <v>人工</v>
          </cell>
          <cell r="E13672" t="str">
            <v>实物</v>
          </cell>
          <cell r="F13672" t="str">
            <v/>
          </cell>
          <cell r="G13672" t="str">
            <v>富海胜</v>
          </cell>
          <cell r="H13672" t="str">
            <v>年节礼包/食品/粮油礼包</v>
          </cell>
          <cell r="I13672" t="str">
            <v>2025-02-28</v>
          </cell>
          <cell r="J13672">
            <v>163854028</v>
          </cell>
          <cell r="K13672" t="str">
            <v/>
          </cell>
          <cell r="L13672" t="str">
            <v/>
          </cell>
        </row>
        <row r="13673">
          <cell r="C13673">
            <v>162625037</v>
          </cell>
          <cell r="D13673" t="str">
            <v>人工</v>
          </cell>
          <cell r="E13673" t="str">
            <v>实物</v>
          </cell>
          <cell r="F13673" t="str">
            <v/>
          </cell>
          <cell r="G13673" t="str">
            <v>富海胜</v>
          </cell>
          <cell r="H13673" t="str">
            <v>年节礼包/食品/零食礼包</v>
          </cell>
          <cell r="I13673" t="str">
            <v>2025-02-28</v>
          </cell>
          <cell r="J13673">
            <v>163854025</v>
          </cell>
          <cell r="K13673" t="str">
            <v/>
          </cell>
          <cell r="L13673" t="str">
            <v/>
          </cell>
        </row>
        <row r="13674">
          <cell r="C13674">
            <v>162569762</v>
          </cell>
          <cell r="D13674" t="str">
            <v>人工</v>
          </cell>
          <cell r="E13674" t="str">
            <v>实物</v>
          </cell>
          <cell r="F13674" t="str">
            <v/>
          </cell>
          <cell r="G13674" t="str">
            <v>富海胜</v>
          </cell>
          <cell r="H13674" t="str">
            <v>年节礼包/食品/食品礼包</v>
          </cell>
          <cell r="I13674" t="str">
            <v>2024-10-31</v>
          </cell>
          <cell r="J13674">
            <v>163755789</v>
          </cell>
          <cell r="K13674" t="str">
            <v/>
          </cell>
          <cell r="L13674" t="str">
            <v/>
          </cell>
        </row>
        <row r="13675">
          <cell r="C13675">
            <v>162568515</v>
          </cell>
          <cell r="D13675" t="str">
            <v>人工</v>
          </cell>
          <cell r="E13675" t="str">
            <v>实物</v>
          </cell>
          <cell r="F13675" t="str">
            <v/>
          </cell>
          <cell r="G13675" t="str">
            <v>富海胜</v>
          </cell>
          <cell r="H13675" t="str">
            <v>年节礼包/食品/零食礼包</v>
          </cell>
          <cell r="I13675" t="str">
            <v>2024-10-31</v>
          </cell>
          <cell r="J13675">
            <v>163753590</v>
          </cell>
          <cell r="K13675" t="str">
            <v/>
          </cell>
          <cell r="L13675" t="str">
            <v/>
          </cell>
        </row>
        <row r="13676">
          <cell r="C13676">
            <v>162568511</v>
          </cell>
          <cell r="D13676" t="str">
            <v>人工</v>
          </cell>
          <cell r="E13676" t="str">
            <v>实物</v>
          </cell>
          <cell r="F13676" t="str">
            <v/>
          </cell>
          <cell r="G13676" t="str">
            <v>富海胜</v>
          </cell>
          <cell r="H13676" t="str">
            <v>年节礼包/食品/零食礼包</v>
          </cell>
          <cell r="I13676" t="str">
            <v>2024-10-31</v>
          </cell>
          <cell r="J13676">
            <v>163753586</v>
          </cell>
          <cell r="K13676" t="str">
            <v/>
          </cell>
          <cell r="L13676" t="str">
            <v/>
          </cell>
        </row>
        <row r="13677">
          <cell r="C13677">
            <v>162502907</v>
          </cell>
          <cell r="D13677" t="str">
            <v>人工</v>
          </cell>
          <cell r="E13677" t="str">
            <v>实物</v>
          </cell>
          <cell r="F13677" t="str">
            <v/>
          </cell>
          <cell r="G13677" t="str">
            <v>富海胜</v>
          </cell>
          <cell r="H13677" t="str">
            <v>年节礼包/食品/粮油礼包</v>
          </cell>
          <cell r="I13677" t="str">
            <v>2024-11-23</v>
          </cell>
          <cell r="J13677">
            <v>163599818</v>
          </cell>
          <cell r="K13677" t="str">
            <v/>
          </cell>
          <cell r="L13677" t="str">
            <v/>
          </cell>
        </row>
        <row r="13678">
          <cell r="C13678">
            <v>162328086</v>
          </cell>
          <cell r="D13678" t="str">
            <v>人工</v>
          </cell>
          <cell r="E13678" t="str">
            <v>实物</v>
          </cell>
          <cell r="F13678" t="str">
            <v/>
          </cell>
          <cell r="G13678" t="str">
            <v>富海胜</v>
          </cell>
          <cell r="H13678" t="str">
            <v>年节礼包/食品/国内零食</v>
          </cell>
          <cell r="I13678" t="str">
            <v>2023-10-31</v>
          </cell>
          <cell r="J13678">
            <v>163187432</v>
          </cell>
          <cell r="K13678" t="str">
            <v/>
          </cell>
          <cell r="L13678" t="str">
            <v/>
          </cell>
        </row>
        <row r="13679">
          <cell r="C13679">
            <v>162317335</v>
          </cell>
          <cell r="D13679" t="str">
            <v>人工</v>
          </cell>
          <cell r="E13679" t="str">
            <v>实物</v>
          </cell>
          <cell r="F13679" t="str">
            <v/>
          </cell>
          <cell r="G13679" t="str">
            <v>富海胜</v>
          </cell>
          <cell r="H13679" t="str">
            <v>年节礼包/食品/奶类饮品</v>
          </cell>
          <cell r="I13679" t="str">
            <v>2025-10-31</v>
          </cell>
          <cell r="J13679">
            <v>163175684</v>
          </cell>
          <cell r="K13679" t="str">
            <v/>
          </cell>
          <cell r="L13679" t="str">
            <v/>
          </cell>
        </row>
        <row r="13680">
          <cell r="C13680">
            <v>162305003</v>
          </cell>
          <cell r="D13680" t="str">
            <v>人工</v>
          </cell>
          <cell r="E13680" t="str">
            <v>实物</v>
          </cell>
          <cell r="F13680" t="str">
            <v/>
          </cell>
          <cell r="G13680" t="str">
            <v>富海胜</v>
          </cell>
          <cell r="H13680" t="str">
            <v>年节礼包/食品/零食礼包</v>
          </cell>
          <cell r="I13680" t="str">
            <v>2023-09-30</v>
          </cell>
          <cell r="J13680">
            <v>163151035</v>
          </cell>
          <cell r="K13680" t="str">
            <v/>
          </cell>
          <cell r="L13680" t="str">
            <v/>
          </cell>
        </row>
        <row r="13681">
          <cell r="C13681">
            <v>162174177</v>
          </cell>
          <cell r="D13681" t="str">
            <v>人工</v>
          </cell>
          <cell r="E13681" t="str">
            <v>实物</v>
          </cell>
          <cell r="F13681" t="str">
            <v/>
          </cell>
          <cell r="G13681" t="str">
            <v>富海胜</v>
          </cell>
          <cell r="H13681" t="str">
            <v>年节礼包/食品/粮油礼包</v>
          </cell>
          <cell r="I13681" t="str">
            <v>2023-11-30</v>
          </cell>
          <cell r="J13681">
            <v>162763201</v>
          </cell>
          <cell r="K13681" t="str">
            <v/>
          </cell>
          <cell r="L13681" t="str">
            <v/>
          </cell>
        </row>
        <row r="13682">
          <cell r="C13682">
            <v>162107866</v>
          </cell>
          <cell r="D13682" t="str">
            <v>人工</v>
          </cell>
          <cell r="E13682" t="str">
            <v>实物</v>
          </cell>
          <cell r="F13682" t="str">
            <v/>
          </cell>
          <cell r="G13682" t="str">
            <v>富海胜</v>
          </cell>
          <cell r="H13682" t="str">
            <v>食品/常规礼包/粮油礼包</v>
          </cell>
          <cell r="I13682" t="str">
            <v>2023-09-01</v>
          </cell>
          <cell r="J13682">
            <v>162582122</v>
          </cell>
          <cell r="K13682" t="str">
            <v/>
          </cell>
          <cell r="L13682" t="str">
            <v/>
          </cell>
        </row>
        <row r="13683">
          <cell r="C13683">
            <v>162107858</v>
          </cell>
          <cell r="D13683" t="str">
            <v>人工</v>
          </cell>
          <cell r="E13683" t="str">
            <v>实物</v>
          </cell>
          <cell r="F13683" t="str">
            <v/>
          </cell>
          <cell r="G13683" t="str">
            <v>富海胜</v>
          </cell>
          <cell r="H13683" t="str">
            <v>食品/国内零食/休闲零食</v>
          </cell>
          <cell r="I13683" t="str">
            <v>2023-09-01</v>
          </cell>
          <cell r="J13683">
            <v>162582112</v>
          </cell>
          <cell r="K13683" t="str">
            <v/>
          </cell>
          <cell r="L13683" t="str">
            <v/>
          </cell>
        </row>
        <row r="13684">
          <cell r="C13684">
            <v>162107855</v>
          </cell>
          <cell r="D13684" t="str">
            <v>人工</v>
          </cell>
          <cell r="E13684" t="str">
            <v>实物</v>
          </cell>
          <cell r="F13684" t="str">
            <v/>
          </cell>
          <cell r="G13684" t="str">
            <v>富海胜</v>
          </cell>
          <cell r="H13684" t="str">
            <v>食品/国内零食/休闲零食</v>
          </cell>
          <cell r="I13684" t="str">
            <v>2023-09-01</v>
          </cell>
          <cell r="J13684">
            <v>162582108</v>
          </cell>
          <cell r="K13684" t="str">
            <v/>
          </cell>
          <cell r="L13684" t="str">
            <v/>
          </cell>
        </row>
        <row r="13685">
          <cell r="C13685">
            <v>162649190</v>
          </cell>
          <cell r="D13685" t="str">
            <v>人工</v>
          </cell>
          <cell r="E13685" t="str">
            <v>实物</v>
          </cell>
          <cell r="F13685" t="str">
            <v/>
          </cell>
          <cell r="G13685" t="str">
            <v>富海胜</v>
          </cell>
          <cell r="H13685" t="str">
            <v>年节礼包/食品/食品礼包</v>
          </cell>
          <cell r="I13685" t="str">
            <v>2025-01-31</v>
          </cell>
          <cell r="J13685">
            <v>163887727</v>
          </cell>
          <cell r="K13685" t="str">
            <v/>
          </cell>
          <cell r="L13685" t="str">
            <v/>
          </cell>
        </row>
        <row r="13686">
          <cell r="C13686">
            <v>162647492</v>
          </cell>
          <cell r="D13686" t="str">
            <v>人工</v>
          </cell>
          <cell r="E13686" t="str">
            <v>实物</v>
          </cell>
          <cell r="F13686" t="str">
            <v/>
          </cell>
          <cell r="G13686" t="str">
            <v>富海胜</v>
          </cell>
          <cell r="H13686" t="str">
            <v>年节礼包/食品/食品礼包</v>
          </cell>
          <cell r="I13686" t="str">
            <v>2025-01-31</v>
          </cell>
          <cell r="J13686">
            <v>163885548</v>
          </cell>
          <cell r="K13686" t="str">
            <v/>
          </cell>
          <cell r="L13686" t="str">
            <v/>
          </cell>
        </row>
        <row r="13687">
          <cell r="C13687">
            <v>162647490</v>
          </cell>
          <cell r="D13687" t="str">
            <v>人工</v>
          </cell>
          <cell r="E13687" t="str">
            <v>实物</v>
          </cell>
          <cell r="F13687" t="str">
            <v/>
          </cell>
          <cell r="G13687" t="str">
            <v>富海胜</v>
          </cell>
          <cell r="H13687" t="str">
            <v>年节礼包/食品/食品礼包</v>
          </cell>
          <cell r="I13687" t="str">
            <v>2025-01-31</v>
          </cell>
          <cell r="J13687">
            <v>163885546</v>
          </cell>
          <cell r="K13687" t="str">
            <v/>
          </cell>
          <cell r="L13687" t="str">
            <v/>
          </cell>
        </row>
        <row r="13688">
          <cell r="C13688">
            <v>162625926</v>
          </cell>
          <cell r="D13688" t="str">
            <v>人工</v>
          </cell>
          <cell r="E13688" t="str">
            <v>实物</v>
          </cell>
          <cell r="F13688" t="str">
            <v/>
          </cell>
          <cell r="G13688" t="str">
            <v>富海胜</v>
          </cell>
          <cell r="H13688" t="str">
            <v>年节礼包/食品/食品礼包</v>
          </cell>
          <cell r="I13688" t="str">
            <v>2025-02-28</v>
          </cell>
          <cell r="J13688">
            <v>163855065</v>
          </cell>
          <cell r="K13688" t="str">
            <v/>
          </cell>
          <cell r="L13688" t="str">
            <v/>
          </cell>
        </row>
        <row r="13689">
          <cell r="C13689">
            <v>162625155</v>
          </cell>
          <cell r="D13689" t="str">
            <v>人工</v>
          </cell>
          <cell r="E13689" t="str">
            <v>实物</v>
          </cell>
          <cell r="F13689" t="str">
            <v/>
          </cell>
          <cell r="G13689" t="str">
            <v>富海胜</v>
          </cell>
          <cell r="H13689" t="str">
            <v>年节礼包/食品/食品礼包</v>
          </cell>
          <cell r="I13689" t="str">
            <v>2025-02-28</v>
          </cell>
          <cell r="J13689">
            <v>163854154</v>
          </cell>
          <cell r="K13689" t="str">
            <v/>
          </cell>
          <cell r="L13689" t="str">
            <v/>
          </cell>
        </row>
        <row r="13690">
          <cell r="C13690">
            <v>162625154</v>
          </cell>
          <cell r="D13690" t="str">
            <v>人工</v>
          </cell>
          <cell r="E13690" t="str">
            <v>实物</v>
          </cell>
          <cell r="F13690" t="str">
            <v/>
          </cell>
          <cell r="G13690" t="str">
            <v>富海胜</v>
          </cell>
          <cell r="H13690" t="str">
            <v>年节礼包/食品/食品礼包</v>
          </cell>
          <cell r="I13690" t="str">
            <v>2025-02-28</v>
          </cell>
          <cell r="J13690">
            <v>163854153</v>
          </cell>
          <cell r="K13690" t="str">
            <v/>
          </cell>
          <cell r="L13690" t="str">
            <v/>
          </cell>
        </row>
        <row r="13691">
          <cell r="C13691">
            <v>162625152</v>
          </cell>
          <cell r="D13691" t="str">
            <v>人工</v>
          </cell>
          <cell r="E13691" t="str">
            <v>实物</v>
          </cell>
          <cell r="F13691" t="str">
            <v/>
          </cell>
          <cell r="G13691" t="str">
            <v>富海胜</v>
          </cell>
          <cell r="H13691" t="str">
            <v>年节礼包/食品/食品礼包</v>
          </cell>
          <cell r="I13691" t="str">
            <v>2025-02-28</v>
          </cell>
          <cell r="J13691">
            <v>163854151</v>
          </cell>
          <cell r="K13691" t="str">
            <v/>
          </cell>
          <cell r="L13691" t="str">
            <v/>
          </cell>
        </row>
        <row r="13692">
          <cell r="C13692">
            <v>162625147</v>
          </cell>
          <cell r="D13692" t="str">
            <v>人工</v>
          </cell>
          <cell r="E13692" t="str">
            <v>实物</v>
          </cell>
          <cell r="F13692" t="str">
            <v/>
          </cell>
          <cell r="G13692" t="str">
            <v>富海胜</v>
          </cell>
          <cell r="H13692" t="str">
            <v>年节礼包/食品/食品礼包</v>
          </cell>
          <cell r="I13692" t="str">
            <v>2025-02-28</v>
          </cell>
          <cell r="J13692">
            <v>163854146</v>
          </cell>
          <cell r="K13692" t="str">
            <v/>
          </cell>
          <cell r="L13692" t="str">
            <v/>
          </cell>
        </row>
        <row r="13693">
          <cell r="C13693">
            <v>162625068</v>
          </cell>
          <cell r="D13693" t="str">
            <v>人工</v>
          </cell>
          <cell r="E13693" t="str">
            <v>实物</v>
          </cell>
          <cell r="F13693" t="str">
            <v/>
          </cell>
          <cell r="G13693" t="str">
            <v>富海胜</v>
          </cell>
          <cell r="H13693" t="str">
            <v>年节礼包/食品/食品礼包</v>
          </cell>
          <cell r="I13693" t="str">
            <v>2025-02-28</v>
          </cell>
          <cell r="J13693">
            <v>163854056</v>
          </cell>
          <cell r="K13693" t="str">
            <v/>
          </cell>
          <cell r="L13693" t="str">
            <v/>
          </cell>
        </row>
        <row r="13694">
          <cell r="C13694">
            <v>162625067</v>
          </cell>
          <cell r="D13694" t="str">
            <v>人工</v>
          </cell>
          <cell r="E13694" t="str">
            <v>实物</v>
          </cell>
          <cell r="F13694" t="str">
            <v/>
          </cell>
          <cell r="G13694" t="str">
            <v>富海胜</v>
          </cell>
          <cell r="H13694" t="str">
            <v>年节礼包/食品/食品礼包</v>
          </cell>
          <cell r="I13694" t="str">
            <v>2025-02-28</v>
          </cell>
          <cell r="J13694">
            <v>163854055</v>
          </cell>
          <cell r="K13694" t="str">
            <v/>
          </cell>
          <cell r="L13694" t="str">
            <v/>
          </cell>
        </row>
        <row r="13695">
          <cell r="C13695">
            <v>162625066</v>
          </cell>
          <cell r="D13695" t="str">
            <v>人工</v>
          </cell>
          <cell r="E13695" t="str">
            <v>实物</v>
          </cell>
          <cell r="F13695" t="str">
            <v/>
          </cell>
          <cell r="G13695" t="str">
            <v>富海胜</v>
          </cell>
          <cell r="H13695" t="str">
            <v>年节礼包/食品/食品礼包</v>
          </cell>
          <cell r="I13695" t="str">
            <v>2025-02-28</v>
          </cell>
          <cell r="J13695">
            <v>163854054</v>
          </cell>
          <cell r="K13695" t="str">
            <v/>
          </cell>
          <cell r="L13695" t="str">
            <v/>
          </cell>
        </row>
        <row r="13696">
          <cell r="C13696">
            <v>162625064</v>
          </cell>
          <cell r="D13696" t="str">
            <v>人工</v>
          </cell>
          <cell r="E13696" t="str">
            <v>实物</v>
          </cell>
          <cell r="F13696" t="str">
            <v/>
          </cell>
          <cell r="G13696" t="str">
            <v>富海胜</v>
          </cell>
          <cell r="H13696" t="str">
            <v>年节礼包/食品/食品礼包</v>
          </cell>
          <cell r="I13696" t="str">
            <v>2025-02-28</v>
          </cell>
          <cell r="J13696">
            <v>163854052</v>
          </cell>
          <cell r="K13696" t="str">
            <v/>
          </cell>
          <cell r="L13696" t="str">
            <v/>
          </cell>
        </row>
        <row r="13697">
          <cell r="C13697">
            <v>162625063</v>
          </cell>
          <cell r="D13697" t="str">
            <v>人工</v>
          </cell>
          <cell r="E13697" t="str">
            <v>实物</v>
          </cell>
          <cell r="F13697" t="str">
            <v/>
          </cell>
          <cell r="G13697" t="str">
            <v>富海胜</v>
          </cell>
          <cell r="H13697" t="str">
            <v>年节礼包/食品/食品礼包</v>
          </cell>
          <cell r="I13697" t="str">
            <v>2025-02-28</v>
          </cell>
          <cell r="J13697">
            <v>163854051</v>
          </cell>
          <cell r="K13697" t="str">
            <v/>
          </cell>
          <cell r="L13697" t="str">
            <v/>
          </cell>
        </row>
        <row r="13698">
          <cell r="C13698">
            <v>162625059</v>
          </cell>
          <cell r="D13698" t="str">
            <v>人工</v>
          </cell>
          <cell r="E13698" t="str">
            <v>实物</v>
          </cell>
          <cell r="F13698" t="str">
            <v/>
          </cell>
          <cell r="G13698" t="str">
            <v>富海胜</v>
          </cell>
          <cell r="H13698" t="str">
            <v>年节礼包/食品/熟食腊味</v>
          </cell>
          <cell r="I13698" t="str">
            <v>2025-02-28</v>
          </cell>
          <cell r="J13698">
            <v>163854047</v>
          </cell>
          <cell r="K13698" t="str">
            <v/>
          </cell>
          <cell r="L13698" t="str">
            <v/>
          </cell>
        </row>
        <row r="13699">
          <cell r="C13699">
            <v>162625056</v>
          </cell>
          <cell r="D13699" t="str">
            <v>人工</v>
          </cell>
          <cell r="E13699" t="str">
            <v>实物</v>
          </cell>
          <cell r="F13699" t="str">
            <v/>
          </cell>
          <cell r="G13699" t="str">
            <v>富海胜</v>
          </cell>
          <cell r="H13699" t="str">
            <v>年节礼包/食品/食品礼包</v>
          </cell>
          <cell r="I13699" t="str">
            <v>2025-02-28</v>
          </cell>
          <cell r="J13699">
            <v>163854044</v>
          </cell>
          <cell r="K13699" t="str">
            <v/>
          </cell>
          <cell r="L13699" t="str">
            <v/>
          </cell>
        </row>
        <row r="13700">
          <cell r="C13700">
            <v>162568510</v>
          </cell>
          <cell r="D13700" t="str">
            <v>人工</v>
          </cell>
          <cell r="E13700" t="str">
            <v>实物</v>
          </cell>
          <cell r="F13700" t="str">
            <v/>
          </cell>
          <cell r="G13700" t="str">
            <v>富海胜</v>
          </cell>
          <cell r="H13700" t="str">
            <v>年节礼包/食品/零食礼包</v>
          </cell>
          <cell r="I13700" t="str">
            <v>2024-10-31</v>
          </cell>
          <cell r="J13700">
            <v>163753585</v>
          </cell>
          <cell r="K13700" t="str">
            <v/>
          </cell>
          <cell r="L13700" t="str">
            <v/>
          </cell>
        </row>
        <row r="13701">
          <cell r="C13701">
            <v>162568495</v>
          </cell>
          <cell r="D13701" t="str">
            <v>人工</v>
          </cell>
          <cell r="E13701" t="str">
            <v>实物</v>
          </cell>
          <cell r="F13701" t="str">
            <v/>
          </cell>
          <cell r="G13701" t="str">
            <v>富海胜</v>
          </cell>
          <cell r="H13701" t="str">
            <v>年节礼包/食品/零食礼包</v>
          </cell>
          <cell r="I13701" t="str">
            <v>2024-10-31</v>
          </cell>
          <cell r="J13701">
            <v>163753570</v>
          </cell>
          <cell r="K13701" t="str">
            <v/>
          </cell>
          <cell r="L13701" t="str">
            <v/>
          </cell>
        </row>
        <row r="13702">
          <cell r="C13702">
            <v>162502643</v>
          </cell>
          <cell r="D13702" t="str">
            <v>人工</v>
          </cell>
          <cell r="E13702" t="str">
            <v>实物</v>
          </cell>
          <cell r="F13702" t="str">
            <v/>
          </cell>
          <cell r="G13702" t="str">
            <v>富海胜</v>
          </cell>
          <cell r="H13702" t="str">
            <v>年节礼包/食品/食品礼包</v>
          </cell>
          <cell r="I13702" t="str">
            <v>2024-07-31</v>
          </cell>
          <cell r="J13702">
            <v>163599501</v>
          </cell>
          <cell r="K13702" t="str">
            <v/>
          </cell>
          <cell r="L13702" t="str">
            <v/>
          </cell>
        </row>
        <row r="13703">
          <cell r="C13703">
            <v>162502400</v>
          </cell>
          <cell r="D13703" t="str">
            <v>人工</v>
          </cell>
          <cell r="E13703" t="str">
            <v>实物</v>
          </cell>
          <cell r="F13703" t="str">
            <v/>
          </cell>
          <cell r="G13703" t="str">
            <v>富海胜</v>
          </cell>
          <cell r="H13703" t="str">
            <v>年节礼包/食品/零食礼包</v>
          </cell>
          <cell r="I13703" t="str">
            <v>2024-07-31</v>
          </cell>
          <cell r="J13703">
            <v>163598616</v>
          </cell>
          <cell r="K13703" t="str">
            <v/>
          </cell>
          <cell r="L13703" t="str">
            <v/>
          </cell>
        </row>
        <row r="13704">
          <cell r="C13704">
            <v>162502383</v>
          </cell>
          <cell r="D13704" t="str">
            <v>人工</v>
          </cell>
          <cell r="E13704" t="str">
            <v>实物</v>
          </cell>
          <cell r="F13704" t="str">
            <v/>
          </cell>
          <cell r="G13704" t="str">
            <v>富海胜</v>
          </cell>
          <cell r="H13704" t="str">
            <v>年节礼包/食品/粮油礼包</v>
          </cell>
          <cell r="I13704" t="str">
            <v>2024-07-31</v>
          </cell>
          <cell r="J13704">
            <v>163598599</v>
          </cell>
          <cell r="K13704" t="str">
            <v/>
          </cell>
          <cell r="L13704" t="str">
            <v/>
          </cell>
        </row>
        <row r="13705">
          <cell r="C13705">
            <v>162496447</v>
          </cell>
          <cell r="D13705" t="str">
            <v>人工</v>
          </cell>
          <cell r="E13705" t="str">
            <v>实物</v>
          </cell>
          <cell r="F13705" t="str">
            <v/>
          </cell>
          <cell r="G13705" t="str">
            <v>富海胜</v>
          </cell>
          <cell r="H13705" t="str">
            <v>年节礼包/食品/粮油礼包</v>
          </cell>
          <cell r="I13705" t="str">
            <v>2024-07-31</v>
          </cell>
          <cell r="J13705">
            <v>163582167</v>
          </cell>
          <cell r="K13705" t="str">
            <v/>
          </cell>
          <cell r="L13705" t="str">
            <v/>
          </cell>
        </row>
        <row r="13706">
          <cell r="C13706">
            <v>162496442</v>
          </cell>
          <cell r="D13706" t="str">
            <v>人工</v>
          </cell>
          <cell r="E13706" t="str">
            <v>实物</v>
          </cell>
          <cell r="F13706" t="str">
            <v/>
          </cell>
          <cell r="G13706" t="str">
            <v>富海胜</v>
          </cell>
          <cell r="H13706" t="str">
            <v>年节礼包/食品/方便食品</v>
          </cell>
          <cell r="I13706" t="str">
            <v>2024-07-31</v>
          </cell>
          <cell r="J13706">
            <v>163582162</v>
          </cell>
          <cell r="K13706" t="str">
            <v/>
          </cell>
          <cell r="L13706" t="str">
            <v/>
          </cell>
        </row>
        <row r="13707">
          <cell r="C13707">
            <v>162496434</v>
          </cell>
          <cell r="D13707" t="str">
            <v>人工</v>
          </cell>
          <cell r="E13707" t="str">
            <v>实物</v>
          </cell>
          <cell r="F13707" t="str">
            <v/>
          </cell>
          <cell r="G13707" t="str">
            <v>富海胜</v>
          </cell>
          <cell r="H13707" t="str">
            <v>年节礼包/食品/方便食品</v>
          </cell>
          <cell r="I13707" t="str">
            <v>2024-07-31</v>
          </cell>
          <cell r="J13707">
            <v>163582154</v>
          </cell>
          <cell r="K13707" t="str">
            <v/>
          </cell>
          <cell r="L13707" t="str">
            <v/>
          </cell>
        </row>
        <row r="13708">
          <cell r="C13708">
            <v>162411501</v>
          </cell>
          <cell r="D13708" t="str">
            <v>人工</v>
          </cell>
          <cell r="E13708" t="str">
            <v>实物</v>
          </cell>
          <cell r="F13708" t="str">
            <v/>
          </cell>
          <cell r="G13708" t="str">
            <v>富海胜</v>
          </cell>
          <cell r="H13708" t="str">
            <v>年节礼包/食品/食品礼包</v>
          </cell>
          <cell r="I13708" t="str">
            <v>2024-03-31</v>
          </cell>
          <cell r="J13708">
            <v>163388037</v>
          </cell>
          <cell r="K13708" t="str">
            <v/>
          </cell>
          <cell r="L13708" t="str">
            <v/>
          </cell>
        </row>
        <row r="13709">
          <cell r="C13709">
            <v>162411487</v>
          </cell>
          <cell r="D13709" t="str">
            <v>人工</v>
          </cell>
          <cell r="E13709" t="str">
            <v>实物</v>
          </cell>
          <cell r="F13709" t="str">
            <v/>
          </cell>
          <cell r="G13709" t="str">
            <v>富海胜</v>
          </cell>
          <cell r="H13709" t="str">
            <v>年节礼包/食品/零食礼包</v>
          </cell>
          <cell r="I13709" t="str">
            <v>2024-03-31</v>
          </cell>
          <cell r="J13709">
            <v>163388023</v>
          </cell>
          <cell r="K13709" t="str">
            <v/>
          </cell>
          <cell r="L13709" t="str">
            <v/>
          </cell>
        </row>
        <row r="13710">
          <cell r="C13710">
            <v>162406997</v>
          </cell>
          <cell r="D13710" t="str">
            <v>人工</v>
          </cell>
          <cell r="E13710" t="str">
            <v>实物</v>
          </cell>
          <cell r="F13710" t="str">
            <v/>
          </cell>
          <cell r="G13710" t="str">
            <v>富海胜</v>
          </cell>
          <cell r="H13710" t="str">
            <v>年节礼包/食品/干货礼包</v>
          </cell>
          <cell r="I13710" t="str">
            <v>2024-03-31</v>
          </cell>
          <cell r="J13710">
            <v>163376710</v>
          </cell>
          <cell r="K13710" t="str">
            <v/>
          </cell>
          <cell r="L13710" t="str">
            <v/>
          </cell>
        </row>
        <row r="13711">
          <cell r="C13711">
            <v>162406950</v>
          </cell>
          <cell r="D13711" t="str">
            <v>人工</v>
          </cell>
          <cell r="E13711" t="str">
            <v>实物</v>
          </cell>
          <cell r="F13711" t="str">
            <v/>
          </cell>
          <cell r="G13711" t="str">
            <v>富海胜</v>
          </cell>
          <cell r="H13711" t="str">
            <v>年节礼包/食品/粮油礼包</v>
          </cell>
          <cell r="I13711" t="str">
            <v>2024-03-31</v>
          </cell>
          <cell r="J13711">
            <v>163376662</v>
          </cell>
          <cell r="K13711" t="str">
            <v/>
          </cell>
          <cell r="L13711" t="str">
            <v/>
          </cell>
        </row>
        <row r="13712">
          <cell r="C13712">
            <v>162406949</v>
          </cell>
          <cell r="D13712" t="str">
            <v>人工</v>
          </cell>
          <cell r="E13712" t="str">
            <v>实物</v>
          </cell>
          <cell r="F13712" t="str">
            <v/>
          </cell>
          <cell r="G13712" t="str">
            <v>富海胜</v>
          </cell>
          <cell r="H13712" t="str">
            <v>年节礼包/食品/粮油礼包</v>
          </cell>
          <cell r="I13712" t="str">
            <v>2024-03-31</v>
          </cell>
          <cell r="J13712">
            <v>163376661</v>
          </cell>
          <cell r="K13712" t="str">
            <v/>
          </cell>
          <cell r="L13712" t="str">
            <v/>
          </cell>
        </row>
        <row r="13713">
          <cell r="C13713">
            <v>162406937</v>
          </cell>
          <cell r="D13713" t="str">
            <v>人工</v>
          </cell>
          <cell r="E13713" t="str">
            <v>实物</v>
          </cell>
          <cell r="F13713" t="str">
            <v/>
          </cell>
          <cell r="G13713" t="str">
            <v>富海胜</v>
          </cell>
          <cell r="H13713" t="str">
            <v>年节礼包/食品/粮油礼包</v>
          </cell>
          <cell r="I13713" t="str">
            <v>2024-03-31</v>
          </cell>
          <cell r="J13713">
            <v>163376649</v>
          </cell>
          <cell r="K13713" t="str">
            <v/>
          </cell>
          <cell r="L13713" t="str">
            <v/>
          </cell>
        </row>
        <row r="13714">
          <cell r="C13714">
            <v>162406936</v>
          </cell>
          <cell r="D13714" t="str">
            <v>人工</v>
          </cell>
          <cell r="E13714" t="str">
            <v>实物</v>
          </cell>
          <cell r="F13714" t="str">
            <v/>
          </cell>
          <cell r="G13714" t="str">
            <v>富海胜</v>
          </cell>
          <cell r="H13714" t="str">
            <v>年节礼包/食品/零食礼包</v>
          </cell>
          <cell r="I13714" t="str">
            <v>2024-03-31</v>
          </cell>
          <cell r="J13714">
            <v>163376648</v>
          </cell>
          <cell r="K13714" t="str">
            <v/>
          </cell>
          <cell r="L13714" t="str">
            <v/>
          </cell>
        </row>
        <row r="13715">
          <cell r="C13715">
            <v>162406934</v>
          </cell>
          <cell r="D13715" t="str">
            <v>人工</v>
          </cell>
          <cell r="E13715" t="str">
            <v>实物</v>
          </cell>
          <cell r="F13715" t="str">
            <v/>
          </cell>
          <cell r="G13715" t="str">
            <v>富海胜</v>
          </cell>
          <cell r="H13715" t="str">
            <v>年节礼包/食品/国内零食</v>
          </cell>
          <cell r="I13715" t="str">
            <v>2024-03-31</v>
          </cell>
          <cell r="J13715">
            <v>163376646</v>
          </cell>
          <cell r="K13715" t="str">
            <v/>
          </cell>
          <cell r="L13715" t="str">
            <v/>
          </cell>
        </row>
        <row r="13716">
          <cell r="C13716">
            <v>162406932</v>
          </cell>
          <cell r="D13716" t="str">
            <v>人工</v>
          </cell>
          <cell r="E13716" t="str">
            <v>实物</v>
          </cell>
          <cell r="F13716" t="str">
            <v/>
          </cell>
          <cell r="G13716" t="str">
            <v>富海胜</v>
          </cell>
          <cell r="H13716" t="str">
            <v>年节礼包/食品/零食礼包</v>
          </cell>
          <cell r="I13716" t="str">
            <v>2024-03-31</v>
          </cell>
          <cell r="J13716">
            <v>163376644</v>
          </cell>
          <cell r="K13716" t="str">
            <v/>
          </cell>
          <cell r="L13716" t="str">
            <v/>
          </cell>
        </row>
        <row r="13717">
          <cell r="C13717">
            <v>162406930</v>
          </cell>
          <cell r="D13717" t="str">
            <v>人工</v>
          </cell>
          <cell r="E13717" t="str">
            <v>实物</v>
          </cell>
          <cell r="F13717" t="str">
            <v/>
          </cell>
          <cell r="G13717" t="str">
            <v>富海胜</v>
          </cell>
          <cell r="H13717" t="str">
            <v>年节礼包/食品/零食礼包</v>
          </cell>
          <cell r="I13717" t="str">
            <v>2024-03-31</v>
          </cell>
          <cell r="J13717">
            <v>163376642</v>
          </cell>
          <cell r="K13717" t="str">
            <v/>
          </cell>
          <cell r="L13717" t="str">
            <v/>
          </cell>
        </row>
        <row r="13718">
          <cell r="C13718">
            <v>162406923</v>
          </cell>
          <cell r="D13718" t="str">
            <v>人工</v>
          </cell>
          <cell r="E13718" t="str">
            <v>实物</v>
          </cell>
          <cell r="F13718" t="str">
            <v/>
          </cell>
          <cell r="G13718" t="str">
            <v>富海胜</v>
          </cell>
          <cell r="H13718" t="str">
            <v>年节礼包/食品/粮油礼包</v>
          </cell>
          <cell r="I13718" t="str">
            <v>2024-03-31</v>
          </cell>
          <cell r="J13718">
            <v>163376635</v>
          </cell>
          <cell r="K13718" t="str">
            <v/>
          </cell>
          <cell r="L13718" t="str">
            <v/>
          </cell>
        </row>
        <row r="13719">
          <cell r="C13719">
            <v>162406919</v>
          </cell>
          <cell r="D13719" t="str">
            <v>人工</v>
          </cell>
          <cell r="E13719" t="str">
            <v>实物</v>
          </cell>
          <cell r="F13719" t="str">
            <v/>
          </cell>
          <cell r="G13719" t="str">
            <v>富海胜</v>
          </cell>
          <cell r="H13719" t="str">
            <v>年节礼包/食品/粮油礼包</v>
          </cell>
          <cell r="I13719" t="str">
            <v>2024-03-31</v>
          </cell>
          <cell r="J13719">
            <v>163376631</v>
          </cell>
          <cell r="K13719" t="str">
            <v/>
          </cell>
          <cell r="L13719" t="str">
            <v/>
          </cell>
        </row>
        <row r="13720">
          <cell r="C13720">
            <v>162406909</v>
          </cell>
          <cell r="D13720" t="str">
            <v>人工</v>
          </cell>
          <cell r="E13720" t="str">
            <v>实物</v>
          </cell>
          <cell r="F13720" t="str">
            <v/>
          </cell>
          <cell r="G13720" t="str">
            <v>富海胜</v>
          </cell>
          <cell r="H13720" t="str">
            <v>年节礼包/食品/国内零食</v>
          </cell>
          <cell r="I13720" t="str">
            <v>2024-03-31</v>
          </cell>
          <cell r="J13720">
            <v>163376621</v>
          </cell>
          <cell r="K13720" t="str">
            <v/>
          </cell>
          <cell r="L13720" t="str">
            <v/>
          </cell>
        </row>
        <row r="13721">
          <cell r="C13721">
            <v>162406907</v>
          </cell>
          <cell r="D13721" t="str">
            <v>人工</v>
          </cell>
          <cell r="E13721" t="str">
            <v>实物</v>
          </cell>
          <cell r="F13721" t="str">
            <v/>
          </cell>
          <cell r="G13721" t="str">
            <v>富海胜</v>
          </cell>
          <cell r="H13721" t="str">
            <v>年节礼包/食品/粮油礼包</v>
          </cell>
          <cell r="I13721" t="str">
            <v>2024-03-31</v>
          </cell>
          <cell r="J13721">
            <v>163376619</v>
          </cell>
          <cell r="K13721" t="str">
            <v/>
          </cell>
          <cell r="L13721" t="str">
            <v/>
          </cell>
        </row>
        <row r="13722">
          <cell r="C13722">
            <v>162339090</v>
          </cell>
          <cell r="D13722" t="str">
            <v>人工</v>
          </cell>
          <cell r="E13722" t="str">
            <v>实物</v>
          </cell>
          <cell r="F13722" t="str">
            <v/>
          </cell>
          <cell r="G13722" t="str">
            <v>富海胜</v>
          </cell>
          <cell r="H13722" t="str">
            <v>年节礼包/食品/零食礼包</v>
          </cell>
          <cell r="I13722" t="str">
            <v>2023-10-31</v>
          </cell>
          <cell r="J13722">
            <v>163202252</v>
          </cell>
          <cell r="K13722" t="str">
            <v/>
          </cell>
          <cell r="L13722" t="str">
            <v/>
          </cell>
        </row>
        <row r="13723">
          <cell r="C13723">
            <v>162658653</v>
          </cell>
          <cell r="D13723" t="str">
            <v>人工</v>
          </cell>
          <cell r="E13723" t="str">
            <v>实物</v>
          </cell>
          <cell r="F13723" t="str">
            <v/>
          </cell>
          <cell r="G13723" t="str">
            <v>富海胜</v>
          </cell>
          <cell r="H13723" t="str">
            <v>年节礼包/食品/粮油礼包</v>
          </cell>
          <cell r="I13723" t="str">
            <v>2025-01-31</v>
          </cell>
          <cell r="J13723">
            <v>163901691</v>
          </cell>
          <cell r="K13723" t="str">
            <v/>
          </cell>
          <cell r="L13723" t="str">
            <v/>
          </cell>
        </row>
        <row r="13724">
          <cell r="C13724">
            <v>162655506</v>
          </cell>
          <cell r="D13724" t="str">
            <v>人工</v>
          </cell>
          <cell r="E13724" t="str">
            <v>实物</v>
          </cell>
          <cell r="F13724" t="str">
            <v/>
          </cell>
          <cell r="G13724" t="str">
            <v>富海胜</v>
          </cell>
          <cell r="H13724" t="str">
            <v>年节礼包/食品/方便食品</v>
          </cell>
          <cell r="I13724" t="str">
            <v>2025-01-31</v>
          </cell>
          <cell r="J13724">
            <v>163897190</v>
          </cell>
          <cell r="K13724" t="str">
            <v/>
          </cell>
          <cell r="L13724" t="str">
            <v/>
          </cell>
        </row>
        <row r="13725">
          <cell r="C13725">
            <v>162655443</v>
          </cell>
          <cell r="D13725" t="str">
            <v>人工</v>
          </cell>
          <cell r="E13725" t="str">
            <v>实物</v>
          </cell>
          <cell r="F13725" t="str">
            <v/>
          </cell>
          <cell r="G13725" t="str">
            <v>富海胜</v>
          </cell>
          <cell r="H13725" t="str">
            <v>年节礼包/食品/零食礼包</v>
          </cell>
          <cell r="I13725" t="str">
            <v>2025-02-28</v>
          </cell>
          <cell r="J13725">
            <v>163897113</v>
          </cell>
          <cell r="K13725" t="str">
            <v/>
          </cell>
          <cell r="L13725" t="str">
            <v/>
          </cell>
        </row>
        <row r="13726">
          <cell r="C13726">
            <v>162625928</v>
          </cell>
          <cell r="D13726" t="str">
            <v>人工</v>
          </cell>
          <cell r="E13726" t="str">
            <v>实物</v>
          </cell>
          <cell r="F13726" t="str">
            <v/>
          </cell>
          <cell r="G13726" t="str">
            <v>富海胜</v>
          </cell>
          <cell r="H13726" t="str">
            <v>年节礼包/食品/食品礼包</v>
          </cell>
          <cell r="I13726" t="str">
            <v>2025-02-28</v>
          </cell>
          <cell r="J13726">
            <v>163855067</v>
          </cell>
          <cell r="K13726" t="str">
            <v/>
          </cell>
          <cell r="L13726" t="str">
            <v/>
          </cell>
        </row>
        <row r="13727">
          <cell r="C13727">
            <v>162625084</v>
          </cell>
          <cell r="D13727" t="str">
            <v>人工</v>
          </cell>
          <cell r="E13727" t="str">
            <v>实物</v>
          </cell>
          <cell r="F13727" t="str">
            <v/>
          </cell>
          <cell r="G13727" t="str">
            <v>富海胜</v>
          </cell>
          <cell r="H13727" t="str">
            <v>年节礼包/食品/食品礼包</v>
          </cell>
          <cell r="I13727" t="str">
            <v>2025-02-28</v>
          </cell>
          <cell r="J13727">
            <v>163854072</v>
          </cell>
          <cell r="K13727" t="str">
            <v/>
          </cell>
          <cell r="L13727" t="str">
            <v/>
          </cell>
        </row>
        <row r="13728">
          <cell r="C13728">
            <v>162572041</v>
          </cell>
          <cell r="D13728" t="str">
            <v>人工</v>
          </cell>
          <cell r="E13728" t="str">
            <v>实物</v>
          </cell>
          <cell r="F13728" t="str">
            <v/>
          </cell>
          <cell r="G13728" t="str">
            <v>富海胜</v>
          </cell>
          <cell r="H13728" t="str">
            <v>年节礼包/项目专属/定制方案专属</v>
          </cell>
          <cell r="I13728" t="str">
            <v>2024-07-31</v>
          </cell>
          <cell r="J13728">
            <v>163759255</v>
          </cell>
          <cell r="K13728" t="str">
            <v/>
          </cell>
          <cell r="L13728" t="str">
            <v/>
          </cell>
        </row>
        <row r="13729">
          <cell r="C13729">
            <v>162568794</v>
          </cell>
          <cell r="D13729" t="str">
            <v>人工</v>
          </cell>
          <cell r="E13729" t="str">
            <v>实物</v>
          </cell>
          <cell r="F13729" t="str">
            <v/>
          </cell>
          <cell r="G13729" t="str">
            <v>富海胜</v>
          </cell>
          <cell r="H13729" t="str">
            <v>年节礼包/食品/月饼礼包</v>
          </cell>
          <cell r="I13729" t="str">
            <v>2024-10-31</v>
          </cell>
          <cell r="J13729">
            <v>163753974</v>
          </cell>
          <cell r="K13729" t="str">
            <v/>
          </cell>
          <cell r="L13729" t="str">
            <v/>
          </cell>
        </row>
        <row r="13730">
          <cell r="C13730">
            <v>162568548</v>
          </cell>
          <cell r="D13730" t="str">
            <v>人工</v>
          </cell>
          <cell r="E13730" t="str">
            <v>实物</v>
          </cell>
          <cell r="F13730" t="str">
            <v/>
          </cell>
          <cell r="G13730" t="str">
            <v>富海胜</v>
          </cell>
          <cell r="H13730" t="str">
            <v>年节礼包/食品/月饼礼包</v>
          </cell>
          <cell r="I13730" t="str">
            <v>2024-10-31</v>
          </cell>
          <cell r="J13730">
            <v>163753623</v>
          </cell>
          <cell r="K13730" t="str">
            <v/>
          </cell>
          <cell r="L13730" t="str">
            <v/>
          </cell>
        </row>
        <row r="13731">
          <cell r="C13731">
            <v>162568546</v>
          </cell>
          <cell r="D13731" t="str">
            <v>人工</v>
          </cell>
          <cell r="E13731" t="str">
            <v>实物</v>
          </cell>
          <cell r="F13731" t="str">
            <v/>
          </cell>
          <cell r="G13731" t="str">
            <v>富海胜</v>
          </cell>
          <cell r="H13731" t="str">
            <v>年节礼包/食品/月饼礼包</v>
          </cell>
          <cell r="I13731" t="str">
            <v>2024-10-31</v>
          </cell>
          <cell r="J13731">
            <v>163753621</v>
          </cell>
          <cell r="K13731" t="str">
            <v/>
          </cell>
          <cell r="L13731" t="str">
            <v/>
          </cell>
        </row>
        <row r="13732">
          <cell r="C13732">
            <v>162568544</v>
          </cell>
          <cell r="D13732" t="str">
            <v>人工</v>
          </cell>
          <cell r="E13732" t="str">
            <v>实物</v>
          </cell>
          <cell r="F13732" t="str">
            <v/>
          </cell>
          <cell r="G13732" t="str">
            <v>富海胜</v>
          </cell>
          <cell r="H13732" t="str">
            <v>年节礼包/食品/月饼礼包</v>
          </cell>
          <cell r="I13732" t="str">
            <v>2024-10-31</v>
          </cell>
          <cell r="J13732">
            <v>163753619</v>
          </cell>
          <cell r="K13732" t="str">
            <v/>
          </cell>
          <cell r="L13732" t="str">
            <v/>
          </cell>
        </row>
        <row r="13733">
          <cell r="C13733">
            <v>162568542</v>
          </cell>
          <cell r="D13733" t="str">
            <v>人工</v>
          </cell>
          <cell r="E13733" t="str">
            <v>实物</v>
          </cell>
          <cell r="F13733" t="str">
            <v/>
          </cell>
          <cell r="G13733" t="str">
            <v>富海胜</v>
          </cell>
          <cell r="H13733" t="str">
            <v>年节礼包/食品/月饼礼包</v>
          </cell>
          <cell r="I13733" t="str">
            <v>2024-10-31</v>
          </cell>
          <cell r="J13733">
            <v>163753617</v>
          </cell>
          <cell r="K13733" t="str">
            <v/>
          </cell>
          <cell r="L13733" t="str">
            <v/>
          </cell>
        </row>
        <row r="13734">
          <cell r="C13734">
            <v>162568541</v>
          </cell>
          <cell r="D13734" t="str">
            <v>人工</v>
          </cell>
          <cell r="E13734" t="str">
            <v>实物</v>
          </cell>
          <cell r="F13734" t="str">
            <v/>
          </cell>
          <cell r="G13734" t="str">
            <v>富海胜</v>
          </cell>
          <cell r="H13734" t="str">
            <v>年节礼包/食品/月饼礼包</v>
          </cell>
          <cell r="I13734" t="str">
            <v>2024-10-31</v>
          </cell>
          <cell r="J13734">
            <v>163753616</v>
          </cell>
          <cell r="K13734" t="str">
            <v/>
          </cell>
          <cell r="L13734" t="str">
            <v/>
          </cell>
        </row>
        <row r="13735">
          <cell r="C13735">
            <v>162568538</v>
          </cell>
          <cell r="D13735" t="str">
            <v>人工</v>
          </cell>
          <cell r="E13735" t="str">
            <v>实物</v>
          </cell>
          <cell r="F13735" t="str">
            <v/>
          </cell>
          <cell r="G13735" t="str">
            <v>富海胜</v>
          </cell>
          <cell r="H13735" t="str">
            <v>年节礼包/食品/月饼礼包</v>
          </cell>
          <cell r="I13735" t="str">
            <v>2024-10-31</v>
          </cell>
          <cell r="J13735">
            <v>163753613</v>
          </cell>
          <cell r="K13735" t="str">
            <v/>
          </cell>
          <cell r="L13735" t="str">
            <v/>
          </cell>
        </row>
        <row r="13736">
          <cell r="C13736">
            <v>162568537</v>
          </cell>
          <cell r="D13736" t="str">
            <v>人工</v>
          </cell>
          <cell r="E13736" t="str">
            <v>实物</v>
          </cell>
          <cell r="F13736" t="str">
            <v/>
          </cell>
          <cell r="G13736" t="str">
            <v>富海胜</v>
          </cell>
          <cell r="H13736" t="str">
            <v>年节礼包/食品/月饼礼包</v>
          </cell>
          <cell r="I13736" t="str">
            <v>2024-10-31</v>
          </cell>
          <cell r="J13736">
            <v>163753612</v>
          </cell>
          <cell r="K13736" t="str">
            <v/>
          </cell>
          <cell r="L13736" t="str">
            <v/>
          </cell>
        </row>
        <row r="13737">
          <cell r="C13737">
            <v>162568534</v>
          </cell>
          <cell r="D13737" t="str">
            <v>人工</v>
          </cell>
          <cell r="E13737" t="str">
            <v>实物</v>
          </cell>
          <cell r="F13737" t="str">
            <v/>
          </cell>
          <cell r="G13737" t="str">
            <v>富海胜</v>
          </cell>
          <cell r="H13737" t="str">
            <v>年节礼包/食品/月饼礼包</v>
          </cell>
          <cell r="I13737" t="str">
            <v>2024-10-31</v>
          </cell>
          <cell r="J13737">
            <v>163753609</v>
          </cell>
          <cell r="K13737" t="str">
            <v/>
          </cell>
          <cell r="L13737" t="str">
            <v/>
          </cell>
        </row>
        <row r="13738">
          <cell r="C13738">
            <v>162568523</v>
          </cell>
          <cell r="D13738" t="str">
            <v>人工</v>
          </cell>
          <cell r="E13738" t="str">
            <v>实物</v>
          </cell>
          <cell r="F13738" t="str">
            <v/>
          </cell>
          <cell r="G13738" t="str">
            <v>富海胜</v>
          </cell>
          <cell r="H13738" t="str">
            <v>年节礼包/食品/熟食腊味</v>
          </cell>
          <cell r="I13738" t="str">
            <v>2024-10-31</v>
          </cell>
          <cell r="J13738">
            <v>163753598</v>
          </cell>
          <cell r="K13738" t="str">
            <v/>
          </cell>
          <cell r="L13738" t="str">
            <v/>
          </cell>
        </row>
        <row r="13739">
          <cell r="C13739">
            <v>162568518</v>
          </cell>
          <cell r="D13739" t="str">
            <v>人工</v>
          </cell>
          <cell r="E13739" t="str">
            <v>实物</v>
          </cell>
          <cell r="F13739" t="str">
            <v/>
          </cell>
          <cell r="G13739" t="str">
            <v>富海胜</v>
          </cell>
          <cell r="H13739" t="str">
            <v>年节礼包/食品/零食礼包</v>
          </cell>
          <cell r="I13739" t="str">
            <v>2024-10-31</v>
          </cell>
          <cell r="J13739">
            <v>163753593</v>
          </cell>
          <cell r="K13739" t="str">
            <v/>
          </cell>
          <cell r="L13739" t="str">
            <v/>
          </cell>
        </row>
        <row r="13740">
          <cell r="C13740">
            <v>162568507</v>
          </cell>
          <cell r="D13740" t="str">
            <v>人工</v>
          </cell>
          <cell r="E13740" t="str">
            <v>实物</v>
          </cell>
          <cell r="F13740" t="str">
            <v/>
          </cell>
          <cell r="G13740" t="str">
            <v>富海胜</v>
          </cell>
          <cell r="H13740" t="str">
            <v>年节礼包/食品/零食礼包</v>
          </cell>
          <cell r="I13740" t="str">
            <v>2024-10-31</v>
          </cell>
          <cell r="J13740">
            <v>163753582</v>
          </cell>
          <cell r="K13740" t="str">
            <v/>
          </cell>
          <cell r="L13740" t="str">
            <v/>
          </cell>
        </row>
        <row r="13741">
          <cell r="C13741">
            <v>162568506</v>
          </cell>
          <cell r="D13741" t="str">
            <v>人工</v>
          </cell>
          <cell r="E13741" t="str">
            <v>实物</v>
          </cell>
          <cell r="F13741" t="str">
            <v/>
          </cell>
          <cell r="G13741" t="str">
            <v>富海胜</v>
          </cell>
          <cell r="H13741" t="str">
            <v>年节礼包/食品/零食礼包</v>
          </cell>
          <cell r="I13741" t="str">
            <v>2024-10-31</v>
          </cell>
          <cell r="J13741">
            <v>163753581</v>
          </cell>
          <cell r="K13741" t="str">
            <v/>
          </cell>
          <cell r="L13741" t="str">
            <v/>
          </cell>
        </row>
        <row r="13742">
          <cell r="C13742">
            <v>162568504</v>
          </cell>
          <cell r="D13742" t="str">
            <v>人工</v>
          </cell>
          <cell r="E13742" t="str">
            <v>实物</v>
          </cell>
          <cell r="F13742" t="str">
            <v/>
          </cell>
          <cell r="G13742" t="str">
            <v>富海胜</v>
          </cell>
          <cell r="H13742" t="str">
            <v>年节礼包/食品/粮油礼包</v>
          </cell>
          <cell r="I13742" t="str">
            <v>2024-10-31</v>
          </cell>
          <cell r="J13742">
            <v>163753579</v>
          </cell>
          <cell r="K13742" t="str">
            <v/>
          </cell>
          <cell r="L13742" t="str">
            <v/>
          </cell>
        </row>
        <row r="13743">
          <cell r="C13743">
            <v>162568503</v>
          </cell>
          <cell r="D13743" t="str">
            <v>人工</v>
          </cell>
          <cell r="E13743" t="str">
            <v>实物</v>
          </cell>
          <cell r="F13743" t="str">
            <v/>
          </cell>
          <cell r="G13743" t="str">
            <v>富海胜</v>
          </cell>
          <cell r="H13743" t="str">
            <v>年节礼包/食品/零食礼包</v>
          </cell>
          <cell r="I13743" t="str">
            <v>2024-10-31</v>
          </cell>
          <cell r="J13743">
            <v>163753578</v>
          </cell>
          <cell r="K13743" t="str">
            <v/>
          </cell>
          <cell r="L13743" t="str">
            <v/>
          </cell>
        </row>
        <row r="13744">
          <cell r="C13744">
            <v>162568501</v>
          </cell>
          <cell r="D13744" t="str">
            <v>人工</v>
          </cell>
          <cell r="E13744" t="str">
            <v>实物</v>
          </cell>
          <cell r="F13744" t="str">
            <v/>
          </cell>
          <cell r="G13744" t="str">
            <v>富海胜</v>
          </cell>
          <cell r="H13744" t="str">
            <v>年节礼包/食品/零食礼包</v>
          </cell>
          <cell r="I13744" t="str">
            <v>2024-10-31</v>
          </cell>
          <cell r="J13744">
            <v>163753576</v>
          </cell>
          <cell r="K13744" t="str">
            <v/>
          </cell>
          <cell r="L13744" t="str">
            <v/>
          </cell>
        </row>
        <row r="13745">
          <cell r="C13745">
            <v>162568497</v>
          </cell>
          <cell r="D13745" t="str">
            <v>人工</v>
          </cell>
          <cell r="E13745" t="str">
            <v>实物</v>
          </cell>
          <cell r="F13745" t="str">
            <v/>
          </cell>
          <cell r="G13745" t="str">
            <v>富海胜</v>
          </cell>
          <cell r="H13745" t="str">
            <v>年节礼包/食品/零食礼包</v>
          </cell>
          <cell r="I13745" t="str">
            <v>2024-10-31</v>
          </cell>
          <cell r="J13745">
            <v>163753572</v>
          </cell>
          <cell r="K13745" t="str">
            <v/>
          </cell>
          <cell r="L13745" t="str">
            <v/>
          </cell>
        </row>
        <row r="13746">
          <cell r="C13746">
            <v>162534227</v>
          </cell>
          <cell r="D13746" t="str">
            <v>人工</v>
          </cell>
          <cell r="E13746" t="str">
            <v>实物</v>
          </cell>
          <cell r="F13746" t="str">
            <v>良品铺子</v>
          </cell>
          <cell r="G13746" t="str">
            <v>富海胜</v>
          </cell>
          <cell r="H13746" t="str">
            <v>年节礼包/食品/粽子礼包</v>
          </cell>
          <cell r="I13746" t="str">
            <v>2024-06-30</v>
          </cell>
          <cell r="J13746">
            <v>163684728</v>
          </cell>
          <cell r="K13746" t="str">
            <v/>
          </cell>
          <cell r="L13746" t="str">
            <v/>
          </cell>
        </row>
        <row r="13747">
          <cell r="C13747">
            <v>162533278</v>
          </cell>
          <cell r="D13747" t="str">
            <v>人工</v>
          </cell>
          <cell r="E13747" t="str">
            <v>实物</v>
          </cell>
          <cell r="F13747" t="str">
            <v>广州酒家</v>
          </cell>
          <cell r="G13747" t="str">
            <v>富海胜</v>
          </cell>
          <cell r="H13747" t="str">
            <v>年节礼包/食品/粽子礼包</v>
          </cell>
          <cell r="I13747" t="str">
            <v>2024-06-30</v>
          </cell>
          <cell r="J13747">
            <v>163682779</v>
          </cell>
          <cell r="K13747" t="str">
            <v/>
          </cell>
          <cell r="L13747" t="str">
            <v/>
          </cell>
        </row>
        <row r="13748">
          <cell r="C13748">
            <v>162532396</v>
          </cell>
          <cell r="D13748" t="str">
            <v>人工</v>
          </cell>
          <cell r="E13748" t="str">
            <v>实物</v>
          </cell>
          <cell r="F13748" t="str">
            <v>伊利</v>
          </cell>
          <cell r="G13748" t="str">
            <v>富海胜</v>
          </cell>
          <cell r="H13748" t="str">
            <v>年节礼包/食品/奶类饮品</v>
          </cell>
          <cell r="I13748" t="str">
            <v>2024-06-30</v>
          </cell>
          <cell r="J13748">
            <v>163680480</v>
          </cell>
          <cell r="K13748" t="str">
            <v/>
          </cell>
          <cell r="L13748" t="str">
            <v/>
          </cell>
        </row>
        <row r="13749">
          <cell r="C13749">
            <v>162530309</v>
          </cell>
          <cell r="D13749" t="str">
            <v>人工</v>
          </cell>
          <cell r="E13749" t="str">
            <v>实物</v>
          </cell>
          <cell r="F13749" t="str">
            <v/>
          </cell>
          <cell r="G13749" t="str">
            <v>富海胜</v>
          </cell>
          <cell r="H13749" t="str">
            <v>年节礼包/项目专属/定制方案专属</v>
          </cell>
          <cell r="I13749" t="str">
            <v>2024-05-31</v>
          </cell>
          <cell r="J13749">
            <v>163671914</v>
          </cell>
          <cell r="K13749" t="str">
            <v/>
          </cell>
          <cell r="L13749" t="str">
            <v/>
          </cell>
        </row>
        <row r="13750">
          <cell r="C13750">
            <v>162530308</v>
          </cell>
          <cell r="D13750" t="str">
            <v>人工</v>
          </cell>
          <cell r="E13750" t="str">
            <v>实物</v>
          </cell>
          <cell r="F13750" t="str">
            <v/>
          </cell>
          <cell r="G13750" t="str">
            <v>富海胜</v>
          </cell>
          <cell r="H13750" t="str">
            <v>年节礼包/项目专属/定制方案专属</v>
          </cell>
          <cell r="I13750" t="str">
            <v>2024-05-31</v>
          </cell>
          <cell r="J13750">
            <v>163671913</v>
          </cell>
          <cell r="K13750" t="str">
            <v/>
          </cell>
          <cell r="L13750" t="str">
            <v/>
          </cell>
        </row>
        <row r="13751">
          <cell r="C13751">
            <v>162528889</v>
          </cell>
          <cell r="D13751" t="str">
            <v>人工</v>
          </cell>
          <cell r="E13751" t="str">
            <v>实物</v>
          </cell>
          <cell r="F13751" t="str">
            <v/>
          </cell>
          <cell r="G13751" t="str">
            <v>富海胜</v>
          </cell>
          <cell r="H13751" t="str">
            <v>年节礼包/项目专属/定制方案专属</v>
          </cell>
          <cell r="I13751" t="str">
            <v>2024-05-31</v>
          </cell>
          <cell r="J13751">
            <v>163667696</v>
          </cell>
          <cell r="K13751" t="str">
            <v/>
          </cell>
          <cell r="L13751" t="str">
            <v/>
          </cell>
        </row>
        <row r="13752">
          <cell r="C13752">
            <v>162511611</v>
          </cell>
          <cell r="D13752" t="str">
            <v>人工</v>
          </cell>
          <cell r="E13752" t="str">
            <v>实物</v>
          </cell>
          <cell r="F13752" t="str">
            <v/>
          </cell>
          <cell r="G13752" t="str">
            <v>富海胜</v>
          </cell>
          <cell r="H13752" t="str">
            <v>年节礼包/项目专属/定制方案专属</v>
          </cell>
          <cell r="I13752" t="str">
            <v>2024-07-31</v>
          </cell>
          <cell r="J13752">
            <v>163625244</v>
          </cell>
          <cell r="K13752" t="str">
            <v/>
          </cell>
          <cell r="L13752" t="str">
            <v/>
          </cell>
        </row>
        <row r="13753">
          <cell r="C13753">
            <v>162502385</v>
          </cell>
          <cell r="D13753" t="str">
            <v>人工</v>
          </cell>
          <cell r="E13753" t="str">
            <v>实物</v>
          </cell>
          <cell r="F13753" t="str">
            <v/>
          </cell>
          <cell r="G13753" t="str">
            <v>富海胜</v>
          </cell>
          <cell r="H13753" t="str">
            <v>年节礼包/食品/零食礼包</v>
          </cell>
          <cell r="I13753" t="str">
            <v>2024-07-31</v>
          </cell>
          <cell r="J13753">
            <v>163598601</v>
          </cell>
          <cell r="K13753" t="str">
            <v/>
          </cell>
          <cell r="L13753" t="str">
            <v/>
          </cell>
        </row>
        <row r="13754">
          <cell r="C13754">
            <v>162499946</v>
          </cell>
          <cell r="D13754" t="str">
            <v>人工</v>
          </cell>
          <cell r="E13754" t="str">
            <v>实物</v>
          </cell>
          <cell r="F13754" t="str">
            <v/>
          </cell>
          <cell r="G13754" t="str">
            <v>富海胜</v>
          </cell>
          <cell r="H13754" t="str">
            <v>年节礼包/食品/粽子礼包</v>
          </cell>
          <cell r="I13754" t="str">
            <v>2024-07-31</v>
          </cell>
          <cell r="J13754">
            <v>163591730</v>
          </cell>
          <cell r="K13754" t="str">
            <v/>
          </cell>
          <cell r="L13754" t="str">
            <v/>
          </cell>
        </row>
        <row r="13755">
          <cell r="C13755">
            <v>162499930</v>
          </cell>
          <cell r="D13755" t="str">
            <v>人工</v>
          </cell>
          <cell r="E13755" t="str">
            <v>实物</v>
          </cell>
          <cell r="F13755" t="str">
            <v/>
          </cell>
          <cell r="G13755" t="str">
            <v>富海胜</v>
          </cell>
          <cell r="H13755" t="str">
            <v>年节礼包/食品/粽子礼包</v>
          </cell>
          <cell r="I13755" t="str">
            <v>2024-07-31</v>
          </cell>
          <cell r="J13755">
            <v>163591714</v>
          </cell>
          <cell r="K13755" t="str">
            <v/>
          </cell>
          <cell r="L13755" t="str">
            <v/>
          </cell>
        </row>
        <row r="13756">
          <cell r="C13756">
            <v>162499928</v>
          </cell>
          <cell r="D13756" t="str">
            <v>人工</v>
          </cell>
          <cell r="E13756" t="str">
            <v>实物</v>
          </cell>
          <cell r="F13756" t="str">
            <v/>
          </cell>
          <cell r="G13756" t="str">
            <v>富海胜</v>
          </cell>
          <cell r="H13756" t="str">
            <v>年节礼包/食品/粽子礼包</v>
          </cell>
          <cell r="I13756" t="str">
            <v>2024-07-31</v>
          </cell>
          <cell r="J13756">
            <v>163591712</v>
          </cell>
          <cell r="K13756" t="str">
            <v/>
          </cell>
          <cell r="L13756" t="str">
            <v/>
          </cell>
        </row>
        <row r="13757">
          <cell r="C13757">
            <v>162496622</v>
          </cell>
          <cell r="D13757" t="str">
            <v>人工</v>
          </cell>
          <cell r="E13757" t="str">
            <v>实物</v>
          </cell>
          <cell r="F13757" t="str">
            <v/>
          </cell>
          <cell r="G13757" t="str">
            <v>富海胜</v>
          </cell>
          <cell r="H13757" t="str">
            <v>年节礼包/食品/熟食腊味礼包</v>
          </cell>
          <cell r="I13757" t="str">
            <v>2024-07-31</v>
          </cell>
          <cell r="J13757">
            <v>163582364</v>
          </cell>
          <cell r="K13757" t="str">
            <v/>
          </cell>
          <cell r="L13757" t="str">
            <v/>
          </cell>
        </row>
        <row r="13758">
          <cell r="C13758">
            <v>162496448</v>
          </cell>
          <cell r="D13758" t="str">
            <v>人工</v>
          </cell>
          <cell r="E13758" t="str">
            <v>实物</v>
          </cell>
          <cell r="F13758" t="str">
            <v/>
          </cell>
          <cell r="G13758" t="str">
            <v>富海胜</v>
          </cell>
          <cell r="H13758" t="str">
            <v>年节礼包/食品/粮油礼包</v>
          </cell>
          <cell r="I13758" t="str">
            <v>2024-07-31</v>
          </cell>
          <cell r="J13758">
            <v>163582168</v>
          </cell>
          <cell r="K13758" t="str">
            <v/>
          </cell>
          <cell r="L13758" t="str">
            <v/>
          </cell>
        </row>
        <row r="13759">
          <cell r="C13759">
            <v>162496446</v>
          </cell>
          <cell r="D13759" t="str">
            <v>人工</v>
          </cell>
          <cell r="E13759" t="str">
            <v>实物</v>
          </cell>
          <cell r="F13759" t="str">
            <v/>
          </cell>
          <cell r="G13759" t="str">
            <v>富海胜</v>
          </cell>
          <cell r="H13759" t="str">
            <v>年节礼包/食品/粮油礼包</v>
          </cell>
          <cell r="I13759" t="str">
            <v>2024-07-31</v>
          </cell>
          <cell r="J13759">
            <v>163582166</v>
          </cell>
          <cell r="K13759" t="str">
            <v/>
          </cell>
          <cell r="L13759" t="str">
            <v/>
          </cell>
        </row>
        <row r="13760">
          <cell r="C13760">
            <v>162496441</v>
          </cell>
          <cell r="D13760" t="str">
            <v>人工</v>
          </cell>
          <cell r="E13760" t="str">
            <v>实物</v>
          </cell>
          <cell r="F13760" t="str">
            <v/>
          </cell>
          <cell r="G13760" t="str">
            <v>富海胜</v>
          </cell>
          <cell r="H13760" t="str">
            <v>年节礼包/食品/方便食品</v>
          </cell>
          <cell r="I13760" t="str">
            <v>2024-07-31</v>
          </cell>
          <cell r="J13760">
            <v>163582161</v>
          </cell>
          <cell r="K13760" t="str">
            <v/>
          </cell>
          <cell r="L13760" t="str">
            <v/>
          </cell>
        </row>
        <row r="13761">
          <cell r="C13761">
            <v>162567015</v>
          </cell>
          <cell r="D13761" t="str">
            <v>人工</v>
          </cell>
          <cell r="E13761" t="str">
            <v>实物</v>
          </cell>
          <cell r="F13761" t="str">
            <v/>
          </cell>
          <cell r="G13761" t="str">
            <v>阿格乐</v>
          </cell>
          <cell r="H13761" t="str">
            <v>年节礼包/生鲜/禽肉蛋品</v>
          </cell>
          <cell r="I13761" t="str">
            <v>2024-10-31</v>
          </cell>
          <cell r="J13761">
            <v>163750094</v>
          </cell>
          <cell r="K13761" t="str">
            <v>CP2403981011</v>
          </cell>
          <cell r="L13761" t="str">
            <v/>
          </cell>
        </row>
        <row r="13762">
          <cell r="C13762">
            <v>162625047</v>
          </cell>
          <cell r="D13762" t="str">
            <v>人工</v>
          </cell>
          <cell r="E13762" t="str">
            <v>实物</v>
          </cell>
          <cell r="F13762" t="str">
            <v/>
          </cell>
          <cell r="G13762" t="str">
            <v>富海胜</v>
          </cell>
          <cell r="H13762" t="str">
            <v>年节礼包/食品/方便食品</v>
          </cell>
          <cell r="I13762" t="str">
            <v>2025-02-28</v>
          </cell>
          <cell r="J13762">
            <v>163854035</v>
          </cell>
          <cell r="K13762" t="str">
            <v/>
          </cell>
          <cell r="L13762" t="str">
            <v/>
          </cell>
        </row>
        <row r="13763">
          <cell r="C13763">
            <v>162565837</v>
          </cell>
          <cell r="D13763" t="str">
            <v>人工</v>
          </cell>
          <cell r="E13763" t="str">
            <v>实物</v>
          </cell>
          <cell r="F13763" t="str">
            <v>柴火大院</v>
          </cell>
          <cell r="G13763" t="str">
            <v>北京锦福</v>
          </cell>
          <cell r="H13763" t="str">
            <v>年节礼包/食品/粮油礼包</v>
          </cell>
          <cell r="I13763" t="str">
            <v>2024-10-31</v>
          </cell>
          <cell r="J13763">
            <v>163747424</v>
          </cell>
          <cell r="K13763" t="str">
            <v/>
          </cell>
          <cell r="L13763" t="str">
            <v/>
          </cell>
        </row>
        <row r="13764">
          <cell r="C13764">
            <v>162578375</v>
          </cell>
          <cell r="D13764" t="str">
            <v>人工</v>
          </cell>
          <cell r="E13764" t="str">
            <v>实物</v>
          </cell>
          <cell r="F13764" t="str">
            <v>蔬果园（SukGarden）</v>
          </cell>
          <cell r="G13764" t="str">
            <v>武汉中盛瑞尔</v>
          </cell>
          <cell r="H13764" t="str">
            <v>年节礼包/家庭清洁/纸品/家庭环境清洁</v>
          </cell>
          <cell r="I13764" t="str">
            <v>2024-10-31</v>
          </cell>
          <cell r="J13764">
            <v>163772621</v>
          </cell>
          <cell r="K13764" t="str">
            <v>29SSSD40619-07</v>
          </cell>
          <cell r="L13764" t="str">
            <v/>
          </cell>
        </row>
        <row r="13765">
          <cell r="C13765">
            <v>162407125</v>
          </cell>
          <cell r="D13765" t="str">
            <v>人工</v>
          </cell>
          <cell r="E13765" t="str">
            <v>实物</v>
          </cell>
          <cell r="F13765" t="str">
            <v>爱华仕（OIWAS）</v>
          </cell>
          <cell r="G13765" t="str">
            <v>爱华仕</v>
          </cell>
          <cell r="H13765" t="str">
            <v>年节礼包/箱包皮具/功能箱包</v>
          </cell>
          <cell r="I13765" t="str">
            <v>2024-03-31</v>
          </cell>
          <cell r="J13765">
            <v>163376844</v>
          </cell>
          <cell r="K13765" t="str">
            <v>OCX6648012412011</v>
          </cell>
          <cell r="L13765" t="str">
            <v/>
          </cell>
        </row>
        <row r="13766">
          <cell r="C13766">
            <v>162734761</v>
          </cell>
          <cell r="D13766" t="str">
            <v>人工</v>
          </cell>
          <cell r="E13766" t="str">
            <v>实物</v>
          </cell>
          <cell r="F13766" t="str">
            <v/>
          </cell>
          <cell r="G13766" t="str">
            <v>苏州润顺来</v>
          </cell>
          <cell r="H13766" t="str">
            <v>年节礼包/个人护理/口腔护理</v>
          </cell>
          <cell r="I13766" t="str">
            <v>2025-05-31</v>
          </cell>
          <cell r="J13766">
            <v>164039307</v>
          </cell>
          <cell r="K13766" t="str">
            <v/>
          </cell>
          <cell r="L13766" t="str">
            <v/>
          </cell>
        </row>
        <row r="13767">
          <cell r="C13767">
            <v>162733723</v>
          </cell>
          <cell r="D13767" t="str">
            <v>人工</v>
          </cell>
          <cell r="E13767" t="str">
            <v>实物</v>
          </cell>
          <cell r="F13767" t="str">
            <v/>
          </cell>
          <cell r="G13767" t="str">
            <v>上海青华</v>
          </cell>
          <cell r="H13767" t="str">
            <v>年节礼包/食品/食品礼包</v>
          </cell>
          <cell r="I13767" t="str">
            <v>2025-05-31</v>
          </cell>
          <cell r="J13767">
            <v>164037680</v>
          </cell>
          <cell r="K13767" t="str">
            <v/>
          </cell>
          <cell r="L13767" t="str">
            <v/>
          </cell>
        </row>
        <row r="13768">
          <cell r="C13768">
            <v>162733723</v>
          </cell>
          <cell r="D13768" t="str">
            <v>人工</v>
          </cell>
          <cell r="E13768" t="str">
            <v>实物</v>
          </cell>
          <cell r="F13768" t="str">
            <v/>
          </cell>
          <cell r="G13768" t="str">
            <v>上海青华</v>
          </cell>
          <cell r="H13768" t="str">
            <v>年节礼包/食品/食品礼包</v>
          </cell>
          <cell r="I13768" t="str">
            <v>2025-05-31</v>
          </cell>
        </row>
        <row r="13768">
          <cell r="K13768" t="str">
            <v/>
          </cell>
          <cell r="L13768" t="str">
            <v/>
          </cell>
        </row>
        <row r="13769">
          <cell r="C13769">
            <v>162733723</v>
          </cell>
          <cell r="D13769" t="str">
            <v>人工</v>
          </cell>
          <cell r="E13769" t="str">
            <v>实物</v>
          </cell>
          <cell r="F13769" t="str">
            <v/>
          </cell>
          <cell r="G13769" t="str">
            <v>上海青华</v>
          </cell>
          <cell r="H13769" t="str">
            <v>年节礼包/食品/食品礼包</v>
          </cell>
          <cell r="I13769" t="str">
            <v>2025-05-31</v>
          </cell>
        </row>
        <row r="13769">
          <cell r="K13769" t="str">
            <v/>
          </cell>
          <cell r="L13769" t="str">
            <v/>
          </cell>
        </row>
        <row r="13770">
          <cell r="C13770">
            <v>162733784</v>
          </cell>
          <cell r="D13770" t="str">
            <v>人工</v>
          </cell>
          <cell r="E13770" t="str">
            <v>实物</v>
          </cell>
          <cell r="F13770" t="str">
            <v/>
          </cell>
          <cell r="G13770" t="str">
            <v>苏州润顺来</v>
          </cell>
          <cell r="H13770" t="str">
            <v>年节礼包/个人护理/身体护理</v>
          </cell>
          <cell r="I13770" t="str">
            <v>2025-06-30</v>
          </cell>
          <cell r="J13770">
            <v>164037779</v>
          </cell>
          <cell r="K13770" t="str">
            <v/>
          </cell>
          <cell r="L13770" t="str">
            <v/>
          </cell>
        </row>
        <row r="13771">
          <cell r="C13771">
            <v>162733791</v>
          </cell>
          <cell r="D13771" t="str">
            <v>人工</v>
          </cell>
          <cell r="E13771" t="str">
            <v>实物</v>
          </cell>
          <cell r="F13771" t="str">
            <v/>
          </cell>
          <cell r="G13771" t="str">
            <v>上海铭俊</v>
          </cell>
          <cell r="H13771" t="str">
            <v>年节礼包/食品/粮油礼包</v>
          </cell>
          <cell r="I13771" t="str">
            <v>2025-05-31</v>
          </cell>
          <cell r="J13771">
            <v>164037788</v>
          </cell>
          <cell r="K13771" t="str">
            <v>sk5kg+5L</v>
          </cell>
          <cell r="L13771" t="str">
            <v/>
          </cell>
        </row>
        <row r="13772">
          <cell r="C13772">
            <v>162730864</v>
          </cell>
          <cell r="D13772" t="str">
            <v>人工</v>
          </cell>
          <cell r="E13772" t="str">
            <v>实物</v>
          </cell>
          <cell r="F13772" t="str">
            <v/>
          </cell>
          <cell r="G13772" t="str">
            <v>上海铭俊</v>
          </cell>
          <cell r="H13772" t="str">
            <v>年节礼包/食品/粮油礼包</v>
          </cell>
          <cell r="I13772" t="str">
            <v>2025-05-31</v>
          </cell>
          <cell r="J13772">
            <v>164029333</v>
          </cell>
          <cell r="K13772" t="str">
            <v>mj20240509001</v>
          </cell>
          <cell r="L13772" t="str">
            <v/>
          </cell>
        </row>
        <row r="13773">
          <cell r="C13773">
            <v>162683380</v>
          </cell>
          <cell r="D13773" t="str">
            <v>人工</v>
          </cell>
          <cell r="E13773" t="str">
            <v>实物</v>
          </cell>
          <cell r="F13773" t="str">
            <v/>
          </cell>
          <cell r="G13773" t="str">
            <v>食安天下</v>
          </cell>
          <cell r="H13773" t="str">
            <v>年节礼包/食品/粮油礼包</v>
          </cell>
          <cell r="I13773" t="str">
            <v>2025-06-30</v>
          </cell>
          <cell r="J13773">
            <v>163945205</v>
          </cell>
          <cell r="K13773">
            <v>8</v>
          </cell>
          <cell r="L13773" t="str">
            <v/>
          </cell>
        </row>
        <row r="13774">
          <cell r="C13774">
            <v>162683113</v>
          </cell>
          <cell r="D13774" t="str">
            <v>人工</v>
          </cell>
          <cell r="E13774" t="str">
            <v>实物</v>
          </cell>
          <cell r="F13774" t="str">
            <v/>
          </cell>
          <cell r="G13774" t="str">
            <v>利福</v>
          </cell>
          <cell r="H13774" t="str">
            <v>年节礼包/食品/食品礼包</v>
          </cell>
          <cell r="I13774" t="str">
            <v>2025-06-30</v>
          </cell>
          <cell r="J13774">
            <v>163944647</v>
          </cell>
          <cell r="K13774" t="str">
            <v/>
          </cell>
          <cell r="L13774" t="str">
            <v/>
          </cell>
        </row>
        <row r="13775">
          <cell r="C13775">
            <v>162689778</v>
          </cell>
          <cell r="D13775" t="str">
            <v>人工</v>
          </cell>
          <cell r="E13775" t="str">
            <v>实物</v>
          </cell>
          <cell r="F13775" t="str">
            <v/>
          </cell>
          <cell r="G13775" t="str">
            <v>上海权礼</v>
          </cell>
          <cell r="H13775" t="str">
            <v>年节礼包/食品/零食礼包</v>
          </cell>
          <cell r="I13775" t="str">
            <v>2025-06-30</v>
          </cell>
          <cell r="J13775">
            <v>163956677</v>
          </cell>
          <cell r="K13775" t="str">
            <v>lxh258</v>
          </cell>
          <cell r="L13775" t="str">
            <v/>
          </cell>
        </row>
        <row r="13776">
          <cell r="C13776">
            <v>162683206</v>
          </cell>
          <cell r="D13776" t="str">
            <v>人工</v>
          </cell>
          <cell r="E13776" t="str">
            <v>实物</v>
          </cell>
          <cell r="F13776" t="str">
            <v>广州酒家</v>
          </cell>
          <cell r="G13776" t="str">
            <v>喜心</v>
          </cell>
          <cell r="H13776" t="str">
            <v>年节礼包/食品/粽子礼包</v>
          </cell>
          <cell r="I13776" t="str">
            <v>2025-06-30</v>
          </cell>
          <cell r="J13776">
            <v>163944878</v>
          </cell>
          <cell r="K13776" t="str">
            <v/>
          </cell>
          <cell r="L13776" t="str">
            <v/>
          </cell>
        </row>
        <row r="13777">
          <cell r="C13777">
            <v>162683206</v>
          </cell>
          <cell r="D13777" t="str">
            <v>人工</v>
          </cell>
          <cell r="E13777" t="str">
            <v>实物</v>
          </cell>
          <cell r="F13777" t="str">
            <v>广州酒家</v>
          </cell>
          <cell r="G13777" t="str">
            <v>喜心</v>
          </cell>
          <cell r="H13777" t="str">
            <v>年节礼包/食品/粽子礼包</v>
          </cell>
          <cell r="I13777" t="str">
            <v>2025-06-30</v>
          </cell>
        </row>
        <row r="13777">
          <cell r="K13777" t="str">
            <v/>
          </cell>
          <cell r="L13777" t="str">
            <v/>
          </cell>
        </row>
        <row r="13778">
          <cell r="C13778">
            <v>162683206</v>
          </cell>
          <cell r="D13778" t="str">
            <v>人工</v>
          </cell>
          <cell r="E13778" t="str">
            <v>实物</v>
          </cell>
          <cell r="F13778" t="str">
            <v>广州酒家</v>
          </cell>
          <cell r="G13778" t="str">
            <v>喜心</v>
          </cell>
          <cell r="H13778" t="str">
            <v>年节礼包/食品/粽子礼包</v>
          </cell>
          <cell r="I13778" t="str">
            <v>2025-06-30</v>
          </cell>
        </row>
        <row r="13778">
          <cell r="K13778" t="str">
            <v/>
          </cell>
          <cell r="L13778" t="str">
            <v/>
          </cell>
        </row>
        <row r="13779">
          <cell r="C13779">
            <v>162683206</v>
          </cell>
          <cell r="D13779" t="str">
            <v>人工</v>
          </cell>
          <cell r="E13779" t="str">
            <v>实物</v>
          </cell>
          <cell r="F13779" t="str">
            <v>广州酒家</v>
          </cell>
          <cell r="G13779" t="str">
            <v>喜心</v>
          </cell>
          <cell r="H13779" t="str">
            <v>年节礼包/食品/粽子礼包</v>
          </cell>
          <cell r="I13779" t="str">
            <v>2025-06-30</v>
          </cell>
        </row>
        <row r="13779">
          <cell r="K13779" t="str">
            <v/>
          </cell>
          <cell r="L13779" t="str">
            <v/>
          </cell>
        </row>
        <row r="13780">
          <cell r="C13780">
            <v>162683206</v>
          </cell>
          <cell r="D13780" t="str">
            <v>人工</v>
          </cell>
          <cell r="E13780" t="str">
            <v>实物</v>
          </cell>
          <cell r="F13780" t="str">
            <v>广州酒家</v>
          </cell>
          <cell r="G13780" t="str">
            <v>喜心</v>
          </cell>
          <cell r="H13780" t="str">
            <v>年节礼包/食品/粽子礼包</v>
          </cell>
          <cell r="I13780" t="str">
            <v>2025-06-30</v>
          </cell>
        </row>
        <row r="13780">
          <cell r="K13780" t="str">
            <v/>
          </cell>
          <cell r="L13780" t="str">
            <v/>
          </cell>
        </row>
        <row r="13781">
          <cell r="C13781">
            <v>162683704</v>
          </cell>
          <cell r="D13781" t="str">
            <v>人工</v>
          </cell>
          <cell r="E13781" t="str">
            <v>实物</v>
          </cell>
          <cell r="F13781" t="str">
            <v/>
          </cell>
          <cell r="G13781" t="str">
            <v>淘得电子</v>
          </cell>
          <cell r="H13781" t="str">
            <v>年节礼包/食品/粽子礼包</v>
          </cell>
          <cell r="I13781" t="str">
            <v>2025-06-30</v>
          </cell>
          <cell r="J13781">
            <v>163946237</v>
          </cell>
          <cell r="K13781" t="str">
            <v/>
          </cell>
          <cell r="L13781" t="str">
            <v/>
          </cell>
        </row>
        <row r="13782">
          <cell r="C13782">
            <v>162689650</v>
          </cell>
          <cell r="D13782" t="str">
            <v>人工</v>
          </cell>
          <cell r="E13782" t="str">
            <v>实物</v>
          </cell>
          <cell r="F13782" t="str">
            <v/>
          </cell>
          <cell r="G13782" t="str">
            <v>富海胜</v>
          </cell>
          <cell r="H13782" t="str">
            <v>年节礼包/食品/粽子礼包</v>
          </cell>
          <cell r="I13782" t="str">
            <v>2025-06-30</v>
          </cell>
          <cell r="J13782">
            <v>163956540</v>
          </cell>
          <cell r="K13782" t="str">
            <v/>
          </cell>
          <cell r="L13782" t="str">
            <v/>
          </cell>
        </row>
        <row r="13783">
          <cell r="C13783">
            <v>162681890</v>
          </cell>
          <cell r="D13783" t="str">
            <v>人工</v>
          </cell>
          <cell r="E13783" t="str">
            <v>实物</v>
          </cell>
          <cell r="F13783" t="str">
            <v/>
          </cell>
          <cell r="G13783" t="str">
            <v>上海甄麒</v>
          </cell>
          <cell r="H13783" t="str">
            <v>年节礼包/生鲜/速冻美食</v>
          </cell>
          <cell r="I13783" t="str">
            <v>2025-06-30</v>
          </cell>
          <cell r="J13783">
            <v>163942654</v>
          </cell>
          <cell r="K13783">
            <v>20250307008</v>
          </cell>
          <cell r="L13783" t="str">
            <v/>
          </cell>
        </row>
        <row r="13784">
          <cell r="C13784">
            <v>162683447</v>
          </cell>
          <cell r="D13784" t="str">
            <v>人工</v>
          </cell>
          <cell r="E13784" t="str">
            <v>实物</v>
          </cell>
          <cell r="F13784" t="str">
            <v/>
          </cell>
          <cell r="G13784" t="str">
            <v>淘得电子</v>
          </cell>
          <cell r="H13784" t="str">
            <v>年节礼包/食品/方便食品</v>
          </cell>
          <cell r="I13784" t="str">
            <v>2025-06-30</v>
          </cell>
          <cell r="J13784">
            <v>163945344</v>
          </cell>
          <cell r="K13784" t="str">
            <v/>
          </cell>
          <cell r="L13784" t="str">
            <v/>
          </cell>
        </row>
        <row r="13785">
          <cell r="C13785">
            <v>162683470</v>
          </cell>
          <cell r="D13785" t="str">
            <v>人工</v>
          </cell>
          <cell r="E13785" t="str">
            <v>实物</v>
          </cell>
          <cell r="F13785" t="str">
            <v/>
          </cell>
          <cell r="G13785" t="str">
            <v>淘得电子</v>
          </cell>
          <cell r="H13785" t="str">
            <v>年节礼包/食品/粽子礼包</v>
          </cell>
          <cell r="I13785" t="str">
            <v>2025-06-30</v>
          </cell>
          <cell r="J13785">
            <v>163945382</v>
          </cell>
          <cell r="K13785" t="str">
            <v/>
          </cell>
          <cell r="L13785" t="str">
            <v/>
          </cell>
        </row>
        <row r="13786">
          <cell r="C13786">
            <v>162690756</v>
          </cell>
          <cell r="D13786" t="str">
            <v>人工</v>
          </cell>
          <cell r="E13786" t="str">
            <v>实物</v>
          </cell>
          <cell r="F13786" t="str">
            <v/>
          </cell>
          <cell r="G13786" t="str">
            <v>上海福玉</v>
          </cell>
          <cell r="H13786" t="str">
            <v>年节礼包/生鲜/猪牛羊肉</v>
          </cell>
          <cell r="I13786" t="str">
            <v>2025-12-31</v>
          </cell>
          <cell r="J13786">
            <v>163957956</v>
          </cell>
          <cell r="K13786" t="str">
            <v/>
          </cell>
          <cell r="L13786" t="str">
            <v/>
          </cell>
        </row>
        <row r="13787">
          <cell r="C13787">
            <v>162689823</v>
          </cell>
          <cell r="D13787" t="str">
            <v>人工</v>
          </cell>
          <cell r="E13787" t="str">
            <v>实物</v>
          </cell>
          <cell r="F13787" t="str">
            <v>广州酒家</v>
          </cell>
          <cell r="G13787" t="str">
            <v>富海胜</v>
          </cell>
          <cell r="H13787" t="str">
            <v>年节礼包/食品/粽子礼包</v>
          </cell>
          <cell r="I13787" t="str">
            <v>2025-06-30</v>
          </cell>
          <cell r="J13787">
            <v>163956742</v>
          </cell>
          <cell r="K13787" t="str">
            <v/>
          </cell>
          <cell r="L13787" t="str">
            <v/>
          </cell>
        </row>
        <row r="13788">
          <cell r="C13788">
            <v>162683205</v>
          </cell>
          <cell r="D13788" t="str">
            <v>人工</v>
          </cell>
          <cell r="E13788" t="str">
            <v>实物</v>
          </cell>
          <cell r="F13788" t="str">
            <v>广州酒家</v>
          </cell>
          <cell r="G13788" t="str">
            <v>喜心</v>
          </cell>
          <cell r="H13788" t="str">
            <v>年节礼包/食品/粽子礼包</v>
          </cell>
          <cell r="I13788" t="str">
            <v>2025-06-30</v>
          </cell>
          <cell r="J13788">
            <v>163944877</v>
          </cell>
          <cell r="K13788" t="str">
            <v/>
          </cell>
          <cell r="L13788" t="str">
            <v/>
          </cell>
        </row>
        <row r="13789">
          <cell r="C13789">
            <v>162683205</v>
          </cell>
          <cell r="D13789" t="str">
            <v>人工</v>
          </cell>
          <cell r="E13789" t="str">
            <v>实物</v>
          </cell>
          <cell r="F13789" t="str">
            <v>广州酒家</v>
          </cell>
          <cell r="G13789" t="str">
            <v>喜心</v>
          </cell>
          <cell r="H13789" t="str">
            <v>年节礼包/食品/粽子礼包</v>
          </cell>
          <cell r="I13789" t="str">
            <v>2025-06-30</v>
          </cell>
        </row>
        <row r="13789">
          <cell r="K13789" t="str">
            <v/>
          </cell>
          <cell r="L13789" t="str">
            <v/>
          </cell>
        </row>
        <row r="13790">
          <cell r="C13790">
            <v>162683205</v>
          </cell>
          <cell r="D13790" t="str">
            <v>人工</v>
          </cell>
          <cell r="E13790" t="str">
            <v>实物</v>
          </cell>
          <cell r="F13790" t="str">
            <v>广州酒家</v>
          </cell>
          <cell r="G13790" t="str">
            <v>喜心</v>
          </cell>
          <cell r="H13790" t="str">
            <v>年节礼包/食品/粽子礼包</v>
          </cell>
          <cell r="I13790" t="str">
            <v>2025-06-30</v>
          </cell>
        </row>
        <row r="13790">
          <cell r="K13790" t="str">
            <v/>
          </cell>
          <cell r="L13790" t="str">
            <v/>
          </cell>
        </row>
        <row r="13791">
          <cell r="C13791">
            <v>162683205</v>
          </cell>
          <cell r="D13791" t="str">
            <v>人工</v>
          </cell>
          <cell r="E13791" t="str">
            <v>实物</v>
          </cell>
          <cell r="F13791" t="str">
            <v>广州酒家</v>
          </cell>
          <cell r="G13791" t="str">
            <v>喜心</v>
          </cell>
          <cell r="H13791" t="str">
            <v>年节礼包/食品/粽子礼包</v>
          </cell>
          <cell r="I13791" t="str">
            <v>2025-06-30</v>
          </cell>
        </row>
        <row r="13791">
          <cell r="K13791" t="str">
            <v/>
          </cell>
          <cell r="L13791" t="str">
            <v/>
          </cell>
        </row>
        <row r="13792">
          <cell r="C13792">
            <v>162682980</v>
          </cell>
          <cell r="D13792" t="str">
            <v>人工</v>
          </cell>
          <cell r="E13792" t="str">
            <v>实物</v>
          </cell>
          <cell r="F13792" t="str">
            <v/>
          </cell>
          <cell r="G13792" t="str">
            <v>富海胜</v>
          </cell>
          <cell r="H13792" t="str">
            <v>年节礼包/食品/粽子礼包</v>
          </cell>
          <cell r="I13792" t="str">
            <v>2025-06-30</v>
          </cell>
          <cell r="J13792">
            <v>163944380</v>
          </cell>
          <cell r="K13792" t="str">
            <v/>
          </cell>
          <cell r="L13792" t="str">
            <v/>
          </cell>
        </row>
        <row r="13793">
          <cell r="C13793">
            <v>162683450</v>
          </cell>
          <cell r="D13793" t="str">
            <v>人工</v>
          </cell>
          <cell r="E13793" t="str">
            <v>实物</v>
          </cell>
          <cell r="F13793" t="str">
            <v/>
          </cell>
          <cell r="G13793" t="str">
            <v>淘得电子</v>
          </cell>
          <cell r="H13793" t="str">
            <v>年节礼包/食品/食品礼包</v>
          </cell>
          <cell r="I13793" t="str">
            <v>2025-06-30</v>
          </cell>
          <cell r="J13793">
            <v>163945347</v>
          </cell>
          <cell r="K13793" t="str">
            <v/>
          </cell>
          <cell r="L13793" t="str">
            <v/>
          </cell>
        </row>
        <row r="13794">
          <cell r="C13794">
            <v>162642865</v>
          </cell>
          <cell r="D13794" t="str">
            <v>人工</v>
          </cell>
          <cell r="E13794" t="str">
            <v>实物</v>
          </cell>
          <cell r="F13794" t="str">
            <v>一粥一饭</v>
          </cell>
          <cell r="G13794" t="str">
            <v>一粥一饭</v>
          </cell>
          <cell r="H13794" t="str">
            <v>年节礼包/食品/大米</v>
          </cell>
          <cell r="I13794" t="str">
            <v>2025-06-30</v>
          </cell>
          <cell r="J13794">
            <v>163879092</v>
          </cell>
          <cell r="K13794" t="str">
            <v>YZYF-WCM-7500</v>
          </cell>
          <cell r="L13794" t="str">
            <v>7.5kg</v>
          </cell>
        </row>
        <row r="13795">
          <cell r="C13795">
            <v>162680476</v>
          </cell>
          <cell r="D13795" t="str">
            <v>人工</v>
          </cell>
          <cell r="E13795" t="str">
            <v>实物</v>
          </cell>
          <cell r="F13795" t="str">
            <v/>
          </cell>
          <cell r="G13795" t="str">
            <v>京杭盛达</v>
          </cell>
          <cell r="H13795" t="str">
            <v>年节礼包/食品/方便食品</v>
          </cell>
          <cell r="I13795" t="str">
            <v>2025-06-30</v>
          </cell>
          <cell r="J13795">
            <v>163939351</v>
          </cell>
          <cell r="K13795" t="str">
            <v/>
          </cell>
          <cell r="L13795" t="str">
            <v/>
          </cell>
        </row>
        <row r="13796">
          <cell r="C13796">
            <v>162642795</v>
          </cell>
          <cell r="D13796" t="str">
            <v>人工</v>
          </cell>
          <cell r="E13796" t="str">
            <v>实物</v>
          </cell>
          <cell r="F13796" t="str">
            <v>良食味稻</v>
          </cell>
          <cell r="G13796" t="str">
            <v>一粥一饭</v>
          </cell>
          <cell r="H13796" t="str">
            <v>年节礼包/食品/大米</v>
          </cell>
          <cell r="I13796" t="str">
            <v>2025-06-30</v>
          </cell>
          <cell r="J13796">
            <v>163878994</v>
          </cell>
          <cell r="K13796" t="str">
            <v>SDYX-QTM-5000</v>
          </cell>
          <cell r="L13796" t="str">
            <v>5kg</v>
          </cell>
        </row>
        <row r="13797">
          <cell r="C13797">
            <v>162680334</v>
          </cell>
          <cell r="D13797" t="str">
            <v>人工</v>
          </cell>
          <cell r="E13797" t="str">
            <v>实物</v>
          </cell>
          <cell r="F13797" t="str">
            <v/>
          </cell>
          <cell r="G13797" t="str">
            <v>上海权礼</v>
          </cell>
          <cell r="H13797" t="str">
            <v>年节礼包/食品/油</v>
          </cell>
          <cell r="I13797" t="str">
            <v>2025-06-30</v>
          </cell>
          <cell r="J13797">
            <v>163939129</v>
          </cell>
          <cell r="K13797" t="str">
            <v>sm1000</v>
          </cell>
          <cell r="L13797" t="str">
            <v/>
          </cell>
        </row>
        <row r="13798">
          <cell r="C13798">
            <v>162679984</v>
          </cell>
          <cell r="D13798" t="str">
            <v>人工</v>
          </cell>
          <cell r="E13798" t="str">
            <v>实物</v>
          </cell>
          <cell r="F13798" t="str">
            <v/>
          </cell>
          <cell r="G13798" t="str">
            <v>上海权礼</v>
          </cell>
          <cell r="H13798" t="str">
            <v>年节礼包/食品/食品礼包</v>
          </cell>
          <cell r="I13798" t="str">
            <v>2025-06-30</v>
          </cell>
          <cell r="J13798">
            <v>163938612</v>
          </cell>
          <cell r="K13798" t="str">
            <v>lxh990</v>
          </cell>
          <cell r="L13798" t="str">
            <v/>
          </cell>
        </row>
        <row r="13799">
          <cell r="C13799">
            <v>162623677</v>
          </cell>
          <cell r="D13799" t="str">
            <v>人工</v>
          </cell>
          <cell r="E13799" t="str">
            <v>实物</v>
          </cell>
          <cell r="F13799" t="str">
            <v>泰昌（Taicn）</v>
          </cell>
          <cell r="G13799" t="str">
            <v>上海艺冉</v>
          </cell>
          <cell r="H13799" t="str">
            <v>年节礼包/家用电器/个护健康</v>
          </cell>
          <cell r="I13799" t="str">
            <v>2025-02-28</v>
          </cell>
          <cell r="J13799">
            <v>163851989</v>
          </cell>
          <cell r="K13799" t="str">
            <v>TC-Q602Pro</v>
          </cell>
          <cell r="L13799" t="str">
            <v>灰色</v>
          </cell>
        </row>
        <row r="13800">
          <cell r="C13800">
            <v>162568594</v>
          </cell>
          <cell r="D13800" t="str">
            <v>人工</v>
          </cell>
          <cell r="E13800" t="str">
            <v>实物</v>
          </cell>
          <cell r="F13800" t="str">
            <v/>
          </cell>
          <cell r="G13800" t="str">
            <v>惠通达行</v>
          </cell>
          <cell r="H13800" t="str">
            <v>年节礼包/生鲜/肉禽礼包</v>
          </cell>
          <cell r="I13800" t="str">
            <v>2024-12-31</v>
          </cell>
          <cell r="J13800">
            <v>163753670</v>
          </cell>
          <cell r="K13800" t="str">
            <v/>
          </cell>
          <cell r="L13800" t="str">
            <v/>
          </cell>
        </row>
        <row r="13801">
          <cell r="C13801">
            <v>162629197</v>
          </cell>
          <cell r="D13801" t="str">
            <v>人工</v>
          </cell>
          <cell r="E13801" t="str">
            <v>实物</v>
          </cell>
          <cell r="F13801" t="str">
            <v>徐福记</v>
          </cell>
          <cell r="G13801" t="str">
            <v>北京锦福</v>
          </cell>
          <cell r="H13801" t="str">
            <v>年节礼包/食品/零食礼包</v>
          </cell>
          <cell r="I13801" t="str">
            <v>2025-02-28</v>
          </cell>
          <cell r="J13801">
            <v>163859561</v>
          </cell>
          <cell r="K13801" t="str">
            <v/>
          </cell>
          <cell r="L13801" t="str">
            <v/>
          </cell>
        </row>
        <row r="13802">
          <cell r="C13802">
            <v>162563511</v>
          </cell>
          <cell r="D13802" t="str">
            <v>人工</v>
          </cell>
          <cell r="E13802" t="str">
            <v>实物</v>
          </cell>
          <cell r="F13802" t="str">
            <v/>
          </cell>
          <cell r="G13802" t="str">
            <v>金盛永和</v>
          </cell>
          <cell r="H13802" t="str">
            <v>年节礼包/食品/粮油礼包</v>
          </cell>
          <cell r="I13802" t="str">
            <v>2024-10-31</v>
          </cell>
          <cell r="J13802">
            <v>163742295</v>
          </cell>
          <cell r="K13802" t="str">
            <v/>
          </cell>
          <cell r="L13802" t="str">
            <v/>
          </cell>
        </row>
        <row r="13803">
          <cell r="C13803">
            <v>162496415</v>
          </cell>
          <cell r="D13803" t="str">
            <v>人工</v>
          </cell>
          <cell r="E13803" t="str">
            <v>实物</v>
          </cell>
          <cell r="F13803" t="str">
            <v/>
          </cell>
          <cell r="G13803" t="str">
            <v>阿格乐</v>
          </cell>
          <cell r="H13803" t="str">
            <v>年节礼包/生鲜/肉禽礼包</v>
          </cell>
          <cell r="I13803" t="str">
            <v>2024-07-31</v>
          </cell>
          <cell r="J13803">
            <v>163582135</v>
          </cell>
          <cell r="K13803" t="str">
            <v>CP2402981011</v>
          </cell>
          <cell r="L13803" t="str">
            <v/>
          </cell>
        </row>
        <row r="13804">
          <cell r="C13804">
            <v>162522518</v>
          </cell>
          <cell r="D13804" t="str">
            <v>人工</v>
          </cell>
          <cell r="E13804" t="str">
            <v>实物</v>
          </cell>
          <cell r="F13804" t="str">
            <v/>
          </cell>
          <cell r="G13804" t="str">
            <v>苏州润顺来</v>
          </cell>
          <cell r="H13804" t="str">
            <v>年节礼包/个人护理/洗护礼包</v>
          </cell>
          <cell r="I13804" t="str">
            <v>2024-07-31</v>
          </cell>
          <cell r="J13804">
            <v>163651003</v>
          </cell>
          <cell r="K13804" t="str">
            <v/>
          </cell>
          <cell r="L13804" t="str">
            <v/>
          </cell>
        </row>
        <row r="13805">
          <cell r="C13805">
            <v>162041442</v>
          </cell>
          <cell r="D13805" t="str">
            <v>人工</v>
          </cell>
          <cell r="E13805" t="str">
            <v>实物</v>
          </cell>
          <cell r="F13805" t="str">
            <v>九阳 </v>
          </cell>
          <cell r="G13805" t="str">
            <v>雅臻</v>
          </cell>
          <cell r="H13805" t="str">
            <v>年节礼包/家用电器/厨房小电</v>
          </cell>
          <cell r="I13805" t="str">
            <v>2023-07-31</v>
          </cell>
          <cell r="J13805">
            <v>162409389</v>
          </cell>
          <cell r="K13805" t="str">
            <v>K50ED-WP750</v>
          </cell>
          <cell r="L13805" t="str">
            <v/>
          </cell>
        </row>
        <row r="13806">
          <cell r="C13806">
            <v>162582247</v>
          </cell>
          <cell r="D13806" t="str">
            <v>人工</v>
          </cell>
          <cell r="E13806" t="str">
            <v>实物</v>
          </cell>
          <cell r="F13806" t="str">
            <v/>
          </cell>
          <cell r="G13806" t="str">
            <v>上海屹天</v>
          </cell>
          <cell r="H13806" t="str">
            <v>年节礼包/项目专属/定制方案专属</v>
          </cell>
          <cell r="I13806" t="str">
            <v>2025-01-31</v>
          </cell>
          <cell r="J13806">
            <v>163779150</v>
          </cell>
          <cell r="K13806" t="str">
            <v/>
          </cell>
          <cell r="L13806" t="str">
            <v>【A2】260ml*8</v>
          </cell>
        </row>
        <row r="13807">
          <cell r="D13807" t="str">
            <v>人工</v>
          </cell>
          <cell r="E13807" t="str">
            <v>实物</v>
          </cell>
          <cell r="F13807" t="str">
            <v/>
          </cell>
          <cell r="G13807" t="str">
            <v>上海屹天</v>
          </cell>
          <cell r="H13807" t="str">
            <v>年节礼包/项目专属/定制方案专属</v>
          </cell>
          <cell r="I13807" t="str">
            <v>2025-01-31</v>
          </cell>
          <cell r="J13807">
            <v>163779151</v>
          </cell>
          <cell r="K13807" t="str">
            <v/>
          </cell>
          <cell r="L13807" t="str">
            <v>【A2】450ml*5</v>
          </cell>
        </row>
        <row r="13808">
          <cell r="C13808">
            <v>162578095</v>
          </cell>
          <cell r="D13808" t="str">
            <v>人工</v>
          </cell>
          <cell r="E13808" t="str">
            <v>实物</v>
          </cell>
          <cell r="F13808" t="str">
            <v>君乐宝（JUNLEBAO）</v>
          </cell>
          <cell r="G13808" t="str">
            <v>上海屹天</v>
          </cell>
          <cell r="H13808" t="str">
            <v>年节礼包/项目专属/定制方案专属</v>
          </cell>
          <cell r="I13808" t="str">
            <v>2025-01-31</v>
          </cell>
          <cell r="J13808">
            <v>163772308</v>
          </cell>
          <cell r="K13808" t="str">
            <v/>
          </cell>
          <cell r="L13808" t="str">
            <v>君乐宝简醇椰果150g*10袋</v>
          </cell>
        </row>
        <row r="13809">
          <cell r="C13809">
            <v>162646704</v>
          </cell>
          <cell r="D13809" t="str">
            <v>人工</v>
          </cell>
          <cell r="E13809" t="str">
            <v>实物</v>
          </cell>
          <cell r="F13809" t="str">
            <v>新宝堂</v>
          </cell>
          <cell r="G13809" t="str">
            <v>食尚知补</v>
          </cell>
          <cell r="H13809" t="str">
            <v>年节礼包/项目专属/定制方案专属</v>
          </cell>
          <cell r="I13809" t="str">
            <v>2025-02-28</v>
          </cell>
          <cell r="J13809">
            <v>163884339</v>
          </cell>
          <cell r="K13809" t="str">
            <v/>
          </cell>
          <cell r="L13809" t="str">
            <v/>
          </cell>
        </row>
        <row r="13810">
          <cell r="C13810">
            <v>162772286</v>
          </cell>
          <cell r="D13810" t="str">
            <v>人工</v>
          </cell>
          <cell r="E13810" t="str">
            <v>实物</v>
          </cell>
          <cell r="F13810" t="str">
            <v>可可满分</v>
          </cell>
          <cell r="G13810" t="str">
            <v>做梦也想不到</v>
          </cell>
          <cell r="H13810" t="str">
            <v>年节礼包/食品/饮品冲调</v>
          </cell>
          <cell r="I13810" t="str">
            <v>2026-09-30</v>
          </cell>
          <cell r="J13810">
            <v>164148614</v>
          </cell>
          <cell r="K13810" t="str">
            <v>2KKMF690145</v>
          </cell>
          <cell r="L13810" t="str">
            <v/>
          </cell>
        </row>
        <row r="13811">
          <cell r="C13811">
            <v>162660265</v>
          </cell>
          <cell r="D13811" t="str">
            <v>人工</v>
          </cell>
          <cell r="E13811" t="str">
            <v>实物</v>
          </cell>
          <cell r="F13811" t="str">
            <v>柴火大院</v>
          </cell>
          <cell r="G13811" t="str">
            <v>北京锦福</v>
          </cell>
          <cell r="H13811" t="str">
            <v>年节礼包/项目专属/定制方案专属</v>
          </cell>
          <cell r="I13811" t="str">
            <v>2025-03-31</v>
          </cell>
          <cell r="J13811">
            <v>163904223</v>
          </cell>
          <cell r="K13811" t="str">
            <v/>
          </cell>
          <cell r="L13811" t="str">
            <v/>
          </cell>
        </row>
        <row r="13812">
          <cell r="C13812">
            <v>162660240</v>
          </cell>
          <cell r="D13812" t="str">
            <v>人工</v>
          </cell>
          <cell r="E13812" t="str">
            <v>实物</v>
          </cell>
          <cell r="F13812" t="str">
            <v>柴火大院</v>
          </cell>
          <cell r="G13812" t="str">
            <v>北京锦福</v>
          </cell>
          <cell r="H13812" t="str">
            <v>年节礼包/项目专属/定制方案专属</v>
          </cell>
          <cell r="I13812" t="str">
            <v>2025-03-31</v>
          </cell>
          <cell r="J13812">
            <v>163904195</v>
          </cell>
          <cell r="K13812" t="str">
            <v/>
          </cell>
          <cell r="L13812" t="str">
            <v/>
          </cell>
        </row>
        <row r="13813">
          <cell r="C13813">
            <v>162637720</v>
          </cell>
          <cell r="D13813" t="str">
            <v>人工</v>
          </cell>
          <cell r="E13813" t="str">
            <v>实物</v>
          </cell>
          <cell r="F13813" t="str">
            <v>邻家饭香</v>
          </cell>
          <cell r="G13813" t="str">
            <v>北京锦福</v>
          </cell>
          <cell r="H13813" t="str">
            <v>年节礼包/项目专属/定制方案专属</v>
          </cell>
          <cell r="I13813" t="str">
            <v>2025-03-24</v>
          </cell>
          <cell r="J13813">
            <v>163871303</v>
          </cell>
          <cell r="K13813" t="str">
            <v/>
          </cell>
          <cell r="L13813" t="str">
            <v/>
          </cell>
        </row>
        <row r="13814">
          <cell r="C13814">
            <v>162465468</v>
          </cell>
          <cell r="D13814" t="str">
            <v>人工</v>
          </cell>
          <cell r="E13814" t="str">
            <v>实物</v>
          </cell>
          <cell r="F13814" t="str">
            <v>十月稻田</v>
          </cell>
          <cell r="G13814" t="str">
            <v>北京锦福</v>
          </cell>
          <cell r="H13814" t="str">
            <v>年节礼包/项目专属/定制方案专属</v>
          </cell>
          <cell r="I13814" t="str">
            <v>2024-03-31</v>
          </cell>
          <cell r="J13814">
            <v>163510786</v>
          </cell>
          <cell r="K13814" t="str">
            <v/>
          </cell>
          <cell r="L13814" t="str">
            <v/>
          </cell>
        </row>
        <row r="13815">
          <cell r="C13815">
            <v>162336536</v>
          </cell>
          <cell r="D13815" t="str">
            <v>人工</v>
          </cell>
          <cell r="E13815" t="str">
            <v>组合商品</v>
          </cell>
          <cell r="F13815" t="str">
            <v/>
          </cell>
          <cell r="G13815" t="str">
            <v>苏打组合商品虚拟供应商</v>
          </cell>
          <cell r="H13815" t="str">
            <v>年节礼包/生鲜/肉禽礼包</v>
          </cell>
          <cell r="I13815" t="str">
            <v>2024-02-29</v>
          </cell>
          <cell r="J13815">
            <v>163197775</v>
          </cell>
          <cell r="K13815" t="str">
            <v/>
          </cell>
          <cell r="L13815" t="str">
            <v/>
          </cell>
        </row>
        <row r="13816">
          <cell r="C13816">
            <v>162336536</v>
          </cell>
          <cell r="D13816" t="str">
            <v>人工</v>
          </cell>
          <cell r="E13816" t="str">
            <v>组合商品</v>
          </cell>
          <cell r="F13816" t="str">
            <v/>
          </cell>
          <cell r="G13816" t="str">
            <v>苏打组合商品虚拟供应商</v>
          </cell>
          <cell r="H13816" t="str">
            <v>年节礼包/生鲜/肉禽礼包</v>
          </cell>
          <cell r="I13816" t="str">
            <v>2024-02-29</v>
          </cell>
        </row>
        <row r="13816">
          <cell r="K13816" t="str">
            <v/>
          </cell>
          <cell r="L13816" t="str">
            <v/>
          </cell>
        </row>
        <row r="13817">
          <cell r="C13817">
            <v>162662040</v>
          </cell>
          <cell r="D13817" t="str">
            <v>人工</v>
          </cell>
          <cell r="E13817" t="str">
            <v>实物</v>
          </cell>
          <cell r="F13817" t="str">
            <v>九华礼</v>
          </cell>
          <cell r="G13817" t="str">
            <v>安徽盘丝</v>
          </cell>
          <cell r="H13817" t="str">
            <v>年节礼包/项目专属/定制方案专属</v>
          </cell>
          <cell r="I13817" t="str">
            <v>2025-02-28</v>
          </cell>
          <cell r="J13817">
            <v>163906585</v>
          </cell>
          <cell r="K13817" t="str">
            <v>JHL2023101001</v>
          </cell>
          <cell r="L13817" t="str">
            <v/>
          </cell>
        </row>
        <row r="13818">
          <cell r="C13818">
            <v>162581715</v>
          </cell>
          <cell r="D13818" t="str">
            <v>人工</v>
          </cell>
          <cell r="E13818" t="str">
            <v>实物</v>
          </cell>
          <cell r="F13818" t="str">
            <v>COWA </v>
          </cell>
          <cell r="G13818" t="str">
            <v>绿兹源</v>
          </cell>
          <cell r="H13818" t="str">
            <v>年节礼包/项目专属/定制方案专属</v>
          </cell>
          <cell r="I13818" t="str">
            <v>2025-01-31</v>
          </cell>
          <cell r="J13818">
            <v>163778135</v>
          </cell>
          <cell r="K13818">
            <v>9555874601040</v>
          </cell>
          <cell r="L13818" t="str">
            <v/>
          </cell>
        </row>
        <row r="13819">
          <cell r="C13819">
            <v>162559733</v>
          </cell>
          <cell r="D13819" t="str">
            <v>人工</v>
          </cell>
          <cell r="E13819" t="str">
            <v>实物</v>
          </cell>
          <cell r="F13819" t="str">
            <v>COWA </v>
          </cell>
          <cell r="G13819" t="str">
            <v>绿兹源</v>
          </cell>
          <cell r="H13819" t="str">
            <v>年节礼包/食品/奶类饮品</v>
          </cell>
          <cell r="I13819" t="str">
            <v>2024-09-30</v>
          </cell>
          <cell r="J13819">
            <v>163734582</v>
          </cell>
          <cell r="K13819">
            <v>9555874601040</v>
          </cell>
          <cell r="L13819" t="str">
            <v/>
          </cell>
        </row>
        <row r="13820">
          <cell r="C13820">
            <v>162683659</v>
          </cell>
          <cell r="D13820" t="str">
            <v>人工</v>
          </cell>
          <cell r="E13820" t="str">
            <v>实物</v>
          </cell>
          <cell r="F13820" t="str">
            <v/>
          </cell>
          <cell r="G13820" t="str">
            <v>曈宝</v>
          </cell>
          <cell r="H13820" t="str">
            <v>年节礼包/食品/粽子礼包</v>
          </cell>
          <cell r="I13820" t="str">
            <v>2025-06-30</v>
          </cell>
          <cell r="J13820">
            <v>163946190</v>
          </cell>
          <cell r="K13820">
            <v>123456</v>
          </cell>
          <cell r="L13820" t="str">
            <v/>
          </cell>
        </row>
        <row r="13821">
          <cell r="C13821">
            <v>162689904</v>
          </cell>
          <cell r="D13821" t="str">
            <v>人工</v>
          </cell>
          <cell r="E13821" t="str">
            <v>实物</v>
          </cell>
          <cell r="F13821" t="str">
            <v>泸溪河</v>
          </cell>
          <cell r="G13821" t="str">
            <v>泸溪河（一件代发）</v>
          </cell>
          <cell r="H13821" t="str">
            <v>年节礼包/食品/食品礼包</v>
          </cell>
          <cell r="I13821" t="str">
            <v>2025-06-30</v>
          </cell>
          <cell r="J13821">
            <v>163956830</v>
          </cell>
          <cell r="K13821">
            <v>19900788805</v>
          </cell>
          <cell r="L13821" t="str">
            <v/>
          </cell>
        </row>
        <row r="13822">
          <cell r="C13822">
            <v>162682307</v>
          </cell>
          <cell r="D13822" t="str">
            <v>人工</v>
          </cell>
          <cell r="E13822" t="str">
            <v>实物</v>
          </cell>
          <cell r="F13822" t="str">
            <v>雅诗兰黛（Estee Lauder）</v>
          </cell>
          <cell r="G13822" t="str">
            <v>晋之星辰</v>
          </cell>
          <cell r="H13822" t="str">
            <v>年节礼包/美妆护理/美妆套装</v>
          </cell>
          <cell r="I13822" t="str">
            <v>2025-06-30</v>
          </cell>
          <cell r="J13822">
            <v>163943179</v>
          </cell>
          <cell r="K13822" t="str">
            <v/>
          </cell>
          <cell r="L13822" t="str">
            <v/>
          </cell>
        </row>
        <row r="13823">
          <cell r="C13823">
            <v>162682881</v>
          </cell>
          <cell r="D13823" t="str">
            <v>人工</v>
          </cell>
          <cell r="E13823" t="str">
            <v>实物</v>
          </cell>
          <cell r="F13823" t="str">
            <v>美心（Meixin）</v>
          </cell>
          <cell r="G13823" t="str">
            <v>深圳品味人生</v>
          </cell>
          <cell r="H13823" t="str">
            <v>年节礼包/食品/粽子礼包</v>
          </cell>
          <cell r="I13823" t="str">
            <v>2025-05-26</v>
          </cell>
          <cell r="J13823">
            <v>163944276</v>
          </cell>
          <cell r="K13823">
            <v>2025031105</v>
          </cell>
          <cell r="L13823" t="str">
            <v/>
          </cell>
        </row>
        <row r="13824">
          <cell r="C13824">
            <v>162683464</v>
          </cell>
          <cell r="D13824" t="str">
            <v>人工</v>
          </cell>
          <cell r="E13824" t="str">
            <v>实物</v>
          </cell>
          <cell r="F13824" t="str">
            <v/>
          </cell>
          <cell r="G13824" t="str">
            <v>淘得电子</v>
          </cell>
          <cell r="H13824" t="str">
            <v>年节礼包/食品/粽子礼包</v>
          </cell>
          <cell r="I13824" t="str">
            <v>2025-06-30</v>
          </cell>
          <cell r="J13824">
            <v>163945376</v>
          </cell>
          <cell r="K13824" t="str">
            <v/>
          </cell>
          <cell r="L13824" t="str">
            <v/>
          </cell>
        </row>
        <row r="13825">
          <cell r="C13825">
            <v>162682866</v>
          </cell>
          <cell r="D13825" t="str">
            <v>人工</v>
          </cell>
          <cell r="E13825" t="str">
            <v>实物</v>
          </cell>
          <cell r="F13825" t="str">
            <v/>
          </cell>
          <cell r="G13825" t="str">
            <v>立帆</v>
          </cell>
          <cell r="H13825" t="str">
            <v>年节礼包/食品/食品礼包</v>
          </cell>
          <cell r="I13825" t="str">
            <v>2025-06-30</v>
          </cell>
          <cell r="J13825">
            <v>163944261</v>
          </cell>
          <cell r="K13825">
            <v>16233</v>
          </cell>
          <cell r="L13825" t="str">
            <v/>
          </cell>
        </row>
        <row r="13826">
          <cell r="C13826">
            <v>162566092</v>
          </cell>
          <cell r="D13826" t="str">
            <v>人工</v>
          </cell>
          <cell r="E13826" t="str">
            <v>实物</v>
          </cell>
          <cell r="F13826" t="str">
            <v/>
          </cell>
          <cell r="G13826" t="str">
            <v>天基智慧科技</v>
          </cell>
          <cell r="H13826" t="str">
            <v>年节礼包/3C数码/智能设备</v>
          </cell>
          <cell r="I13826" t="str">
            <v>2024-10-31</v>
          </cell>
          <cell r="J13826">
            <v>163747797</v>
          </cell>
          <cell r="K13826" t="str">
            <v/>
          </cell>
          <cell r="L13826" t="str">
            <v>灰色</v>
          </cell>
        </row>
        <row r="13827">
          <cell r="C13827">
            <v>162089677</v>
          </cell>
          <cell r="D13827" t="str">
            <v>人工</v>
          </cell>
          <cell r="E13827" t="str">
            <v>实物</v>
          </cell>
          <cell r="F13827" t="str">
            <v>其他品牌</v>
          </cell>
          <cell r="G13827" t="str">
            <v>京东直供</v>
          </cell>
          <cell r="H13827" t="str">
            <v>运营类目/测试类目/测试类目1</v>
          </cell>
          <cell r="I13827" t="str">
            <v>2023-05-09</v>
          </cell>
          <cell r="J13827">
            <v>162541929</v>
          </cell>
          <cell r="K13827">
            <v>11240322</v>
          </cell>
          <cell r="L13827" t="str">
            <v>四大名著（双色绣像共4册）</v>
          </cell>
        </row>
        <row r="13828">
          <cell r="C13828">
            <v>162319109</v>
          </cell>
          <cell r="D13828" t="str">
            <v>人工</v>
          </cell>
          <cell r="E13828" t="str">
            <v>实物</v>
          </cell>
          <cell r="F13828" t="str">
            <v>康巴赫</v>
          </cell>
          <cell r="G13828" t="str">
            <v>一礼千珏</v>
          </cell>
          <cell r="H13828" t="str">
            <v>年节礼包/餐厨/烹饪锅具</v>
          </cell>
          <cell r="I13828" t="str">
            <v>2023-11-01</v>
          </cell>
          <cell r="J13828">
            <v>163178049</v>
          </cell>
          <cell r="K13828" t="str">
            <v>KGN-Z28Y</v>
          </cell>
          <cell r="L13828" t="str">
            <v/>
          </cell>
        </row>
        <row r="13829">
          <cell r="C13829">
            <v>162606890</v>
          </cell>
          <cell r="D13829" t="str">
            <v>人工</v>
          </cell>
          <cell r="E13829" t="str">
            <v>组合商品</v>
          </cell>
          <cell r="F13829" t="str">
            <v/>
          </cell>
          <cell r="G13829" t="str">
            <v>苏打组合商品虚拟供应商</v>
          </cell>
          <cell r="H13829" t="str">
            <v>供应链类目/年节礼包/销售专属礼包</v>
          </cell>
          <cell r="I13829" t="str">
            <v>2025-02-28</v>
          </cell>
          <cell r="J13829">
            <v>163829135</v>
          </cell>
          <cell r="K13829" t="str">
            <v/>
          </cell>
          <cell r="L13829" t="str">
            <v/>
          </cell>
        </row>
        <row r="13830">
          <cell r="C13830">
            <v>162606505</v>
          </cell>
          <cell r="D13830" t="str">
            <v>人工</v>
          </cell>
          <cell r="E13830" t="str">
            <v>实物</v>
          </cell>
          <cell r="F13830" t="str">
            <v>西屋（Westinghouse）</v>
          </cell>
          <cell r="G13830" t="str">
            <v>乡酌</v>
          </cell>
          <cell r="H13830" t="str">
            <v>年节礼包/项目专属/定制方案专属</v>
          </cell>
          <cell r="I13830" t="str">
            <v>2025-02-28</v>
          </cell>
          <cell r="J13830">
            <v>163828712</v>
          </cell>
          <cell r="K13830" t="str">
            <v>WTB503</v>
          </cell>
          <cell r="L13830" t="str">
            <v/>
          </cell>
        </row>
        <row r="13831">
          <cell r="C13831">
            <v>162500011</v>
          </cell>
          <cell r="D13831" t="str">
            <v>人工</v>
          </cell>
          <cell r="E13831" t="str">
            <v>实物</v>
          </cell>
          <cell r="F13831" t="str">
            <v>狮王</v>
          </cell>
          <cell r="G13831" t="str">
            <v>巨鲲</v>
          </cell>
          <cell r="H13831" t="str">
            <v>年节礼包/项目专属/定制方案专属</v>
          </cell>
          <cell r="I13831" t="str">
            <v>2024-06-30</v>
          </cell>
          <cell r="J13831">
            <v>163591827</v>
          </cell>
          <cell r="K13831" t="str">
            <v>6903624700209-04</v>
          </cell>
          <cell r="L13831" t="str">
            <v>8支装</v>
          </cell>
        </row>
        <row r="13832">
          <cell r="C13832">
            <v>162594411</v>
          </cell>
          <cell r="D13832" t="str">
            <v>人工</v>
          </cell>
          <cell r="E13832" t="str">
            <v>实物</v>
          </cell>
          <cell r="F13832" t="str">
            <v>山真美</v>
          </cell>
          <cell r="G13832" t="str">
            <v>蜀福优选</v>
          </cell>
          <cell r="H13832" t="str">
            <v>年节礼包/项目专属/定制方案专属</v>
          </cell>
          <cell r="I13832" t="str">
            <v>2024-12-31</v>
          </cell>
          <cell r="J13832">
            <v>163810790</v>
          </cell>
          <cell r="K13832" t="str">
            <v/>
          </cell>
          <cell r="L13832" t="str">
            <v/>
          </cell>
        </row>
        <row r="13833">
          <cell r="C13833">
            <v>162683198</v>
          </cell>
          <cell r="D13833" t="str">
            <v>人工</v>
          </cell>
          <cell r="E13833" t="str">
            <v>实物</v>
          </cell>
          <cell r="F13833" t="str">
            <v>榴芒一刻</v>
          </cell>
          <cell r="G13833" t="str">
            <v>榴芒一刻</v>
          </cell>
          <cell r="H13833" t="str">
            <v>年节礼包/食品/粽子礼包</v>
          </cell>
          <cell r="I13833" t="str">
            <v>2025-06-30</v>
          </cell>
          <cell r="J13833">
            <v>163944870</v>
          </cell>
          <cell r="K13833" t="str">
            <v>432LLBZTHK</v>
          </cell>
          <cell r="L13833" t="str">
            <v>榴莲冰粽铁盒装432g*1盒（金枕榴莲4枚+猫山王榴莲4枚 )</v>
          </cell>
        </row>
        <row r="13834">
          <cell r="C13834">
            <v>162683011</v>
          </cell>
          <cell r="D13834" t="str">
            <v>人工</v>
          </cell>
          <cell r="E13834" t="str">
            <v>实物</v>
          </cell>
          <cell r="F13834" t="str">
            <v/>
          </cell>
          <cell r="G13834" t="str">
            <v>富海胜</v>
          </cell>
          <cell r="H13834" t="str">
            <v>年节礼包/食品/粽子礼包</v>
          </cell>
          <cell r="I13834" t="str">
            <v>2025-06-30</v>
          </cell>
          <cell r="J13834">
            <v>163944418</v>
          </cell>
          <cell r="K13834" t="str">
            <v/>
          </cell>
          <cell r="L13834" t="str">
            <v/>
          </cell>
        </row>
        <row r="13835">
          <cell r="C13835">
            <v>162682992</v>
          </cell>
          <cell r="D13835" t="str">
            <v>人工</v>
          </cell>
          <cell r="E13835" t="str">
            <v>实物</v>
          </cell>
          <cell r="F13835" t="str">
            <v/>
          </cell>
          <cell r="G13835" t="str">
            <v>富海胜</v>
          </cell>
          <cell r="H13835" t="str">
            <v>年节礼包/食品/粮油礼包</v>
          </cell>
          <cell r="I13835" t="str">
            <v>2025-06-30</v>
          </cell>
          <cell r="J13835">
            <v>163944392</v>
          </cell>
          <cell r="K13835" t="str">
            <v/>
          </cell>
          <cell r="L13835" t="str">
            <v/>
          </cell>
        </row>
        <row r="13836">
          <cell r="C13836">
            <v>162682967</v>
          </cell>
          <cell r="D13836" t="str">
            <v>人工</v>
          </cell>
          <cell r="E13836" t="str">
            <v>实物</v>
          </cell>
          <cell r="F13836" t="str">
            <v/>
          </cell>
          <cell r="G13836" t="str">
            <v>富海胜</v>
          </cell>
          <cell r="H13836" t="str">
            <v>年节礼包/食品/粽子礼包</v>
          </cell>
          <cell r="I13836" t="str">
            <v>2025-06-30</v>
          </cell>
          <cell r="J13836">
            <v>163944367</v>
          </cell>
          <cell r="K13836" t="str">
            <v/>
          </cell>
          <cell r="L13836" t="str">
            <v/>
          </cell>
        </row>
        <row r="13837">
          <cell r="C13837">
            <v>162682898</v>
          </cell>
          <cell r="D13837" t="str">
            <v>人工</v>
          </cell>
          <cell r="E13837" t="str">
            <v>实物</v>
          </cell>
          <cell r="F13837" t="str">
            <v>如水</v>
          </cell>
          <cell r="G13837" t="str">
            <v>盛源隆</v>
          </cell>
          <cell r="H13837" t="str">
            <v>年节礼包/食品/国内零食</v>
          </cell>
          <cell r="I13837" t="str">
            <v>2025-06-30</v>
          </cell>
          <cell r="J13837">
            <v>163944293</v>
          </cell>
          <cell r="K13837" t="str">
            <v/>
          </cell>
          <cell r="L13837" t="str">
            <v/>
          </cell>
        </row>
        <row r="13838">
          <cell r="C13838">
            <v>162682898</v>
          </cell>
          <cell r="D13838" t="str">
            <v>人工</v>
          </cell>
          <cell r="E13838" t="str">
            <v>实物</v>
          </cell>
          <cell r="F13838" t="str">
            <v>如水</v>
          </cell>
          <cell r="G13838" t="str">
            <v>盛源隆</v>
          </cell>
          <cell r="H13838" t="str">
            <v>年节礼包/食品/国内零食</v>
          </cell>
          <cell r="I13838" t="str">
            <v>2025-06-30</v>
          </cell>
        </row>
        <row r="13838">
          <cell r="K13838" t="str">
            <v/>
          </cell>
          <cell r="L13838" t="str">
            <v/>
          </cell>
        </row>
        <row r="13839">
          <cell r="C13839">
            <v>162682898</v>
          </cell>
          <cell r="D13839" t="str">
            <v>人工</v>
          </cell>
          <cell r="E13839" t="str">
            <v>实物</v>
          </cell>
          <cell r="F13839" t="str">
            <v>如水</v>
          </cell>
          <cell r="G13839" t="str">
            <v>盛源隆</v>
          </cell>
          <cell r="H13839" t="str">
            <v>年节礼包/食品/国内零食</v>
          </cell>
          <cell r="I13839" t="str">
            <v>2025-06-30</v>
          </cell>
        </row>
        <row r="13839">
          <cell r="K13839" t="str">
            <v/>
          </cell>
          <cell r="L13839" t="str">
            <v/>
          </cell>
        </row>
        <row r="13840">
          <cell r="C13840">
            <v>162689822</v>
          </cell>
          <cell r="D13840" t="str">
            <v>人工</v>
          </cell>
          <cell r="E13840" t="str">
            <v>实物</v>
          </cell>
          <cell r="F13840" t="str">
            <v/>
          </cell>
          <cell r="G13840" t="str">
            <v>富海胜</v>
          </cell>
          <cell r="H13840" t="str">
            <v>年节礼包/食品/粽子礼包</v>
          </cell>
          <cell r="I13840" t="str">
            <v>2025-06-30</v>
          </cell>
          <cell r="J13840">
            <v>163956741</v>
          </cell>
          <cell r="K13840" t="str">
            <v/>
          </cell>
          <cell r="L13840" t="str">
            <v/>
          </cell>
        </row>
        <row r="13841">
          <cell r="C13841">
            <v>162689703</v>
          </cell>
          <cell r="D13841" t="str">
            <v>人工</v>
          </cell>
          <cell r="E13841" t="str">
            <v>实物</v>
          </cell>
          <cell r="F13841" t="str">
            <v/>
          </cell>
          <cell r="G13841" t="str">
            <v>富海胜</v>
          </cell>
          <cell r="H13841" t="str">
            <v>年节礼包/食品/粽子礼包</v>
          </cell>
          <cell r="I13841" t="str">
            <v>2025-06-30</v>
          </cell>
          <cell r="J13841">
            <v>163956602</v>
          </cell>
          <cell r="K13841" t="str">
            <v/>
          </cell>
          <cell r="L13841" t="str">
            <v/>
          </cell>
        </row>
        <row r="13842">
          <cell r="C13842">
            <v>162689688</v>
          </cell>
          <cell r="D13842" t="str">
            <v>人工</v>
          </cell>
          <cell r="E13842" t="str">
            <v>实物</v>
          </cell>
          <cell r="F13842" t="str">
            <v/>
          </cell>
          <cell r="G13842" t="str">
            <v>富海胜</v>
          </cell>
          <cell r="H13842" t="str">
            <v>年节礼包/食品/粽子礼包</v>
          </cell>
          <cell r="I13842" t="str">
            <v>2025-06-30</v>
          </cell>
          <cell r="J13842">
            <v>163956587</v>
          </cell>
          <cell r="K13842" t="str">
            <v/>
          </cell>
          <cell r="L13842" t="str">
            <v/>
          </cell>
        </row>
        <row r="13843">
          <cell r="C13843">
            <v>162683208</v>
          </cell>
          <cell r="D13843" t="str">
            <v>人工</v>
          </cell>
          <cell r="E13843" t="str">
            <v>实物</v>
          </cell>
          <cell r="F13843" t="str">
            <v>广州酒家</v>
          </cell>
          <cell r="G13843" t="str">
            <v>喜心</v>
          </cell>
          <cell r="H13843" t="str">
            <v>年节礼包/食品/粽子礼包</v>
          </cell>
          <cell r="I13843" t="str">
            <v>2025-06-30</v>
          </cell>
          <cell r="J13843">
            <v>163944880</v>
          </cell>
          <cell r="K13843" t="str">
            <v/>
          </cell>
          <cell r="L13843" t="str">
            <v/>
          </cell>
        </row>
        <row r="13844">
          <cell r="C13844">
            <v>162683208</v>
          </cell>
          <cell r="D13844" t="str">
            <v>人工</v>
          </cell>
          <cell r="E13844" t="str">
            <v>实物</v>
          </cell>
          <cell r="F13844" t="str">
            <v>广州酒家</v>
          </cell>
          <cell r="G13844" t="str">
            <v>喜心</v>
          </cell>
          <cell r="H13844" t="str">
            <v>年节礼包/食品/粽子礼包</v>
          </cell>
          <cell r="I13844" t="str">
            <v>2025-06-30</v>
          </cell>
        </row>
        <row r="13844">
          <cell r="K13844" t="str">
            <v/>
          </cell>
          <cell r="L13844" t="str">
            <v/>
          </cell>
        </row>
        <row r="13845">
          <cell r="C13845">
            <v>162683208</v>
          </cell>
          <cell r="D13845" t="str">
            <v>人工</v>
          </cell>
          <cell r="E13845" t="str">
            <v>实物</v>
          </cell>
          <cell r="F13845" t="str">
            <v>广州酒家</v>
          </cell>
          <cell r="G13845" t="str">
            <v>喜心</v>
          </cell>
          <cell r="H13845" t="str">
            <v>年节礼包/食品/粽子礼包</v>
          </cell>
          <cell r="I13845" t="str">
            <v>2025-06-30</v>
          </cell>
        </row>
        <row r="13845">
          <cell r="K13845" t="str">
            <v/>
          </cell>
          <cell r="L13845" t="str">
            <v/>
          </cell>
        </row>
        <row r="13846">
          <cell r="C13846">
            <v>162683208</v>
          </cell>
          <cell r="D13846" t="str">
            <v>人工</v>
          </cell>
          <cell r="E13846" t="str">
            <v>实物</v>
          </cell>
          <cell r="F13846" t="str">
            <v>广州酒家</v>
          </cell>
          <cell r="G13846" t="str">
            <v>喜心</v>
          </cell>
          <cell r="H13846" t="str">
            <v>年节礼包/食品/粽子礼包</v>
          </cell>
          <cell r="I13846" t="str">
            <v>2025-06-30</v>
          </cell>
        </row>
        <row r="13846">
          <cell r="K13846" t="str">
            <v/>
          </cell>
          <cell r="L13846" t="str">
            <v/>
          </cell>
        </row>
        <row r="13847">
          <cell r="C13847">
            <v>162683208</v>
          </cell>
          <cell r="D13847" t="str">
            <v>人工</v>
          </cell>
          <cell r="E13847" t="str">
            <v>实物</v>
          </cell>
          <cell r="F13847" t="str">
            <v>广州酒家</v>
          </cell>
          <cell r="G13847" t="str">
            <v>喜心</v>
          </cell>
          <cell r="H13847" t="str">
            <v>年节礼包/食品/粽子礼包</v>
          </cell>
          <cell r="I13847" t="str">
            <v>2025-06-30</v>
          </cell>
        </row>
        <row r="13847">
          <cell r="K13847" t="str">
            <v/>
          </cell>
          <cell r="L13847" t="str">
            <v/>
          </cell>
        </row>
        <row r="13848">
          <cell r="C13848">
            <v>162683208</v>
          </cell>
          <cell r="D13848" t="str">
            <v>人工</v>
          </cell>
          <cell r="E13848" t="str">
            <v>实物</v>
          </cell>
          <cell r="F13848" t="str">
            <v>广州酒家</v>
          </cell>
          <cell r="G13848" t="str">
            <v>喜心</v>
          </cell>
          <cell r="H13848" t="str">
            <v>年节礼包/食品/粽子礼包</v>
          </cell>
          <cell r="I13848" t="str">
            <v>2025-06-30</v>
          </cell>
        </row>
        <row r="13848">
          <cell r="K13848" t="str">
            <v/>
          </cell>
          <cell r="L13848" t="str">
            <v/>
          </cell>
        </row>
        <row r="13849">
          <cell r="C13849">
            <v>162683208</v>
          </cell>
          <cell r="D13849" t="str">
            <v>人工</v>
          </cell>
          <cell r="E13849" t="str">
            <v>实物</v>
          </cell>
          <cell r="F13849" t="str">
            <v>广州酒家</v>
          </cell>
          <cell r="G13849" t="str">
            <v>喜心</v>
          </cell>
          <cell r="H13849" t="str">
            <v>年节礼包/食品/粽子礼包</v>
          </cell>
          <cell r="I13849" t="str">
            <v>2025-06-30</v>
          </cell>
        </row>
        <row r="13849">
          <cell r="K13849" t="str">
            <v/>
          </cell>
          <cell r="L13849" t="str">
            <v/>
          </cell>
        </row>
        <row r="13850">
          <cell r="C13850">
            <v>162680005</v>
          </cell>
          <cell r="D13850" t="str">
            <v>人工</v>
          </cell>
          <cell r="E13850" t="str">
            <v>实物</v>
          </cell>
          <cell r="F13850" t="str">
            <v/>
          </cell>
          <cell r="G13850" t="str">
            <v>上海权礼</v>
          </cell>
          <cell r="H13850" t="str">
            <v>年节礼包/生鲜/肉禽礼包</v>
          </cell>
          <cell r="I13850" t="str">
            <v>2025-06-30</v>
          </cell>
          <cell r="J13850">
            <v>163938635</v>
          </cell>
          <cell r="K13850" t="str">
            <v>pzx2200</v>
          </cell>
          <cell r="L13850" t="str">
            <v/>
          </cell>
        </row>
        <row r="13851">
          <cell r="C13851">
            <v>162405217</v>
          </cell>
          <cell r="D13851" t="str">
            <v>人工</v>
          </cell>
          <cell r="E13851" t="str">
            <v>实物</v>
          </cell>
          <cell r="F13851" t="str">
            <v>多喜爱（Dohia）</v>
          </cell>
          <cell r="G13851" t="str">
            <v>智汇中正</v>
          </cell>
          <cell r="H13851" t="str">
            <v>年节礼包/家纺/床上用品</v>
          </cell>
          <cell r="I13851" t="str">
            <v>2024-03-31</v>
          </cell>
          <cell r="J13851">
            <v>163372881</v>
          </cell>
          <cell r="K13851">
            <v>115011330100330</v>
          </cell>
          <cell r="L13851" t="str">
            <v>L203*229cm</v>
          </cell>
        </row>
        <row r="13852">
          <cell r="C13852">
            <v>162574370</v>
          </cell>
          <cell r="D13852" t="str">
            <v>人工</v>
          </cell>
          <cell r="E13852" t="str">
            <v>实物</v>
          </cell>
          <cell r="F13852" t="str">
            <v>胡姬花</v>
          </cell>
          <cell r="G13852" t="str">
            <v>淘得电子</v>
          </cell>
          <cell r="H13852" t="str">
            <v>年节礼包/食品/粮油礼包</v>
          </cell>
          <cell r="I13852" t="str">
            <v>2024-10-31</v>
          </cell>
          <cell r="J13852">
            <v>163764571</v>
          </cell>
          <cell r="K13852" t="str">
            <v/>
          </cell>
          <cell r="L13852" t="str">
            <v/>
          </cell>
        </row>
        <row r="13853">
          <cell r="C13853">
            <v>162574311</v>
          </cell>
          <cell r="D13853" t="str">
            <v>人工</v>
          </cell>
          <cell r="E13853" t="str">
            <v>实物</v>
          </cell>
          <cell r="F13853" t="str">
            <v>福临门</v>
          </cell>
          <cell r="G13853" t="str">
            <v>淘得电子</v>
          </cell>
          <cell r="H13853" t="str">
            <v>年节礼包/食品/粮油礼包</v>
          </cell>
          <cell r="I13853" t="str">
            <v>2024-10-31</v>
          </cell>
          <cell r="J13853">
            <v>163764452</v>
          </cell>
          <cell r="K13853" t="str">
            <v/>
          </cell>
          <cell r="L13853" t="str">
            <v/>
          </cell>
        </row>
        <row r="13854">
          <cell r="C13854">
            <v>162569514</v>
          </cell>
          <cell r="D13854" t="str">
            <v>人工</v>
          </cell>
          <cell r="E13854" t="str">
            <v>实物</v>
          </cell>
          <cell r="F13854" t="str">
            <v>川珍</v>
          </cell>
          <cell r="G13854" t="str">
            <v>川珍</v>
          </cell>
          <cell r="H13854" t="str">
            <v>年节礼包/食品/干货礼包</v>
          </cell>
          <cell r="I13854" t="str">
            <v>2024-10-31</v>
          </cell>
          <cell r="J13854">
            <v>163755519</v>
          </cell>
          <cell r="K13854">
            <v>10076736100197</v>
          </cell>
          <cell r="L13854" t="str">
            <v/>
          </cell>
        </row>
        <row r="13855">
          <cell r="C13855">
            <v>162568816</v>
          </cell>
          <cell r="D13855" t="str">
            <v>人工</v>
          </cell>
          <cell r="E13855" t="str">
            <v>实物</v>
          </cell>
          <cell r="F13855" t="str">
            <v>北纯</v>
          </cell>
          <cell r="G13855" t="str">
            <v>牡丹江北纯</v>
          </cell>
          <cell r="H13855" t="str">
            <v>年节礼包/食品/粮油礼包</v>
          </cell>
          <cell r="I13855" t="str">
            <v>2024-10-31</v>
          </cell>
          <cell r="J13855">
            <v>163753999</v>
          </cell>
          <cell r="K13855" t="str">
            <v/>
          </cell>
          <cell r="L13855" t="str">
            <v>10L+10kg</v>
          </cell>
        </row>
        <row r="13856">
          <cell r="C13856">
            <v>162568793</v>
          </cell>
          <cell r="D13856" t="str">
            <v>人工</v>
          </cell>
          <cell r="E13856" t="str">
            <v>实物</v>
          </cell>
          <cell r="F13856" t="str">
            <v/>
          </cell>
          <cell r="G13856" t="str">
            <v>金盛永和</v>
          </cell>
          <cell r="H13856" t="str">
            <v>年节礼包/食品/粮油礼包</v>
          </cell>
          <cell r="I13856" t="str">
            <v>2024-10-31</v>
          </cell>
          <cell r="J13856">
            <v>163753973</v>
          </cell>
          <cell r="K13856" t="str">
            <v/>
          </cell>
          <cell r="L13856" t="str">
            <v/>
          </cell>
        </row>
        <row r="13857">
          <cell r="C13857">
            <v>162568682</v>
          </cell>
          <cell r="D13857" t="str">
            <v>人工</v>
          </cell>
          <cell r="E13857" t="str">
            <v>实物</v>
          </cell>
          <cell r="F13857" t="str">
            <v/>
          </cell>
          <cell r="G13857" t="str">
            <v>淘得电子</v>
          </cell>
          <cell r="H13857" t="str">
            <v>年节礼包/食品/零食礼包</v>
          </cell>
          <cell r="I13857" t="str">
            <v>2024-10-31</v>
          </cell>
          <cell r="J13857">
            <v>163753762</v>
          </cell>
          <cell r="K13857" t="str">
            <v/>
          </cell>
          <cell r="L13857" t="str">
            <v/>
          </cell>
        </row>
        <row r="13858">
          <cell r="C13858">
            <v>162568676</v>
          </cell>
          <cell r="D13858" t="str">
            <v>人工</v>
          </cell>
          <cell r="E13858" t="str">
            <v>实物</v>
          </cell>
          <cell r="F13858" t="str">
            <v/>
          </cell>
          <cell r="G13858" t="str">
            <v>淘得电子</v>
          </cell>
          <cell r="H13858" t="str">
            <v>年节礼包/食品/粮油礼包</v>
          </cell>
          <cell r="I13858" t="str">
            <v>2024-10-31</v>
          </cell>
          <cell r="J13858">
            <v>163753756</v>
          </cell>
          <cell r="K13858" t="str">
            <v/>
          </cell>
          <cell r="L13858" t="str">
            <v/>
          </cell>
        </row>
        <row r="13859">
          <cell r="C13859">
            <v>162568669</v>
          </cell>
          <cell r="D13859" t="str">
            <v>人工</v>
          </cell>
          <cell r="E13859" t="str">
            <v>实物</v>
          </cell>
          <cell r="F13859" t="str">
            <v/>
          </cell>
          <cell r="G13859" t="str">
            <v>淘得电子</v>
          </cell>
          <cell r="H13859" t="str">
            <v>年节礼包/食品/粮油礼包</v>
          </cell>
          <cell r="I13859" t="str">
            <v>2024-10-31</v>
          </cell>
          <cell r="J13859">
            <v>163753749</v>
          </cell>
          <cell r="K13859" t="str">
            <v/>
          </cell>
          <cell r="L13859" t="str">
            <v/>
          </cell>
        </row>
        <row r="13860">
          <cell r="C13860">
            <v>162568667</v>
          </cell>
          <cell r="D13860" t="str">
            <v>人工</v>
          </cell>
          <cell r="E13860" t="str">
            <v>实物</v>
          </cell>
          <cell r="F13860" t="str">
            <v/>
          </cell>
          <cell r="G13860" t="str">
            <v>淘得电子</v>
          </cell>
          <cell r="H13860" t="str">
            <v>年节礼包/食品/零食礼包</v>
          </cell>
          <cell r="I13860" t="str">
            <v>2024-10-31</v>
          </cell>
          <cell r="J13860">
            <v>163753747</v>
          </cell>
          <cell r="K13860" t="str">
            <v/>
          </cell>
          <cell r="L13860" t="str">
            <v/>
          </cell>
        </row>
        <row r="13861">
          <cell r="C13861">
            <v>162568663</v>
          </cell>
          <cell r="D13861" t="str">
            <v>人工</v>
          </cell>
          <cell r="E13861" t="str">
            <v>实物</v>
          </cell>
          <cell r="F13861" t="str">
            <v/>
          </cell>
          <cell r="G13861" t="str">
            <v>淘得电子</v>
          </cell>
          <cell r="H13861" t="str">
            <v>年节礼包/食品/粮油礼包</v>
          </cell>
          <cell r="I13861" t="str">
            <v>2024-10-31</v>
          </cell>
          <cell r="J13861">
            <v>163753743</v>
          </cell>
          <cell r="K13861" t="str">
            <v/>
          </cell>
          <cell r="L13861" t="str">
            <v/>
          </cell>
        </row>
        <row r="13862">
          <cell r="C13862">
            <v>162568654</v>
          </cell>
          <cell r="D13862" t="str">
            <v>人工</v>
          </cell>
          <cell r="E13862" t="str">
            <v>实物</v>
          </cell>
          <cell r="F13862" t="str">
            <v/>
          </cell>
          <cell r="G13862" t="str">
            <v>淘得电子</v>
          </cell>
          <cell r="H13862" t="str">
            <v>年节礼包/食品/粮油礼包</v>
          </cell>
          <cell r="I13862" t="str">
            <v>2024-10-31</v>
          </cell>
          <cell r="J13862">
            <v>163753734</v>
          </cell>
          <cell r="K13862" t="str">
            <v/>
          </cell>
          <cell r="L13862" t="str">
            <v/>
          </cell>
        </row>
        <row r="13863">
          <cell r="C13863">
            <v>162568651</v>
          </cell>
          <cell r="D13863" t="str">
            <v>人工</v>
          </cell>
          <cell r="E13863" t="str">
            <v>实物</v>
          </cell>
          <cell r="F13863" t="str">
            <v/>
          </cell>
          <cell r="G13863" t="str">
            <v>淘得电子</v>
          </cell>
          <cell r="H13863" t="str">
            <v>年节礼包/食品/零食礼包</v>
          </cell>
          <cell r="I13863" t="str">
            <v>2024-10-31</v>
          </cell>
          <cell r="J13863">
            <v>163753731</v>
          </cell>
          <cell r="K13863" t="str">
            <v/>
          </cell>
          <cell r="L13863" t="str">
            <v/>
          </cell>
        </row>
        <row r="13864">
          <cell r="C13864">
            <v>162568571</v>
          </cell>
          <cell r="D13864" t="str">
            <v>人工</v>
          </cell>
          <cell r="E13864" t="str">
            <v>实物</v>
          </cell>
          <cell r="F13864" t="str">
            <v>江中猴姑</v>
          </cell>
          <cell r="G13864" t="str">
            <v>勤善</v>
          </cell>
          <cell r="H13864" t="str">
            <v>年节礼包/食品/食品礼包</v>
          </cell>
          <cell r="I13864" t="str">
            <v>2024-10-31</v>
          </cell>
          <cell r="J13864">
            <v>163753647</v>
          </cell>
          <cell r="K13864" t="str">
            <v/>
          </cell>
          <cell r="L13864" t="str">
            <v/>
          </cell>
        </row>
        <row r="13865">
          <cell r="C13865">
            <v>162568521</v>
          </cell>
          <cell r="D13865" t="str">
            <v>人工</v>
          </cell>
          <cell r="E13865" t="str">
            <v>实物</v>
          </cell>
          <cell r="F13865" t="str">
            <v/>
          </cell>
          <cell r="G13865" t="str">
            <v>富海胜</v>
          </cell>
          <cell r="H13865" t="str">
            <v>年节礼包/食品/零食礼包</v>
          </cell>
          <cell r="I13865" t="str">
            <v>2024-10-31</v>
          </cell>
          <cell r="J13865">
            <v>163753596</v>
          </cell>
          <cell r="K13865" t="str">
            <v/>
          </cell>
          <cell r="L13865" t="str">
            <v/>
          </cell>
        </row>
        <row r="13866">
          <cell r="C13866">
            <v>162568513</v>
          </cell>
          <cell r="D13866" t="str">
            <v>人工</v>
          </cell>
          <cell r="E13866" t="str">
            <v>实物</v>
          </cell>
          <cell r="F13866" t="str">
            <v/>
          </cell>
          <cell r="G13866" t="str">
            <v>富海胜</v>
          </cell>
          <cell r="H13866" t="str">
            <v>年节礼包/食品/粮油礼包</v>
          </cell>
          <cell r="I13866" t="str">
            <v>2024-10-31</v>
          </cell>
          <cell r="J13866">
            <v>163753588</v>
          </cell>
          <cell r="K13866" t="str">
            <v/>
          </cell>
          <cell r="L13866" t="str">
            <v/>
          </cell>
        </row>
        <row r="13867">
          <cell r="C13867">
            <v>162568499</v>
          </cell>
          <cell r="D13867" t="str">
            <v>人工</v>
          </cell>
          <cell r="E13867" t="str">
            <v>实物</v>
          </cell>
          <cell r="F13867" t="str">
            <v/>
          </cell>
          <cell r="G13867" t="str">
            <v>富海胜</v>
          </cell>
          <cell r="H13867" t="str">
            <v>年节礼包/食品/零食礼包</v>
          </cell>
          <cell r="I13867" t="str">
            <v>2024-10-31</v>
          </cell>
          <cell r="J13867">
            <v>163753574</v>
          </cell>
          <cell r="K13867" t="str">
            <v/>
          </cell>
          <cell r="L13867" t="str">
            <v/>
          </cell>
        </row>
        <row r="13868">
          <cell r="C13868">
            <v>162568490</v>
          </cell>
          <cell r="D13868" t="str">
            <v>人工</v>
          </cell>
          <cell r="E13868" t="str">
            <v>实物</v>
          </cell>
          <cell r="F13868" t="str">
            <v/>
          </cell>
          <cell r="G13868" t="str">
            <v>富海胜</v>
          </cell>
          <cell r="H13868" t="str">
            <v>年节礼包/食品/零食礼包</v>
          </cell>
          <cell r="I13868" t="str">
            <v>2024-10-31</v>
          </cell>
          <cell r="J13868">
            <v>163753564</v>
          </cell>
          <cell r="K13868" t="str">
            <v/>
          </cell>
          <cell r="L13868" t="str">
            <v/>
          </cell>
        </row>
        <row r="13869">
          <cell r="C13869">
            <v>162568487</v>
          </cell>
          <cell r="D13869" t="str">
            <v>人工</v>
          </cell>
          <cell r="E13869" t="str">
            <v>实物</v>
          </cell>
          <cell r="F13869" t="str">
            <v/>
          </cell>
          <cell r="G13869" t="str">
            <v>富海胜</v>
          </cell>
          <cell r="H13869" t="str">
            <v>年节礼包/食品/熟食腊味</v>
          </cell>
          <cell r="I13869" t="str">
            <v>2024-10-31</v>
          </cell>
          <cell r="J13869">
            <v>163753560</v>
          </cell>
          <cell r="K13869" t="str">
            <v/>
          </cell>
          <cell r="L13869" t="str">
            <v/>
          </cell>
        </row>
        <row r="13870">
          <cell r="C13870">
            <v>162568475</v>
          </cell>
          <cell r="D13870" t="str">
            <v>人工</v>
          </cell>
          <cell r="E13870" t="str">
            <v>实物</v>
          </cell>
          <cell r="F13870" t="str">
            <v/>
          </cell>
          <cell r="G13870" t="str">
            <v>惠通达行</v>
          </cell>
          <cell r="H13870" t="str">
            <v>年节礼包/食品/饮品冲调</v>
          </cell>
          <cell r="I13870" t="str">
            <v>2024-10-31</v>
          </cell>
          <cell r="J13870">
            <v>163753548</v>
          </cell>
          <cell r="K13870" t="str">
            <v/>
          </cell>
          <cell r="L13870" t="str">
            <v/>
          </cell>
        </row>
        <row r="13871">
          <cell r="C13871">
            <v>162568471</v>
          </cell>
          <cell r="D13871" t="str">
            <v>人工</v>
          </cell>
          <cell r="E13871" t="str">
            <v>实物</v>
          </cell>
          <cell r="F13871" t="str">
            <v/>
          </cell>
          <cell r="G13871" t="str">
            <v>惠通达行</v>
          </cell>
          <cell r="H13871" t="str">
            <v>年节礼包/食品/粮油礼包</v>
          </cell>
          <cell r="I13871" t="str">
            <v>2024-10-31</v>
          </cell>
          <cell r="J13871">
            <v>163753544</v>
          </cell>
          <cell r="K13871" t="str">
            <v/>
          </cell>
          <cell r="L13871" t="str">
            <v/>
          </cell>
        </row>
        <row r="13872">
          <cell r="C13872">
            <v>162565856</v>
          </cell>
          <cell r="D13872" t="str">
            <v>人工</v>
          </cell>
          <cell r="E13872" t="str">
            <v>实物</v>
          </cell>
          <cell r="F13872" t="str">
            <v/>
          </cell>
          <cell r="G13872" t="str">
            <v>安徽佳度</v>
          </cell>
          <cell r="H13872" t="str">
            <v>年节礼包/食品/零食礼包</v>
          </cell>
          <cell r="I13872" t="str">
            <v>2024-10-31</v>
          </cell>
          <cell r="J13872">
            <v>163747446</v>
          </cell>
          <cell r="K13872" t="str">
            <v>MMTWZH4958</v>
          </cell>
          <cell r="L13872" t="str">
            <v/>
          </cell>
        </row>
        <row r="13873">
          <cell r="C13873">
            <v>162565852</v>
          </cell>
          <cell r="D13873" t="str">
            <v>人工</v>
          </cell>
          <cell r="E13873" t="str">
            <v>实物</v>
          </cell>
          <cell r="F13873" t="str">
            <v/>
          </cell>
          <cell r="G13873" t="str">
            <v>安徽佳度</v>
          </cell>
          <cell r="H13873" t="str">
            <v>年节礼包/食品/零食礼包</v>
          </cell>
          <cell r="I13873" t="str">
            <v>2024-10-31</v>
          </cell>
          <cell r="J13873">
            <v>163747442</v>
          </cell>
          <cell r="K13873" t="str">
            <v>MMHHLH2951</v>
          </cell>
          <cell r="L13873" t="str">
            <v/>
          </cell>
        </row>
        <row r="13874">
          <cell r="C13874">
            <v>162565851</v>
          </cell>
          <cell r="D13874" t="str">
            <v>人工</v>
          </cell>
          <cell r="E13874" t="str">
            <v>实物</v>
          </cell>
          <cell r="F13874" t="str">
            <v>百草味</v>
          </cell>
          <cell r="G13874" t="str">
            <v>安徽佳度</v>
          </cell>
          <cell r="H13874" t="str">
            <v>年节礼包/食品/零食礼包</v>
          </cell>
          <cell r="I13874" t="str">
            <v>2024-10-31</v>
          </cell>
          <cell r="J13874">
            <v>163747441</v>
          </cell>
          <cell r="K13874" t="str">
            <v>MMBCWLH2204</v>
          </cell>
          <cell r="L13874" t="str">
            <v/>
          </cell>
        </row>
        <row r="13875">
          <cell r="C13875">
            <v>162565847</v>
          </cell>
          <cell r="D13875" t="str">
            <v>人工</v>
          </cell>
          <cell r="E13875" t="str">
            <v>实物</v>
          </cell>
          <cell r="F13875" t="str">
            <v>百草味</v>
          </cell>
          <cell r="G13875" t="str">
            <v>安徽佳度</v>
          </cell>
          <cell r="H13875" t="str">
            <v>年节礼包/食品/零食礼包</v>
          </cell>
          <cell r="I13875" t="str">
            <v>2024-10-31</v>
          </cell>
          <cell r="J13875">
            <v>163747437</v>
          </cell>
          <cell r="K13875" t="str">
            <v>MMZQBCWLD1030</v>
          </cell>
          <cell r="L13875" t="str">
            <v/>
          </cell>
        </row>
        <row r="13876">
          <cell r="C13876">
            <v>162565834</v>
          </cell>
          <cell r="D13876" t="str">
            <v>人工</v>
          </cell>
          <cell r="E13876" t="str">
            <v>实物</v>
          </cell>
          <cell r="F13876" t="str">
            <v>十月稻田</v>
          </cell>
          <cell r="G13876" t="str">
            <v>北京锦福</v>
          </cell>
          <cell r="H13876" t="str">
            <v>年节礼包/食品/粮油礼包</v>
          </cell>
          <cell r="I13876" t="str">
            <v>2024-10-31</v>
          </cell>
          <cell r="J13876">
            <v>163747421</v>
          </cell>
          <cell r="K13876" t="str">
            <v/>
          </cell>
          <cell r="L13876" t="str">
            <v/>
          </cell>
        </row>
        <row r="13877">
          <cell r="C13877">
            <v>162565832</v>
          </cell>
          <cell r="D13877" t="str">
            <v>人工</v>
          </cell>
          <cell r="E13877" t="str">
            <v>实物</v>
          </cell>
          <cell r="F13877" t="str">
            <v>鲁花</v>
          </cell>
          <cell r="G13877" t="str">
            <v>北京锦福</v>
          </cell>
          <cell r="H13877" t="str">
            <v>年节礼包/食品/粮油礼包</v>
          </cell>
          <cell r="I13877" t="str">
            <v>2024-10-31</v>
          </cell>
          <cell r="J13877">
            <v>163747419</v>
          </cell>
          <cell r="K13877" t="str">
            <v/>
          </cell>
          <cell r="L13877" t="str">
            <v/>
          </cell>
        </row>
        <row r="13878">
          <cell r="C13878">
            <v>162565831</v>
          </cell>
          <cell r="D13878" t="str">
            <v>人工</v>
          </cell>
          <cell r="E13878" t="str">
            <v>实物</v>
          </cell>
          <cell r="F13878" t="str">
            <v>北大荒</v>
          </cell>
          <cell r="G13878" t="str">
            <v>北京锦福</v>
          </cell>
          <cell r="H13878" t="str">
            <v>年节礼包/食品/粮油礼包</v>
          </cell>
          <cell r="I13878" t="str">
            <v>2024-10-31</v>
          </cell>
          <cell r="J13878">
            <v>163747418</v>
          </cell>
          <cell r="K13878" t="str">
            <v/>
          </cell>
          <cell r="L13878" t="str">
            <v/>
          </cell>
        </row>
        <row r="13879">
          <cell r="C13879">
            <v>162565828</v>
          </cell>
          <cell r="D13879" t="str">
            <v>人工</v>
          </cell>
          <cell r="E13879" t="str">
            <v>实物</v>
          </cell>
          <cell r="F13879" t="str">
            <v>阿华田（Ovaltine）</v>
          </cell>
          <cell r="G13879" t="str">
            <v>北京锦福</v>
          </cell>
          <cell r="H13879" t="str">
            <v>年节礼包/食品/食品礼包</v>
          </cell>
          <cell r="I13879" t="str">
            <v>2024-10-31</v>
          </cell>
          <cell r="J13879">
            <v>163747415</v>
          </cell>
          <cell r="K13879" t="str">
            <v/>
          </cell>
          <cell r="L13879" t="str">
            <v/>
          </cell>
        </row>
        <row r="13880">
          <cell r="C13880">
            <v>162565826</v>
          </cell>
          <cell r="D13880" t="str">
            <v>人工</v>
          </cell>
          <cell r="E13880" t="str">
            <v>实物</v>
          </cell>
          <cell r="F13880" t="str">
            <v>阿华田（Ovaltine）</v>
          </cell>
          <cell r="G13880" t="str">
            <v>北京锦福</v>
          </cell>
          <cell r="H13880" t="str">
            <v>年节礼包/食品/食品礼包</v>
          </cell>
          <cell r="I13880" t="str">
            <v>2024-10-31</v>
          </cell>
          <cell r="J13880">
            <v>163747413</v>
          </cell>
          <cell r="K13880" t="str">
            <v/>
          </cell>
          <cell r="L13880" t="str">
            <v/>
          </cell>
        </row>
        <row r="13881">
          <cell r="C13881">
            <v>162565800</v>
          </cell>
          <cell r="D13881" t="str">
            <v>人工</v>
          </cell>
          <cell r="E13881" t="str">
            <v>实物</v>
          </cell>
          <cell r="F13881" t="str">
            <v>母亲</v>
          </cell>
          <cell r="G13881" t="str">
            <v>金知</v>
          </cell>
          <cell r="H13881" t="str">
            <v>年节礼包/食品/零食礼包</v>
          </cell>
          <cell r="I13881" t="str">
            <v>2024-10-31</v>
          </cell>
          <cell r="J13881">
            <v>163747386</v>
          </cell>
          <cell r="K13881" t="str">
            <v>jz20240708003</v>
          </cell>
          <cell r="L13881" t="str">
            <v/>
          </cell>
        </row>
        <row r="13882">
          <cell r="C13882">
            <v>162565783</v>
          </cell>
          <cell r="D13882" t="str">
            <v>人工</v>
          </cell>
          <cell r="E13882" t="str">
            <v>实物</v>
          </cell>
          <cell r="F13882" t="str">
            <v>蔡府（CHAIFOO）</v>
          </cell>
          <cell r="G13882" t="str">
            <v>俏十三</v>
          </cell>
          <cell r="H13882" t="str">
            <v>年节礼包/食品/南北干货</v>
          </cell>
          <cell r="I13882" t="str">
            <v>2024-10-31</v>
          </cell>
          <cell r="J13882">
            <v>163747367</v>
          </cell>
          <cell r="K13882">
            <v>20230812001</v>
          </cell>
          <cell r="L13882" t="str">
            <v/>
          </cell>
        </row>
        <row r="13883">
          <cell r="C13883">
            <v>162565776</v>
          </cell>
          <cell r="D13883" t="str">
            <v>人工</v>
          </cell>
          <cell r="E13883" t="str">
            <v>实物</v>
          </cell>
          <cell r="F13883" t="str">
            <v>蔡府（CHAIFOO）</v>
          </cell>
          <cell r="G13883" t="str">
            <v>俏十三</v>
          </cell>
          <cell r="H13883" t="str">
            <v>年节礼包/食品/营养健康</v>
          </cell>
          <cell r="I13883" t="str">
            <v>2024-10-31</v>
          </cell>
          <cell r="J13883">
            <v>163747360</v>
          </cell>
          <cell r="K13883">
            <v>6970638405291</v>
          </cell>
          <cell r="L13883" t="str">
            <v/>
          </cell>
        </row>
        <row r="13884">
          <cell r="C13884">
            <v>162564035</v>
          </cell>
          <cell r="D13884" t="str">
            <v>人工</v>
          </cell>
          <cell r="E13884" t="str">
            <v>实物</v>
          </cell>
          <cell r="F13884" t="str">
            <v>十月初五</v>
          </cell>
          <cell r="G13884" t="str">
            <v>金知</v>
          </cell>
          <cell r="H13884" t="str">
            <v>年节礼包/食品/零食礼包</v>
          </cell>
          <cell r="I13884" t="str">
            <v>2024-10-31</v>
          </cell>
          <cell r="J13884">
            <v>163743253</v>
          </cell>
          <cell r="K13884" t="str">
            <v>jz20240626003</v>
          </cell>
          <cell r="L13884" t="str">
            <v/>
          </cell>
        </row>
        <row r="13885">
          <cell r="C13885">
            <v>162563987</v>
          </cell>
          <cell r="D13885" t="str">
            <v>人工</v>
          </cell>
          <cell r="E13885" t="str">
            <v>实物</v>
          </cell>
          <cell r="F13885" t="str">
            <v>食尚知补</v>
          </cell>
          <cell r="G13885" t="str">
            <v>食尚知补</v>
          </cell>
          <cell r="H13885" t="str">
            <v>年节礼包/食品/营养健康</v>
          </cell>
          <cell r="I13885" t="str">
            <v>2024-10-31</v>
          </cell>
          <cell r="J13885">
            <v>163743201</v>
          </cell>
          <cell r="K13885" t="str">
            <v>鹿茸片礼盒10g</v>
          </cell>
          <cell r="L13885" t="str">
            <v/>
          </cell>
        </row>
        <row r="13886">
          <cell r="C13886">
            <v>162563943</v>
          </cell>
          <cell r="D13886" t="str">
            <v>人工</v>
          </cell>
          <cell r="E13886" t="str">
            <v>实物</v>
          </cell>
          <cell r="F13886" t="str">
            <v>食尚知补</v>
          </cell>
          <cell r="G13886" t="str">
            <v>食尚知补</v>
          </cell>
          <cell r="H13886" t="str">
            <v>年节礼包/食品/营养健康</v>
          </cell>
          <cell r="I13886" t="str">
            <v>2024-10-31</v>
          </cell>
          <cell r="J13886">
            <v>163743151</v>
          </cell>
          <cell r="K13886" t="str">
            <v>红参片礼盒100g</v>
          </cell>
          <cell r="L13886" t="str">
            <v/>
          </cell>
        </row>
        <row r="13887">
          <cell r="C13887">
            <v>162563942</v>
          </cell>
          <cell r="D13887" t="str">
            <v>人工</v>
          </cell>
          <cell r="E13887" t="str">
            <v>实物</v>
          </cell>
          <cell r="F13887" t="str">
            <v>白云山</v>
          </cell>
          <cell r="G13887" t="str">
            <v>食尚知补</v>
          </cell>
          <cell r="H13887" t="str">
            <v>年节礼包/食品/茶叶</v>
          </cell>
          <cell r="I13887" t="str">
            <v>2024-10-31</v>
          </cell>
          <cell r="J13887">
            <v>163743150</v>
          </cell>
          <cell r="K13887" t="str">
            <v>滋补茶叶组合200g</v>
          </cell>
          <cell r="L13887" t="str">
            <v/>
          </cell>
        </row>
        <row r="13888">
          <cell r="C13888">
            <v>162563940</v>
          </cell>
          <cell r="D13888" t="str">
            <v>人工</v>
          </cell>
          <cell r="E13888" t="str">
            <v>实物</v>
          </cell>
          <cell r="F13888" t="str">
            <v>北京同仁堂</v>
          </cell>
          <cell r="G13888" t="str">
            <v>食尚知补</v>
          </cell>
          <cell r="H13888" t="str">
            <v>年节礼包/食品/营养健康</v>
          </cell>
          <cell r="I13888" t="str">
            <v>2024-10-31</v>
          </cell>
          <cell r="J13888">
            <v>163743148</v>
          </cell>
          <cell r="K13888" t="str">
            <v>瑞福四锦礼盒200g</v>
          </cell>
          <cell r="L13888" t="str">
            <v/>
          </cell>
        </row>
        <row r="13889">
          <cell r="C13889">
            <v>162563934</v>
          </cell>
          <cell r="D13889" t="str">
            <v>人工</v>
          </cell>
          <cell r="E13889" t="str">
            <v>实物</v>
          </cell>
          <cell r="F13889" t="str">
            <v>燕之坊</v>
          </cell>
          <cell r="G13889" t="str">
            <v>燕之坊</v>
          </cell>
          <cell r="H13889" t="str">
            <v>年节礼包/食品/方便食品</v>
          </cell>
          <cell r="I13889" t="str">
            <v>2024-10-31</v>
          </cell>
          <cell r="J13889">
            <v>163743142</v>
          </cell>
          <cell r="K13889" t="str">
            <v>C06040100270</v>
          </cell>
          <cell r="L13889" t="str">
            <v/>
          </cell>
        </row>
        <row r="13890">
          <cell r="C13890">
            <v>162563513</v>
          </cell>
          <cell r="D13890" t="str">
            <v>人工</v>
          </cell>
          <cell r="E13890" t="str">
            <v>实物</v>
          </cell>
          <cell r="F13890" t="str">
            <v/>
          </cell>
          <cell r="G13890" t="str">
            <v>金盛永和</v>
          </cell>
          <cell r="H13890" t="str">
            <v>年节礼包/食品/粮油礼包</v>
          </cell>
          <cell r="I13890" t="str">
            <v>2024-10-31</v>
          </cell>
          <cell r="J13890">
            <v>163742297</v>
          </cell>
          <cell r="K13890" t="str">
            <v/>
          </cell>
          <cell r="L13890" t="str">
            <v/>
          </cell>
        </row>
        <row r="13891">
          <cell r="C13891">
            <v>162563510</v>
          </cell>
          <cell r="D13891" t="str">
            <v>人工</v>
          </cell>
          <cell r="E13891" t="str">
            <v>实物</v>
          </cell>
          <cell r="F13891" t="str">
            <v/>
          </cell>
          <cell r="G13891" t="str">
            <v>金盛永和</v>
          </cell>
          <cell r="H13891" t="str">
            <v>年节礼包/食品/粮油礼包</v>
          </cell>
          <cell r="I13891" t="str">
            <v>2024-10-31</v>
          </cell>
          <cell r="J13891">
            <v>163742294</v>
          </cell>
          <cell r="K13891" t="str">
            <v/>
          </cell>
          <cell r="L13891" t="str">
            <v/>
          </cell>
        </row>
        <row r="13892">
          <cell r="C13892">
            <v>162563504</v>
          </cell>
          <cell r="D13892" t="str">
            <v>人工</v>
          </cell>
          <cell r="E13892" t="str">
            <v>实物</v>
          </cell>
          <cell r="F13892" t="str">
            <v/>
          </cell>
          <cell r="G13892" t="str">
            <v>金盛永和</v>
          </cell>
          <cell r="H13892" t="str">
            <v>年节礼包/食品/粮油礼包</v>
          </cell>
          <cell r="I13892" t="str">
            <v>2024-10-31</v>
          </cell>
          <cell r="J13892">
            <v>163742287</v>
          </cell>
          <cell r="K13892" t="str">
            <v/>
          </cell>
          <cell r="L13892" t="str">
            <v/>
          </cell>
        </row>
        <row r="13893">
          <cell r="C13893">
            <v>162561806</v>
          </cell>
          <cell r="D13893" t="str">
            <v>人工</v>
          </cell>
          <cell r="E13893" t="str">
            <v>实物</v>
          </cell>
          <cell r="F13893" t="str">
            <v/>
          </cell>
          <cell r="G13893" t="str">
            <v>金盛永和</v>
          </cell>
          <cell r="H13893" t="str">
            <v>年节礼包/食品/粮油礼包</v>
          </cell>
          <cell r="I13893" t="str">
            <v>2024-10-31</v>
          </cell>
          <cell r="J13893">
            <v>163739083</v>
          </cell>
          <cell r="K13893" t="str">
            <v/>
          </cell>
          <cell r="L13893" t="str">
            <v/>
          </cell>
        </row>
        <row r="13894">
          <cell r="C13894">
            <v>162561805</v>
          </cell>
          <cell r="D13894" t="str">
            <v>人工</v>
          </cell>
          <cell r="E13894" t="str">
            <v>实物</v>
          </cell>
          <cell r="F13894" t="str">
            <v/>
          </cell>
          <cell r="G13894" t="str">
            <v>金盛永和</v>
          </cell>
          <cell r="H13894" t="str">
            <v>年节礼包/食品/粮油礼包</v>
          </cell>
          <cell r="I13894" t="str">
            <v>2024-10-31</v>
          </cell>
          <cell r="J13894">
            <v>163739082</v>
          </cell>
          <cell r="K13894" t="str">
            <v/>
          </cell>
          <cell r="L13894" t="str">
            <v/>
          </cell>
        </row>
        <row r="13895">
          <cell r="C13895">
            <v>162406959</v>
          </cell>
          <cell r="D13895" t="str">
            <v>人工</v>
          </cell>
          <cell r="E13895" t="str">
            <v>实物</v>
          </cell>
          <cell r="F13895" t="str">
            <v>燕之坊</v>
          </cell>
          <cell r="G13895" t="str">
            <v>燕之坊</v>
          </cell>
          <cell r="H13895" t="str">
            <v>年节礼包/食品/杂粮礼包</v>
          </cell>
          <cell r="I13895" t="str">
            <v>2024-03-31</v>
          </cell>
          <cell r="J13895">
            <v>163376672</v>
          </cell>
          <cell r="K13895" t="str">
            <v>C01070010273</v>
          </cell>
          <cell r="L13895" t="str">
            <v/>
          </cell>
        </row>
        <row r="13896">
          <cell r="C13896">
            <v>162563938</v>
          </cell>
          <cell r="D13896" t="str">
            <v>人工</v>
          </cell>
          <cell r="E13896" t="str">
            <v>实物</v>
          </cell>
          <cell r="F13896" t="str">
            <v>白云山</v>
          </cell>
          <cell r="G13896" t="str">
            <v>食尚知补</v>
          </cell>
          <cell r="H13896" t="str">
            <v>年节礼包/食品/营养健康</v>
          </cell>
          <cell r="I13896" t="str">
            <v>2024-10-31</v>
          </cell>
          <cell r="J13896">
            <v>163743146</v>
          </cell>
          <cell r="K13896" t="str">
            <v>滋补三宝组合210g</v>
          </cell>
          <cell r="L13896" t="str">
            <v/>
          </cell>
        </row>
        <row r="13897">
          <cell r="C13897">
            <v>162563562</v>
          </cell>
          <cell r="D13897" t="str">
            <v>人工</v>
          </cell>
          <cell r="E13897" t="str">
            <v>实物</v>
          </cell>
          <cell r="F13897" t="str">
            <v/>
          </cell>
          <cell r="G13897" t="str">
            <v>金盛永和</v>
          </cell>
          <cell r="H13897" t="str">
            <v>年节礼包/食品/油</v>
          </cell>
          <cell r="I13897" t="str">
            <v>2024-10-31</v>
          </cell>
          <cell r="J13897">
            <v>163742350</v>
          </cell>
          <cell r="K13897">
            <v>6941499131315</v>
          </cell>
          <cell r="L13897" t="str">
            <v/>
          </cell>
        </row>
        <row r="13898">
          <cell r="C13898">
            <v>162317351</v>
          </cell>
          <cell r="D13898" t="str">
            <v>人工</v>
          </cell>
          <cell r="E13898" t="str">
            <v>实物</v>
          </cell>
          <cell r="F13898" t="str">
            <v/>
          </cell>
          <cell r="G13898" t="str">
            <v>富海胜</v>
          </cell>
          <cell r="H13898" t="str">
            <v>年节礼包/食品/熟食腊味</v>
          </cell>
          <cell r="I13898" t="str">
            <v>2025-03-31</v>
          </cell>
          <cell r="J13898">
            <v>163175700</v>
          </cell>
          <cell r="K13898" t="str">
            <v/>
          </cell>
          <cell r="L13898" t="str">
            <v/>
          </cell>
        </row>
        <row r="13899">
          <cell r="C13899">
            <v>162730928</v>
          </cell>
          <cell r="D13899" t="str">
            <v>人工</v>
          </cell>
          <cell r="E13899" t="str">
            <v>实物</v>
          </cell>
          <cell r="F13899" t="str">
            <v/>
          </cell>
          <cell r="G13899" t="str">
            <v>深圳品味人生</v>
          </cell>
          <cell r="H13899" t="str">
            <v>年节礼包/食品/粽子礼包</v>
          </cell>
          <cell r="I13899" t="str">
            <v>2025-05-31</v>
          </cell>
          <cell r="J13899">
            <v>164029501</v>
          </cell>
          <cell r="K13899">
            <v>2025052101</v>
          </cell>
          <cell r="L13899" t="str">
            <v/>
          </cell>
        </row>
        <row r="13900">
          <cell r="C13900">
            <v>162733300</v>
          </cell>
          <cell r="D13900" t="str">
            <v>人工</v>
          </cell>
          <cell r="E13900" t="str">
            <v>实物</v>
          </cell>
          <cell r="F13900" t="str">
            <v>爱华仕（OIWAS）</v>
          </cell>
          <cell r="G13900" t="str">
            <v>爱华仕</v>
          </cell>
          <cell r="H13900" t="str">
            <v>年节礼包/箱包皮具/功能箱包</v>
          </cell>
          <cell r="I13900" t="str">
            <v>2025-06-30</v>
          </cell>
          <cell r="J13900">
            <v>164037047</v>
          </cell>
          <cell r="K13900" t="str">
            <v>OCB4449</v>
          </cell>
          <cell r="L13900" t="str">
            <v/>
          </cell>
        </row>
        <row r="13901">
          <cell r="C13901">
            <v>162730926</v>
          </cell>
          <cell r="D13901" t="str">
            <v>人工</v>
          </cell>
          <cell r="E13901" t="str">
            <v>实物</v>
          </cell>
          <cell r="F13901" t="str">
            <v/>
          </cell>
          <cell r="G13901" t="str">
            <v>上海权礼</v>
          </cell>
          <cell r="H13901" t="str">
            <v>年节礼包/食品/食品礼包</v>
          </cell>
          <cell r="I13901" t="str">
            <v>2025-05-31</v>
          </cell>
          <cell r="J13901">
            <v>164029499</v>
          </cell>
          <cell r="K13901" t="str">
            <v>zf1145</v>
          </cell>
          <cell r="L13901" t="str">
            <v/>
          </cell>
        </row>
        <row r="13902">
          <cell r="C13902">
            <v>162733949</v>
          </cell>
          <cell r="D13902" t="str">
            <v>人工</v>
          </cell>
          <cell r="E13902" t="str">
            <v>实物</v>
          </cell>
          <cell r="F13902" t="str">
            <v>刀唛（Knife）</v>
          </cell>
          <cell r="G13902" t="str">
            <v>千水易</v>
          </cell>
          <cell r="H13902" t="str">
            <v>年节礼包/食品/粮油礼包</v>
          </cell>
          <cell r="I13902" t="str">
            <v>2025-06-30</v>
          </cell>
          <cell r="J13902">
            <v>164038260</v>
          </cell>
          <cell r="K13902" t="str">
            <v>刀唛/福临门品质米油组合5L+5kg</v>
          </cell>
          <cell r="L13902" t="str">
            <v/>
          </cell>
        </row>
        <row r="13903">
          <cell r="C13903">
            <v>162733949</v>
          </cell>
          <cell r="D13903" t="str">
            <v>人工</v>
          </cell>
          <cell r="E13903" t="str">
            <v>实物</v>
          </cell>
          <cell r="F13903" t="str">
            <v>刀唛（Knife）</v>
          </cell>
          <cell r="G13903" t="str">
            <v>千水易</v>
          </cell>
          <cell r="H13903" t="str">
            <v>年节礼包/食品/粮油礼包</v>
          </cell>
          <cell r="I13903" t="str">
            <v>2025-06-30</v>
          </cell>
        </row>
        <row r="13903">
          <cell r="K13903" t="str">
            <v>刀唛/福临门品质米油组合5L+5kg</v>
          </cell>
          <cell r="L13903" t="str">
            <v/>
          </cell>
        </row>
        <row r="13904">
          <cell r="C13904">
            <v>162733904</v>
          </cell>
          <cell r="D13904" t="str">
            <v>人工</v>
          </cell>
          <cell r="E13904" t="str">
            <v>实物</v>
          </cell>
          <cell r="F13904" t="str">
            <v>胡姬花</v>
          </cell>
          <cell r="G13904" t="str">
            <v>金盛永和</v>
          </cell>
          <cell r="H13904" t="str">
            <v>年节礼包/食品/粮油礼包</v>
          </cell>
          <cell r="I13904" t="str">
            <v>2025-06-30</v>
          </cell>
          <cell r="J13904">
            <v>164038030</v>
          </cell>
          <cell r="K13904" t="str">
            <v/>
          </cell>
          <cell r="L13904" t="str">
            <v/>
          </cell>
        </row>
        <row r="13905">
          <cell r="C13905">
            <v>162733794</v>
          </cell>
          <cell r="D13905" t="str">
            <v>人工</v>
          </cell>
          <cell r="E13905" t="str">
            <v>实物</v>
          </cell>
          <cell r="F13905" t="str">
            <v/>
          </cell>
          <cell r="G13905" t="str">
            <v>京杭盛达</v>
          </cell>
          <cell r="H13905" t="str">
            <v>年节礼包/居家日用/生活日用</v>
          </cell>
          <cell r="I13905" t="str">
            <v>2025-05-31</v>
          </cell>
          <cell r="J13905">
            <v>164037792</v>
          </cell>
          <cell r="K13905" t="str">
            <v/>
          </cell>
          <cell r="L13905" t="str">
            <v/>
          </cell>
        </row>
        <row r="13906">
          <cell r="C13906">
            <v>162724977</v>
          </cell>
          <cell r="D13906" t="str">
            <v>人工</v>
          </cell>
          <cell r="E13906" t="str">
            <v>实物</v>
          </cell>
          <cell r="F13906" t="str">
            <v/>
          </cell>
          <cell r="G13906" t="str">
            <v>上海瀚白</v>
          </cell>
          <cell r="H13906" t="str">
            <v>年节礼包/食品/零食礼包</v>
          </cell>
          <cell r="I13906" t="str">
            <v>2025-05-31</v>
          </cell>
          <cell r="J13906">
            <v>164021227</v>
          </cell>
          <cell r="K13906" t="str">
            <v>mq001</v>
          </cell>
          <cell r="L13906" t="str">
            <v/>
          </cell>
        </row>
        <row r="13907">
          <cell r="C13907">
            <v>162689697</v>
          </cell>
          <cell r="D13907" t="str">
            <v>人工</v>
          </cell>
          <cell r="E13907" t="str">
            <v>实物</v>
          </cell>
          <cell r="F13907" t="str">
            <v/>
          </cell>
          <cell r="G13907" t="str">
            <v>富海胜</v>
          </cell>
          <cell r="H13907" t="str">
            <v>年节礼包/食品/零食礼包</v>
          </cell>
          <cell r="I13907" t="str">
            <v>2025-06-30</v>
          </cell>
          <cell r="J13907">
            <v>163956596</v>
          </cell>
          <cell r="K13907" t="str">
            <v/>
          </cell>
          <cell r="L13907" t="str">
            <v/>
          </cell>
        </row>
        <row r="13908">
          <cell r="C13908">
            <v>162689705</v>
          </cell>
          <cell r="D13908" t="str">
            <v>人工</v>
          </cell>
          <cell r="E13908" t="str">
            <v>实物</v>
          </cell>
          <cell r="F13908" t="str">
            <v/>
          </cell>
          <cell r="G13908" t="str">
            <v>富海胜</v>
          </cell>
          <cell r="H13908" t="str">
            <v>年节礼包/食品/零食礼包</v>
          </cell>
          <cell r="I13908" t="str">
            <v>2025-06-30</v>
          </cell>
          <cell r="J13908">
            <v>163956604</v>
          </cell>
          <cell r="K13908" t="str">
            <v/>
          </cell>
          <cell r="L13908" t="str">
            <v/>
          </cell>
        </row>
        <row r="13909">
          <cell r="C13909">
            <v>162683408</v>
          </cell>
          <cell r="D13909" t="str">
            <v>人工</v>
          </cell>
          <cell r="E13909" t="str">
            <v>实物</v>
          </cell>
          <cell r="F13909" t="str">
            <v>福临门</v>
          </cell>
          <cell r="G13909" t="str">
            <v>食安天下</v>
          </cell>
          <cell r="H13909" t="str">
            <v>年节礼包/食品/粮油礼包</v>
          </cell>
          <cell r="I13909" t="str">
            <v>2025-06-30</v>
          </cell>
          <cell r="J13909">
            <v>163945271</v>
          </cell>
          <cell r="K13909">
            <v>9</v>
          </cell>
          <cell r="L13909" t="str">
            <v/>
          </cell>
        </row>
        <row r="13910">
          <cell r="C13910">
            <v>162683214</v>
          </cell>
          <cell r="D13910" t="str">
            <v>人工</v>
          </cell>
          <cell r="E13910" t="str">
            <v>实物</v>
          </cell>
          <cell r="F13910" t="str">
            <v>广州酒家</v>
          </cell>
          <cell r="G13910" t="str">
            <v>喜心</v>
          </cell>
          <cell r="H13910" t="str">
            <v>年节礼包/食品/粽子礼包</v>
          </cell>
          <cell r="I13910" t="str">
            <v>2025-06-30</v>
          </cell>
          <cell r="J13910">
            <v>163944886</v>
          </cell>
          <cell r="K13910" t="str">
            <v/>
          </cell>
          <cell r="L13910" t="str">
            <v/>
          </cell>
        </row>
        <row r="13911">
          <cell r="C13911">
            <v>162683214</v>
          </cell>
          <cell r="D13911" t="str">
            <v>人工</v>
          </cell>
          <cell r="E13911" t="str">
            <v>实物</v>
          </cell>
          <cell r="F13911" t="str">
            <v>广州酒家</v>
          </cell>
          <cell r="G13911" t="str">
            <v>喜心</v>
          </cell>
          <cell r="H13911" t="str">
            <v>年节礼包/食品/粽子礼包</v>
          </cell>
          <cell r="I13911" t="str">
            <v>2025-06-30</v>
          </cell>
        </row>
        <row r="13911">
          <cell r="K13911" t="str">
            <v/>
          </cell>
          <cell r="L13911" t="str">
            <v/>
          </cell>
        </row>
        <row r="13912">
          <cell r="C13912">
            <v>162683012</v>
          </cell>
          <cell r="D13912" t="str">
            <v>人工</v>
          </cell>
          <cell r="E13912" t="str">
            <v>实物</v>
          </cell>
          <cell r="F13912" t="str">
            <v/>
          </cell>
          <cell r="G13912" t="str">
            <v>富海胜</v>
          </cell>
          <cell r="H13912" t="str">
            <v>年节礼包/食品/粽子礼包</v>
          </cell>
          <cell r="I13912" t="str">
            <v>2025-06-30</v>
          </cell>
          <cell r="J13912">
            <v>163944419</v>
          </cell>
          <cell r="K13912" t="str">
            <v/>
          </cell>
          <cell r="L13912" t="str">
            <v/>
          </cell>
        </row>
        <row r="13913">
          <cell r="C13913">
            <v>162683719</v>
          </cell>
          <cell r="D13913" t="str">
            <v>人工</v>
          </cell>
          <cell r="E13913" t="str">
            <v>实物</v>
          </cell>
          <cell r="F13913" t="str">
            <v/>
          </cell>
          <cell r="G13913" t="str">
            <v>淘得电子</v>
          </cell>
          <cell r="H13913" t="str">
            <v>年节礼包/食品/粽子礼包</v>
          </cell>
          <cell r="I13913" t="str">
            <v>2025-06-30</v>
          </cell>
          <cell r="J13913">
            <v>163946275</v>
          </cell>
          <cell r="K13913" t="str">
            <v/>
          </cell>
          <cell r="L13913" t="str">
            <v/>
          </cell>
        </row>
        <row r="13914">
          <cell r="C13914">
            <v>162683669</v>
          </cell>
          <cell r="D13914" t="str">
            <v>人工</v>
          </cell>
          <cell r="E13914" t="str">
            <v>实物</v>
          </cell>
          <cell r="F13914" t="str">
            <v/>
          </cell>
          <cell r="G13914" t="str">
            <v>淘得电子</v>
          </cell>
          <cell r="H13914" t="str">
            <v>年节礼包/食品/粽子礼包</v>
          </cell>
          <cell r="I13914" t="str">
            <v>2025-06-30</v>
          </cell>
          <cell r="J13914">
            <v>163946202</v>
          </cell>
          <cell r="K13914" t="str">
            <v/>
          </cell>
          <cell r="L13914" t="str">
            <v/>
          </cell>
        </row>
        <row r="13915">
          <cell r="C13915">
            <v>162625447</v>
          </cell>
          <cell r="D13915" t="str">
            <v>人工</v>
          </cell>
          <cell r="E13915" t="str">
            <v>实物</v>
          </cell>
          <cell r="F13915" t="str">
            <v/>
          </cell>
          <cell r="G13915" t="str">
            <v>淘得电子</v>
          </cell>
          <cell r="H13915" t="str">
            <v>年节礼包/食品/粮油礼包</v>
          </cell>
          <cell r="I13915" t="str">
            <v>2025-02-28</v>
          </cell>
          <cell r="J13915">
            <v>163854459</v>
          </cell>
          <cell r="K13915" t="str">
            <v/>
          </cell>
          <cell r="L13915" t="str">
            <v/>
          </cell>
        </row>
        <row r="13916">
          <cell r="C13916">
            <v>162730777</v>
          </cell>
          <cell r="D13916" t="str">
            <v>人工</v>
          </cell>
          <cell r="E13916" t="str">
            <v>实物</v>
          </cell>
          <cell r="F13916" t="str">
            <v/>
          </cell>
          <cell r="G13916" t="str">
            <v>上海珑咚</v>
          </cell>
          <cell r="H13916" t="str">
            <v>年节礼包/食品/饮品冲调</v>
          </cell>
          <cell r="I13916" t="str">
            <v>2025-05-31</v>
          </cell>
          <cell r="J13916">
            <v>164029134</v>
          </cell>
          <cell r="K13916">
            <v>6972303252667</v>
          </cell>
          <cell r="L13916" t="str">
            <v/>
          </cell>
        </row>
        <row r="13917">
          <cell r="C13917">
            <v>162730661</v>
          </cell>
          <cell r="D13917" t="str">
            <v>人工</v>
          </cell>
          <cell r="E13917" t="str">
            <v>实物</v>
          </cell>
          <cell r="F13917" t="str">
            <v/>
          </cell>
          <cell r="G13917" t="str">
            <v>富海胜</v>
          </cell>
          <cell r="H13917" t="str">
            <v>年节礼包/食品/零食礼包</v>
          </cell>
          <cell r="I13917" t="str">
            <v>2025-05-31</v>
          </cell>
          <cell r="J13917">
            <v>164028749</v>
          </cell>
          <cell r="K13917" t="str">
            <v/>
          </cell>
          <cell r="L13917" t="str">
            <v/>
          </cell>
        </row>
        <row r="13918">
          <cell r="C13918">
            <v>162731126</v>
          </cell>
          <cell r="D13918" t="str">
            <v>人工</v>
          </cell>
          <cell r="E13918" t="str">
            <v>实物</v>
          </cell>
          <cell r="F13918" t="str">
            <v>嘉庆斋</v>
          </cell>
          <cell r="G13918" t="str">
            <v>上海译桦</v>
          </cell>
          <cell r="H13918" t="str">
            <v>年节礼包/食品/粽子礼包</v>
          </cell>
          <cell r="I13918" t="str">
            <v>2025-06-30</v>
          </cell>
          <cell r="J13918">
            <v>164029818</v>
          </cell>
          <cell r="K13918" t="str">
            <v/>
          </cell>
          <cell r="L13918" t="str">
            <v/>
          </cell>
        </row>
        <row r="13919">
          <cell r="C13919">
            <v>162731168</v>
          </cell>
          <cell r="D13919" t="str">
            <v>人工</v>
          </cell>
          <cell r="E13919" t="str">
            <v>实物</v>
          </cell>
          <cell r="F13919" t="str">
            <v>胡姬花</v>
          </cell>
          <cell r="G13919" t="str">
            <v>金盛永和</v>
          </cell>
          <cell r="H13919" t="str">
            <v>食品/常规礼包/粮油礼包</v>
          </cell>
          <cell r="I13919" t="str">
            <v>2025-06-30</v>
          </cell>
          <cell r="J13919">
            <v>164029876</v>
          </cell>
          <cell r="K13919">
            <v>6948195835783</v>
          </cell>
          <cell r="L13919" t="str">
            <v/>
          </cell>
        </row>
        <row r="13920">
          <cell r="C13920">
            <v>162730662</v>
          </cell>
          <cell r="D13920" t="str">
            <v>人工</v>
          </cell>
          <cell r="E13920" t="str">
            <v>实物</v>
          </cell>
          <cell r="F13920" t="str">
            <v/>
          </cell>
          <cell r="G13920" t="str">
            <v>富海胜</v>
          </cell>
          <cell r="H13920" t="str">
            <v>年节礼包/食品/食品礼包</v>
          </cell>
          <cell r="I13920" t="str">
            <v>2025-05-31</v>
          </cell>
          <cell r="J13920">
            <v>164028750</v>
          </cell>
          <cell r="K13920" t="str">
            <v/>
          </cell>
          <cell r="L13920" t="str">
            <v/>
          </cell>
        </row>
        <row r="13921">
          <cell r="C13921">
            <v>162683440</v>
          </cell>
          <cell r="D13921" t="str">
            <v>人工</v>
          </cell>
          <cell r="E13921" t="str">
            <v>实物</v>
          </cell>
          <cell r="F13921" t="str">
            <v/>
          </cell>
          <cell r="G13921" t="str">
            <v>淘得电子</v>
          </cell>
          <cell r="H13921" t="str">
            <v>年节礼包/食品/营养健康</v>
          </cell>
          <cell r="I13921" t="str">
            <v>2025-06-30</v>
          </cell>
          <cell r="J13921">
            <v>163945322</v>
          </cell>
          <cell r="K13921" t="str">
            <v/>
          </cell>
          <cell r="L13921" t="str">
            <v/>
          </cell>
        </row>
        <row r="13922">
          <cell r="C13922">
            <v>162683386</v>
          </cell>
          <cell r="D13922" t="str">
            <v>人工</v>
          </cell>
          <cell r="E13922" t="str">
            <v>实物</v>
          </cell>
          <cell r="F13922" t="str">
            <v>胡姬花</v>
          </cell>
          <cell r="G13922" t="str">
            <v>食安天下</v>
          </cell>
          <cell r="H13922" t="str">
            <v>年节礼包/食品/粮油礼包</v>
          </cell>
          <cell r="I13922" t="str">
            <v>2025-06-30</v>
          </cell>
          <cell r="J13922">
            <v>163945225</v>
          </cell>
          <cell r="K13922">
            <v>6</v>
          </cell>
          <cell r="L13922" t="str">
            <v/>
          </cell>
        </row>
        <row r="13923">
          <cell r="C13923">
            <v>162689741</v>
          </cell>
          <cell r="D13923" t="str">
            <v>人工</v>
          </cell>
          <cell r="E13923" t="str">
            <v>实物</v>
          </cell>
          <cell r="F13923" t="str">
            <v>金龙鱼</v>
          </cell>
          <cell r="G13923" t="str">
            <v>金盛永和</v>
          </cell>
          <cell r="H13923" t="str">
            <v>年节礼包/食品/粮油礼包</v>
          </cell>
          <cell r="I13923" t="str">
            <v>2025-06-30</v>
          </cell>
          <cell r="J13923">
            <v>163956640</v>
          </cell>
          <cell r="K13923" t="str">
            <v/>
          </cell>
          <cell r="L13923" t="str">
            <v/>
          </cell>
        </row>
        <row r="13924">
          <cell r="C13924">
            <v>162683716</v>
          </cell>
          <cell r="D13924" t="str">
            <v>人工</v>
          </cell>
          <cell r="E13924" t="str">
            <v>实物</v>
          </cell>
          <cell r="F13924" t="str">
            <v/>
          </cell>
          <cell r="G13924" t="str">
            <v>上海礼赏</v>
          </cell>
          <cell r="H13924" t="str">
            <v>年节礼包/食品/营养健康</v>
          </cell>
          <cell r="I13924" t="str">
            <v>2025-06-30</v>
          </cell>
          <cell r="J13924">
            <v>163946249</v>
          </cell>
          <cell r="K13924" t="str">
            <v/>
          </cell>
          <cell r="L13924" t="str">
            <v/>
          </cell>
        </row>
        <row r="13925">
          <cell r="C13925">
            <v>162682362</v>
          </cell>
          <cell r="D13925" t="str">
            <v>人工</v>
          </cell>
          <cell r="E13925" t="str">
            <v>实物</v>
          </cell>
          <cell r="F13925" t="str">
            <v>碧浪</v>
          </cell>
          <cell r="G13925" t="str">
            <v>中山万荣</v>
          </cell>
          <cell r="H13925" t="str">
            <v>年节礼包/家庭清洁/纸品/衣物清洁</v>
          </cell>
          <cell r="I13925" t="str">
            <v>2025-06-30</v>
          </cell>
          <cell r="J13925">
            <v>163943234</v>
          </cell>
          <cell r="K13925" t="str">
            <v>sddw004</v>
          </cell>
          <cell r="L13925" t="str">
            <v>1套</v>
          </cell>
        </row>
        <row r="13926">
          <cell r="C13926">
            <v>162682362</v>
          </cell>
          <cell r="D13926" t="str">
            <v>人工</v>
          </cell>
          <cell r="E13926" t="str">
            <v>实物</v>
          </cell>
          <cell r="F13926" t="str">
            <v>碧浪</v>
          </cell>
          <cell r="G13926" t="str">
            <v>中山万荣</v>
          </cell>
          <cell r="H13926" t="str">
            <v>年节礼包/家庭清洁/纸品/衣物清洁</v>
          </cell>
          <cell r="I13926" t="str">
            <v>2025-06-30</v>
          </cell>
        </row>
        <row r="13926">
          <cell r="K13926" t="str">
            <v>sddw004</v>
          </cell>
          <cell r="L13926" t="str">
            <v>1套</v>
          </cell>
        </row>
        <row r="13927">
          <cell r="C13927">
            <v>162682362</v>
          </cell>
          <cell r="D13927" t="str">
            <v>人工</v>
          </cell>
          <cell r="E13927" t="str">
            <v>实物</v>
          </cell>
          <cell r="F13927" t="str">
            <v>碧浪</v>
          </cell>
          <cell r="G13927" t="str">
            <v>中山万荣</v>
          </cell>
          <cell r="H13927" t="str">
            <v>年节礼包/家庭清洁/纸品/衣物清洁</v>
          </cell>
          <cell r="I13927" t="str">
            <v>2025-06-30</v>
          </cell>
        </row>
        <row r="13927">
          <cell r="K13927" t="str">
            <v>sddw004</v>
          </cell>
          <cell r="L13927" t="str">
            <v>1套</v>
          </cell>
        </row>
        <row r="13928">
          <cell r="C13928">
            <v>162681378</v>
          </cell>
          <cell r="D13928" t="str">
            <v>人工</v>
          </cell>
          <cell r="E13928" t="str">
            <v>实物</v>
          </cell>
          <cell r="F13928" t="str">
            <v>之味珍选</v>
          </cell>
          <cell r="G13928" t="str">
            <v>鲜之味</v>
          </cell>
          <cell r="H13928" t="str">
            <v>年节礼包/生鲜/水果</v>
          </cell>
          <cell r="I13928" t="str">
            <v>2025-03-07</v>
          </cell>
          <cell r="J13928">
            <v>163941448</v>
          </cell>
          <cell r="K13928" t="str">
            <v/>
          </cell>
          <cell r="L13928" t="str">
            <v>毛重5斤 单果16g+</v>
          </cell>
        </row>
        <row r="13929">
          <cell r="C13929">
            <v>162681865</v>
          </cell>
          <cell r="D13929" t="str">
            <v>人工</v>
          </cell>
          <cell r="E13929" t="str">
            <v>实物</v>
          </cell>
          <cell r="F13929" t="str">
            <v/>
          </cell>
          <cell r="G13929" t="str">
            <v>上海甄麒</v>
          </cell>
          <cell r="H13929" t="str">
            <v>年节礼包/食品/国内零食</v>
          </cell>
          <cell r="I13929" t="str">
            <v>2025-06-30</v>
          </cell>
          <cell r="J13929">
            <v>163942563</v>
          </cell>
          <cell r="K13929">
            <v>20250307016</v>
          </cell>
          <cell r="L13929" t="str">
            <v/>
          </cell>
        </row>
        <row r="13930">
          <cell r="C13930">
            <v>162681387</v>
          </cell>
          <cell r="D13930" t="str">
            <v>人工</v>
          </cell>
          <cell r="E13930" t="str">
            <v>实物</v>
          </cell>
          <cell r="F13930" t="str">
            <v/>
          </cell>
          <cell r="G13930" t="str">
            <v>上海甄麒</v>
          </cell>
          <cell r="H13930" t="str">
            <v>年节礼包/食品/食品礼包</v>
          </cell>
          <cell r="I13930" t="str">
            <v>2025-06-30</v>
          </cell>
          <cell r="J13930">
            <v>163941464</v>
          </cell>
          <cell r="K13930">
            <v>45466</v>
          </cell>
          <cell r="L13930" t="str">
            <v/>
          </cell>
        </row>
        <row r="13931">
          <cell r="C13931">
            <v>162683210</v>
          </cell>
          <cell r="D13931" t="str">
            <v>人工</v>
          </cell>
          <cell r="E13931" t="str">
            <v>实物</v>
          </cell>
          <cell r="F13931" t="str">
            <v/>
          </cell>
          <cell r="G13931" t="str">
            <v>喜心</v>
          </cell>
          <cell r="H13931" t="str">
            <v>年节礼包/食品/干货礼包</v>
          </cell>
          <cell r="I13931" t="str">
            <v>2025-06-30</v>
          </cell>
          <cell r="J13931">
            <v>163944882</v>
          </cell>
          <cell r="K13931" t="str">
            <v/>
          </cell>
          <cell r="L13931" t="str">
            <v/>
          </cell>
        </row>
        <row r="13932">
          <cell r="C13932">
            <v>162680891</v>
          </cell>
          <cell r="D13932" t="str">
            <v>人工</v>
          </cell>
          <cell r="E13932" t="str">
            <v>实物</v>
          </cell>
          <cell r="F13932" t="str">
            <v/>
          </cell>
          <cell r="G13932" t="str">
            <v>勃泰华盛</v>
          </cell>
          <cell r="H13932" t="str">
            <v>年节礼包/家用电器/厨房小电</v>
          </cell>
          <cell r="I13932" t="str">
            <v>2025-12-31</v>
          </cell>
          <cell r="J13932">
            <v>163939900</v>
          </cell>
          <cell r="K13932">
            <v>2025030530002</v>
          </cell>
          <cell r="L13932" t="str">
            <v>电热锅4.5L(EMP-L4508)</v>
          </cell>
        </row>
        <row r="13933">
          <cell r="C13933">
            <v>162622901</v>
          </cell>
          <cell r="D13933" t="str">
            <v>人工</v>
          </cell>
          <cell r="E13933" t="str">
            <v>实物</v>
          </cell>
          <cell r="F13933" t="str">
            <v/>
          </cell>
          <cell r="G13933" t="str">
            <v>上海权礼</v>
          </cell>
          <cell r="H13933" t="str">
            <v>年节礼包/食品/粮油礼包</v>
          </cell>
          <cell r="I13933" t="str">
            <v>2025-02-28</v>
          </cell>
          <cell r="J13933">
            <v>163850908</v>
          </cell>
          <cell r="K13933" t="str">
            <v>sm2l</v>
          </cell>
          <cell r="L13933" t="str">
            <v/>
          </cell>
        </row>
        <row r="13934">
          <cell r="C13934">
            <v>162625250</v>
          </cell>
          <cell r="D13934" t="str">
            <v>人工</v>
          </cell>
          <cell r="E13934" t="str">
            <v>实物</v>
          </cell>
          <cell r="F13934" t="str">
            <v/>
          </cell>
          <cell r="G13934" t="str">
            <v>利福</v>
          </cell>
          <cell r="H13934" t="str">
            <v>年节礼包/食品/零食礼包</v>
          </cell>
          <cell r="I13934" t="str">
            <v>2025-02-28</v>
          </cell>
          <cell r="J13934">
            <v>163854252</v>
          </cell>
          <cell r="K13934" t="str">
            <v>188型</v>
          </cell>
          <cell r="L13934" t="str">
            <v/>
          </cell>
        </row>
        <row r="13935">
          <cell r="C13935">
            <v>162683073</v>
          </cell>
          <cell r="D13935" t="str">
            <v>人工</v>
          </cell>
          <cell r="E13935" t="str">
            <v>实物</v>
          </cell>
          <cell r="F13935" t="str">
            <v/>
          </cell>
          <cell r="G13935" t="str">
            <v>礼瑞源</v>
          </cell>
          <cell r="H13935" t="str">
            <v>年节礼包/美妆护理/防晒</v>
          </cell>
          <cell r="I13935" t="str">
            <v>2025-07-31</v>
          </cell>
          <cell r="J13935">
            <v>163944557</v>
          </cell>
          <cell r="K13935" t="str">
            <v/>
          </cell>
          <cell r="L13935" t="str">
            <v>包含</v>
          </cell>
        </row>
        <row r="13936">
          <cell r="C13936">
            <v>162683158</v>
          </cell>
          <cell r="D13936" t="str">
            <v>人工</v>
          </cell>
          <cell r="E13936" t="str">
            <v>实物</v>
          </cell>
          <cell r="F13936" t="str">
            <v>胡姬花</v>
          </cell>
          <cell r="G13936" t="str">
            <v>新兴</v>
          </cell>
          <cell r="H13936" t="str">
            <v>年节礼包/食品/粮油礼包</v>
          </cell>
          <cell r="I13936" t="str">
            <v>2025-12-31</v>
          </cell>
          <cell r="J13936">
            <v>163944742</v>
          </cell>
          <cell r="K13936" t="str">
            <v>CJ102220250310</v>
          </cell>
          <cell r="L13936" t="str">
            <v/>
          </cell>
        </row>
        <row r="13937">
          <cell r="C13937">
            <v>162683158</v>
          </cell>
          <cell r="D13937" t="str">
            <v>人工</v>
          </cell>
          <cell r="E13937" t="str">
            <v>实物</v>
          </cell>
          <cell r="F13937" t="str">
            <v>胡姬花</v>
          </cell>
          <cell r="G13937" t="str">
            <v>新兴</v>
          </cell>
          <cell r="H13937" t="str">
            <v>年节礼包/食品/粮油礼包</v>
          </cell>
          <cell r="I13937" t="str">
            <v>2025-12-31</v>
          </cell>
        </row>
        <row r="13937">
          <cell r="K13937" t="str">
            <v>CJ102220250310</v>
          </cell>
          <cell r="L13937" t="str">
            <v/>
          </cell>
        </row>
        <row r="13938">
          <cell r="C13938">
            <v>162683158</v>
          </cell>
          <cell r="D13938" t="str">
            <v>人工</v>
          </cell>
          <cell r="E13938" t="str">
            <v>实物</v>
          </cell>
          <cell r="F13938" t="str">
            <v>胡姬花</v>
          </cell>
          <cell r="G13938" t="str">
            <v>新兴</v>
          </cell>
          <cell r="H13938" t="str">
            <v>年节礼包/食品/粮油礼包</v>
          </cell>
          <cell r="I13938" t="str">
            <v>2025-12-31</v>
          </cell>
        </row>
        <row r="13938">
          <cell r="K13938" t="str">
            <v>CJ102220250310</v>
          </cell>
          <cell r="L13938" t="str">
            <v/>
          </cell>
        </row>
        <row r="13939">
          <cell r="C13939">
            <v>162689689</v>
          </cell>
          <cell r="D13939" t="str">
            <v>人工</v>
          </cell>
          <cell r="E13939" t="str">
            <v>实物</v>
          </cell>
          <cell r="F13939" t="str">
            <v/>
          </cell>
          <cell r="G13939" t="str">
            <v>富海胜</v>
          </cell>
          <cell r="H13939" t="str">
            <v>年节礼包/食品/粽子礼包</v>
          </cell>
          <cell r="I13939" t="str">
            <v>2025-06-30</v>
          </cell>
          <cell r="J13939">
            <v>163956588</v>
          </cell>
          <cell r="K13939" t="str">
            <v/>
          </cell>
          <cell r="L13939" t="str">
            <v/>
          </cell>
        </row>
        <row r="13940">
          <cell r="C13940">
            <v>162689706</v>
          </cell>
          <cell r="D13940" t="str">
            <v>人工</v>
          </cell>
          <cell r="E13940" t="str">
            <v>实物</v>
          </cell>
          <cell r="F13940" t="str">
            <v/>
          </cell>
          <cell r="G13940" t="str">
            <v>富海胜</v>
          </cell>
          <cell r="H13940" t="str">
            <v>年节礼包/食品/粽子礼包</v>
          </cell>
          <cell r="I13940" t="str">
            <v>2025-06-30</v>
          </cell>
          <cell r="J13940">
            <v>163956605</v>
          </cell>
          <cell r="K13940" t="str">
            <v/>
          </cell>
          <cell r="L13940" t="str">
            <v/>
          </cell>
        </row>
        <row r="13941">
          <cell r="C13941">
            <v>162624947</v>
          </cell>
          <cell r="D13941" t="str">
            <v>人工</v>
          </cell>
          <cell r="E13941" t="str">
            <v>实物</v>
          </cell>
          <cell r="F13941" t="str">
            <v/>
          </cell>
          <cell r="G13941" t="str">
            <v>新兴</v>
          </cell>
          <cell r="H13941" t="str">
            <v>年节礼包/食品/粮油礼包</v>
          </cell>
          <cell r="I13941" t="str">
            <v>2025-11-30</v>
          </cell>
          <cell r="J13941">
            <v>163853913</v>
          </cell>
          <cell r="K13941" t="str">
            <v>CJ1827241102</v>
          </cell>
          <cell r="L13941" t="str">
            <v/>
          </cell>
        </row>
        <row r="13942">
          <cell r="C13942">
            <v>162624947</v>
          </cell>
          <cell r="D13942" t="str">
            <v>人工</v>
          </cell>
          <cell r="E13942" t="str">
            <v>实物</v>
          </cell>
          <cell r="F13942" t="str">
            <v/>
          </cell>
          <cell r="G13942" t="str">
            <v>新兴</v>
          </cell>
          <cell r="H13942" t="str">
            <v>年节礼包/食品/粮油礼包</v>
          </cell>
          <cell r="I13942" t="str">
            <v>2025-11-30</v>
          </cell>
        </row>
        <row r="13942">
          <cell r="K13942" t="str">
            <v>CJ1827241102</v>
          </cell>
          <cell r="L13942" t="str">
            <v/>
          </cell>
        </row>
        <row r="13943">
          <cell r="C13943">
            <v>162769482</v>
          </cell>
          <cell r="D13943" t="str">
            <v>人工</v>
          </cell>
          <cell r="E13943" t="str">
            <v>实物</v>
          </cell>
          <cell r="F13943" t="str">
            <v>林氏家居</v>
          </cell>
          <cell r="G13943" t="str">
            <v>京东直供</v>
          </cell>
          <cell r="H13943" t="str">
            <v>年节礼包/项目专属/定制方案专属</v>
          </cell>
          <cell r="I13943" t="str">
            <v>2025-06-22</v>
          </cell>
          <cell r="J13943">
            <v>164145011</v>
          </cell>
          <cell r="K13943">
            <v>100044601358</v>
          </cell>
          <cell r="L13943" t="str">
            <v>【加高|排骨架】床+床垫-1.8m*2.0m</v>
          </cell>
        </row>
        <row r="13944">
          <cell r="C13944">
            <v>162659772</v>
          </cell>
          <cell r="D13944" t="str">
            <v>人工</v>
          </cell>
          <cell r="E13944" t="str">
            <v>实物</v>
          </cell>
          <cell r="F13944" t="str">
            <v/>
          </cell>
          <cell r="G13944" t="str">
            <v>丰祥福瑞</v>
          </cell>
          <cell r="H13944" t="str">
            <v>年节礼包/生鲜/海鲜水产</v>
          </cell>
          <cell r="I13944" t="str">
            <v>2025-03-31</v>
          </cell>
          <cell r="J13944">
            <v>163903427</v>
          </cell>
          <cell r="K13944" t="str">
            <v/>
          </cell>
          <cell r="L13944" t="str">
            <v/>
          </cell>
        </row>
        <row r="13945">
          <cell r="C13945">
            <v>162620699</v>
          </cell>
          <cell r="D13945" t="str">
            <v>人工</v>
          </cell>
          <cell r="E13945" t="str">
            <v>实物</v>
          </cell>
          <cell r="F13945" t="str">
            <v/>
          </cell>
          <cell r="G13945" t="str">
            <v>丰祥福瑞</v>
          </cell>
          <cell r="H13945" t="str">
            <v>年节礼包/生鲜/海鲜水产</v>
          </cell>
          <cell r="I13945" t="str">
            <v>2025-03-31</v>
          </cell>
          <cell r="J13945">
            <v>163848240</v>
          </cell>
          <cell r="K13945" t="str">
            <v/>
          </cell>
          <cell r="L13945" t="str">
            <v/>
          </cell>
        </row>
        <row r="13946">
          <cell r="C13946">
            <v>162620696</v>
          </cell>
          <cell r="D13946" t="str">
            <v>人工</v>
          </cell>
          <cell r="E13946" t="str">
            <v>实物</v>
          </cell>
          <cell r="F13946" t="str">
            <v/>
          </cell>
          <cell r="G13946" t="str">
            <v>丰祥福瑞</v>
          </cell>
          <cell r="H13946" t="str">
            <v>年节礼包/生鲜/海鲜水产</v>
          </cell>
          <cell r="I13946" t="str">
            <v>2025-03-31</v>
          </cell>
          <cell r="J13946">
            <v>163848237</v>
          </cell>
          <cell r="K13946" t="str">
            <v/>
          </cell>
          <cell r="L13946" t="str">
            <v/>
          </cell>
        </row>
        <row r="13947">
          <cell r="C13947">
            <v>162620698</v>
          </cell>
          <cell r="D13947" t="str">
            <v>人工</v>
          </cell>
          <cell r="E13947" t="str">
            <v>实物</v>
          </cell>
          <cell r="F13947" t="str">
            <v/>
          </cell>
          <cell r="G13947" t="str">
            <v>丰祥福瑞</v>
          </cell>
          <cell r="H13947" t="str">
            <v>年节礼包/生鲜/海鲜水产</v>
          </cell>
          <cell r="I13947" t="str">
            <v>2025-03-31</v>
          </cell>
          <cell r="J13947">
            <v>163848239</v>
          </cell>
          <cell r="K13947" t="str">
            <v/>
          </cell>
          <cell r="L13947" t="str">
            <v/>
          </cell>
        </row>
        <row r="13948">
          <cell r="C13948">
            <v>162620695</v>
          </cell>
          <cell r="D13948" t="str">
            <v>人工</v>
          </cell>
          <cell r="E13948" t="str">
            <v>实物</v>
          </cell>
          <cell r="F13948" t="str">
            <v/>
          </cell>
          <cell r="G13948" t="str">
            <v>丰祥福瑞</v>
          </cell>
          <cell r="H13948" t="str">
            <v>年节礼包/生鲜/海鲜水产</v>
          </cell>
          <cell r="I13948" t="str">
            <v>2025-03-31</v>
          </cell>
          <cell r="J13948">
            <v>163848236</v>
          </cell>
          <cell r="K13948" t="str">
            <v/>
          </cell>
          <cell r="L13948" t="str">
            <v/>
          </cell>
        </row>
        <row r="13949">
          <cell r="C13949">
            <v>162624025</v>
          </cell>
          <cell r="D13949" t="str">
            <v>人工</v>
          </cell>
          <cell r="E13949" t="str">
            <v>实物</v>
          </cell>
          <cell r="F13949" t="str">
            <v>雅诗兰黛（Estee Lauder）</v>
          </cell>
          <cell r="G13949" t="str">
            <v>晋之星辰</v>
          </cell>
          <cell r="H13949" t="str">
            <v>年节礼包/美妆护理/眼部护理</v>
          </cell>
          <cell r="I13949" t="str">
            <v>2025-02-28</v>
          </cell>
          <cell r="J13949">
            <v>163852445</v>
          </cell>
          <cell r="K13949" t="str">
            <v/>
          </cell>
          <cell r="L13949" t="str">
            <v/>
          </cell>
        </row>
        <row r="13950">
          <cell r="C13950">
            <v>162567033</v>
          </cell>
          <cell r="D13950" t="str">
            <v>人工</v>
          </cell>
          <cell r="E13950" t="str">
            <v>实物</v>
          </cell>
          <cell r="F13950" t="str">
            <v>雅诗兰黛（Estee Lauder）</v>
          </cell>
          <cell r="G13950" t="str">
            <v>晋之星辰</v>
          </cell>
          <cell r="H13950" t="str">
            <v>年节礼包/美妆护理/眼部护理</v>
          </cell>
          <cell r="I13950" t="str">
            <v>2024-10-31</v>
          </cell>
          <cell r="J13950">
            <v>163750112</v>
          </cell>
          <cell r="K13950" t="str">
            <v/>
          </cell>
          <cell r="L13950" t="str">
            <v/>
          </cell>
        </row>
        <row r="13951">
          <cell r="C13951">
            <v>162689772</v>
          </cell>
          <cell r="D13951" t="str">
            <v>人工</v>
          </cell>
          <cell r="E13951" t="str">
            <v>实物</v>
          </cell>
          <cell r="F13951" t="str">
            <v>SKG</v>
          </cell>
          <cell r="G13951" t="str">
            <v>九程</v>
          </cell>
          <cell r="H13951" t="str">
            <v>年节礼包/家用电器/个护健康</v>
          </cell>
          <cell r="I13951" t="str">
            <v>2025-03-31</v>
          </cell>
          <cell r="J13951">
            <v>163956671</v>
          </cell>
          <cell r="K13951">
            <v>6944527439971</v>
          </cell>
          <cell r="L13951" t="str">
            <v/>
          </cell>
        </row>
        <row r="13952">
          <cell r="C13952">
            <v>162465146</v>
          </cell>
          <cell r="D13952" t="str">
            <v>人工</v>
          </cell>
          <cell r="E13952" t="str">
            <v>组合商品</v>
          </cell>
          <cell r="F13952" t="str">
            <v/>
          </cell>
          <cell r="G13952" t="str">
            <v>苏打组合商品虚拟供应商</v>
          </cell>
          <cell r="H13952" t="str">
            <v>供应链类目/年节礼包/销售专属礼包</v>
          </cell>
          <cell r="I13952" t="str">
            <v>2024-01-31</v>
          </cell>
          <cell r="J13952">
            <v>163509940</v>
          </cell>
          <cell r="K13952" t="str">
            <v/>
          </cell>
          <cell r="L13952" t="str">
            <v/>
          </cell>
        </row>
        <row r="13953">
          <cell r="C13953">
            <v>162465144</v>
          </cell>
          <cell r="D13953" t="str">
            <v>人工</v>
          </cell>
          <cell r="E13953" t="str">
            <v>组合商品</v>
          </cell>
          <cell r="F13953" t="str">
            <v/>
          </cell>
          <cell r="G13953" t="str">
            <v>苏打组合商品虚拟供应商</v>
          </cell>
          <cell r="H13953" t="str">
            <v>供应链类目/年节礼包/销售专属礼包</v>
          </cell>
          <cell r="I13953" t="str">
            <v>2024-01-31</v>
          </cell>
          <cell r="J13953">
            <v>163509938</v>
          </cell>
          <cell r="K13953" t="str">
            <v/>
          </cell>
          <cell r="L13953" t="str">
            <v/>
          </cell>
        </row>
        <row r="13954">
          <cell r="C13954">
            <v>162495096</v>
          </cell>
          <cell r="D13954" t="str">
            <v>人工</v>
          </cell>
          <cell r="E13954" t="str">
            <v>实物</v>
          </cell>
          <cell r="F13954" t="str">
            <v>洁云</v>
          </cell>
          <cell r="G13954" t="str">
            <v>五州协腾</v>
          </cell>
          <cell r="H13954" t="str">
            <v>年节礼包/个人护理/洗护礼包</v>
          </cell>
          <cell r="I13954" t="str">
            <v>2024-12-31</v>
          </cell>
          <cell r="J13954">
            <v>163578341</v>
          </cell>
          <cell r="K13954" t="str">
            <v>HYX2024032907</v>
          </cell>
          <cell r="L13954" t="str">
            <v/>
          </cell>
        </row>
        <row r="13955">
          <cell r="C13955">
            <v>162495096</v>
          </cell>
          <cell r="D13955" t="str">
            <v>人工</v>
          </cell>
          <cell r="E13955" t="str">
            <v>实物</v>
          </cell>
          <cell r="F13955" t="str">
            <v>洁云</v>
          </cell>
          <cell r="G13955" t="str">
            <v>五州协腾</v>
          </cell>
          <cell r="H13955" t="str">
            <v>年节礼包/个人护理/洗护礼包</v>
          </cell>
          <cell r="I13955" t="str">
            <v>2024-12-31</v>
          </cell>
        </row>
        <row r="13955">
          <cell r="K13955" t="str">
            <v>HYX2024032907</v>
          </cell>
          <cell r="L13955" t="str">
            <v/>
          </cell>
        </row>
        <row r="13956">
          <cell r="C13956">
            <v>162495096</v>
          </cell>
          <cell r="D13956" t="str">
            <v>人工</v>
          </cell>
          <cell r="E13956" t="str">
            <v>实物</v>
          </cell>
          <cell r="F13956" t="str">
            <v>洁云</v>
          </cell>
          <cell r="G13956" t="str">
            <v>五州协腾</v>
          </cell>
          <cell r="H13956" t="str">
            <v>年节礼包/个人护理/洗护礼包</v>
          </cell>
          <cell r="I13956" t="str">
            <v>2024-12-31</v>
          </cell>
        </row>
        <row r="13956">
          <cell r="K13956" t="str">
            <v>HYX2024032907</v>
          </cell>
          <cell r="L13956" t="str">
            <v/>
          </cell>
        </row>
        <row r="13957">
          <cell r="C13957">
            <v>162495096</v>
          </cell>
          <cell r="D13957" t="str">
            <v>人工</v>
          </cell>
          <cell r="E13957" t="str">
            <v>实物</v>
          </cell>
          <cell r="F13957" t="str">
            <v>洁云</v>
          </cell>
          <cell r="G13957" t="str">
            <v>五州协腾</v>
          </cell>
          <cell r="H13957" t="str">
            <v>年节礼包/个人护理/洗护礼包</v>
          </cell>
          <cell r="I13957" t="str">
            <v>2024-12-31</v>
          </cell>
        </row>
        <row r="13957">
          <cell r="K13957" t="str">
            <v>HYX2024032907</v>
          </cell>
          <cell r="L13957" t="str">
            <v/>
          </cell>
        </row>
        <row r="13958">
          <cell r="C13958">
            <v>162495096</v>
          </cell>
          <cell r="D13958" t="str">
            <v>人工</v>
          </cell>
          <cell r="E13958" t="str">
            <v>实物</v>
          </cell>
          <cell r="F13958" t="str">
            <v>洁云</v>
          </cell>
          <cell r="G13958" t="str">
            <v>五州协腾</v>
          </cell>
          <cell r="H13958" t="str">
            <v>年节礼包/个人护理/洗护礼包</v>
          </cell>
          <cell r="I13958" t="str">
            <v>2024-12-31</v>
          </cell>
        </row>
        <row r="13958">
          <cell r="K13958" t="str">
            <v>HYX2024032907</v>
          </cell>
          <cell r="L13958" t="str">
            <v/>
          </cell>
        </row>
        <row r="13959">
          <cell r="C13959">
            <v>162495096</v>
          </cell>
          <cell r="D13959" t="str">
            <v>人工</v>
          </cell>
          <cell r="E13959" t="str">
            <v>实物</v>
          </cell>
          <cell r="F13959" t="str">
            <v>洁云</v>
          </cell>
          <cell r="G13959" t="str">
            <v>五州协腾</v>
          </cell>
          <cell r="H13959" t="str">
            <v>年节礼包/个人护理/洗护礼包</v>
          </cell>
          <cell r="I13959" t="str">
            <v>2024-12-31</v>
          </cell>
        </row>
        <row r="13959">
          <cell r="K13959" t="str">
            <v>HYX2024032907</v>
          </cell>
          <cell r="L13959" t="str">
            <v/>
          </cell>
        </row>
        <row r="13960">
          <cell r="C13960">
            <v>162495096</v>
          </cell>
          <cell r="D13960" t="str">
            <v>人工</v>
          </cell>
          <cell r="E13960" t="str">
            <v>实物</v>
          </cell>
          <cell r="F13960" t="str">
            <v>洁云</v>
          </cell>
          <cell r="G13960" t="str">
            <v>五州协腾</v>
          </cell>
          <cell r="H13960" t="str">
            <v>年节礼包/个人护理/洗护礼包</v>
          </cell>
          <cell r="I13960" t="str">
            <v>2024-12-31</v>
          </cell>
        </row>
        <row r="13960">
          <cell r="K13960" t="str">
            <v>HYX2024032907</v>
          </cell>
          <cell r="L13960" t="str">
            <v/>
          </cell>
        </row>
        <row r="13961">
          <cell r="C13961">
            <v>162495096</v>
          </cell>
          <cell r="D13961" t="str">
            <v>人工</v>
          </cell>
          <cell r="E13961" t="str">
            <v>实物</v>
          </cell>
          <cell r="F13961" t="str">
            <v>洁云</v>
          </cell>
          <cell r="G13961" t="str">
            <v>五州协腾</v>
          </cell>
          <cell r="H13961" t="str">
            <v>年节礼包/个人护理/洗护礼包</v>
          </cell>
          <cell r="I13961" t="str">
            <v>2024-12-31</v>
          </cell>
        </row>
        <row r="13961">
          <cell r="K13961" t="str">
            <v>HYX2024032907</v>
          </cell>
          <cell r="L13961" t="str">
            <v/>
          </cell>
        </row>
        <row r="13962">
          <cell r="C13962">
            <v>162495096</v>
          </cell>
          <cell r="D13962" t="str">
            <v>人工</v>
          </cell>
          <cell r="E13962" t="str">
            <v>实物</v>
          </cell>
          <cell r="F13962" t="str">
            <v>洁云</v>
          </cell>
          <cell r="G13962" t="str">
            <v>五州协腾</v>
          </cell>
          <cell r="H13962" t="str">
            <v>年节礼包/个人护理/洗护礼包</v>
          </cell>
          <cell r="I13962" t="str">
            <v>2024-12-31</v>
          </cell>
        </row>
        <row r="13962">
          <cell r="K13962" t="str">
            <v>HYX2024032907</v>
          </cell>
          <cell r="L13962" t="str">
            <v/>
          </cell>
        </row>
        <row r="13963">
          <cell r="C13963">
            <v>162495096</v>
          </cell>
          <cell r="D13963" t="str">
            <v>人工</v>
          </cell>
          <cell r="E13963" t="str">
            <v>实物</v>
          </cell>
          <cell r="F13963" t="str">
            <v>洁云</v>
          </cell>
          <cell r="G13963" t="str">
            <v>五州协腾</v>
          </cell>
          <cell r="H13963" t="str">
            <v>年节礼包/个人护理/洗护礼包</v>
          </cell>
          <cell r="I13963" t="str">
            <v>2024-12-31</v>
          </cell>
        </row>
        <row r="13963">
          <cell r="K13963" t="str">
            <v>HYX2024032907</v>
          </cell>
          <cell r="L13963" t="str">
            <v/>
          </cell>
        </row>
        <row r="13964">
          <cell r="C13964">
            <v>162727297</v>
          </cell>
          <cell r="D13964" t="str">
            <v>人工</v>
          </cell>
          <cell r="E13964" t="str">
            <v>实物</v>
          </cell>
          <cell r="F13964" t="str">
            <v/>
          </cell>
          <cell r="G13964" t="str">
            <v>金盛永和</v>
          </cell>
          <cell r="H13964" t="str">
            <v>年节礼包/项目专属/定制方案专属</v>
          </cell>
          <cell r="I13964" t="str">
            <v>2025-06-30</v>
          </cell>
          <cell r="J13964">
            <v>164024153</v>
          </cell>
          <cell r="K13964" t="str">
            <v/>
          </cell>
          <cell r="L13964" t="str">
            <v/>
          </cell>
        </row>
        <row r="13965">
          <cell r="C13965">
            <v>162727297</v>
          </cell>
          <cell r="D13965" t="str">
            <v>人工</v>
          </cell>
          <cell r="E13965" t="str">
            <v>实物</v>
          </cell>
          <cell r="F13965" t="str">
            <v/>
          </cell>
          <cell r="G13965" t="str">
            <v>金盛永和</v>
          </cell>
          <cell r="H13965" t="str">
            <v>年节礼包/项目专属/定制方案专属</v>
          </cell>
          <cell r="I13965" t="str">
            <v>2025-06-30</v>
          </cell>
        </row>
        <row r="13965">
          <cell r="K13965" t="str">
            <v/>
          </cell>
          <cell r="L13965" t="str">
            <v/>
          </cell>
        </row>
        <row r="13966">
          <cell r="C13966">
            <v>162682162</v>
          </cell>
          <cell r="D13966" t="str">
            <v>人工</v>
          </cell>
          <cell r="E13966" t="str">
            <v>实物</v>
          </cell>
          <cell r="F13966" t="str">
            <v>稻香村</v>
          </cell>
          <cell r="G13966" t="str">
            <v>曈宝</v>
          </cell>
          <cell r="H13966" t="str">
            <v>年节礼包/食品/粽子礼包</v>
          </cell>
          <cell r="I13966" t="str">
            <v>2025-06-30</v>
          </cell>
          <cell r="J13966">
            <v>163943025</v>
          </cell>
          <cell r="K13966">
            <v>123456</v>
          </cell>
          <cell r="L13966" t="str">
            <v/>
          </cell>
        </row>
        <row r="13967">
          <cell r="C13967">
            <v>162683013</v>
          </cell>
          <cell r="D13967" t="str">
            <v>人工</v>
          </cell>
          <cell r="E13967" t="str">
            <v>实物</v>
          </cell>
          <cell r="F13967" t="str">
            <v>伊利</v>
          </cell>
          <cell r="G13967" t="str">
            <v>绿兹源</v>
          </cell>
          <cell r="H13967" t="str">
            <v>年节礼包/食品/奶类饮品</v>
          </cell>
          <cell r="I13967" t="str">
            <v>2025-06-30</v>
          </cell>
          <cell r="J13967">
            <v>163944420</v>
          </cell>
          <cell r="K13967">
            <v>6900000000005</v>
          </cell>
          <cell r="L13967" t="str">
            <v/>
          </cell>
        </row>
        <row r="13968">
          <cell r="C13968">
            <v>162683209</v>
          </cell>
          <cell r="D13968" t="str">
            <v>人工</v>
          </cell>
          <cell r="E13968" t="str">
            <v>实物</v>
          </cell>
          <cell r="F13968" t="str">
            <v/>
          </cell>
          <cell r="G13968" t="str">
            <v>喜心</v>
          </cell>
          <cell r="H13968" t="str">
            <v>年节礼包/食品/粽子礼包</v>
          </cell>
          <cell r="I13968" t="str">
            <v>2025-06-30</v>
          </cell>
          <cell r="J13968">
            <v>163944881</v>
          </cell>
          <cell r="K13968" t="str">
            <v/>
          </cell>
          <cell r="L13968" t="str">
            <v/>
          </cell>
        </row>
        <row r="13969">
          <cell r="C13969">
            <v>162680022</v>
          </cell>
          <cell r="D13969" t="str">
            <v>人工</v>
          </cell>
          <cell r="E13969" t="str">
            <v>实物</v>
          </cell>
          <cell r="F13969" t="str">
            <v/>
          </cell>
          <cell r="G13969" t="str">
            <v>上海权礼</v>
          </cell>
          <cell r="H13969" t="str">
            <v>年节礼包/食品/干货礼包</v>
          </cell>
          <cell r="I13969" t="str">
            <v>2025-06-30</v>
          </cell>
          <cell r="J13969">
            <v>163938652</v>
          </cell>
          <cell r="K13969" t="str">
            <v>jly2700</v>
          </cell>
          <cell r="L13969" t="str">
            <v/>
          </cell>
        </row>
        <row r="13970">
          <cell r="C13970">
            <v>162624955</v>
          </cell>
          <cell r="D13970" t="str">
            <v>人工</v>
          </cell>
          <cell r="E13970" t="str">
            <v>实物</v>
          </cell>
          <cell r="F13970" t="str">
            <v>欧丽薇兰</v>
          </cell>
          <cell r="G13970" t="str">
            <v>新兴</v>
          </cell>
          <cell r="H13970" t="str">
            <v>年节礼包/食品/粮油礼包</v>
          </cell>
          <cell r="I13970" t="str">
            <v>2025-11-30</v>
          </cell>
          <cell r="J13970">
            <v>163853921</v>
          </cell>
          <cell r="K13970" t="str">
            <v>CJ1837241103</v>
          </cell>
          <cell r="L13970" t="str">
            <v/>
          </cell>
        </row>
        <row r="13971">
          <cell r="C13971">
            <v>162624955</v>
          </cell>
          <cell r="D13971" t="str">
            <v>人工</v>
          </cell>
          <cell r="E13971" t="str">
            <v>实物</v>
          </cell>
          <cell r="F13971" t="str">
            <v>欧丽薇兰</v>
          </cell>
          <cell r="G13971" t="str">
            <v>新兴</v>
          </cell>
          <cell r="H13971" t="str">
            <v>年节礼包/食品/粮油礼包</v>
          </cell>
          <cell r="I13971" t="str">
            <v>2025-11-30</v>
          </cell>
        </row>
        <row r="13971">
          <cell r="K13971" t="str">
            <v>CJ1837241103</v>
          </cell>
          <cell r="L13971" t="str">
            <v/>
          </cell>
        </row>
        <row r="13972">
          <cell r="C13972">
            <v>162624955</v>
          </cell>
          <cell r="D13972" t="str">
            <v>人工</v>
          </cell>
          <cell r="E13972" t="str">
            <v>实物</v>
          </cell>
          <cell r="F13972" t="str">
            <v>欧丽薇兰</v>
          </cell>
          <cell r="G13972" t="str">
            <v>新兴</v>
          </cell>
          <cell r="H13972" t="str">
            <v>年节礼包/食品/粮油礼包</v>
          </cell>
          <cell r="I13972" t="str">
            <v>2025-11-30</v>
          </cell>
        </row>
        <row r="13972">
          <cell r="K13972" t="str">
            <v>CJ1837241103</v>
          </cell>
          <cell r="L13972" t="str">
            <v/>
          </cell>
        </row>
        <row r="13973">
          <cell r="C13973">
            <v>162624955</v>
          </cell>
          <cell r="D13973" t="str">
            <v>人工</v>
          </cell>
          <cell r="E13973" t="str">
            <v>实物</v>
          </cell>
          <cell r="F13973" t="str">
            <v>欧丽薇兰</v>
          </cell>
          <cell r="G13973" t="str">
            <v>新兴</v>
          </cell>
          <cell r="H13973" t="str">
            <v>年节礼包/食品/粮油礼包</v>
          </cell>
          <cell r="I13973" t="str">
            <v>2025-11-30</v>
          </cell>
        </row>
        <row r="13973">
          <cell r="K13973" t="str">
            <v>CJ1837241103</v>
          </cell>
          <cell r="L13973" t="str">
            <v/>
          </cell>
        </row>
        <row r="13974">
          <cell r="C13974">
            <v>162582148</v>
          </cell>
          <cell r="D13974" t="str">
            <v>人工</v>
          </cell>
          <cell r="E13974" t="str">
            <v>实物</v>
          </cell>
          <cell r="F13974" t="str">
            <v/>
          </cell>
          <cell r="G13974" t="str">
            <v>做梦也想不到</v>
          </cell>
          <cell r="H13974" t="str">
            <v>年节礼包/项目专属/定制方案专属</v>
          </cell>
          <cell r="I13974" t="str">
            <v>2025-01-31</v>
          </cell>
          <cell r="J13974">
            <v>163778997</v>
          </cell>
          <cell r="K13974" t="str">
            <v/>
          </cell>
          <cell r="L13974" t="str">
            <v/>
          </cell>
        </row>
        <row r="13975">
          <cell r="C13975">
            <v>162659569</v>
          </cell>
          <cell r="D13975" t="str">
            <v>人工</v>
          </cell>
          <cell r="E13975" t="str">
            <v>实物</v>
          </cell>
          <cell r="F13975" t="str">
            <v/>
          </cell>
          <cell r="G13975" t="str">
            <v>食尚知补</v>
          </cell>
          <cell r="H13975" t="str">
            <v>年节礼包/食品/营养健康</v>
          </cell>
          <cell r="I13975" t="str">
            <v>2025-02-28</v>
          </cell>
          <cell r="J13975">
            <v>163903164</v>
          </cell>
          <cell r="K13975" t="str">
            <v>特选深海鳕鱼胶100g</v>
          </cell>
          <cell r="L13975" t="str">
            <v/>
          </cell>
        </row>
        <row r="13976">
          <cell r="C13976">
            <v>162717246</v>
          </cell>
          <cell r="D13976" t="str">
            <v>人工</v>
          </cell>
          <cell r="E13976" t="str">
            <v>实物</v>
          </cell>
          <cell r="F13976" t="str">
            <v>百果园</v>
          </cell>
          <cell r="G13976" t="str">
            <v>百果园公司直供</v>
          </cell>
          <cell r="H13976" t="str">
            <v>年节礼包/项目专属/定制方案专属</v>
          </cell>
          <cell r="I13976" t="str">
            <v>2025-06-30</v>
          </cell>
          <cell r="J13976">
            <v>164009557</v>
          </cell>
          <cell r="K13976" t="str">
            <v>xl2023001</v>
          </cell>
          <cell r="L13976" t="str">
            <v/>
          </cell>
        </row>
        <row r="13977">
          <cell r="C13977">
            <v>162679983</v>
          </cell>
          <cell r="D13977" t="str">
            <v>人工</v>
          </cell>
          <cell r="E13977" t="str">
            <v>实物</v>
          </cell>
          <cell r="F13977" t="str">
            <v/>
          </cell>
          <cell r="G13977" t="str">
            <v>上海权礼</v>
          </cell>
          <cell r="H13977" t="str">
            <v>年节礼包/食品/零食礼包</v>
          </cell>
          <cell r="I13977" t="str">
            <v>2025-06-30</v>
          </cell>
          <cell r="J13977">
            <v>163938611</v>
          </cell>
          <cell r="K13977" t="str">
            <v>pp979</v>
          </cell>
          <cell r="L13977" t="str">
            <v/>
          </cell>
        </row>
        <row r="13978">
          <cell r="C13978">
            <v>162712075</v>
          </cell>
          <cell r="D13978" t="str">
            <v>人工</v>
          </cell>
          <cell r="E13978" t="str">
            <v>实物</v>
          </cell>
          <cell r="F13978" t="str">
            <v>沃隆</v>
          </cell>
          <cell r="G13978" t="str">
            <v>富海胜</v>
          </cell>
          <cell r="H13978" t="str">
            <v>年节礼包/项目专属/定制方案专属</v>
          </cell>
          <cell r="I13978" t="str">
            <v>2025-12-15</v>
          </cell>
          <cell r="J13978">
            <v>163997546</v>
          </cell>
          <cell r="K13978" t="str">
            <v/>
          </cell>
          <cell r="L13978" t="str">
            <v/>
          </cell>
        </row>
        <row r="13979">
          <cell r="C13979">
            <v>162697425</v>
          </cell>
          <cell r="D13979" t="str">
            <v>人工</v>
          </cell>
          <cell r="E13979" t="str">
            <v>实物</v>
          </cell>
          <cell r="F13979" t="str">
            <v>VVC</v>
          </cell>
          <cell r="G13979" t="str">
            <v>深圳懒熊</v>
          </cell>
          <cell r="H13979" t="str">
            <v>年节礼包/服饰鞋帽/服饰</v>
          </cell>
          <cell r="I13979" t="str">
            <v>2025-10-31</v>
          </cell>
          <cell r="J13979">
            <v>163969355</v>
          </cell>
          <cell r="K13979" t="str">
            <v>轻氧防晒衣颜色随机</v>
          </cell>
          <cell r="L13979" t="str">
            <v/>
          </cell>
        </row>
        <row r="13980">
          <cell r="C13980">
            <v>162687982</v>
          </cell>
          <cell r="D13980" t="str">
            <v>人工</v>
          </cell>
          <cell r="E13980" t="str">
            <v>实物</v>
          </cell>
          <cell r="F13980" t="str">
            <v>VVC</v>
          </cell>
          <cell r="G13980" t="str">
            <v>深圳懒熊</v>
          </cell>
          <cell r="H13980" t="str">
            <v>年节礼包/项目专属/定制方案专属</v>
          </cell>
          <cell r="I13980" t="str">
            <v>2025-06-30</v>
          </cell>
          <cell r="J13980">
            <v>163953668</v>
          </cell>
          <cell r="K13980" t="str">
            <v>VVCSUNNY栖旅防晒伞云浅蓝</v>
          </cell>
          <cell r="L13980" t="str">
            <v>云浅蓝</v>
          </cell>
        </row>
        <row r="13981">
          <cell r="C13981">
            <v>162674779</v>
          </cell>
          <cell r="D13981" t="str">
            <v>人工</v>
          </cell>
          <cell r="E13981" t="str">
            <v>实物</v>
          </cell>
          <cell r="F13981" t="str">
            <v>西屋</v>
          </cell>
          <cell r="G13981" t="str">
            <v>深圳懒熊</v>
          </cell>
          <cell r="H13981" t="str">
            <v>年节礼包/家用电器/个护健康</v>
          </cell>
          <cell r="I13981" t="str">
            <v>2025-07-31</v>
          </cell>
          <cell r="J13981">
            <v>163928742</v>
          </cell>
          <cell r="K13981" t="str">
            <v>WT-502S粉色</v>
          </cell>
          <cell r="L13981" t="str">
            <v>粉色</v>
          </cell>
        </row>
        <row r="13982">
          <cell r="D13982" t="str">
            <v>人工</v>
          </cell>
          <cell r="E13982" t="str">
            <v>实物</v>
          </cell>
          <cell r="F13982" t="str">
            <v>西屋</v>
          </cell>
          <cell r="G13982" t="str">
            <v>深圳懒熊</v>
          </cell>
          <cell r="H13982" t="str">
            <v>年节礼包/家用电器/个护健康</v>
          </cell>
          <cell r="I13982" t="str">
            <v>2025-07-31</v>
          </cell>
          <cell r="J13982">
            <v>163928743</v>
          </cell>
          <cell r="K13982" t="str">
            <v>WT-502S白色</v>
          </cell>
          <cell r="L13982" t="str">
            <v>白色</v>
          </cell>
        </row>
        <row r="13983">
          <cell r="C13983">
            <v>162565134</v>
          </cell>
          <cell r="D13983" t="str">
            <v>人工</v>
          </cell>
          <cell r="E13983" t="str">
            <v>实物</v>
          </cell>
          <cell r="F13983" t="str">
            <v>ELLE HOMME</v>
          </cell>
          <cell r="G13983" t="str">
            <v>深圳懒熊</v>
          </cell>
          <cell r="H13983" t="str">
            <v>年节礼包/箱包皮具/功能箱包</v>
          </cell>
          <cell r="I13983" t="str">
            <v>2024-10-31</v>
          </cell>
          <cell r="J13983">
            <v>163745493</v>
          </cell>
          <cell r="K13983" t="str">
            <v>EH2019蓝色</v>
          </cell>
          <cell r="L13983" t="str">
            <v/>
          </cell>
        </row>
        <row r="13984">
          <cell r="C13984">
            <v>162565131</v>
          </cell>
          <cell r="D13984" t="str">
            <v>人工</v>
          </cell>
          <cell r="E13984" t="str">
            <v>实物</v>
          </cell>
          <cell r="F13984" t="str">
            <v>ELLE HOMME</v>
          </cell>
          <cell r="G13984" t="str">
            <v>深圳懒熊</v>
          </cell>
          <cell r="H13984" t="str">
            <v>年节礼包/箱包皮具/功能箱包</v>
          </cell>
          <cell r="I13984" t="str">
            <v>2024-10-31</v>
          </cell>
          <cell r="J13984">
            <v>163745490</v>
          </cell>
          <cell r="K13984" t="str">
            <v>EH2007A古典灰</v>
          </cell>
          <cell r="L13984" t="str">
            <v/>
          </cell>
        </row>
        <row r="13985">
          <cell r="C13985">
            <v>162494205</v>
          </cell>
          <cell r="D13985" t="str">
            <v>人工</v>
          </cell>
          <cell r="E13985" t="str">
            <v>实物</v>
          </cell>
          <cell r="F13985" t="str">
            <v>欧姆龙</v>
          </cell>
          <cell r="G13985" t="str">
            <v>深圳懒熊</v>
          </cell>
          <cell r="H13985" t="str">
            <v>年节礼包/家用电器/个护健康</v>
          </cell>
          <cell r="I13985" t="str">
            <v>2024-06-30</v>
          </cell>
          <cell r="J13985">
            <v>163576629</v>
          </cell>
          <cell r="K13985" t="str">
            <v>TF20</v>
          </cell>
          <cell r="L13985" t="str">
            <v/>
          </cell>
        </row>
        <row r="13986">
          <cell r="C13986">
            <v>162407052</v>
          </cell>
          <cell r="D13986" t="str">
            <v>人工</v>
          </cell>
          <cell r="E13986" t="str">
            <v>实物</v>
          </cell>
          <cell r="F13986" t="str">
            <v>德尔玛</v>
          </cell>
          <cell r="G13986" t="str">
            <v>深圳懒熊</v>
          </cell>
          <cell r="H13986" t="str">
            <v>年节礼包/家用电器/生活小电</v>
          </cell>
          <cell r="I13986" t="str">
            <v>2024-03-31</v>
          </cell>
          <cell r="J13986">
            <v>163376768</v>
          </cell>
          <cell r="K13986" t="str">
            <v>F560</v>
          </cell>
          <cell r="L13986" t="str">
            <v/>
          </cell>
        </row>
        <row r="13987">
          <cell r="C13987">
            <v>162407049</v>
          </cell>
          <cell r="D13987" t="str">
            <v>人工</v>
          </cell>
          <cell r="E13987" t="str">
            <v>实物</v>
          </cell>
          <cell r="F13987" t="str">
            <v>欧姆龙</v>
          </cell>
          <cell r="G13987" t="str">
            <v>深圳懒熊</v>
          </cell>
          <cell r="H13987" t="str">
            <v>年节礼包/家用电器/个护健康</v>
          </cell>
          <cell r="I13987" t="str">
            <v>2024-03-31</v>
          </cell>
          <cell r="J13987">
            <v>163376765</v>
          </cell>
          <cell r="K13987" t="str">
            <v>TF18</v>
          </cell>
          <cell r="L13987" t="str">
            <v/>
          </cell>
        </row>
        <row r="13988">
          <cell r="C13988">
            <v>162674777</v>
          </cell>
          <cell r="D13988" t="str">
            <v>人工</v>
          </cell>
          <cell r="E13988" t="str">
            <v>实物</v>
          </cell>
          <cell r="F13988" t="str">
            <v>小熊</v>
          </cell>
          <cell r="G13988" t="str">
            <v>上海艺冉</v>
          </cell>
          <cell r="H13988" t="str">
            <v>年节礼包/家用电器/厨房小电</v>
          </cell>
          <cell r="I13988" t="str">
            <v>2025-07-31</v>
          </cell>
          <cell r="J13988">
            <v>163928740</v>
          </cell>
          <cell r="K13988" t="str">
            <v>DHG-D25G2</v>
          </cell>
          <cell r="L13988" t="str">
            <v/>
          </cell>
        </row>
        <row r="13989">
          <cell r="C13989">
            <v>162644785</v>
          </cell>
          <cell r="D13989" t="str">
            <v>人工</v>
          </cell>
          <cell r="E13989" t="str">
            <v>实物</v>
          </cell>
          <cell r="F13989" t="str">
            <v>小狗</v>
          </cell>
          <cell r="G13989" t="str">
            <v>上海艺冉</v>
          </cell>
          <cell r="H13989" t="str">
            <v>年节礼包/项目专属/定制方案专属</v>
          </cell>
          <cell r="I13989" t="str">
            <v>2025-03-31</v>
          </cell>
          <cell r="J13989">
            <v>163881687</v>
          </cell>
          <cell r="K13989" t="str">
            <v>T11Pure</v>
          </cell>
          <cell r="L13989" t="str">
            <v/>
          </cell>
        </row>
        <row r="13990">
          <cell r="C13990">
            <v>162406976</v>
          </cell>
          <cell r="D13990" t="str">
            <v>人工</v>
          </cell>
          <cell r="E13990" t="str">
            <v>实物</v>
          </cell>
          <cell r="F13990" t="str">
            <v>OOU</v>
          </cell>
          <cell r="G13990" t="str">
            <v>涵察</v>
          </cell>
          <cell r="H13990" t="str">
            <v>年节礼包/餐厨/刀具菜板</v>
          </cell>
          <cell r="I13990" t="str">
            <v>2024-03-31</v>
          </cell>
          <cell r="J13990">
            <v>163376689</v>
          </cell>
          <cell r="K13990">
            <v>6926223514114</v>
          </cell>
          <cell r="L13990" t="str">
            <v/>
          </cell>
        </row>
        <row r="13991">
          <cell r="C13991">
            <v>162406948</v>
          </cell>
          <cell r="D13991" t="str">
            <v>人工</v>
          </cell>
          <cell r="E13991" t="str">
            <v>实物</v>
          </cell>
          <cell r="F13991" t="str">
            <v>OOU</v>
          </cell>
          <cell r="G13991" t="str">
            <v>涵察</v>
          </cell>
          <cell r="H13991" t="str">
            <v>年节礼包/餐厨/刀具菜板</v>
          </cell>
          <cell r="I13991" t="str">
            <v>2024-03-31</v>
          </cell>
          <cell r="J13991">
            <v>163376660</v>
          </cell>
          <cell r="K13991">
            <v>6926223514305</v>
          </cell>
          <cell r="L13991" t="str">
            <v/>
          </cell>
        </row>
        <row r="13992">
          <cell r="C13992">
            <v>162625506</v>
          </cell>
          <cell r="D13992" t="str">
            <v>人工</v>
          </cell>
          <cell r="E13992" t="str">
            <v>实物</v>
          </cell>
          <cell r="F13992" t="str">
            <v/>
          </cell>
          <cell r="G13992" t="str">
            <v>利福</v>
          </cell>
          <cell r="H13992" t="str">
            <v>年节礼包/食品/营养健康</v>
          </cell>
          <cell r="I13992" t="str">
            <v>2025-02-28</v>
          </cell>
          <cell r="J13992">
            <v>163854521</v>
          </cell>
          <cell r="K13992" t="str">
            <v>FDH01011206</v>
          </cell>
          <cell r="L13992" t="str">
            <v/>
          </cell>
        </row>
        <row r="13993">
          <cell r="C13993">
            <v>162625505</v>
          </cell>
          <cell r="D13993" t="str">
            <v>人工</v>
          </cell>
          <cell r="E13993" t="str">
            <v>实物</v>
          </cell>
          <cell r="F13993" t="str">
            <v/>
          </cell>
          <cell r="G13993" t="str">
            <v>利福</v>
          </cell>
          <cell r="H13993" t="str">
            <v>年节礼包/食品/营养健康</v>
          </cell>
          <cell r="I13993" t="str">
            <v>2025-02-28</v>
          </cell>
          <cell r="J13993">
            <v>163854520</v>
          </cell>
          <cell r="K13993" t="str">
            <v>FDH01011883</v>
          </cell>
          <cell r="L13993" t="str">
            <v/>
          </cell>
        </row>
        <row r="13994">
          <cell r="C13994">
            <v>162681320</v>
          </cell>
          <cell r="D13994" t="str">
            <v>人工</v>
          </cell>
          <cell r="E13994" t="str">
            <v>实物</v>
          </cell>
          <cell r="F13994" t="str">
            <v/>
          </cell>
          <cell r="G13994" t="str">
            <v>曈宝</v>
          </cell>
          <cell r="H13994" t="str">
            <v>年节礼包/食品/粽子礼包</v>
          </cell>
          <cell r="I13994" t="str">
            <v>2025-06-30</v>
          </cell>
          <cell r="J13994">
            <v>163941188</v>
          </cell>
          <cell r="K13994">
            <v>123456</v>
          </cell>
          <cell r="L13994" t="str">
            <v/>
          </cell>
        </row>
        <row r="13995">
          <cell r="C13995">
            <v>162626090</v>
          </cell>
          <cell r="D13995" t="str">
            <v>人工</v>
          </cell>
          <cell r="E13995" t="str">
            <v>实物</v>
          </cell>
          <cell r="F13995" t="str">
            <v>伊利</v>
          </cell>
          <cell r="G13995" t="str">
            <v>绿兹源</v>
          </cell>
          <cell r="H13995" t="str">
            <v>年节礼包/食品/奶类饮品</v>
          </cell>
          <cell r="I13995" t="str">
            <v>2025-02-28</v>
          </cell>
          <cell r="J13995">
            <v>163855280</v>
          </cell>
          <cell r="K13995">
            <v>6907992522012</v>
          </cell>
          <cell r="L13995" t="str">
            <v/>
          </cell>
        </row>
        <row r="13996">
          <cell r="C13996">
            <v>162626090</v>
          </cell>
          <cell r="D13996" t="str">
            <v>人工</v>
          </cell>
          <cell r="E13996" t="str">
            <v>实物</v>
          </cell>
          <cell r="F13996" t="str">
            <v>伊利</v>
          </cell>
          <cell r="G13996" t="str">
            <v>绿兹源</v>
          </cell>
          <cell r="H13996" t="str">
            <v>年节礼包/食品/奶类饮品</v>
          </cell>
          <cell r="I13996" t="str">
            <v>2025-02-28</v>
          </cell>
        </row>
        <row r="13996">
          <cell r="L13996" t="str">
            <v/>
          </cell>
        </row>
        <row r="13997">
          <cell r="C13997">
            <v>162626008</v>
          </cell>
          <cell r="D13997" t="str">
            <v>人工</v>
          </cell>
          <cell r="E13997" t="str">
            <v>实物</v>
          </cell>
          <cell r="F13997" t="str">
            <v/>
          </cell>
          <cell r="G13997" t="str">
            <v>七天</v>
          </cell>
          <cell r="H13997" t="str">
            <v>年节礼包/家纺/床上用品</v>
          </cell>
          <cell r="I13997" t="str">
            <v>2025-05-31</v>
          </cell>
          <cell r="J13997">
            <v>163855172</v>
          </cell>
          <cell r="K13997" t="str">
            <v/>
          </cell>
          <cell r="L13997" t="str">
            <v/>
          </cell>
        </row>
        <row r="13998">
          <cell r="C13998">
            <v>162626006</v>
          </cell>
          <cell r="D13998" t="str">
            <v>人工</v>
          </cell>
          <cell r="E13998" t="str">
            <v>实物</v>
          </cell>
          <cell r="F13998" t="str">
            <v/>
          </cell>
          <cell r="G13998" t="str">
            <v>七天</v>
          </cell>
          <cell r="H13998" t="str">
            <v>年节礼包/家纺/居家布艺</v>
          </cell>
          <cell r="I13998" t="str">
            <v>2025-05-31</v>
          </cell>
          <cell r="J13998">
            <v>163855170</v>
          </cell>
          <cell r="K13998" t="str">
            <v/>
          </cell>
          <cell r="L13998" t="str">
            <v/>
          </cell>
        </row>
        <row r="13999">
          <cell r="C13999">
            <v>162626153</v>
          </cell>
          <cell r="D13999" t="str">
            <v>人工</v>
          </cell>
          <cell r="E13999" t="str">
            <v>实物</v>
          </cell>
          <cell r="F13999" t="str">
            <v/>
          </cell>
          <cell r="G13999" t="str">
            <v>七天</v>
          </cell>
          <cell r="H13999" t="str">
            <v>年节礼包/生鲜/速冻美食</v>
          </cell>
          <cell r="I13999" t="str">
            <v>2025-05-31</v>
          </cell>
          <cell r="J13999">
            <v>163855382</v>
          </cell>
          <cell r="K13999" t="str">
            <v/>
          </cell>
          <cell r="L13999" t="str">
            <v/>
          </cell>
        </row>
        <row r="14000">
          <cell r="C14000">
            <v>162626010</v>
          </cell>
          <cell r="D14000" t="str">
            <v>人工</v>
          </cell>
          <cell r="E14000" t="str">
            <v>实物</v>
          </cell>
          <cell r="F14000" t="str">
            <v/>
          </cell>
          <cell r="G14000" t="str">
            <v>七天</v>
          </cell>
          <cell r="H14000" t="str">
            <v>年节礼包/家纺/床上用品</v>
          </cell>
          <cell r="I14000" t="str">
            <v>2025-05-31</v>
          </cell>
          <cell r="J14000">
            <v>163855174</v>
          </cell>
          <cell r="K14000" t="str">
            <v/>
          </cell>
          <cell r="L14000" t="str">
            <v/>
          </cell>
        </row>
        <row r="14001">
          <cell r="C14001">
            <v>162626007</v>
          </cell>
          <cell r="D14001" t="str">
            <v>人工</v>
          </cell>
          <cell r="E14001" t="str">
            <v>实物</v>
          </cell>
          <cell r="F14001" t="str">
            <v/>
          </cell>
          <cell r="G14001" t="str">
            <v>七天</v>
          </cell>
          <cell r="H14001" t="str">
            <v>年节礼包/家纺/床上用品</v>
          </cell>
          <cell r="I14001" t="str">
            <v>2025-05-31</v>
          </cell>
          <cell r="J14001">
            <v>163855171</v>
          </cell>
          <cell r="K14001" t="str">
            <v/>
          </cell>
          <cell r="L14001" t="str">
            <v/>
          </cell>
        </row>
        <row r="14002">
          <cell r="C14002">
            <v>162334773</v>
          </cell>
          <cell r="D14002" t="str">
            <v>人工</v>
          </cell>
          <cell r="E14002" t="str">
            <v>实物</v>
          </cell>
          <cell r="F14002" t="str">
            <v/>
          </cell>
          <cell r="G14002" t="str">
            <v>富海胜</v>
          </cell>
          <cell r="H14002" t="str">
            <v>年节礼包/食品/月饼礼包</v>
          </cell>
          <cell r="I14002" t="str">
            <v>2023-09-25</v>
          </cell>
          <cell r="J14002">
            <v>163195144</v>
          </cell>
          <cell r="K14002" t="str">
            <v/>
          </cell>
          <cell r="L14002" t="str">
            <v/>
          </cell>
        </row>
        <row r="14003">
          <cell r="C14003">
            <v>162329036</v>
          </cell>
          <cell r="D14003" t="str">
            <v>人工</v>
          </cell>
          <cell r="E14003" t="str">
            <v>实物</v>
          </cell>
          <cell r="F14003" t="str">
            <v>百草味</v>
          </cell>
          <cell r="G14003" t="str">
            <v>富海胜</v>
          </cell>
          <cell r="H14003" t="str">
            <v>年节礼包/食品/零食礼包</v>
          </cell>
          <cell r="I14003" t="str">
            <v>2023-10-31</v>
          </cell>
          <cell r="J14003">
            <v>163188457</v>
          </cell>
          <cell r="K14003" t="str">
            <v/>
          </cell>
          <cell r="L14003" t="str">
            <v/>
          </cell>
        </row>
        <row r="14004">
          <cell r="C14004">
            <v>162328118</v>
          </cell>
          <cell r="D14004" t="str">
            <v>人工</v>
          </cell>
          <cell r="E14004" t="str">
            <v>实物</v>
          </cell>
          <cell r="F14004" t="str">
            <v/>
          </cell>
          <cell r="G14004" t="str">
            <v>富海胜</v>
          </cell>
          <cell r="H14004" t="str">
            <v>年节礼包/食品/月饼礼包</v>
          </cell>
          <cell r="I14004" t="str">
            <v>2023-09-25</v>
          </cell>
          <cell r="J14004">
            <v>163187464</v>
          </cell>
          <cell r="K14004" t="str">
            <v/>
          </cell>
          <cell r="L14004" t="str">
            <v/>
          </cell>
        </row>
        <row r="14005">
          <cell r="C14005">
            <v>162328114</v>
          </cell>
          <cell r="D14005" t="str">
            <v>人工</v>
          </cell>
          <cell r="E14005" t="str">
            <v>实物</v>
          </cell>
          <cell r="F14005" t="str">
            <v>歌帝梵(GODIVA)</v>
          </cell>
          <cell r="G14005" t="str">
            <v>富海胜</v>
          </cell>
          <cell r="H14005" t="str">
            <v>年节礼包/食品/月饼礼包</v>
          </cell>
          <cell r="I14005" t="str">
            <v>2023-09-25</v>
          </cell>
          <cell r="J14005">
            <v>163187460</v>
          </cell>
          <cell r="K14005" t="str">
            <v/>
          </cell>
          <cell r="L14005" t="str">
            <v/>
          </cell>
        </row>
        <row r="14006">
          <cell r="C14006">
            <v>162328113</v>
          </cell>
          <cell r="D14006" t="str">
            <v>人工</v>
          </cell>
          <cell r="E14006" t="str">
            <v>实物</v>
          </cell>
          <cell r="F14006" t="str">
            <v>如水</v>
          </cell>
          <cell r="G14006" t="str">
            <v>富海胜</v>
          </cell>
          <cell r="H14006" t="str">
            <v>年节礼包/食品/国内零食</v>
          </cell>
          <cell r="I14006" t="str">
            <v>2023-10-31</v>
          </cell>
          <cell r="J14006">
            <v>163187459</v>
          </cell>
          <cell r="K14006" t="str">
            <v/>
          </cell>
          <cell r="L14006" t="str">
            <v/>
          </cell>
        </row>
        <row r="14007">
          <cell r="C14007">
            <v>162328112</v>
          </cell>
          <cell r="D14007" t="str">
            <v>人工</v>
          </cell>
          <cell r="E14007" t="str">
            <v>实物</v>
          </cell>
          <cell r="F14007" t="str">
            <v>歌帝梵(GODIVA)</v>
          </cell>
          <cell r="G14007" t="str">
            <v>富海胜</v>
          </cell>
          <cell r="H14007" t="str">
            <v>年节礼包/食品/月饼礼包</v>
          </cell>
          <cell r="I14007" t="str">
            <v>2023-09-25</v>
          </cell>
          <cell r="J14007">
            <v>163187458</v>
          </cell>
          <cell r="K14007" t="str">
            <v/>
          </cell>
          <cell r="L14007" t="str">
            <v/>
          </cell>
        </row>
        <row r="14008">
          <cell r="C14008">
            <v>162323738</v>
          </cell>
          <cell r="D14008" t="str">
            <v>人工</v>
          </cell>
          <cell r="E14008" t="str">
            <v>实物</v>
          </cell>
          <cell r="F14008" t="str">
            <v/>
          </cell>
          <cell r="G14008" t="str">
            <v>富海胜</v>
          </cell>
          <cell r="H14008" t="str">
            <v>年节礼包/食品/月饼礼包</v>
          </cell>
          <cell r="I14008" t="str">
            <v>2023-09-28</v>
          </cell>
          <cell r="J14008">
            <v>163183742</v>
          </cell>
          <cell r="K14008" t="str">
            <v/>
          </cell>
          <cell r="L14008" t="str">
            <v/>
          </cell>
        </row>
        <row r="14009">
          <cell r="C14009">
            <v>162323737</v>
          </cell>
          <cell r="D14009" t="str">
            <v>人工</v>
          </cell>
          <cell r="E14009" t="str">
            <v>实物</v>
          </cell>
          <cell r="F14009" t="str">
            <v/>
          </cell>
          <cell r="G14009" t="str">
            <v>富海胜</v>
          </cell>
          <cell r="H14009" t="str">
            <v>年节礼包/食品/月饼礼包</v>
          </cell>
          <cell r="I14009" t="str">
            <v>2023-09-28</v>
          </cell>
          <cell r="J14009">
            <v>163183741</v>
          </cell>
          <cell r="K14009" t="str">
            <v/>
          </cell>
          <cell r="L14009" t="str">
            <v/>
          </cell>
        </row>
        <row r="14010">
          <cell r="C14010">
            <v>162323736</v>
          </cell>
          <cell r="D14010" t="str">
            <v>人工</v>
          </cell>
          <cell r="E14010" t="str">
            <v>实物</v>
          </cell>
          <cell r="F14010" t="str">
            <v/>
          </cell>
          <cell r="G14010" t="str">
            <v>富海胜</v>
          </cell>
          <cell r="H14010" t="str">
            <v>年节礼包/食品/月饼礼包</v>
          </cell>
          <cell r="I14010" t="str">
            <v>2023-09-28</v>
          </cell>
          <cell r="J14010">
            <v>163183740</v>
          </cell>
          <cell r="K14010" t="str">
            <v/>
          </cell>
          <cell r="L14010" t="str">
            <v/>
          </cell>
        </row>
        <row r="14011">
          <cell r="C14011">
            <v>162323735</v>
          </cell>
          <cell r="D14011" t="str">
            <v>人工</v>
          </cell>
          <cell r="E14011" t="str">
            <v>实物</v>
          </cell>
          <cell r="F14011" t="str">
            <v/>
          </cell>
          <cell r="G14011" t="str">
            <v>富海胜</v>
          </cell>
          <cell r="H14011" t="str">
            <v>年节礼包/食品/月饼礼包</v>
          </cell>
          <cell r="I14011" t="str">
            <v>2023-09-28</v>
          </cell>
          <cell r="J14011">
            <v>163183739</v>
          </cell>
          <cell r="K14011" t="str">
            <v/>
          </cell>
          <cell r="L14011" t="str">
            <v/>
          </cell>
        </row>
        <row r="14012">
          <cell r="C14012">
            <v>162323734</v>
          </cell>
          <cell r="D14012" t="str">
            <v>人工</v>
          </cell>
          <cell r="E14012" t="str">
            <v>实物</v>
          </cell>
          <cell r="F14012" t="str">
            <v/>
          </cell>
          <cell r="G14012" t="str">
            <v>富海胜</v>
          </cell>
          <cell r="H14012" t="str">
            <v>年节礼包/食品/月饼礼包</v>
          </cell>
          <cell r="I14012" t="str">
            <v>2023-09-28</v>
          </cell>
          <cell r="J14012">
            <v>163183738</v>
          </cell>
          <cell r="K14012" t="str">
            <v/>
          </cell>
          <cell r="L14012" t="str">
            <v/>
          </cell>
        </row>
        <row r="14013">
          <cell r="C14013">
            <v>162323733</v>
          </cell>
          <cell r="D14013" t="str">
            <v>人工</v>
          </cell>
          <cell r="E14013" t="str">
            <v>实物</v>
          </cell>
          <cell r="F14013" t="str">
            <v/>
          </cell>
          <cell r="G14013" t="str">
            <v>富海胜</v>
          </cell>
          <cell r="H14013" t="str">
            <v>年节礼包/食品/月饼礼包</v>
          </cell>
          <cell r="I14013" t="str">
            <v>2023-09-28</v>
          </cell>
          <cell r="J14013">
            <v>163183737</v>
          </cell>
          <cell r="K14013" t="str">
            <v/>
          </cell>
          <cell r="L14013" t="str">
            <v/>
          </cell>
        </row>
        <row r="14014">
          <cell r="C14014">
            <v>162317366</v>
          </cell>
          <cell r="D14014" t="str">
            <v>人工</v>
          </cell>
          <cell r="E14014" t="str">
            <v>实物</v>
          </cell>
          <cell r="F14014" t="str">
            <v/>
          </cell>
          <cell r="G14014" t="str">
            <v>富海胜</v>
          </cell>
          <cell r="H14014" t="str">
            <v>年节礼包/食品/粮油礼包</v>
          </cell>
          <cell r="I14014" t="str">
            <v>2023-10-31</v>
          </cell>
          <cell r="J14014">
            <v>163175718</v>
          </cell>
          <cell r="K14014" t="str">
            <v/>
          </cell>
          <cell r="L14014" t="str">
            <v/>
          </cell>
        </row>
        <row r="14015">
          <cell r="C14015">
            <v>162317354</v>
          </cell>
          <cell r="D14015" t="str">
            <v>人工</v>
          </cell>
          <cell r="E14015" t="str">
            <v>实物</v>
          </cell>
          <cell r="F14015" t="str">
            <v/>
          </cell>
          <cell r="G14015" t="str">
            <v>富海胜</v>
          </cell>
          <cell r="H14015" t="str">
            <v>年节礼包/食品/方便食品</v>
          </cell>
          <cell r="I14015" t="str">
            <v>2023-10-31</v>
          </cell>
          <cell r="J14015">
            <v>163175703</v>
          </cell>
          <cell r="K14015" t="str">
            <v/>
          </cell>
          <cell r="L14015" t="str">
            <v/>
          </cell>
        </row>
        <row r="14016">
          <cell r="C14016">
            <v>162255392</v>
          </cell>
          <cell r="D14016" t="str">
            <v>人工</v>
          </cell>
          <cell r="E14016" t="str">
            <v>实物</v>
          </cell>
          <cell r="F14016" t="str">
            <v/>
          </cell>
          <cell r="G14016" t="str">
            <v>富海胜</v>
          </cell>
          <cell r="H14016" t="str">
            <v>年节礼包/食品/粽子礼包</v>
          </cell>
          <cell r="I14016" t="str">
            <v>2023-06-30</v>
          </cell>
          <cell r="J14016">
            <v>162994970</v>
          </cell>
          <cell r="K14016" t="str">
            <v/>
          </cell>
          <cell r="L14016" t="str">
            <v/>
          </cell>
        </row>
        <row r="14017">
          <cell r="C14017">
            <v>162232099</v>
          </cell>
          <cell r="D14017" t="str">
            <v>人工</v>
          </cell>
          <cell r="E14017" t="str">
            <v>实物</v>
          </cell>
          <cell r="F14017" t="str">
            <v/>
          </cell>
          <cell r="G14017" t="str">
            <v>富海胜</v>
          </cell>
          <cell r="H14017" t="str">
            <v>年节礼包/食品/粽子礼包</v>
          </cell>
          <cell r="I14017" t="str">
            <v>2023-06-19</v>
          </cell>
          <cell r="J14017">
            <v>162910889</v>
          </cell>
          <cell r="K14017" t="str">
            <v/>
          </cell>
          <cell r="L14017" t="str">
            <v/>
          </cell>
        </row>
        <row r="14018">
          <cell r="C14018">
            <v>162226893</v>
          </cell>
          <cell r="D14018" t="str">
            <v>人工</v>
          </cell>
          <cell r="E14018" t="str">
            <v>实物</v>
          </cell>
          <cell r="F14018" t="str">
            <v/>
          </cell>
          <cell r="G14018" t="str">
            <v>富海胜</v>
          </cell>
          <cell r="H14018" t="str">
            <v>年节礼包/食品/粽子礼包</v>
          </cell>
          <cell r="I14018" t="str">
            <v>2023-06-20</v>
          </cell>
          <cell r="J14018">
            <v>162898460</v>
          </cell>
          <cell r="K14018" t="str">
            <v/>
          </cell>
          <cell r="L14018" t="str">
            <v/>
          </cell>
        </row>
        <row r="14019">
          <cell r="C14019">
            <v>162042030</v>
          </cell>
          <cell r="D14019" t="str">
            <v>人工</v>
          </cell>
          <cell r="E14019" t="str">
            <v>实物</v>
          </cell>
          <cell r="F14019" t="str">
            <v/>
          </cell>
          <cell r="G14019" t="str">
            <v>富海胜</v>
          </cell>
          <cell r="H14019" t="str">
            <v>年节礼包/食品/零食礼包</v>
          </cell>
          <cell r="I14019" t="str">
            <v>2023-07-31</v>
          </cell>
          <cell r="J14019">
            <v>162410112</v>
          </cell>
          <cell r="K14019" t="str">
            <v/>
          </cell>
          <cell r="L14019" t="str">
            <v/>
          </cell>
        </row>
        <row r="14020">
          <cell r="C14020">
            <v>162042029</v>
          </cell>
          <cell r="D14020" t="str">
            <v>人工</v>
          </cell>
          <cell r="E14020" t="str">
            <v>实物</v>
          </cell>
          <cell r="F14020" t="str">
            <v/>
          </cell>
          <cell r="G14020" t="str">
            <v>富海胜</v>
          </cell>
          <cell r="H14020" t="str">
            <v>年节礼包/食品/零食礼包</v>
          </cell>
          <cell r="I14020" t="str">
            <v>2023-07-31</v>
          </cell>
          <cell r="J14020">
            <v>162410111</v>
          </cell>
          <cell r="K14020" t="str">
            <v/>
          </cell>
          <cell r="L14020" t="str">
            <v/>
          </cell>
        </row>
        <row r="14021">
          <cell r="C14021">
            <v>162042027</v>
          </cell>
          <cell r="D14021" t="str">
            <v>人工</v>
          </cell>
          <cell r="E14021" t="str">
            <v>实物</v>
          </cell>
          <cell r="F14021" t="str">
            <v/>
          </cell>
          <cell r="G14021" t="str">
            <v>富海胜</v>
          </cell>
          <cell r="H14021" t="str">
            <v>年节礼包/食品/零食礼包</v>
          </cell>
          <cell r="I14021" t="str">
            <v>2023-07-31</v>
          </cell>
          <cell r="J14021">
            <v>162410109</v>
          </cell>
          <cell r="K14021" t="str">
            <v/>
          </cell>
          <cell r="L14021" t="str">
            <v/>
          </cell>
        </row>
        <row r="14022">
          <cell r="C14022">
            <v>162041756</v>
          </cell>
          <cell r="D14022" t="str">
            <v>人工</v>
          </cell>
          <cell r="E14022" t="str">
            <v>实物</v>
          </cell>
          <cell r="F14022" t="str">
            <v/>
          </cell>
          <cell r="G14022" t="str">
            <v>富海胜</v>
          </cell>
          <cell r="H14022" t="str">
            <v>年节礼包/食品/粮油礼包</v>
          </cell>
          <cell r="I14022" t="str">
            <v>2023-07-31</v>
          </cell>
          <cell r="J14022">
            <v>162409716</v>
          </cell>
          <cell r="K14022" t="str">
            <v/>
          </cell>
          <cell r="L14022" t="str">
            <v/>
          </cell>
        </row>
        <row r="14023">
          <cell r="C14023">
            <v>162041752</v>
          </cell>
          <cell r="D14023" t="str">
            <v>人工</v>
          </cell>
          <cell r="E14023" t="str">
            <v>实物</v>
          </cell>
          <cell r="F14023" t="str">
            <v/>
          </cell>
          <cell r="G14023" t="str">
            <v>富海胜</v>
          </cell>
          <cell r="H14023" t="str">
            <v>年节礼包/食品/零食礼包</v>
          </cell>
          <cell r="I14023" t="str">
            <v>2023-07-31</v>
          </cell>
          <cell r="J14023">
            <v>162409712</v>
          </cell>
          <cell r="K14023" t="str">
            <v/>
          </cell>
          <cell r="L14023" t="str">
            <v/>
          </cell>
        </row>
        <row r="14024">
          <cell r="C14024">
            <v>162041748</v>
          </cell>
          <cell r="D14024" t="str">
            <v>人工</v>
          </cell>
          <cell r="E14024" t="str">
            <v>实物</v>
          </cell>
          <cell r="F14024" t="str">
            <v/>
          </cell>
          <cell r="G14024" t="str">
            <v>富海胜</v>
          </cell>
          <cell r="H14024" t="str">
            <v>年节礼包/食品/零食礼包</v>
          </cell>
          <cell r="I14024" t="str">
            <v>2023-07-31</v>
          </cell>
          <cell r="J14024">
            <v>162409708</v>
          </cell>
          <cell r="K14024" t="str">
            <v/>
          </cell>
          <cell r="L14024" t="str">
            <v/>
          </cell>
        </row>
        <row r="14025">
          <cell r="C14025">
            <v>162041743</v>
          </cell>
          <cell r="D14025" t="str">
            <v>人工</v>
          </cell>
          <cell r="E14025" t="str">
            <v>实物</v>
          </cell>
          <cell r="F14025" t="str">
            <v/>
          </cell>
          <cell r="G14025" t="str">
            <v>富海胜</v>
          </cell>
          <cell r="H14025" t="str">
            <v>年节礼包/食品/零食礼包</v>
          </cell>
          <cell r="I14025" t="str">
            <v>2023-07-31</v>
          </cell>
          <cell r="J14025">
            <v>162409703</v>
          </cell>
          <cell r="K14025" t="str">
            <v/>
          </cell>
          <cell r="L14025" t="str">
            <v/>
          </cell>
        </row>
        <row r="14026">
          <cell r="C14026">
            <v>162041739</v>
          </cell>
          <cell r="D14026" t="str">
            <v>人工</v>
          </cell>
          <cell r="E14026" t="str">
            <v>实物</v>
          </cell>
          <cell r="F14026" t="str">
            <v/>
          </cell>
          <cell r="G14026" t="str">
            <v>富海胜</v>
          </cell>
          <cell r="H14026" t="str">
            <v>年节礼包/食品/粽子礼包</v>
          </cell>
          <cell r="I14026" t="str">
            <v>2023-06-30</v>
          </cell>
          <cell r="J14026">
            <v>162409699</v>
          </cell>
          <cell r="K14026" t="str">
            <v/>
          </cell>
          <cell r="L14026" t="str">
            <v/>
          </cell>
        </row>
        <row r="14027">
          <cell r="C14027">
            <v>162041738</v>
          </cell>
          <cell r="D14027" t="str">
            <v>人工</v>
          </cell>
          <cell r="E14027" t="str">
            <v>实物</v>
          </cell>
          <cell r="F14027" t="str">
            <v/>
          </cell>
          <cell r="G14027" t="str">
            <v>富海胜</v>
          </cell>
          <cell r="H14027" t="str">
            <v>年节礼包/食品/粽子礼包</v>
          </cell>
          <cell r="I14027" t="str">
            <v>2023-07-31</v>
          </cell>
          <cell r="J14027">
            <v>162409698</v>
          </cell>
          <cell r="K14027" t="str">
            <v/>
          </cell>
          <cell r="L14027" t="str">
            <v/>
          </cell>
        </row>
        <row r="14028">
          <cell r="C14028">
            <v>162041737</v>
          </cell>
          <cell r="D14028" t="str">
            <v>人工</v>
          </cell>
          <cell r="E14028" t="str">
            <v>实物</v>
          </cell>
          <cell r="F14028" t="str">
            <v/>
          </cell>
          <cell r="G14028" t="str">
            <v>富海胜</v>
          </cell>
          <cell r="H14028" t="str">
            <v>年节礼包/食品/零食礼包</v>
          </cell>
          <cell r="I14028" t="str">
            <v>2023-07-31</v>
          </cell>
          <cell r="J14028">
            <v>162409697</v>
          </cell>
          <cell r="K14028" t="str">
            <v/>
          </cell>
          <cell r="L14028" t="str">
            <v/>
          </cell>
        </row>
        <row r="14029">
          <cell r="C14029">
            <v>162041733</v>
          </cell>
          <cell r="D14029" t="str">
            <v>人工</v>
          </cell>
          <cell r="E14029" t="str">
            <v>实物</v>
          </cell>
          <cell r="F14029" t="str">
            <v/>
          </cell>
          <cell r="G14029" t="str">
            <v>富海胜</v>
          </cell>
          <cell r="H14029" t="str">
            <v>年节礼包/食品/粮油礼包</v>
          </cell>
          <cell r="I14029" t="str">
            <v>2023-07-31</v>
          </cell>
          <cell r="J14029">
            <v>162409693</v>
          </cell>
          <cell r="K14029" t="str">
            <v/>
          </cell>
          <cell r="L14029" t="str">
            <v/>
          </cell>
        </row>
        <row r="14030">
          <cell r="C14030">
            <v>162041732</v>
          </cell>
          <cell r="D14030" t="str">
            <v>人工</v>
          </cell>
          <cell r="E14030" t="str">
            <v>实物</v>
          </cell>
          <cell r="F14030" t="str">
            <v/>
          </cell>
          <cell r="G14030" t="str">
            <v>富海胜</v>
          </cell>
          <cell r="H14030" t="str">
            <v>年节礼包/食品/粮油礼包</v>
          </cell>
          <cell r="I14030" t="str">
            <v>2023-07-31</v>
          </cell>
          <cell r="J14030">
            <v>162409692</v>
          </cell>
          <cell r="K14030" t="str">
            <v/>
          </cell>
          <cell r="L14030" t="str">
            <v/>
          </cell>
        </row>
        <row r="14031">
          <cell r="C14031">
            <v>162041674</v>
          </cell>
          <cell r="D14031" t="str">
            <v>人工</v>
          </cell>
          <cell r="E14031" t="str">
            <v>实物</v>
          </cell>
          <cell r="F14031" t="str">
            <v/>
          </cell>
          <cell r="G14031" t="str">
            <v>富海胜</v>
          </cell>
          <cell r="H14031" t="str">
            <v>年节礼包/食品/粽子礼包</v>
          </cell>
          <cell r="I14031" t="str">
            <v>2023-07-31</v>
          </cell>
          <cell r="J14031">
            <v>162409631</v>
          </cell>
          <cell r="K14031" t="str">
            <v/>
          </cell>
          <cell r="L14031" t="str">
            <v/>
          </cell>
        </row>
        <row r="14032">
          <cell r="C14032">
            <v>162041672</v>
          </cell>
          <cell r="D14032" t="str">
            <v>人工</v>
          </cell>
          <cell r="E14032" t="str">
            <v>实物</v>
          </cell>
          <cell r="F14032" t="str">
            <v/>
          </cell>
          <cell r="G14032" t="str">
            <v>富海胜</v>
          </cell>
          <cell r="H14032" t="str">
            <v>年节礼包/食品/零食礼包</v>
          </cell>
          <cell r="I14032" t="str">
            <v>2023-07-31</v>
          </cell>
          <cell r="J14032">
            <v>162409629</v>
          </cell>
          <cell r="K14032" t="str">
            <v/>
          </cell>
          <cell r="L14032" t="str">
            <v/>
          </cell>
        </row>
        <row r="14033">
          <cell r="C14033">
            <v>162041670</v>
          </cell>
          <cell r="D14033" t="str">
            <v>人工</v>
          </cell>
          <cell r="E14033" t="str">
            <v>实物</v>
          </cell>
          <cell r="F14033" t="str">
            <v/>
          </cell>
          <cell r="G14033" t="str">
            <v>富海胜</v>
          </cell>
          <cell r="H14033" t="str">
            <v>年节礼包/食品/零食礼包</v>
          </cell>
          <cell r="I14033" t="str">
            <v>2023-07-31</v>
          </cell>
          <cell r="J14033">
            <v>162409627</v>
          </cell>
          <cell r="K14033" t="str">
            <v/>
          </cell>
          <cell r="L14033" t="str">
            <v/>
          </cell>
        </row>
        <row r="14034">
          <cell r="C14034">
            <v>162455763</v>
          </cell>
          <cell r="D14034" t="str">
            <v>人工</v>
          </cell>
          <cell r="E14034" t="str">
            <v>实物</v>
          </cell>
          <cell r="F14034" t="str">
            <v/>
          </cell>
          <cell r="G14034" t="str">
            <v>富海胜</v>
          </cell>
          <cell r="H14034" t="str">
            <v>年节礼包/食品/粮油礼包</v>
          </cell>
          <cell r="I14034" t="str">
            <v>2024-02-29</v>
          </cell>
          <cell r="J14034">
            <v>163492793</v>
          </cell>
          <cell r="K14034" t="str">
            <v/>
          </cell>
          <cell r="L14034" t="str">
            <v/>
          </cell>
        </row>
        <row r="14035">
          <cell r="C14035">
            <v>162450548</v>
          </cell>
          <cell r="D14035" t="str">
            <v>人工</v>
          </cell>
          <cell r="E14035" t="str">
            <v>实物</v>
          </cell>
          <cell r="F14035" t="str">
            <v/>
          </cell>
          <cell r="G14035" t="str">
            <v>富海胜</v>
          </cell>
          <cell r="H14035" t="str">
            <v>年节礼包/食品/粮油礼包</v>
          </cell>
          <cell r="I14035" t="str">
            <v>2024-03-31</v>
          </cell>
          <cell r="J14035">
            <v>163482281</v>
          </cell>
          <cell r="K14035" t="str">
            <v/>
          </cell>
          <cell r="L14035" t="str">
            <v/>
          </cell>
        </row>
        <row r="14036">
          <cell r="C14036">
            <v>162438869</v>
          </cell>
          <cell r="D14036" t="str">
            <v>人工</v>
          </cell>
          <cell r="E14036" t="str">
            <v>实物</v>
          </cell>
          <cell r="F14036" t="str">
            <v/>
          </cell>
          <cell r="G14036" t="str">
            <v>富海胜</v>
          </cell>
          <cell r="H14036" t="str">
            <v>年节礼包/食品/食品礼包</v>
          </cell>
          <cell r="I14036" t="str">
            <v>2024-03-31</v>
          </cell>
          <cell r="J14036">
            <v>163449047</v>
          </cell>
          <cell r="K14036" t="str">
            <v/>
          </cell>
          <cell r="L14036" t="str">
            <v/>
          </cell>
        </row>
        <row r="14037">
          <cell r="C14037">
            <v>162424548</v>
          </cell>
          <cell r="D14037" t="str">
            <v>人工</v>
          </cell>
          <cell r="E14037" t="str">
            <v>实物</v>
          </cell>
          <cell r="F14037" t="str">
            <v/>
          </cell>
          <cell r="G14037" t="str">
            <v>富海胜</v>
          </cell>
          <cell r="H14037" t="str">
            <v>年节礼包/食品/食品礼包</v>
          </cell>
          <cell r="I14037" t="str">
            <v>2024-03-31</v>
          </cell>
          <cell r="J14037">
            <v>163413898</v>
          </cell>
          <cell r="K14037" t="str">
            <v/>
          </cell>
          <cell r="L14037" t="str">
            <v/>
          </cell>
        </row>
        <row r="14038">
          <cell r="C14038">
            <v>162411507</v>
          </cell>
          <cell r="D14038" t="str">
            <v>人工</v>
          </cell>
          <cell r="E14038" t="str">
            <v>实物</v>
          </cell>
          <cell r="F14038" t="str">
            <v/>
          </cell>
          <cell r="G14038" t="str">
            <v>富海胜</v>
          </cell>
          <cell r="H14038" t="str">
            <v>年节礼包/食品/食品礼包</v>
          </cell>
          <cell r="I14038" t="str">
            <v>2024-03-31</v>
          </cell>
          <cell r="J14038">
            <v>163388043</v>
          </cell>
          <cell r="K14038" t="str">
            <v/>
          </cell>
          <cell r="L14038" t="str">
            <v/>
          </cell>
        </row>
        <row r="14039">
          <cell r="C14039">
            <v>162411494</v>
          </cell>
          <cell r="D14039" t="str">
            <v>人工</v>
          </cell>
          <cell r="E14039" t="str">
            <v>实物</v>
          </cell>
          <cell r="F14039" t="str">
            <v/>
          </cell>
          <cell r="G14039" t="str">
            <v>富海胜</v>
          </cell>
          <cell r="H14039" t="str">
            <v>年节礼包/食品/食品礼包</v>
          </cell>
          <cell r="I14039" t="str">
            <v>2024-03-31</v>
          </cell>
          <cell r="J14039">
            <v>163388030</v>
          </cell>
          <cell r="K14039" t="str">
            <v/>
          </cell>
          <cell r="L14039" t="str">
            <v/>
          </cell>
        </row>
        <row r="14040">
          <cell r="C14040">
            <v>162411492</v>
          </cell>
          <cell r="D14040" t="str">
            <v>人工</v>
          </cell>
          <cell r="E14040" t="str">
            <v>实物</v>
          </cell>
          <cell r="F14040" t="str">
            <v/>
          </cell>
          <cell r="G14040" t="str">
            <v>富海胜</v>
          </cell>
          <cell r="H14040" t="str">
            <v>年节礼包/食品/食品礼包</v>
          </cell>
          <cell r="I14040" t="str">
            <v>2024-03-31</v>
          </cell>
          <cell r="J14040">
            <v>163388028</v>
          </cell>
          <cell r="K14040" t="str">
            <v/>
          </cell>
          <cell r="L14040" t="str">
            <v/>
          </cell>
        </row>
        <row r="14041">
          <cell r="C14041">
            <v>162411488</v>
          </cell>
          <cell r="D14041" t="str">
            <v>人工</v>
          </cell>
          <cell r="E14041" t="str">
            <v>实物</v>
          </cell>
          <cell r="F14041" t="str">
            <v/>
          </cell>
          <cell r="G14041" t="str">
            <v>富海胜</v>
          </cell>
          <cell r="H14041" t="str">
            <v>年节礼包/食品/国内零食</v>
          </cell>
          <cell r="I14041" t="str">
            <v>2024-03-31</v>
          </cell>
          <cell r="J14041">
            <v>163388024</v>
          </cell>
          <cell r="K14041" t="str">
            <v/>
          </cell>
          <cell r="L14041" t="str">
            <v/>
          </cell>
        </row>
        <row r="14042">
          <cell r="C14042">
            <v>162411391</v>
          </cell>
          <cell r="D14042" t="str">
            <v>人工</v>
          </cell>
          <cell r="E14042" t="str">
            <v>实物</v>
          </cell>
          <cell r="F14042" t="str">
            <v/>
          </cell>
          <cell r="G14042" t="str">
            <v>富海胜</v>
          </cell>
          <cell r="H14042" t="str">
            <v>年节礼包/食品/国内零食</v>
          </cell>
          <cell r="I14042" t="str">
            <v>2024-03-31</v>
          </cell>
          <cell r="J14042">
            <v>163387922</v>
          </cell>
          <cell r="K14042" t="str">
            <v/>
          </cell>
          <cell r="L14042" t="str">
            <v/>
          </cell>
        </row>
        <row r="14043">
          <cell r="C14043">
            <v>162406963</v>
          </cell>
          <cell r="D14043" t="str">
            <v>人工</v>
          </cell>
          <cell r="E14043" t="str">
            <v>实物</v>
          </cell>
          <cell r="F14043" t="str">
            <v/>
          </cell>
          <cell r="G14043" t="str">
            <v>富海胜</v>
          </cell>
          <cell r="H14043" t="str">
            <v>年节礼包/食品/食品礼包</v>
          </cell>
          <cell r="I14043" t="str">
            <v>2024-03-31</v>
          </cell>
          <cell r="J14043">
            <v>163376676</v>
          </cell>
          <cell r="K14043" t="str">
            <v/>
          </cell>
          <cell r="L14043" t="str">
            <v/>
          </cell>
        </row>
        <row r="14044">
          <cell r="C14044">
            <v>162406947</v>
          </cell>
          <cell r="D14044" t="str">
            <v>人工</v>
          </cell>
          <cell r="E14044" t="str">
            <v>实物</v>
          </cell>
          <cell r="F14044" t="str">
            <v/>
          </cell>
          <cell r="G14044" t="str">
            <v>富海胜</v>
          </cell>
          <cell r="H14044" t="str">
            <v>年节礼包/食品/粮油礼包</v>
          </cell>
          <cell r="I14044" t="str">
            <v>2024-03-31</v>
          </cell>
          <cell r="J14044">
            <v>163376659</v>
          </cell>
          <cell r="K14044" t="str">
            <v/>
          </cell>
          <cell r="L14044" t="str">
            <v/>
          </cell>
        </row>
        <row r="14045">
          <cell r="C14045">
            <v>162406946</v>
          </cell>
          <cell r="D14045" t="str">
            <v>人工</v>
          </cell>
          <cell r="E14045" t="str">
            <v>实物</v>
          </cell>
          <cell r="F14045" t="str">
            <v/>
          </cell>
          <cell r="G14045" t="str">
            <v>富海胜</v>
          </cell>
          <cell r="H14045" t="str">
            <v>年节礼包/食品/食品礼包</v>
          </cell>
          <cell r="I14045" t="str">
            <v>2024-03-31</v>
          </cell>
          <cell r="J14045">
            <v>163376658</v>
          </cell>
          <cell r="K14045" t="str">
            <v/>
          </cell>
          <cell r="L14045" t="str">
            <v/>
          </cell>
        </row>
        <row r="14046">
          <cell r="C14046">
            <v>162406943</v>
          </cell>
          <cell r="D14046" t="str">
            <v>人工</v>
          </cell>
          <cell r="E14046" t="str">
            <v>实物</v>
          </cell>
          <cell r="F14046" t="str">
            <v/>
          </cell>
          <cell r="G14046" t="str">
            <v>富海胜</v>
          </cell>
          <cell r="H14046" t="str">
            <v>年节礼包/食品/食品礼包</v>
          </cell>
          <cell r="I14046" t="str">
            <v>2024-03-31</v>
          </cell>
          <cell r="J14046">
            <v>163376655</v>
          </cell>
          <cell r="K14046" t="str">
            <v/>
          </cell>
          <cell r="L14046" t="str">
            <v/>
          </cell>
        </row>
        <row r="14047">
          <cell r="C14047">
            <v>162406942</v>
          </cell>
          <cell r="D14047" t="str">
            <v>人工</v>
          </cell>
          <cell r="E14047" t="str">
            <v>实物</v>
          </cell>
          <cell r="F14047" t="str">
            <v/>
          </cell>
          <cell r="G14047" t="str">
            <v>富海胜</v>
          </cell>
          <cell r="H14047" t="str">
            <v>年节礼包/食品/食品礼包</v>
          </cell>
          <cell r="I14047" t="str">
            <v>2024-03-31</v>
          </cell>
          <cell r="J14047">
            <v>163376654</v>
          </cell>
          <cell r="K14047" t="str">
            <v/>
          </cell>
          <cell r="L14047" t="str">
            <v/>
          </cell>
        </row>
        <row r="14048">
          <cell r="C14048">
            <v>162406908</v>
          </cell>
          <cell r="D14048" t="str">
            <v>人工</v>
          </cell>
          <cell r="E14048" t="str">
            <v>实物</v>
          </cell>
          <cell r="F14048" t="str">
            <v/>
          </cell>
          <cell r="G14048" t="str">
            <v>富海胜</v>
          </cell>
          <cell r="H14048" t="str">
            <v>年节礼包/食品/国内零食</v>
          </cell>
          <cell r="I14048" t="str">
            <v>2024-03-31</v>
          </cell>
          <cell r="J14048">
            <v>163376620</v>
          </cell>
          <cell r="K14048" t="str">
            <v/>
          </cell>
          <cell r="L14048" t="str">
            <v/>
          </cell>
        </row>
        <row r="14049">
          <cell r="C14049">
            <v>162406576</v>
          </cell>
          <cell r="D14049" t="str">
            <v>人工</v>
          </cell>
          <cell r="E14049" t="str">
            <v>实物</v>
          </cell>
          <cell r="F14049" t="str">
            <v/>
          </cell>
          <cell r="G14049" t="str">
            <v>富海胜</v>
          </cell>
          <cell r="H14049" t="str">
            <v>年节礼包/食品/零食礼包</v>
          </cell>
          <cell r="I14049" t="str">
            <v>2024-03-31</v>
          </cell>
          <cell r="J14049">
            <v>163376210</v>
          </cell>
          <cell r="K14049" t="str">
            <v/>
          </cell>
          <cell r="L14049" t="str">
            <v/>
          </cell>
        </row>
        <row r="14050">
          <cell r="C14050">
            <v>162406573</v>
          </cell>
          <cell r="D14050" t="str">
            <v>人工</v>
          </cell>
          <cell r="E14050" t="str">
            <v>实物</v>
          </cell>
          <cell r="F14050" t="str">
            <v/>
          </cell>
          <cell r="G14050" t="str">
            <v>富海胜</v>
          </cell>
          <cell r="H14050" t="str">
            <v>年节礼包/食品/食品礼包</v>
          </cell>
          <cell r="I14050" t="str">
            <v>2024-03-31</v>
          </cell>
          <cell r="J14050">
            <v>163376207</v>
          </cell>
          <cell r="K14050" t="str">
            <v/>
          </cell>
          <cell r="L14050" t="str">
            <v/>
          </cell>
        </row>
        <row r="14051">
          <cell r="C14051">
            <v>162342319</v>
          </cell>
          <cell r="D14051" t="str">
            <v>人工</v>
          </cell>
          <cell r="E14051" t="str">
            <v>实物</v>
          </cell>
          <cell r="F14051" t="str">
            <v/>
          </cell>
          <cell r="G14051" t="str">
            <v>富海胜</v>
          </cell>
          <cell r="H14051" t="str">
            <v>年节礼包/食品/零食礼包</v>
          </cell>
          <cell r="I14051" t="str">
            <v>2023-10-31</v>
          </cell>
          <cell r="J14051">
            <v>163208058</v>
          </cell>
          <cell r="K14051" t="str">
            <v/>
          </cell>
          <cell r="L14051" t="str">
            <v/>
          </cell>
        </row>
        <row r="14052">
          <cell r="C14052">
            <v>162342318</v>
          </cell>
          <cell r="D14052" t="str">
            <v>人工</v>
          </cell>
          <cell r="E14052" t="str">
            <v>实物</v>
          </cell>
          <cell r="F14052" t="str">
            <v/>
          </cell>
          <cell r="G14052" t="str">
            <v>富海胜</v>
          </cell>
          <cell r="H14052" t="str">
            <v>年节礼包/食品/零食礼包</v>
          </cell>
          <cell r="I14052" t="str">
            <v>2023-10-31</v>
          </cell>
          <cell r="J14052">
            <v>163208057</v>
          </cell>
          <cell r="K14052" t="str">
            <v/>
          </cell>
          <cell r="L14052" t="str">
            <v/>
          </cell>
        </row>
        <row r="14053">
          <cell r="C14053">
            <v>162342317</v>
          </cell>
          <cell r="D14053" t="str">
            <v>人工</v>
          </cell>
          <cell r="E14053" t="str">
            <v>实物</v>
          </cell>
          <cell r="F14053" t="str">
            <v/>
          </cell>
          <cell r="G14053" t="str">
            <v>富海胜</v>
          </cell>
          <cell r="H14053" t="str">
            <v>年节礼包/食品/零食礼包</v>
          </cell>
          <cell r="I14053" t="str">
            <v>2023-10-31</v>
          </cell>
          <cell r="J14053">
            <v>163208056</v>
          </cell>
          <cell r="K14053" t="str">
            <v/>
          </cell>
          <cell r="L14053" t="str">
            <v/>
          </cell>
        </row>
        <row r="14054">
          <cell r="C14054">
            <v>162342316</v>
          </cell>
          <cell r="D14054" t="str">
            <v>人工</v>
          </cell>
          <cell r="E14054" t="str">
            <v>实物</v>
          </cell>
          <cell r="F14054" t="str">
            <v/>
          </cell>
          <cell r="G14054" t="str">
            <v>富海胜</v>
          </cell>
          <cell r="H14054" t="str">
            <v>年节礼包/食品/零食礼包</v>
          </cell>
          <cell r="I14054" t="str">
            <v>2023-10-31</v>
          </cell>
          <cell r="J14054">
            <v>163208055</v>
          </cell>
          <cell r="K14054" t="str">
            <v/>
          </cell>
          <cell r="L14054" t="str">
            <v/>
          </cell>
        </row>
        <row r="14055">
          <cell r="C14055">
            <v>162342315</v>
          </cell>
          <cell r="D14055" t="str">
            <v>人工</v>
          </cell>
          <cell r="E14055" t="str">
            <v>实物</v>
          </cell>
          <cell r="F14055" t="str">
            <v/>
          </cell>
          <cell r="G14055" t="str">
            <v>富海胜</v>
          </cell>
          <cell r="H14055" t="str">
            <v>年节礼包/食品/零食礼包</v>
          </cell>
          <cell r="I14055" t="str">
            <v>2023-10-31</v>
          </cell>
          <cell r="J14055">
            <v>163208054</v>
          </cell>
          <cell r="K14055" t="str">
            <v/>
          </cell>
          <cell r="L14055" t="str">
            <v/>
          </cell>
        </row>
        <row r="14056">
          <cell r="C14056">
            <v>162328770</v>
          </cell>
          <cell r="D14056" t="str">
            <v>人工</v>
          </cell>
          <cell r="E14056" t="str">
            <v>实物</v>
          </cell>
          <cell r="F14056" t="str">
            <v>黄但记</v>
          </cell>
          <cell r="G14056" t="str">
            <v>富海胜</v>
          </cell>
          <cell r="H14056" t="str">
            <v>年节礼包/食品/月饼礼包</v>
          </cell>
          <cell r="I14056" t="str">
            <v>2023-09-25</v>
          </cell>
          <cell r="J14056">
            <v>163188203</v>
          </cell>
          <cell r="K14056" t="str">
            <v/>
          </cell>
          <cell r="L14056" t="str">
            <v/>
          </cell>
        </row>
        <row r="14057">
          <cell r="C14057">
            <v>162323732</v>
          </cell>
          <cell r="D14057" t="str">
            <v>人工</v>
          </cell>
          <cell r="E14057" t="str">
            <v>实物</v>
          </cell>
          <cell r="F14057" t="str">
            <v/>
          </cell>
          <cell r="G14057" t="str">
            <v>富海胜</v>
          </cell>
          <cell r="H14057" t="str">
            <v>年节礼包/食品/月饼礼包</v>
          </cell>
          <cell r="I14057" t="str">
            <v>2023-09-28</v>
          </cell>
          <cell r="J14057">
            <v>163183736</v>
          </cell>
          <cell r="K14057" t="str">
            <v/>
          </cell>
          <cell r="L14057" t="str">
            <v/>
          </cell>
        </row>
        <row r="14058">
          <cell r="C14058">
            <v>162323729</v>
          </cell>
          <cell r="D14058" t="str">
            <v>人工</v>
          </cell>
          <cell r="E14058" t="str">
            <v>实物</v>
          </cell>
          <cell r="F14058" t="str">
            <v/>
          </cell>
          <cell r="G14058" t="str">
            <v>富海胜</v>
          </cell>
          <cell r="H14058" t="str">
            <v>年节礼包/食品/月饼礼包</v>
          </cell>
          <cell r="I14058" t="str">
            <v>2023-09-28</v>
          </cell>
          <cell r="J14058">
            <v>163183733</v>
          </cell>
          <cell r="K14058" t="str">
            <v/>
          </cell>
          <cell r="L14058" t="str">
            <v/>
          </cell>
        </row>
        <row r="14059">
          <cell r="C14059">
            <v>162323728</v>
          </cell>
          <cell r="D14059" t="str">
            <v>人工</v>
          </cell>
          <cell r="E14059" t="str">
            <v>实物</v>
          </cell>
          <cell r="F14059" t="str">
            <v/>
          </cell>
          <cell r="G14059" t="str">
            <v>富海胜</v>
          </cell>
          <cell r="H14059" t="str">
            <v>年节礼包/食品/月饼礼包</v>
          </cell>
          <cell r="I14059" t="str">
            <v>2023-09-28</v>
          </cell>
          <cell r="J14059">
            <v>163183732</v>
          </cell>
          <cell r="K14059" t="str">
            <v/>
          </cell>
          <cell r="L14059" t="str">
            <v/>
          </cell>
        </row>
        <row r="14060">
          <cell r="C14060">
            <v>162323725</v>
          </cell>
          <cell r="D14060" t="str">
            <v>人工</v>
          </cell>
          <cell r="E14060" t="str">
            <v>实物</v>
          </cell>
          <cell r="F14060" t="str">
            <v/>
          </cell>
          <cell r="G14060" t="str">
            <v>富海胜</v>
          </cell>
          <cell r="H14060" t="str">
            <v>年节礼包/食品/月饼礼包</v>
          </cell>
          <cell r="I14060" t="str">
            <v>2023-09-28</v>
          </cell>
          <cell r="J14060">
            <v>163183729</v>
          </cell>
          <cell r="K14060" t="str">
            <v/>
          </cell>
          <cell r="L14060" t="str">
            <v/>
          </cell>
        </row>
        <row r="14061">
          <cell r="C14061">
            <v>162323694</v>
          </cell>
          <cell r="D14061" t="str">
            <v>人工</v>
          </cell>
          <cell r="E14061" t="str">
            <v>实物</v>
          </cell>
          <cell r="F14061" t="str">
            <v>元朗荣华</v>
          </cell>
          <cell r="G14061" t="str">
            <v>富海胜</v>
          </cell>
          <cell r="H14061" t="str">
            <v>年节礼包/食品/月饼礼包</v>
          </cell>
          <cell r="I14061" t="str">
            <v>2023-09-28</v>
          </cell>
          <cell r="J14061">
            <v>163183698</v>
          </cell>
          <cell r="K14061" t="str">
            <v/>
          </cell>
          <cell r="L14061" t="str">
            <v/>
          </cell>
        </row>
        <row r="14062">
          <cell r="C14062">
            <v>162317348</v>
          </cell>
          <cell r="D14062" t="str">
            <v>人工</v>
          </cell>
          <cell r="E14062" t="str">
            <v>实物</v>
          </cell>
          <cell r="F14062" t="str">
            <v/>
          </cell>
          <cell r="G14062" t="str">
            <v>富海胜</v>
          </cell>
          <cell r="H14062" t="str">
            <v>年节礼包/食品/食品礼包</v>
          </cell>
          <cell r="I14062" t="str">
            <v>2024-03-31</v>
          </cell>
          <cell r="J14062">
            <v>163175697</v>
          </cell>
          <cell r="K14062" t="str">
            <v/>
          </cell>
          <cell r="L14062" t="str">
            <v/>
          </cell>
        </row>
        <row r="14063">
          <cell r="C14063">
            <v>162317342</v>
          </cell>
          <cell r="D14063" t="str">
            <v>人工</v>
          </cell>
          <cell r="E14063" t="str">
            <v>实物</v>
          </cell>
          <cell r="F14063" t="str">
            <v>三只松鼠</v>
          </cell>
          <cell r="G14063" t="str">
            <v>富海胜</v>
          </cell>
          <cell r="H14063" t="str">
            <v>年节礼包/食品/国内零食</v>
          </cell>
          <cell r="I14063" t="str">
            <v>2024-03-31</v>
          </cell>
          <cell r="J14063">
            <v>163175691</v>
          </cell>
          <cell r="K14063" t="str">
            <v/>
          </cell>
          <cell r="L14063" t="str">
            <v/>
          </cell>
        </row>
        <row r="14064">
          <cell r="C14064">
            <v>162317341</v>
          </cell>
          <cell r="D14064" t="str">
            <v>人工</v>
          </cell>
          <cell r="E14064" t="str">
            <v>实物</v>
          </cell>
          <cell r="F14064" t="str">
            <v/>
          </cell>
          <cell r="G14064" t="str">
            <v>富海胜</v>
          </cell>
          <cell r="H14064" t="str">
            <v>年节礼包/食品/方便食品</v>
          </cell>
          <cell r="I14064" t="str">
            <v>2023-10-31</v>
          </cell>
          <cell r="J14064">
            <v>163175690</v>
          </cell>
          <cell r="K14064" t="str">
            <v/>
          </cell>
          <cell r="L14064" t="str">
            <v/>
          </cell>
        </row>
        <row r="14065">
          <cell r="C14065">
            <v>162042372</v>
          </cell>
          <cell r="D14065" t="str">
            <v>人工</v>
          </cell>
          <cell r="E14065" t="str">
            <v>实物</v>
          </cell>
          <cell r="F14065" t="str">
            <v/>
          </cell>
          <cell r="G14065" t="str">
            <v>富海胜</v>
          </cell>
          <cell r="H14065" t="str">
            <v>年节礼包/食品/熟食腊味礼包</v>
          </cell>
          <cell r="I14065" t="str">
            <v>2023-07-31</v>
          </cell>
          <cell r="J14065">
            <v>162410596</v>
          </cell>
          <cell r="K14065" t="str">
            <v/>
          </cell>
          <cell r="L14065" t="str">
            <v/>
          </cell>
        </row>
        <row r="14066">
          <cell r="C14066">
            <v>162042031</v>
          </cell>
          <cell r="D14066" t="str">
            <v>人工</v>
          </cell>
          <cell r="E14066" t="str">
            <v>实物</v>
          </cell>
          <cell r="F14066" t="str">
            <v/>
          </cell>
          <cell r="G14066" t="str">
            <v>富海胜</v>
          </cell>
          <cell r="H14066" t="str">
            <v>年节礼包/食品/粽子礼包</v>
          </cell>
          <cell r="I14066" t="str">
            <v>2023-06-30</v>
          </cell>
          <cell r="J14066">
            <v>162410113</v>
          </cell>
          <cell r="K14066" t="str">
            <v/>
          </cell>
          <cell r="L14066" t="str">
            <v/>
          </cell>
        </row>
        <row r="14067">
          <cell r="C14067">
            <v>162042025</v>
          </cell>
          <cell r="D14067" t="str">
            <v>人工</v>
          </cell>
          <cell r="E14067" t="str">
            <v>实物</v>
          </cell>
          <cell r="F14067" t="str">
            <v/>
          </cell>
          <cell r="G14067" t="str">
            <v>富海胜</v>
          </cell>
          <cell r="H14067" t="str">
            <v>年节礼包/食品/粽子礼包</v>
          </cell>
          <cell r="I14067" t="str">
            <v>2023-07-31</v>
          </cell>
          <cell r="J14067">
            <v>162410107</v>
          </cell>
          <cell r="K14067" t="str">
            <v/>
          </cell>
          <cell r="L14067" t="str">
            <v/>
          </cell>
        </row>
        <row r="14068">
          <cell r="C14068">
            <v>162041751</v>
          </cell>
          <cell r="D14068" t="str">
            <v>人工</v>
          </cell>
          <cell r="E14068" t="str">
            <v>实物</v>
          </cell>
          <cell r="F14068" t="str">
            <v/>
          </cell>
          <cell r="G14068" t="str">
            <v>富海胜</v>
          </cell>
          <cell r="H14068" t="str">
            <v>年节礼包/食品/粽子礼包</v>
          </cell>
          <cell r="I14068" t="str">
            <v>2023-06-30</v>
          </cell>
          <cell r="J14068">
            <v>162409711</v>
          </cell>
          <cell r="K14068" t="str">
            <v/>
          </cell>
          <cell r="L14068" t="str">
            <v/>
          </cell>
        </row>
        <row r="14069">
          <cell r="C14069">
            <v>162041746</v>
          </cell>
          <cell r="D14069" t="str">
            <v>人工</v>
          </cell>
          <cell r="E14069" t="str">
            <v>实物</v>
          </cell>
          <cell r="F14069" t="str">
            <v/>
          </cell>
          <cell r="G14069" t="str">
            <v>富海胜</v>
          </cell>
          <cell r="H14069" t="str">
            <v>年节礼包/食品/粽子礼包</v>
          </cell>
          <cell r="I14069" t="str">
            <v>2023-07-31</v>
          </cell>
          <cell r="J14069">
            <v>162409706</v>
          </cell>
          <cell r="K14069" t="str">
            <v/>
          </cell>
          <cell r="L14069" t="str">
            <v/>
          </cell>
        </row>
        <row r="14070">
          <cell r="C14070">
            <v>162041745</v>
          </cell>
          <cell r="D14070" t="str">
            <v>人工</v>
          </cell>
          <cell r="E14070" t="str">
            <v>实物</v>
          </cell>
          <cell r="F14070" t="str">
            <v/>
          </cell>
          <cell r="G14070" t="str">
            <v>富海胜</v>
          </cell>
          <cell r="H14070" t="str">
            <v>年节礼包/食品/粽子礼包</v>
          </cell>
          <cell r="I14070" t="str">
            <v>2023-07-31</v>
          </cell>
          <cell r="J14070">
            <v>162409705</v>
          </cell>
          <cell r="K14070" t="str">
            <v/>
          </cell>
          <cell r="L14070" t="str">
            <v/>
          </cell>
        </row>
        <row r="14071">
          <cell r="C14071">
            <v>162041744</v>
          </cell>
          <cell r="D14071" t="str">
            <v>人工</v>
          </cell>
          <cell r="E14071" t="str">
            <v>实物</v>
          </cell>
          <cell r="F14071" t="str">
            <v/>
          </cell>
          <cell r="G14071" t="str">
            <v>富海胜</v>
          </cell>
          <cell r="H14071" t="str">
            <v>年节礼包/食品/粽子礼包</v>
          </cell>
          <cell r="I14071" t="str">
            <v>2023-07-31</v>
          </cell>
          <cell r="J14071">
            <v>162409704</v>
          </cell>
          <cell r="K14071" t="str">
            <v/>
          </cell>
          <cell r="L14071" t="str">
            <v/>
          </cell>
        </row>
        <row r="14072">
          <cell r="C14072">
            <v>162041730</v>
          </cell>
          <cell r="D14072" t="str">
            <v>人工</v>
          </cell>
          <cell r="E14072" t="str">
            <v>实物</v>
          </cell>
          <cell r="F14072" t="str">
            <v/>
          </cell>
          <cell r="G14072" t="str">
            <v>富海胜</v>
          </cell>
          <cell r="H14072" t="str">
            <v>年节礼包/食品/粽子礼包</v>
          </cell>
          <cell r="I14072" t="str">
            <v>2023-06-30</v>
          </cell>
          <cell r="J14072">
            <v>162409690</v>
          </cell>
          <cell r="K14072" t="str">
            <v/>
          </cell>
          <cell r="L14072" t="str">
            <v/>
          </cell>
        </row>
        <row r="14073">
          <cell r="C14073">
            <v>162041675</v>
          </cell>
          <cell r="D14073" t="str">
            <v>人工</v>
          </cell>
          <cell r="E14073" t="str">
            <v>实物</v>
          </cell>
          <cell r="F14073" t="str">
            <v/>
          </cell>
          <cell r="G14073" t="str">
            <v>富海胜</v>
          </cell>
          <cell r="H14073" t="str">
            <v>年节礼包/食品/粽子礼包</v>
          </cell>
          <cell r="I14073" t="str">
            <v>2023-07-31</v>
          </cell>
          <cell r="J14073">
            <v>162409632</v>
          </cell>
          <cell r="K14073" t="str">
            <v/>
          </cell>
          <cell r="L14073" t="str">
            <v/>
          </cell>
        </row>
        <row r="14074">
          <cell r="C14074">
            <v>162041667</v>
          </cell>
          <cell r="D14074" t="str">
            <v>人工</v>
          </cell>
          <cell r="E14074" t="str">
            <v>实物</v>
          </cell>
          <cell r="F14074" t="str">
            <v/>
          </cell>
          <cell r="G14074" t="str">
            <v>富海胜</v>
          </cell>
          <cell r="H14074" t="str">
            <v>年节礼包/食品/粽子礼包</v>
          </cell>
          <cell r="I14074" t="str">
            <v>2023-07-31</v>
          </cell>
          <cell r="J14074">
            <v>162409624</v>
          </cell>
          <cell r="K14074" t="str">
            <v/>
          </cell>
          <cell r="L14074" t="str">
            <v/>
          </cell>
        </row>
        <row r="14075">
          <cell r="C14075">
            <v>162041666</v>
          </cell>
          <cell r="D14075" t="str">
            <v>人工</v>
          </cell>
          <cell r="E14075" t="str">
            <v>实物</v>
          </cell>
          <cell r="F14075" t="str">
            <v/>
          </cell>
          <cell r="G14075" t="str">
            <v>富海胜</v>
          </cell>
          <cell r="H14075" t="str">
            <v>年节礼包/食品/粽子礼包</v>
          </cell>
          <cell r="I14075" t="str">
            <v>2023-07-31</v>
          </cell>
          <cell r="J14075">
            <v>162409623</v>
          </cell>
          <cell r="K14075" t="str">
            <v/>
          </cell>
          <cell r="L14075" t="str">
            <v/>
          </cell>
        </row>
        <row r="14076">
          <cell r="C14076">
            <v>162041665</v>
          </cell>
          <cell r="D14076" t="str">
            <v>人工</v>
          </cell>
          <cell r="E14076" t="str">
            <v>实物</v>
          </cell>
          <cell r="F14076" t="str">
            <v/>
          </cell>
          <cell r="G14076" t="str">
            <v>富海胜</v>
          </cell>
          <cell r="H14076" t="str">
            <v>年节礼包/食品/粽子礼包</v>
          </cell>
          <cell r="I14076" t="str">
            <v>2023-07-31</v>
          </cell>
          <cell r="J14076">
            <v>162409622</v>
          </cell>
          <cell r="K14076" t="str">
            <v/>
          </cell>
          <cell r="L14076" t="str">
            <v/>
          </cell>
        </row>
        <row r="14077">
          <cell r="C14077">
            <v>162041664</v>
          </cell>
          <cell r="D14077" t="str">
            <v>人工</v>
          </cell>
          <cell r="E14077" t="str">
            <v>实物</v>
          </cell>
          <cell r="F14077" t="str">
            <v>五芳斋</v>
          </cell>
          <cell r="G14077" t="str">
            <v>富海胜</v>
          </cell>
          <cell r="H14077" t="str">
            <v>年节礼包/食品/粽子礼包</v>
          </cell>
          <cell r="I14077" t="str">
            <v>2023-06-30</v>
          </cell>
          <cell r="J14077">
            <v>162409621</v>
          </cell>
          <cell r="K14077" t="str">
            <v/>
          </cell>
          <cell r="L14077" t="str">
            <v/>
          </cell>
        </row>
        <row r="14078">
          <cell r="C14078">
            <v>162041663</v>
          </cell>
          <cell r="D14078" t="str">
            <v>人工</v>
          </cell>
          <cell r="E14078" t="str">
            <v>实物</v>
          </cell>
          <cell r="F14078" t="str">
            <v/>
          </cell>
          <cell r="G14078" t="str">
            <v>富海胜</v>
          </cell>
          <cell r="H14078" t="str">
            <v>年节礼包/食品/粽子礼包</v>
          </cell>
          <cell r="I14078" t="str">
            <v>2023-07-31</v>
          </cell>
          <cell r="J14078">
            <v>162409620</v>
          </cell>
          <cell r="K14078" t="str">
            <v/>
          </cell>
          <cell r="L14078" t="str">
            <v/>
          </cell>
        </row>
        <row r="14079">
          <cell r="C14079">
            <v>162041662</v>
          </cell>
          <cell r="D14079" t="str">
            <v>人工</v>
          </cell>
          <cell r="E14079" t="str">
            <v>实物</v>
          </cell>
          <cell r="F14079" t="str">
            <v/>
          </cell>
          <cell r="G14079" t="str">
            <v>富海胜</v>
          </cell>
          <cell r="H14079" t="str">
            <v>年节礼包/食品/粽子礼包</v>
          </cell>
          <cell r="I14079" t="str">
            <v>2023-07-31</v>
          </cell>
          <cell r="J14079">
            <v>162409619</v>
          </cell>
          <cell r="K14079" t="str">
            <v/>
          </cell>
          <cell r="L14079" t="str">
            <v/>
          </cell>
        </row>
        <row r="14080">
          <cell r="C14080">
            <v>162342314</v>
          </cell>
          <cell r="D14080" t="str">
            <v>人工</v>
          </cell>
          <cell r="E14080" t="str">
            <v>实物</v>
          </cell>
          <cell r="F14080" t="str">
            <v/>
          </cell>
          <cell r="G14080" t="str">
            <v>富海胜</v>
          </cell>
          <cell r="H14080" t="str">
            <v>年节礼包/食品/粮油礼包</v>
          </cell>
          <cell r="I14080" t="str">
            <v>2023-10-31</v>
          </cell>
          <cell r="J14080">
            <v>163208053</v>
          </cell>
          <cell r="K14080" t="str">
            <v/>
          </cell>
          <cell r="L14080" t="str">
            <v/>
          </cell>
        </row>
        <row r="14081">
          <cell r="C14081">
            <v>162339093</v>
          </cell>
          <cell r="D14081" t="str">
            <v>人工</v>
          </cell>
          <cell r="E14081" t="str">
            <v>实物</v>
          </cell>
          <cell r="F14081" t="str">
            <v/>
          </cell>
          <cell r="G14081" t="str">
            <v>富海胜</v>
          </cell>
          <cell r="H14081" t="str">
            <v>年节礼包/食品/零食礼包</v>
          </cell>
          <cell r="I14081" t="str">
            <v>2023-10-31</v>
          </cell>
          <cell r="J14081">
            <v>163202255</v>
          </cell>
          <cell r="K14081" t="str">
            <v/>
          </cell>
          <cell r="L14081" t="str">
            <v/>
          </cell>
        </row>
        <row r="14082">
          <cell r="C14082">
            <v>162334474</v>
          </cell>
          <cell r="D14082" t="str">
            <v>人工</v>
          </cell>
          <cell r="E14082" t="str">
            <v>实物</v>
          </cell>
          <cell r="F14082" t="str">
            <v/>
          </cell>
          <cell r="G14082" t="str">
            <v>富海胜</v>
          </cell>
          <cell r="H14082" t="str">
            <v>年节礼包/食品/月饼礼包</v>
          </cell>
          <cell r="I14082" t="str">
            <v>2023-09-25</v>
          </cell>
          <cell r="J14082">
            <v>163194730</v>
          </cell>
          <cell r="K14082" t="str">
            <v/>
          </cell>
          <cell r="L14082" t="str">
            <v/>
          </cell>
        </row>
        <row r="14083">
          <cell r="C14083">
            <v>162329382</v>
          </cell>
          <cell r="D14083" t="str">
            <v>人工</v>
          </cell>
          <cell r="E14083" t="str">
            <v>实物</v>
          </cell>
          <cell r="F14083" t="str">
            <v>广州酒家</v>
          </cell>
          <cell r="G14083" t="str">
            <v>富海胜</v>
          </cell>
          <cell r="H14083" t="str">
            <v>年节礼包/食品/月饼礼包</v>
          </cell>
          <cell r="I14083" t="str">
            <v>2023-09-28</v>
          </cell>
          <cell r="J14083">
            <v>163188695</v>
          </cell>
          <cell r="K14083" t="str">
            <v/>
          </cell>
          <cell r="L14083" t="str">
            <v/>
          </cell>
        </row>
        <row r="14084">
          <cell r="C14084">
            <v>162328773</v>
          </cell>
          <cell r="D14084" t="str">
            <v>人工</v>
          </cell>
          <cell r="E14084" t="str">
            <v>实物</v>
          </cell>
          <cell r="F14084" t="str">
            <v>黄但记</v>
          </cell>
          <cell r="G14084" t="str">
            <v>富海胜</v>
          </cell>
          <cell r="H14084" t="str">
            <v>年节礼包/食品/月饼礼包</v>
          </cell>
          <cell r="I14084" t="str">
            <v>2023-09-30</v>
          </cell>
          <cell r="J14084">
            <v>163188206</v>
          </cell>
          <cell r="K14084" t="str">
            <v/>
          </cell>
          <cell r="L14084" t="str">
            <v/>
          </cell>
        </row>
        <row r="14085">
          <cell r="C14085">
            <v>162328771</v>
          </cell>
          <cell r="D14085" t="str">
            <v>人工</v>
          </cell>
          <cell r="E14085" t="str">
            <v>实物</v>
          </cell>
          <cell r="F14085" t="str">
            <v>黄但记</v>
          </cell>
          <cell r="G14085" t="str">
            <v>富海胜</v>
          </cell>
          <cell r="H14085" t="str">
            <v>年节礼包/食品/月饼礼包</v>
          </cell>
          <cell r="I14085" t="str">
            <v>2023-09-25</v>
          </cell>
          <cell r="J14085">
            <v>163188204</v>
          </cell>
          <cell r="K14085" t="str">
            <v/>
          </cell>
          <cell r="L14085" t="str">
            <v/>
          </cell>
        </row>
        <row r="14086">
          <cell r="C14086">
            <v>162328119</v>
          </cell>
          <cell r="D14086" t="str">
            <v>人工</v>
          </cell>
          <cell r="E14086" t="str">
            <v>实物</v>
          </cell>
          <cell r="F14086" t="str">
            <v/>
          </cell>
          <cell r="G14086" t="str">
            <v>富海胜</v>
          </cell>
          <cell r="H14086" t="str">
            <v>年节礼包/食品/月饼礼包</v>
          </cell>
          <cell r="I14086" t="str">
            <v>2023-09-25</v>
          </cell>
          <cell r="J14086">
            <v>163187465</v>
          </cell>
          <cell r="K14086" t="str">
            <v/>
          </cell>
          <cell r="L14086" t="str">
            <v/>
          </cell>
        </row>
        <row r="14087">
          <cell r="C14087">
            <v>162323731</v>
          </cell>
          <cell r="D14087" t="str">
            <v>人工</v>
          </cell>
          <cell r="E14087" t="str">
            <v>实物</v>
          </cell>
          <cell r="F14087" t="str">
            <v/>
          </cell>
          <cell r="G14087" t="str">
            <v>富海胜</v>
          </cell>
          <cell r="H14087" t="str">
            <v>年节礼包/食品/月饼礼包</v>
          </cell>
          <cell r="I14087" t="str">
            <v>2023-09-28</v>
          </cell>
          <cell r="J14087">
            <v>163183735</v>
          </cell>
          <cell r="K14087" t="str">
            <v/>
          </cell>
          <cell r="L14087" t="str">
            <v/>
          </cell>
        </row>
        <row r="14088">
          <cell r="C14088">
            <v>162323730</v>
          </cell>
          <cell r="D14088" t="str">
            <v>人工</v>
          </cell>
          <cell r="E14088" t="str">
            <v>实物</v>
          </cell>
          <cell r="F14088" t="str">
            <v/>
          </cell>
          <cell r="G14088" t="str">
            <v>富海胜</v>
          </cell>
          <cell r="H14088" t="str">
            <v>年节礼包/食品/月饼礼包</v>
          </cell>
          <cell r="I14088" t="str">
            <v>2023-09-28</v>
          </cell>
          <cell r="J14088">
            <v>163183734</v>
          </cell>
          <cell r="K14088" t="str">
            <v/>
          </cell>
          <cell r="L14088" t="str">
            <v/>
          </cell>
        </row>
        <row r="14089">
          <cell r="C14089">
            <v>162323727</v>
          </cell>
          <cell r="D14089" t="str">
            <v>人工</v>
          </cell>
          <cell r="E14089" t="str">
            <v>实物</v>
          </cell>
          <cell r="F14089" t="str">
            <v/>
          </cell>
          <cell r="G14089" t="str">
            <v>富海胜</v>
          </cell>
          <cell r="H14089" t="str">
            <v>年节礼包/食品/月饼礼包</v>
          </cell>
          <cell r="I14089" t="str">
            <v>2023-09-28</v>
          </cell>
          <cell r="J14089">
            <v>163183731</v>
          </cell>
          <cell r="K14089" t="str">
            <v/>
          </cell>
          <cell r="L14089" t="str">
            <v/>
          </cell>
        </row>
        <row r="14090">
          <cell r="C14090">
            <v>162323726</v>
          </cell>
          <cell r="D14090" t="str">
            <v>人工</v>
          </cell>
          <cell r="E14090" t="str">
            <v>实物</v>
          </cell>
          <cell r="F14090" t="str">
            <v/>
          </cell>
          <cell r="G14090" t="str">
            <v>富海胜</v>
          </cell>
          <cell r="H14090" t="str">
            <v>年节礼包/食品/月饼礼包</v>
          </cell>
          <cell r="I14090" t="str">
            <v>2023-09-29</v>
          </cell>
          <cell r="J14090">
            <v>163183730</v>
          </cell>
          <cell r="K14090" t="str">
            <v/>
          </cell>
          <cell r="L14090" t="str">
            <v/>
          </cell>
        </row>
        <row r="14091">
          <cell r="C14091">
            <v>162323724</v>
          </cell>
          <cell r="D14091" t="str">
            <v>人工</v>
          </cell>
          <cell r="E14091" t="str">
            <v>实物</v>
          </cell>
          <cell r="F14091" t="str">
            <v/>
          </cell>
          <cell r="G14091" t="str">
            <v>富海胜</v>
          </cell>
          <cell r="H14091" t="str">
            <v>年节礼包/食品/月饼礼包</v>
          </cell>
          <cell r="I14091" t="str">
            <v>2023-09-28</v>
          </cell>
          <cell r="J14091">
            <v>163183728</v>
          </cell>
          <cell r="K14091" t="str">
            <v/>
          </cell>
          <cell r="L14091" t="str">
            <v/>
          </cell>
        </row>
        <row r="14092">
          <cell r="C14092">
            <v>162323723</v>
          </cell>
          <cell r="D14092" t="str">
            <v>人工</v>
          </cell>
          <cell r="E14092" t="str">
            <v>实物</v>
          </cell>
          <cell r="F14092" t="str">
            <v>元朗荣华</v>
          </cell>
          <cell r="G14092" t="str">
            <v>富海胜</v>
          </cell>
          <cell r="H14092" t="str">
            <v>年节礼包/食品/月饼礼包</v>
          </cell>
          <cell r="I14092" t="str">
            <v>2023-09-28</v>
          </cell>
          <cell r="J14092">
            <v>163183727</v>
          </cell>
          <cell r="K14092" t="str">
            <v/>
          </cell>
          <cell r="L14092" t="str">
            <v/>
          </cell>
        </row>
        <row r="14093">
          <cell r="C14093">
            <v>162323722</v>
          </cell>
          <cell r="D14093" t="str">
            <v>人工</v>
          </cell>
          <cell r="E14093" t="str">
            <v>实物</v>
          </cell>
          <cell r="F14093" t="str">
            <v/>
          </cell>
          <cell r="G14093" t="str">
            <v>富海胜</v>
          </cell>
          <cell r="H14093" t="str">
            <v>年节礼包/食品/月饼礼包</v>
          </cell>
          <cell r="I14093" t="str">
            <v>2023-09-28</v>
          </cell>
          <cell r="J14093">
            <v>163183726</v>
          </cell>
          <cell r="K14093" t="str">
            <v/>
          </cell>
          <cell r="L14093" t="str">
            <v/>
          </cell>
        </row>
        <row r="14094">
          <cell r="C14094">
            <v>162323721</v>
          </cell>
          <cell r="D14094" t="str">
            <v>人工</v>
          </cell>
          <cell r="E14094" t="str">
            <v>实物</v>
          </cell>
          <cell r="F14094" t="str">
            <v/>
          </cell>
          <cell r="G14094" t="str">
            <v>富海胜</v>
          </cell>
          <cell r="H14094" t="str">
            <v>年节礼包/食品/月饼礼包</v>
          </cell>
          <cell r="I14094" t="str">
            <v>2023-09-28</v>
          </cell>
          <cell r="J14094">
            <v>163183725</v>
          </cell>
          <cell r="K14094" t="str">
            <v/>
          </cell>
          <cell r="L14094" t="str">
            <v/>
          </cell>
        </row>
        <row r="14095">
          <cell r="C14095">
            <v>162323720</v>
          </cell>
          <cell r="D14095" t="str">
            <v>人工</v>
          </cell>
          <cell r="E14095" t="str">
            <v>实物</v>
          </cell>
          <cell r="F14095" t="str">
            <v>锦华</v>
          </cell>
          <cell r="G14095" t="str">
            <v>富海胜</v>
          </cell>
          <cell r="H14095" t="str">
            <v>年节礼包/食品/月饼礼包</v>
          </cell>
          <cell r="I14095" t="str">
            <v>2023-09-28</v>
          </cell>
          <cell r="J14095">
            <v>163183724</v>
          </cell>
          <cell r="K14095" t="str">
            <v/>
          </cell>
          <cell r="L14095" t="str">
            <v/>
          </cell>
        </row>
        <row r="14096">
          <cell r="C14096">
            <v>162182226</v>
          </cell>
          <cell r="D14096" t="str">
            <v>人工</v>
          </cell>
          <cell r="E14096" t="str">
            <v>实物</v>
          </cell>
          <cell r="F14096" t="str">
            <v/>
          </cell>
          <cell r="G14096" t="str">
            <v>富海胜</v>
          </cell>
          <cell r="H14096" t="str">
            <v>年节礼包/食品/粽子礼包</v>
          </cell>
          <cell r="I14096" t="str">
            <v>2023-06-30</v>
          </cell>
          <cell r="J14096">
            <v>162791215</v>
          </cell>
          <cell r="K14096" t="str">
            <v/>
          </cell>
          <cell r="L14096" t="str">
            <v/>
          </cell>
        </row>
        <row r="14097">
          <cell r="C14097">
            <v>162168057</v>
          </cell>
          <cell r="D14097" t="str">
            <v>人工</v>
          </cell>
          <cell r="E14097" t="str">
            <v>实物</v>
          </cell>
          <cell r="F14097" t="str">
            <v/>
          </cell>
          <cell r="G14097" t="str">
            <v>富海胜</v>
          </cell>
          <cell r="H14097" t="str">
            <v>年节礼包/食品/零食礼包</v>
          </cell>
          <cell r="I14097" t="str">
            <v>2023-07-31</v>
          </cell>
          <cell r="J14097">
            <v>162742562</v>
          </cell>
          <cell r="K14097" t="str">
            <v/>
          </cell>
          <cell r="L14097" t="str">
            <v/>
          </cell>
        </row>
        <row r="14098">
          <cell r="C14098">
            <v>162168021</v>
          </cell>
          <cell r="D14098" t="str">
            <v>人工</v>
          </cell>
          <cell r="E14098" t="str">
            <v>实物</v>
          </cell>
          <cell r="F14098" t="str">
            <v/>
          </cell>
          <cell r="G14098" t="str">
            <v>富海胜</v>
          </cell>
          <cell r="H14098" t="str">
            <v>年节礼包/食品/粽子礼包</v>
          </cell>
          <cell r="I14098" t="str">
            <v>2023-06-30</v>
          </cell>
          <cell r="J14098">
            <v>162742440</v>
          </cell>
          <cell r="K14098" t="str">
            <v/>
          </cell>
          <cell r="L14098" t="str">
            <v/>
          </cell>
        </row>
        <row r="14099">
          <cell r="C14099">
            <v>162124610</v>
          </cell>
          <cell r="D14099" t="str">
            <v>人工</v>
          </cell>
          <cell r="E14099" t="str">
            <v>实物</v>
          </cell>
          <cell r="F14099" t="str">
            <v/>
          </cell>
          <cell r="G14099" t="str">
            <v>富海胜</v>
          </cell>
          <cell r="H14099" t="str">
            <v>年节礼包/食品/粽子礼包</v>
          </cell>
          <cell r="I14099" t="str">
            <v>2023-06-30</v>
          </cell>
          <cell r="J14099">
            <v>162618854</v>
          </cell>
          <cell r="K14099" t="str">
            <v/>
          </cell>
          <cell r="L14099" t="str">
            <v/>
          </cell>
        </row>
        <row r="14100">
          <cell r="C14100">
            <v>162124609</v>
          </cell>
          <cell r="D14100" t="str">
            <v>人工</v>
          </cell>
          <cell r="E14100" t="str">
            <v>实物</v>
          </cell>
          <cell r="F14100" t="str">
            <v/>
          </cell>
          <cell r="G14100" t="str">
            <v>富海胜</v>
          </cell>
          <cell r="H14100" t="str">
            <v>年节礼包/食品/粽子礼包</v>
          </cell>
          <cell r="I14100" t="str">
            <v>2023-06-30</v>
          </cell>
          <cell r="J14100">
            <v>162618853</v>
          </cell>
          <cell r="K14100" t="str">
            <v/>
          </cell>
          <cell r="L14100" t="str">
            <v/>
          </cell>
        </row>
        <row r="14101">
          <cell r="C14101">
            <v>162124608</v>
          </cell>
          <cell r="D14101" t="str">
            <v>人工</v>
          </cell>
          <cell r="E14101" t="str">
            <v>实物</v>
          </cell>
          <cell r="F14101" t="str">
            <v/>
          </cell>
          <cell r="G14101" t="str">
            <v>富海胜</v>
          </cell>
          <cell r="H14101" t="str">
            <v>年节礼包/食品/粽子礼包</v>
          </cell>
          <cell r="I14101" t="str">
            <v>2023-06-30</v>
          </cell>
          <cell r="J14101">
            <v>162618852</v>
          </cell>
          <cell r="K14101" t="str">
            <v/>
          </cell>
          <cell r="L14101" t="str">
            <v/>
          </cell>
        </row>
        <row r="14102">
          <cell r="C14102">
            <v>162116518</v>
          </cell>
          <cell r="D14102" t="str">
            <v>人工</v>
          </cell>
          <cell r="E14102" t="str">
            <v>实物</v>
          </cell>
          <cell r="F14102" t="str">
            <v/>
          </cell>
          <cell r="G14102" t="str">
            <v>富海胜</v>
          </cell>
          <cell r="H14102" t="str">
            <v>年节礼包/食品/粽子礼包</v>
          </cell>
          <cell r="I14102" t="str">
            <v>2023-09-30</v>
          </cell>
          <cell r="J14102">
            <v>162603810</v>
          </cell>
          <cell r="K14102" t="str">
            <v/>
          </cell>
          <cell r="L14102" t="str">
            <v/>
          </cell>
        </row>
        <row r="14103">
          <cell r="C14103">
            <v>162107865</v>
          </cell>
          <cell r="D14103" t="str">
            <v>人工</v>
          </cell>
          <cell r="E14103" t="str">
            <v>实物</v>
          </cell>
          <cell r="F14103" t="str">
            <v/>
          </cell>
          <cell r="G14103" t="str">
            <v>富海胜</v>
          </cell>
          <cell r="H14103" t="str">
            <v>食品/国内零食/休闲零食</v>
          </cell>
          <cell r="I14103" t="str">
            <v>2023-09-01</v>
          </cell>
          <cell r="J14103">
            <v>162582121</v>
          </cell>
          <cell r="K14103" t="str">
            <v/>
          </cell>
          <cell r="L14103" t="str">
            <v/>
          </cell>
        </row>
        <row r="14104">
          <cell r="C14104">
            <v>162107856</v>
          </cell>
          <cell r="D14104" t="str">
            <v>人工</v>
          </cell>
          <cell r="E14104" t="str">
            <v>实物</v>
          </cell>
          <cell r="F14104" t="str">
            <v/>
          </cell>
          <cell r="G14104" t="str">
            <v>富海胜</v>
          </cell>
          <cell r="H14104" t="str">
            <v>食品/国内零食/休闲零食</v>
          </cell>
          <cell r="I14104" t="str">
            <v>2023-09-01</v>
          </cell>
          <cell r="J14104">
            <v>162582109</v>
          </cell>
          <cell r="K14104" t="str">
            <v/>
          </cell>
          <cell r="L14104" t="str">
            <v/>
          </cell>
        </row>
        <row r="14105">
          <cell r="C14105">
            <v>162041754</v>
          </cell>
          <cell r="D14105" t="str">
            <v>人工</v>
          </cell>
          <cell r="E14105" t="str">
            <v>实物</v>
          </cell>
          <cell r="F14105" t="str">
            <v/>
          </cell>
          <cell r="G14105" t="str">
            <v>富海胜</v>
          </cell>
          <cell r="H14105" t="str">
            <v>年节礼包/食品/粽子礼包</v>
          </cell>
          <cell r="I14105" t="str">
            <v>2023-06-30</v>
          </cell>
          <cell r="J14105">
            <v>162409714</v>
          </cell>
          <cell r="K14105" t="str">
            <v/>
          </cell>
          <cell r="L14105" t="str">
            <v/>
          </cell>
        </row>
        <row r="14106">
          <cell r="C14106">
            <v>162041747</v>
          </cell>
          <cell r="D14106" t="str">
            <v>人工</v>
          </cell>
          <cell r="E14106" t="str">
            <v>实物</v>
          </cell>
          <cell r="F14106" t="str">
            <v/>
          </cell>
          <cell r="G14106" t="str">
            <v>富海胜</v>
          </cell>
          <cell r="H14106" t="str">
            <v>年节礼包/食品/粽子礼包</v>
          </cell>
          <cell r="I14106" t="str">
            <v>2023-06-30</v>
          </cell>
          <cell r="J14106">
            <v>162409707</v>
          </cell>
          <cell r="K14106" t="str">
            <v/>
          </cell>
          <cell r="L14106" t="str">
            <v/>
          </cell>
        </row>
        <row r="14107">
          <cell r="C14107">
            <v>162041740</v>
          </cell>
          <cell r="D14107" t="str">
            <v>人工</v>
          </cell>
          <cell r="E14107" t="str">
            <v>实物</v>
          </cell>
          <cell r="F14107" t="str">
            <v/>
          </cell>
          <cell r="G14107" t="str">
            <v>富海胜</v>
          </cell>
          <cell r="H14107" t="str">
            <v>年节礼包/食品/粽子礼包</v>
          </cell>
          <cell r="I14107" t="str">
            <v>2023-06-30</v>
          </cell>
          <cell r="J14107">
            <v>162409700</v>
          </cell>
          <cell r="K14107" t="str">
            <v/>
          </cell>
          <cell r="L14107" t="str">
            <v/>
          </cell>
        </row>
        <row r="14108">
          <cell r="C14108">
            <v>162041731</v>
          </cell>
          <cell r="D14108" t="str">
            <v>人工</v>
          </cell>
          <cell r="E14108" t="str">
            <v>实物</v>
          </cell>
          <cell r="F14108" t="str">
            <v/>
          </cell>
          <cell r="G14108" t="str">
            <v>富海胜</v>
          </cell>
          <cell r="H14108" t="str">
            <v>年节礼包/食品/粽子礼包</v>
          </cell>
          <cell r="I14108" t="str">
            <v>2023-06-30</v>
          </cell>
          <cell r="J14108">
            <v>162409691</v>
          </cell>
          <cell r="K14108" t="str">
            <v/>
          </cell>
          <cell r="L14108" t="str">
            <v/>
          </cell>
        </row>
        <row r="14109">
          <cell r="C14109">
            <v>162642059</v>
          </cell>
          <cell r="D14109" t="str">
            <v>人工</v>
          </cell>
          <cell r="E14109" t="str">
            <v>实物</v>
          </cell>
          <cell r="F14109" t="str">
            <v/>
          </cell>
          <cell r="G14109" t="str">
            <v>富海胜</v>
          </cell>
          <cell r="H14109" t="str">
            <v>年节礼包/食品/食品礼包</v>
          </cell>
          <cell r="I14109" t="str">
            <v>2025-02-28</v>
          </cell>
          <cell r="J14109">
            <v>163877802</v>
          </cell>
          <cell r="K14109" t="str">
            <v/>
          </cell>
          <cell r="L14109" t="str">
            <v/>
          </cell>
        </row>
        <row r="14110">
          <cell r="C14110">
            <v>162642051</v>
          </cell>
          <cell r="D14110" t="str">
            <v>人工</v>
          </cell>
          <cell r="E14110" t="str">
            <v>实物</v>
          </cell>
          <cell r="F14110" t="str">
            <v/>
          </cell>
          <cell r="G14110" t="str">
            <v>富海胜</v>
          </cell>
          <cell r="H14110" t="str">
            <v>年节礼包/食品/食品礼包</v>
          </cell>
          <cell r="I14110" t="str">
            <v>2025-02-28</v>
          </cell>
          <cell r="J14110">
            <v>163877790</v>
          </cell>
          <cell r="K14110" t="str">
            <v/>
          </cell>
          <cell r="L14110" t="str">
            <v/>
          </cell>
        </row>
        <row r="14111">
          <cell r="C14111">
            <v>162603607</v>
          </cell>
          <cell r="D14111" t="str">
            <v>人工</v>
          </cell>
          <cell r="E14111" t="str">
            <v>实物</v>
          </cell>
          <cell r="F14111" t="str">
            <v/>
          </cell>
          <cell r="G14111" t="str">
            <v>富海胜</v>
          </cell>
          <cell r="H14111" t="str">
            <v>年节礼包/食品/月饼礼包</v>
          </cell>
          <cell r="I14111" t="str">
            <v>2024-09-15</v>
          </cell>
          <cell r="J14111">
            <v>163825458</v>
          </cell>
          <cell r="K14111" t="str">
            <v/>
          </cell>
          <cell r="L14111" t="str">
            <v/>
          </cell>
        </row>
        <row r="14112">
          <cell r="C14112">
            <v>162603404</v>
          </cell>
          <cell r="D14112" t="str">
            <v>人工</v>
          </cell>
          <cell r="E14112" t="str">
            <v>实物</v>
          </cell>
          <cell r="F14112" t="str">
            <v/>
          </cell>
          <cell r="G14112" t="str">
            <v>富海胜</v>
          </cell>
          <cell r="H14112" t="str">
            <v>年节礼包/食品/月饼礼包</v>
          </cell>
          <cell r="I14112" t="str">
            <v>2024-09-15</v>
          </cell>
          <cell r="J14112">
            <v>163825224</v>
          </cell>
          <cell r="K14112" t="str">
            <v/>
          </cell>
          <cell r="L14112" t="str">
            <v/>
          </cell>
        </row>
        <row r="14113">
          <cell r="C14113">
            <v>162603403</v>
          </cell>
          <cell r="D14113" t="str">
            <v>人工</v>
          </cell>
          <cell r="E14113" t="str">
            <v>实物</v>
          </cell>
          <cell r="F14113" t="str">
            <v/>
          </cell>
          <cell r="G14113" t="str">
            <v>富海胜</v>
          </cell>
          <cell r="H14113" t="str">
            <v>年节礼包/食品/月饼礼包</v>
          </cell>
          <cell r="I14113" t="str">
            <v>2024-09-15</v>
          </cell>
          <cell r="J14113">
            <v>163825223</v>
          </cell>
          <cell r="K14113" t="str">
            <v/>
          </cell>
          <cell r="L14113" t="str">
            <v/>
          </cell>
        </row>
        <row r="14114">
          <cell r="C14114">
            <v>162465941</v>
          </cell>
          <cell r="D14114" t="str">
            <v>人工</v>
          </cell>
          <cell r="E14114" t="str">
            <v>实物</v>
          </cell>
          <cell r="F14114" t="str">
            <v/>
          </cell>
          <cell r="G14114" t="str">
            <v>富海胜</v>
          </cell>
          <cell r="H14114" t="str">
            <v>年节礼包/项目专属/定制方案专属</v>
          </cell>
          <cell r="I14114" t="str">
            <v>2024-03-31</v>
          </cell>
          <cell r="J14114">
            <v>163511777</v>
          </cell>
          <cell r="K14114" t="str">
            <v/>
          </cell>
          <cell r="L14114" t="str">
            <v/>
          </cell>
        </row>
        <row r="14115">
          <cell r="C14115">
            <v>162463440</v>
          </cell>
          <cell r="D14115" t="str">
            <v>人工</v>
          </cell>
          <cell r="E14115" t="str">
            <v>实物</v>
          </cell>
          <cell r="F14115" t="str">
            <v/>
          </cell>
          <cell r="G14115" t="str">
            <v>富海胜</v>
          </cell>
          <cell r="H14115" t="str">
            <v>年节礼包/项目专属/定制方案专属</v>
          </cell>
          <cell r="I14115" t="str">
            <v>2024-01-31</v>
          </cell>
          <cell r="J14115">
            <v>163506650</v>
          </cell>
          <cell r="K14115" t="str">
            <v/>
          </cell>
          <cell r="L14115" t="str">
            <v/>
          </cell>
        </row>
        <row r="14116">
          <cell r="C14116">
            <v>162463364</v>
          </cell>
          <cell r="D14116" t="str">
            <v>人工</v>
          </cell>
          <cell r="E14116" t="str">
            <v>实物</v>
          </cell>
          <cell r="F14116" t="str">
            <v/>
          </cell>
          <cell r="G14116" t="str">
            <v>富海胜</v>
          </cell>
          <cell r="H14116" t="str">
            <v>年节礼包/项目专属/定制方案专属</v>
          </cell>
          <cell r="I14116" t="str">
            <v>2024-03-31</v>
          </cell>
          <cell r="J14116">
            <v>163506551</v>
          </cell>
          <cell r="K14116" t="str">
            <v/>
          </cell>
          <cell r="L14116" t="str">
            <v/>
          </cell>
        </row>
        <row r="14117">
          <cell r="C14117">
            <v>162463300</v>
          </cell>
          <cell r="D14117" t="str">
            <v>人工</v>
          </cell>
          <cell r="E14117" t="str">
            <v>实物</v>
          </cell>
          <cell r="F14117" t="str">
            <v/>
          </cell>
          <cell r="G14117" t="str">
            <v>富海胜</v>
          </cell>
          <cell r="H14117" t="str">
            <v>年节礼包/项目专属/定制方案专属</v>
          </cell>
          <cell r="I14117" t="str">
            <v>2024-03-31</v>
          </cell>
          <cell r="J14117">
            <v>163506486</v>
          </cell>
          <cell r="K14117" t="str">
            <v/>
          </cell>
          <cell r="L14117" t="str">
            <v/>
          </cell>
        </row>
        <row r="14118">
          <cell r="C14118">
            <v>162463268</v>
          </cell>
          <cell r="D14118" t="str">
            <v>人工</v>
          </cell>
          <cell r="E14118" t="str">
            <v>实物</v>
          </cell>
          <cell r="F14118" t="str">
            <v/>
          </cell>
          <cell r="G14118" t="str">
            <v>富海胜</v>
          </cell>
          <cell r="H14118" t="str">
            <v>年节礼包/项目专属/定制方案专属</v>
          </cell>
          <cell r="I14118" t="str">
            <v>2024-01-31</v>
          </cell>
          <cell r="J14118">
            <v>163506447</v>
          </cell>
          <cell r="K14118" t="str">
            <v/>
          </cell>
          <cell r="L14118" t="str">
            <v/>
          </cell>
        </row>
        <row r="14119">
          <cell r="C14119">
            <v>162463252</v>
          </cell>
          <cell r="D14119" t="str">
            <v>人工</v>
          </cell>
          <cell r="E14119" t="str">
            <v>实物</v>
          </cell>
          <cell r="F14119" t="str">
            <v/>
          </cell>
          <cell r="G14119" t="str">
            <v>富海胜</v>
          </cell>
          <cell r="H14119" t="str">
            <v>年节礼包/项目专属/投标项目专属</v>
          </cell>
          <cell r="I14119" t="str">
            <v>2024-01-26</v>
          </cell>
          <cell r="J14119">
            <v>163506427</v>
          </cell>
          <cell r="K14119" t="str">
            <v/>
          </cell>
          <cell r="L14119" t="str">
            <v/>
          </cell>
        </row>
        <row r="14120">
          <cell r="C14120">
            <v>162462161</v>
          </cell>
          <cell r="D14120" t="str">
            <v>人工</v>
          </cell>
          <cell r="E14120" t="str">
            <v>实物</v>
          </cell>
          <cell r="F14120" t="str">
            <v/>
          </cell>
          <cell r="G14120" t="str">
            <v>富海胜</v>
          </cell>
          <cell r="H14120" t="str">
            <v>年节礼包/食品/食品礼包</v>
          </cell>
          <cell r="I14120" t="str">
            <v>2024-02-29</v>
          </cell>
          <cell r="J14120">
            <v>163503942</v>
          </cell>
          <cell r="K14120" t="str">
            <v/>
          </cell>
          <cell r="L14120" t="str">
            <v/>
          </cell>
        </row>
        <row r="14121">
          <cell r="C14121">
            <v>162450537</v>
          </cell>
          <cell r="D14121" t="str">
            <v>人工</v>
          </cell>
          <cell r="E14121" t="str">
            <v>实物</v>
          </cell>
          <cell r="F14121" t="str">
            <v/>
          </cell>
          <cell r="G14121" t="str">
            <v>富海胜</v>
          </cell>
          <cell r="H14121" t="str">
            <v>年节礼包/项目专属/定制方案专属</v>
          </cell>
          <cell r="I14121" t="str">
            <v>2023-09-29</v>
          </cell>
          <cell r="J14121">
            <v>163482270</v>
          </cell>
          <cell r="K14121" t="str">
            <v/>
          </cell>
          <cell r="L14121" t="str">
            <v/>
          </cell>
        </row>
        <row r="14122">
          <cell r="C14122">
            <v>162406951</v>
          </cell>
          <cell r="D14122" t="str">
            <v>人工</v>
          </cell>
          <cell r="E14122" t="str">
            <v>实物</v>
          </cell>
          <cell r="F14122" t="str">
            <v/>
          </cell>
          <cell r="G14122" t="str">
            <v>富海胜</v>
          </cell>
          <cell r="H14122" t="str">
            <v>年节礼包/食品/食品礼包</v>
          </cell>
          <cell r="I14122" t="str">
            <v>2024-03-31</v>
          </cell>
          <cell r="J14122">
            <v>163376663</v>
          </cell>
          <cell r="K14122" t="str">
            <v/>
          </cell>
          <cell r="L14122" t="str">
            <v/>
          </cell>
        </row>
        <row r="14123">
          <cell r="C14123">
            <v>162042107</v>
          </cell>
          <cell r="D14123" t="str">
            <v>人工</v>
          </cell>
          <cell r="E14123" t="str">
            <v>实物</v>
          </cell>
          <cell r="F14123" t="str">
            <v/>
          </cell>
          <cell r="G14123" t="str">
            <v>富海胜</v>
          </cell>
          <cell r="H14123" t="str">
            <v>年节礼包/食品/粽子礼包</v>
          </cell>
          <cell r="I14123" t="str">
            <v>2023-07-31</v>
          </cell>
          <cell r="J14123">
            <v>162410221</v>
          </cell>
          <cell r="K14123" t="str">
            <v/>
          </cell>
          <cell r="L14123" t="str">
            <v/>
          </cell>
        </row>
        <row r="14124">
          <cell r="C14124">
            <v>162042024</v>
          </cell>
          <cell r="D14124" t="str">
            <v>人工</v>
          </cell>
          <cell r="E14124" t="str">
            <v>实物</v>
          </cell>
          <cell r="F14124" t="str">
            <v/>
          </cell>
          <cell r="G14124" t="str">
            <v>富海胜</v>
          </cell>
          <cell r="H14124" t="str">
            <v>年节礼包/食品/粽子礼包</v>
          </cell>
          <cell r="I14124" t="str">
            <v>2023-07-31</v>
          </cell>
          <cell r="J14124">
            <v>162410106</v>
          </cell>
          <cell r="K14124" t="str">
            <v/>
          </cell>
          <cell r="L14124" t="str">
            <v/>
          </cell>
        </row>
        <row r="14125">
          <cell r="C14125">
            <v>162041753</v>
          </cell>
          <cell r="D14125" t="str">
            <v>人工</v>
          </cell>
          <cell r="E14125" t="str">
            <v>实物</v>
          </cell>
          <cell r="F14125" t="str">
            <v/>
          </cell>
          <cell r="G14125" t="str">
            <v>富海胜</v>
          </cell>
          <cell r="H14125" t="str">
            <v>年节礼包/食品/粽子礼包</v>
          </cell>
          <cell r="I14125" t="str">
            <v>2023-07-31</v>
          </cell>
          <cell r="J14125">
            <v>162409713</v>
          </cell>
          <cell r="K14125" t="str">
            <v/>
          </cell>
          <cell r="L14125" t="str">
            <v/>
          </cell>
        </row>
        <row r="14126">
          <cell r="C14126">
            <v>162466271</v>
          </cell>
          <cell r="D14126" t="str">
            <v>人工</v>
          </cell>
          <cell r="E14126" t="str">
            <v>实物</v>
          </cell>
          <cell r="F14126" t="str">
            <v/>
          </cell>
          <cell r="G14126" t="str">
            <v>富海胜</v>
          </cell>
          <cell r="H14126" t="str">
            <v>年节礼包/项目专属/定制方案专属</v>
          </cell>
          <cell r="I14126" t="str">
            <v>2024-01-31</v>
          </cell>
          <cell r="J14126">
            <v>163512551</v>
          </cell>
          <cell r="K14126" t="str">
            <v/>
          </cell>
          <cell r="L14126" t="str">
            <v/>
          </cell>
        </row>
        <row r="14127">
          <cell r="C14127">
            <v>162466000</v>
          </cell>
          <cell r="D14127" t="str">
            <v>人工</v>
          </cell>
          <cell r="E14127" t="str">
            <v>实物</v>
          </cell>
          <cell r="F14127" t="str">
            <v/>
          </cell>
          <cell r="G14127" t="str">
            <v>富海胜</v>
          </cell>
          <cell r="H14127" t="str">
            <v>年节礼包/项目专属/定制方案专属</v>
          </cell>
          <cell r="I14127" t="str">
            <v>2024-03-31</v>
          </cell>
          <cell r="J14127">
            <v>163511840</v>
          </cell>
          <cell r="K14127" t="str">
            <v/>
          </cell>
          <cell r="L14127" t="str">
            <v/>
          </cell>
        </row>
        <row r="14128">
          <cell r="C14128">
            <v>162465964</v>
          </cell>
          <cell r="D14128" t="str">
            <v>人工</v>
          </cell>
          <cell r="E14128" t="str">
            <v>实物</v>
          </cell>
          <cell r="F14128" t="str">
            <v/>
          </cell>
          <cell r="G14128" t="str">
            <v>富海胜</v>
          </cell>
          <cell r="H14128" t="str">
            <v>年节礼包/项目专属/定制方案专属</v>
          </cell>
          <cell r="I14128" t="str">
            <v>2024-06-30</v>
          </cell>
          <cell r="J14128">
            <v>163511802</v>
          </cell>
          <cell r="K14128" t="str">
            <v/>
          </cell>
          <cell r="L14128" t="str">
            <v/>
          </cell>
        </row>
        <row r="14129">
          <cell r="C14129">
            <v>162465119</v>
          </cell>
          <cell r="D14129" t="str">
            <v>人工</v>
          </cell>
          <cell r="E14129" t="str">
            <v>实物</v>
          </cell>
          <cell r="F14129" t="str">
            <v/>
          </cell>
          <cell r="G14129" t="str">
            <v>富海胜</v>
          </cell>
          <cell r="H14129" t="str">
            <v>年节礼包/食品/食品礼包</v>
          </cell>
          <cell r="I14129" t="str">
            <v>2024-02-29</v>
          </cell>
          <cell r="J14129">
            <v>163509911</v>
          </cell>
          <cell r="K14129" t="str">
            <v/>
          </cell>
          <cell r="L14129" t="str">
            <v/>
          </cell>
        </row>
        <row r="14130">
          <cell r="C14130">
            <v>162464116</v>
          </cell>
          <cell r="D14130" t="str">
            <v>人工</v>
          </cell>
          <cell r="E14130" t="str">
            <v>实物</v>
          </cell>
          <cell r="F14130" t="str">
            <v/>
          </cell>
          <cell r="G14130" t="str">
            <v>富海胜</v>
          </cell>
          <cell r="H14130" t="str">
            <v>年节礼包/项目专属/定制方案专属</v>
          </cell>
          <cell r="I14130" t="str">
            <v>2024-06-30</v>
          </cell>
          <cell r="J14130">
            <v>163507970</v>
          </cell>
          <cell r="K14130" t="str">
            <v/>
          </cell>
          <cell r="L14130" t="str">
            <v/>
          </cell>
        </row>
        <row r="14131">
          <cell r="C14131">
            <v>162418361</v>
          </cell>
          <cell r="D14131" t="str">
            <v>人工</v>
          </cell>
          <cell r="E14131" t="str">
            <v>实物</v>
          </cell>
          <cell r="F14131" t="str">
            <v/>
          </cell>
          <cell r="G14131" t="str">
            <v>富海胜</v>
          </cell>
          <cell r="H14131" t="str">
            <v>年节礼包/食品/国内零食</v>
          </cell>
          <cell r="I14131" t="str">
            <v>2024-03-31</v>
          </cell>
          <cell r="J14131">
            <v>163401292</v>
          </cell>
          <cell r="K14131" t="str">
            <v/>
          </cell>
          <cell r="L14131" t="str">
            <v/>
          </cell>
        </row>
        <row r="14132">
          <cell r="C14132">
            <v>162411513</v>
          </cell>
          <cell r="D14132" t="str">
            <v>人工</v>
          </cell>
          <cell r="E14132" t="str">
            <v>实物</v>
          </cell>
          <cell r="F14132" t="str">
            <v/>
          </cell>
          <cell r="G14132" t="str">
            <v>富海胜</v>
          </cell>
          <cell r="H14132" t="str">
            <v>年节礼包/食品/零食礼包</v>
          </cell>
          <cell r="I14132" t="str">
            <v>2024-03-31</v>
          </cell>
          <cell r="J14132">
            <v>163388049</v>
          </cell>
          <cell r="K14132" t="str">
            <v/>
          </cell>
          <cell r="L14132" t="str">
            <v/>
          </cell>
        </row>
        <row r="14133">
          <cell r="C14133">
            <v>162406929</v>
          </cell>
          <cell r="D14133" t="str">
            <v>人工</v>
          </cell>
          <cell r="E14133" t="str">
            <v>实物</v>
          </cell>
          <cell r="F14133" t="str">
            <v/>
          </cell>
          <cell r="G14133" t="str">
            <v>富海胜</v>
          </cell>
          <cell r="H14133" t="str">
            <v>年节礼包/食品/食品礼包</v>
          </cell>
          <cell r="I14133" t="str">
            <v>2024-03-31</v>
          </cell>
          <cell r="J14133">
            <v>163376641</v>
          </cell>
          <cell r="K14133" t="str">
            <v/>
          </cell>
          <cell r="L14133" t="str">
            <v/>
          </cell>
        </row>
        <row r="14134">
          <cell r="C14134">
            <v>162334398</v>
          </cell>
          <cell r="D14134" t="str">
            <v>人工</v>
          </cell>
          <cell r="E14134" t="str">
            <v>实物</v>
          </cell>
          <cell r="F14134" t="str">
            <v>百草味</v>
          </cell>
          <cell r="G14134" t="str">
            <v>富海胜</v>
          </cell>
          <cell r="H14134" t="str">
            <v>年节礼包/食品/零食礼包</v>
          </cell>
          <cell r="I14134" t="str">
            <v>2023-09-30</v>
          </cell>
          <cell r="J14134">
            <v>163194643</v>
          </cell>
          <cell r="K14134" t="str">
            <v/>
          </cell>
          <cell r="L14134" t="str">
            <v/>
          </cell>
        </row>
        <row r="14135">
          <cell r="C14135">
            <v>162333478</v>
          </cell>
          <cell r="D14135" t="str">
            <v>人工</v>
          </cell>
          <cell r="E14135" t="str">
            <v>实物</v>
          </cell>
          <cell r="F14135" t="str">
            <v/>
          </cell>
          <cell r="G14135" t="str">
            <v>富海胜</v>
          </cell>
          <cell r="H14135" t="str">
            <v>年节礼包/食品/零食礼包</v>
          </cell>
          <cell r="I14135" t="str">
            <v>2023-09-28</v>
          </cell>
          <cell r="J14135">
            <v>163193309</v>
          </cell>
          <cell r="K14135" t="str">
            <v/>
          </cell>
          <cell r="L14135" t="str">
            <v/>
          </cell>
        </row>
        <row r="14136">
          <cell r="C14136">
            <v>162603155</v>
          </cell>
          <cell r="D14136" t="str">
            <v>人工</v>
          </cell>
          <cell r="E14136" t="str">
            <v>实物</v>
          </cell>
          <cell r="F14136" t="str">
            <v/>
          </cell>
          <cell r="G14136" t="str">
            <v>富海胜</v>
          </cell>
          <cell r="H14136" t="str">
            <v>年节礼包/食品/方便食品</v>
          </cell>
          <cell r="I14136" t="str">
            <v>2024-12-31</v>
          </cell>
          <cell r="J14136">
            <v>163824928</v>
          </cell>
          <cell r="K14136" t="str">
            <v/>
          </cell>
          <cell r="L14136" t="str">
            <v/>
          </cell>
        </row>
        <row r="14137">
          <cell r="C14137">
            <v>162603154</v>
          </cell>
          <cell r="D14137" t="str">
            <v>人工</v>
          </cell>
          <cell r="E14137" t="str">
            <v>实物</v>
          </cell>
          <cell r="F14137" t="str">
            <v/>
          </cell>
          <cell r="G14137" t="str">
            <v>富海胜</v>
          </cell>
          <cell r="H14137" t="str">
            <v>年节礼包/食品/月饼礼包</v>
          </cell>
          <cell r="I14137" t="str">
            <v>2024-09-15</v>
          </cell>
          <cell r="J14137">
            <v>163824927</v>
          </cell>
          <cell r="K14137" t="str">
            <v/>
          </cell>
          <cell r="L14137" t="str">
            <v/>
          </cell>
        </row>
        <row r="14138">
          <cell r="C14138">
            <v>162535839</v>
          </cell>
          <cell r="D14138" t="str">
            <v>人工</v>
          </cell>
          <cell r="E14138" t="str">
            <v>实物</v>
          </cell>
          <cell r="F14138" t="str">
            <v/>
          </cell>
          <cell r="G14138" t="str">
            <v>富海胜</v>
          </cell>
          <cell r="H14138" t="str">
            <v>年节礼包/食品/粮油礼包</v>
          </cell>
          <cell r="I14138" t="str">
            <v>2024-12-31</v>
          </cell>
          <cell r="J14138">
            <v>163687779</v>
          </cell>
          <cell r="K14138" t="str">
            <v/>
          </cell>
          <cell r="L14138" t="str">
            <v/>
          </cell>
        </row>
        <row r="14139">
          <cell r="C14139">
            <v>162535834</v>
          </cell>
          <cell r="D14139" t="str">
            <v>人工</v>
          </cell>
          <cell r="E14139" t="str">
            <v>实物</v>
          </cell>
          <cell r="F14139" t="str">
            <v/>
          </cell>
          <cell r="G14139" t="str">
            <v>富海胜</v>
          </cell>
          <cell r="H14139" t="str">
            <v>年节礼包/食品/食品礼包</v>
          </cell>
          <cell r="I14139" t="str">
            <v>2024-12-31</v>
          </cell>
          <cell r="J14139">
            <v>163687767</v>
          </cell>
          <cell r="K14139" t="str">
            <v/>
          </cell>
          <cell r="L14139" t="str">
            <v/>
          </cell>
        </row>
        <row r="14140">
          <cell r="C14140">
            <v>162533276</v>
          </cell>
          <cell r="D14140" t="str">
            <v>人工</v>
          </cell>
          <cell r="E14140" t="str">
            <v>实物</v>
          </cell>
          <cell r="F14140" t="str">
            <v>良品铺子</v>
          </cell>
          <cell r="G14140" t="str">
            <v>富海胜</v>
          </cell>
          <cell r="H14140" t="str">
            <v>年节礼包/项目专属/定制方案专属</v>
          </cell>
          <cell r="I14140" t="str">
            <v>2024-05-31</v>
          </cell>
          <cell r="J14140">
            <v>163682777</v>
          </cell>
          <cell r="K14140" t="str">
            <v/>
          </cell>
          <cell r="L14140" t="str">
            <v/>
          </cell>
        </row>
        <row r="14141">
          <cell r="C14141">
            <v>162482669</v>
          </cell>
          <cell r="D14141" t="str">
            <v>人工</v>
          </cell>
          <cell r="E14141" t="str">
            <v>实物</v>
          </cell>
          <cell r="F14141" t="str">
            <v/>
          </cell>
          <cell r="G14141" t="str">
            <v>富海胜</v>
          </cell>
          <cell r="H14141" t="str">
            <v>年节礼包/食品/国内零食</v>
          </cell>
          <cell r="I14141" t="str">
            <v>2024-12-01</v>
          </cell>
          <cell r="J14141">
            <v>163553572</v>
          </cell>
          <cell r="K14141" t="str">
            <v/>
          </cell>
          <cell r="L14141" t="str">
            <v/>
          </cell>
        </row>
        <row r="14142">
          <cell r="C14142">
            <v>162465613</v>
          </cell>
          <cell r="D14142" t="str">
            <v>人工</v>
          </cell>
          <cell r="E14142" t="str">
            <v>实物</v>
          </cell>
          <cell r="F14142" t="str">
            <v/>
          </cell>
          <cell r="G14142" t="str">
            <v>富海胜</v>
          </cell>
          <cell r="H14142" t="str">
            <v>年节礼包/食品/食品礼包</v>
          </cell>
          <cell r="I14142" t="str">
            <v>2024-02-29</v>
          </cell>
          <cell r="J14142">
            <v>163510997</v>
          </cell>
          <cell r="K14142" t="str">
            <v/>
          </cell>
          <cell r="L14142" t="str">
            <v/>
          </cell>
        </row>
        <row r="14143">
          <cell r="C14143">
            <v>162465193</v>
          </cell>
          <cell r="D14143" t="str">
            <v>人工</v>
          </cell>
          <cell r="E14143" t="str">
            <v>实物</v>
          </cell>
          <cell r="F14143" t="str">
            <v/>
          </cell>
          <cell r="G14143" t="str">
            <v>富海胜</v>
          </cell>
          <cell r="H14143" t="str">
            <v>年节礼包/食品/食品礼包</v>
          </cell>
          <cell r="I14143" t="str">
            <v>2024-02-29</v>
          </cell>
          <cell r="J14143">
            <v>163509987</v>
          </cell>
          <cell r="K14143" t="str">
            <v/>
          </cell>
          <cell r="L14143" t="str">
            <v/>
          </cell>
        </row>
        <row r="14144">
          <cell r="C14144">
            <v>162465044</v>
          </cell>
          <cell r="D14144" t="str">
            <v>人工</v>
          </cell>
          <cell r="E14144" t="str">
            <v>实物</v>
          </cell>
          <cell r="F14144" t="str">
            <v/>
          </cell>
          <cell r="G14144" t="str">
            <v>富海胜</v>
          </cell>
          <cell r="H14144" t="str">
            <v>年节礼包/食品/零食礼包</v>
          </cell>
          <cell r="I14144" t="str">
            <v>2024-02-29</v>
          </cell>
          <cell r="J14144">
            <v>163509824</v>
          </cell>
          <cell r="K14144" t="str">
            <v/>
          </cell>
          <cell r="L14144" t="str">
            <v/>
          </cell>
        </row>
        <row r="14145">
          <cell r="C14145">
            <v>162464312</v>
          </cell>
          <cell r="D14145" t="str">
            <v>人工</v>
          </cell>
          <cell r="E14145" t="str">
            <v>实物</v>
          </cell>
          <cell r="F14145" t="str">
            <v/>
          </cell>
          <cell r="G14145" t="str">
            <v>富海胜</v>
          </cell>
          <cell r="H14145" t="str">
            <v>年节礼包/食品/零食礼包</v>
          </cell>
          <cell r="I14145" t="str">
            <v>2024-02-29</v>
          </cell>
          <cell r="J14145">
            <v>163508359</v>
          </cell>
          <cell r="K14145" t="str">
            <v/>
          </cell>
          <cell r="L14145" t="str">
            <v/>
          </cell>
        </row>
        <row r="14146">
          <cell r="C14146">
            <v>162464119</v>
          </cell>
          <cell r="D14146" t="str">
            <v>人工</v>
          </cell>
          <cell r="E14146" t="str">
            <v>实物</v>
          </cell>
          <cell r="F14146" t="str">
            <v>三只松鼠</v>
          </cell>
          <cell r="G14146" t="str">
            <v>富海胜</v>
          </cell>
          <cell r="H14146" t="str">
            <v>年节礼包/项目专属/定制方案专属</v>
          </cell>
          <cell r="I14146" t="str">
            <v>2024-06-30</v>
          </cell>
          <cell r="J14146">
            <v>163507973</v>
          </cell>
          <cell r="K14146" t="str">
            <v/>
          </cell>
          <cell r="L14146" t="str">
            <v/>
          </cell>
        </row>
        <row r="14147">
          <cell r="C14147">
            <v>162463253</v>
          </cell>
          <cell r="D14147" t="str">
            <v>人工</v>
          </cell>
          <cell r="E14147" t="str">
            <v>实物</v>
          </cell>
          <cell r="F14147" t="str">
            <v/>
          </cell>
          <cell r="G14147" t="str">
            <v>富海胜</v>
          </cell>
          <cell r="H14147" t="str">
            <v>年节礼包/项目专属/投标项目专属</v>
          </cell>
          <cell r="I14147" t="str">
            <v>2024-01-27</v>
          </cell>
          <cell r="J14147">
            <v>163506428</v>
          </cell>
          <cell r="K14147" t="str">
            <v/>
          </cell>
          <cell r="L14147" t="str">
            <v/>
          </cell>
        </row>
        <row r="14148">
          <cell r="C14148">
            <v>162438758</v>
          </cell>
          <cell r="D14148" t="str">
            <v>人工</v>
          </cell>
          <cell r="E14148" t="str">
            <v>实物</v>
          </cell>
          <cell r="F14148" t="str">
            <v/>
          </cell>
          <cell r="G14148" t="str">
            <v>富海胜</v>
          </cell>
          <cell r="H14148" t="str">
            <v>年节礼包/食品/食品礼包</v>
          </cell>
          <cell r="I14148" t="str">
            <v>2024-02-29</v>
          </cell>
          <cell r="J14148">
            <v>163448896</v>
          </cell>
          <cell r="K14148" t="str">
            <v/>
          </cell>
          <cell r="L14148" t="str">
            <v/>
          </cell>
        </row>
        <row r="14149">
          <cell r="C14149">
            <v>162317358</v>
          </cell>
          <cell r="D14149" t="str">
            <v>人工</v>
          </cell>
          <cell r="E14149" t="str">
            <v>实物</v>
          </cell>
          <cell r="F14149" t="str">
            <v/>
          </cell>
          <cell r="G14149" t="str">
            <v>富海胜</v>
          </cell>
          <cell r="H14149" t="str">
            <v>年节礼包/食品/食品礼包</v>
          </cell>
          <cell r="I14149" t="str">
            <v>2023-10-31</v>
          </cell>
          <cell r="J14149">
            <v>163175707</v>
          </cell>
          <cell r="K14149" t="str">
            <v/>
          </cell>
          <cell r="L14149" t="str">
            <v/>
          </cell>
        </row>
        <row r="14150">
          <cell r="C14150">
            <v>162661857</v>
          </cell>
          <cell r="D14150" t="str">
            <v>人工</v>
          </cell>
          <cell r="E14150" t="str">
            <v>实物</v>
          </cell>
          <cell r="F14150" t="str">
            <v/>
          </cell>
          <cell r="G14150" t="str">
            <v>富海胜</v>
          </cell>
          <cell r="H14150" t="str">
            <v>年节礼包/项目专属/定制方案专属</v>
          </cell>
          <cell r="I14150" t="str">
            <v>2025-02-28</v>
          </cell>
          <cell r="J14150">
            <v>163906371</v>
          </cell>
          <cell r="K14150" t="str">
            <v/>
          </cell>
          <cell r="L14150" t="str">
            <v/>
          </cell>
        </row>
        <row r="14151">
          <cell r="C14151">
            <v>162661144</v>
          </cell>
          <cell r="D14151" t="str">
            <v>人工</v>
          </cell>
          <cell r="E14151" t="str">
            <v>实物</v>
          </cell>
          <cell r="F14151" t="str">
            <v/>
          </cell>
          <cell r="G14151" t="str">
            <v>富海胜</v>
          </cell>
          <cell r="H14151" t="str">
            <v>年节礼包/项目专属/定制方案专属</v>
          </cell>
          <cell r="I14151" t="str">
            <v>2025-02-28</v>
          </cell>
          <cell r="J14151">
            <v>163905330</v>
          </cell>
          <cell r="K14151" t="str">
            <v/>
          </cell>
          <cell r="L14151" t="str">
            <v/>
          </cell>
        </row>
        <row r="14152">
          <cell r="C14152">
            <v>162659554</v>
          </cell>
          <cell r="D14152" t="str">
            <v>人工</v>
          </cell>
          <cell r="E14152" t="str">
            <v>实物</v>
          </cell>
          <cell r="F14152" t="str">
            <v/>
          </cell>
          <cell r="G14152" t="str">
            <v>富海胜</v>
          </cell>
          <cell r="H14152" t="str">
            <v>年节礼包/项目专属/定制方案专属</v>
          </cell>
          <cell r="I14152" t="str">
            <v>2025-02-28</v>
          </cell>
          <cell r="J14152">
            <v>163903146</v>
          </cell>
          <cell r="K14152" t="str">
            <v/>
          </cell>
          <cell r="L14152" t="str">
            <v/>
          </cell>
        </row>
        <row r="14153">
          <cell r="C14153">
            <v>162649005</v>
          </cell>
          <cell r="D14153" t="str">
            <v>人工</v>
          </cell>
          <cell r="E14153" t="str">
            <v>实物</v>
          </cell>
          <cell r="F14153" t="str">
            <v/>
          </cell>
          <cell r="G14153" t="str">
            <v>富海胜</v>
          </cell>
          <cell r="H14153" t="str">
            <v>年节礼包/食品/食品礼包</v>
          </cell>
          <cell r="I14153" t="str">
            <v>2025-01-31</v>
          </cell>
          <cell r="J14153">
            <v>163887507</v>
          </cell>
          <cell r="K14153" t="str">
            <v/>
          </cell>
          <cell r="L14153" t="str">
            <v/>
          </cell>
        </row>
        <row r="14154">
          <cell r="C14154">
            <v>162643865</v>
          </cell>
          <cell r="D14154" t="str">
            <v>人工</v>
          </cell>
          <cell r="E14154" t="str">
            <v>实物</v>
          </cell>
          <cell r="F14154" t="str">
            <v/>
          </cell>
          <cell r="G14154" t="str">
            <v>富海胜</v>
          </cell>
          <cell r="H14154" t="str">
            <v>年节礼包/食品/食品礼包</v>
          </cell>
          <cell r="I14154" t="str">
            <v>2025-02-28</v>
          </cell>
          <cell r="J14154">
            <v>163880436</v>
          </cell>
          <cell r="K14154" t="str">
            <v/>
          </cell>
          <cell r="L14154" t="str">
            <v/>
          </cell>
        </row>
        <row r="14155">
          <cell r="C14155">
            <v>162607033</v>
          </cell>
          <cell r="D14155" t="str">
            <v>人工</v>
          </cell>
          <cell r="E14155" t="str">
            <v>实物</v>
          </cell>
          <cell r="F14155" t="str">
            <v/>
          </cell>
          <cell r="G14155" t="str">
            <v>富海胜</v>
          </cell>
          <cell r="H14155" t="str">
            <v>年节礼包/食品/月饼礼包</v>
          </cell>
          <cell r="I14155" t="str">
            <v>2024-09-15</v>
          </cell>
          <cell r="J14155">
            <v>163829292</v>
          </cell>
          <cell r="K14155" t="str">
            <v/>
          </cell>
          <cell r="L14155" t="str">
            <v/>
          </cell>
        </row>
        <row r="14156">
          <cell r="C14156">
            <v>162494339</v>
          </cell>
          <cell r="D14156" t="str">
            <v>人工</v>
          </cell>
          <cell r="E14156" t="str">
            <v>实物</v>
          </cell>
          <cell r="F14156" t="str">
            <v/>
          </cell>
          <cell r="G14156" t="str">
            <v>馨得</v>
          </cell>
          <cell r="H14156" t="str">
            <v>年节礼包/家用电器/生活小电</v>
          </cell>
          <cell r="I14156" t="str">
            <v>2024-06-30</v>
          </cell>
          <cell r="J14156">
            <v>163576781</v>
          </cell>
          <cell r="K14156" t="str">
            <v>KF-LD01</v>
          </cell>
          <cell r="L14156" t="str">
            <v/>
          </cell>
        </row>
        <row r="14157">
          <cell r="C14157">
            <v>162319804</v>
          </cell>
          <cell r="D14157" t="str">
            <v>人工</v>
          </cell>
          <cell r="E14157" t="str">
            <v>实物</v>
          </cell>
          <cell r="F14157" t="str">
            <v>恒都</v>
          </cell>
          <cell r="G14157" t="str">
            <v>阿格乐</v>
          </cell>
          <cell r="H14157" t="str">
            <v>年节礼包/生鲜/猪牛羊肉</v>
          </cell>
          <cell r="I14157" t="str">
            <v>2023-12-31</v>
          </cell>
          <cell r="J14157">
            <v>163179002</v>
          </cell>
          <cell r="K14157" t="str">
            <v>L2307000331</v>
          </cell>
          <cell r="L14157" t="str">
            <v/>
          </cell>
        </row>
        <row r="14158">
          <cell r="C14158">
            <v>162693461</v>
          </cell>
          <cell r="D14158" t="str">
            <v>人工</v>
          </cell>
          <cell r="E14158" t="str">
            <v>实物</v>
          </cell>
          <cell r="F14158" t="str">
            <v/>
          </cell>
          <cell r="G14158" t="str">
            <v>金知</v>
          </cell>
          <cell r="H14158" t="str">
            <v>年节礼包/项目专属/定制方案专属</v>
          </cell>
          <cell r="I14158" t="str">
            <v>2025-03-31</v>
          </cell>
          <cell r="J14158">
            <v>163962427</v>
          </cell>
          <cell r="K14158">
            <v>6942115122274</v>
          </cell>
          <cell r="L14158" t="str">
            <v/>
          </cell>
        </row>
        <row r="14159">
          <cell r="C14159">
            <v>162693627</v>
          </cell>
          <cell r="D14159" t="str">
            <v>人工</v>
          </cell>
          <cell r="E14159" t="str">
            <v>组合商品</v>
          </cell>
          <cell r="F14159" t="str">
            <v/>
          </cell>
          <cell r="G14159" t="str">
            <v>苏打组合商品虚拟供应商</v>
          </cell>
          <cell r="H14159" t="str">
            <v>供应链类目/年节礼包/销售专属礼包</v>
          </cell>
          <cell r="I14159" t="str">
            <v>2025-03-31</v>
          </cell>
          <cell r="J14159">
            <v>163962679</v>
          </cell>
          <cell r="K14159" t="str">
            <v/>
          </cell>
          <cell r="L14159" t="str">
            <v/>
          </cell>
        </row>
        <row r="14160">
          <cell r="C14160">
            <v>162693627</v>
          </cell>
          <cell r="D14160" t="str">
            <v>人工</v>
          </cell>
          <cell r="E14160" t="str">
            <v>组合商品</v>
          </cell>
          <cell r="F14160" t="str">
            <v/>
          </cell>
          <cell r="G14160" t="str">
            <v>苏打组合商品虚拟供应商</v>
          </cell>
          <cell r="H14160" t="str">
            <v>供应链类目/年节礼包/销售专属礼包</v>
          </cell>
          <cell r="I14160" t="str">
            <v>2025-03-31</v>
          </cell>
        </row>
        <row r="14160">
          <cell r="K14160" t="str">
            <v/>
          </cell>
          <cell r="L14160" t="str">
            <v/>
          </cell>
        </row>
        <row r="14161">
          <cell r="C14161">
            <v>162693627</v>
          </cell>
          <cell r="D14161" t="str">
            <v>人工</v>
          </cell>
          <cell r="E14161" t="str">
            <v>组合商品</v>
          </cell>
          <cell r="F14161" t="str">
            <v/>
          </cell>
          <cell r="G14161" t="str">
            <v>苏打组合商品虚拟供应商</v>
          </cell>
          <cell r="H14161" t="str">
            <v>供应链类目/年节礼包/销售专属礼包</v>
          </cell>
          <cell r="I14161" t="str">
            <v>2025-03-31</v>
          </cell>
        </row>
        <row r="14161">
          <cell r="K14161" t="str">
            <v/>
          </cell>
          <cell r="L14161" t="str">
            <v/>
          </cell>
        </row>
        <row r="14162">
          <cell r="C14162">
            <v>162625166</v>
          </cell>
          <cell r="D14162" t="str">
            <v>人工</v>
          </cell>
          <cell r="E14162" t="str">
            <v>实物</v>
          </cell>
          <cell r="F14162" t="str">
            <v>橡果树下</v>
          </cell>
          <cell r="G14162" t="str">
            <v>阿格乐</v>
          </cell>
          <cell r="H14162" t="str">
            <v>年节礼包/生鲜/猪牛羊肉</v>
          </cell>
          <cell r="I14162" t="str">
            <v>2025-02-28</v>
          </cell>
          <cell r="J14162">
            <v>163854165</v>
          </cell>
          <cell r="K14162" t="str">
            <v>XGS240300021</v>
          </cell>
          <cell r="L14162" t="str">
            <v/>
          </cell>
        </row>
        <row r="14163">
          <cell r="C14163">
            <v>162624916</v>
          </cell>
          <cell r="D14163" t="str">
            <v>人工</v>
          </cell>
          <cell r="E14163" t="str">
            <v>实物</v>
          </cell>
          <cell r="F14163" t="str">
            <v/>
          </cell>
          <cell r="G14163" t="str">
            <v>利福</v>
          </cell>
          <cell r="H14163" t="str">
            <v>年节礼包/家庭清洁/纸品/纸品礼包</v>
          </cell>
          <cell r="I14163" t="str">
            <v>2025-02-28</v>
          </cell>
          <cell r="J14163">
            <v>163853882</v>
          </cell>
          <cell r="K14163">
            <v>51007797</v>
          </cell>
          <cell r="L14163" t="str">
            <v/>
          </cell>
        </row>
        <row r="14164">
          <cell r="C14164">
            <v>162634784</v>
          </cell>
          <cell r="D14164" t="str">
            <v>人工</v>
          </cell>
          <cell r="E14164" t="str">
            <v>实物</v>
          </cell>
          <cell r="F14164" t="str">
            <v>北纯</v>
          </cell>
          <cell r="G14164" t="str">
            <v>牡丹江北纯</v>
          </cell>
          <cell r="H14164" t="str">
            <v>年节礼包/食品/粮油礼包</v>
          </cell>
          <cell r="I14164" t="str">
            <v>2025-02-28</v>
          </cell>
          <cell r="J14164">
            <v>163866898</v>
          </cell>
          <cell r="K14164">
            <v>123066</v>
          </cell>
          <cell r="L14164" t="str">
            <v>5L+7.5kg</v>
          </cell>
        </row>
        <row r="14165">
          <cell r="C14165">
            <v>162405229</v>
          </cell>
          <cell r="D14165" t="str">
            <v>人工</v>
          </cell>
          <cell r="E14165" t="str">
            <v>实物</v>
          </cell>
          <cell r="F14165" t="str">
            <v>卡诗</v>
          </cell>
          <cell r="G14165" t="str">
            <v>恒合信</v>
          </cell>
          <cell r="H14165" t="str">
            <v>年节礼包/个人护理/洗发护发</v>
          </cell>
          <cell r="I14165" t="str">
            <v>2024-03-31</v>
          </cell>
          <cell r="J14165">
            <v>163381651</v>
          </cell>
          <cell r="K14165" t="str">
            <v>SP000641</v>
          </cell>
          <cell r="L14165" t="str">
            <v> 菁纯护发油100ml*1+赋活丰盈洗发水500ml*1+赋源芯丝洗发水80ml*2瓶</v>
          </cell>
        </row>
        <row r="14166">
          <cell r="C14166">
            <v>162405229</v>
          </cell>
          <cell r="D14166" t="str">
            <v>人工</v>
          </cell>
          <cell r="E14166" t="str">
            <v>实物</v>
          </cell>
          <cell r="F14166" t="str">
            <v>卡诗</v>
          </cell>
          <cell r="G14166" t="str">
            <v>恒合信</v>
          </cell>
          <cell r="H14166" t="str">
            <v>年节礼包/个人护理/洗发护发</v>
          </cell>
          <cell r="I14166" t="str">
            <v>2024-03-31</v>
          </cell>
        </row>
        <row r="14166">
          <cell r="K14166" t="str">
            <v>SP000641</v>
          </cell>
          <cell r="L14166" t="str">
            <v> 菁纯护发油100ml*1+赋活丰盈洗发水500ml*1+赋源芯丝洗发水80ml*2瓶</v>
          </cell>
        </row>
        <row r="14167">
          <cell r="C14167">
            <v>162405229</v>
          </cell>
          <cell r="D14167" t="str">
            <v>人工</v>
          </cell>
          <cell r="E14167" t="str">
            <v>实物</v>
          </cell>
          <cell r="F14167" t="str">
            <v>卡诗</v>
          </cell>
          <cell r="G14167" t="str">
            <v>恒合信</v>
          </cell>
          <cell r="H14167" t="str">
            <v>年节礼包/个人护理/洗发护发</v>
          </cell>
          <cell r="I14167" t="str">
            <v>2024-03-31</v>
          </cell>
        </row>
        <row r="14167">
          <cell r="K14167" t="str">
            <v>SP000641</v>
          </cell>
          <cell r="L14167" t="str">
            <v> 菁纯护发油100ml*1+赋活丰盈洗发水500ml*1+赋源芯丝洗发水80ml*2瓶</v>
          </cell>
        </row>
        <row r="14168">
          <cell r="C14168">
            <v>162406602</v>
          </cell>
          <cell r="D14168" t="str">
            <v>人工</v>
          </cell>
          <cell r="E14168" t="str">
            <v>实物</v>
          </cell>
          <cell r="F14168" t="str">
            <v>洁柔</v>
          </cell>
          <cell r="G14168" t="str">
            <v>利信馨</v>
          </cell>
          <cell r="H14168" t="str">
            <v>年节礼包/家庭清洁/纸品/纸品礼包</v>
          </cell>
          <cell r="I14168" t="str">
            <v>2024-03-21</v>
          </cell>
          <cell r="J14168">
            <v>163376244</v>
          </cell>
          <cell r="K14168">
            <v>69140680206667</v>
          </cell>
          <cell r="L14168" t="str">
            <v/>
          </cell>
        </row>
        <row r="14169">
          <cell r="C14169">
            <v>162625015</v>
          </cell>
          <cell r="D14169" t="str">
            <v>人工</v>
          </cell>
          <cell r="E14169" t="str">
            <v>实物</v>
          </cell>
          <cell r="F14169" t="str">
            <v>花熹锦</v>
          </cell>
          <cell r="G14169" t="str">
            <v>金知</v>
          </cell>
          <cell r="H14169" t="str">
            <v>年节礼包/食品/方便食品</v>
          </cell>
          <cell r="I14169" t="str">
            <v>2025-02-28</v>
          </cell>
          <cell r="J14169">
            <v>163854001</v>
          </cell>
          <cell r="K14169">
            <v>6974010900145</v>
          </cell>
          <cell r="L14169" t="str">
            <v/>
          </cell>
        </row>
        <row r="14170">
          <cell r="C14170">
            <v>162445613</v>
          </cell>
          <cell r="D14170" t="str">
            <v>人工</v>
          </cell>
          <cell r="E14170" t="str">
            <v>实物</v>
          </cell>
          <cell r="F14170" t="str">
            <v>花王</v>
          </cell>
          <cell r="G14170" t="str">
            <v>品客易购</v>
          </cell>
          <cell r="H14170" t="str">
            <v>年节礼包/家庭清洁/纸品/家庭环境清洁</v>
          </cell>
          <cell r="I14170" t="str">
            <v>2024-11-01</v>
          </cell>
          <cell r="J14170">
            <v>163470587</v>
          </cell>
          <cell r="K14170">
            <v>202311221501</v>
          </cell>
          <cell r="L14170" t="str">
            <v/>
          </cell>
        </row>
        <row r="14171">
          <cell r="C14171">
            <v>162721512</v>
          </cell>
          <cell r="D14171" t="str">
            <v>人工</v>
          </cell>
          <cell r="E14171" t="str">
            <v>实物</v>
          </cell>
          <cell r="F14171" t="str">
            <v/>
          </cell>
          <cell r="G14171" t="str">
            <v>淘得电子</v>
          </cell>
          <cell r="H14171" t="str">
            <v>年节礼包/项目专属/定制方案专属</v>
          </cell>
          <cell r="I14171" t="str">
            <v>2025-05-31</v>
          </cell>
          <cell r="J14171">
            <v>164015941</v>
          </cell>
          <cell r="K14171" t="str">
            <v/>
          </cell>
          <cell r="L14171" t="str">
            <v/>
          </cell>
        </row>
        <row r="14172">
          <cell r="C14172">
            <v>162682280</v>
          </cell>
          <cell r="D14172" t="str">
            <v>人工</v>
          </cell>
          <cell r="E14172" t="str">
            <v>实物</v>
          </cell>
          <cell r="F14172" t="str">
            <v>杜邦</v>
          </cell>
          <cell r="G14172" t="str">
            <v>馨得</v>
          </cell>
          <cell r="H14172" t="str">
            <v>年节礼包/家用电器/生活小电</v>
          </cell>
          <cell r="I14172" t="str">
            <v>2025-06-30</v>
          </cell>
          <cell r="J14172">
            <v>163943152</v>
          </cell>
          <cell r="K14172" t="str">
            <v>PCM-KY1252</v>
          </cell>
          <cell r="L14172" t="str">
            <v/>
          </cell>
        </row>
        <row r="14173">
          <cell r="C14173">
            <v>162707978</v>
          </cell>
          <cell r="D14173" t="str">
            <v>人工</v>
          </cell>
          <cell r="E14173" t="str">
            <v>实物</v>
          </cell>
          <cell r="F14173" t="str">
            <v/>
          </cell>
          <cell r="G14173" t="str">
            <v>卓联博</v>
          </cell>
          <cell r="H14173" t="str">
            <v>年节礼包/项目专属/定制方案专属</v>
          </cell>
          <cell r="I14173" t="str">
            <v>2025-08-31</v>
          </cell>
          <cell r="J14173">
            <v>163990017</v>
          </cell>
          <cell r="K14173" t="str">
            <v>YD703</v>
          </cell>
          <cell r="L14173" t="str">
            <v/>
          </cell>
        </row>
        <row r="14174">
          <cell r="C14174">
            <v>162644784</v>
          </cell>
          <cell r="D14174" t="str">
            <v>人工</v>
          </cell>
          <cell r="E14174" t="str">
            <v>实物</v>
          </cell>
          <cell r="F14174" t="str">
            <v>柏翠</v>
          </cell>
          <cell r="G14174" t="str">
            <v>柏翠电器</v>
          </cell>
          <cell r="H14174" t="str">
            <v>年节礼包/项目专属/定制方案专属</v>
          </cell>
          <cell r="I14174" t="str">
            <v>2025-03-31</v>
          </cell>
          <cell r="J14174">
            <v>163881686</v>
          </cell>
          <cell r="K14174" t="str">
            <v>PE7920</v>
          </cell>
          <cell r="L14174" t="str">
            <v/>
          </cell>
        </row>
        <row r="14175">
          <cell r="C14175">
            <v>162407120</v>
          </cell>
          <cell r="D14175" t="str">
            <v>人工</v>
          </cell>
          <cell r="E14175" t="str">
            <v>实物</v>
          </cell>
          <cell r="F14175" t="str">
            <v>柏翠</v>
          </cell>
          <cell r="G14175" t="str">
            <v>柏翠电器</v>
          </cell>
          <cell r="H14175" t="str">
            <v>年节礼包/家用电器/厨房小电</v>
          </cell>
          <cell r="I14175" t="str">
            <v>2024-03-31</v>
          </cell>
          <cell r="J14175">
            <v>163376839</v>
          </cell>
          <cell r="K14175" t="str">
            <v>PE4580</v>
          </cell>
          <cell r="L14175" t="str">
            <v/>
          </cell>
        </row>
        <row r="14176">
          <cell r="C14176">
            <v>162043122</v>
          </cell>
          <cell r="D14176" t="str">
            <v>人工</v>
          </cell>
          <cell r="E14176" t="str">
            <v>实物</v>
          </cell>
          <cell r="F14176" t="str">
            <v>迪士尼（Disney）</v>
          </cell>
          <cell r="G14176" t="str">
            <v>博礼实业控股</v>
          </cell>
          <cell r="H14176" t="str">
            <v>年节礼包/3C数码/影视娱乐</v>
          </cell>
          <cell r="I14176" t="str">
            <v>2023-06-22</v>
          </cell>
          <cell r="J14176">
            <v>162411818</v>
          </cell>
          <cell r="K14176" t="str">
            <v>CE-868V</v>
          </cell>
          <cell r="L14176" t="str">
            <v>米奇白</v>
          </cell>
        </row>
        <row r="14177">
          <cell r="D14177" t="str">
            <v>人工</v>
          </cell>
          <cell r="E14177" t="str">
            <v>实物</v>
          </cell>
          <cell r="F14177" t="str">
            <v>迪士尼（Disney）</v>
          </cell>
          <cell r="G14177" t="str">
            <v>博礼实业控股</v>
          </cell>
          <cell r="H14177" t="str">
            <v>年节礼包/3C数码/影视娱乐</v>
          </cell>
          <cell r="I14177" t="str">
            <v>2023-06-22</v>
          </cell>
          <cell r="J14177">
            <v>162411819</v>
          </cell>
          <cell r="K14177" t="str">
            <v>CE-868V</v>
          </cell>
          <cell r="L14177" t="str">
            <v>米妮粉</v>
          </cell>
        </row>
        <row r="14178">
          <cell r="C14178">
            <v>162043121</v>
          </cell>
          <cell r="D14178" t="str">
            <v>人工</v>
          </cell>
          <cell r="E14178" t="str">
            <v>实物</v>
          </cell>
          <cell r="F14178" t="str">
            <v>韩国现代</v>
          </cell>
          <cell r="G14178" t="str">
            <v>博礼实业控股</v>
          </cell>
          <cell r="H14178" t="str">
            <v>年节礼包/3C数码/影视娱乐</v>
          </cell>
          <cell r="I14178" t="str">
            <v>2023-06-22</v>
          </cell>
          <cell r="J14178">
            <v>162411817</v>
          </cell>
          <cell r="K14178" t="str">
            <v>YH-F019</v>
          </cell>
          <cell r="L14178" t="str">
            <v>白色</v>
          </cell>
        </row>
        <row r="14179">
          <cell r="C14179">
            <v>162406581</v>
          </cell>
          <cell r="D14179" t="str">
            <v>人工</v>
          </cell>
          <cell r="E14179" t="str">
            <v>实物</v>
          </cell>
          <cell r="F14179" t="str">
            <v/>
          </cell>
          <cell r="G14179" t="str">
            <v>博礼实业控股</v>
          </cell>
          <cell r="H14179" t="str">
            <v>年节礼包/餐厨/茶具</v>
          </cell>
          <cell r="I14179" t="str">
            <v>2024-03-31</v>
          </cell>
          <cell r="J14179">
            <v>163376217</v>
          </cell>
          <cell r="K14179" t="str">
            <v>20039套9</v>
          </cell>
          <cell r="L14179" t="str">
            <v/>
          </cell>
        </row>
        <row r="14180">
          <cell r="C14180">
            <v>162406580</v>
          </cell>
          <cell r="D14180" t="str">
            <v>人工</v>
          </cell>
          <cell r="E14180" t="str">
            <v>实物</v>
          </cell>
          <cell r="F14180" t="str">
            <v>知者觉器</v>
          </cell>
          <cell r="G14180" t="str">
            <v>博礼实业控股</v>
          </cell>
          <cell r="H14180" t="str">
            <v>年节礼包/餐厨/茶具</v>
          </cell>
          <cell r="I14180" t="str">
            <v>2024-03-31</v>
          </cell>
          <cell r="J14180">
            <v>163376214</v>
          </cell>
          <cell r="K14180" t="str">
            <v>七件套观山套组</v>
          </cell>
          <cell r="L14180" t="str">
            <v>黑色</v>
          </cell>
        </row>
        <row r="14181">
          <cell r="D14181" t="str">
            <v>人工</v>
          </cell>
          <cell r="E14181" t="str">
            <v>实物</v>
          </cell>
          <cell r="F14181" t="str">
            <v>知者觉器</v>
          </cell>
          <cell r="G14181" t="str">
            <v>博礼实业控股</v>
          </cell>
          <cell r="H14181" t="str">
            <v>年节礼包/餐厨/茶具</v>
          </cell>
          <cell r="I14181" t="str">
            <v>2024-03-31</v>
          </cell>
          <cell r="J14181">
            <v>163376215</v>
          </cell>
          <cell r="K14181" t="str">
            <v>七件套观山套组</v>
          </cell>
          <cell r="L14181" t="str">
            <v>红色</v>
          </cell>
        </row>
        <row r="14182">
          <cell r="D14182" t="str">
            <v>人工</v>
          </cell>
          <cell r="E14182" t="str">
            <v>实物</v>
          </cell>
          <cell r="F14182" t="str">
            <v>知者觉器</v>
          </cell>
          <cell r="G14182" t="str">
            <v>博礼实业控股</v>
          </cell>
          <cell r="H14182" t="str">
            <v>年节礼包/餐厨/茶具</v>
          </cell>
          <cell r="I14182" t="str">
            <v>2024-03-31</v>
          </cell>
          <cell r="J14182">
            <v>163376216</v>
          </cell>
          <cell r="K14182" t="str">
            <v>七件套观山套组</v>
          </cell>
          <cell r="L14182" t="str">
            <v>白色</v>
          </cell>
        </row>
        <row r="14183">
          <cell r="C14183">
            <v>162315331</v>
          </cell>
          <cell r="D14183" t="str">
            <v>人工</v>
          </cell>
          <cell r="E14183" t="str">
            <v>实物</v>
          </cell>
          <cell r="F14183" t="str">
            <v>爱登堡</v>
          </cell>
          <cell r="G14183" t="str">
            <v>益致达</v>
          </cell>
          <cell r="H14183" t="str">
            <v>年节礼包/箱包皮具/功能箱包</v>
          </cell>
          <cell r="I14183" t="str">
            <v>2023-10-31</v>
          </cell>
          <cell r="J14183">
            <v>163173153</v>
          </cell>
          <cell r="K14183" t="str">
            <v>F1001+F1002</v>
          </cell>
          <cell r="L14183" t="str">
            <v>拉杆箱20寸+24寸 组合</v>
          </cell>
        </row>
        <row r="14184">
          <cell r="C14184">
            <v>162288460</v>
          </cell>
          <cell r="D14184" t="str">
            <v>人工</v>
          </cell>
          <cell r="E14184" t="str">
            <v>实物</v>
          </cell>
          <cell r="F14184" t="str">
            <v>雷派龙</v>
          </cell>
          <cell r="G14184" t="str">
            <v>益致达</v>
          </cell>
          <cell r="H14184" t="str">
            <v>年节礼包/服饰鞋帽/其它配饰</v>
          </cell>
          <cell r="I14184" t="str">
            <v>2023-07-03</v>
          </cell>
          <cell r="J14184">
            <v>163089465</v>
          </cell>
          <cell r="K14184">
            <v>2100</v>
          </cell>
          <cell r="L14184" t="str">
            <v>黑金框黑灰片</v>
          </cell>
        </row>
        <row r="14185">
          <cell r="D14185" t="str">
            <v>人工</v>
          </cell>
          <cell r="E14185" t="str">
            <v>实物</v>
          </cell>
          <cell r="F14185" t="str">
            <v>雷派龙</v>
          </cell>
          <cell r="G14185" t="str">
            <v>益致达</v>
          </cell>
          <cell r="H14185" t="str">
            <v>年节礼包/服饰鞋帽/其它配饰</v>
          </cell>
          <cell r="I14185" t="str">
            <v>2023-07-03</v>
          </cell>
          <cell r="J14185">
            <v>163089466</v>
          </cell>
          <cell r="K14185">
            <v>2100</v>
          </cell>
          <cell r="L14185" t="str">
            <v>奶黄银框渐灰片</v>
          </cell>
        </row>
        <row r="14186">
          <cell r="C14186">
            <v>162350736</v>
          </cell>
          <cell r="D14186" t="str">
            <v>人工</v>
          </cell>
          <cell r="E14186" t="str">
            <v>实物</v>
          </cell>
          <cell r="F14186" t="str">
            <v>Cmierf Kuect</v>
          </cell>
          <cell r="G14186" t="str">
            <v>益致达</v>
          </cell>
          <cell r="H14186" t="str">
            <v>年节礼包/服饰鞋帽/服饰</v>
          </cell>
          <cell r="I14186" t="str">
            <v>2023-12-31</v>
          </cell>
          <cell r="J14186">
            <v>163217953</v>
          </cell>
          <cell r="K14186" t="str">
            <v>CK-FS2202</v>
          </cell>
          <cell r="L14186" t="str">
            <v>白色（均码）</v>
          </cell>
        </row>
        <row r="14187">
          <cell r="C14187">
            <v>162350732</v>
          </cell>
          <cell r="D14187" t="str">
            <v>人工</v>
          </cell>
          <cell r="E14187" t="str">
            <v>实物</v>
          </cell>
          <cell r="F14187" t="str">
            <v>Cmierf Kuect</v>
          </cell>
          <cell r="G14187" t="str">
            <v>益致达</v>
          </cell>
          <cell r="H14187" t="str">
            <v>年节礼包/服饰鞋帽/其它配饰</v>
          </cell>
          <cell r="I14187" t="str">
            <v>2023-12-31</v>
          </cell>
          <cell r="J14187">
            <v>163217949</v>
          </cell>
          <cell r="K14187" t="str">
            <v>CK-FS1018</v>
          </cell>
          <cell r="L14187" t="str">
            <v>2双装（黑色+白色）</v>
          </cell>
        </row>
        <row r="14188">
          <cell r="C14188">
            <v>162331194</v>
          </cell>
          <cell r="D14188" t="str">
            <v>人工</v>
          </cell>
          <cell r="E14188" t="str">
            <v>实物</v>
          </cell>
          <cell r="F14188" t="str">
            <v>爱登堡</v>
          </cell>
          <cell r="G14188" t="str">
            <v>益致达</v>
          </cell>
          <cell r="H14188" t="str">
            <v>年节礼包/箱包皮具/功能箱包</v>
          </cell>
          <cell r="I14188" t="str">
            <v>2023-12-31</v>
          </cell>
          <cell r="J14188">
            <v>163190454</v>
          </cell>
          <cell r="K14188" t="str">
            <v>F288</v>
          </cell>
          <cell r="L14188" t="str">
            <v/>
          </cell>
        </row>
        <row r="14189">
          <cell r="C14189">
            <v>162315330</v>
          </cell>
          <cell r="D14189" t="str">
            <v>人工</v>
          </cell>
          <cell r="E14189" t="str">
            <v>实物</v>
          </cell>
          <cell r="F14189" t="str">
            <v>爱登堡</v>
          </cell>
          <cell r="G14189" t="str">
            <v>益致达</v>
          </cell>
          <cell r="H14189" t="str">
            <v>年节礼包/箱包皮具/功能箱包</v>
          </cell>
          <cell r="I14189" t="str">
            <v>2023-10-31</v>
          </cell>
          <cell r="J14189">
            <v>163173152</v>
          </cell>
          <cell r="K14189" t="str">
            <v>F29886</v>
          </cell>
          <cell r="L14189" t="str">
            <v>黑色20寸</v>
          </cell>
        </row>
        <row r="14190">
          <cell r="C14190">
            <v>162624563</v>
          </cell>
          <cell r="D14190" t="str">
            <v>人工</v>
          </cell>
          <cell r="E14190" t="str">
            <v>实物</v>
          </cell>
          <cell r="F14190" t="str">
            <v>恒都</v>
          </cell>
          <cell r="G14190" t="str">
            <v>和商</v>
          </cell>
          <cell r="H14190" t="str">
            <v>年节礼包/生鲜/猪牛羊肉</v>
          </cell>
          <cell r="I14190" t="str">
            <v>2025-02-28</v>
          </cell>
          <cell r="J14190">
            <v>163853430</v>
          </cell>
          <cell r="K14190" t="str">
            <v/>
          </cell>
          <cell r="L14190" t="str">
            <v/>
          </cell>
        </row>
        <row r="14191">
          <cell r="C14191">
            <v>162624563</v>
          </cell>
          <cell r="D14191" t="str">
            <v>人工</v>
          </cell>
          <cell r="E14191" t="str">
            <v>实物</v>
          </cell>
          <cell r="F14191" t="str">
            <v>恒都</v>
          </cell>
          <cell r="G14191" t="str">
            <v>和商</v>
          </cell>
          <cell r="H14191" t="str">
            <v>年节礼包/生鲜/猪牛羊肉</v>
          </cell>
          <cell r="I14191" t="str">
            <v>2025-02-28</v>
          </cell>
        </row>
        <row r="14191">
          <cell r="K14191" t="str">
            <v/>
          </cell>
          <cell r="L14191" t="str">
            <v/>
          </cell>
        </row>
        <row r="14192">
          <cell r="C14192">
            <v>162624563</v>
          </cell>
          <cell r="D14192" t="str">
            <v>人工</v>
          </cell>
          <cell r="E14192" t="str">
            <v>实物</v>
          </cell>
          <cell r="F14192" t="str">
            <v>恒都</v>
          </cell>
          <cell r="G14192" t="str">
            <v>和商</v>
          </cell>
          <cell r="H14192" t="str">
            <v>年节礼包/生鲜/猪牛羊肉</v>
          </cell>
          <cell r="I14192" t="str">
            <v>2025-02-28</v>
          </cell>
        </row>
        <row r="14192">
          <cell r="K14192" t="str">
            <v/>
          </cell>
          <cell r="L14192" t="str">
            <v/>
          </cell>
        </row>
        <row r="14193">
          <cell r="C14193">
            <v>162624563</v>
          </cell>
          <cell r="D14193" t="str">
            <v>人工</v>
          </cell>
          <cell r="E14193" t="str">
            <v>实物</v>
          </cell>
          <cell r="F14193" t="str">
            <v>恒都</v>
          </cell>
          <cell r="G14193" t="str">
            <v>和商</v>
          </cell>
          <cell r="H14193" t="str">
            <v>年节礼包/生鲜/猪牛羊肉</v>
          </cell>
          <cell r="I14193" t="str">
            <v>2025-02-28</v>
          </cell>
        </row>
        <row r="14193">
          <cell r="K14193" t="str">
            <v/>
          </cell>
          <cell r="L14193" t="str">
            <v/>
          </cell>
        </row>
        <row r="14194">
          <cell r="C14194">
            <v>162625317</v>
          </cell>
          <cell r="D14194" t="str">
            <v>人工</v>
          </cell>
          <cell r="E14194" t="str">
            <v>实物</v>
          </cell>
          <cell r="F14194" t="str">
            <v/>
          </cell>
          <cell r="G14194" t="str">
            <v>淘得电子</v>
          </cell>
          <cell r="H14194" t="str">
            <v>年节礼包/食品/零食礼包</v>
          </cell>
          <cell r="I14194" t="str">
            <v>2025-02-28</v>
          </cell>
          <cell r="J14194">
            <v>163854321</v>
          </cell>
          <cell r="K14194" t="str">
            <v/>
          </cell>
          <cell r="L14194" t="str">
            <v/>
          </cell>
        </row>
        <row r="14195">
          <cell r="C14195">
            <v>162564857</v>
          </cell>
          <cell r="D14195" t="str">
            <v>人工</v>
          </cell>
          <cell r="E14195" t="str">
            <v>实物</v>
          </cell>
          <cell r="F14195" t="str">
            <v>山本</v>
          </cell>
          <cell r="G14195" t="str">
            <v>礼享</v>
          </cell>
          <cell r="H14195" t="str">
            <v>年节礼包/家用电器/厨房小电</v>
          </cell>
          <cell r="I14195" t="str">
            <v>2024-09-30</v>
          </cell>
          <cell r="J14195">
            <v>163745148</v>
          </cell>
          <cell r="K14195" t="str">
            <v>6958TS黑金</v>
          </cell>
          <cell r="L14195" t="str">
            <v/>
          </cell>
        </row>
        <row r="14196">
          <cell r="C14196">
            <v>162501914</v>
          </cell>
          <cell r="D14196" t="str">
            <v>人工</v>
          </cell>
          <cell r="E14196" t="str">
            <v>实物</v>
          </cell>
          <cell r="F14196" t="str">
            <v>恒都</v>
          </cell>
          <cell r="G14196" t="str">
            <v>和商</v>
          </cell>
          <cell r="H14196" t="str">
            <v>年节礼包/生鲜/猪牛羊肉</v>
          </cell>
          <cell r="I14196" t="str">
            <v>2024-10-31</v>
          </cell>
          <cell r="J14196">
            <v>163597566</v>
          </cell>
          <cell r="K14196" t="str">
            <v/>
          </cell>
          <cell r="L14196" t="str">
            <v/>
          </cell>
        </row>
        <row r="14197">
          <cell r="C14197">
            <v>162501914</v>
          </cell>
          <cell r="D14197" t="str">
            <v>人工</v>
          </cell>
          <cell r="E14197" t="str">
            <v>实物</v>
          </cell>
          <cell r="F14197" t="str">
            <v>恒都</v>
          </cell>
          <cell r="G14197" t="str">
            <v>和商</v>
          </cell>
          <cell r="H14197" t="str">
            <v>年节礼包/生鲜/猪牛羊肉</v>
          </cell>
          <cell r="I14197" t="str">
            <v>2024-10-31</v>
          </cell>
        </row>
        <row r="14197">
          <cell r="K14197" t="str">
            <v/>
          </cell>
          <cell r="L14197" t="str">
            <v/>
          </cell>
        </row>
        <row r="14198">
          <cell r="C14198">
            <v>162501914</v>
          </cell>
          <cell r="D14198" t="str">
            <v>人工</v>
          </cell>
          <cell r="E14198" t="str">
            <v>实物</v>
          </cell>
          <cell r="F14198" t="str">
            <v>恒都</v>
          </cell>
          <cell r="G14198" t="str">
            <v>和商</v>
          </cell>
          <cell r="H14198" t="str">
            <v>年节礼包/生鲜/猪牛羊肉</v>
          </cell>
          <cell r="I14198" t="str">
            <v>2024-10-31</v>
          </cell>
        </row>
        <row r="14198">
          <cell r="K14198" t="str">
            <v/>
          </cell>
          <cell r="L14198" t="str">
            <v/>
          </cell>
        </row>
        <row r="14199">
          <cell r="C14199">
            <v>162594416</v>
          </cell>
          <cell r="D14199" t="str">
            <v>人工</v>
          </cell>
          <cell r="E14199" t="str">
            <v>实物</v>
          </cell>
          <cell r="F14199" t="str">
            <v>茶小开</v>
          </cell>
          <cell r="G14199" t="str">
            <v>勤善</v>
          </cell>
          <cell r="H14199" t="str">
            <v>年节礼包/项目专属/定制方案专属</v>
          </cell>
          <cell r="I14199" t="str">
            <v>2024-12-31</v>
          </cell>
          <cell r="J14199">
            <v>163810795</v>
          </cell>
          <cell r="K14199" t="str">
            <v/>
          </cell>
          <cell r="L14199" t="str">
            <v/>
          </cell>
        </row>
        <row r="14200">
          <cell r="C14200">
            <v>162581750</v>
          </cell>
          <cell r="D14200" t="str">
            <v>人工</v>
          </cell>
          <cell r="E14200" t="str">
            <v>实物</v>
          </cell>
          <cell r="F14200" t="str">
            <v/>
          </cell>
          <cell r="G14200" t="str">
            <v>勤善</v>
          </cell>
          <cell r="H14200" t="str">
            <v>年节礼包/项目专属/定制方案专属</v>
          </cell>
          <cell r="I14200" t="str">
            <v>2025-01-31</v>
          </cell>
          <cell r="J14200">
            <v>163778174</v>
          </cell>
          <cell r="K14200" t="str">
            <v/>
          </cell>
          <cell r="L14200" t="str">
            <v/>
          </cell>
        </row>
        <row r="14201">
          <cell r="C14201">
            <v>162581730</v>
          </cell>
          <cell r="D14201" t="str">
            <v>人工</v>
          </cell>
          <cell r="E14201" t="str">
            <v>实物</v>
          </cell>
          <cell r="F14201" t="str">
            <v>茶小开</v>
          </cell>
          <cell r="G14201" t="str">
            <v>勤善</v>
          </cell>
          <cell r="H14201" t="str">
            <v>年节礼包/项目专属/定制方案专属</v>
          </cell>
          <cell r="I14201" t="str">
            <v>2025-01-31</v>
          </cell>
          <cell r="J14201">
            <v>163778150</v>
          </cell>
          <cell r="K14201" t="str">
            <v/>
          </cell>
          <cell r="L14201" t="str">
            <v/>
          </cell>
        </row>
        <row r="14202">
          <cell r="C14202">
            <v>162717827</v>
          </cell>
          <cell r="D14202" t="str">
            <v>人工</v>
          </cell>
          <cell r="E14202" t="str">
            <v>组合商品</v>
          </cell>
          <cell r="F14202" t="str">
            <v/>
          </cell>
          <cell r="G14202" t="str">
            <v>苏打组合商品虚拟供应商</v>
          </cell>
          <cell r="H14202" t="str">
            <v>供应链类目/年节礼包/销售专属礼包</v>
          </cell>
          <cell r="I14202" t="str">
            <v>2025-10-31</v>
          </cell>
          <cell r="J14202">
            <v>164010365</v>
          </cell>
          <cell r="K14202" t="str">
            <v/>
          </cell>
          <cell r="L14202" t="str">
            <v/>
          </cell>
        </row>
        <row r="14203">
          <cell r="C14203">
            <v>162717827</v>
          </cell>
          <cell r="D14203" t="str">
            <v>人工</v>
          </cell>
          <cell r="E14203" t="str">
            <v>组合商品</v>
          </cell>
          <cell r="F14203" t="str">
            <v/>
          </cell>
          <cell r="G14203" t="str">
            <v>苏打组合商品虚拟供应商</v>
          </cell>
          <cell r="H14203" t="str">
            <v>供应链类目/年节礼包/销售专属礼包</v>
          </cell>
          <cell r="I14203" t="str">
            <v>2025-10-31</v>
          </cell>
        </row>
        <row r="14203">
          <cell r="K14203" t="str">
            <v/>
          </cell>
          <cell r="L14203" t="str">
            <v/>
          </cell>
        </row>
        <row r="14204">
          <cell r="C14204">
            <v>162567207</v>
          </cell>
          <cell r="D14204" t="str">
            <v>人工</v>
          </cell>
          <cell r="E14204" t="str">
            <v>实物</v>
          </cell>
          <cell r="F14204" t="str">
            <v>霆尚</v>
          </cell>
          <cell r="G14204" t="str">
            <v>霆尚食品</v>
          </cell>
          <cell r="H14204" t="str">
            <v>年节礼包/生鲜/海鲜礼包</v>
          </cell>
          <cell r="I14204" t="str">
            <v>2024-10-31</v>
          </cell>
          <cell r="J14204">
            <v>163750307</v>
          </cell>
          <cell r="K14204" t="str">
            <v>TS099301</v>
          </cell>
          <cell r="L14204" t="str">
            <v/>
          </cell>
        </row>
        <row r="14205">
          <cell r="C14205">
            <v>162567200</v>
          </cell>
          <cell r="D14205" t="str">
            <v>人工</v>
          </cell>
          <cell r="E14205" t="str">
            <v>实物</v>
          </cell>
          <cell r="F14205" t="str">
            <v>霆尚</v>
          </cell>
          <cell r="G14205" t="str">
            <v>霆尚食品</v>
          </cell>
          <cell r="H14205" t="str">
            <v>年节礼包/生鲜/生鲜礼包</v>
          </cell>
          <cell r="I14205" t="str">
            <v>2024-10-31</v>
          </cell>
          <cell r="J14205">
            <v>163750300</v>
          </cell>
          <cell r="K14205" t="str">
            <v>TS7383</v>
          </cell>
          <cell r="L14205" t="str">
            <v/>
          </cell>
        </row>
        <row r="14206">
          <cell r="C14206">
            <v>162494420</v>
          </cell>
          <cell r="D14206" t="str">
            <v>人工</v>
          </cell>
          <cell r="E14206" t="str">
            <v>实物</v>
          </cell>
          <cell r="F14206" t="str">
            <v>霆尚</v>
          </cell>
          <cell r="G14206" t="str">
            <v>霆尚食品</v>
          </cell>
          <cell r="H14206" t="str">
            <v>年节礼包/生鲜/肉禽礼包</v>
          </cell>
          <cell r="I14206" t="str">
            <v>2024-07-31</v>
          </cell>
          <cell r="J14206">
            <v>163576877</v>
          </cell>
          <cell r="K14206">
            <v>99090</v>
          </cell>
          <cell r="L14206" t="str">
            <v/>
          </cell>
        </row>
        <row r="14207">
          <cell r="C14207">
            <v>162494413</v>
          </cell>
          <cell r="D14207" t="str">
            <v>人工</v>
          </cell>
          <cell r="E14207" t="str">
            <v>实物</v>
          </cell>
          <cell r="F14207" t="str">
            <v>霆尚</v>
          </cell>
          <cell r="G14207" t="str">
            <v>霆尚食品</v>
          </cell>
          <cell r="H14207" t="str">
            <v>年节礼包/生鲜/海鲜礼包</v>
          </cell>
          <cell r="I14207" t="str">
            <v>2024-07-31</v>
          </cell>
          <cell r="J14207">
            <v>163576870</v>
          </cell>
          <cell r="K14207">
            <v>9099003</v>
          </cell>
          <cell r="L14207" t="str">
            <v/>
          </cell>
        </row>
        <row r="14208">
          <cell r="C14208">
            <v>162407111</v>
          </cell>
          <cell r="D14208" t="str">
            <v>人工</v>
          </cell>
          <cell r="E14208" t="str">
            <v>实物</v>
          </cell>
          <cell r="F14208" t="str">
            <v>霆尚</v>
          </cell>
          <cell r="G14208" t="str">
            <v>霆尚食品</v>
          </cell>
          <cell r="H14208" t="str">
            <v>年节礼包/生鲜/海鲜礼包</v>
          </cell>
          <cell r="I14208" t="str">
            <v>2024-03-31</v>
          </cell>
          <cell r="J14208">
            <v>163376830</v>
          </cell>
          <cell r="K14208">
            <v>9909895</v>
          </cell>
          <cell r="L14208" t="str">
            <v/>
          </cell>
        </row>
        <row r="14209">
          <cell r="C14209">
            <v>162407105</v>
          </cell>
          <cell r="D14209" t="str">
            <v>人工</v>
          </cell>
          <cell r="E14209" t="str">
            <v>实物</v>
          </cell>
          <cell r="F14209" t="str">
            <v>霆尚</v>
          </cell>
          <cell r="G14209" t="str">
            <v>霆尚食品</v>
          </cell>
          <cell r="H14209" t="str">
            <v>年节礼包/生鲜/海鲜水产</v>
          </cell>
          <cell r="I14209" t="str">
            <v>2024-03-31</v>
          </cell>
          <cell r="J14209">
            <v>163376824</v>
          </cell>
          <cell r="K14209">
            <v>89899941</v>
          </cell>
          <cell r="L14209" t="str">
            <v/>
          </cell>
        </row>
        <row r="14210">
          <cell r="C14210">
            <v>162319718</v>
          </cell>
          <cell r="D14210" t="str">
            <v>人工</v>
          </cell>
          <cell r="E14210" t="str">
            <v>实物</v>
          </cell>
          <cell r="F14210" t="str">
            <v>霆尚</v>
          </cell>
          <cell r="G14210" t="str">
            <v>霆尚食品</v>
          </cell>
          <cell r="H14210" t="str">
            <v>年节礼包/生鲜/生鲜礼包</v>
          </cell>
          <cell r="I14210" t="str">
            <v>2023-10-31</v>
          </cell>
          <cell r="J14210">
            <v>163178914</v>
          </cell>
          <cell r="K14210">
            <v>99490</v>
          </cell>
          <cell r="L14210" t="str">
            <v/>
          </cell>
        </row>
        <row r="14211">
          <cell r="C14211">
            <v>162319708</v>
          </cell>
          <cell r="D14211" t="str">
            <v>人工</v>
          </cell>
          <cell r="E14211" t="str">
            <v>实物</v>
          </cell>
          <cell r="F14211" t="str">
            <v>霆尚</v>
          </cell>
          <cell r="G14211" t="str">
            <v>霆尚食品</v>
          </cell>
          <cell r="H14211" t="str">
            <v>年节礼包/生鲜/生鲜礼包</v>
          </cell>
          <cell r="I14211" t="str">
            <v>2023-10-31</v>
          </cell>
          <cell r="J14211">
            <v>163178895</v>
          </cell>
          <cell r="K14211">
            <v>9484</v>
          </cell>
          <cell r="L14211" t="str">
            <v/>
          </cell>
        </row>
        <row r="14212">
          <cell r="C14212">
            <v>162606306</v>
          </cell>
          <cell r="D14212" t="str">
            <v>人工</v>
          </cell>
          <cell r="E14212" t="str">
            <v>实物</v>
          </cell>
          <cell r="F14212" t="str">
            <v>纯色本味</v>
          </cell>
          <cell r="G14212" t="str">
            <v>倍特</v>
          </cell>
          <cell r="H14212" t="str">
            <v>年节礼包/项目专属/定制方案专属</v>
          </cell>
          <cell r="I14212" t="str">
            <v>2024-11-30</v>
          </cell>
          <cell r="J14212">
            <v>163828468</v>
          </cell>
          <cell r="K14212">
            <v>898999</v>
          </cell>
          <cell r="L14212" t="str">
            <v/>
          </cell>
        </row>
        <row r="14213">
          <cell r="C14213">
            <v>162567226</v>
          </cell>
          <cell r="D14213" t="str">
            <v>人工</v>
          </cell>
          <cell r="E14213" t="str">
            <v>实物</v>
          </cell>
          <cell r="F14213" t="str">
            <v>纯色本味</v>
          </cell>
          <cell r="G14213" t="str">
            <v>倍特</v>
          </cell>
          <cell r="H14213" t="str">
            <v>年节礼包/生鲜/海鲜礼包</v>
          </cell>
          <cell r="I14213" t="str">
            <v>2024-10-31</v>
          </cell>
          <cell r="J14213">
            <v>163750326</v>
          </cell>
          <cell r="K14213">
            <v>89893</v>
          </cell>
          <cell r="L14213" t="str">
            <v/>
          </cell>
        </row>
        <row r="14214">
          <cell r="C14214">
            <v>162581768</v>
          </cell>
          <cell r="D14214" t="str">
            <v>人工</v>
          </cell>
          <cell r="E14214" t="str">
            <v>实物</v>
          </cell>
          <cell r="F14214" t="str">
            <v>宝桑园 </v>
          </cell>
          <cell r="G14214" t="str">
            <v>勤善</v>
          </cell>
          <cell r="H14214" t="str">
            <v>年节礼包/项目专属/定制方案专属</v>
          </cell>
          <cell r="I14214" t="str">
            <v>2025-01-31</v>
          </cell>
          <cell r="J14214">
            <v>163778192</v>
          </cell>
          <cell r="K14214" t="str">
            <v/>
          </cell>
          <cell r="L14214" t="str">
            <v/>
          </cell>
        </row>
        <row r="14215">
          <cell r="C14215">
            <v>162494952</v>
          </cell>
          <cell r="D14215" t="str">
            <v>人工</v>
          </cell>
          <cell r="E14215" t="str">
            <v>实物</v>
          </cell>
          <cell r="F14215" t="str">
            <v/>
          </cell>
          <cell r="G14215" t="str">
            <v>恒合信</v>
          </cell>
          <cell r="H14215" t="str">
            <v>年节礼包/个人护理/洗护礼包</v>
          </cell>
          <cell r="I14215" t="str">
            <v>2024-07-31</v>
          </cell>
          <cell r="J14215">
            <v>163578153</v>
          </cell>
          <cell r="K14215" t="str">
            <v>SP000030</v>
          </cell>
          <cell r="L14215" t="str">
            <v/>
          </cell>
        </row>
        <row r="14216">
          <cell r="C14216">
            <v>162494952</v>
          </cell>
          <cell r="D14216" t="str">
            <v>人工</v>
          </cell>
          <cell r="E14216" t="str">
            <v>实物</v>
          </cell>
          <cell r="F14216" t="str">
            <v/>
          </cell>
          <cell r="G14216" t="str">
            <v>恒合信</v>
          </cell>
          <cell r="H14216" t="str">
            <v>年节礼包/个人护理/洗护礼包</v>
          </cell>
          <cell r="I14216" t="str">
            <v>2024-07-31</v>
          </cell>
        </row>
        <row r="14216">
          <cell r="K14216" t="str">
            <v>SP000030</v>
          </cell>
          <cell r="L14216" t="str">
            <v/>
          </cell>
        </row>
        <row r="14217">
          <cell r="C14217">
            <v>162658361</v>
          </cell>
          <cell r="D14217" t="str">
            <v>人工</v>
          </cell>
          <cell r="E14217" t="str">
            <v>实物</v>
          </cell>
          <cell r="F14217" t="str">
            <v>SKG</v>
          </cell>
          <cell r="G14217" t="str">
            <v>九程</v>
          </cell>
          <cell r="H14217" t="str">
            <v>年节礼包/家用电器/个护健康</v>
          </cell>
          <cell r="I14217" t="str">
            <v>2025-02-28</v>
          </cell>
          <cell r="J14217">
            <v>163901225</v>
          </cell>
          <cell r="K14217">
            <v>1105050210</v>
          </cell>
          <cell r="L14217" t="str">
            <v/>
          </cell>
        </row>
        <row r="14218">
          <cell r="C14218">
            <v>162658431</v>
          </cell>
          <cell r="D14218" t="str">
            <v>人工</v>
          </cell>
          <cell r="E14218" t="str">
            <v>实物</v>
          </cell>
          <cell r="F14218" t="str">
            <v>嘉顿</v>
          </cell>
          <cell r="G14218" t="str">
            <v>深圳品味人生</v>
          </cell>
          <cell r="H14218" t="str">
            <v>年节礼包/食品/食品礼包</v>
          </cell>
          <cell r="I14218" t="str">
            <v>2025-01-23</v>
          </cell>
          <cell r="J14218">
            <v>163901342</v>
          </cell>
          <cell r="K14218" t="str">
            <v/>
          </cell>
          <cell r="L14218" t="str">
            <v/>
          </cell>
        </row>
        <row r="14219">
          <cell r="C14219">
            <v>162624962</v>
          </cell>
          <cell r="D14219" t="str">
            <v>人工</v>
          </cell>
          <cell r="E14219" t="str">
            <v>实物</v>
          </cell>
          <cell r="F14219" t="str">
            <v/>
          </cell>
          <cell r="G14219" t="str">
            <v>喜心</v>
          </cell>
          <cell r="H14219" t="str">
            <v>年节礼包/食品/食品礼包</v>
          </cell>
          <cell r="I14219" t="str">
            <v>2025-01-27</v>
          </cell>
          <cell r="J14219">
            <v>163853928</v>
          </cell>
          <cell r="K14219" t="str">
            <v/>
          </cell>
          <cell r="L14219" t="str">
            <v/>
          </cell>
        </row>
        <row r="14220">
          <cell r="C14220">
            <v>162626077</v>
          </cell>
          <cell r="D14220" t="str">
            <v>人工</v>
          </cell>
          <cell r="E14220" t="str">
            <v>实物</v>
          </cell>
          <cell r="F14220" t="str">
            <v/>
          </cell>
          <cell r="G14220" t="str">
            <v>万方</v>
          </cell>
          <cell r="H14220" t="str">
            <v>年节礼包/食品/食品礼包</v>
          </cell>
          <cell r="I14220" t="str">
            <v>2025-02-28</v>
          </cell>
          <cell r="J14220">
            <v>163855267</v>
          </cell>
          <cell r="K14220">
            <v>2</v>
          </cell>
          <cell r="L14220" t="str">
            <v/>
          </cell>
        </row>
        <row r="14221">
          <cell r="C14221">
            <v>162406694</v>
          </cell>
          <cell r="D14221" t="str">
            <v>人工</v>
          </cell>
          <cell r="E14221" t="str">
            <v>实物</v>
          </cell>
          <cell r="F14221" t="str">
            <v>旺旺</v>
          </cell>
          <cell r="G14221" t="str">
            <v>勤善</v>
          </cell>
          <cell r="H14221" t="str">
            <v>年节礼包/食品/零食礼包</v>
          </cell>
          <cell r="I14221" t="str">
            <v>2024-03-31</v>
          </cell>
          <cell r="J14221">
            <v>163376374</v>
          </cell>
          <cell r="K14221" t="str">
            <v/>
          </cell>
          <cell r="L14221" t="str">
            <v/>
          </cell>
        </row>
        <row r="14222">
          <cell r="C14222">
            <v>162406649</v>
          </cell>
          <cell r="D14222" t="str">
            <v>人工</v>
          </cell>
          <cell r="E14222" t="str">
            <v>实物</v>
          </cell>
          <cell r="F14222" t="str">
            <v>恋上鸭 </v>
          </cell>
          <cell r="G14222" t="str">
            <v>勤善</v>
          </cell>
          <cell r="H14222" t="str">
            <v>年节礼包/食品/零食礼包</v>
          </cell>
          <cell r="I14222" t="str">
            <v>2024-03-31</v>
          </cell>
          <cell r="J14222">
            <v>163376291</v>
          </cell>
          <cell r="K14222" t="str">
            <v/>
          </cell>
          <cell r="L14222" t="str">
            <v/>
          </cell>
        </row>
        <row r="14223">
          <cell r="C14223">
            <v>162568568</v>
          </cell>
          <cell r="D14223" t="str">
            <v>人工</v>
          </cell>
          <cell r="E14223" t="str">
            <v>实物</v>
          </cell>
          <cell r="F14223" t="str">
            <v>江中猴姑</v>
          </cell>
          <cell r="G14223" t="str">
            <v>勤善</v>
          </cell>
          <cell r="H14223" t="str">
            <v>年节礼包/食品/食品礼包</v>
          </cell>
          <cell r="I14223" t="str">
            <v>2024-10-31</v>
          </cell>
          <cell r="J14223">
            <v>163753644</v>
          </cell>
          <cell r="K14223" t="str">
            <v/>
          </cell>
          <cell r="L14223" t="str">
            <v/>
          </cell>
        </row>
        <row r="14224">
          <cell r="C14224">
            <v>162568568</v>
          </cell>
          <cell r="D14224" t="str">
            <v>人工</v>
          </cell>
          <cell r="E14224" t="str">
            <v>实物</v>
          </cell>
          <cell r="F14224" t="str">
            <v>江中猴姑</v>
          </cell>
          <cell r="G14224" t="str">
            <v>勤善</v>
          </cell>
          <cell r="H14224" t="str">
            <v>年节礼包/食品/食品礼包</v>
          </cell>
          <cell r="I14224" t="str">
            <v>2024-10-31</v>
          </cell>
        </row>
        <row r="14224">
          <cell r="K14224" t="str">
            <v/>
          </cell>
          <cell r="L14224" t="str">
            <v/>
          </cell>
        </row>
        <row r="14225">
          <cell r="C14225">
            <v>162568568</v>
          </cell>
          <cell r="D14225" t="str">
            <v>人工</v>
          </cell>
          <cell r="E14225" t="str">
            <v>实物</v>
          </cell>
          <cell r="F14225" t="str">
            <v>江中猴姑</v>
          </cell>
          <cell r="G14225" t="str">
            <v>勤善</v>
          </cell>
          <cell r="H14225" t="str">
            <v>年节礼包/食品/食品礼包</v>
          </cell>
          <cell r="I14225" t="str">
            <v>2024-10-31</v>
          </cell>
        </row>
        <row r="14225">
          <cell r="K14225" t="str">
            <v/>
          </cell>
          <cell r="L14225" t="str">
            <v/>
          </cell>
        </row>
        <row r="14226">
          <cell r="C14226">
            <v>162568568</v>
          </cell>
          <cell r="D14226" t="str">
            <v>人工</v>
          </cell>
          <cell r="E14226" t="str">
            <v>实物</v>
          </cell>
          <cell r="F14226" t="str">
            <v>江中猴姑</v>
          </cell>
          <cell r="G14226" t="str">
            <v>勤善</v>
          </cell>
          <cell r="H14226" t="str">
            <v>年节礼包/食品/食品礼包</v>
          </cell>
          <cell r="I14226" t="str">
            <v>2024-10-31</v>
          </cell>
        </row>
        <row r="14226">
          <cell r="K14226" t="str">
            <v/>
          </cell>
          <cell r="L14226" t="str">
            <v/>
          </cell>
        </row>
        <row r="14227">
          <cell r="C14227">
            <v>162568564</v>
          </cell>
          <cell r="D14227" t="str">
            <v>人工</v>
          </cell>
          <cell r="E14227" t="str">
            <v>实物</v>
          </cell>
          <cell r="F14227" t="str">
            <v>港荣</v>
          </cell>
          <cell r="G14227" t="str">
            <v>勤善</v>
          </cell>
          <cell r="H14227" t="str">
            <v>年节礼包/食品/食品礼包</v>
          </cell>
          <cell r="I14227" t="str">
            <v>2024-10-31</v>
          </cell>
          <cell r="J14227">
            <v>163753639</v>
          </cell>
          <cell r="K14227" t="str">
            <v/>
          </cell>
          <cell r="L14227" t="str">
            <v/>
          </cell>
        </row>
        <row r="14228">
          <cell r="C14228">
            <v>162568564</v>
          </cell>
          <cell r="D14228" t="str">
            <v>人工</v>
          </cell>
          <cell r="E14228" t="str">
            <v>实物</v>
          </cell>
          <cell r="F14228" t="str">
            <v>港荣</v>
          </cell>
          <cell r="G14228" t="str">
            <v>勤善</v>
          </cell>
          <cell r="H14228" t="str">
            <v>年节礼包/食品/食品礼包</v>
          </cell>
          <cell r="I14228" t="str">
            <v>2024-10-31</v>
          </cell>
        </row>
        <row r="14228">
          <cell r="K14228" t="str">
            <v/>
          </cell>
          <cell r="L14228" t="str">
            <v/>
          </cell>
        </row>
        <row r="14229">
          <cell r="C14229">
            <v>162568564</v>
          </cell>
          <cell r="D14229" t="str">
            <v>人工</v>
          </cell>
          <cell r="E14229" t="str">
            <v>实物</v>
          </cell>
          <cell r="F14229" t="str">
            <v>港荣</v>
          </cell>
          <cell r="G14229" t="str">
            <v>勤善</v>
          </cell>
          <cell r="H14229" t="str">
            <v>年节礼包/食品/食品礼包</v>
          </cell>
          <cell r="I14229" t="str">
            <v>2024-10-31</v>
          </cell>
        </row>
        <row r="14229">
          <cell r="K14229" t="str">
            <v/>
          </cell>
          <cell r="L14229" t="str">
            <v/>
          </cell>
        </row>
        <row r="14230">
          <cell r="C14230">
            <v>162465575</v>
          </cell>
          <cell r="D14230" t="str">
            <v>人工</v>
          </cell>
          <cell r="E14230" t="str">
            <v>实物</v>
          </cell>
          <cell r="F14230" t="str">
            <v>茶里</v>
          </cell>
          <cell r="G14230" t="str">
            <v>勤善</v>
          </cell>
          <cell r="H14230" t="str">
            <v>年节礼包/项目专属/定制方案专属</v>
          </cell>
          <cell r="I14230" t="str">
            <v>2024-07-26</v>
          </cell>
          <cell r="J14230">
            <v>163510908</v>
          </cell>
          <cell r="K14230" t="str">
            <v/>
          </cell>
          <cell r="L14230" t="str">
            <v/>
          </cell>
        </row>
        <row r="14231">
          <cell r="C14231">
            <v>162407075</v>
          </cell>
          <cell r="D14231" t="str">
            <v>人工</v>
          </cell>
          <cell r="E14231" t="str">
            <v>实物</v>
          </cell>
          <cell r="F14231" t="str">
            <v>蒙牛</v>
          </cell>
          <cell r="G14231" t="str">
            <v>勤善</v>
          </cell>
          <cell r="H14231" t="str">
            <v>年节礼包/食品/食品礼包</v>
          </cell>
          <cell r="I14231" t="str">
            <v>2024-03-31</v>
          </cell>
          <cell r="J14231">
            <v>163376794</v>
          </cell>
          <cell r="K14231" t="str">
            <v/>
          </cell>
          <cell r="L14231" t="str">
            <v/>
          </cell>
        </row>
        <row r="14232">
          <cell r="C14232">
            <v>162406759</v>
          </cell>
          <cell r="D14232" t="str">
            <v>人工</v>
          </cell>
          <cell r="E14232" t="str">
            <v>实物</v>
          </cell>
          <cell r="F14232" t="str">
            <v>蒙牛</v>
          </cell>
          <cell r="G14232" t="str">
            <v>勤善</v>
          </cell>
          <cell r="H14232" t="str">
            <v>年节礼包/食品/食品礼包</v>
          </cell>
          <cell r="I14232" t="str">
            <v>2024-03-31</v>
          </cell>
          <cell r="J14232">
            <v>163376452</v>
          </cell>
          <cell r="K14232" t="str">
            <v/>
          </cell>
          <cell r="L14232" t="str">
            <v/>
          </cell>
        </row>
        <row r="14233">
          <cell r="C14233">
            <v>162406752</v>
          </cell>
          <cell r="D14233" t="str">
            <v>人工</v>
          </cell>
          <cell r="E14233" t="str">
            <v>实物</v>
          </cell>
          <cell r="F14233" t="str">
            <v>五谷磨房</v>
          </cell>
          <cell r="G14233" t="str">
            <v>勤善</v>
          </cell>
          <cell r="H14233" t="str">
            <v>年节礼包/食品/食品礼包</v>
          </cell>
          <cell r="I14233" t="str">
            <v>2024-03-31</v>
          </cell>
          <cell r="J14233">
            <v>163376445</v>
          </cell>
          <cell r="K14233" t="str">
            <v/>
          </cell>
          <cell r="L14233" t="str">
            <v/>
          </cell>
        </row>
        <row r="14234">
          <cell r="C14234">
            <v>162501337</v>
          </cell>
          <cell r="D14234" t="str">
            <v>人工</v>
          </cell>
          <cell r="E14234" t="str">
            <v>实物</v>
          </cell>
          <cell r="F14234" t="str">
            <v>恋上鸭 </v>
          </cell>
          <cell r="G14234" t="str">
            <v>勤善</v>
          </cell>
          <cell r="H14234" t="str">
            <v>年节礼包/食品/食品礼包</v>
          </cell>
          <cell r="I14234" t="str">
            <v>2024-07-31</v>
          </cell>
          <cell r="J14234">
            <v>163595970</v>
          </cell>
          <cell r="K14234" t="str">
            <v/>
          </cell>
          <cell r="L14234" t="str">
            <v/>
          </cell>
        </row>
        <row r="14235">
          <cell r="C14235">
            <v>162501337</v>
          </cell>
          <cell r="D14235" t="str">
            <v>人工</v>
          </cell>
          <cell r="E14235" t="str">
            <v>实物</v>
          </cell>
          <cell r="F14235" t="str">
            <v>恋上鸭 </v>
          </cell>
          <cell r="G14235" t="str">
            <v>勤善</v>
          </cell>
          <cell r="H14235" t="str">
            <v>年节礼包/食品/食品礼包</v>
          </cell>
          <cell r="I14235" t="str">
            <v>2024-07-31</v>
          </cell>
        </row>
        <row r="14235">
          <cell r="K14235" t="str">
            <v/>
          </cell>
          <cell r="L14235" t="str">
            <v/>
          </cell>
        </row>
        <row r="14236">
          <cell r="C14236">
            <v>162501337</v>
          </cell>
          <cell r="D14236" t="str">
            <v>人工</v>
          </cell>
          <cell r="E14236" t="str">
            <v>实物</v>
          </cell>
          <cell r="F14236" t="str">
            <v>恋上鸭 </v>
          </cell>
          <cell r="G14236" t="str">
            <v>勤善</v>
          </cell>
          <cell r="H14236" t="str">
            <v>年节礼包/食品/食品礼包</v>
          </cell>
          <cell r="I14236" t="str">
            <v>2024-07-31</v>
          </cell>
        </row>
        <row r="14236">
          <cell r="K14236" t="str">
            <v/>
          </cell>
          <cell r="L14236" t="str">
            <v/>
          </cell>
        </row>
        <row r="14237">
          <cell r="C14237">
            <v>162494129</v>
          </cell>
          <cell r="D14237" t="str">
            <v>人工</v>
          </cell>
          <cell r="E14237" t="str">
            <v>实物</v>
          </cell>
          <cell r="F14237" t="str">
            <v>宝桑园 </v>
          </cell>
          <cell r="G14237" t="str">
            <v>勤善</v>
          </cell>
          <cell r="H14237" t="str">
            <v>年节礼包/食品/食品礼包</v>
          </cell>
          <cell r="I14237" t="str">
            <v>2024-07-31</v>
          </cell>
          <cell r="J14237">
            <v>163576539</v>
          </cell>
          <cell r="K14237" t="str">
            <v/>
          </cell>
          <cell r="L14237" t="str">
            <v/>
          </cell>
        </row>
        <row r="14238">
          <cell r="C14238">
            <v>162494129</v>
          </cell>
          <cell r="D14238" t="str">
            <v>人工</v>
          </cell>
          <cell r="E14238" t="str">
            <v>实物</v>
          </cell>
          <cell r="F14238" t="str">
            <v>宝桑园 </v>
          </cell>
          <cell r="G14238" t="str">
            <v>勤善</v>
          </cell>
          <cell r="H14238" t="str">
            <v>年节礼包/食品/食品礼包</v>
          </cell>
          <cell r="I14238" t="str">
            <v>2024-07-31</v>
          </cell>
        </row>
        <row r="14238">
          <cell r="K14238" t="str">
            <v/>
          </cell>
          <cell r="L14238" t="str">
            <v/>
          </cell>
        </row>
        <row r="14239">
          <cell r="C14239">
            <v>162494129</v>
          </cell>
          <cell r="D14239" t="str">
            <v>人工</v>
          </cell>
          <cell r="E14239" t="str">
            <v>实物</v>
          </cell>
          <cell r="F14239" t="str">
            <v>宝桑园 </v>
          </cell>
          <cell r="G14239" t="str">
            <v>勤善</v>
          </cell>
          <cell r="H14239" t="str">
            <v>年节礼包/食品/食品礼包</v>
          </cell>
          <cell r="I14239" t="str">
            <v>2024-07-31</v>
          </cell>
        </row>
        <row r="14239">
          <cell r="K14239" t="str">
            <v/>
          </cell>
          <cell r="L14239" t="str">
            <v/>
          </cell>
        </row>
        <row r="14240">
          <cell r="C14240">
            <v>162494127</v>
          </cell>
          <cell r="D14240" t="str">
            <v>人工</v>
          </cell>
          <cell r="E14240" t="str">
            <v>实物</v>
          </cell>
          <cell r="F14240" t="str">
            <v>沃隆</v>
          </cell>
          <cell r="G14240" t="str">
            <v>勤善</v>
          </cell>
          <cell r="H14240" t="str">
            <v>年节礼包/食品/食品礼包</v>
          </cell>
          <cell r="I14240" t="str">
            <v>2024-07-31</v>
          </cell>
          <cell r="J14240">
            <v>163576537</v>
          </cell>
          <cell r="K14240" t="str">
            <v/>
          </cell>
          <cell r="L14240" t="str">
            <v/>
          </cell>
        </row>
        <row r="14241">
          <cell r="C14241">
            <v>162107850</v>
          </cell>
          <cell r="D14241" t="str">
            <v>人工</v>
          </cell>
          <cell r="E14241" t="str">
            <v>实物</v>
          </cell>
          <cell r="F14241" t="str">
            <v/>
          </cell>
          <cell r="G14241" t="str">
            <v>勤善</v>
          </cell>
          <cell r="H14241" t="str">
            <v>年节礼包/食品/食品礼包</v>
          </cell>
          <cell r="I14241" t="str">
            <v>2023-09-01</v>
          </cell>
          <cell r="J14241">
            <v>162582100</v>
          </cell>
          <cell r="K14241" t="str">
            <v/>
          </cell>
          <cell r="L14241" t="str">
            <v/>
          </cell>
        </row>
        <row r="14242">
          <cell r="C14242">
            <v>162042597</v>
          </cell>
          <cell r="D14242" t="str">
            <v>人工</v>
          </cell>
          <cell r="E14242" t="str">
            <v>实物</v>
          </cell>
          <cell r="F14242" t="str">
            <v/>
          </cell>
          <cell r="G14242" t="str">
            <v>勤善</v>
          </cell>
          <cell r="H14242" t="str">
            <v>年节礼包/食品/零食礼包</v>
          </cell>
          <cell r="I14242" t="str">
            <v>2023-07-31</v>
          </cell>
          <cell r="J14242">
            <v>162411054</v>
          </cell>
          <cell r="K14242" t="str">
            <v>JZCHBG720g01</v>
          </cell>
          <cell r="L14242" t="str">
            <v>顺丰京东</v>
          </cell>
        </row>
        <row r="14243">
          <cell r="C14243">
            <v>162315873</v>
          </cell>
          <cell r="D14243" t="str">
            <v>人工</v>
          </cell>
          <cell r="E14243" t="str">
            <v>实物</v>
          </cell>
          <cell r="F14243" t="str">
            <v>茶里（ChaLi）</v>
          </cell>
          <cell r="G14243" t="str">
            <v>勤善</v>
          </cell>
          <cell r="H14243" t="str">
            <v>年节礼包/食品/茶叶</v>
          </cell>
          <cell r="I14243" t="str">
            <v>2023-12-31</v>
          </cell>
          <cell r="J14243">
            <v>163173710</v>
          </cell>
          <cell r="K14243" t="str">
            <v>QSKJ10000413</v>
          </cell>
          <cell r="L14243" t="str">
            <v/>
          </cell>
        </row>
        <row r="14244">
          <cell r="C14244">
            <v>162406646</v>
          </cell>
          <cell r="D14244" t="str">
            <v>人工</v>
          </cell>
          <cell r="E14244" t="str">
            <v>实物</v>
          </cell>
          <cell r="F14244" t="str">
            <v>五谷磨房</v>
          </cell>
          <cell r="G14244" t="str">
            <v>勤善</v>
          </cell>
          <cell r="H14244" t="str">
            <v>年节礼包/食品/食品礼包</v>
          </cell>
          <cell r="I14244" t="str">
            <v>2024-03-31</v>
          </cell>
          <cell r="J14244">
            <v>163376288</v>
          </cell>
          <cell r="K14244" t="str">
            <v/>
          </cell>
          <cell r="L14244" t="str">
            <v/>
          </cell>
        </row>
        <row r="14245">
          <cell r="C14245">
            <v>162606245</v>
          </cell>
          <cell r="D14245" t="str">
            <v>人工</v>
          </cell>
          <cell r="E14245" t="str">
            <v>实物</v>
          </cell>
          <cell r="F14245" t="str">
            <v>沃隆</v>
          </cell>
          <cell r="G14245" t="str">
            <v>勤善</v>
          </cell>
          <cell r="H14245" t="str">
            <v>年节礼包/项目专属/定制方案专属</v>
          </cell>
          <cell r="I14245" t="str">
            <v>2024-11-30</v>
          </cell>
          <cell r="J14245">
            <v>163828388</v>
          </cell>
          <cell r="K14245" t="str">
            <v>WL550g07</v>
          </cell>
          <cell r="L14245" t="str">
            <v/>
          </cell>
        </row>
        <row r="14246">
          <cell r="C14246">
            <v>162606241</v>
          </cell>
          <cell r="D14246" t="str">
            <v>人工</v>
          </cell>
          <cell r="E14246" t="str">
            <v>实物</v>
          </cell>
          <cell r="F14246" t="str">
            <v>沃隆</v>
          </cell>
          <cell r="G14246" t="str">
            <v>勤善</v>
          </cell>
          <cell r="H14246" t="str">
            <v>年节礼包/项目专属/定制方案专属</v>
          </cell>
          <cell r="I14246" t="str">
            <v>2025-01-31</v>
          </cell>
          <cell r="J14246">
            <v>163828384</v>
          </cell>
          <cell r="K14246" t="str">
            <v>WL600g05</v>
          </cell>
          <cell r="L14246" t="str">
            <v/>
          </cell>
        </row>
        <row r="14247">
          <cell r="C14247">
            <v>162606234</v>
          </cell>
          <cell r="D14247" t="str">
            <v>人工</v>
          </cell>
          <cell r="E14247" t="str">
            <v>实物</v>
          </cell>
          <cell r="F14247" t="str">
            <v>广州酒家</v>
          </cell>
          <cell r="G14247" t="str">
            <v>勤善</v>
          </cell>
          <cell r="H14247" t="str">
            <v>年节礼包/项目专属/定制方案专属</v>
          </cell>
          <cell r="I14247" t="str">
            <v>2024-12-31</v>
          </cell>
          <cell r="J14247">
            <v>163828370</v>
          </cell>
          <cell r="K14247" t="str">
            <v/>
          </cell>
          <cell r="L14247" t="str">
            <v/>
          </cell>
        </row>
        <row r="14248">
          <cell r="C14248">
            <v>162465470</v>
          </cell>
          <cell r="D14248" t="str">
            <v>人工</v>
          </cell>
          <cell r="E14248" t="str">
            <v>实物</v>
          </cell>
          <cell r="F14248" t="str">
            <v>徐福记</v>
          </cell>
          <cell r="G14248" t="str">
            <v>勤善</v>
          </cell>
          <cell r="H14248" t="str">
            <v>年节礼包/项目专属/定制方案专属</v>
          </cell>
          <cell r="I14248" t="str">
            <v>2024-03-31</v>
          </cell>
          <cell r="J14248">
            <v>163510788</v>
          </cell>
          <cell r="K14248" t="str">
            <v/>
          </cell>
          <cell r="L14248" t="str">
            <v/>
          </cell>
        </row>
        <row r="14249">
          <cell r="C14249">
            <v>162455530</v>
          </cell>
          <cell r="D14249" t="str">
            <v>人工</v>
          </cell>
          <cell r="E14249" t="str">
            <v>实物</v>
          </cell>
          <cell r="F14249" t="str">
            <v>五谷磨房</v>
          </cell>
          <cell r="G14249" t="str">
            <v>勤善</v>
          </cell>
          <cell r="H14249" t="str">
            <v>年节礼包/项目专属/定制方案专属</v>
          </cell>
          <cell r="I14249" t="str">
            <v>2024-01-31</v>
          </cell>
          <cell r="J14249">
            <v>163492420</v>
          </cell>
          <cell r="K14249" t="str">
            <v/>
          </cell>
          <cell r="L14249" t="str">
            <v/>
          </cell>
        </row>
        <row r="14250">
          <cell r="C14250">
            <v>162581749</v>
          </cell>
          <cell r="D14250" t="str">
            <v>人工</v>
          </cell>
          <cell r="E14250" t="str">
            <v>实物</v>
          </cell>
          <cell r="F14250" t="str">
            <v>暴肌独角兽</v>
          </cell>
          <cell r="G14250" t="str">
            <v>勤善</v>
          </cell>
          <cell r="H14250" t="str">
            <v>年节礼包/项目专属/定制方案专属</v>
          </cell>
          <cell r="I14250" t="str">
            <v>2025-01-31</v>
          </cell>
          <cell r="J14250">
            <v>163778173</v>
          </cell>
          <cell r="K14250" t="str">
            <v/>
          </cell>
          <cell r="L14250" t="str">
            <v/>
          </cell>
        </row>
        <row r="14251">
          <cell r="C14251">
            <v>162533277</v>
          </cell>
          <cell r="D14251" t="str">
            <v>人工</v>
          </cell>
          <cell r="E14251" t="str">
            <v>实物</v>
          </cell>
          <cell r="F14251" t="str">
            <v>广州酒家利口福</v>
          </cell>
          <cell r="G14251" t="str">
            <v>勤善</v>
          </cell>
          <cell r="H14251" t="str">
            <v>年节礼包/项目专属/定制方案专属</v>
          </cell>
          <cell r="I14251" t="str">
            <v>2024-05-31</v>
          </cell>
          <cell r="J14251">
            <v>163682778</v>
          </cell>
          <cell r="K14251" t="str">
            <v/>
          </cell>
          <cell r="L14251" t="str">
            <v/>
          </cell>
        </row>
        <row r="14252">
          <cell r="C14252">
            <v>162463238</v>
          </cell>
          <cell r="D14252" t="str">
            <v>人工</v>
          </cell>
          <cell r="E14252" t="str">
            <v>实物</v>
          </cell>
          <cell r="F14252" t="str">
            <v>沃隆</v>
          </cell>
          <cell r="G14252" t="str">
            <v>勤善</v>
          </cell>
          <cell r="H14252" t="str">
            <v>年节礼包/食品/零食礼包</v>
          </cell>
          <cell r="I14252" t="str">
            <v>2024-01-31</v>
          </cell>
          <cell r="J14252">
            <v>163506382</v>
          </cell>
          <cell r="K14252" t="str">
            <v>WL750gA01-6</v>
          </cell>
          <cell r="L14252" t="str">
            <v>坚果A款</v>
          </cell>
        </row>
        <row r="14253">
          <cell r="C14253">
            <v>162559735</v>
          </cell>
          <cell r="D14253" t="str">
            <v>人工</v>
          </cell>
          <cell r="E14253" t="str">
            <v>实物</v>
          </cell>
          <cell r="F14253" t="str">
            <v/>
          </cell>
          <cell r="G14253" t="str">
            <v>做梦也想不到</v>
          </cell>
          <cell r="H14253" t="str">
            <v>年节礼包/食品/奶类饮品</v>
          </cell>
          <cell r="I14253" t="str">
            <v>2024-09-30</v>
          </cell>
          <cell r="J14253">
            <v>163734584</v>
          </cell>
          <cell r="K14253" t="str">
            <v>HY696771</v>
          </cell>
          <cell r="L14253" t="str">
            <v/>
          </cell>
        </row>
        <row r="14254">
          <cell r="C14254">
            <v>162407166</v>
          </cell>
          <cell r="D14254" t="str">
            <v>人工</v>
          </cell>
          <cell r="E14254" t="str">
            <v>实物</v>
          </cell>
          <cell r="F14254" t="str">
            <v>西贝</v>
          </cell>
          <cell r="G14254" t="str">
            <v>海南捷诚融达</v>
          </cell>
          <cell r="H14254" t="str">
            <v>年节礼包/生鲜/速冻美食</v>
          </cell>
          <cell r="I14254" t="str">
            <v>2024-03-31</v>
          </cell>
          <cell r="J14254">
            <v>163376888</v>
          </cell>
          <cell r="K14254" t="str">
            <v/>
          </cell>
          <cell r="L14254" t="str">
            <v/>
          </cell>
        </row>
        <row r="14255">
          <cell r="C14255">
            <v>162407166</v>
          </cell>
          <cell r="D14255" t="str">
            <v>人工</v>
          </cell>
          <cell r="E14255" t="str">
            <v>实物</v>
          </cell>
          <cell r="F14255" t="str">
            <v>西贝</v>
          </cell>
          <cell r="G14255" t="str">
            <v>海南捷诚融达</v>
          </cell>
          <cell r="H14255" t="str">
            <v>年节礼包/生鲜/速冻美食</v>
          </cell>
          <cell r="I14255" t="str">
            <v>2024-03-31</v>
          </cell>
        </row>
        <row r="14255">
          <cell r="K14255" t="str">
            <v/>
          </cell>
          <cell r="L14255" t="str">
            <v/>
          </cell>
        </row>
        <row r="14256">
          <cell r="C14256">
            <v>162407166</v>
          </cell>
          <cell r="D14256" t="str">
            <v>人工</v>
          </cell>
          <cell r="E14256" t="str">
            <v>实物</v>
          </cell>
          <cell r="F14256" t="str">
            <v>西贝</v>
          </cell>
          <cell r="G14256" t="str">
            <v>海南捷诚融达</v>
          </cell>
          <cell r="H14256" t="str">
            <v>年节礼包/生鲜/速冻美食</v>
          </cell>
          <cell r="I14256" t="str">
            <v>2024-03-31</v>
          </cell>
        </row>
        <row r="14256">
          <cell r="K14256" t="str">
            <v/>
          </cell>
          <cell r="L14256" t="str">
            <v/>
          </cell>
        </row>
        <row r="14257">
          <cell r="C14257">
            <v>162407166</v>
          </cell>
          <cell r="D14257" t="str">
            <v>人工</v>
          </cell>
          <cell r="E14257" t="str">
            <v>实物</v>
          </cell>
          <cell r="F14257" t="str">
            <v>西贝</v>
          </cell>
          <cell r="G14257" t="str">
            <v>海南捷诚融达</v>
          </cell>
          <cell r="H14257" t="str">
            <v>年节礼包/生鲜/速冻美食</v>
          </cell>
          <cell r="I14257" t="str">
            <v>2024-03-31</v>
          </cell>
        </row>
        <row r="14257">
          <cell r="K14257" t="str">
            <v/>
          </cell>
          <cell r="L14257" t="str">
            <v/>
          </cell>
        </row>
        <row r="14258">
          <cell r="C14258">
            <v>162407166</v>
          </cell>
          <cell r="D14258" t="str">
            <v>人工</v>
          </cell>
          <cell r="E14258" t="str">
            <v>实物</v>
          </cell>
          <cell r="F14258" t="str">
            <v>西贝</v>
          </cell>
          <cell r="G14258" t="str">
            <v>海南捷诚融达</v>
          </cell>
          <cell r="H14258" t="str">
            <v>年节礼包/生鲜/速冻美食</v>
          </cell>
          <cell r="I14258" t="str">
            <v>2024-03-31</v>
          </cell>
        </row>
        <row r="14258">
          <cell r="K14258" t="str">
            <v/>
          </cell>
          <cell r="L14258" t="str">
            <v/>
          </cell>
        </row>
        <row r="14259">
          <cell r="C14259">
            <v>162407166</v>
          </cell>
          <cell r="D14259" t="str">
            <v>人工</v>
          </cell>
          <cell r="E14259" t="str">
            <v>实物</v>
          </cell>
          <cell r="F14259" t="str">
            <v>西贝</v>
          </cell>
          <cell r="G14259" t="str">
            <v>海南捷诚融达</v>
          </cell>
          <cell r="H14259" t="str">
            <v>年节礼包/生鲜/速冻美食</v>
          </cell>
          <cell r="I14259" t="str">
            <v>2024-03-31</v>
          </cell>
        </row>
        <row r="14259">
          <cell r="K14259" t="str">
            <v/>
          </cell>
          <cell r="L14259" t="str">
            <v/>
          </cell>
        </row>
        <row r="14260">
          <cell r="C14260">
            <v>162407166</v>
          </cell>
          <cell r="D14260" t="str">
            <v>人工</v>
          </cell>
          <cell r="E14260" t="str">
            <v>实物</v>
          </cell>
          <cell r="F14260" t="str">
            <v>西贝</v>
          </cell>
          <cell r="G14260" t="str">
            <v>海南捷诚融达</v>
          </cell>
          <cell r="H14260" t="str">
            <v>年节礼包/生鲜/速冻美食</v>
          </cell>
          <cell r="I14260" t="str">
            <v>2024-03-31</v>
          </cell>
        </row>
        <row r="14260">
          <cell r="K14260" t="str">
            <v/>
          </cell>
          <cell r="L14260" t="str">
            <v/>
          </cell>
        </row>
        <row r="14261">
          <cell r="C14261">
            <v>162407166</v>
          </cell>
          <cell r="D14261" t="str">
            <v>人工</v>
          </cell>
          <cell r="E14261" t="str">
            <v>实物</v>
          </cell>
          <cell r="F14261" t="str">
            <v>西贝</v>
          </cell>
          <cell r="G14261" t="str">
            <v>海南捷诚融达</v>
          </cell>
          <cell r="H14261" t="str">
            <v>年节礼包/生鲜/速冻美食</v>
          </cell>
          <cell r="I14261" t="str">
            <v>2024-03-31</v>
          </cell>
        </row>
        <row r="14261">
          <cell r="K14261" t="str">
            <v/>
          </cell>
          <cell r="L14261" t="str">
            <v/>
          </cell>
        </row>
        <row r="14262">
          <cell r="C14262">
            <v>162407166</v>
          </cell>
          <cell r="D14262" t="str">
            <v>人工</v>
          </cell>
          <cell r="E14262" t="str">
            <v>实物</v>
          </cell>
          <cell r="F14262" t="str">
            <v>西贝</v>
          </cell>
          <cell r="G14262" t="str">
            <v>海南捷诚融达</v>
          </cell>
          <cell r="H14262" t="str">
            <v>年节礼包/生鲜/速冻美食</v>
          </cell>
          <cell r="I14262" t="str">
            <v>2024-03-31</v>
          </cell>
        </row>
        <row r="14262">
          <cell r="K14262" t="str">
            <v/>
          </cell>
          <cell r="L14262" t="str">
            <v/>
          </cell>
        </row>
        <row r="14263">
          <cell r="C14263">
            <v>162407161</v>
          </cell>
          <cell r="D14263" t="str">
            <v>人工</v>
          </cell>
          <cell r="E14263" t="str">
            <v>实物</v>
          </cell>
          <cell r="F14263" t="str">
            <v>西贝</v>
          </cell>
          <cell r="G14263" t="str">
            <v>海南捷诚融达</v>
          </cell>
          <cell r="H14263" t="str">
            <v>年节礼包/生鲜/速冻美食</v>
          </cell>
          <cell r="I14263" t="str">
            <v>2024-03-31</v>
          </cell>
          <cell r="J14263">
            <v>163376883</v>
          </cell>
          <cell r="K14263" t="str">
            <v/>
          </cell>
          <cell r="L14263" t="str">
            <v/>
          </cell>
        </row>
        <row r="14264">
          <cell r="C14264">
            <v>162407161</v>
          </cell>
          <cell r="D14264" t="str">
            <v>人工</v>
          </cell>
          <cell r="E14264" t="str">
            <v>实物</v>
          </cell>
          <cell r="F14264" t="str">
            <v>西贝</v>
          </cell>
          <cell r="G14264" t="str">
            <v>海南捷诚融达</v>
          </cell>
          <cell r="H14264" t="str">
            <v>年节礼包/生鲜/速冻美食</v>
          </cell>
          <cell r="I14264" t="str">
            <v>2024-03-31</v>
          </cell>
        </row>
        <row r="14264">
          <cell r="K14264" t="str">
            <v/>
          </cell>
          <cell r="L14264" t="str">
            <v/>
          </cell>
        </row>
        <row r="14265">
          <cell r="C14265">
            <v>162407161</v>
          </cell>
          <cell r="D14265" t="str">
            <v>人工</v>
          </cell>
          <cell r="E14265" t="str">
            <v>实物</v>
          </cell>
          <cell r="F14265" t="str">
            <v>西贝</v>
          </cell>
          <cell r="G14265" t="str">
            <v>海南捷诚融达</v>
          </cell>
          <cell r="H14265" t="str">
            <v>年节礼包/生鲜/速冻美食</v>
          </cell>
          <cell r="I14265" t="str">
            <v>2024-03-31</v>
          </cell>
        </row>
        <row r="14265">
          <cell r="K14265" t="str">
            <v/>
          </cell>
          <cell r="L14265" t="str">
            <v/>
          </cell>
        </row>
        <row r="14266">
          <cell r="C14266">
            <v>162407161</v>
          </cell>
          <cell r="D14266" t="str">
            <v>人工</v>
          </cell>
          <cell r="E14266" t="str">
            <v>实物</v>
          </cell>
          <cell r="F14266" t="str">
            <v>西贝</v>
          </cell>
          <cell r="G14266" t="str">
            <v>海南捷诚融达</v>
          </cell>
          <cell r="H14266" t="str">
            <v>年节礼包/生鲜/速冻美食</v>
          </cell>
          <cell r="I14266" t="str">
            <v>2024-03-31</v>
          </cell>
        </row>
        <row r="14266">
          <cell r="K14266" t="str">
            <v/>
          </cell>
          <cell r="L14266" t="str">
            <v/>
          </cell>
        </row>
        <row r="14267">
          <cell r="C14267">
            <v>162407161</v>
          </cell>
          <cell r="D14267" t="str">
            <v>人工</v>
          </cell>
          <cell r="E14267" t="str">
            <v>实物</v>
          </cell>
          <cell r="F14267" t="str">
            <v>西贝</v>
          </cell>
          <cell r="G14267" t="str">
            <v>海南捷诚融达</v>
          </cell>
          <cell r="H14267" t="str">
            <v>年节礼包/生鲜/速冻美食</v>
          </cell>
          <cell r="I14267" t="str">
            <v>2024-03-31</v>
          </cell>
        </row>
        <row r="14267">
          <cell r="K14267" t="str">
            <v/>
          </cell>
          <cell r="L14267" t="str">
            <v/>
          </cell>
        </row>
        <row r="14268">
          <cell r="C14268">
            <v>162407161</v>
          </cell>
          <cell r="D14268" t="str">
            <v>人工</v>
          </cell>
          <cell r="E14268" t="str">
            <v>实物</v>
          </cell>
          <cell r="F14268" t="str">
            <v>西贝</v>
          </cell>
          <cell r="G14268" t="str">
            <v>海南捷诚融达</v>
          </cell>
          <cell r="H14268" t="str">
            <v>年节礼包/生鲜/速冻美食</v>
          </cell>
          <cell r="I14268" t="str">
            <v>2024-03-31</v>
          </cell>
        </row>
        <row r="14268">
          <cell r="K14268" t="str">
            <v/>
          </cell>
          <cell r="L14268" t="str">
            <v/>
          </cell>
        </row>
        <row r="14269">
          <cell r="C14269">
            <v>162332434</v>
          </cell>
          <cell r="D14269" t="str">
            <v>人工</v>
          </cell>
          <cell r="E14269" t="str">
            <v>实物</v>
          </cell>
          <cell r="F14269" t="str">
            <v>西贝莜面村</v>
          </cell>
          <cell r="G14269" t="str">
            <v>海南捷诚融达</v>
          </cell>
          <cell r="H14269" t="str">
            <v>年节礼包/食品/方便食品</v>
          </cell>
          <cell r="I14269" t="str">
            <v>2023-11-30</v>
          </cell>
          <cell r="J14269">
            <v>163192125</v>
          </cell>
          <cell r="K14269" t="str">
            <v/>
          </cell>
          <cell r="L14269" t="str">
            <v/>
          </cell>
        </row>
        <row r="14270">
          <cell r="C14270">
            <v>162332433</v>
          </cell>
          <cell r="D14270" t="str">
            <v>人工</v>
          </cell>
          <cell r="E14270" t="str">
            <v>实物</v>
          </cell>
          <cell r="F14270" t="str">
            <v>西贝莜面村</v>
          </cell>
          <cell r="G14270" t="str">
            <v>海南捷诚融达</v>
          </cell>
          <cell r="H14270" t="str">
            <v>年节礼包/食品/方便食品</v>
          </cell>
          <cell r="I14270" t="str">
            <v>2023-11-30</v>
          </cell>
          <cell r="J14270">
            <v>163192124</v>
          </cell>
          <cell r="K14270" t="str">
            <v/>
          </cell>
          <cell r="L14270" t="str">
            <v/>
          </cell>
        </row>
        <row r="14271">
          <cell r="C14271">
            <v>162332432</v>
          </cell>
          <cell r="D14271" t="str">
            <v>人工</v>
          </cell>
          <cell r="E14271" t="str">
            <v>实物</v>
          </cell>
          <cell r="F14271" t="str">
            <v>西贝莜面村</v>
          </cell>
          <cell r="G14271" t="str">
            <v>海南捷诚融达</v>
          </cell>
          <cell r="H14271" t="str">
            <v>年节礼包/食品/方便食品</v>
          </cell>
          <cell r="I14271" t="str">
            <v>2023-11-30</v>
          </cell>
          <cell r="J14271">
            <v>163192123</v>
          </cell>
          <cell r="K14271" t="str">
            <v/>
          </cell>
          <cell r="L14271" t="str">
            <v/>
          </cell>
        </row>
        <row r="14272">
          <cell r="C14272">
            <v>162329599</v>
          </cell>
          <cell r="D14272" t="str">
            <v>人工</v>
          </cell>
          <cell r="E14272" t="str">
            <v>实物</v>
          </cell>
          <cell r="F14272" t="str">
            <v>西贝莜面村</v>
          </cell>
          <cell r="G14272" t="str">
            <v>海南捷诚融达</v>
          </cell>
          <cell r="H14272" t="str">
            <v>年节礼包/生鲜/速冻美食</v>
          </cell>
          <cell r="I14272" t="str">
            <v>2023-10-31</v>
          </cell>
          <cell r="J14272">
            <v>163188914</v>
          </cell>
          <cell r="K14272" t="str">
            <v/>
          </cell>
          <cell r="L14272" t="str">
            <v/>
          </cell>
        </row>
        <row r="14273">
          <cell r="C14273">
            <v>162329598</v>
          </cell>
          <cell r="D14273" t="str">
            <v>人工</v>
          </cell>
          <cell r="E14273" t="str">
            <v>实物</v>
          </cell>
          <cell r="F14273" t="str">
            <v>西贝莜面村</v>
          </cell>
          <cell r="G14273" t="str">
            <v>海南捷诚融达</v>
          </cell>
          <cell r="H14273" t="str">
            <v>年节礼包/生鲜/速冻美食</v>
          </cell>
          <cell r="I14273" t="str">
            <v>2023-10-31</v>
          </cell>
          <cell r="J14273">
            <v>163188913</v>
          </cell>
          <cell r="K14273" t="str">
            <v/>
          </cell>
          <cell r="L14273" t="str">
            <v/>
          </cell>
        </row>
        <row r="14274">
          <cell r="C14274">
            <v>162328474</v>
          </cell>
          <cell r="D14274" t="str">
            <v>人工</v>
          </cell>
          <cell r="E14274" t="str">
            <v>实物</v>
          </cell>
          <cell r="F14274" t="str">
            <v>西贝莜面村</v>
          </cell>
          <cell r="G14274" t="str">
            <v>海南捷诚融达</v>
          </cell>
          <cell r="H14274" t="str">
            <v>年节礼包/生鲜/速冻美食</v>
          </cell>
          <cell r="I14274" t="str">
            <v>2023-11-30</v>
          </cell>
          <cell r="J14274">
            <v>163187888</v>
          </cell>
          <cell r="K14274" t="str">
            <v/>
          </cell>
          <cell r="L14274" t="str">
            <v/>
          </cell>
        </row>
        <row r="14275">
          <cell r="C14275">
            <v>162322969</v>
          </cell>
          <cell r="D14275" t="str">
            <v>人工</v>
          </cell>
          <cell r="E14275" t="str">
            <v>实物</v>
          </cell>
          <cell r="F14275" t="str">
            <v>西贝莜面村</v>
          </cell>
          <cell r="G14275" t="str">
            <v>海南捷诚融达</v>
          </cell>
          <cell r="H14275" t="str">
            <v>年节礼包/生鲜/速冻美食</v>
          </cell>
          <cell r="I14275" t="str">
            <v>2023-12-01</v>
          </cell>
          <cell r="J14275">
            <v>163182748</v>
          </cell>
          <cell r="K14275" t="str">
            <v/>
          </cell>
          <cell r="L14275" t="str">
            <v/>
          </cell>
        </row>
        <row r="14276">
          <cell r="C14276">
            <v>162322962</v>
          </cell>
          <cell r="D14276" t="str">
            <v>人工</v>
          </cell>
          <cell r="E14276" t="str">
            <v>实物</v>
          </cell>
          <cell r="F14276" t="str">
            <v>西贝莜面村</v>
          </cell>
          <cell r="G14276" t="str">
            <v>海南捷诚融达</v>
          </cell>
          <cell r="H14276" t="str">
            <v>年节礼包/生鲜/速冻美食</v>
          </cell>
          <cell r="I14276" t="str">
            <v>2023-12-01</v>
          </cell>
          <cell r="J14276">
            <v>163182741</v>
          </cell>
          <cell r="K14276" t="str">
            <v/>
          </cell>
          <cell r="L14276" t="str">
            <v/>
          </cell>
        </row>
        <row r="14277">
          <cell r="C14277">
            <v>162321352</v>
          </cell>
          <cell r="D14277" t="str">
            <v>人工</v>
          </cell>
          <cell r="E14277" t="str">
            <v>实物</v>
          </cell>
          <cell r="F14277" t="str">
            <v>西贝莜面村</v>
          </cell>
          <cell r="G14277" t="str">
            <v>海南捷诚融达</v>
          </cell>
          <cell r="H14277" t="str">
            <v>年节礼包/生鲜/速冻美食</v>
          </cell>
          <cell r="I14277" t="str">
            <v>2023-10-31</v>
          </cell>
          <cell r="J14277">
            <v>163180892</v>
          </cell>
          <cell r="K14277" t="str">
            <v/>
          </cell>
          <cell r="L14277" t="str">
            <v/>
          </cell>
        </row>
        <row r="14278">
          <cell r="C14278">
            <v>162321349</v>
          </cell>
          <cell r="D14278" t="str">
            <v>人工</v>
          </cell>
          <cell r="E14278" t="str">
            <v>实物</v>
          </cell>
          <cell r="F14278" t="str">
            <v>西贝莜面村</v>
          </cell>
          <cell r="G14278" t="str">
            <v>海南捷诚融达</v>
          </cell>
          <cell r="H14278" t="str">
            <v>年节礼包/生鲜/速冻美食</v>
          </cell>
          <cell r="I14278" t="str">
            <v>2023-10-31</v>
          </cell>
          <cell r="J14278">
            <v>163180889</v>
          </cell>
          <cell r="K14278" t="str">
            <v/>
          </cell>
          <cell r="L14278" t="str">
            <v/>
          </cell>
        </row>
        <row r="14279">
          <cell r="C14279">
            <v>162321345</v>
          </cell>
          <cell r="D14279" t="str">
            <v>人工</v>
          </cell>
          <cell r="E14279" t="str">
            <v>实物</v>
          </cell>
          <cell r="F14279" t="str">
            <v>西贝莜面村</v>
          </cell>
          <cell r="G14279" t="str">
            <v>海南捷诚融达</v>
          </cell>
          <cell r="H14279" t="str">
            <v>年节礼包/生鲜/速冻美食</v>
          </cell>
          <cell r="I14279" t="str">
            <v>2023-10-31</v>
          </cell>
          <cell r="J14279">
            <v>163180885</v>
          </cell>
          <cell r="K14279" t="str">
            <v/>
          </cell>
          <cell r="L14279" t="str">
            <v/>
          </cell>
        </row>
        <row r="14280">
          <cell r="C14280">
            <v>162567208</v>
          </cell>
          <cell r="D14280" t="str">
            <v>人工</v>
          </cell>
          <cell r="E14280" t="str">
            <v>实物</v>
          </cell>
          <cell r="F14280" t="str">
            <v>霆尚</v>
          </cell>
          <cell r="G14280" t="str">
            <v>霆尚食品</v>
          </cell>
          <cell r="H14280" t="str">
            <v>年节礼包/生鲜/肉禽礼包</v>
          </cell>
          <cell r="I14280" t="str">
            <v>2024-10-31</v>
          </cell>
          <cell r="J14280">
            <v>163750308</v>
          </cell>
          <cell r="K14280" t="str">
            <v>TS7833</v>
          </cell>
          <cell r="L14280" t="str">
            <v/>
          </cell>
        </row>
        <row r="14281">
          <cell r="C14281">
            <v>162567205</v>
          </cell>
          <cell r="D14281" t="str">
            <v>人工</v>
          </cell>
          <cell r="E14281" t="str">
            <v>实物</v>
          </cell>
          <cell r="F14281" t="str">
            <v>霆尚</v>
          </cell>
          <cell r="G14281" t="str">
            <v>霆尚食品</v>
          </cell>
          <cell r="H14281" t="str">
            <v>年节礼包/生鲜/肉禽礼包</v>
          </cell>
          <cell r="I14281" t="str">
            <v>2024-10-31</v>
          </cell>
          <cell r="J14281">
            <v>163750305</v>
          </cell>
          <cell r="K14281" t="str">
            <v>TS3878</v>
          </cell>
          <cell r="L14281" t="str">
            <v/>
          </cell>
        </row>
        <row r="14282">
          <cell r="C14282">
            <v>162567203</v>
          </cell>
          <cell r="D14282" t="str">
            <v>人工</v>
          </cell>
          <cell r="E14282" t="str">
            <v>实物</v>
          </cell>
          <cell r="F14282" t="str">
            <v>霆尚</v>
          </cell>
          <cell r="G14282" t="str">
            <v>霆尚食品</v>
          </cell>
          <cell r="H14282" t="str">
            <v>年节礼包/生鲜/肉禽礼包</v>
          </cell>
          <cell r="I14282" t="str">
            <v>2024-10-31</v>
          </cell>
          <cell r="J14282">
            <v>163750303</v>
          </cell>
          <cell r="K14282" t="str">
            <v>TS84848</v>
          </cell>
          <cell r="L14282" t="str">
            <v/>
          </cell>
        </row>
        <row r="14283">
          <cell r="C14283">
            <v>162407124</v>
          </cell>
          <cell r="D14283" t="str">
            <v>人工</v>
          </cell>
          <cell r="E14283" t="str">
            <v>实物</v>
          </cell>
          <cell r="F14283" t="str">
            <v>霆尚</v>
          </cell>
          <cell r="G14283" t="str">
            <v>霆尚食品</v>
          </cell>
          <cell r="H14283" t="str">
            <v>年节礼包/生鲜/猪牛羊肉</v>
          </cell>
          <cell r="I14283" t="str">
            <v>2024-03-31</v>
          </cell>
          <cell r="J14283">
            <v>163376843</v>
          </cell>
          <cell r="K14283">
            <v>9948</v>
          </cell>
          <cell r="L14283" t="str">
            <v/>
          </cell>
        </row>
        <row r="14284">
          <cell r="C14284">
            <v>162407123</v>
          </cell>
          <cell r="D14284" t="str">
            <v>人工</v>
          </cell>
          <cell r="E14284" t="str">
            <v>实物</v>
          </cell>
          <cell r="F14284" t="str">
            <v>霆尚</v>
          </cell>
          <cell r="G14284" t="str">
            <v>霆尚食品</v>
          </cell>
          <cell r="H14284" t="str">
            <v>年节礼包/生鲜/海鲜礼包</v>
          </cell>
          <cell r="I14284" t="str">
            <v>2024-03-31</v>
          </cell>
          <cell r="J14284">
            <v>163376842</v>
          </cell>
          <cell r="K14284">
            <v>9090090</v>
          </cell>
          <cell r="L14284" t="str">
            <v/>
          </cell>
        </row>
        <row r="14285">
          <cell r="C14285">
            <v>162407121</v>
          </cell>
          <cell r="D14285" t="str">
            <v>人工</v>
          </cell>
          <cell r="E14285" t="str">
            <v>实物</v>
          </cell>
          <cell r="F14285" t="str">
            <v>霆尚</v>
          </cell>
          <cell r="G14285" t="str">
            <v>霆尚食品</v>
          </cell>
          <cell r="H14285" t="str">
            <v>年节礼包/生鲜/生鲜礼包</v>
          </cell>
          <cell r="I14285" t="str">
            <v>2024-03-31</v>
          </cell>
          <cell r="J14285">
            <v>163376840</v>
          </cell>
          <cell r="K14285">
            <v>9909878</v>
          </cell>
          <cell r="L14285" t="str">
            <v/>
          </cell>
        </row>
        <row r="14286">
          <cell r="C14286">
            <v>162407109</v>
          </cell>
          <cell r="D14286" t="str">
            <v>人工</v>
          </cell>
          <cell r="E14286" t="str">
            <v>实物</v>
          </cell>
          <cell r="F14286" t="str">
            <v>霆尚</v>
          </cell>
          <cell r="G14286" t="str">
            <v>霆尚食品</v>
          </cell>
          <cell r="H14286" t="str">
            <v>年节礼包/生鲜/肉禽礼包</v>
          </cell>
          <cell r="I14286" t="str">
            <v>2024-03-31</v>
          </cell>
          <cell r="J14286">
            <v>163376828</v>
          </cell>
          <cell r="K14286">
            <v>990599</v>
          </cell>
          <cell r="L14286" t="str">
            <v/>
          </cell>
        </row>
        <row r="14287">
          <cell r="C14287">
            <v>162040696</v>
          </cell>
          <cell r="D14287" t="str">
            <v>人工</v>
          </cell>
          <cell r="E14287" t="str">
            <v>实物</v>
          </cell>
          <cell r="F14287" t="str">
            <v/>
          </cell>
          <cell r="G14287" t="str">
            <v>霆尚食品</v>
          </cell>
          <cell r="H14287" t="str">
            <v>年节礼包/生鲜/生鲜礼包</v>
          </cell>
          <cell r="I14287" t="str">
            <v>2023-07-31</v>
          </cell>
          <cell r="J14287">
            <v>162408056</v>
          </cell>
          <cell r="K14287" t="str">
            <v>TS094</v>
          </cell>
          <cell r="L14287" t="str">
            <v/>
          </cell>
        </row>
        <row r="14288">
          <cell r="C14288">
            <v>162040694</v>
          </cell>
          <cell r="D14288" t="str">
            <v>人工</v>
          </cell>
          <cell r="E14288" t="str">
            <v>实物</v>
          </cell>
          <cell r="F14288" t="str">
            <v/>
          </cell>
          <cell r="G14288" t="str">
            <v>霆尚食品</v>
          </cell>
          <cell r="H14288" t="str">
            <v>年节礼包/生鲜/生鲜礼包</v>
          </cell>
          <cell r="I14288" t="str">
            <v>2023-07-31</v>
          </cell>
          <cell r="J14288">
            <v>162408054</v>
          </cell>
          <cell r="K14288" t="str">
            <v>TS633</v>
          </cell>
          <cell r="L14288" t="str">
            <v/>
          </cell>
        </row>
        <row r="14289">
          <cell r="C14289">
            <v>161812295</v>
          </cell>
          <cell r="D14289" t="str">
            <v>人工</v>
          </cell>
          <cell r="E14289" t="str">
            <v>实物</v>
          </cell>
          <cell r="F14289" t="str">
            <v/>
          </cell>
          <cell r="G14289" t="str">
            <v>霆尚食品</v>
          </cell>
          <cell r="H14289" t="str">
            <v>运营类目/仲秋禧月/生鲜-提货券</v>
          </cell>
          <cell r="I14289" t="str">
            <v>2023-06-30</v>
          </cell>
          <cell r="J14289">
            <v>162042915</v>
          </cell>
          <cell r="K14289" t="str">
            <v>TS-9954</v>
          </cell>
          <cell r="L14289" t="str">
            <v/>
          </cell>
        </row>
        <row r="14290">
          <cell r="C14290">
            <v>161812293</v>
          </cell>
          <cell r="D14290" t="str">
            <v>人工</v>
          </cell>
          <cell r="E14290" t="str">
            <v>实物</v>
          </cell>
          <cell r="F14290" t="str">
            <v/>
          </cell>
          <cell r="G14290" t="str">
            <v>霆尚食品</v>
          </cell>
          <cell r="H14290" t="str">
            <v>运营类目/仲秋禧月/生鲜-档位券</v>
          </cell>
          <cell r="I14290" t="str">
            <v>2023-06-30</v>
          </cell>
          <cell r="J14290">
            <v>162042913</v>
          </cell>
          <cell r="K14290" t="str">
            <v>TS-9954</v>
          </cell>
          <cell r="L14290" t="str">
            <v/>
          </cell>
        </row>
        <row r="14291">
          <cell r="C14291">
            <v>162494423</v>
          </cell>
          <cell r="D14291" t="str">
            <v>人工</v>
          </cell>
          <cell r="E14291" t="str">
            <v>实物</v>
          </cell>
          <cell r="F14291" t="str">
            <v>霆尚</v>
          </cell>
          <cell r="G14291" t="str">
            <v>霆尚食品</v>
          </cell>
          <cell r="H14291" t="str">
            <v>年节礼包/生鲜/海鲜礼包</v>
          </cell>
          <cell r="I14291" t="str">
            <v>2024-07-31</v>
          </cell>
          <cell r="J14291">
            <v>163576880</v>
          </cell>
          <cell r="K14291">
            <v>9490</v>
          </cell>
          <cell r="L14291" t="str">
            <v/>
          </cell>
        </row>
        <row r="14292">
          <cell r="C14292">
            <v>162494418</v>
          </cell>
          <cell r="D14292" t="str">
            <v>人工</v>
          </cell>
          <cell r="E14292" t="str">
            <v>实物</v>
          </cell>
          <cell r="F14292" t="str">
            <v>霆尚</v>
          </cell>
          <cell r="G14292" t="str">
            <v>霆尚食品</v>
          </cell>
          <cell r="H14292" t="str">
            <v>年节礼包/生鲜/海鲜礼包</v>
          </cell>
          <cell r="I14292" t="str">
            <v>2024-07-31</v>
          </cell>
          <cell r="J14292">
            <v>163576875</v>
          </cell>
          <cell r="K14292">
            <v>9903</v>
          </cell>
          <cell r="L14292" t="str">
            <v/>
          </cell>
        </row>
        <row r="14293">
          <cell r="C14293">
            <v>162567028</v>
          </cell>
          <cell r="D14293" t="str">
            <v>人工</v>
          </cell>
          <cell r="E14293" t="str">
            <v>实物</v>
          </cell>
          <cell r="F14293" t="str">
            <v>雅诗兰黛（Estee Lauder）</v>
          </cell>
          <cell r="G14293" t="str">
            <v>晋之星辰</v>
          </cell>
          <cell r="H14293" t="str">
            <v>年节礼包/美妆护理/面部护理</v>
          </cell>
          <cell r="I14293" t="str">
            <v>2024-10-31</v>
          </cell>
          <cell r="J14293">
            <v>163750107</v>
          </cell>
          <cell r="K14293" t="str">
            <v/>
          </cell>
          <cell r="L14293" t="str">
            <v/>
          </cell>
        </row>
        <row r="14294">
          <cell r="C14294">
            <v>162566937</v>
          </cell>
          <cell r="D14294" t="str">
            <v>人工</v>
          </cell>
          <cell r="E14294" t="str">
            <v>实物</v>
          </cell>
          <cell r="F14294" t="str">
            <v>雅诗兰黛（Estee Lauder）</v>
          </cell>
          <cell r="G14294" t="str">
            <v>晋之星辰</v>
          </cell>
          <cell r="H14294" t="str">
            <v>年节礼包/美妆护理/面部护理</v>
          </cell>
          <cell r="I14294" t="str">
            <v>2024-10-31</v>
          </cell>
          <cell r="J14294">
            <v>163749981</v>
          </cell>
          <cell r="K14294" t="str">
            <v/>
          </cell>
          <cell r="L14294" t="str">
            <v/>
          </cell>
        </row>
        <row r="14295">
          <cell r="C14295">
            <v>162496226</v>
          </cell>
          <cell r="D14295" t="str">
            <v>人工</v>
          </cell>
          <cell r="E14295" t="str">
            <v>实物</v>
          </cell>
          <cell r="F14295" t="str">
            <v>雅诗兰黛（Estee Lauder）</v>
          </cell>
          <cell r="G14295" t="str">
            <v>晋之星辰</v>
          </cell>
          <cell r="H14295" t="str">
            <v>年节礼包/美妆护理/面部护理</v>
          </cell>
          <cell r="I14295" t="str">
            <v>2024-07-31</v>
          </cell>
          <cell r="J14295">
            <v>163581926</v>
          </cell>
          <cell r="K14295" t="str">
            <v/>
          </cell>
          <cell r="L14295" t="str">
            <v/>
          </cell>
        </row>
        <row r="14296">
          <cell r="C14296">
            <v>162496224</v>
          </cell>
          <cell r="D14296" t="str">
            <v>人工</v>
          </cell>
          <cell r="E14296" t="str">
            <v>实物</v>
          </cell>
          <cell r="F14296" t="str">
            <v>圣罗兰（YSL）</v>
          </cell>
          <cell r="G14296" t="str">
            <v>晋之星辰</v>
          </cell>
          <cell r="H14296" t="str">
            <v>年节礼包/美妆护理/彩妆</v>
          </cell>
          <cell r="I14296" t="str">
            <v>2024-07-31</v>
          </cell>
          <cell r="J14296">
            <v>163581923</v>
          </cell>
          <cell r="K14296" t="str">
            <v/>
          </cell>
          <cell r="L14296" t="str">
            <v>B10</v>
          </cell>
        </row>
        <row r="14297">
          <cell r="D14297" t="str">
            <v>人工</v>
          </cell>
          <cell r="E14297" t="str">
            <v>实物</v>
          </cell>
          <cell r="F14297" t="str">
            <v>圣罗兰（YSL）</v>
          </cell>
          <cell r="G14297" t="str">
            <v>晋之星辰</v>
          </cell>
          <cell r="H14297" t="str">
            <v>年节礼包/美妆护理/彩妆</v>
          </cell>
          <cell r="I14297" t="str">
            <v>2024-07-31</v>
          </cell>
          <cell r="J14297">
            <v>163581924</v>
          </cell>
          <cell r="K14297" t="str">
            <v/>
          </cell>
          <cell r="L14297" t="str">
            <v>B20</v>
          </cell>
        </row>
        <row r="14298">
          <cell r="C14298">
            <v>162496222</v>
          </cell>
          <cell r="D14298" t="str">
            <v>人工</v>
          </cell>
          <cell r="E14298" t="str">
            <v>实物</v>
          </cell>
          <cell r="F14298" t="str">
            <v>雅诗兰黛（Estee Lauder）</v>
          </cell>
          <cell r="G14298" t="str">
            <v>晋之星辰</v>
          </cell>
          <cell r="H14298" t="str">
            <v>年节礼包/美妆护理/眼部护理</v>
          </cell>
          <cell r="I14298" t="str">
            <v>2024-07-31</v>
          </cell>
          <cell r="J14298">
            <v>163581921</v>
          </cell>
          <cell r="K14298" t="str">
            <v/>
          </cell>
          <cell r="L14298" t="str">
            <v/>
          </cell>
        </row>
        <row r="14299">
          <cell r="C14299">
            <v>162496221</v>
          </cell>
          <cell r="D14299" t="str">
            <v>人工</v>
          </cell>
          <cell r="E14299" t="str">
            <v>实物</v>
          </cell>
          <cell r="F14299" t="str">
            <v>科颜氏（Kiehl's）</v>
          </cell>
          <cell r="G14299" t="str">
            <v>晋之星辰</v>
          </cell>
          <cell r="H14299" t="str">
            <v>年节礼包/美妆护理/面部护理</v>
          </cell>
          <cell r="I14299" t="str">
            <v>2024-07-31</v>
          </cell>
          <cell r="J14299">
            <v>163581920</v>
          </cell>
          <cell r="K14299" t="str">
            <v/>
          </cell>
          <cell r="L14299" t="str">
            <v/>
          </cell>
        </row>
        <row r="14300">
          <cell r="C14300">
            <v>162496220</v>
          </cell>
          <cell r="D14300" t="str">
            <v>人工</v>
          </cell>
          <cell r="E14300" t="str">
            <v>实物</v>
          </cell>
          <cell r="F14300" t="str">
            <v>雅诗兰黛（Estee Lauder）</v>
          </cell>
          <cell r="G14300" t="str">
            <v>晋之星辰</v>
          </cell>
          <cell r="H14300" t="str">
            <v>年节礼包/美妆护理/面部护理</v>
          </cell>
          <cell r="I14300" t="str">
            <v>2024-07-31</v>
          </cell>
          <cell r="J14300">
            <v>163581919</v>
          </cell>
          <cell r="K14300" t="str">
            <v/>
          </cell>
          <cell r="L14300" t="str">
            <v/>
          </cell>
        </row>
        <row r="14301">
          <cell r="C14301">
            <v>162405163</v>
          </cell>
          <cell r="D14301" t="str">
            <v>人工</v>
          </cell>
          <cell r="E14301" t="str">
            <v>实物</v>
          </cell>
          <cell r="F14301" t="str">
            <v>植村秀（Shu-uemura）</v>
          </cell>
          <cell r="G14301" t="str">
            <v>晋之星辰</v>
          </cell>
          <cell r="H14301" t="str">
            <v>年节礼包/美妆护理/面部护理</v>
          </cell>
          <cell r="I14301" t="str">
            <v>2024-01-31</v>
          </cell>
          <cell r="J14301">
            <v>163372822</v>
          </cell>
          <cell r="K14301" t="str">
            <v/>
          </cell>
          <cell r="L14301" t="str">
            <v/>
          </cell>
        </row>
        <row r="14302">
          <cell r="C14302">
            <v>162603377</v>
          </cell>
          <cell r="D14302" t="str">
            <v>人工</v>
          </cell>
          <cell r="E14302" t="str">
            <v>实物</v>
          </cell>
          <cell r="F14302" t="str">
            <v>美的</v>
          </cell>
          <cell r="G14302" t="str">
            <v>康乐佰莲</v>
          </cell>
          <cell r="H14302" t="str">
            <v>年节礼包/项目专属/定制方案专属</v>
          </cell>
          <cell r="I14302" t="str">
            <v>2023-10-31</v>
          </cell>
          <cell r="J14302">
            <v>163825184</v>
          </cell>
          <cell r="K14302" t="str">
            <v>MY-E501</v>
          </cell>
          <cell r="L14302" t="str">
            <v/>
          </cell>
        </row>
        <row r="14303">
          <cell r="C14303">
            <v>162656169</v>
          </cell>
          <cell r="D14303" t="str">
            <v>人工</v>
          </cell>
          <cell r="E14303" t="str">
            <v>实物</v>
          </cell>
          <cell r="F14303" t="str">
            <v>佳沃（joyvio）</v>
          </cell>
          <cell r="G14303" t="str">
            <v>佳沃</v>
          </cell>
          <cell r="H14303" t="str">
            <v>年节礼包/生鲜/水果</v>
          </cell>
          <cell r="I14303" t="str">
            <v>2024-12-25</v>
          </cell>
          <cell r="J14303">
            <v>163899036</v>
          </cell>
          <cell r="K14303">
            <v>100503077</v>
          </cell>
          <cell r="L14303" t="str">
            <v>3J 果径（30--32mm）</v>
          </cell>
        </row>
        <row r="14304">
          <cell r="C14304">
            <v>162658369</v>
          </cell>
          <cell r="D14304" t="str">
            <v>人工</v>
          </cell>
          <cell r="E14304" t="str">
            <v>实物</v>
          </cell>
          <cell r="F14304" t="str">
            <v/>
          </cell>
          <cell r="G14304" t="str">
            <v>炜珈商贸</v>
          </cell>
          <cell r="H14304" t="str">
            <v>年节礼包/食品/熟食腊味</v>
          </cell>
          <cell r="I14304" t="str">
            <v>2025-02-28</v>
          </cell>
          <cell r="J14304">
            <v>163901255</v>
          </cell>
          <cell r="K14304" t="str">
            <v/>
          </cell>
          <cell r="L14304" t="str">
            <v/>
          </cell>
        </row>
        <row r="14305">
          <cell r="C14305">
            <v>162625172</v>
          </cell>
          <cell r="D14305" t="str">
            <v>人工</v>
          </cell>
          <cell r="E14305" t="str">
            <v>实物</v>
          </cell>
          <cell r="F14305" t="str">
            <v/>
          </cell>
          <cell r="G14305" t="str">
            <v>金盛永和</v>
          </cell>
          <cell r="H14305" t="str">
            <v>年节礼包/食品/粮油礼包</v>
          </cell>
          <cell r="I14305" t="str">
            <v>2025-02-28</v>
          </cell>
          <cell r="J14305">
            <v>163854171</v>
          </cell>
          <cell r="K14305" t="str">
            <v/>
          </cell>
          <cell r="L14305" t="str">
            <v/>
          </cell>
        </row>
        <row r="14306">
          <cell r="C14306">
            <v>162565853</v>
          </cell>
          <cell r="D14306" t="str">
            <v>人工</v>
          </cell>
          <cell r="E14306" t="str">
            <v>实物</v>
          </cell>
          <cell r="F14306" t="str">
            <v/>
          </cell>
          <cell r="G14306" t="str">
            <v>安徽佳度</v>
          </cell>
          <cell r="H14306" t="str">
            <v>年节礼包/食品/零食礼包</v>
          </cell>
          <cell r="I14306" t="str">
            <v>2024-10-31</v>
          </cell>
          <cell r="J14306">
            <v>163747443</v>
          </cell>
          <cell r="K14306" t="str">
            <v>MMTWZH2882</v>
          </cell>
          <cell r="L14306" t="str">
            <v/>
          </cell>
        </row>
        <row r="14307">
          <cell r="C14307">
            <v>162405189</v>
          </cell>
          <cell r="D14307" t="str">
            <v>人工</v>
          </cell>
          <cell r="E14307" t="str">
            <v>实物</v>
          </cell>
          <cell r="F14307" t="str">
            <v/>
          </cell>
          <cell r="G14307" t="str">
            <v>聚优来</v>
          </cell>
          <cell r="H14307" t="str">
            <v>年节礼包/美妆护理/口红</v>
          </cell>
          <cell r="I14307" t="str">
            <v>2024-03-31</v>
          </cell>
          <cell r="J14307">
            <v>163372851</v>
          </cell>
          <cell r="K14307">
            <v>20231121013</v>
          </cell>
          <cell r="L14307" t="str">
            <v/>
          </cell>
        </row>
        <row r="14308">
          <cell r="C14308">
            <v>162647387</v>
          </cell>
          <cell r="D14308" t="str">
            <v>人工</v>
          </cell>
          <cell r="E14308" t="str">
            <v>实物</v>
          </cell>
          <cell r="F14308" t="str">
            <v>佳食特</v>
          </cell>
          <cell r="G14308" t="str">
            <v>阿格乐</v>
          </cell>
          <cell r="H14308" t="str">
            <v>年节礼包/生鲜/猪牛羊肉</v>
          </cell>
          <cell r="I14308" t="str">
            <v>2024-12-31</v>
          </cell>
          <cell r="J14308">
            <v>163885406</v>
          </cell>
          <cell r="K14308" t="str">
            <v>JYR2508981001</v>
          </cell>
          <cell r="L14308" t="str">
            <v/>
          </cell>
        </row>
        <row r="14309">
          <cell r="C14309">
            <v>162639523</v>
          </cell>
          <cell r="D14309" t="str">
            <v>人工</v>
          </cell>
          <cell r="E14309" t="str">
            <v>实物</v>
          </cell>
          <cell r="F14309" t="str">
            <v>佳食特</v>
          </cell>
          <cell r="G14309" t="str">
            <v>阿格乐</v>
          </cell>
          <cell r="H14309" t="str">
            <v>年节礼包/生鲜/猪牛羊肉</v>
          </cell>
          <cell r="I14309" t="str">
            <v>2025-01-31</v>
          </cell>
          <cell r="J14309">
            <v>163873884</v>
          </cell>
          <cell r="K14309" t="str">
            <v>JYP2411000111</v>
          </cell>
          <cell r="L14309" t="str">
            <v/>
          </cell>
        </row>
        <row r="14310">
          <cell r="C14310">
            <v>162606618</v>
          </cell>
          <cell r="D14310" t="str">
            <v>人工</v>
          </cell>
          <cell r="E14310" t="str">
            <v>实物</v>
          </cell>
          <cell r="F14310" t="str">
            <v>恒都</v>
          </cell>
          <cell r="G14310" t="str">
            <v>阿格乐</v>
          </cell>
          <cell r="H14310" t="str">
            <v>年节礼包/生鲜/猪牛羊肉</v>
          </cell>
          <cell r="I14310" t="str">
            <v>2024-12-31</v>
          </cell>
          <cell r="J14310">
            <v>163828839</v>
          </cell>
          <cell r="K14310" t="str">
            <v>L2311000451</v>
          </cell>
          <cell r="L14310" t="str">
            <v/>
          </cell>
        </row>
        <row r="14311">
          <cell r="C14311">
            <v>162567023</v>
          </cell>
          <cell r="D14311" t="str">
            <v>人工</v>
          </cell>
          <cell r="E14311" t="str">
            <v>实物</v>
          </cell>
          <cell r="F14311" t="str">
            <v>佳食特</v>
          </cell>
          <cell r="G14311" t="str">
            <v>阿格乐</v>
          </cell>
          <cell r="H14311" t="str">
            <v>年节礼包/生鲜/猪牛羊肉</v>
          </cell>
          <cell r="I14311" t="str">
            <v>2024-10-31</v>
          </cell>
          <cell r="J14311">
            <v>163750102</v>
          </cell>
          <cell r="K14311" t="str">
            <v>JYR2401981011</v>
          </cell>
          <cell r="L14311" t="str">
            <v/>
          </cell>
        </row>
        <row r="14312">
          <cell r="C14312">
            <v>162567018</v>
          </cell>
          <cell r="D14312" t="str">
            <v>人工</v>
          </cell>
          <cell r="E14312" t="str">
            <v>实物</v>
          </cell>
          <cell r="F14312" t="str">
            <v>佳食特</v>
          </cell>
          <cell r="G14312" t="str">
            <v>阿格乐</v>
          </cell>
          <cell r="H14312" t="str">
            <v>年节礼包/生鲜/猪牛羊肉</v>
          </cell>
          <cell r="I14312" t="str">
            <v>2024-10-31</v>
          </cell>
          <cell r="J14312">
            <v>163750097</v>
          </cell>
          <cell r="K14312" t="str">
            <v>JYP2407000101</v>
          </cell>
          <cell r="L14312" t="str">
            <v/>
          </cell>
        </row>
        <row r="14313">
          <cell r="C14313">
            <v>162566964</v>
          </cell>
          <cell r="D14313" t="str">
            <v>人工</v>
          </cell>
          <cell r="E14313" t="str">
            <v>实物</v>
          </cell>
          <cell r="F14313" t="str">
            <v>佳食特</v>
          </cell>
          <cell r="G14313" t="str">
            <v>阿格乐</v>
          </cell>
          <cell r="H14313" t="str">
            <v>年节礼包/生鲜/猪牛羊肉</v>
          </cell>
          <cell r="I14313" t="str">
            <v>2024-10-31</v>
          </cell>
          <cell r="J14313">
            <v>163750008</v>
          </cell>
          <cell r="K14313" t="str">
            <v>JYP2407000111</v>
          </cell>
          <cell r="L14313" t="str">
            <v/>
          </cell>
        </row>
        <row r="14314">
          <cell r="C14314">
            <v>162566914</v>
          </cell>
          <cell r="D14314" t="str">
            <v>人工</v>
          </cell>
          <cell r="E14314" t="str">
            <v>实物</v>
          </cell>
          <cell r="F14314" t="str">
            <v/>
          </cell>
          <cell r="G14314" t="str">
            <v>阿格乐</v>
          </cell>
          <cell r="H14314" t="str">
            <v>年节礼包/生鲜/速冻美食</v>
          </cell>
          <cell r="I14314" t="str">
            <v>2024-10-31</v>
          </cell>
          <cell r="J14314">
            <v>163749958</v>
          </cell>
          <cell r="K14314" t="str">
            <v>L2311000181</v>
          </cell>
          <cell r="L14314" t="str">
            <v/>
          </cell>
        </row>
        <row r="14315">
          <cell r="C14315">
            <v>162496425</v>
          </cell>
          <cell r="D14315" t="str">
            <v>人工</v>
          </cell>
          <cell r="E14315" t="str">
            <v>实物</v>
          </cell>
          <cell r="F14315" t="str">
            <v>佳食特</v>
          </cell>
          <cell r="G14315" t="str">
            <v>阿格乐</v>
          </cell>
          <cell r="H14315" t="str">
            <v>年节礼包/生鲜/猪牛羊肉</v>
          </cell>
          <cell r="I14315" t="str">
            <v>2024-07-31</v>
          </cell>
          <cell r="J14315">
            <v>163582145</v>
          </cell>
          <cell r="K14315" t="str">
            <v>JYP2403981011</v>
          </cell>
          <cell r="L14315" t="str">
            <v/>
          </cell>
        </row>
        <row r="14316">
          <cell r="C14316">
            <v>162496412</v>
          </cell>
          <cell r="D14316" t="str">
            <v>人工</v>
          </cell>
          <cell r="E14316" t="str">
            <v>实物</v>
          </cell>
          <cell r="F14316" t="str">
            <v/>
          </cell>
          <cell r="G14316" t="str">
            <v>阿格乐</v>
          </cell>
          <cell r="H14316" t="str">
            <v>年节礼包/生鲜/生鲜礼包</v>
          </cell>
          <cell r="I14316" t="str">
            <v>2024-07-31</v>
          </cell>
          <cell r="J14316">
            <v>163582132</v>
          </cell>
          <cell r="K14316" t="str">
            <v>AQR2402981011</v>
          </cell>
          <cell r="L14316" t="str">
            <v/>
          </cell>
        </row>
        <row r="14317">
          <cell r="C14317">
            <v>162465120</v>
          </cell>
          <cell r="D14317" t="str">
            <v>人工</v>
          </cell>
          <cell r="E14317" t="str">
            <v>实物</v>
          </cell>
          <cell r="F14317" t="str">
            <v>佳食特</v>
          </cell>
          <cell r="G14317" t="str">
            <v>阿格乐</v>
          </cell>
          <cell r="H14317" t="str">
            <v>年节礼包/生鲜/猪牛羊肉</v>
          </cell>
          <cell r="I14317" t="str">
            <v>2024-03-31</v>
          </cell>
          <cell r="J14317">
            <v>163509912</v>
          </cell>
          <cell r="K14317" t="str">
            <v>L2401000291</v>
          </cell>
          <cell r="L14317" t="str">
            <v/>
          </cell>
        </row>
        <row r="14318">
          <cell r="C14318">
            <v>162438853</v>
          </cell>
          <cell r="D14318" t="str">
            <v>人工</v>
          </cell>
          <cell r="E14318" t="str">
            <v>实物</v>
          </cell>
          <cell r="F14318" t="str">
            <v>佳食特</v>
          </cell>
          <cell r="G14318" t="str">
            <v>阿格乐</v>
          </cell>
          <cell r="H14318" t="str">
            <v>年节礼包/生鲜/猪牛羊肉</v>
          </cell>
          <cell r="I14318" t="str">
            <v>2024-06-30</v>
          </cell>
          <cell r="J14318">
            <v>163449024</v>
          </cell>
          <cell r="K14318" t="str">
            <v/>
          </cell>
          <cell r="L14318" t="str">
            <v/>
          </cell>
        </row>
        <row r="14319">
          <cell r="C14319">
            <v>162436577</v>
          </cell>
          <cell r="D14319" t="str">
            <v>人工</v>
          </cell>
          <cell r="E14319" t="str">
            <v>实物</v>
          </cell>
          <cell r="F14319" t="str">
            <v/>
          </cell>
          <cell r="G14319" t="str">
            <v>阿格乐</v>
          </cell>
          <cell r="H14319" t="str">
            <v>年节礼包/生鲜/猪牛羊肉</v>
          </cell>
          <cell r="I14319" t="str">
            <v>2024-03-31</v>
          </cell>
          <cell r="J14319">
            <v>163442496</v>
          </cell>
          <cell r="K14319" t="str">
            <v/>
          </cell>
          <cell r="L14319" t="str">
            <v/>
          </cell>
        </row>
        <row r="14320">
          <cell r="C14320">
            <v>162409276</v>
          </cell>
          <cell r="D14320" t="str">
            <v>人工</v>
          </cell>
          <cell r="E14320" t="str">
            <v>实物</v>
          </cell>
          <cell r="F14320" t="str">
            <v>恒都</v>
          </cell>
          <cell r="G14320" t="str">
            <v>阿格乐</v>
          </cell>
          <cell r="H14320" t="str">
            <v>年节礼包/生鲜/猪牛羊肉</v>
          </cell>
          <cell r="I14320" t="str">
            <v>2024-03-31</v>
          </cell>
          <cell r="J14320">
            <v>163381919</v>
          </cell>
          <cell r="K14320" t="str">
            <v>L2311000041</v>
          </cell>
          <cell r="L14320" t="str">
            <v/>
          </cell>
        </row>
        <row r="14321">
          <cell r="C14321">
            <v>162409269</v>
          </cell>
          <cell r="D14321" t="str">
            <v>人工</v>
          </cell>
          <cell r="E14321" t="str">
            <v>实物</v>
          </cell>
          <cell r="F14321" t="str">
            <v>佳食特</v>
          </cell>
          <cell r="G14321" t="str">
            <v>阿格乐</v>
          </cell>
          <cell r="H14321" t="str">
            <v>年节礼包/生鲜/猪牛羊肉</v>
          </cell>
          <cell r="I14321" t="str">
            <v>2024-03-31</v>
          </cell>
          <cell r="J14321">
            <v>163381912</v>
          </cell>
          <cell r="K14321" t="str">
            <v>JNR2302982011</v>
          </cell>
          <cell r="L14321" t="str">
            <v/>
          </cell>
        </row>
        <row r="14322">
          <cell r="C14322">
            <v>162409268</v>
          </cell>
          <cell r="D14322" t="str">
            <v>人工</v>
          </cell>
          <cell r="E14322" t="str">
            <v>实物</v>
          </cell>
          <cell r="F14322" t="str">
            <v>佳食特</v>
          </cell>
          <cell r="G14322" t="str">
            <v>阿格乐</v>
          </cell>
          <cell r="H14322" t="str">
            <v>年节礼包/生鲜/猪牛羊肉</v>
          </cell>
          <cell r="I14322" t="str">
            <v>2024-03-31</v>
          </cell>
          <cell r="J14322">
            <v>163381911</v>
          </cell>
          <cell r="K14322" t="str">
            <v>JNP2302982011</v>
          </cell>
          <cell r="L14322" t="str">
            <v/>
          </cell>
        </row>
        <row r="14323">
          <cell r="C14323">
            <v>162409266</v>
          </cell>
          <cell r="D14323" t="str">
            <v>人工</v>
          </cell>
          <cell r="E14323" t="str">
            <v>实物</v>
          </cell>
          <cell r="F14323" t="str">
            <v>佳食特</v>
          </cell>
          <cell r="G14323" t="str">
            <v>阿格乐</v>
          </cell>
          <cell r="H14323" t="str">
            <v>年节礼包/生鲜/猪牛羊肉</v>
          </cell>
          <cell r="I14323" t="str">
            <v>2024-03-31</v>
          </cell>
          <cell r="J14323">
            <v>163381909</v>
          </cell>
          <cell r="K14323" t="str">
            <v>JNP2303982011</v>
          </cell>
          <cell r="L14323" t="str">
            <v/>
          </cell>
        </row>
        <row r="14324">
          <cell r="C14324">
            <v>162409265</v>
          </cell>
          <cell r="D14324" t="str">
            <v>人工</v>
          </cell>
          <cell r="E14324" t="str">
            <v>实物</v>
          </cell>
          <cell r="F14324" t="str">
            <v>佳食特</v>
          </cell>
          <cell r="G14324" t="str">
            <v>阿格乐</v>
          </cell>
          <cell r="H14324" t="str">
            <v>年节礼包/生鲜/猪牛羊肉</v>
          </cell>
          <cell r="I14324" t="str">
            <v>2024-03-31</v>
          </cell>
          <cell r="J14324">
            <v>163381908</v>
          </cell>
          <cell r="K14324" t="str">
            <v>L2307000261</v>
          </cell>
          <cell r="L14324" t="str">
            <v/>
          </cell>
        </row>
        <row r="14325">
          <cell r="C14325">
            <v>162409264</v>
          </cell>
          <cell r="D14325" t="str">
            <v>人工</v>
          </cell>
          <cell r="E14325" t="str">
            <v>实物</v>
          </cell>
          <cell r="F14325" t="str">
            <v>佳食特</v>
          </cell>
          <cell r="G14325" t="str">
            <v>阿格乐</v>
          </cell>
          <cell r="H14325" t="str">
            <v>年节礼包/生鲜/猪牛羊肉</v>
          </cell>
          <cell r="I14325" t="str">
            <v>2024-03-31</v>
          </cell>
          <cell r="J14325">
            <v>163381907</v>
          </cell>
          <cell r="K14325" t="str">
            <v>L2311000131</v>
          </cell>
          <cell r="L14325" t="str">
            <v/>
          </cell>
        </row>
        <row r="14326">
          <cell r="C14326">
            <v>162409263</v>
          </cell>
          <cell r="D14326" t="str">
            <v>人工</v>
          </cell>
          <cell r="E14326" t="str">
            <v>实物</v>
          </cell>
          <cell r="F14326" t="str">
            <v>佳食特</v>
          </cell>
          <cell r="G14326" t="str">
            <v>阿格乐</v>
          </cell>
          <cell r="H14326" t="str">
            <v>年节礼包/生鲜/猪牛羊肉</v>
          </cell>
          <cell r="I14326" t="str">
            <v>2024-03-31</v>
          </cell>
          <cell r="J14326">
            <v>163381906</v>
          </cell>
          <cell r="K14326" t="str">
            <v>JSK2305982011</v>
          </cell>
          <cell r="L14326" t="str">
            <v/>
          </cell>
        </row>
        <row r="14327">
          <cell r="C14327">
            <v>162409262</v>
          </cell>
          <cell r="D14327" t="str">
            <v>人工</v>
          </cell>
          <cell r="E14327" t="str">
            <v>实物</v>
          </cell>
          <cell r="F14327" t="str">
            <v>佳食特</v>
          </cell>
          <cell r="G14327" t="str">
            <v>阿格乐</v>
          </cell>
          <cell r="H14327" t="str">
            <v>年节礼包/生鲜/猪牛羊肉</v>
          </cell>
          <cell r="I14327" t="str">
            <v>2024-03-31</v>
          </cell>
          <cell r="J14327">
            <v>163381905</v>
          </cell>
          <cell r="K14327" t="str">
            <v>JNP2307982021</v>
          </cell>
          <cell r="L14327" t="str">
            <v/>
          </cell>
        </row>
        <row r="14328">
          <cell r="C14328">
            <v>162409260</v>
          </cell>
          <cell r="D14328" t="str">
            <v>人工</v>
          </cell>
          <cell r="E14328" t="str">
            <v>实物</v>
          </cell>
          <cell r="F14328" t="str">
            <v>佳食特</v>
          </cell>
          <cell r="G14328" t="str">
            <v>阿格乐</v>
          </cell>
          <cell r="H14328" t="str">
            <v>年节礼包/生鲜/猪牛羊肉</v>
          </cell>
          <cell r="I14328" t="str">
            <v>2024-03-31</v>
          </cell>
          <cell r="J14328">
            <v>163381903</v>
          </cell>
          <cell r="K14328" t="str">
            <v>JSK2309982011</v>
          </cell>
          <cell r="L14328" t="str">
            <v/>
          </cell>
        </row>
        <row r="14329">
          <cell r="C14329">
            <v>162409258</v>
          </cell>
          <cell r="D14329" t="str">
            <v>人工</v>
          </cell>
          <cell r="E14329" t="str">
            <v>实物</v>
          </cell>
          <cell r="F14329" t="str">
            <v>网易味央</v>
          </cell>
          <cell r="G14329" t="str">
            <v>阿格乐</v>
          </cell>
          <cell r="H14329" t="str">
            <v>年节礼包/生鲜/猪牛羊肉</v>
          </cell>
          <cell r="I14329" t="str">
            <v>2024-03-31</v>
          </cell>
          <cell r="J14329">
            <v>163381901</v>
          </cell>
          <cell r="K14329" t="str">
            <v>L2311000111</v>
          </cell>
          <cell r="L14329" t="str">
            <v/>
          </cell>
        </row>
        <row r="14330">
          <cell r="C14330">
            <v>162409253</v>
          </cell>
          <cell r="D14330" t="str">
            <v>人工</v>
          </cell>
          <cell r="E14330" t="str">
            <v>实物</v>
          </cell>
          <cell r="F14330" t="str">
            <v>网易味央</v>
          </cell>
          <cell r="G14330" t="str">
            <v>阿格乐</v>
          </cell>
          <cell r="H14330" t="str">
            <v>年节礼包/生鲜/猪牛羊肉</v>
          </cell>
          <cell r="I14330" t="str">
            <v>2024-03-31</v>
          </cell>
          <cell r="J14330">
            <v>163381894</v>
          </cell>
          <cell r="K14330" t="str">
            <v>L2311000371</v>
          </cell>
          <cell r="L14330" t="str">
            <v/>
          </cell>
        </row>
        <row r="14331">
          <cell r="C14331">
            <v>162350921</v>
          </cell>
          <cell r="D14331" t="str">
            <v>人工</v>
          </cell>
          <cell r="E14331" t="str">
            <v>实物</v>
          </cell>
          <cell r="F14331" t="str">
            <v/>
          </cell>
          <cell r="G14331" t="str">
            <v>阿格乐</v>
          </cell>
          <cell r="H14331" t="str">
            <v>年节礼包/生鲜/猪牛羊肉</v>
          </cell>
          <cell r="I14331" t="str">
            <v>2023-12-31</v>
          </cell>
          <cell r="J14331">
            <v>163218171</v>
          </cell>
          <cell r="K14331">
            <v>2301000411</v>
          </cell>
          <cell r="L14331" t="str">
            <v/>
          </cell>
        </row>
        <row r="14332">
          <cell r="C14332">
            <v>162339351</v>
          </cell>
          <cell r="D14332" t="str">
            <v>人工</v>
          </cell>
          <cell r="E14332" t="str">
            <v>实物</v>
          </cell>
          <cell r="F14332" t="str">
            <v/>
          </cell>
          <cell r="G14332" t="str">
            <v>阿格乐</v>
          </cell>
          <cell r="H14332" t="str">
            <v>年节礼包/生鲜/猪牛羊肉</v>
          </cell>
          <cell r="I14332" t="str">
            <v>2023-09-30</v>
          </cell>
          <cell r="J14332">
            <v>163202521</v>
          </cell>
          <cell r="K14332" t="str">
            <v>L2308001121</v>
          </cell>
          <cell r="L14332" t="str">
            <v/>
          </cell>
        </row>
        <row r="14333">
          <cell r="C14333">
            <v>162339350</v>
          </cell>
          <cell r="D14333" t="str">
            <v>人工</v>
          </cell>
          <cell r="E14333" t="str">
            <v>实物</v>
          </cell>
          <cell r="F14333" t="str">
            <v/>
          </cell>
          <cell r="G14333" t="str">
            <v>阿格乐</v>
          </cell>
          <cell r="H14333" t="str">
            <v>年节礼包/生鲜/猪牛羊肉</v>
          </cell>
          <cell r="I14333" t="str">
            <v>2023-09-30</v>
          </cell>
          <cell r="J14333">
            <v>163202520</v>
          </cell>
          <cell r="K14333" t="str">
            <v>L2308001111</v>
          </cell>
          <cell r="L14333" t="str">
            <v/>
          </cell>
        </row>
        <row r="14334">
          <cell r="C14334">
            <v>162334797</v>
          </cell>
          <cell r="D14334" t="str">
            <v>人工</v>
          </cell>
          <cell r="E14334" t="str">
            <v>实物</v>
          </cell>
          <cell r="F14334" t="str">
            <v/>
          </cell>
          <cell r="G14334" t="str">
            <v>阿格乐</v>
          </cell>
          <cell r="H14334" t="str">
            <v>年节礼包/生鲜/生鲜礼包</v>
          </cell>
          <cell r="I14334" t="str">
            <v>2023-10-31</v>
          </cell>
          <cell r="J14334">
            <v>163195173</v>
          </cell>
          <cell r="K14334" t="str">
            <v/>
          </cell>
          <cell r="L14334" t="str">
            <v/>
          </cell>
        </row>
        <row r="14335">
          <cell r="C14335">
            <v>162319790</v>
          </cell>
          <cell r="D14335" t="str">
            <v>人工</v>
          </cell>
          <cell r="E14335" t="str">
            <v>实物</v>
          </cell>
          <cell r="F14335" t="str">
            <v>网易味央</v>
          </cell>
          <cell r="G14335" t="str">
            <v>阿格乐</v>
          </cell>
          <cell r="H14335" t="str">
            <v>年节礼包/生鲜/猪牛羊肉</v>
          </cell>
          <cell r="I14335" t="str">
            <v>2023-12-31</v>
          </cell>
          <cell r="J14335">
            <v>163178987</v>
          </cell>
          <cell r="K14335" t="str">
            <v>L2311000971</v>
          </cell>
          <cell r="L14335" t="str">
            <v/>
          </cell>
        </row>
        <row r="14336">
          <cell r="C14336">
            <v>162319788</v>
          </cell>
          <cell r="D14336" t="str">
            <v>人工</v>
          </cell>
          <cell r="E14336" t="str">
            <v>实物</v>
          </cell>
          <cell r="F14336" t="str">
            <v>网易味央</v>
          </cell>
          <cell r="G14336" t="str">
            <v>阿格乐</v>
          </cell>
          <cell r="H14336" t="str">
            <v>年节礼包/生鲜/猪牛羊肉</v>
          </cell>
          <cell r="I14336" t="str">
            <v>2023-12-31</v>
          </cell>
          <cell r="J14336">
            <v>163178984</v>
          </cell>
          <cell r="K14336" t="str">
            <v>WY2303981001</v>
          </cell>
          <cell r="L14336" t="str">
            <v/>
          </cell>
        </row>
        <row r="14337">
          <cell r="C14337">
            <v>162257740</v>
          </cell>
          <cell r="D14337" t="str">
            <v>人工</v>
          </cell>
          <cell r="E14337" t="str">
            <v>实物</v>
          </cell>
          <cell r="F14337" t="str">
            <v/>
          </cell>
          <cell r="G14337" t="str">
            <v>阿格乐</v>
          </cell>
          <cell r="H14337" t="str">
            <v>年节礼包/生鲜/生鲜礼包</v>
          </cell>
          <cell r="I14337" t="str">
            <v>2023-07-31</v>
          </cell>
          <cell r="J14337">
            <v>163000306</v>
          </cell>
          <cell r="K14337">
            <v>2301000411</v>
          </cell>
          <cell r="L14337" t="str">
            <v/>
          </cell>
        </row>
        <row r="14338">
          <cell r="C14338">
            <v>162168240</v>
          </cell>
          <cell r="D14338" t="str">
            <v>人工</v>
          </cell>
          <cell r="E14338" t="str">
            <v>实物</v>
          </cell>
          <cell r="F14338" t="str">
            <v/>
          </cell>
          <cell r="G14338" t="str">
            <v>阿格乐</v>
          </cell>
          <cell r="H14338" t="str">
            <v>年节礼包/生鲜/猪牛羊肉</v>
          </cell>
          <cell r="I14338" t="str">
            <v>2023-12-31</v>
          </cell>
          <cell r="J14338">
            <v>162743036</v>
          </cell>
          <cell r="K14338" t="str">
            <v>WY2304981001</v>
          </cell>
          <cell r="L14338" t="str">
            <v/>
          </cell>
        </row>
        <row r="14339">
          <cell r="C14339">
            <v>161863977</v>
          </cell>
          <cell r="D14339" t="str">
            <v>人工</v>
          </cell>
          <cell r="E14339" t="str">
            <v>实物</v>
          </cell>
          <cell r="F14339" t="str">
            <v/>
          </cell>
          <cell r="G14339" t="str">
            <v>阿格乐</v>
          </cell>
          <cell r="H14339" t="str">
            <v>运营类目/星享春礼/生鲜-提货券</v>
          </cell>
          <cell r="I14339" t="str">
            <v>2023-12-31</v>
          </cell>
          <cell r="J14339">
            <v>162120437</v>
          </cell>
          <cell r="K14339">
            <v>2301000401</v>
          </cell>
          <cell r="L14339" t="str">
            <v/>
          </cell>
        </row>
        <row r="14340">
          <cell r="C14340">
            <v>161862853</v>
          </cell>
          <cell r="D14340" t="str">
            <v>人工</v>
          </cell>
          <cell r="E14340" t="str">
            <v>实物</v>
          </cell>
          <cell r="F14340" t="str">
            <v/>
          </cell>
          <cell r="G14340" t="str">
            <v>阿格乐</v>
          </cell>
          <cell r="H14340" t="str">
            <v>运营类目/星享春礼/生鲜-提货券</v>
          </cell>
          <cell r="I14340" t="str">
            <v>2023-12-31</v>
          </cell>
          <cell r="J14340">
            <v>162118504</v>
          </cell>
          <cell r="K14340">
            <v>2301000401</v>
          </cell>
          <cell r="L14340" t="str">
            <v/>
          </cell>
        </row>
        <row r="14341">
          <cell r="C14341">
            <v>161841117</v>
          </cell>
          <cell r="D14341" t="str">
            <v>人工</v>
          </cell>
          <cell r="E14341" t="str">
            <v>实物</v>
          </cell>
          <cell r="F14341" t="str">
            <v/>
          </cell>
          <cell r="G14341" t="str">
            <v>阿格乐</v>
          </cell>
          <cell r="H14341" t="str">
            <v>运营类目/星享春礼/生鲜-档位券</v>
          </cell>
          <cell r="I14341" t="str">
            <v>2023-12-31</v>
          </cell>
          <cell r="J14341">
            <v>162085498</v>
          </cell>
          <cell r="K14341">
            <v>2301000411</v>
          </cell>
          <cell r="L14341" t="str">
            <v/>
          </cell>
        </row>
        <row r="14342">
          <cell r="C14342">
            <v>161841109</v>
          </cell>
          <cell r="D14342" t="str">
            <v>人工</v>
          </cell>
          <cell r="E14342" t="str">
            <v>实物</v>
          </cell>
          <cell r="F14342" t="str">
            <v/>
          </cell>
          <cell r="G14342" t="str">
            <v>阿格乐</v>
          </cell>
          <cell r="H14342" t="str">
            <v>运营类目/星享春礼/生鲜-档位券</v>
          </cell>
          <cell r="I14342" t="str">
            <v>2023-12-31</v>
          </cell>
          <cell r="J14342">
            <v>162085490</v>
          </cell>
          <cell r="K14342">
            <v>2301000401</v>
          </cell>
          <cell r="L14342" t="str">
            <v/>
          </cell>
        </row>
        <row r="14343">
          <cell r="C14343">
            <v>161841105</v>
          </cell>
          <cell r="D14343" t="str">
            <v>人工</v>
          </cell>
          <cell r="E14343" t="str">
            <v>实物</v>
          </cell>
          <cell r="F14343" t="str">
            <v/>
          </cell>
          <cell r="G14343" t="str">
            <v>阿格乐</v>
          </cell>
          <cell r="H14343" t="str">
            <v>运营类目/星享春礼/生鲜-档位券</v>
          </cell>
          <cell r="I14343" t="str">
            <v>2023-12-31</v>
          </cell>
          <cell r="J14343">
            <v>162085486</v>
          </cell>
          <cell r="K14343">
            <v>2301000391</v>
          </cell>
          <cell r="L14343" t="str">
            <v/>
          </cell>
        </row>
        <row r="14344">
          <cell r="C14344">
            <v>162638364</v>
          </cell>
          <cell r="D14344" t="str">
            <v>人工</v>
          </cell>
          <cell r="E14344" t="str">
            <v>实物</v>
          </cell>
          <cell r="F14344" t="str">
            <v>佳食特</v>
          </cell>
          <cell r="G14344" t="str">
            <v>阿格乐</v>
          </cell>
          <cell r="H14344" t="str">
            <v>年节礼包/生鲜/猪牛羊肉</v>
          </cell>
          <cell r="I14344" t="str">
            <v>2024-12-31</v>
          </cell>
          <cell r="J14344">
            <v>163872230</v>
          </cell>
          <cell r="K14344" t="str">
            <v/>
          </cell>
          <cell r="L14344" t="str">
            <v/>
          </cell>
        </row>
        <row r="14345">
          <cell r="C14345">
            <v>162606597</v>
          </cell>
          <cell r="D14345" t="str">
            <v>人工</v>
          </cell>
          <cell r="E14345" t="str">
            <v>实物</v>
          </cell>
          <cell r="F14345" t="str">
            <v>恒都</v>
          </cell>
          <cell r="G14345" t="str">
            <v>阿格乐</v>
          </cell>
          <cell r="H14345" t="str">
            <v>生鲜/肉禽蛋/牛肉</v>
          </cell>
          <cell r="I14345" t="str">
            <v>2024-12-31</v>
          </cell>
          <cell r="J14345">
            <v>163828818</v>
          </cell>
          <cell r="K14345" t="str">
            <v>L2311000451</v>
          </cell>
          <cell r="L14345" t="str">
            <v/>
          </cell>
        </row>
        <row r="14346">
          <cell r="C14346">
            <v>162465612</v>
          </cell>
          <cell r="D14346" t="str">
            <v>人工</v>
          </cell>
          <cell r="E14346" t="str">
            <v>实物</v>
          </cell>
          <cell r="F14346" t="str">
            <v>恒都</v>
          </cell>
          <cell r="G14346" t="str">
            <v>阿格乐</v>
          </cell>
          <cell r="H14346" t="str">
            <v>年节礼包/项目专属/定制方案专属</v>
          </cell>
          <cell r="I14346" t="str">
            <v>2024-03-31</v>
          </cell>
          <cell r="J14346">
            <v>163510996</v>
          </cell>
          <cell r="K14346" t="str">
            <v>L2401000331</v>
          </cell>
          <cell r="L14346" t="str">
            <v/>
          </cell>
        </row>
        <row r="14347">
          <cell r="C14347">
            <v>162465185</v>
          </cell>
          <cell r="D14347" t="str">
            <v>人工</v>
          </cell>
          <cell r="E14347" t="str">
            <v>实物</v>
          </cell>
          <cell r="F14347" t="str">
            <v>恒都</v>
          </cell>
          <cell r="G14347" t="str">
            <v>阿格乐</v>
          </cell>
          <cell r="H14347" t="str">
            <v>年节礼包/项目专属/定制方案专属</v>
          </cell>
          <cell r="I14347" t="str">
            <v>2024-03-31</v>
          </cell>
          <cell r="J14347">
            <v>163509979</v>
          </cell>
          <cell r="K14347" t="str">
            <v>HNR2303982011</v>
          </cell>
          <cell r="L14347" t="str">
            <v/>
          </cell>
        </row>
        <row r="14348">
          <cell r="C14348">
            <v>162464387</v>
          </cell>
          <cell r="D14348" t="str">
            <v>人工</v>
          </cell>
          <cell r="E14348" t="str">
            <v>实物</v>
          </cell>
          <cell r="F14348" t="str">
            <v>恒都</v>
          </cell>
          <cell r="G14348" t="str">
            <v>阿格乐</v>
          </cell>
          <cell r="H14348" t="str">
            <v>年节礼包/生鲜/猪牛羊肉</v>
          </cell>
          <cell r="I14348" t="str">
            <v>2024-03-31</v>
          </cell>
          <cell r="J14348">
            <v>163508493</v>
          </cell>
          <cell r="K14348" t="str">
            <v>L2401000251</v>
          </cell>
          <cell r="L14348" t="str">
            <v/>
          </cell>
        </row>
        <row r="14349">
          <cell r="C14349">
            <v>162464382</v>
          </cell>
          <cell r="D14349" t="str">
            <v>人工</v>
          </cell>
          <cell r="E14349" t="str">
            <v>实物</v>
          </cell>
          <cell r="F14349" t="str">
            <v>恒都</v>
          </cell>
          <cell r="G14349" t="str">
            <v>阿格乐</v>
          </cell>
          <cell r="H14349" t="str">
            <v>年节礼包/生鲜/猪牛羊肉</v>
          </cell>
          <cell r="I14349" t="str">
            <v>2024-03-31</v>
          </cell>
          <cell r="J14349">
            <v>163508488</v>
          </cell>
          <cell r="K14349" t="str">
            <v>L2401000241</v>
          </cell>
          <cell r="L14349" t="str">
            <v/>
          </cell>
        </row>
        <row r="14350">
          <cell r="C14350">
            <v>162463286</v>
          </cell>
          <cell r="D14350" t="str">
            <v>人工</v>
          </cell>
          <cell r="E14350" t="str">
            <v>实物</v>
          </cell>
          <cell r="F14350" t="str">
            <v>佳食特</v>
          </cell>
          <cell r="G14350" t="str">
            <v>阿格乐</v>
          </cell>
          <cell r="H14350" t="str">
            <v>年节礼包/项目专属/定制方案专属</v>
          </cell>
          <cell r="I14350" t="str">
            <v>2024-03-31</v>
          </cell>
          <cell r="J14350">
            <v>163506472</v>
          </cell>
          <cell r="K14350" t="str">
            <v>JNR2302982011</v>
          </cell>
          <cell r="L14350" t="str">
            <v/>
          </cell>
        </row>
        <row r="14351">
          <cell r="C14351">
            <v>162458729</v>
          </cell>
          <cell r="D14351" t="str">
            <v>人工</v>
          </cell>
          <cell r="E14351" t="str">
            <v>实物</v>
          </cell>
          <cell r="F14351" t="str">
            <v>恒都</v>
          </cell>
          <cell r="G14351" t="str">
            <v>阿格乐</v>
          </cell>
          <cell r="H14351" t="str">
            <v>年节礼包/生鲜/猪牛羊肉</v>
          </cell>
          <cell r="I14351" t="str">
            <v>2024-03-31</v>
          </cell>
          <cell r="J14351">
            <v>163499092</v>
          </cell>
          <cell r="K14351" t="str">
            <v>L2401000151</v>
          </cell>
          <cell r="L14351" t="str">
            <v/>
          </cell>
        </row>
        <row r="14352">
          <cell r="C14352">
            <v>162447375</v>
          </cell>
          <cell r="D14352" t="str">
            <v>人工</v>
          </cell>
          <cell r="E14352" t="str">
            <v>实物</v>
          </cell>
          <cell r="F14352" t="str">
            <v>阿格乐生鲜</v>
          </cell>
          <cell r="G14352" t="str">
            <v>阿格乐</v>
          </cell>
          <cell r="H14352" t="str">
            <v>年节礼包/生鲜/猪牛羊肉</v>
          </cell>
          <cell r="I14352" t="str">
            <v>2024-01-01</v>
          </cell>
          <cell r="J14352">
            <v>163473265</v>
          </cell>
          <cell r="K14352" t="str">
            <v>L2312000201</v>
          </cell>
          <cell r="L14352" t="str">
            <v/>
          </cell>
        </row>
        <row r="14353">
          <cell r="C14353">
            <v>162409254</v>
          </cell>
          <cell r="D14353" t="str">
            <v>人工</v>
          </cell>
          <cell r="E14353" t="str">
            <v>实物</v>
          </cell>
          <cell r="F14353" t="str">
            <v>网易味央</v>
          </cell>
          <cell r="G14353" t="str">
            <v>阿格乐</v>
          </cell>
          <cell r="H14353" t="str">
            <v>年节礼包/生鲜/猪牛羊肉</v>
          </cell>
          <cell r="I14353" t="str">
            <v>2024-03-31</v>
          </cell>
          <cell r="J14353">
            <v>163381895</v>
          </cell>
          <cell r="K14353" t="str">
            <v>L2311000961</v>
          </cell>
          <cell r="L14353" t="str">
            <v/>
          </cell>
        </row>
        <row r="14354">
          <cell r="C14354">
            <v>162567008</v>
          </cell>
          <cell r="D14354" t="str">
            <v>人工</v>
          </cell>
          <cell r="E14354" t="str">
            <v>实物</v>
          </cell>
          <cell r="F14354" t="str">
            <v>恒都</v>
          </cell>
          <cell r="G14354" t="str">
            <v>阿格乐</v>
          </cell>
          <cell r="H14354" t="str">
            <v>年节礼包/生鲜/猪牛羊肉</v>
          </cell>
          <cell r="I14354" t="str">
            <v>2024-10-31</v>
          </cell>
          <cell r="J14354">
            <v>163750087</v>
          </cell>
          <cell r="K14354" t="str">
            <v>HYJ2403982001</v>
          </cell>
          <cell r="L14354" t="str">
            <v/>
          </cell>
        </row>
        <row r="14355">
          <cell r="C14355">
            <v>162566953</v>
          </cell>
          <cell r="D14355" t="str">
            <v>人工</v>
          </cell>
          <cell r="E14355" t="str">
            <v>实物</v>
          </cell>
          <cell r="F14355" t="str">
            <v>恒都</v>
          </cell>
          <cell r="G14355" t="str">
            <v>阿格乐</v>
          </cell>
          <cell r="H14355" t="str">
            <v>年节礼包/生鲜/猪牛羊肉</v>
          </cell>
          <cell r="I14355" t="str">
            <v>2024-10-31</v>
          </cell>
          <cell r="J14355">
            <v>163749997</v>
          </cell>
          <cell r="K14355" t="str">
            <v>HYJ2409982001</v>
          </cell>
          <cell r="L14355" t="str">
            <v/>
          </cell>
        </row>
        <row r="14356">
          <cell r="C14356">
            <v>162546104</v>
          </cell>
          <cell r="D14356" t="str">
            <v>人工</v>
          </cell>
          <cell r="E14356" t="str">
            <v>实物</v>
          </cell>
          <cell r="F14356" t="str">
            <v/>
          </cell>
          <cell r="G14356" t="str">
            <v>阿格乐</v>
          </cell>
          <cell r="H14356" t="str">
            <v>年节礼包/生鲜/速冻美食</v>
          </cell>
          <cell r="I14356" t="str">
            <v>2024-07-31</v>
          </cell>
          <cell r="J14356">
            <v>163705052</v>
          </cell>
          <cell r="K14356" t="str">
            <v>CPDX240500121</v>
          </cell>
          <cell r="L14356" t="str">
            <v/>
          </cell>
        </row>
        <row r="14357">
          <cell r="C14357">
            <v>162546102</v>
          </cell>
          <cell r="D14357" t="str">
            <v>人工</v>
          </cell>
          <cell r="E14357" t="str">
            <v>实物</v>
          </cell>
          <cell r="F14357" t="str">
            <v>橡果树下</v>
          </cell>
          <cell r="G14357" t="str">
            <v>阿格乐</v>
          </cell>
          <cell r="H14357" t="str">
            <v>年节礼包/生鲜/猪牛羊肉</v>
          </cell>
          <cell r="I14357" t="str">
            <v>2024-07-31</v>
          </cell>
          <cell r="J14357">
            <v>163705050</v>
          </cell>
          <cell r="K14357" t="str">
            <v>XGS2404981011</v>
          </cell>
          <cell r="L14357" t="str">
            <v/>
          </cell>
        </row>
        <row r="14358">
          <cell r="C14358">
            <v>162546100</v>
          </cell>
          <cell r="D14358" t="str">
            <v>人工</v>
          </cell>
          <cell r="E14358" t="str">
            <v>实物</v>
          </cell>
          <cell r="F14358" t="str">
            <v/>
          </cell>
          <cell r="G14358" t="str">
            <v>阿格乐</v>
          </cell>
          <cell r="H14358" t="str">
            <v>年节礼包/生鲜/猪牛羊肉</v>
          </cell>
          <cell r="I14358" t="str">
            <v>2024-07-31</v>
          </cell>
          <cell r="J14358">
            <v>163705048</v>
          </cell>
          <cell r="K14358" t="str">
            <v>SWT2405000101</v>
          </cell>
          <cell r="L14358" t="str">
            <v/>
          </cell>
        </row>
        <row r="14359">
          <cell r="C14359">
            <v>162546099</v>
          </cell>
          <cell r="D14359" t="str">
            <v>人工</v>
          </cell>
          <cell r="E14359" t="str">
            <v>实物</v>
          </cell>
          <cell r="F14359" t="str">
            <v>阿格乐生鲜</v>
          </cell>
          <cell r="G14359" t="str">
            <v>阿格乐</v>
          </cell>
          <cell r="H14359" t="str">
            <v>年节礼包/生鲜/猪牛羊肉</v>
          </cell>
          <cell r="I14359" t="str">
            <v>2024-07-31</v>
          </cell>
          <cell r="J14359">
            <v>163705047</v>
          </cell>
          <cell r="K14359" t="str">
            <v>YNN2405000101</v>
          </cell>
          <cell r="L14359" t="str">
            <v/>
          </cell>
        </row>
        <row r="14360">
          <cell r="C14360">
            <v>162504173</v>
          </cell>
          <cell r="D14360" t="str">
            <v>人工</v>
          </cell>
          <cell r="E14360" t="str">
            <v>实物</v>
          </cell>
          <cell r="F14360" t="str">
            <v/>
          </cell>
          <cell r="G14360" t="str">
            <v>阿格乐</v>
          </cell>
          <cell r="H14360" t="str">
            <v>年节礼包/生鲜/猪牛羊肉</v>
          </cell>
          <cell r="I14360" t="str">
            <v>2024-04-30</v>
          </cell>
          <cell r="J14360">
            <v>163603911</v>
          </cell>
          <cell r="K14360" t="str">
            <v/>
          </cell>
          <cell r="L14360" t="str">
            <v/>
          </cell>
        </row>
        <row r="14361">
          <cell r="C14361">
            <v>162334795</v>
          </cell>
          <cell r="D14361" t="str">
            <v>人工</v>
          </cell>
          <cell r="E14361" t="str">
            <v>实物</v>
          </cell>
          <cell r="F14361" t="str">
            <v/>
          </cell>
          <cell r="G14361" t="str">
            <v>阿格乐</v>
          </cell>
          <cell r="H14361" t="str">
            <v>年节礼包/生鲜/生鲜礼包</v>
          </cell>
          <cell r="I14361" t="str">
            <v>2023-10-31</v>
          </cell>
          <cell r="J14361">
            <v>163195171</v>
          </cell>
          <cell r="K14361" t="str">
            <v>JNP2309982021</v>
          </cell>
          <cell r="L14361" t="str">
            <v/>
          </cell>
        </row>
        <row r="14362">
          <cell r="C14362">
            <v>162319818</v>
          </cell>
          <cell r="D14362" t="str">
            <v>人工</v>
          </cell>
          <cell r="E14362" t="str">
            <v>实物</v>
          </cell>
          <cell r="F14362" t="str">
            <v>网易味央</v>
          </cell>
          <cell r="G14362" t="str">
            <v>阿格乐</v>
          </cell>
          <cell r="H14362" t="str">
            <v>年节礼包/生鲜/猪牛羊肉</v>
          </cell>
          <cell r="I14362" t="str">
            <v>2023-12-31</v>
          </cell>
          <cell r="J14362">
            <v>163179019</v>
          </cell>
          <cell r="K14362" t="str">
            <v>WY2309981001</v>
          </cell>
          <cell r="L14362" t="str">
            <v/>
          </cell>
        </row>
        <row r="14363">
          <cell r="C14363">
            <v>162257741</v>
          </cell>
          <cell r="D14363" t="str">
            <v>人工</v>
          </cell>
          <cell r="E14363" t="str">
            <v>实物</v>
          </cell>
          <cell r="F14363" t="str">
            <v/>
          </cell>
          <cell r="G14363" t="str">
            <v>阿格乐</v>
          </cell>
          <cell r="H14363" t="str">
            <v>年节礼包/生鲜/猪牛羊肉</v>
          </cell>
          <cell r="I14363" t="str">
            <v>2023-12-31</v>
          </cell>
          <cell r="J14363">
            <v>163000307</v>
          </cell>
          <cell r="K14363" t="str">
            <v>NP2309981001</v>
          </cell>
          <cell r="L14363" t="str">
            <v/>
          </cell>
        </row>
        <row r="14364">
          <cell r="C14364">
            <v>162199915</v>
          </cell>
          <cell r="D14364" t="str">
            <v>人工</v>
          </cell>
          <cell r="E14364" t="str">
            <v>实物</v>
          </cell>
          <cell r="F14364" t="str">
            <v/>
          </cell>
          <cell r="G14364" t="str">
            <v>阿格乐</v>
          </cell>
          <cell r="H14364" t="str">
            <v>年节礼包/生鲜/猪牛羊肉</v>
          </cell>
          <cell r="I14364" t="str">
            <v>2023-12-31</v>
          </cell>
          <cell r="J14364">
            <v>162829395</v>
          </cell>
          <cell r="K14364" t="str">
            <v>NR2301981001</v>
          </cell>
          <cell r="L14364" t="str">
            <v/>
          </cell>
        </row>
        <row r="14365">
          <cell r="C14365">
            <v>162040709</v>
          </cell>
          <cell r="D14365" t="str">
            <v>人工</v>
          </cell>
          <cell r="E14365" t="str">
            <v>实物</v>
          </cell>
          <cell r="F14365" t="str">
            <v/>
          </cell>
          <cell r="G14365" t="str">
            <v>阿格乐</v>
          </cell>
          <cell r="H14365" t="str">
            <v>年节礼包/生鲜/猪牛羊肉</v>
          </cell>
          <cell r="I14365" t="str">
            <v>2023-07-31</v>
          </cell>
          <cell r="J14365">
            <v>162408073</v>
          </cell>
          <cell r="K14365" t="str">
            <v>WY2307981001</v>
          </cell>
          <cell r="L14365" t="str">
            <v/>
          </cell>
        </row>
        <row r="14366">
          <cell r="C14366">
            <v>162040708</v>
          </cell>
          <cell r="D14366" t="str">
            <v>人工</v>
          </cell>
          <cell r="E14366" t="str">
            <v>实物</v>
          </cell>
          <cell r="F14366" t="str">
            <v/>
          </cell>
          <cell r="G14366" t="str">
            <v>阿格乐</v>
          </cell>
          <cell r="H14366" t="str">
            <v>年节礼包/生鲜/猪牛羊肉</v>
          </cell>
          <cell r="I14366" t="str">
            <v>2023-07-31</v>
          </cell>
          <cell r="J14366">
            <v>162408072</v>
          </cell>
          <cell r="K14366" t="str">
            <v>WY2309981001</v>
          </cell>
          <cell r="L14366" t="str">
            <v/>
          </cell>
        </row>
        <row r="14367">
          <cell r="C14367">
            <v>161832898</v>
          </cell>
          <cell r="D14367" t="str">
            <v>人工</v>
          </cell>
          <cell r="E14367" t="str">
            <v>实物</v>
          </cell>
          <cell r="F14367" t="str">
            <v/>
          </cell>
          <cell r="G14367" t="str">
            <v>阿格乐</v>
          </cell>
          <cell r="H14367" t="str">
            <v>运营类目/仲秋禧月/生鲜-提货券</v>
          </cell>
          <cell r="I14367" t="str">
            <v>2023-12-31</v>
          </cell>
          <cell r="J14367">
            <v>162072863</v>
          </cell>
          <cell r="K14367">
            <v>2206000391</v>
          </cell>
          <cell r="L14367" t="str">
            <v/>
          </cell>
        </row>
        <row r="14368">
          <cell r="C14368">
            <v>161811240</v>
          </cell>
          <cell r="D14368" t="str">
            <v>人工</v>
          </cell>
          <cell r="E14368" t="str">
            <v>实物</v>
          </cell>
          <cell r="F14368" t="str">
            <v/>
          </cell>
          <cell r="G14368" t="str">
            <v>阿格乐</v>
          </cell>
          <cell r="H14368" t="str">
            <v>运营类目/仲秋禧月/生鲜-提货券</v>
          </cell>
          <cell r="I14368" t="str">
            <v>2023-12-31</v>
          </cell>
          <cell r="J14368">
            <v>162041663</v>
          </cell>
          <cell r="K14368">
            <v>2206000391</v>
          </cell>
          <cell r="L14368" t="str">
            <v/>
          </cell>
        </row>
        <row r="14369">
          <cell r="C14369">
            <v>161811239</v>
          </cell>
          <cell r="D14369" t="str">
            <v>人工</v>
          </cell>
          <cell r="E14369" t="str">
            <v>实物</v>
          </cell>
          <cell r="F14369" t="str">
            <v/>
          </cell>
          <cell r="G14369" t="str">
            <v>阿格乐</v>
          </cell>
          <cell r="H14369" t="str">
            <v>运营类目/仲秋禧月/生鲜-档位券</v>
          </cell>
          <cell r="I14369" t="str">
            <v>2023-12-31</v>
          </cell>
          <cell r="J14369">
            <v>162041662</v>
          </cell>
          <cell r="K14369">
            <v>2206000391</v>
          </cell>
          <cell r="L14369" t="str">
            <v/>
          </cell>
        </row>
        <row r="14370">
          <cell r="C14370">
            <v>162467710</v>
          </cell>
          <cell r="D14370" t="str">
            <v>人工</v>
          </cell>
          <cell r="E14370" t="str">
            <v>实物</v>
          </cell>
          <cell r="F14370" t="str">
            <v>佳食特</v>
          </cell>
          <cell r="G14370" t="str">
            <v>阿格乐</v>
          </cell>
          <cell r="H14370" t="str">
            <v>年节礼包/生鲜/猪牛羊肉</v>
          </cell>
          <cell r="I14370" t="str">
            <v>2024-03-31</v>
          </cell>
          <cell r="J14370">
            <v>163515770</v>
          </cell>
          <cell r="K14370" t="str">
            <v>L2401000351</v>
          </cell>
          <cell r="L14370" t="str">
            <v/>
          </cell>
        </row>
        <row r="14371">
          <cell r="C14371">
            <v>162439966</v>
          </cell>
          <cell r="D14371" t="str">
            <v>人工</v>
          </cell>
          <cell r="E14371" t="str">
            <v>实物</v>
          </cell>
          <cell r="F14371" t="str">
            <v>佳食特</v>
          </cell>
          <cell r="G14371" t="str">
            <v>阿格乐</v>
          </cell>
          <cell r="H14371" t="str">
            <v>年节礼包/生鲜/猪牛羊肉</v>
          </cell>
          <cell r="I14371" t="str">
            <v>2024-03-31</v>
          </cell>
          <cell r="J14371">
            <v>163451743</v>
          </cell>
          <cell r="K14371" t="str">
            <v>L2311000891</v>
          </cell>
          <cell r="L14371" t="str">
            <v/>
          </cell>
        </row>
        <row r="14372">
          <cell r="C14372">
            <v>161827647</v>
          </cell>
          <cell r="D14372" t="str">
            <v>人工</v>
          </cell>
          <cell r="E14372" t="str">
            <v>实物</v>
          </cell>
          <cell r="F14372" t="str">
            <v/>
          </cell>
          <cell r="G14372" t="str">
            <v>阿格乐</v>
          </cell>
          <cell r="H14372" t="str">
            <v>运营类目/仲秋禧月/生鲜-档位券</v>
          </cell>
          <cell r="I14372" t="str">
            <v>2023-12-31</v>
          </cell>
          <cell r="J14372">
            <v>162064898</v>
          </cell>
          <cell r="K14372">
            <v>2206000391</v>
          </cell>
          <cell r="L14372" t="str">
            <v/>
          </cell>
        </row>
        <row r="14373">
          <cell r="C14373">
            <v>161809648</v>
          </cell>
          <cell r="D14373" t="str">
            <v>人工</v>
          </cell>
          <cell r="E14373" t="str">
            <v>实物</v>
          </cell>
          <cell r="F14373" t="str">
            <v/>
          </cell>
          <cell r="G14373" t="str">
            <v>阿格乐</v>
          </cell>
          <cell r="H14373" t="str">
            <v>运营类目/仲秋禧月/生鲜-提货券</v>
          </cell>
          <cell r="I14373" t="str">
            <v>2023-12-31</v>
          </cell>
          <cell r="J14373">
            <v>162039295</v>
          </cell>
          <cell r="K14373">
            <v>2206000392</v>
          </cell>
          <cell r="L14373" t="str">
            <v/>
          </cell>
        </row>
        <row r="14374">
          <cell r="C14374">
            <v>161809647</v>
          </cell>
          <cell r="D14374" t="str">
            <v>人工</v>
          </cell>
          <cell r="E14374" t="str">
            <v>实物</v>
          </cell>
          <cell r="F14374" t="str">
            <v/>
          </cell>
          <cell r="G14374" t="str">
            <v>阿格乐</v>
          </cell>
          <cell r="H14374" t="str">
            <v>运营类目/仲秋禧月/生鲜-档位券</v>
          </cell>
          <cell r="I14374" t="str">
            <v>2023-12-31</v>
          </cell>
          <cell r="J14374">
            <v>162039294</v>
          </cell>
          <cell r="K14374">
            <v>2206000392</v>
          </cell>
          <cell r="L14374" t="str">
            <v/>
          </cell>
        </row>
        <row r="14375">
          <cell r="C14375">
            <v>162640520</v>
          </cell>
          <cell r="D14375" t="str">
            <v>人工</v>
          </cell>
          <cell r="E14375" t="str">
            <v>实物</v>
          </cell>
          <cell r="F14375" t="str">
            <v>多芬</v>
          </cell>
          <cell r="G14375" t="str">
            <v>五州协腾</v>
          </cell>
          <cell r="H14375" t="str">
            <v>年节礼包/项目专属/定制方案专属</v>
          </cell>
          <cell r="I14375" t="str">
            <v>2025-04-30</v>
          </cell>
          <cell r="J14375">
            <v>163875401</v>
          </cell>
          <cell r="K14375">
            <v>6902088958072</v>
          </cell>
          <cell r="L14375" t="str">
            <v>500g</v>
          </cell>
        </row>
        <row r="14376">
          <cell r="C14376">
            <v>162604069</v>
          </cell>
          <cell r="D14376" t="str">
            <v>人工</v>
          </cell>
          <cell r="E14376" t="str">
            <v>实物</v>
          </cell>
          <cell r="F14376" t="str">
            <v>奥妙</v>
          </cell>
          <cell r="G14376" t="str">
            <v>五州协腾</v>
          </cell>
          <cell r="H14376" t="str">
            <v>年节礼包/项目专属/定制方案专属</v>
          </cell>
          <cell r="I14376" t="str">
            <v>2025-01-31</v>
          </cell>
          <cell r="J14376">
            <v>163825932</v>
          </cell>
          <cell r="K14376" t="str">
            <v>HYX2024071002</v>
          </cell>
          <cell r="L14376" t="str">
            <v/>
          </cell>
        </row>
        <row r="14377">
          <cell r="C14377">
            <v>162604069</v>
          </cell>
          <cell r="D14377" t="str">
            <v>人工</v>
          </cell>
          <cell r="E14377" t="str">
            <v>实物</v>
          </cell>
          <cell r="F14377" t="str">
            <v>奥妙</v>
          </cell>
          <cell r="G14377" t="str">
            <v>五州协腾</v>
          </cell>
          <cell r="H14377" t="str">
            <v>年节礼包/项目专属/定制方案专属</v>
          </cell>
          <cell r="I14377" t="str">
            <v>2025-01-31</v>
          </cell>
        </row>
        <row r="14377">
          <cell r="K14377" t="str">
            <v>HYX2024071002</v>
          </cell>
          <cell r="L14377" t="str">
            <v/>
          </cell>
        </row>
        <row r="14378">
          <cell r="C14378">
            <v>162604069</v>
          </cell>
          <cell r="D14378" t="str">
            <v>人工</v>
          </cell>
          <cell r="E14378" t="str">
            <v>实物</v>
          </cell>
          <cell r="F14378" t="str">
            <v>奥妙</v>
          </cell>
          <cell r="G14378" t="str">
            <v>五州协腾</v>
          </cell>
          <cell r="H14378" t="str">
            <v>年节礼包/项目专属/定制方案专属</v>
          </cell>
          <cell r="I14378" t="str">
            <v>2025-01-31</v>
          </cell>
        </row>
        <row r="14378">
          <cell r="K14378" t="str">
            <v>HYX2024071002</v>
          </cell>
          <cell r="L14378" t="str">
            <v/>
          </cell>
        </row>
        <row r="14379">
          <cell r="C14379">
            <v>162604069</v>
          </cell>
          <cell r="D14379" t="str">
            <v>人工</v>
          </cell>
          <cell r="E14379" t="str">
            <v>实物</v>
          </cell>
          <cell r="F14379" t="str">
            <v>奥妙</v>
          </cell>
          <cell r="G14379" t="str">
            <v>五州协腾</v>
          </cell>
          <cell r="H14379" t="str">
            <v>年节礼包/项目专属/定制方案专属</v>
          </cell>
          <cell r="I14379" t="str">
            <v>2025-01-31</v>
          </cell>
        </row>
        <row r="14379">
          <cell r="K14379" t="str">
            <v>HYX2024071002</v>
          </cell>
          <cell r="L14379" t="str">
            <v/>
          </cell>
        </row>
        <row r="14380">
          <cell r="C14380">
            <v>162604069</v>
          </cell>
          <cell r="D14380" t="str">
            <v>人工</v>
          </cell>
          <cell r="E14380" t="str">
            <v>实物</v>
          </cell>
          <cell r="F14380" t="str">
            <v>奥妙</v>
          </cell>
          <cell r="G14380" t="str">
            <v>五州协腾</v>
          </cell>
          <cell r="H14380" t="str">
            <v>年节礼包/项目专属/定制方案专属</v>
          </cell>
          <cell r="I14380" t="str">
            <v>2025-01-31</v>
          </cell>
        </row>
        <row r="14380">
          <cell r="K14380" t="str">
            <v>HYX2024071002</v>
          </cell>
          <cell r="L14380" t="str">
            <v/>
          </cell>
        </row>
        <row r="14381">
          <cell r="C14381">
            <v>162603423</v>
          </cell>
          <cell r="D14381" t="str">
            <v>人工</v>
          </cell>
          <cell r="E14381" t="str">
            <v>实物</v>
          </cell>
          <cell r="F14381" t="str">
            <v>洁云</v>
          </cell>
          <cell r="G14381" t="str">
            <v>五州协腾</v>
          </cell>
          <cell r="H14381" t="str">
            <v>年节礼包/项目专属/定制方案专属</v>
          </cell>
          <cell r="I14381" t="str">
            <v>2024-12-31</v>
          </cell>
          <cell r="J14381">
            <v>163825245</v>
          </cell>
          <cell r="K14381" t="str">
            <v>H16208201m*2</v>
          </cell>
          <cell r="L14381" t="str">
            <v>6包</v>
          </cell>
        </row>
        <row r="14382">
          <cell r="C14382">
            <v>162603078</v>
          </cell>
          <cell r="D14382" t="str">
            <v>人工</v>
          </cell>
          <cell r="E14382" t="str">
            <v>实物</v>
          </cell>
          <cell r="F14382" t="str">
            <v>奥妙</v>
          </cell>
          <cell r="G14382" t="str">
            <v>五州协腾</v>
          </cell>
          <cell r="H14382" t="str">
            <v>年节礼包/家庭清洁/纸品/衣物清洁礼包</v>
          </cell>
          <cell r="I14382" t="str">
            <v>2024-10-31</v>
          </cell>
          <cell r="J14382">
            <v>163824825</v>
          </cell>
          <cell r="K14382" t="str">
            <v>HYX2024071002</v>
          </cell>
          <cell r="L14382" t="str">
            <v/>
          </cell>
        </row>
        <row r="14383">
          <cell r="C14383">
            <v>162603078</v>
          </cell>
          <cell r="D14383" t="str">
            <v>人工</v>
          </cell>
          <cell r="E14383" t="str">
            <v>实物</v>
          </cell>
          <cell r="F14383" t="str">
            <v>奥妙</v>
          </cell>
          <cell r="G14383" t="str">
            <v>五州协腾</v>
          </cell>
          <cell r="H14383" t="str">
            <v>年节礼包/家庭清洁/纸品/衣物清洁礼包</v>
          </cell>
          <cell r="I14383" t="str">
            <v>2024-10-31</v>
          </cell>
        </row>
        <row r="14383">
          <cell r="K14383" t="str">
            <v>HYX2024071002</v>
          </cell>
          <cell r="L14383" t="str">
            <v/>
          </cell>
        </row>
        <row r="14384">
          <cell r="C14384">
            <v>162603078</v>
          </cell>
          <cell r="D14384" t="str">
            <v>人工</v>
          </cell>
          <cell r="E14384" t="str">
            <v>实物</v>
          </cell>
          <cell r="F14384" t="str">
            <v>奥妙</v>
          </cell>
          <cell r="G14384" t="str">
            <v>五州协腾</v>
          </cell>
          <cell r="H14384" t="str">
            <v>年节礼包/家庭清洁/纸品/衣物清洁礼包</v>
          </cell>
          <cell r="I14384" t="str">
            <v>2024-10-31</v>
          </cell>
        </row>
        <row r="14384">
          <cell r="K14384" t="str">
            <v>HYX2024071002</v>
          </cell>
          <cell r="L14384" t="str">
            <v/>
          </cell>
        </row>
        <row r="14385">
          <cell r="C14385">
            <v>162603078</v>
          </cell>
          <cell r="D14385" t="str">
            <v>人工</v>
          </cell>
          <cell r="E14385" t="str">
            <v>实物</v>
          </cell>
          <cell r="F14385" t="str">
            <v>奥妙</v>
          </cell>
          <cell r="G14385" t="str">
            <v>五州协腾</v>
          </cell>
          <cell r="H14385" t="str">
            <v>年节礼包/家庭清洁/纸品/衣物清洁礼包</v>
          </cell>
          <cell r="I14385" t="str">
            <v>2024-10-31</v>
          </cell>
        </row>
        <row r="14385">
          <cell r="K14385" t="str">
            <v>HYX2024071002</v>
          </cell>
          <cell r="L14385" t="str">
            <v/>
          </cell>
        </row>
        <row r="14386">
          <cell r="C14386">
            <v>162603078</v>
          </cell>
          <cell r="D14386" t="str">
            <v>人工</v>
          </cell>
          <cell r="E14386" t="str">
            <v>实物</v>
          </cell>
          <cell r="F14386" t="str">
            <v>奥妙</v>
          </cell>
          <cell r="G14386" t="str">
            <v>五州协腾</v>
          </cell>
          <cell r="H14386" t="str">
            <v>年节礼包/家庭清洁/纸品/衣物清洁礼包</v>
          </cell>
          <cell r="I14386" t="str">
            <v>2024-10-31</v>
          </cell>
        </row>
        <row r="14386">
          <cell r="K14386" t="str">
            <v>HYX2024071002</v>
          </cell>
          <cell r="L14386" t="str">
            <v/>
          </cell>
        </row>
        <row r="14387">
          <cell r="C14387">
            <v>162546283</v>
          </cell>
          <cell r="D14387" t="str">
            <v>人工</v>
          </cell>
          <cell r="E14387" t="str">
            <v>实物</v>
          </cell>
          <cell r="F14387" t="str">
            <v>奥妙</v>
          </cell>
          <cell r="G14387" t="str">
            <v>五州协腾</v>
          </cell>
          <cell r="H14387" t="str">
            <v>年节礼包/家庭清洁/纸品/衣物清洁</v>
          </cell>
          <cell r="I14387" t="str">
            <v>2024-06-07</v>
          </cell>
          <cell r="J14387">
            <v>163705234</v>
          </cell>
          <cell r="K14387" t="str">
            <v>HYX2024060401</v>
          </cell>
          <cell r="L14387" t="str">
            <v/>
          </cell>
        </row>
        <row r="14388">
          <cell r="C14388">
            <v>162546283</v>
          </cell>
          <cell r="D14388" t="str">
            <v>人工</v>
          </cell>
          <cell r="E14388" t="str">
            <v>实物</v>
          </cell>
          <cell r="F14388" t="str">
            <v>奥妙</v>
          </cell>
          <cell r="G14388" t="str">
            <v>五州协腾</v>
          </cell>
          <cell r="H14388" t="str">
            <v>年节礼包/家庭清洁/纸品/衣物清洁</v>
          </cell>
          <cell r="I14388" t="str">
            <v>2024-06-07</v>
          </cell>
        </row>
        <row r="14388">
          <cell r="K14388" t="str">
            <v>HYX2024060401</v>
          </cell>
          <cell r="L14388" t="str">
            <v/>
          </cell>
        </row>
        <row r="14389">
          <cell r="C14389">
            <v>162546283</v>
          </cell>
          <cell r="D14389" t="str">
            <v>人工</v>
          </cell>
          <cell r="E14389" t="str">
            <v>实物</v>
          </cell>
          <cell r="F14389" t="str">
            <v>奥妙</v>
          </cell>
          <cell r="G14389" t="str">
            <v>五州协腾</v>
          </cell>
          <cell r="H14389" t="str">
            <v>年节礼包/家庭清洁/纸品/衣物清洁</v>
          </cell>
          <cell r="I14389" t="str">
            <v>2024-06-07</v>
          </cell>
        </row>
        <row r="14389">
          <cell r="K14389" t="str">
            <v>HYX2024060401</v>
          </cell>
          <cell r="L14389" t="str">
            <v/>
          </cell>
        </row>
        <row r="14390">
          <cell r="C14390">
            <v>162546283</v>
          </cell>
          <cell r="D14390" t="str">
            <v>人工</v>
          </cell>
          <cell r="E14390" t="str">
            <v>实物</v>
          </cell>
          <cell r="F14390" t="str">
            <v>奥妙</v>
          </cell>
          <cell r="G14390" t="str">
            <v>五州协腾</v>
          </cell>
          <cell r="H14390" t="str">
            <v>年节礼包/家庭清洁/纸品/衣物清洁</v>
          </cell>
          <cell r="I14390" t="str">
            <v>2024-06-07</v>
          </cell>
        </row>
        <row r="14390">
          <cell r="K14390" t="str">
            <v>HYX2024060401</v>
          </cell>
          <cell r="L14390" t="str">
            <v/>
          </cell>
        </row>
        <row r="14391">
          <cell r="C14391">
            <v>162546283</v>
          </cell>
          <cell r="D14391" t="str">
            <v>人工</v>
          </cell>
          <cell r="E14391" t="str">
            <v>实物</v>
          </cell>
          <cell r="F14391" t="str">
            <v>奥妙</v>
          </cell>
          <cell r="G14391" t="str">
            <v>五州协腾</v>
          </cell>
          <cell r="H14391" t="str">
            <v>年节礼包/家庭清洁/纸品/衣物清洁</v>
          </cell>
          <cell r="I14391" t="str">
            <v>2024-06-07</v>
          </cell>
        </row>
        <row r="14391">
          <cell r="K14391" t="str">
            <v>HYX2024060401</v>
          </cell>
          <cell r="L14391" t="str">
            <v/>
          </cell>
        </row>
        <row r="14392">
          <cell r="C14392">
            <v>162546283</v>
          </cell>
          <cell r="D14392" t="str">
            <v>人工</v>
          </cell>
          <cell r="E14392" t="str">
            <v>实物</v>
          </cell>
          <cell r="F14392" t="str">
            <v>奥妙</v>
          </cell>
          <cell r="G14392" t="str">
            <v>五州协腾</v>
          </cell>
          <cell r="H14392" t="str">
            <v>年节礼包/家庭清洁/纸品/衣物清洁</v>
          </cell>
          <cell r="I14392" t="str">
            <v>2024-06-07</v>
          </cell>
        </row>
        <row r="14392">
          <cell r="K14392" t="str">
            <v>HYX2024060401</v>
          </cell>
          <cell r="L14392" t="str">
            <v/>
          </cell>
        </row>
        <row r="14393">
          <cell r="C14393">
            <v>162546283</v>
          </cell>
          <cell r="D14393" t="str">
            <v>人工</v>
          </cell>
          <cell r="E14393" t="str">
            <v>实物</v>
          </cell>
          <cell r="F14393" t="str">
            <v>奥妙</v>
          </cell>
          <cell r="G14393" t="str">
            <v>五州协腾</v>
          </cell>
          <cell r="H14393" t="str">
            <v>年节礼包/家庭清洁/纸品/衣物清洁</v>
          </cell>
          <cell r="I14393" t="str">
            <v>2024-06-07</v>
          </cell>
        </row>
        <row r="14393">
          <cell r="K14393" t="str">
            <v>HYX2024060401</v>
          </cell>
          <cell r="L14393" t="str">
            <v/>
          </cell>
        </row>
        <row r="14394">
          <cell r="C14394">
            <v>162546283</v>
          </cell>
          <cell r="D14394" t="str">
            <v>人工</v>
          </cell>
          <cell r="E14394" t="str">
            <v>实物</v>
          </cell>
          <cell r="F14394" t="str">
            <v>奥妙</v>
          </cell>
          <cell r="G14394" t="str">
            <v>五州协腾</v>
          </cell>
          <cell r="H14394" t="str">
            <v>年节礼包/家庭清洁/纸品/衣物清洁</v>
          </cell>
          <cell r="I14394" t="str">
            <v>2024-06-07</v>
          </cell>
        </row>
        <row r="14394">
          <cell r="K14394" t="str">
            <v>HYX2024060401</v>
          </cell>
          <cell r="L14394" t="str">
            <v/>
          </cell>
        </row>
        <row r="14395">
          <cell r="C14395">
            <v>162533479</v>
          </cell>
          <cell r="D14395" t="str">
            <v>人工</v>
          </cell>
          <cell r="E14395" t="str">
            <v>实物</v>
          </cell>
          <cell r="F14395" t="str">
            <v/>
          </cell>
          <cell r="G14395" t="str">
            <v>五州协腾</v>
          </cell>
          <cell r="H14395" t="str">
            <v>年节礼包/家庭清洁/纸品/衣物清洁礼包</v>
          </cell>
          <cell r="I14395" t="str">
            <v>2024-06-30</v>
          </cell>
          <cell r="J14395">
            <v>163683000</v>
          </cell>
          <cell r="K14395" t="str">
            <v>HYX2024040902</v>
          </cell>
          <cell r="L14395" t="str">
            <v/>
          </cell>
        </row>
        <row r="14396">
          <cell r="C14396">
            <v>162533479</v>
          </cell>
          <cell r="D14396" t="str">
            <v>人工</v>
          </cell>
          <cell r="E14396" t="str">
            <v>实物</v>
          </cell>
          <cell r="F14396" t="str">
            <v/>
          </cell>
          <cell r="G14396" t="str">
            <v>五州协腾</v>
          </cell>
          <cell r="H14396" t="str">
            <v>年节礼包/家庭清洁/纸品/衣物清洁礼包</v>
          </cell>
          <cell r="I14396" t="str">
            <v>2024-06-30</v>
          </cell>
        </row>
        <row r="14396">
          <cell r="K14396" t="str">
            <v>HYX2024040902</v>
          </cell>
          <cell r="L14396" t="str">
            <v/>
          </cell>
        </row>
        <row r="14397">
          <cell r="C14397">
            <v>162533479</v>
          </cell>
          <cell r="D14397" t="str">
            <v>人工</v>
          </cell>
          <cell r="E14397" t="str">
            <v>实物</v>
          </cell>
          <cell r="F14397" t="str">
            <v/>
          </cell>
          <cell r="G14397" t="str">
            <v>五州协腾</v>
          </cell>
          <cell r="H14397" t="str">
            <v>年节礼包/家庭清洁/纸品/衣物清洁礼包</v>
          </cell>
          <cell r="I14397" t="str">
            <v>2024-06-30</v>
          </cell>
        </row>
        <row r="14397">
          <cell r="K14397" t="str">
            <v>HYX2024040902</v>
          </cell>
          <cell r="L14397" t="str">
            <v/>
          </cell>
        </row>
        <row r="14398">
          <cell r="C14398">
            <v>162533479</v>
          </cell>
          <cell r="D14398" t="str">
            <v>人工</v>
          </cell>
          <cell r="E14398" t="str">
            <v>实物</v>
          </cell>
          <cell r="F14398" t="str">
            <v/>
          </cell>
          <cell r="G14398" t="str">
            <v>五州协腾</v>
          </cell>
          <cell r="H14398" t="str">
            <v>年节礼包/家庭清洁/纸品/衣物清洁礼包</v>
          </cell>
          <cell r="I14398" t="str">
            <v>2024-06-30</v>
          </cell>
        </row>
        <row r="14398">
          <cell r="K14398" t="str">
            <v>HYX2024040902</v>
          </cell>
          <cell r="L14398" t="str">
            <v/>
          </cell>
        </row>
        <row r="14399">
          <cell r="C14399">
            <v>162533479</v>
          </cell>
          <cell r="D14399" t="str">
            <v>人工</v>
          </cell>
          <cell r="E14399" t="str">
            <v>实物</v>
          </cell>
          <cell r="F14399" t="str">
            <v/>
          </cell>
          <cell r="G14399" t="str">
            <v>五州协腾</v>
          </cell>
          <cell r="H14399" t="str">
            <v>年节礼包/家庭清洁/纸品/衣物清洁礼包</v>
          </cell>
          <cell r="I14399" t="str">
            <v>2024-06-30</v>
          </cell>
        </row>
        <row r="14399">
          <cell r="K14399" t="str">
            <v>HYX2024040902</v>
          </cell>
          <cell r="L14399" t="str">
            <v/>
          </cell>
        </row>
        <row r="14400">
          <cell r="C14400">
            <v>162533479</v>
          </cell>
          <cell r="D14400" t="str">
            <v>人工</v>
          </cell>
          <cell r="E14400" t="str">
            <v>实物</v>
          </cell>
          <cell r="F14400" t="str">
            <v/>
          </cell>
          <cell r="G14400" t="str">
            <v>五州协腾</v>
          </cell>
          <cell r="H14400" t="str">
            <v>年节礼包/家庭清洁/纸品/衣物清洁礼包</v>
          </cell>
          <cell r="I14400" t="str">
            <v>2024-06-30</v>
          </cell>
        </row>
        <row r="14400">
          <cell r="K14400" t="str">
            <v>HYX2024040902</v>
          </cell>
          <cell r="L14400" t="str">
            <v/>
          </cell>
        </row>
        <row r="14401">
          <cell r="C14401">
            <v>162533479</v>
          </cell>
          <cell r="D14401" t="str">
            <v>人工</v>
          </cell>
          <cell r="E14401" t="str">
            <v>实物</v>
          </cell>
          <cell r="F14401" t="str">
            <v/>
          </cell>
          <cell r="G14401" t="str">
            <v>五州协腾</v>
          </cell>
          <cell r="H14401" t="str">
            <v>年节礼包/家庭清洁/纸品/衣物清洁礼包</v>
          </cell>
          <cell r="I14401" t="str">
            <v>2024-06-30</v>
          </cell>
        </row>
        <row r="14401">
          <cell r="K14401" t="str">
            <v>HYX2024040902</v>
          </cell>
          <cell r="L14401" t="str">
            <v/>
          </cell>
        </row>
        <row r="14402">
          <cell r="C14402">
            <v>162496403</v>
          </cell>
          <cell r="D14402" t="str">
            <v>人工</v>
          </cell>
          <cell r="E14402" t="str">
            <v>实物</v>
          </cell>
          <cell r="F14402" t="str">
            <v/>
          </cell>
          <cell r="G14402" t="str">
            <v>五州协腾</v>
          </cell>
          <cell r="H14402" t="str">
            <v>年节礼包/生鲜/乳品冷饮</v>
          </cell>
          <cell r="I14402" t="str">
            <v>2024-07-31</v>
          </cell>
          <cell r="J14402">
            <v>163582123</v>
          </cell>
          <cell r="K14402" t="str">
            <v>HYX2024040101</v>
          </cell>
          <cell r="L14402" t="str">
            <v/>
          </cell>
        </row>
        <row r="14403">
          <cell r="C14403">
            <v>162615784</v>
          </cell>
          <cell r="D14403" t="str">
            <v>人工</v>
          </cell>
          <cell r="E14403" t="str">
            <v>实物</v>
          </cell>
          <cell r="F14403" t="str">
            <v>奥妙</v>
          </cell>
          <cell r="G14403" t="str">
            <v>五州协腾</v>
          </cell>
          <cell r="H14403" t="str">
            <v>年节礼包/项目专属/定制方案专属</v>
          </cell>
          <cell r="I14403" t="str">
            <v>2024-10-31</v>
          </cell>
          <cell r="J14403">
            <v>163842317</v>
          </cell>
          <cell r="K14403" t="str">
            <v>HYX2024071002</v>
          </cell>
          <cell r="L14403" t="str">
            <v/>
          </cell>
        </row>
        <row r="14404">
          <cell r="C14404">
            <v>162615784</v>
          </cell>
          <cell r="D14404" t="str">
            <v>人工</v>
          </cell>
          <cell r="E14404" t="str">
            <v>实物</v>
          </cell>
          <cell r="F14404" t="str">
            <v>奥妙</v>
          </cell>
          <cell r="G14404" t="str">
            <v>五州协腾</v>
          </cell>
          <cell r="H14404" t="str">
            <v>年节礼包/项目专属/定制方案专属</v>
          </cell>
          <cell r="I14404" t="str">
            <v>2024-10-31</v>
          </cell>
        </row>
        <row r="14404">
          <cell r="K14404" t="str">
            <v>HYX2024071002</v>
          </cell>
          <cell r="L14404" t="str">
            <v/>
          </cell>
        </row>
        <row r="14405">
          <cell r="C14405">
            <v>162615784</v>
          </cell>
          <cell r="D14405" t="str">
            <v>人工</v>
          </cell>
          <cell r="E14405" t="str">
            <v>实物</v>
          </cell>
          <cell r="F14405" t="str">
            <v>奥妙</v>
          </cell>
          <cell r="G14405" t="str">
            <v>五州协腾</v>
          </cell>
          <cell r="H14405" t="str">
            <v>年节礼包/项目专属/定制方案专属</v>
          </cell>
          <cell r="I14405" t="str">
            <v>2024-10-31</v>
          </cell>
        </row>
        <row r="14405">
          <cell r="K14405" t="str">
            <v>HYX2024071002</v>
          </cell>
          <cell r="L14405" t="str">
            <v/>
          </cell>
        </row>
        <row r="14406">
          <cell r="C14406">
            <v>162615784</v>
          </cell>
          <cell r="D14406" t="str">
            <v>人工</v>
          </cell>
          <cell r="E14406" t="str">
            <v>实物</v>
          </cell>
          <cell r="F14406" t="str">
            <v>奥妙</v>
          </cell>
          <cell r="G14406" t="str">
            <v>五州协腾</v>
          </cell>
          <cell r="H14406" t="str">
            <v>年节礼包/项目专属/定制方案专属</v>
          </cell>
          <cell r="I14406" t="str">
            <v>2024-10-31</v>
          </cell>
        </row>
        <row r="14406">
          <cell r="K14406" t="str">
            <v>HYX2024071002</v>
          </cell>
          <cell r="L14406" t="str">
            <v/>
          </cell>
        </row>
        <row r="14407">
          <cell r="C14407">
            <v>162615784</v>
          </cell>
          <cell r="D14407" t="str">
            <v>人工</v>
          </cell>
          <cell r="E14407" t="str">
            <v>实物</v>
          </cell>
          <cell r="F14407" t="str">
            <v>奥妙</v>
          </cell>
          <cell r="G14407" t="str">
            <v>五州协腾</v>
          </cell>
          <cell r="H14407" t="str">
            <v>年节礼包/项目专属/定制方案专属</v>
          </cell>
          <cell r="I14407" t="str">
            <v>2024-10-31</v>
          </cell>
        </row>
        <row r="14407">
          <cell r="K14407" t="str">
            <v>HYX2024071002</v>
          </cell>
          <cell r="L14407" t="str">
            <v/>
          </cell>
        </row>
        <row r="14408">
          <cell r="C14408">
            <v>162606162</v>
          </cell>
          <cell r="D14408" t="str">
            <v>人工</v>
          </cell>
          <cell r="E14408" t="str">
            <v>实物</v>
          </cell>
          <cell r="F14408" t="str">
            <v>立白</v>
          </cell>
          <cell r="G14408" t="str">
            <v>五州协腾</v>
          </cell>
          <cell r="H14408" t="str">
            <v>年节礼包/家庭清洁/纸品/衣物清洁</v>
          </cell>
          <cell r="I14408" t="str">
            <v>2024-12-31</v>
          </cell>
          <cell r="J14408">
            <v>163828282</v>
          </cell>
          <cell r="K14408" t="str">
            <v>HYX20240903001</v>
          </cell>
          <cell r="L14408" t="str">
            <v/>
          </cell>
        </row>
        <row r="14409">
          <cell r="C14409">
            <v>162606162</v>
          </cell>
          <cell r="D14409" t="str">
            <v>人工</v>
          </cell>
          <cell r="E14409" t="str">
            <v>实物</v>
          </cell>
          <cell r="F14409" t="str">
            <v>立白</v>
          </cell>
          <cell r="G14409" t="str">
            <v>五州协腾</v>
          </cell>
          <cell r="H14409" t="str">
            <v>年节礼包/家庭清洁/纸品/衣物清洁</v>
          </cell>
          <cell r="I14409" t="str">
            <v>2024-12-31</v>
          </cell>
        </row>
        <row r="14409">
          <cell r="K14409" t="str">
            <v>HYX20240903001</v>
          </cell>
          <cell r="L14409" t="str">
            <v/>
          </cell>
        </row>
        <row r="14410">
          <cell r="C14410">
            <v>162606162</v>
          </cell>
          <cell r="D14410" t="str">
            <v>人工</v>
          </cell>
          <cell r="E14410" t="str">
            <v>实物</v>
          </cell>
          <cell r="F14410" t="str">
            <v>立白</v>
          </cell>
          <cell r="G14410" t="str">
            <v>五州协腾</v>
          </cell>
          <cell r="H14410" t="str">
            <v>年节礼包/家庭清洁/纸品/衣物清洁</v>
          </cell>
          <cell r="I14410" t="str">
            <v>2024-12-31</v>
          </cell>
        </row>
        <row r="14410">
          <cell r="K14410" t="str">
            <v>HYX20240903001</v>
          </cell>
          <cell r="L14410" t="str">
            <v/>
          </cell>
        </row>
        <row r="14411">
          <cell r="C14411">
            <v>162606162</v>
          </cell>
          <cell r="D14411" t="str">
            <v>人工</v>
          </cell>
          <cell r="E14411" t="str">
            <v>实物</v>
          </cell>
          <cell r="F14411" t="str">
            <v>立白</v>
          </cell>
          <cell r="G14411" t="str">
            <v>五州协腾</v>
          </cell>
          <cell r="H14411" t="str">
            <v>年节礼包/家庭清洁/纸品/衣物清洁</v>
          </cell>
          <cell r="I14411" t="str">
            <v>2024-12-31</v>
          </cell>
        </row>
        <row r="14411">
          <cell r="K14411" t="str">
            <v>HYX20240903001</v>
          </cell>
          <cell r="L14411" t="str">
            <v/>
          </cell>
        </row>
        <row r="14412">
          <cell r="C14412">
            <v>162606162</v>
          </cell>
          <cell r="D14412" t="str">
            <v>人工</v>
          </cell>
          <cell r="E14412" t="str">
            <v>实物</v>
          </cell>
          <cell r="F14412" t="str">
            <v>立白</v>
          </cell>
          <cell r="G14412" t="str">
            <v>五州协腾</v>
          </cell>
          <cell r="H14412" t="str">
            <v>年节礼包/家庭清洁/纸品/衣物清洁</v>
          </cell>
          <cell r="I14412" t="str">
            <v>2024-12-31</v>
          </cell>
        </row>
        <row r="14412">
          <cell r="K14412" t="str">
            <v>HYX20240903001</v>
          </cell>
          <cell r="L14412" t="str">
            <v/>
          </cell>
        </row>
        <row r="14413">
          <cell r="C14413">
            <v>162606162</v>
          </cell>
          <cell r="D14413" t="str">
            <v>人工</v>
          </cell>
          <cell r="E14413" t="str">
            <v>实物</v>
          </cell>
          <cell r="F14413" t="str">
            <v>立白</v>
          </cell>
          <cell r="G14413" t="str">
            <v>五州协腾</v>
          </cell>
          <cell r="H14413" t="str">
            <v>年节礼包/家庭清洁/纸品/衣物清洁</v>
          </cell>
          <cell r="I14413" t="str">
            <v>2024-12-31</v>
          </cell>
        </row>
        <row r="14413">
          <cell r="K14413" t="str">
            <v>HYX20240903001</v>
          </cell>
          <cell r="L14413" t="str">
            <v/>
          </cell>
        </row>
        <row r="14414">
          <cell r="C14414">
            <v>162606162</v>
          </cell>
          <cell r="D14414" t="str">
            <v>人工</v>
          </cell>
          <cell r="E14414" t="str">
            <v>实物</v>
          </cell>
          <cell r="F14414" t="str">
            <v>立白</v>
          </cell>
          <cell r="G14414" t="str">
            <v>五州协腾</v>
          </cell>
          <cell r="H14414" t="str">
            <v>年节礼包/家庭清洁/纸品/衣物清洁</v>
          </cell>
          <cell r="I14414" t="str">
            <v>2024-12-31</v>
          </cell>
        </row>
        <row r="14414">
          <cell r="K14414" t="str">
            <v>HYX20240903001</v>
          </cell>
          <cell r="L14414" t="str">
            <v/>
          </cell>
        </row>
        <row r="14415">
          <cell r="C14415">
            <v>162603552</v>
          </cell>
          <cell r="D14415" t="str">
            <v>人工</v>
          </cell>
          <cell r="E14415" t="str">
            <v>实物</v>
          </cell>
          <cell r="F14415" t="str">
            <v>滴露</v>
          </cell>
          <cell r="G14415" t="str">
            <v>五州协腾</v>
          </cell>
          <cell r="H14415" t="str">
            <v>年节礼包/项目专属/定制方案专属</v>
          </cell>
          <cell r="I14415" t="str">
            <v>2024-10-31</v>
          </cell>
          <cell r="J14415">
            <v>163825403</v>
          </cell>
          <cell r="K14415" t="str">
            <v>HYX2024071006</v>
          </cell>
          <cell r="L14415" t="str">
            <v/>
          </cell>
        </row>
        <row r="14416">
          <cell r="C14416">
            <v>162603552</v>
          </cell>
          <cell r="D14416" t="str">
            <v>人工</v>
          </cell>
          <cell r="E14416" t="str">
            <v>实物</v>
          </cell>
          <cell r="F14416" t="str">
            <v>滴露</v>
          </cell>
          <cell r="G14416" t="str">
            <v>五州协腾</v>
          </cell>
          <cell r="H14416" t="str">
            <v>年节礼包/项目专属/定制方案专属</v>
          </cell>
          <cell r="I14416" t="str">
            <v>2024-10-31</v>
          </cell>
        </row>
        <row r="14416">
          <cell r="K14416" t="str">
            <v>HYX2024071006</v>
          </cell>
          <cell r="L14416" t="str">
            <v/>
          </cell>
        </row>
        <row r="14417">
          <cell r="C14417">
            <v>162603552</v>
          </cell>
          <cell r="D14417" t="str">
            <v>人工</v>
          </cell>
          <cell r="E14417" t="str">
            <v>实物</v>
          </cell>
          <cell r="F14417" t="str">
            <v>滴露</v>
          </cell>
          <cell r="G14417" t="str">
            <v>五州协腾</v>
          </cell>
          <cell r="H14417" t="str">
            <v>年节礼包/项目专属/定制方案专属</v>
          </cell>
          <cell r="I14417" t="str">
            <v>2024-10-31</v>
          </cell>
        </row>
        <row r="14417">
          <cell r="K14417" t="str">
            <v>HYX2024071006</v>
          </cell>
          <cell r="L14417" t="str">
            <v/>
          </cell>
        </row>
        <row r="14418">
          <cell r="C14418">
            <v>162603552</v>
          </cell>
          <cell r="D14418" t="str">
            <v>人工</v>
          </cell>
          <cell r="E14418" t="str">
            <v>实物</v>
          </cell>
          <cell r="F14418" t="str">
            <v>滴露</v>
          </cell>
          <cell r="G14418" t="str">
            <v>五州协腾</v>
          </cell>
          <cell r="H14418" t="str">
            <v>年节礼包/项目专属/定制方案专属</v>
          </cell>
          <cell r="I14418" t="str">
            <v>2024-10-31</v>
          </cell>
        </row>
        <row r="14418">
          <cell r="K14418" t="str">
            <v>HYX2024071006</v>
          </cell>
          <cell r="L14418" t="str">
            <v/>
          </cell>
        </row>
        <row r="14419">
          <cell r="C14419">
            <v>162603552</v>
          </cell>
          <cell r="D14419" t="str">
            <v>人工</v>
          </cell>
          <cell r="E14419" t="str">
            <v>实物</v>
          </cell>
          <cell r="F14419" t="str">
            <v>滴露</v>
          </cell>
          <cell r="G14419" t="str">
            <v>五州协腾</v>
          </cell>
          <cell r="H14419" t="str">
            <v>年节礼包/项目专属/定制方案专属</v>
          </cell>
          <cell r="I14419" t="str">
            <v>2024-10-31</v>
          </cell>
        </row>
        <row r="14419">
          <cell r="K14419" t="str">
            <v>HYX2024071006</v>
          </cell>
          <cell r="L14419" t="str">
            <v/>
          </cell>
        </row>
        <row r="14420">
          <cell r="C14420">
            <v>162603552</v>
          </cell>
          <cell r="D14420" t="str">
            <v>人工</v>
          </cell>
          <cell r="E14420" t="str">
            <v>实物</v>
          </cell>
          <cell r="F14420" t="str">
            <v>滴露</v>
          </cell>
          <cell r="G14420" t="str">
            <v>五州协腾</v>
          </cell>
          <cell r="H14420" t="str">
            <v>年节礼包/项目专属/定制方案专属</v>
          </cell>
          <cell r="I14420" t="str">
            <v>2024-10-31</v>
          </cell>
        </row>
        <row r="14420">
          <cell r="K14420" t="str">
            <v>HYX2024071006</v>
          </cell>
          <cell r="L14420" t="str">
            <v/>
          </cell>
        </row>
        <row r="14421">
          <cell r="C14421">
            <v>162603552</v>
          </cell>
          <cell r="D14421" t="str">
            <v>人工</v>
          </cell>
          <cell r="E14421" t="str">
            <v>实物</v>
          </cell>
          <cell r="F14421" t="str">
            <v>滴露</v>
          </cell>
          <cell r="G14421" t="str">
            <v>五州协腾</v>
          </cell>
          <cell r="H14421" t="str">
            <v>年节礼包/项目专属/定制方案专属</v>
          </cell>
          <cell r="I14421" t="str">
            <v>2024-10-31</v>
          </cell>
        </row>
        <row r="14421">
          <cell r="K14421" t="str">
            <v>HYX2024071006</v>
          </cell>
          <cell r="L14421" t="str">
            <v/>
          </cell>
        </row>
        <row r="14422">
          <cell r="C14422">
            <v>162465616</v>
          </cell>
          <cell r="D14422" t="str">
            <v>人工</v>
          </cell>
          <cell r="E14422" t="str">
            <v>实物</v>
          </cell>
          <cell r="F14422" t="str">
            <v/>
          </cell>
          <cell r="G14422" t="str">
            <v>五州协腾</v>
          </cell>
          <cell r="H14422" t="str">
            <v>年节礼包/项目专属/定制方案专属</v>
          </cell>
          <cell r="I14422" t="str">
            <v>2024-03-23</v>
          </cell>
          <cell r="J14422">
            <v>163511002</v>
          </cell>
          <cell r="K14422" t="str">
            <v>HYX2024012601</v>
          </cell>
          <cell r="L14422" t="str">
            <v/>
          </cell>
        </row>
        <row r="14423">
          <cell r="C14423">
            <v>162582196</v>
          </cell>
          <cell r="D14423" t="str">
            <v>人工</v>
          </cell>
          <cell r="E14423" t="str">
            <v>实物</v>
          </cell>
          <cell r="F14423" t="str">
            <v>可可满分</v>
          </cell>
          <cell r="G14423" t="str">
            <v>鸿运丰</v>
          </cell>
          <cell r="H14423" t="str">
            <v>年节礼包/项目专属/定制方案专属</v>
          </cell>
          <cell r="I14423" t="str">
            <v>2025-01-31</v>
          </cell>
          <cell r="J14423">
            <v>163779050</v>
          </cell>
          <cell r="K14423" t="str">
            <v/>
          </cell>
          <cell r="L14423" t="str">
            <v/>
          </cell>
        </row>
        <row r="14424">
          <cell r="C14424">
            <v>162582193</v>
          </cell>
          <cell r="D14424" t="str">
            <v>人工</v>
          </cell>
          <cell r="E14424" t="str">
            <v>实物</v>
          </cell>
          <cell r="F14424" t="str">
            <v>可可满分</v>
          </cell>
          <cell r="G14424" t="str">
            <v>鸿运丰</v>
          </cell>
          <cell r="H14424" t="str">
            <v>年节礼包/项目专属/定制方案专属</v>
          </cell>
          <cell r="I14424" t="str">
            <v>2025-01-31</v>
          </cell>
          <cell r="J14424">
            <v>163779047</v>
          </cell>
          <cell r="K14424" t="str">
            <v/>
          </cell>
          <cell r="L14424" t="str">
            <v/>
          </cell>
        </row>
        <row r="14425">
          <cell r="C14425">
            <v>162582185</v>
          </cell>
          <cell r="D14425" t="str">
            <v>人工</v>
          </cell>
          <cell r="E14425" t="str">
            <v>实物</v>
          </cell>
          <cell r="F14425" t="str">
            <v>可可满分</v>
          </cell>
          <cell r="G14425" t="str">
            <v>鸿运丰</v>
          </cell>
          <cell r="H14425" t="str">
            <v>年节礼包/项目专属/定制方案专属</v>
          </cell>
          <cell r="I14425" t="str">
            <v>2025-01-31</v>
          </cell>
          <cell r="J14425">
            <v>163779039</v>
          </cell>
          <cell r="K14425" t="str">
            <v/>
          </cell>
          <cell r="L14425" t="str">
            <v/>
          </cell>
        </row>
        <row r="14426">
          <cell r="C14426">
            <v>162582181</v>
          </cell>
          <cell r="D14426" t="str">
            <v>人工</v>
          </cell>
          <cell r="E14426" t="str">
            <v>实物</v>
          </cell>
          <cell r="F14426" t="str">
            <v>吉饮</v>
          </cell>
          <cell r="G14426" t="str">
            <v>鸿运丰</v>
          </cell>
          <cell r="H14426" t="str">
            <v>年节礼包/项目专属/定制方案专属</v>
          </cell>
          <cell r="I14426" t="str">
            <v>2025-01-31</v>
          </cell>
          <cell r="J14426">
            <v>163779035</v>
          </cell>
          <cell r="K14426" t="str">
            <v/>
          </cell>
          <cell r="L14426" t="str">
            <v/>
          </cell>
        </row>
        <row r="14427">
          <cell r="C14427">
            <v>162582175</v>
          </cell>
          <cell r="D14427" t="str">
            <v>人工</v>
          </cell>
          <cell r="E14427" t="str">
            <v>实物</v>
          </cell>
          <cell r="F14427" t="str">
            <v>吉饮</v>
          </cell>
          <cell r="G14427" t="str">
            <v>鸿运丰</v>
          </cell>
          <cell r="H14427" t="str">
            <v>年节礼包/项目专属/定制方案专属</v>
          </cell>
          <cell r="I14427" t="str">
            <v>2025-01-31</v>
          </cell>
          <cell r="J14427">
            <v>163779029</v>
          </cell>
          <cell r="K14427" t="str">
            <v/>
          </cell>
          <cell r="L14427" t="str">
            <v/>
          </cell>
        </row>
        <row r="14428">
          <cell r="C14428">
            <v>162407010</v>
          </cell>
          <cell r="D14428" t="str">
            <v>人工</v>
          </cell>
          <cell r="E14428" t="str">
            <v>实物</v>
          </cell>
          <cell r="F14428" t="str">
            <v/>
          </cell>
          <cell r="G14428" t="str">
            <v>金盛永和</v>
          </cell>
          <cell r="H14428" t="str">
            <v>年节礼包/食品/粮油礼包</v>
          </cell>
          <cell r="I14428" t="str">
            <v>2024-03-31</v>
          </cell>
          <cell r="J14428">
            <v>163376723</v>
          </cell>
          <cell r="K14428" t="str">
            <v/>
          </cell>
          <cell r="L14428" t="str">
            <v/>
          </cell>
        </row>
        <row r="14429">
          <cell r="C14429">
            <v>162405113</v>
          </cell>
          <cell r="D14429" t="str">
            <v>人工</v>
          </cell>
          <cell r="E14429" t="str">
            <v>实物</v>
          </cell>
          <cell r="F14429" t="str">
            <v/>
          </cell>
          <cell r="G14429" t="str">
            <v>金盛永和</v>
          </cell>
          <cell r="H14429" t="str">
            <v>年节礼包/食品/粮油礼包</v>
          </cell>
          <cell r="I14429" t="str">
            <v>2024-03-31</v>
          </cell>
          <cell r="J14429">
            <v>163372772</v>
          </cell>
          <cell r="K14429" t="str">
            <v/>
          </cell>
          <cell r="L14429" t="str">
            <v/>
          </cell>
        </row>
        <row r="14430">
          <cell r="C14430">
            <v>162405102</v>
          </cell>
          <cell r="D14430" t="str">
            <v>人工</v>
          </cell>
          <cell r="E14430" t="str">
            <v>实物</v>
          </cell>
          <cell r="F14430" t="str">
            <v/>
          </cell>
          <cell r="G14430" t="str">
            <v>金盛永和</v>
          </cell>
          <cell r="H14430" t="str">
            <v>年节礼包/食品/粮油礼包</v>
          </cell>
          <cell r="I14430" t="str">
            <v>2024-03-31</v>
          </cell>
          <cell r="J14430">
            <v>163372761</v>
          </cell>
          <cell r="K14430" t="str">
            <v/>
          </cell>
          <cell r="L14430" t="str">
            <v/>
          </cell>
        </row>
        <row r="14431">
          <cell r="C14431">
            <v>162405087</v>
          </cell>
          <cell r="D14431" t="str">
            <v>人工</v>
          </cell>
          <cell r="E14431" t="str">
            <v>实物</v>
          </cell>
          <cell r="F14431" t="str">
            <v/>
          </cell>
          <cell r="G14431" t="str">
            <v>金盛永和</v>
          </cell>
          <cell r="H14431" t="str">
            <v>年节礼包/食品/粮油礼包</v>
          </cell>
          <cell r="I14431" t="str">
            <v>2024-03-31</v>
          </cell>
          <cell r="J14431">
            <v>163372741</v>
          </cell>
          <cell r="K14431" t="str">
            <v/>
          </cell>
          <cell r="L14431" t="str">
            <v/>
          </cell>
        </row>
        <row r="14432">
          <cell r="C14432">
            <v>162405084</v>
          </cell>
          <cell r="D14432" t="str">
            <v>人工</v>
          </cell>
          <cell r="E14432" t="str">
            <v>实物</v>
          </cell>
          <cell r="F14432" t="str">
            <v/>
          </cell>
          <cell r="G14432" t="str">
            <v>金盛永和</v>
          </cell>
          <cell r="H14432" t="str">
            <v>年节礼包/食品/大米</v>
          </cell>
          <cell r="I14432" t="str">
            <v>2024-03-31</v>
          </cell>
          <cell r="J14432">
            <v>163372738</v>
          </cell>
          <cell r="K14432" t="str">
            <v/>
          </cell>
          <cell r="L14432" t="str">
            <v/>
          </cell>
        </row>
        <row r="14433">
          <cell r="C14433">
            <v>162405083</v>
          </cell>
          <cell r="D14433" t="str">
            <v>人工</v>
          </cell>
          <cell r="E14433" t="str">
            <v>实物</v>
          </cell>
          <cell r="F14433" t="str">
            <v/>
          </cell>
          <cell r="G14433" t="str">
            <v>金盛永和</v>
          </cell>
          <cell r="H14433" t="str">
            <v>年节礼包/食品/大米</v>
          </cell>
          <cell r="I14433" t="str">
            <v>2024-03-31</v>
          </cell>
          <cell r="J14433">
            <v>163372737</v>
          </cell>
          <cell r="K14433" t="str">
            <v/>
          </cell>
          <cell r="L14433" t="str">
            <v/>
          </cell>
        </row>
        <row r="14434">
          <cell r="C14434">
            <v>162405082</v>
          </cell>
          <cell r="D14434" t="str">
            <v>人工</v>
          </cell>
          <cell r="E14434" t="str">
            <v>实物</v>
          </cell>
          <cell r="F14434" t="str">
            <v/>
          </cell>
          <cell r="G14434" t="str">
            <v>金盛永和</v>
          </cell>
          <cell r="H14434" t="str">
            <v>年节礼包/食品/粮油礼包</v>
          </cell>
          <cell r="I14434" t="str">
            <v>2024-03-31</v>
          </cell>
          <cell r="J14434">
            <v>163372736</v>
          </cell>
          <cell r="K14434" t="str">
            <v/>
          </cell>
          <cell r="L14434" t="str">
            <v/>
          </cell>
        </row>
        <row r="14435">
          <cell r="C14435">
            <v>162327701</v>
          </cell>
          <cell r="D14435" t="str">
            <v>人工</v>
          </cell>
          <cell r="E14435" t="str">
            <v>实物</v>
          </cell>
          <cell r="F14435" t="str">
            <v/>
          </cell>
          <cell r="G14435" t="str">
            <v>金盛永和</v>
          </cell>
          <cell r="H14435" t="str">
            <v>年节礼包/食品/粮油礼包</v>
          </cell>
          <cell r="I14435" t="str">
            <v>2023-10-31</v>
          </cell>
          <cell r="J14435">
            <v>163187059</v>
          </cell>
          <cell r="K14435">
            <v>202309240003</v>
          </cell>
          <cell r="L14435" t="str">
            <v/>
          </cell>
        </row>
        <row r="14436">
          <cell r="C14436">
            <v>162317168</v>
          </cell>
          <cell r="D14436" t="str">
            <v>人工</v>
          </cell>
          <cell r="E14436" t="str">
            <v>实物</v>
          </cell>
          <cell r="F14436" t="str">
            <v/>
          </cell>
          <cell r="G14436" t="str">
            <v>金盛永和</v>
          </cell>
          <cell r="H14436" t="str">
            <v>年节礼包/食品/粮油礼包</v>
          </cell>
          <cell r="I14436" t="str">
            <v>2023-10-31</v>
          </cell>
          <cell r="J14436">
            <v>163175507</v>
          </cell>
          <cell r="K14436">
            <v>6959742801670</v>
          </cell>
          <cell r="L14436" t="str">
            <v/>
          </cell>
        </row>
        <row r="14437">
          <cell r="C14437">
            <v>162649766</v>
          </cell>
          <cell r="D14437" t="str">
            <v>人工</v>
          </cell>
          <cell r="E14437" t="str">
            <v>实物</v>
          </cell>
          <cell r="F14437" t="str">
            <v/>
          </cell>
          <cell r="G14437" t="str">
            <v>金盛永和</v>
          </cell>
          <cell r="H14437" t="str">
            <v>年节礼包/食品/大米</v>
          </cell>
          <cell r="I14437" t="str">
            <v>2024-12-31</v>
          </cell>
          <cell r="J14437">
            <v>163888458</v>
          </cell>
          <cell r="K14437" t="str">
            <v/>
          </cell>
          <cell r="L14437" t="str">
            <v/>
          </cell>
        </row>
        <row r="14438">
          <cell r="C14438">
            <v>162649709</v>
          </cell>
          <cell r="D14438" t="str">
            <v>人工</v>
          </cell>
          <cell r="E14438" t="str">
            <v>实物</v>
          </cell>
          <cell r="F14438" t="str">
            <v/>
          </cell>
          <cell r="G14438" t="str">
            <v>金盛永和</v>
          </cell>
          <cell r="H14438" t="str">
            <v>年节礼包/食品/粮油礼包</v>
          </cell>
          <cell r="I14438" t="str">
            <v>2024-12-31</v>
          </cell>
          <cell r="J14438">
            <v>163888388</v>
          </cell>
          <cell r="K14438" t="str">
            <v/>
          </cell>
          <cell r="L14438" t="str">
            <v/>
          </cell>
        </row>
        <row r="14439">
          <cell r="C14439">
            <v>162648880</v>
          </cell>
          <cell r="D14439" t="str">
            <v>人工</v>
          </cell>
          <cell r="E14439" t="str">
            <v>实物</v>
          </cell>
          <cell r="F14439" t="str">
            <v>裕道府</v>
          </cell>
          <cell r="G14439" t="str">
            <v>金盛永和</v>
          </cell>
          <cell r="H14439" t="str">
            <v>年节礼包/食品/杂粮礼包</v>
          </cell>
          <cell r="I14439" t="str">
            <v>2024-12-31</v>
          </cell>
          <cell r="J14439">
            <v>163887359</v>
          </cell>
          <cell r="K14439" t="str">
            <v/>
          </cell>
          <cell r="L14439" t="str">
            <v/>
          </cell>
        </row>
        <row r="14440">
          <cell r="C14440">
            <v>162647521</v>
          </cell>
          <cell r="D14440" t="str">
            <v>人工</v>
          </cell>
          <cell r="E14440" t="str">
            <v>实物</v>
          </cell>
          <cell r="F14440" t="str">
            <v/>
          </cell>
          <cell r="G14440" t="str">
            <v>金盛永和</v>
          </cell>
          <cell r="H14440" t="str">
            <v>年节礼包/食品/粮油礼包</v>
          </cell>
          <cell r="I14440" t="str">
            <v>2024-12-31</v>
          </cell>
          <cell r="J14440">
            <v>163885582</v>
          </cell>
          <cell r="K14440" t="str">
            <v/>
          </cell>
          <cell r="L14440" t="str">
            <v/>
          </cell>
        </row>
        <row r="14441">
          <cell r="C14441">
            <v>162647520</v>
          </cell>
          <cell r="D14441" t="str">
            <v>人工</v>
          </cell>
          <cell r="E14441" t="str">
            <v>实物</v>
          </cell>
          <cell r="F14441" t="str">
            <v/>
          </cell>
          <cell r="G14441" t="str">
            <v>金盛永和</v>
          </cell>
          <cell r="H14441" t="str">
            <v>年节礼包/食品/杂粮礼包</v>
          </cell>
          <cell r="I14441" t="str">
            <v>2024-12-31</v>
          </cell>
          <cell r="J14441">
            <v>163885581</v>
          </cell>
          <cell r="K14441" t="str">
            <v/>
          </cell>
          <cell r="L14441" t="str">
            <v/>
          </cell>
        </row>
        <row r="14442">
          <cell r="C14442">
            <v>162647518</v>
          </cell>
          <cell r="D14442" t="str">
            <v>人工</v>
          </cell>
          <cell r="E14442" t="str">
            <v>实物</v>
          </cell>
          <cell r="F14442" t="str">
            <v/>
          </cell>
          <cell r="G14442" t="str">
            <v>金盛永和</v>
          </cell>
          <cell r="H14442" t="str">
            <v>年节礼包/食品/粮油礼包</v>
          </cell>
          <cell r="I14442" t="str">
            <v>2024-12-31</v>
          </cell>
          <cell r="J14442">
            <v>163885579</v>
          </cell>
          <cell r="K14442" t="str">
            <v/>
          </cell>
          <cell r="L14442" t="str">
            <v/>
          </cell>
        </row>
        <row r="14443">
          <cell r="C14443">
            <v>162645514</v>
          </cell>
          <cell r="D14443" t="str">
            <v>人工</v>
          </cell>
          <cell r="E14443" t="str">
            <v>实物</v>
          </cell>
          <cell r="F14443" t="str">
            <v/>
          </cell>
          <cell r="G14443" t="str">
            <v>金盛永和</v>
          </cell>
          <cell r="H14443" t="str">
            <v>年节礼包/项目专属/定制方案专属</v>
          </cell>
          <cell r="I14443" t="str">
            <v>2025-02-28</v>
          </cell>
          <cell r="J14443">
            <v>163882560</v>
          </cell>
          <cell r="K14443" t="str">
            <v/>
          </cell>
          <cell r="L14443" t="str">
            <v/>
          </cell>
        </row>
        <row r="14444">
          <cell r="C14444">
            <v>162602139</v>
          </cell>
          <cell r="D14444" t="str">
            <v>人工</v>
          </cell>
          <cell r="E14444" t="str">
            <v>实物</v>
          </cell>
          <cell r="F14444" t="str">
            <v>胡姬花</v>
          </cell>
          <cell r="G14444" t="str">
            <v>金盛永和</v>
          </cell>
          <cell r="H14444" t="str">
            <v>年节礼包/项目专属/定制方案专属</v>
          </cell>
          <cell r="I14444" t="str">
            <v>2024-08-31</v>
          </cell>
          <cell r="J14444">
            <v>163823776</v>
          </cell>
          <cell r="K14444" t="str">
            <v/>
          </cell>
          <cell r="L14444" t="str">
            <v/>
          </cell>
        </row>
        <row r="14445">
          <cell r="C14445">
            <v>162411425</v>
          </cell>
          <cell r="D14445" t="str">
            <v>人工</v>
          </cell>
          <cell r="E14445" t="str">
            <v>实物</v>
          </cell>
          <cell r="F14445" t="str">
            <v/>
          </cell>
          <cell r="G14445" t="str">
            <v>金盛永和</v>
          </cell>
          <cell r="H14445" t="str">
            <v>年节礼包/食品/调味品</v>
          </cell>
          <cell r="I14445" t="str">
            <v>2024-03-31</v>
          </cell>
          <cell r="J14445">
            <v>163387959</v>
          </cell>
          <cell r="K14445" t="str">
            <v/>
          </cell>
          <cell r="L14445" t="str">
            <v/>
          </cell>
        </row>
        <row r="14446">
          <cell r="C14446">
            <v>162407035</v>
          </cell>
          <cell r="D14446" t="str">
            <v>人工</v>
          </cell>
          <cell r="E14446" t="str">
            <v>实物</v>
          </cell>
          <cell r="F14446" t="str">
            <v/>
          </cell>
          <cell r="G14446" t="str">
            <v>金盛永和</v>
          </cell>
          <cell r="H14446" t="str">
            <v>年节礼包/食品/粮油礼包</v>
          </cell>
          <cell r="I14446" t="str">
            <v>2024-03-31</v>
          </cell>
          <cell r="J14446">
            <v>163376750</v>
          </cell>
          <cell r="K14446" t="str">
            <v/>
          </cell>
          <cell r="L14446" t="str">
            <v/>
          </cell>
        </row>
        <row r="14447">
          <cell r="C14447">
            <v>162407026</v>
          </cell>
          <cell r="D14447" t="str">
            <v>人工</v>
          </cell>
          <cell r="E14447" t="str">
            <v>实物</v>
          </cell>
          <cell r="F14447" t="str">
            <v/>
          </cell>
          <cell r="G14447" t="str">
            <v>金盛永和</v>
          </cell>
          <cell r="H14447" t="str">
            <v>年节礼包/食品/粮油礼包</v>
          </cell>
          <cell r="I14447" t="str">
            <v>2024-03-31</v>
          </cell>
          <cell r="J14447">
            <v>163376740</v>
          </cell>
          <cell r="K14447" t="str">
            <v/>
          </cell>
          <cell r="L14447" t="str">
            <v/>
          </cell>
        </row>
        <row r="14448">
          <cell r="C14448">
            <v>162405112</v>
          </cell>
          <cell r="D14448" t="str">
            <v>人工</v>
          </cell>
          <cell r="E14448" t="str">
            <v>实物</v>
          </cell>
          <cell r="F14448" t="str">
            <v/>
          </cell>
          <cell r="G14448" t="str">
            <v>金盛永和</v>
          </cell>
          <cell r="H14448" t="str">
            <v>年节礼包/食品/粮油礼包</v>
          </cell>
          <cell r="I14448" t="str">
            <v>2024-03-31</v>
          </cell>
          <cell r="J14448">
            <v>163372771</v>
          </cell>
          <cell r="K14448" t="str">
            <v/>
          </cell>
          <cell r="L14448" t="str">
            <v/>
          </cell>
        </row>
        <row r="14449">
          <cell r="C14449">
            <v>162405107</v>
          </cell>
          <cell r="D14449" t="str">
            <v>人工</v>
          </cell>
          <cell r="E14449" t="str">
            <v>实物</v>
          </cell>
          <cell r="F14449" t="str">
            <v/>
          </cell>
          <cell r="G14449" t="str">
            <v>金盛永和</v>
          </cell>
          <cell r="H14449" t="str">
            <v>年节礼包/食品/粮油礼包</v>
          </cell>
          <cell r="I14449" t="str">
            <v>2024-03-31</v>
          </cell>
          <cell r="J14449">
            <v>163372766</v>
          </cell>
          <cell r="K14449" t="str">
            <v/>
          </cell>
          <cell r="L14449" t="str">
            <v/>
          </cell>
        </row>
        <row r="14450">
          <cell r="C14450">
            <v>162405106</v>
          </cell>
          <cell r="D14450" t="str">
            <v>人工</v>
          </cell>
          <cell r="E14450" t="str">
            <v>实物</v>
          </cell>
          <cell r="F14450" t="str">
            <v/>
          </cell>
          <cell r="G14450" t="str">
            <v>金盛永和</v>
          </cell>
          <cell r="H14450" t="str">
            <v>年节礼包/食品/粮油礼包</v>
          </cell>
          <cell r="I14450" t="str">
            <v>2024-03-31</v>
          </cell>
          <cell r="J14450">
            <v>163372765</v>
          </cell>
          <cell r="K14450" t="str">
            <v/>
          </cell>
          <cell r="L14450" t="str">
            <v/>
          </cell>
        </row>
        <row r="14451">
          <cell r="C14451">
            <v>162405105</v>
          </cell>
          <cell r="D14451" t="str">
            <v>人工</v>
          </cell>
          <cell r="E14451" t="str">
            <v>实物</v>
          </cell>
          <cell r="F14451" t="str">
            <v/>
          </cell>
          <cell r="G14451" t="str">
            <v>金盛永和</v>
          </cell>
          <cell r="H14451" t="str">
            <v>年节礼包/食品/粮油礼包</v>
          </cell>
          <cell r="I14451" t="str">
            <v>2024-03-31</v>
          </cell>
          <cell r="J14451">
            <v>163372764</v>
          </cell>
          <cell r="K14451" t="str">
            <v/>
          </cell>
          <cell r="L14451" t="str">
            <v/>
          </cell>
        </row>
        <row r="14452">
          <cell r="C14452">
            <v>162405100</v>
          </cell>
          <cell r="D14452" t="str">
            <v>人工</v>
          </cell>
          <cell r="E14452" t="str">
            <v>实物</v>
          </cell>
          <cell r="F14452" t="str">
            <v/>
          </cell>
          <cell r="G14452" t="str">
            <v>金盛永和</v>
          </cell>
          <cell r="H14452" t="str">
            <v>年节礼包/食品/粮油礼包</v>
          </cell>
          <cell r="I14452" t="str">
            <v>2024-03-31</v>
          </cell>
          <cell r="J14452">
            <v>163372759</v>
          </cell>
          <cell r="K14452" t="str">
            <v/>
          </cell>
          <cell r="L14452" t="str">
            <v/>
          </cell>
        </row>
        <row r="14453">
          <cell r="C14453">
            <v>162405098</v>
          </cell>
          <cell r="D14453" t="str">
            <v>人工</v>
          </cell>
          <cell r="E14453" t="str">
            <v>实物</v>
          </cell>
          <cell r="F14453" t="str">
            <v/>
          </cell>
          <cell r="G14453" t="str">
            <v>金盛永和</v>
          </cell>
          <cell r="H14453" t="str">
            <v>年节礼包/食品/粮油礼包</v>
          </cell>
          <cell r="I14453" t="str">
            <v>2024-03-31</v>
          </cell>
          <cell r="J14453">
            <v>163372757</v>
          </cell>
          <cell r="K14453" t="str">
            <v/>
          </cell>
          <cell r="L14453" t="str">
            <v/>
          </cell>
        </row>
        <row r="14454">
          <cell r="C14454">
            <v>162405097</v>
          </cell>
          <cell r="D14454" t="str">
            <v>人工</v>
          </cell>
          <cell r="E14454" t="str">
            <v>实物</v>
          </cell>
          <cell r="F14454" t="str">
            <v/>
          </cell>
          <cell r="G14454" t="str">
            <v>金盛永和</v>
          </cell>
          <cell r="H14454" t="str">
            <v>年节礼包/食品/粮油礼包</v>
          </cell>
          <cell r="I14454" t="str">
            <v>2024-03-31</v>
          </cell>
          <cell r="J14454">
            <v>163372755</v>
          </cell>
          <cell r="K14454" t="str">
            <v/>
          </cell>
          <cell r="L14454" t="str">
            <v/>
          </cell>
        </row>
        <row r="14455">
          <cell r="C14455">
            <v>162405096</v>
          </cell>
          <cell r="D14455" t="str">
            <v>人工</v>
          </cell>
          <cell r="E14455" t="str">
            <v>实物</v>
          </cell>
          <cell r="F14455" t="str">
            <v/>
          </cell>
          <cell r="G14455" t="str">
            <v>金盛永和</v>
          </cell>
          <cell r="H14455" t="str">
            <v>年节礼包/食品/粮油礼包</v>
          </cell>
          <cell r="I14455" t="str">
            <v>2024-03-31</v>
          </cell>
          <cell r="J14455">
            <v>163372754</v>
          </cell>
          <cell r="K14455" t="str">
            <v/>
          </cell>
          <cell r="L14455" t="str">
            <v/>
          </cell>
        </row>
        <row r="14456">
          <cell r="C14456">
            <v>162405088</v>
          </cell>
          <cell r="D14456" t="str">
            <v>人工</v>
          </cell>
          <cell r="E14456" t="str">
            <v>实物</v>
          </cell>
          <cell r="F14456" t="str">
            <v/>
          </cell>
          <cell r="G14456" t="str">
            <v>金盛永和</v>
          </cell>
          <cell r="H14456" t="str">
            <v>年节礼包/食品/粮油礼包</v>
          </cell>
          <cell r="I14456" t="str">
            <v>2024-03-31</v>
          </cell>
          <cell r="J14456">
            <v>163372742</v>
          </cell>
          <cell r="K14456" t="str">
            <v/>
          </cell>
          <cell r="L14456" t="str">
            <v/>
          </cell>
        </row>
        <row r="14457">
          <cell r="C14457">
            <v>162405081</v>
          </cell>
          <cell r="D14457" t="str">
            <v>人工</v>
          </cell>
          <cell r="E14457" t="str">
            <v>实物</v>
          </cell>
          <cell r="F14457" t="str">
            <v/>
          </cell>
          <cell r="G14457" t="str">
            <v>金盛永和</v>
          </cell>
          <cell r="H14457" t="str">
            <v>年节礼包/食品/粮油礼包</v>
          </cell>
          <cell r="I14457" t="str">
            <v>2024-03-31</v>
          </cell>
          <cell r="J14457">
            <v>163372735</v>
          </cell>
          <cell r="K14457" t="str">
            <v/>
          </cell>
          <cell r="L14457" t="str">
            <v/>
          </cell>
        </row>
        <row r="14458">
          <cell r="C14458">
            <v>162544854</v>
          </cell>
          <cell r="D14458" t="str">
            <v>人工</v>
          </cell>
          <cell r="E14458" t="str">
            <v>实物</v>
          </cell>
          <cell r="F14458" t="str">
            <v/>
          </cell>
          <cell r="G14458" t="str">
            <v>金盛永和</v>
          </cell>
          <cell r="H14458" t="str">
            <v>年节礼包/食品/粽子礼包</v>
          </cell>
          <cell r="I14458" t="str">
            <v>2024-06-15</v>
          </cell>
          <cell r="J14458">
            <v>163701978</v>
          </cell>
          <cell r="K14458">
            <v>6935820236398</v>
          </cell>
          <cell r="L14458" t="str">
            <v/>
          </cell>
        </row>
        <row r="14459">
          <cell r="C14459">
            <v>162535927</v>
          </cell>
          <cell r="D14459" t="str">
            <v>人工</v>
          </cell>
          <cell r="E14459" t="str">
            <v>实物</v>
          </cell>
          <cell r="F14459" t="str">
            <v>福临门</v>
          </cell>
          <cell r="G14459" t="str">
            <v>金盛永和</v>
          </cell>
          <cell r="H14459" t="str">
            <v>年节礼包/食品/粮油礼包</v>
          </cell>
          <cell r="I14459" t="str">
            <v>2024-07-31</v>
          </cell>
          <cell r="J14459">
            <v>163687893</v>
          </cell>
          <cell r="K14459" t="str">
            <v/>
          </cell>
          <cell r="L14459" t="str">
            <v/>
          </cell>
        </row>
        <row r="14460">
          <cell r="C14460">
            <v>162526592</v>
          </cell>
          <cell r="D14460" t="str">
            <v>人工</v>
          </cell>
          <cell r="E14460" t="str">
            <v>实物</v>
          </cell>
          <cell r="F14460" t="str">
            <v/>
          </cell>
          <cell r="G14460" t="str">
            <v>金盛永和</v>
          </cell>
          <cell r="H14460" t="str">
            <v>年节礼包/食品/零食礼包</v>
          </cell>
          <cell r="I14460" t="str">
            <v>2024-06-30</v>
          </cell>
          <cell r="J14460">
            <v>163660373</v>
          </cell>
          <cell r="K14460">
            <v>4892030068961</v>
          </cell>
          <cell r="L14460" t="str">
            <v/>
          </cell>
        </row>
        <row r="14461">
          <cell r="C14461">
            <v>162504183</v>
          </cell>
          <cell r="D14461" t="str">
            <v>人工</v>
          </cell>
          <cell r="E14461" t="str">
            <v>实物</v>
          </cell>
          <cell r="F14461" t="str">
            <v>五芳斋</v>
          </cell>
          <cell r="G14461" t="str">
            <v>金盛永和</v>
          </cell>
          <cell r="H14461" t="str">
            <v>年节礼包/食品/粽子礼包</v>
          </cell>
          <cell r="I14461" t="str">
            <v>2024-06-30</v>
          </cell>
          <cell r="J14461">
            <v>163603925</v>
          </cell>
          <cell r="K14461" t="str">
            <v/>
          </cell>
          <cell r="L14461" t="str">
            <v/>
          </cell>
        </row>
        <row r="14462">
          <cell r="C14462">
            <v>162502949</v>
          </cell>
          <cell r="D14462" t="str">
            <v>人工</v>
          </cell>
          <cell r="E14462" t="str">
            <v>实物</v>
          </cell>
          <cell r="F14462" t="str">
            <v>五芳斋</v>
          </cell>
          <cell r="G14462" t="str">
            <v>金盛永和</v>
          </cell>
          <cell r="H14462" t="str">
            <v>年节礼包/食品/粽子礼包</v>
          </cell>
          <cell r="I14462" t="str">
            <v>2024-07-31</v>
          </cell>
          <cell r="J14462">
            <v>163599879</v>
          </cell>
          <cell r="K14462" t="str">
            <v/>
          </cell>
          <cell r="L14462" t="str">
            <v/>
          </cell>
        </row>
        <row r="14463">
          <cell r="C14463">
            <v>162502797</v>
          </cell>
          <cell r="D14463" t="str">
            <v>人工</v>
          </cell>
          <cell r="E14463" t="str">
            <v>实物</v>
          </cell>
          <cell r="F14463" t="str">
            <v>五芳斋</v>
          </cell>
          <cell r="G14463" t="str">
            <v>金盛永和</v>
          </cell>
          <cell r="H14463" t="str">
            <v>年节礼包/食品/粽子礼包</v>
          </cell>
          <cell r="I14463" t="str">
            <v>2024-06-30</v>
          </cell>
          <cell r="J14463">
            <v>163599677</v>
          </cell>
          <cell r="K14463" t="str">
            <v/>
          </cell>
          <cell r="L14463" t="str">
            <v/>
          </cell>
        </row>
        <row r="14464">
          <cell r="C14464">
            <v>162502695</v>
          </cell>
          <cell r="D14464" t="str">
            <v>人工</v>
          </cell>
          <cell r="E14464" t="str">
            <v>实物</v>
          </cell>
          <cell r="F14464" t="str">
            <v>广州酒家</v>
          </cell>
          <cell r="G14464" t="str">
            <v>金盛永和</v>
          </cell>
          <cell r="H14464" t="str">
            <v>年节礼包/食品/粽子礼包</v>
          </cell>
          <cell r="I14464" t="str">
            <v>2024-06-30</v>
          </cell>
          <cell r="J14464">
            <v>163599565</v>
          </cell>
          <cell r="K14464" t="str">
            <v/>
          </cell>
          <cell r="L14464" t="str">
            <v/>
          </cell>
        </row>
        <row r="14465">
          <cell r="C14465">
            <v>162502688</v>
          </cell>
          <cell r="D14465" t="str">
            <v>人工</v>
          </cell>
          <cell r="E14465" t="str">
            <v>实物</v>
          </cell>
          <cell r="F14465" t="str">
            <v>稻香村</v>
          </cell>
          <cell r="G14465" t="str">
            <v>金盛永和</v>
          </cell>
          <cell r="H14465" t="str">
            <v>年节礼包/食品/粽子礼包</v>
          </cell>
          <cell r="I14465" t="str">
            <v>2024-06-30</v>
          </cell>
          <cell r="J14465">
            <v>163599550</v>
          </cell>
          <cell r="K14465" t="str">
            <v/>
          </cell>
          <cell r="L14465" t="str">
            <v/>
          </cell>
        </row>
        <row r="14466">
          <cell r="C14466">
            <v>162499924</v>
          </cell>
          <cell r="D14466" t="str">
            <v>人工</v>
          </cell>
          <cell r="E14466" t="str">
            <v>实物</v>
          </cell>
          <cell r="F14466" t="str">
            <v/>
          </cell>
          <cell r="G14466" t="str">
            <v>金盛永和</v>
          </cell>
          <cell r="H14466" t="str">
            <v>年节礼包/食品/粽子礼包</v>
          </cell>
          <cell r="I14466" t="str">
            <v>2024-07-31</v>
          </cell>
          <cell r="J14466">
            <v>163591708</v>
          </cell>
          <cell r="K14466" t="str">
            <v/>
          </cell>
          <cell r="L14466" t="str">
            <v/>
          </cell>
        </row>
        <row r="14467">
          <cell r="C14467">
            <v>162499923</v>
          </cell>
          <cell r="D14467" t="str">
            <v>人工</v>
          </cell>
          <cell r="E14467" t="str">
            <v>实物</v>
          </cell>
          <cell r="F14467" t="str">
            <v>稻香村</v>
          </cell>
          <cell r="G14467" t="str">
            <v>金盛永和</v>
          </cell>
          <cell r="H14467" t="str">
            <v>年节礼包/食品/粽子礼包</v>
          </cell>
          <cell r="I14467" t="str">
            <v>2024-07-31</v>
          </cell>
          <cell r="J14467">
            <v>163591707</v>
          </cell>
          <cell r="K14467" t="str">
            <v/>
          </cell>
          <cell r="L14467" t="str">
            <v/>
          </cell>
        </row>
        <row r="14468">
          <cell r="C14468">
            <v>162499922</v>
          </cell>
          <cell r="D14468" t="str">
            <v>人工</v>
          </cell>
          <cell r="E14468" t="str">
            <v>实物</v>
          </cell>
          <cell r="F14468" t="str">
            <v>五芳斋</v>
          </cell>
          <cell r="G14468" t="str">
            <v>金盛永和</v>
          </cell>
          <cell r="H14468" t="str">
            <v>年节礼包/食品/粽子礼包</v>
          </cell>
          <cell r="I14468" t="str">
            <v>2024-07-31</v>
          </cell>
          <cell r="J14468">
            <v>163591706</v>
          </cell>
          <cell r="K14468" t="str">
            <v/>
          </cell>
          <cell r="L14468" t="str">
            <v/>
          </cell>
        </row>
        <row r="14469">
          <cell r="C14469">
            <v>162499919</v>
          </cell>
          <cell r="D14469" t="str">
            <v>人工</v>
          </cell>
          <cell r="E14469" t="str">
            <v>实物</v>
          </cell>
          <cell r="F14469" t="str">
            <v>稻香村</v>
          </cell>
          <cell r="G14469" t="str">
            <v>金盛永和</v>
          </cell>
          <cell r="H14469" t="str">
            <v>年节礼包/食品/粽子礼包</v>
          </cell>
          <cell r="I14469" t="str">
            <v>2024-07-31</v>
          </cell>
          <cell r="J14469">
            <v>163591703</v>
          </cell>
          <cell r="K14469" t="str">
            <v/>
          </cell>
          <cell r="L14469" t="str">
            <v/>
          </cell>
        </row>
        <row r="14470">
          <cell r="C14470">
            <v>162328753</v>
          </cell>
          <cell r="D14470" t="str">
            <v>人工</v>
          </cell>
          <cell r="E14470" t="str">
            <v>实物</v>
          </cell>
          <cell r="F14470" t="str">
            <v/>
          </cell>
          <cell r="G14470" t="str">
            <v>金盛永和</v>
          </cell>
          <cell r="H14470" t="str">
            <v>年节礼包/食品/月饼礼包</v>
          </cell>
          <cell r="I14470" t="str">
            <v>2023-09-30</v>
          </cell>
          <cell r="J14470">
            <v>163188186</v>
          </cell>
          <cell r="K14470" t="str">
            <v/>
          </cell>
          <cell r="L14470" t="str">
            <v/>
          </cell>
        </row>
        <row r="14471">
          <cell r="C14471">
            <v>162328752</v>
          </cell>
          <cell r="D14471" t="str">
            <v>人工</v>
          </cell>
          <cell r="E14471" t="str">
            <v>实物</v>
          </cell>
          <cell r="F14471" t="str">
            <v/>
          </cell>
          <cell r="G14471" t="str">
            <v>金盛永和</v>
          </cell>
          <cell r="H14471" t="str">
            <v>年节礼包/食品/月饼礼包</v>
          </cell>
          <cell r="I14471" t="str">
            <v>2023-09-30</v>
          </cell>
          <cell r="J14471">
            <v>163188185</v>
          </cell>
          <cell r="K14471" t="str">
            <v/>
          </cell>
          <cell r="L14471" t="str">
            <v/>
          </cell>
        </row>
        <row r="14472">
          <cell r="C14472">
            <v>162327711</v>
          </cell>
          <cell r="D14472" t="str">
            <v>人工</v>
          </cell>
          <cell r="E14472" t="str">
            <v>实物</v>
          </cell>
          <cell r="F14472" t="str">
            <v/>
          </cell>
          <cell r="G14472" t="str">
            <v>金盛永和</v>
          </cell>
          <cell r="H14472" t="str">
            <v>年节礼包/食品/国内零食</v>
          </cell>
          <cell r="I14472" t="str">
            <v>2023-12-31</v>
          </cell>
          <cell r="J14472">
            <v>163187069</v>
          </cell>
          <cell r="K14472" t="str">
            <v/>
          </cell>
          <cell r="L14472" t="str">
            <v/>
          </cell>
        </row>
        <row r="14473">
          <cell r="C14473">
            <v>162502820</v>
          </cell>
          <cell r="D14473" t="str">
            <v>人工</v>
          </cell>
          <cell r="E14473" t="str">
            <v>实物</v>
          </cell>
          <cell r="F14473" t="str">
            <v>集味轩</v>
          </cell>
          <cell r="G14473" t="str">
            <v>金盛永和</v>
          </cell>
          <cell r="H14473" t="str">
            <v>年节礼包/食品/粽子礼包</v>
          </cell>
          <cell r="I14473" t="str">
            <v>2024-06-30</v>
          </cell>
          <cell r="J14473">
            <v>163599703</v>
          </cell>
          <cell r="K14473" t="str">
            <v/>
          </cell>
          <cell r="L14473" t="str">
            <v/>
          </cell>
        </row>
        <row r="14474">
          <cell r="C14474">
            <v>162502806</v>
          </cell>
          <cell r="D14474" t="str">
            <v>人工</v>
          </cell>
          <cell r="E14474" t="str">
            <v>实物</v>
          </cell>
          <cell r="F14474" t="str">
            <v>五芳斋</v>
          </cell>
          <cell r="G14474" t="str">
            <v>金盛永和</v>
          </cell>
          <cell r="H14474" t="str">
            <v>年节礼包/食品/粽子礼包</v>
          </cell>
          <cell r="I14474" t="str">
            <v>2024-06-30</v>
          </cell>
          <cell r="J14474">
            <v>163599686</v>
          </cell>
          <cell r="K14474" t="str">
            <v/>
          </cell>
          <cell r="L14474" t="str">
            <v/>
          </cell>
        </row>
        <row r="14475">
          <cell r="C14475">
            <v>162499921</v>
          </cell>
          <cell r="D14475" t="str">
            <v>人工</v>
          </cell>
          <cell r="E14475" t="str">
            <v>实物</v>
          </cell>
          <cell r="F14475" t="str">
            <v>东来顺</v>
          </cell>
          <cell r="G14475" t="str">
            <v>金盛永和</v>
          </cell>
          <cell r="H14475" t="str">
            <v>年节礼包/食品/粽子礼包</v>
          </cell>
          <cell r="I14475" t="str">
            <v>2024-07-31</v>
          </cell>
          <cell r="J14475">
            <v>163591705</v>
          </cell>
          <cell r="K14475" t="str">
            <v/>
          </cell>
          <cell r="L14475" t="str">
            <v/>
          </cell>
        </row>
        <row r="14476">
          <cell r="C14476">
            <v>162499920</v>
          </cell>
          <cell r="D14476" t="str">
            <v>人工</v>
          </cell>
          <cell r="E14476" t="str">
            <v>实物</v>
          </cell>
          <cell r="F14476" t="str">
            <v>稻香村</v>
          </cell>
          <cell r="G14476" t="str">
            <v>金盛永和</v>
          </cell>
          <cell r="H14476" t="str">
            <v>年节礼包/食品/粽子礼包</v>
          </cell>
          <cell r="I14476" t="str">
            <v>2024-07-31</v>
          </cell>
          <cell r="J14476">
            <v>163591704</v>
          </cell>
          <cell r="K14476" t="str">
            <v/>
          </cell>
          <cell r="L14476" t="str">
            <v/>
          </cell>
        </row>
        <row r="14477">
          <cell r="C14477">
            <v>162041679</v>
          </cell>
          <cell r="D14477" t="str">
            <v>人工</v>
          </cell>
          <cell r="E14477" t="str">
            <v>实物</v>
          </cell>
          <cell r="F14477" t="str">
            <v/>
          </cell>
          <cell r="G14477" t="str">
            <v>惠通达行</v>
          </cell>
          <cell r="H14477" t="str">
            <v>年节礼包/食品/粽子礼包</v>
          </cell>
          <cell r="I14477" t="str">
            <v>2023-07-31</v>
          </cell>
          <cell r="J14477">
            <v>162409636</v>
          </cell>
          <cell r="K14477" t="str">
            <v/>
          </cell>
          <cell r="L14477" t="str">
            <v/>
          </cell>
        </row>
        <row r="14478">
          <cell r="C14478">
            <v>162028664</v>
          </cell>
          <cell r="D14478" t="str">
            <v>人工</v>
          </cell>
          <cell r="E14478" t="str">
            <v>实物</v>
          </cell>
          <cell r="F14478" t="str">
            <v>伊知牛</v>
          </cell>
          <cell r="G14478" t="str">
            <v>惠通达行</v>
          </cell>
          <cell r="H14478" t="str">
            <v>年节礼包/生鲜/生鲜礼包</v>
          </cell>
          <cell r="I14478" t="str">
            <v>2023-07-31</v>
          </cell>
          <cell r="J14478">
            <v>162395978</v>
          </cell>
          <cell r="K14478" t="str">
            <v/>
          </cell>
          <cell r="L14478" t="str">
            <v/>
          </cell>
        </row>
        <row r="14479">
          <cell r="C14479">
            <v>162602140</v>
          </cell>
          <cell r="D14479" t="str">
            <v>人工</v>
          </cell>
          <cell r="E14479" t="str">
            <v>实物</v>
          </cell>
          <cell r="F14479" t="str">
            <v>君乐宝</v>
          </cell>
          <cell r="G14479" t="str">
            <v>惠通达行</v>
          </cell>
          <cell r="H14479" t="str">
            <v>年节礼包/项目专属/定制方案专属</v>
          </cell>
          <cell r="I14479" t="str">
            <v>2024-08-31</v>
          </cell>
          <cell r="J14479">
            <v>163823777</v>
          </cell>
          <cell r="K14479">
            <v>1143866</v>
          </cell>
          <cell r="L14479" t="str">
            <v/>
          </cell>
        </row>
        <row r="14480">
          <cell r="C14480">
            <v>162603620</v>
          </cell>
          <cell r="D14480" t="str">
            <v>人工</v>
          </cell>
          <cell r="E14480" t="str">
            <v>实物</v>
          </cell>
          <cell r="F14480" t="str">
            <v/>
          </cell>
          <cell r="G14480" t="str">
            <v>淘得电子</v>
          </cell>
          <cell r="H14480" t="str">
            <v>年节礼包/食品/食品礼包</v>
          </cell>
          <cell r="I14480" t="str">
            <v>2024-12-31</v>
          </cell>
          <cell r="J14480">
            <v>163825471</v>
          </cell>
          <cell r="K14480" t="str">
            <v/>
          </cell>
          <cell r="L14480" t="str">
            <v/>
          </cell>
        </row>
        <row r="14481">
          <cell r="C14481">
            <v>162603450</v>
          </cell>
          <cell r="D14481" t="str">
            <v>人工</v>
          </cell>
          <cell r="E14481" t="str">
            <v>实物</v>
          </cell>
          <cell r="F14481" t="str">
            <v/>
          </cell>
          <cell r="G14481" t="str">
            <v>淘得电子</v>
          </cell>
          <cell r="H14481" t="str">
            <v>年节礼包/食品/食品礼包</v>
          </cell>
          <cell r="I14481" t="str">
            <v>2024-12-31</v>
          </cell>
          <cell r="J14481">
            <v>163825272</v>
          </cell>
          <cell r="K14481" t="str">
            <v/>
          </cell>
          <cell r="L14481" t="str">
            <v/>
          </cell>
        </row>
        <row r="14482">
          <cell r="C14482">
            <v>162603408</v>
          </cell>
          <cell r="D14482" t="str">
            <v>人工</v>
          </cell>
          <cell r="E14482" t="str">
            <v>实物</v>
          </cell>
          <cell r="F14482" t="str">
            <v/>
          </cell>
          <cell r="G14482" t="str">
            <v>淘得电子</v>
          </cell>
          <cell r="H14482" t="str">
            <v>年节礼包/食品/食品礼包</v>
          </cell>
          <cell r="I14482" t="str">
            <v>2024-12-31</v>
          </cell>
          <cell r="J14482">
            <v>163825228</v>
          </cell>
          <cell r="K14482" t="str">
            <v/>
          </cell>
          <cell r="L14482" t="str">
            <v/>
          </cell>
        </row>
        <row r="14483">
          <cell r="C14483">
            <v>162603160</v>
          </cell>
          <cell r="D14483" t="str">
            <v>人工</v>
          </cell>
          <cell r="E14483" t="str">
            <v>实物</v>
          </cell>
          <cell r="F14483" t="str">
            <v/>
          </cell>
          <cell r="G14483" t="str">
            <v>淘得电子</v>
          </cell>
          <cell r="H14483" t="str">
            <v>年节礼包/食品/食品礼包</v>
          </cell>
          <cell r="I14483" t="str">
            <v>2024-12-31</v>
          </cell>
          <cell r="J14483">
            <v>163824933</v>
          </cell>
          <cell r="K14483" t="str">
            <v/>
          </cell>
          <cell r="L14483" t="str">
            <v/>
          </cell>
        </row>
        <row r="14484">
          <cell r="C14484">
            <v>162603157</v>
          </cell>
          <cell r="D14484" t="str">
            <v>人工</v>
          </cell>
          <cell r="E14484" t="str">
            <v>实物</v>
          </cell>
          <cell r="F14484" t="str">
            <v/>
          </cell>
          <cell r="G14484" t="str">
            <v>淘得电子</v>
          </cell>
          <cell r="H14484" t="str">
            <v>年节礼包/食品/食品礼包</v>
          </cell>
          <cell r="I14484" t="str">
            <v>2024-12-31</v>
          </cell>
          <cell r="J14484">
            <v>163824930</v>
          </cell>
          <cell r="K14484" t="str">
            <v/>
          </cell>
          <cell r="L14484" t="str">
            <v/>
          </cell>
        </row>
        <row r="14485">
          <cell r="C14485">
            <v>162568671</v>
          </cell>
          <cell r="D14485" t="str">
            <v>人工</v>
          </cell>
          <cell r="E14485" t="str">
            <v>实物</v>
          </cell>
          <cell r="F14485" t="str">
            <v/>
          </cell>
          <cell r="G14485" t="str">
            <v>淘得电子</v>
          </cell>
          <cell r="H14485" t="str">
            <v>年节礼包/食品/零食礼包</v>
          </cell>
          <cell r="I14485" t="str">
            <v>2024-10-31</v>
          </cell>
          <cell r="J14485">
            <v>163753751</v>
          </cell>
          <cell r="K14485" t="str">
            <v/>
          </cell>
          <cell r="L14485" t="str">
            <v/>
          </cell>
        </row>
        <row r="14486">
          <cell r="C14486">
            <v>162655487</v>
          </cell>
          <cell r="D14486" t="str">
            <v>人工</v>
          </cell>
          <cell r="E14486" t="str">
            <v>实物</v>
          </cell>
          <cell r="F14486" t="str">
            <v/>
          </cell>
          <cell r="G14486" t="str">
            <v>淘得电子</v>
          </cell>
          <cell r="H14486" t="str">
            <v>年节礼包/食品/食品礼包</v>
          </cell>
          <cell r="I14486" t="str">
            <v>2025-02-28</v>
          </cell>
          <cell r="J14486">
            <v>163897171</v>
          </cell>
          <cell r="K14486" t="str">
            <v/>
          </cell>
          <cell r="L14486" t="str">
            <v/>
          </cell>
        </row>
        <row r="14487">
          <cell r="C14487">
            <v>162655484</v>
          </cell>
          <cell r="D14487" t="str">
            <v>人工</v>
          </cell>
          <cell r="E14487" t="str">
            <v>实物</v>
          </cell>
          <cell r="F14487" t="str">
            <v/>
          </cell>
          <cell r="G14487" t="str">
            <v>淘得电子</v>
          </cell>
          <cell r="H14487" t="str">
            <v>年节礼包/食品/零食礼包</v>
          </cell>
          <cell r="I14487" t="str">
            <v>2025-02-28</v>
          </cell>
          <cell r="J14487">
            <v>163897168</v>
          </cell>
          <cell r="K14487" t="str">
            <v/>
          </cell>
          <cell r="L14487" t="str">
            <v/>
          </cell>
        </row>
        <row r="14488">
          <cell r="C14488">
            <v>162650238</v>
          </cell>
          <cell r="D14488" t="str">
            <v>人工</v>
          </cell>
          <cell r="E14488" t="str">
            <v>实物</v>
          </cell>
          <cell r="F14488" t="str">
            <v/>
          </cell>
          <cell r="G14488" t="str">
            <v>淘得电子</v>
          </cell>
          <cell r="H14488" t="str">
            <v>年节礼包/食品/进口零食</v>
          </cell>
          <cell r="I14488" t="str">
            <v>2024-12-31</v>
          </cell>
          <cell r="J14488">
            <v>163889063</v>
          </cell>
          <cell r="K14488" t="str">
            <v/>
          </cell>
          <cell r="L14488" t="str">
            <v/>
          </cell>
        </row>
        <row r="14489">
          <cell r="C14489">
            <v>162648967</v>
          </cell>
          <cell r="D14489" t="str">
            <v>人工</v>
          </cell>
          <cell r="E14489" t="str">
            <v>实物</v>
          </cell>
          <cell r="F14489" t="str">
            <v/>
          </cell>
          <cell r="G14489" t="str">
            <v>淘得电子</v>
          </cell>
          <cell r="H14489" t="str">
            <v>年节礼包/食品/零食礼包</v>
          </cell>
          <cell r="I14489" t="str">
            <v>2025-02-28</v>
          </cell>
          <cell r="J14489">
            <v>163887458</v>
          </cell>
          <cell r="K14489" t="str">
            <v/>
          </cell>
          <cell r="L14489" t="str">
            <v/>
          </cell>
        </row>
        <row r="14490">
          <cell r="C14490">
            <v>162648904</v>
          </cell>
          <cell r="D14490" t="str">
            <v>人工</v>
          </cell>
          <cell r="E14490" t="str">
            <v>实物</v>
          </cell>
          <cell r="F14490" t="str">
            <v/>
          </cell>
          <cell r="G14490" t="str">
            <v>淘得电子</v>
          </cell>
          <cell r="H14490" t="str">
            <v>年节礼包/食品/食品礼包</v>
          </cell>
          <cell r="I14490" t="str">
            <v>2025-02-28</v>
          </cell>
          <cell r="J14490">
            <v>163887384</v>
          </cell>
          <cell r="K14490" t="str">
            <v/>
          </cell>
          <cell r="L14490" t="str">
            <v/>
          </cell>
        </row>
        <row r="14491">
          <cell r="C14491">
            <v>162647340</v>
          </cell>
          <cell r="D14491" t="str">
            <v>人工</v>
          </cell>
          <cell r="E14491" t="str">
            <v>实物</v>
          </cell>
          <cell r="F14491" t="str">
            <v/>
          </cell>
          <cell r="G14491" t="str">
            <v>淘得电子</v>
          </cell>
          <cell r="H14491" t="str">
            <v>年节礼包/食品/零食礼包</v>
          </cell>
          <cell r="I14491" t="str">
            <v>2025-02-28</v>
          </cell>
          <cell r="J14491">
            <v>163885355</v>
          </cell>
          <cell r="K14491" t="str">
            <v/>
          </cell>
          <cell r="L14491" t="str">
            <v/>
          </cell>
        </row>
        <row r="14492">
          <cell r="C14492">
            <v>162647339</v>
          </cell>
          <cell r="D14492" t="str">
            <v>人工</v>
          </cell>
          <cell r="E14492" t="str">
            <v>实物</v>
          </cell>
          <cell r="F14492" t="str">
            <v/>
          </cell>
          <cell r="G14492" t="str">
            <v>淘得电子</v>
          </cell>
          <cell r="H14492" t="str">
            <v>年节礼包/食品/零食礼包</v>
          </cell>
          <cell r="I14492" t="str">
            <v>2025-02-28</v>
          </cell>
          <cell r="J14492">
            <v>163885354</v>
          </cell>
          <cell r="K14492" t="str">
            <v/>
          </cell>
          <cell r="L14492" t="str">
            <v/>
          </cell>
        </row>
        <row r="14493">
          <cell r="C14493">
            <v>162614967</v>
          </cell>
          <cell r="D14493" t="str">
            <v>人工</v>
          </cell>
          <cell r="E14493" t="str">
            <v>实物</v>
          </cell>
          <cell r="F14493" t="str">
            <v/>
          </cell>
          <cell r="G14493" t="str">
            <v>淘得电子</v>
          </cell>
          <cell r="H14493" t="str">
            <v>年节礼包/食品/食品礼包</v>
          </cell>
          <cell r="I14493" t="str">
            <v>2024-10-31</v>
          </cell>
          <cell r="J14493">
            <v>163841066</v>
          </cell>
          <cell r="K14493" t="str">
            <v/>
          </cell>
          <cell r="L14493" t="str">
            <v/>
          </cell>
        </row>
        <row r="14494">
          <cell r="C14494">
            <v>162574282</v>
          </cell>
          <cell r="D14494" t="str">
            <v>人工</v>
          </cell>
          <cell r="E14494" t="str">
            <v>实物</v>
          </cell>
          <cell r="F14494" t="str">
            <v>十月稻田</v>
          </cell>
          <cell r="G14494" t="str">
            <v>淘得电子</v>
          </cell>
          <cell r="H14494" t="str">
            <v>年节礼包/食品/粮油礼包</v>
          </cell>
          <cell r="I14494" t="str">
            <v>2024-10-31</v>
          </cell>
          <cell r="J14494">
            <v>163764341</v>
          </cell>
          <cell r="K14494" t="str">
            <v/>
          </cell>
          <cell r="L14494" t="str">
            <v/>
          </cell>
        </row>
        <row r="14495">
          <cell r="C14495">
            <v>162574268</v>
          </cell>
          <cell r="D14495" t="str">
            <v>人工</v>
          </cell>
          <cell r="E14495" t="str">
            <v>实物</v>
          </cell>
          <cell r="F14495" t="str">
            <v>来伊份</v>
          </cell>
          <cell r="G14495" t="str">
            <v>淘得电子</v>
          </cell>
          <cell r="H14495" t="str">
            <v>年节礼包/食品/零食礼包</v>
          </cell>
          <cell r="I14495" t="str">
            <v>2024-10-31</v>
          </cell>
          <cell r="J14495">
            <v>163764317</v>
          </cell>
          <cell r="K14495" t="str">
            <v/>
          </cell>
          <cell r="L14495" t="str">
            <v/>
          </cell>
        </row>
        <row r="14496">
          <cell r="C14496">
            <v>162574263</v>
          </cell>
          <cell r="D14496" t="str">
            <v>人工</v>
          </cell>
          <cell r="E14496" t="str">
            <v>实物</v>
          </cell>
          <cell r="F14496" t="str">
            <v/>
          </cell>
          <cell r="G14496" t="str">
            <v>淘得电子</v>
          </cell>
          <cell r="H14496" t="str">
            <v>年节礼包/食品/粮油礼包</v>
          </cell>
          <cell r="I14496" t="str">
            <v>2024-10-31</v>
          </cell>
          <cell r="J14496">
            <v>163764307</v>
          </cell>
          <cell r="K14496" t="str">
            <v/>
          </cell>
          <cell r="L14496" t="str">
            <v/>
          </cell>
        </row>
        <row r="14497">
          <cell r="C14497">
            <v>162568679</v>
          </cell>
          <cell r="D14497" t="str">
            <v>人工</v>
          </cell>
          <cell r="E14497" t="str">
            <v>实物</v>
          </cell>
          <cell r="F14497" t="str">
            <v/>
          </cell>
          <cell r="G14497" t="str">
            <v>淘得电子</v>
          </cell>
          <cell r="H14497" t="str">
            <v>年节礼包/食品/熟食腊味礼包</v>
          </cell>
          <cell r="I14497" t="str">
            <v>2024-10-31</v>
          </cell>
          <cell r="J14497">
            <v>163753759</v>
          </cell>
          <cell r="K14497" t="str">
            <v/>
          </cell>
          <cell r="L14497" t="str">
            <v/>
          </cell>
        </row>
        <row r="14498">
          <cell r="C14498">
            <v>162568674</v>
          </cell>
          <cell r="D14498" t="str">
            <v>人工</v>
          </cell>
          <cell r="E14498" t="str">
            <v>实物</v>
          </cell>
          <cell r="F14498" t="str">
            <v/>
          </cell>
          <cell r="G14498" t="str">
            <v>淘得电子</v>
          </cell>
          <cell r="H14498" t="str">
            <v>年节礼包/食品/零食礼包</v>
          </cell>
          <cell r="I14498" t="str">
            <v>2024-10-31</v>
          </cell>
          <cell r="J14498">
            <v>163753754</v>
          </cell>
          <cell r="K14498" t="str">
            <v/>
          </cell>
          <cell r="L14498" t="str">
            <v/>
          </cell>
        </row>
        <row r="14499">
          <cell r="C14499">
            <v>162568673</v>
          </cell>
          <cell r="D14499" t="str">
            <v>人工</v>
          </cell>
          <cell r="E14499" t="str">
            <v>实物</v>
          </cell>
          <cell r="F14499" t="str">
            <v/>
          </cell>
          <cell r="G14499" t="str">
            <v>淘得电子</v>
          </cell>
          <cell r="H14499" t="str">
            <v>年节礼包/食品/零食礼包</v>
          </cell>
          <cell r="I14499" t="str">
            <v>2024-10-31</v>
          </cell>
          <cell r="J14499">
            <v>163753753</v>
          </cell>
          <cell r="K14499" t="str">
            <v/>
          </cell>
          <cell r="L14499" t="str">
            <v/>
          </cell>
        </row>
        <row r="14500">
          <cell r="C14500">
            <v>162568665</v>
          </cell>
          <cell r="D14500" t="str">
            <v>人工</v>
          </cell>
          <cell r="E14500" t="str">
            <v>实物</v>
          </cell>
          <cell r="F14500" t="str">
            <v/>
          </cell>
          <cell r="G14500" t="str">
            <v>淘得电子</v>
          </cell>
          <cell r="H14500" t="str">
            <v>年节礼包/食品/零食礼包</v>
          </cell>
          <cell r="I14500" t="str">
            <v>2024-10-31</v>
          </cell>
          <cell r="J14500">
            <v>163753745</v>
          </cell>
          <cell r="K14500" t="str">
            <v/>
          </cell>
          <cell r="L14500" t="str">
            <v/>
          </cell>
        </row>
        <row r="14501">
          <cell r="C14501">
            <v>162568661</v>
          </cell>
          <cell r="D14501" t="str">
            <v>人工</v>
          </cell>
          <cell r="E14501" t="str">
            <v>实物</v>
          </cell>
          <cell r="F14501" t="str">
            <v/>
          </cell>
          <cell r="G14501" t="str">
            <v>淘得电子</v>
          </cell>
          <cell r="H14501" t="str">
            <v>年节礼包/食品/零食礼包</v>
          </cell>
          <cell r="I14501" t="str">
            <v>2024-10-31</v>
          </cell>
          <cell r="J14501">
            <v>163753741</v>
          </cell>
          <cell r="K14501" t="str">
            <v/>
          </cell>
          <cell r="L14501" t="str">
            <v/>
          </cell>
        </row>
        <row r="14502">
          <cell r="C14502">
            <v>162568660</v>
          </cell>
          <cell r="D14502" t="str">
            <v>人工</v>
          </cell>
          <cell r="E14502" t="str">
            <v>实物</v>
          </cell>
          <cell r="F14502" t="str">
            <v/>
          </cell>
          <cell r="G14502" t="str">
            <v>淘得电子</v>
          </cell>
          <cell r="H14502" t="str">
            <v>年节礼包/食品/零食礼包</v>
          </cell>
          <cell r="I14502" t="str">
            <v>2024-10-31</v>
          </cell>
          <cell r="J14502">
            <v>163753740</v>
          </cell>
          <cell r="K14502" t="str">
            <v/>
          </cell>
          <cell r="L14502" t="str">
            <v/>
          </cell>
        </row>
        <row r="14503">
          <cell r="C14503">
            <v>162568653</v>
          </cell>
          <cell r="D14503" t="str">
            <v>人工</v>
          </cell>
          <cell r="E14503" t="str">
            <v>实物</v>
          </cell>
          <cell r="F14503" t="str">
            <v/>
          </cell>
          <cell r="G14503" t="str">
            <v>淘得电子</v>
          </cell>
          <cell r="H14503" t="str">
            <v>年节礼包/食品/零食礼包</v>
          </cell>
          <cell r="I14503" t="str">
            <v>2024-10-31</v>
          </cell>
          <cell r="J14503">
            <v>163753733</v>
          </cell>
          <cell r="K14503" t="str">
            <v/>
          </cell>
          <cell r="L14503" t="str">
            <v/>
          </cell>
        </row>
        <row r="14504">
          <cell r="C14504">
            <v>162568648</v>
          </cell>
          <cell r="D14504" t="str">
            <v>人工</v>
          </cell>
          <cell r="E14504" t="str">
            <v>实物</v>
          </cell>
          <cell r="F14504" t="str">
            <v/>
          </cell>
          <cell r="G14504" t="str">
            <v>淘得电子</v>
          </cell>
          <cell r="H14504" t="str">
            <v>年节礼包/食品/零食礼包</v>
          </cell>
          <cell r="I14504" t="str">
            <v>2024-10-31</v>
          </cell>
          <cell r="J14504">
            <v>163753728</v>
          </cell>
          <cell r="K14504" t="str">
            <v/>
          </cell>
          <cell r="L14504" t="str">
            <v/>
          </cell>
        </row>
        <row r="14505">
          <cell r="C14505">
            <v>162568644</v>
          </cell>
          <cell r="D14505" t="str">
            <v>人工</v>
          </cell>
          <cell r="E14505" t="str">
            <v>实物</v>
          </cell>
          <cell r="F14505" t="str">
            <v/>
          </cell>
          <cell r="G14505" t="str">
            <v>淘得电子</v>
          </cell>
          <cell r="H14505" t="str">
            <v>年节礼包/食品/油</v>
          </cell>
          <cell r="I14505" t="str">
            <v>2024-10-31</v>
          </cell>
          <cell r="J14505">
            <v>163753724</v>
          </cell>
          <cell r="K14505" t="str">
            <v/>
          </cell>
          <cell r="L14505" t="str">
            <v/>
          </cell>
        </row>
        <row r="14506">
          <cell r="C14506">
            <v>162568642</v>
          </cell>
          <cell r="D14506" t="str">
            <v>人工</v>
          </cell>
          <cell r="E14506" t="str">
            <v>实物</v>
          </cell>
          <cell r="F14506" t="str">
            <v/>
          </cell>
          <cell r="G14506" t="str">
            <v>淘得电子</v>
          </cell>
          <cell r="H14506" t="str">
            <v>年节礼包/食品/粮油礼包</v>
          </cell>
          <cell r="I14506" t="str">
            <v>2024-10-31</v>
          </cell>
          <cell r="J14506">
            <v>163753722</v>
          </cell>
          <cell r="K14506" t="str">
            <v/>
          </cell>
          <cell r="L14506" t="str">
            <v/>
          </cell>
        </row>
        <row r="14507">
          <cell r="C14507">
            <v>162533525</v>
          </cell>
          <cell r="D14507" t="str">
            <v>人工</v>
          </cell>
          <cell r="E14507" t="str">
            <v>实物</v>
          </cell>
          <cell r="F14507" t="str">
            <v/>
          </cell>
          <cell r="G14507" t="str">
            <v>淘得电子</v>
          </cell>
          <cell r="H14507" t="str">
            <v>年节礼包/食品/粽子礼包</v>
          </cell>
          <cell r="I14507" t="str">
            <v>2024-07-31</v>
          </cell>
          <cell r="J14507">
            <v>163683047</v>
          </cell>
          <cell r="K14507" t="str">
            <v/>
          </cell>
          <cell r="L14507" t="str">
            <v/>
          </cell>
        </row>
        <row r="14508">
          <cell r="C14508">
            <v>162494126</v>
          </cell>
          <cell r="D14508" t="str">
            <v>人工</v>
          </cell>
          <cell r="E14508" t="str">
            <v>实物</v>
          </cell>
          <cell r="F14508" t="str">
            <v/>
          </cell>
          <cell r="G14508" t="str">
            <v>淘得电子</v>
          </cell>
          <cell r="H14508" t="str">
            <v>年节礼包/食品/粮油礼包</v>
          </cell>
          <cell r="I14508" t="str">
            <v>2024-07-31</v>
          </cell>
          <cell r="J14508">
            <v>163576536</v>
          </cell>
          <cell r="K14508" t="str">
            <v/>
          </cell>
          <cell r="L14508" t="str">
            <v/>
          </cell>
        </row>
        <row r="14509">
          <cell r="C14509">
            <v>162494124</v>
          </cell>
          <cell r="D14509" t="str">
            <v>人工</v>
          </cell>
          <cell r="E14509" t="str">
            <v>实物</v>
          </cell>
          <cell r="F14509" t="str">
            <v/>
          </cell>
          <cell r="G14509" t="str">
            <v>淘得电子</v>
          </cell>
          <cell r="H14509" t="str">
            <v>年节礼包/食品/零食礼包</v>
          </cell>
          <cell r="I14509" t="str">
            <v>2024-07-31</v>
          </cell>
          <cell r="J14509">
            <v>163576534</v>
          </cell>
          <cell r="K14509" t="str">
            <v/>
          </cell>
          <cell r="L14509" t="str">
            <v/>
          </cell>
        </row>
        <row r="14510">
          <cell r="C14510">
            <v>162494123</v>
          </cell>
          <cell r="D14510" t="str">
            <v>人工</v>
          </cell>
          <cell r="E14510" t="str">
            <v>实物</v>
          </cell>
          <cell r="F14510" t="str">
            <v/>
          </cell>
          <cell r="G14510" t="str">
            <v>淘得电子</v>
          </cell>
          <cell r="H14510" t="str">
            <v>年节礼包/食品/粮油礼包</v>
          </cell>
          <cell r="I14510" t="str">
            <v>2024-07-31</v>
          </cell>
          <cell r="J14510">
            <v>163576533</v>
          </cell>
          <cell r="K14510" t="str">
            <v/>
          </cell>
          <cell r="L14510" t="str">
            <v/>
          </cell>
        </row>
        <row r="14511">
          <cell r="C14511">
            <v>162494114</v>
          </cell>
          <cell r="D14511" t="str">
            <v>人工</v>
          </cell>
          <cell r="E14511" t="str">
            <v>实物</v>
          </cell>
          <cell r="F14511" t="str">
            <v/>
          </cell>
          <cell r="G14511" t="str">
            <v>淘得电子</v>
          </cell>
          <cell r="H14511" t="str">
            <v>年节礼包/食品/熟食腊味礼包</v>
          </cell>
          <cell r="I14511" t="str">
            <v>2024-07-31</v>
          </cell>
          <cell r="J14511">
            <v>163576524</v>
          </cell>
          <cell r="K14511" t="str">
            <v/>
          </cell>
          <cell r="L14511" t="str">
            <v/>
          </cell>
        </row>
        <row r="14512">
          <cell r="C14512">
            <v>162494110</v>
          </cell>
          <cell r="D14512" t="str">
            <v>人工</v>
          </cell>
          <cell r="E14512" t="str">
            <v>实物</v>
          </cell>
          <cell r="F14512" t="str">
            <v/>
          </cell>
          <cell r="G14512" t="str">
            <v>淘得电子</v>
          </cell>
          <cell r="H14512" t="str">
            <v>年节礼包/食品/零食礼包</v>
          </cell>
          <cell r="I14512" t="str">
            <v>2024-07-31</v>
          </cell>
          <cell r="J14512">
            <v>163576520</v>
          </cell>
          <cell r="K14512" t="str">
            <v/>
          </cell>
          <cell r="L14512" t="str">
            <v/>
          </cell>
        </row>
        <row r="14513">
          <cell r="C14513">
            <v>162494106</v>
          </cell>
          <cell r="D14513" t="str">
            <v>人工</v>
          </cell>
          <cell r="E14513" t="str">
            <v>实物</v>
          </cell>
          <cell r="F14513" t="str">
            <v/>
          </cell>
          <cell r="G14513" t="str">
            <v>淘得电子</v>
          </cell>
          <cell r="H14513" t="str">
            <v>年节礼包/食品/熟食腊味礼包</v>
          </cell>
          <cell r="I14513" t="str">
            <v>2024-07-31</v>
          </cell>
          <cell r="J14513">
            <v>163576516</v>
          </cell>
          <cell r="K14513" t="str">
            <v/>
          </cell>
          <cell r="L14513" t="str">
            <v/>
          </cell>
        </row>
        <row r="14514">
          <cell r="C14514">
            <v>162494103</v>
          </cell>
          <cell r="D14514" t="str">
            <v>人工</v>
          </cell>
          <cell r="E14514" t="str">
            <v>实物</v>
          </cell>
          <cell r="F14514" t="str">
            <v/>
          </cell>
          <cell r="G14514" t="str">
            <v>淘得电子</v>
          </cell>
          <cell r="H14514" t="str">
            <v>年节礼包/食品/零食礼包</v>
          </cell>
          <cell r="I14514" t="str">
            <v>2024-07-31</v>
          </cell>
          <cell r="J14514">
            <v>163576513</v>
          </cell>
          <cell r="K14514" t="str">
            <v/>
          </cell>
          <cell r="L14514" t="str">
            <v/>
          </cell>
        </row>
        <row r="14515">
          <cell r="C14515">
            <v>162494102</v>
          </cell>
          <cell r="D14515" t="str">
            <v>人工</v>
          </cell>
          <cell r="E14515" t="str">
            <v>实物</v>
          </cell>
          <cell r="F14515" t="str">
            <v/>
          </cell>
          <cell r="G14515" t="str">
            <v>淘得电子</v>
          </cell>
          <cell r="H14515" t="str">
            <v>年节礼包/食品/零食礼包</v>
          </cell>
          <cell r="I14515" t="str">
            <v>2024-07-31</v>
          </cell>
          <cell r="J14515">
            <v>163576512</v>
          </cell>
          <cell r="K14515" t="str">
            <v/>
          </cell>
          <cell r="L14515" t="str">
            <v/>
          </cell>
        </row>
        <row r="14516">
          <cell r="C14516">
            <v>162494100</v>
          </cell>
          <cell r="D14516" t="str">
            <v>人工</v>
          </cell>
          <cell r="E14516" t="str">
            <v>实物</v>
          </cell>
          <cell r="F14516" t="str">
            <v/>
          </cell>
          <cell r="G14516" t="str">
            <v>淘得电子</v>
          </cell>
          <cell r="H14516" t="str">
            <v>年节礼包/食品/零食礼包</v>
          </cell>
          <cell r="I14516" t="str">
            <v>2024-07-31</v>
          </cell>
          <cell r="J14516">
            <v>163576510</v>
          </cell>
          <cell r="K14516" t="str">
            <v/>
          </cell>
          <cell r="L14516" t="str">
            <v/>
          </cell>
        </row>
        <row r="14517">
          <cell r="C14517">
            <v>162494099</v>
          </cell>
          <cell r="D14517" t="str">
            <v>人工</v>
          </cell>
          <cell r="E14517" t="str">
            <v>实物</v>
          </cell>
          <cell r="F14517" t="str">
            <v/>
          </cell>
          <cell r="G14517" t="str">
            <v>淘得电子</v>
          </cell>
          <cell r="H14517" t="str">
            <v>年节礼包/食品/零食礼包</v>
          </cell>
          <cell r="I14517" t="str">
            <v>2024-07-31</v>
          </cell>
          <cell r="J14517">
            <v>163576509</v>
          </cell>
          <cell r="K14517" t="str">
            <v/>
          </cell>
          <cell r="L14517" t="str">
            <v/>
          </cell>
        </row>
        <row r="14518">
          <cell r="C14518">
            <v>162494096</v>
          </cell>
          <cell r="D14518" t="str">
            <v>人工</v>
          </cell>
          <cell r="E14518" t="str">
            <v>实物</v>
          </cell>
          <cell r="F14518" t="str">
            <v/>
          </cell>
          <cell r="G14518" t="str">
            <v>淘得电子</v>
          </cell>
          <cell r="H14518" t="str">
            <v>年节礼包/食品/粮油礼包</v>
          </cell>
          <cell r="I14518" t="str">
            <v>2024-07-31</v>
          </cell>
          <cell r="J14518">
            <v>163576506</v>
          </cell>
          <cell r="K14518" t="str">
            <v/>
          </cell>
          <cell r="L14518" t="str">
            <v/>
          </cell>
        </row>
        <row r="14519">
          <cell r="C14519">
            <v>162464009</v>
          </cell>
          <cell r="D14519" t="str">
            <v>人工</v>
          </cell>
          <cell r="E14519" t="str">
            <v>实物</v>
          </cell>
          <cell r="F14519" t="str">
            <v/>
          </cell>
          <cell r="G14519" t="str">
            <v>淘得电子</v>
          </cell>
          <cell r="H14519" t="str">
            <v>年节礼包/食品/食品礼包</v>
          </cell>
          <cell r="I14519" t="str">
            <v>2024-03-31</v>
          </cell>
          <cell r="J14519">
            <v>163507771</v>
          </cell>
          <cell r="K14519" t="str">
            <v/>
          </cell>
          <cell r="L14519" t="str">
            <v/>
          </cell>
        </row>
        <row r="14520">
          <cell r="C14520">
            <v>162463301</v>
          </cell>
          <cell r="D14520" t="str">
            <v>人工</v>
          </cell>
          <cell r="E14520" t="str">
            <v>实物</v>
          </cell>
          <cell r="F14520" t="str">
            <v/>
          </cell>
          <cell r="G14520" t="str">
            <v>淘得电子</v>
          </cell>
          <cell r="H14520" t="str">
            <v>年节礼包/项目专属/定制方案专属</v>
          </cell>
          <cell r="I14520" t="str">
            <v>2024-03-31</v>
          </cell>
          <cell r="J14520">
            <v>163506487</v>
          </cell>
          <cell r="K14520" t="str">
            <v/>
          </cell>
          <cell r="L14520" t="str">
            <v/>
          </cell>
        </row>
        <row r="14521">
          <cell r="C14521">
            <v>162456287</v>
          </cell>
          <cell r="D14521" t="str">
            <v>人工</v>
          </cell>
          <cell r="E14521" t="str">
            <v>实物</v>
          </cell>
          <cell r="F14521" t="str">
            <v/>
          </cell>
          <cell r="G14521" t="str">
            <v>淘得电子</v>
          </cell>
          <cell r="H14521" t="str">
            <v>年节礼包/食品/食品礼包</v>
          </cell>
          <cell r="I14521" t="str">
            <v>2024-03-31</v>
          </cell>
          <cell r="J14521">
            <v>163493572</v>
          </cell>
          <cell r="K14521" t="str">
            <v/>
          </cell>
          <cell r="L14521" t="str">
            <v/>
          </cell>
        </row>
        <row r="14522">
          <cell r="C14522">
            <v>162456286</v>
          </cell>
          <cell r="D14522" t="str">
            <v>人工</v>
          </cell>
          <cell r="E14522" t="str">
            <v>实物</v>
          </cell>
          <cell r="F14522" t="str">
            <v/>
          </cell>
          <cell r="G14522" t="str">
            <v>淘得电子</v>
          </cell>
          <cell r="H14522" t="str">
            <v>年节礼包/食品/食品礼包</v>
          </cell>
          <cell r="I14522" t="str">
            <v>2024-03-31</v>
          </cell>
          <cell r="J14522">
            <v>163493571</v>
          </cell>
          <cell r="K14522" t="str">
            <v/>
          </cell>
          <cell r="L14522" t="str">
            <v/>
          </cell>
        </row>
        <row r="14523">
          <cell r="C14523">
            <v>162453810</v>
          </cell>
          <cell r="D14523" t="str">
            <v>人工</v>
          </cell>
          <cell r="E14523" t="str">
            <v>实物</v>
          </cell>
          <cell r="F14523" t="str">
            <v>如水</v>
          </cell>
          <cell r="G14523" t="str">
            <v>淘得电子</v>
          </cell>
          <cell r="H14523" t="str">
            <v>年节礼包/食品/零食礼包</v>
          </cell>
          <cell r="I14523" t="str">
            <v>2024-03-31</v>
          </cell>
          <cell r="J14523">
            <v>163488198</v>
          </cell>
          <cell r="K14523" t="str">
            <v/>
          </cell>
          <cell r="L14523" t="str">
            <v/>
          </cell>
        </row>
        <row r="14524">
          <cell r="C14524">
            <v>162451103</v>
          </cell>
          <cell r="D14524" t="str">
            <v>人工</v>
          </cell>
          <cell r="E14524" t="str">
            <v>实物</v>
          </cell>
          <cell r="F14524" t="str">
            <v/>
          </cell>
          <cell r="G14524" t="str">
            <v>淘得电子</v>
          </cell>
          <cell r="H14524" t="str">
            <v>年节礼包/项目专属/投标项目专属</v>
          </cell>
          <cell r="I14524" t="str">
            <v>2024-03-31</v>
          </cell>
          <cell r="J14524">
            <v>163483239</v>
          </cell>
          <cell r="K14524" t="str">
            <v/>
          </cell>
          <cell r="L14524" t="str">
            <v/>
          </cell>
        </row>
        <row r="14525">
          <cell r="C14525">
            <v>162451099</v>
          </cell>
          <cell r="D14525" t="str">
            <v>人工</v>
          </cell>
          <cell r="E14525" t="str">
            <v>实物</v>
          </cell>
          <cell r="F14525" t="str">
            <v/>
          </cell>
          <cell r="G14525" t="str">
            <v>淘得电子</v>
          </cell>
          <cell r="H14525" t="str">
            <v>年节礼包/项目专属/投标项目专属</v>
          </cell>
          <cell r="I14525" t="str">
            <v>2024-03-31</v>
          </cell>
          <cell r="J14525">
            <v>163483235</v>
          </cell>
          <cell r="K14525" t="str">
            <v/>
          </cell>
          <cell r="L14525" t="str">
            <v/>
          </cell>
        </row>
        <row r="14526">
          <cell r="C14526">
            <v>162424520</v>
          </cell>
          <cell r="D14526" t="str">
            <v>人工</v>
          </cell>
          <cell r="E14526" t="str">
            <v>实物</v>
          </cell>
          <cell r="F14526" t="str">
            <v/>
          </cell>
          <cell r="G14526" t="str">
            <v>淘得电子</v>
          </cell>
          <cell r="H14526" t="str">
            <v>年节礼包/食品/零食礼包</v>
          </cell>
          <cell r="I14526" t="str">
            <v>2024-03-31</v>
          </cell>
          <cell r="J14526">
            <v>163413860</v>
          </cell>
          <cell r="K14526" t="str">
            <v/>
          </cell>
          <cell r="L14526" t="str">
            <v/>
          </cell>
        </row>
        <row r="14527">
          <cell r="C14527">
            <v>162411247</v>
          </cell>
          <cell r="D14527" t="str">
            <v>人工</v>
          </cell>
          <cell r="E14527" t="str">
            <v>实物</v>
          </cell>
          <cell r="F14527" t="str">
            <v/>
          </cell>
          <cell r="G14527" t="str">
            <v>淘得电子</v>
          </cell>
          <cell r="H14527" t="str">
            <v>年节礼包/食品/零食礼包</v>
          </cell>
          <cell r="I14527" t="str">
            <v>2024-03-31</v>
          </cell>
          <cell r="J14527">
            <v>163387670</v>
          </cell>
          <cell r="K14527" t="str">
            <v/>
          </cell>
          <cell r="L14527" t="str">
            <v/>
          </cell>
        </row>
        <row r="14528">
          <cell r="C14528">
            <v>162411245</v>
          </cell>
          <cell r="D14528" t="str">
            <v>人工</v>
          </cell>
          <cell r="E14528" t="str">
            <v>实物</v>
          </cell>
          <cell r="F14528" t="str">
            <v/>
          </cell>
          <cell r="G14528" t="str">
            <v>淘得电子</v>
          </cell>
          <cell r="H14528" t="str">
            <v>年节礼包/食品/营养健康</v>
          </cell>
          <cell r="I14528" t="str">
            <v>2024-03-31</v>
          </cell>
          <cell r="J14528">
            <v>163387667</v>
          </cell>
          <cell r="K14528" t="str">
            <v/>
          </cell>
          <cell r="L14528" t="str">
            <v/>
          </cell>
        </row>
        <row r="14529">
          <cell r="C14529">
            <v>162411233</v>
          </cell>
          <cell r="D14529" t="str">
            <v>人工</v>
          </cell>
          <cell r="E14529" t="str">
            <v>实物</v>
          </cell>
          <cell r="F14529" t="str">
            <v/>
          </cell>
          <cell r="G14529" t="str">
            <v>淘得电子</v>
          </cell>
          <cell r="H14529" t="str">
            <v>年节礼包/食品/食品礼包</v>
          </cell>
          <cell r="I14529" t="str">
            <v>2024-03-31</v>
          </cell>
          <cell r="J14529">
            <v>163387655</v>
          </cell>
          <cell r="K14529" t="str">
            <v/>
          </cell>
          <cell r="L14529" t="str">
            <v/>
          </cell>
        </row>
        <row r="14530">
          <cell r="C14530">
            <v>162411223</v>
          </cell>
          <cell r="D14530" t="str">
            <v>人工</v>
          </cell>
          <cell r="E14530" t="str">
            <v>实物</v>
          </cell>
          <cell r="F14530" t="str">
            <v/>
          </cell>
          <cell r="G14530" t="str">
            <v>淘得电子</v>
          </cell>
          <cell r="H14530" t="str">
            <v>年节礼包/食品/粮油礼包</v>
          </cell>
          <cell r="I14530" t="str">
            <v>2024-03-31</v>
          </cell>
          <cell r="J14530">
            <v>163387644</v>
          </cell>
          <cell r="K14530" t="str">
            <v/>
          </cell>
          <cell r="L14530" t="str">
            <v/>
          </cell>
        </row>
        <row r="14531">
          <cell r="C14531">
            <v>162411219</v>
          </cell>
          <cell r="D14531" t="str">
            <v>人工</v>
          </cell>
          <cell r="E14531" t="str">
            <v>实物</v>
          </cell>
          <cell r="F14531" t="str">
            <v/>
          </cell>
          <cell r="G14531" t="str">
            <v>淘得电子</v>
          </cell>
          <cell r="H14531" t="str">
            <v>年节礼包/食品/营养健康</v>
          </cell>
          <cell r="I14531" t="str">
            <v>2024-03-31</v>
          </cell>
          <cell r="J14531">
            <v>163387640</v>
          </cell>
          <cell r="K14531" t="str">
            <v/>
          </cell>
          <cell r="L14531" t="str">
            <v/>
          </cell>
        </row>
        <row r="14532">
          <cell r="C14532">
            <v>162411216</v>
          </cell>
          <cell r="D14532" t="str">
            <v>人工</v>
          </cell>
          <cell r="E14532" t="str">
            <v>实物</v>
          </cell>
          <cell r="F14532" t="str">
            <v/>
          </cell>
          <cell r="G14532" t="str">
            <v>淘得电子</v>
          </cell>
          <cell r="H14532" t="str">
            <v>年节礼包/食品/营养健康</v>
          </cell>
          <cell r="I14532" t="str">
            <v>2024-03-31</v>
          </cell>
          <cell r="J14532">
            <v>163387637</v>
          </cell>
          <cell r="K14532" t="str">
            <v/>
          </cell>
          <cell r="L14532" t="str">
            <v/>
          </cell>
        </row>
        <row r="14533">
          <cell r="C14533">
            <v>162411200</v>
          </cell>
          <cell r="D14533" t="str">
            <v>人工</v>
          </cell>
          <cell r="E14533" t="str">
            <v>实物</v>
          </cell>
          <cell r="F14533" t="str">
            <v/>
          </cell>
          <cell r="G14533" t="str">
            <v>淘得电子</v>
          </cell>
          <cell r="H14533" t="str">
            <v>年节礼包/食品/营养健康</v>
          </cell>
          <cell r="I14533" t="str">
            <v>2024-03-31</v>
          </cell>
          <cell r="J14533">
            <v>163387608</v>
          </cell>
          <cell r="K14533" t="str">
            <v/>
          </cell>
          <cell r="L14533" t="str">
            <v/>
          </cell>
        </row>
        <row r="14534">
          <cell r="C14534">
            <v>162409166</v>
          </cell>
          <cell r="D14534" t="str">
            <v>人工</v>
          </cell>
          <cell r="E14534" t="str">
            <v>实物</v>
          </cell>
          <cell r="F14534" t="str">
            <v/>
          </cell>
          <cell r="G14534" t="str">
            <v>淘得电子</v>
          </cell>
          <cell r="H14534" t="str">
            <v>年节礼包/食品/熟食腊味礼包</v>
          </cell>
          <cell r="I14534" t="str">
            <v>2024-03-31</v>
          </cell>
          <cell r="J14534">
            <v>163381796</v>
          </cell>
          <cell r="K14534" t="str">
            <v/>
          </cell>
          <cell r="L14534" t="str">
            <v/>
          </cell>
        </row>
        <row r="14535">
          <cell r="C14535">
            <v>162409164</v>
          </cell>
          <cell r="D14535" t="str">
            <v>人工</v>
          </cell>
          <cell r="E14535" t="str">
            <v>实物</v>
          </cell>
          <cell r="F14535" t="str">
            <v/>
          </cell>
          <cell r="G14535" t="str">
            <v>淘得电子</v>
          </cell>
          <cell r="H14535" t="str">
            <v>年节礼包/食品/零食礼包</v>
          </cell>
          <cell r="I14535" t="str">
            <v>2024-03-31</v>
          </cell>
          <cell r="J14535">
            <v>163381794</v>
          </cell>
          <cell r="K14535" t="str">
            <v/>
          </cell>
          <cell r="L14535" t="str">
            <v/>
          </cell>
        </row>
        <row r="14536">
          <cell r="C14536">
            <v>162409162</v>
          </cell>
          <cell r="D14536" t="str">
            <v>人工</v>
          </cell>
          <cell r="E14536" t="str">
            <v>实物</v>
          </cell>
          <cell r="F14536" t="str">
            <v/>
          </cell>
          <cell r="G14536" t="str">
            <v>淘得电子</v>
          </cell>
          <cell r="H14536" t="str">
            <v>年节礼包/食品/粮油礼包</v>
          </cell>
          <cell r="I14536" t="str">
            <v>2024-03-31</v>
          </cell>
          <cell r="J14536">
            <v>163381792</v>
          </cell>
          <cell r="K14536" t="str">
            <v/>
          </cell>
          <cell r="L14536" t="str">
            <v/>
          </cell>
        </row>
        <row r="14537">
          <cell r="C14537">
            <v>162409158</v>
          </cell>
          <cell r="D14537" t="str">
            <v>人工</v>
          </cell>
          <cell r="E14537" t="str">
            <v>实物</v>
          </cell>
          <cell r="F14537" t="str">
            <v/>
          </cell>
          <cell r="G14537" t="str">
            <v>淘得电子</v>
          </cell>
          <cell r="H14537" t="str">
            <v>年节礼包/食品/粮油礼包</v>
          </cell>
          <cell r="I14537" t="str">
            <v>2024-03-31</v>
          </cell>
          <cell r="J14537">
            <v>163381788</v>
          </cell>
          <cell r="K14537" t="str">
            <v/>
          </cell>
          <cell r="L14537" t="str">
            <v/>
          </cell>
        </row>
        <row r="14538">
          <cell r="C14538">
            <v>162409155</v>
          </cell>
          <cell r="D14538" t="str">
            <v>人工</v>
          </cell>
          <cell r="E14538" t="str">
            <v>实物</v>
          </cell>
          <cell r="F14538" t="str">
            <v/>
          </cell>
          <cell r="G14538" t="str">
            <v>淘得电子</v>
          </cell>
          <cell r="H14538" t="str">
            <v>年节礼包/食品/熟食腊味礼包</v>
          </cell>
          <cell r="I14538" t="str">
            <v>2024-03-31</v>
          </cell>
          <cell r="J14538">
            <v>163381785</v>
          </cell>
          <cell r="K14538" t="str">
            <v/>
          </cell>
          <cell r="L14538" t="str">
            <v/>
          </cell>
        </row>
        <row r="14539">
          <cell r="C14539">
            <v>162409153</v>
          </cell>
          <cell r="D14539" t="str">
            <v>人工</v>
          </cell>
          <cell r="E14539" t="str">
            <v>实物</v>
          </cell>
          <cell r="F14539" t="str">
            <v/>
          </cell>
          <cell r="G14539" t="str">
            <v>淘得电子</v>
          </cell>
          <cell r="H14539" t="str">
            <v>年节礼包/食品/熟食腊味礼包</v>
          </cell>
          <cell r="I14539" t="str">
            <v>2024-03-31</v>
          </cell>
          <cell r="J14539">
            <v>163381783</v>
          </cell>
          <cell r="K14539" t="str">
            <v/>
          </cell>
          <cell r="L14539" t="str">
            <v/>
          </cell>
        </row>
        <row r="14540">
          <cell r="C14540">
            <v>162409149</v>
          </cell>
          <cell r="D14540" t="str">
            <v>人工</v>
          </cell>
          <cell r="E14540" t="str">
            <v>实物</v>
          </cell>
          <cell r="F14540" t="str">
            <v/>
          </cell>
          <cell r="G14540" t="str">
            <v>淘得电子</v>
          </cell>
          <cell r="H14540" t="str">
            <v>年节礼包/食品/零食礼包</v>
          </cell>
          <cell r="I14540" t="str">
            <v>2024-03-31</v>
          </cell>
          <cell r="J14540">
            <v>163381779</v>
          </cell>
          <cell r="K14540" t="str">
            <v/>
          </cell>
          <cell r="L14540" t="str">
            <v/>
          </cell>
        </row>
        <row r="14541">
          <cell r="C14541">
            <v>162409146</v>
          </cell>
          <cell r="D14541" t="str">
            <v>人工</v>
          </cell>
          <cell r="E14541" t="str">
            <v>实物</v>
          </cell>
          <cell r="F14541" t="str">
            <v/>
          </cell>
          <cell r="G14541" t="str">
            <v>淘得电子</v>
          </cell>
          <cell r="H14541" t="str">
            <v>年节礼包/食品/零食礼包</v>
          </cell>
          <cell r="I14541" t="str">
            <v>2024-03-31</v>
          </cell>
          <cell r="J14541">
            <v>163381776</v>
          </cell>
          <cell r="K14541" t="str">
            <v/>
          </cell>
          <cell r="L14541" t="str">
            <v/>
          </cell>
        </row>
        <row r="14542">
          <cell r="C14542">
            <v>162409145</v>
          </cell>
          <cell r="D14542" t="str">
            <v>人工</v>
          </cell>
          <cell r="E14542" t="str">
            <v>实物</v>
          </cell>
          <cell r="F14542" t="str">
            <v/>
          </cell>
          <cell r="G14542" t="str">
            <v>淘得电子</v>
          </cell>
          <cell r="H14542" t="str">
            <v>年节礼包/生鲜/生鲜礼包</v>
          </cell>
          <cell r="I14542" t="str">
            <v>2024-03-31</v>
          </cell>
          <cell r="J14542">
            <v>163381775</v>
          </cell>
          <cell r="K14542" t="str">
            <v/>
          </cell>
          <cell r="L14542" t="str">
            <v/>
          </cell>
        </row>
        <row r="14543">
          <cell r="C14543">
            <v>162409143</v>
          </cell>
          <cell r="D14543" t="str">
            <v>人工</v>
          </cell>
          <cell r="E14543" t="str">
            <v>实物</v>
          </cell>
          <cell r="F14543" t="str">
            <v/>
          </cell>
          <cell r="G14543" t="str">
            <v>淘得电子</v>
          </cell>
          <cell r="H14543" t="str">
            <v>年节礼包/食品/熟食腊味礼包</v>
          </cell>
          <cell r="I14543" t="str">
            <v>2024-03-31</v>
          </cell>
          <cell r="J14543">
            <v>163381773</v>
          </cell>
          <cell r="K14543" t="str">
            <v/>
          </cell>
          <cell r="L14543" t="str">
            <v/>
          </cell>
        </row>
        <row r="14544">
          <cell r="C14544">
            <v>162409139</v>
          </cell>
          <cell r="D14544" t="str">
            <v>人工</v>
          </cell>
          <cell r="E14544" t="str">
            <v>实物</v>
          </cell>
          <cell r="F14544" t="str">
            <v/>
          </cell>
          <cell r="G14544" t="str">
            <v>淘得电子</v>
          </cell>
          <cell r="H14544" t="str">
            <v>年节礼包/食品/食品礼包</v>
          </cell>
          <cell r="I14544" t="str">
            <v>2024-03-31</v>
          </cell>
          <cell r="J14544">
            <v>163381769</v>
          </cell>
          <cell r="K14544" t="str">
            <v/>
          </cell>
          <cell r="L14544" t="str">
            <v/>
          </cell>
        </row>
        <row r="14545">
          <cell r="C14545">
            <v>162409138</v>
          </cell>
          <cell r="D14545" t="str">
            <v>人工</v>
          </cell>
          <cell r="E14545" t="str">
            <v>实物</v>
          </cell>
          <cell r="F14545" t="str">
            <v/>
          </cell>
          <cell r="G14545" t="str">
            <v>淘得电子</v>
          </cell>
          <cell r="H14545" t="str">
            <v>年节礼包/食品/食品礼包</v>
          </cell>
          <cell r="I14545" t="str">
            <v>2024-03-31</v>
          </cell>
          <cell r="J14545">
            <v>163381768</v>
          </cell>
          <cell r="K14545" t="str">
            <v/>
          </cell>
          <cell r="L14545" t="str">
            <v/>
          </cell>
        </row>
        <row r="14546">
          <cell r="C14546">
            <v>162409137</v>
          </cell>
          <cell r="D14546" t="str">
            <v>人工</v>
          </cell>
          <cell r="E14546" t="str">
            <v>实物</v>
          </cell>
          <cell r="F14546" t="str">
            <v/>
          </cell>
          <cell r="G14546" t="str">
            <v>淘得电子</v>
          </cell>
          <cell r="H14546" t="str">
            <v>年节礼包/食品/零食礼包</v>
          </cell>
          <cell r="I14546" t="str">
            <v>2024-03-31</v>
          </cell>
          <cell r="J14546">
            <v>163381767</v>
          </cell>
          <cell r="K14546" t="str">
            <v/>
          </cell>
          <cell r="L14546" t="str">
            <v/>
          </cell>
        </row>
        <row r="14547">
          <cell r="C14547">
            <v>162409136</v>
          </cell>
          <cell r="D14547" t="str">
            <v>人工</v>
          </cell>
          <cell r="E14547" t="str">
            <v>实物</v>
          </cell>
          <cell r="F14547" t="str">
            <v/>
          </cell>
          <cell r="G14547" t="str">
            <v>淘得电子</v>
          </cell>
          <cell r="H14547" t="str">
            <v>年节礼包/食品/营养健康</v>
          </cell>
          <cell r="I14547" t="str">
            <v>2024-03-31</v>
          </cell>
          <cell r="J14547">
            <v>163381766</v>
          </cell>
          <cell r="K14547" t="str">
            <v/>
          </cell>
          <cell r="L14547" t="str">
            <v/>
          </cell>
        </row>
        <row r="14548">
          <cell r="C14548">
            <v>162409130</v>
          </cell>
          <cell r="D14548" t="str">
            <v>人工</v>
          </cell>
          <cell r="E14548" t="str">
            <v>实物</v>
          </cell>
          <cell r="F14548" t="str">
            <v/>
          </cell>
          <cell r="G14548" t="str">
            <v>淘得电子</v>
          </cell>
          <cell r="H14548" t="str">
            <v>年节礼包/食品/食品礼包</v>
          </cell>
          <cell r="I14548" t="str">
            <v>2024-03-31</v>
          </cell>
          <cell r="J14548">
            <v>163381760</v>
          </cell>
          <cell r="K14548" t="str">
            <v/>
          </cell>
          <cell r="L14548" t="str">
            <v/>
          </cell>
        </row>
        <row r="14549">
          <cell r="C14549">
            <v>162409127</v>
          </cell>
          <cell r="D14549" t="str">
            <v>人工</v>
          </cell>
          <cell r="E14549" t="str">
            <v>实物</v>
          </cell>
          <cell r="F14549" t="str">
            <v/>
          </cell>
          <cell r="G14549" t="str">
            <v>淘得电子</v>
          </cell>
          <cell r="H14549" t="str">
            <v>年节礼包/食品/零食礼包</v>
          </cell>
          <cell r="I14549" t="str">
            <v>2024-03-31</v>
          </cell>
          <cell r="J14549">
            <v>163381757</v>
          </cell>
          <cell r="K14549" t="str">
            <v/>
          </cell>
          <cell r="L14549" t="str">
            <v/>
          </cell>
        </row>
        <row r="14550">
          <cell r="C14550">
            <v>162409125</v>
          </cell>
          <cell r="D14550" t="str">
            <v>人工</v>
          </cell>
          <cell r="E14550" t="str">
            <v>实物</v>
          </cell>
          <cell r="F14550" t="str">
            <v/>
          </cell>
          <cell r="G14550" t="str">
            <v>淘得电子</v>
          </cell>
          <cell r="H14550" t="str">
            <v>年节礼包/食品/食品礼包</v>
          </cell>
          <cell r="I14550" t="str">
            <v>2024-03-31</v>
          </cell>
          <cell r="J14550">
            <v>163381755</v>
          </cell>
          <cell r="K14550" t="str">
            <v/>
          </cell>
          <cell r="L14550" t="str">
            <v/>
          </cell>
        </row>
        <row r="14551">
          <cell r="C14551">
            <v>162409124</v>
          </cell>
          <cell r="D14551" t="str">
            <v>人工</v>
          </cell>
          <cell r="E14551" t="str">
            <v>实物</v>
          </cell>
          <cell r="F14551" t="str">
            <v/>
          </cell>
          <cell r="G14551" t="str">
            <v>淘得电子</v>
          </cell>
          <cell r="H14551" t="str">
            <v>年节礼包/食品/营养健康</v>
          </cell>
          <cell r="I14551" t="str">
            <v>2024-03-31</v>
          </cell>
          <cell r="J14551">
            <v>163381754</v>
          </cell>
          <cell r="K14551" t="str">
            <v/>
          </cell>
          <cell r="L14551" t="str">
            <v/>
          </cell>
        </row>
        <row r="14552">
          <cell r="C14552">
            <v>162592392</v>
          </cell>
          <cell r="D14552" t="str">
            <v>人工</v>
          </cell>
          <cell r="E14552" t="str">
            <v>实物</v>
          </cell>
          <cell r="F14552" t="str">
            <v/>
          </cell>
          <cell r="G14552" t="str">
            <v>淘得电子</v>
          </cell>
          <cell r="H14552" t="str">
            <v>年节礼包/食品/食品礼包</v>
          </cell>
          <cell r="I14552" t="str">
            <v>2024-08-31</v>
          </cell>
          <cell r="J14552">
            <v>163805398</v>
          </cell>
          <cell r="K14552" t="str">
            <v/>
          </cell>
          <cell r="L14552" t="str">
            <v/>
          </cell>
        </row>
        <row r="14553">
          <cell r="C14553">
            <v>162592392</v>
          </cell>
          <cell r="D14553" t="str">
            <v>人工</v>
          </cell>
          <cell r="E14553" t="str">
            <v>实物</v>
          </cell>
          <cell r="F14553" t="str">
            <v/>
          </cell>
          <cell r="G14553" t="str">
            <v>淘得电子</v>
          </cell>
          <cell r="H14553" t="str">
            <v>年节礼包/食品/食品礼包</v>
          </cell>
          <cell r="I14553" t="str">
            <v>2024-08-31</v>
          </cell>
        </row>
        <row r="14553">
          <cell r="K14553" t="str">
            <v/>
          </cell>
          <cell r="L14553" t="str">
            <v/>
          </cell>
        </row>
        <row r="14554">
          <cell r="C14554">
            <v>162592392</v>
          </cell>
          <cell r="D14554" t="str">
            <v>人工</v>
          </cell>
          <cell r="E14554" t="str">
            <v>实物</v>
          </cell>
          <cell r="F14554" t="str">
            <v/>
          </cell>
          <cell r="G14554" t="str">
            <v>淘得电子</v>
          </cell>
          <cell r="H14554" t="str">
            <v>年节礼包/食品/食品礼包</v>
          </cell>
          <cell r="I14554" t="str">
            <v>2024-08-31</v>
          </cell>
        </row>
        <row r="14554">
          <cell r="K14554" t="str">
            <v/>
          </cell>
          <cell r="L14554" t="str">
            <v/>
          </cell>
        </row>
        <row r="14555">
          <cell r="C14555">
            <v>162592392</v>
          </cell>
          <cell r="D14555" t="str">
            <v>人工</v>
          </cell>
          <cell r="E14555" t="str">
            <v>实物</v>
          </cell>
          <cell r="F14555" t="str">
            <v/>
          </cell>
          <cell r="G14555" t="str">
            <v>淘得电子</v>
          </cell>
          <cell r="H14555" t="str">
            <v>年节礼包/食品/食品礼包</v>
          </cell>
          <cell r="I14555" t="str">
            <v>2024-08-31</v>
          </cell>
        </row>
        <row r="14555">
          <cell r="K14555" t="str">
            <v/>
          </cell>
          <cell r="L14555" t="str">
            <v/>
          </cell>
        </row>
        <row r="14556">
          <cell r="C14556">
            <v>162592392</v>
          </cell>
          <cell r="D14556" t="str">
            <v>人工</v>
          </cell>
          <cell r="E14556" t="str">
            <v>实物</v>
          </cell>
          <cell r="F14556" t="str">
            <v/>
          </cell>
          <cell r="G14556" t="str">
            <v>淘得电子</v>
          </cell>
          <cell r="H14556" t="str">
            <v>年节礼包/食品/食品礼包</v>
          </cell>
          <cell r="I14556" t="str">
            <v>2024-08-31</v>
          </cell>
        </row>
        <row r="14556">
          <cell r="K14556" t="str">
            <v/>
          </cell>
          <cell r="L14556" t="str">
            <v/>
          </cell>
        </row>
        <row r="14557">
          <cell r="C14557">
            <v>162592392</v>
          </cell>
          <cell r="D14557" t="str">
            <v>人工</v>
          </cell>
          <cell r="E14557" t="str">
            <v>实物</v>
          </cell>
          <cell r="F14557" t="str">
            <v/>
          </cell>
          <cell r="G14557" t="str">
            <v>淘得电子</v>
          </cell>
          <cell r="H14557" t="str">
            <v>年节礼包/食品/食品礼包</v>
          </cell>
          <cell r="I14557" t="str">
            <v>2024-08-31</v>
          </cell>
        </row>
        <row r="14557">
          <cell r="K14557" t="str">
            <v/>
          </cell>
          <cell r="L14557" t="str">
            <v/>
          </cell>
        </row>
        <row r="14558">
          <cell r="C14558">
            <v>162574701</v>
          </cell>
          <cell r="D14558" t="str">
            <v>人工</v>
          </cell>
          <cell r="E14558" t="str">
            <v>实物</v>
          </cell>
          <cell r="F14558" t="str">
            <v/>
          </cell>
          <cell r="G14558" t="str">
            <v>淘得电子</v>
          </cell>
          <cell r="H14558" t="str">
            <v>年节礼包/食品/零食礼包</v>
          </cell>
          <cell r="I14558" t="str">
            <v>2024-10-31</v>
          </cell>
          <cell r="J14558">
            <v>163765229</v>
          </cell>
          <cell r="K14558" t="str">
            <v/>
          </cell>
          <cell r="L14558" t="str">
            <v/>
          </cell>
        </row>
        <row r="14559">
          <cell r="C14559">
            <v>162574302</v>
          </cell>
          <cell r="D14559" t="str">
            <v>人工</v>
          </cell>
          <cell r="E14559" t="str">
            <v>实物</v>
          </cell>
          <cell r="F14559" t="str">
            <v>三元</v>
          </cell>
          <cell r="G14559" t="str">
            <v>淘得电子</v>
          </cell>
          <cell r="H14559" t="str">
            <v>年节礼包/食品/零食礼包</v>
          </cell>
          <cell r="I14559" t="str">
            <v>2024-10-31</v>
          </cell>
          <cell r="J14559">
            <v>163764433</v>
          </cell>
          <cell r="K14559" t="str">
            <v/>
          </cell>
          <cell r="L14559" t="str">
            <v/>
          </cell>
        </row>
        <row r="14560">
          <cell r="C14560">
            <v>162568681</v>
          </cell>
          <cell r="D14560" t="str">
            <v>人工</v>
          </cell>
          <cell r="E14560" t="str">
            <v>实物</v>
          </cell>
          <cell r="F14560" t="str">
            <v/>
          </cell>
          <cell r="G14560" t="str">
            <v>淘得电子</v>
          </cell>
          <cell r="H14560" t="str">
            <v>年节礼包/食品/零食礼包</v>
          </cell>
          <cell r="I14560" t="str">
            <v>2024-10-31</v>
          </cell>
          <cell r="J14560">
            <v>163753761</v>
          </cell>
          <cell r="K14560" t="str">
            <v/>
          </cell>
          <cell r="L14560" t="str">
            <v/>
          </cell>
        </row>
        <row r="14561">
          <cell r="C14561">
            <v>162568680</v>
          </cell>
          <cell r="D14561" t="str">
            <v>人工</v>
          </cell>
          <cell r="E14561" t="str">
            <v>实物</v>
          </cell>
          <cell r="F14561" t="str">
            <v/>
          </cell>
          <cell r="G14561" t="str">
            <v>淘得电子</v>
          </cell>
          <cell r="H14561" t="str">
            <v>年节礼包/食品/零食礼包</v>
          </cell>
          <cell r="I14561" t="str">
            <v>2024-10-31</v>
          </cell>
          <cell r="J14561">
            <v>163753760</v>
          </cell>
          <cell r="K14561" t="str">
            <v/>
          </cell>
          <cell r="L14561" t="str">
            <v/>
          </cell>
        </row>
        <row r="14562">
          <cell r="C14562">
            <v>162568675</v>
          </cell>
          <cell r="D14562" t="str">
            <v>人工</v>
          </cell>
          <cell r="E14562" t="str">
            <v>实物</v>
          </cell>
          <cell r="F14562" t="str">
            <v/>
          </cell>
          <cell r="G14562" t="str">
            <v>淘得电子</v>
          </cell>
          <cell r="H14562" t="str">
            <v>年节礼包/食品/零食礼包</v>
          </cell>
          <cell r="I14562" t="str">
            <v>2024-10-31</v>
          </cell>
          <cell r="J14562">
            <v>163753755</v>
          </cell>
          <cell r="K14562" t="str">
            <v/>
          </cell>
          <cell r="L14562" t="str">
            <v/>
          </cell>
        </row>
        <row r="14563">
          <cell r="C14563">
            <v>162568658</v>
          </cell>
          <cell r="D14563" t="str">
            <v>人工</v>
          </cell>
          <cell r="E14563" t="str">
            <v>实物</v>
          </cell>
          <cell r="F14563" t="str">
            <v/>
          </cell>
          <cell r="G14563" t="str">
            <v>淘得电子</v>
          </cell>
          <cell r="H14563" t="str">
            <v>年节礼包/食品/零食礼包</v>
          </cell>
          <cell r="I14563" t="str">
            <v>2024-10-31</v>
          </cell>
          <cell r="J14563">
            <v>163753738</v>
          </cell>
          <cell r="K14563" t="str">
            <v/>
          </cell>
          <cell r="L14563" t="str">
            <v/>
          </cell>
        </row>
        <row r="14564">
          <cell r="C14564">
            <v>162568657</v>
          </cell>
          <cell r="D14564" t="str">
            <v>人工</v>
          </cell>
          <cell r="E14564" t="str">
            <v>实物</v>
          </cell>
          <cell r="F14564" t="str">
            <v/>
          </cell>
          <cell r="G14564" t="str">
            <v>淘得电子</v>
          </cell>
          <cell r="H14564" t="str">
            <v>年节礼包/食品/粮油礼包</v>
          </cell>
          <cell r="I14564" t="str">
            <v>2024-10-31</v>
          </cell>
          <cell r="J14564">
            <v>163753737</v>
          </cell>
          <cell r="K14564" t="str">
            <v/>
          </cell>
          <cell r="L14564" t="str">
            <v/>
          </cell>
        </row>
        <row r="14565">
          <cell r="C14565">
            <v>162568652</v>
          </cell>
          <cell r="D14565" t="str">
            <v>人工</v>
          </cell>
          <cell r="E14565" t="str">
            <v>实物</v>
          </cell>
          <cell r="F14565" t="str">
            <v/>
          </cell>
          <cell r="G14565" t="str">
            <v>淘得电子</v>
          </cell>
          <cell r="H14565" t="str">
            <v>年节礼包/食品/零食礼包</v>
          </cell>
          <cell r="I14565" t="str">
            <v>2024-10-31</v>
          </cell>
          <cell r="J14565">
            <v>163753732</v>
          </cell>
          <cell r="K14565" t="str">
            <v/>
          </cell>
          <cell r="L14565" t="str">
            <v/>
          </cell>
        </row>
        <row r="14566">
          <cell r="C14566">
            <v>162568649</v>
          </cell>
          <cell r="D14566" t="str">
            <v>人工</v>
          </cell>
          <cell r="E14566" t="str">
            <v>实物</v>
          </cell>
          <cell r="F14566" t="str">
            <v/>
          </cell>
          <cell r="G14566" t="str">
            <v>淘得电子</v>
          </cell>
          <cell r="H14566" t="str">
            <v>年节礼包/食品/粮油礼包</v>
          </cell>
          <cell r="I14566" t="str">
            <v>2024-10-31</v>
          </cell>
          <cell r="J14566">
            <v>163753729</v>
          </cell>
          <cell r="K14566" t="str">
            <v/>
          </cell>
          <cell r="L14566" t="str">
            <v/>
          </cell>
        </row>
        <row r="14567">
          <cell r="C14567">
            <v>162568461</v>
          </cell>
          <cell r="D14567" t="str">
            <v>人工</v>
          </cell>
          <cell r="E14567" t="str">
            <v>实物</v>
          </cell>
          <cell r="F14567" t="str">
            <v/>
          </cell>
          <cell r="G14567" t="str">
            <v>淘得电子</v>
          </cell>
          <cell r="H14567" t="str">
            <v>年节礼包/食品/月饼礼包</v>
          </cell>
          <cell r="I14567" t="str">
            <v>2024-10-31</v>
          </cell>
          <cell r="J14567">
            <v>163753534</v>
          </cell>
          <cell r="K14567" t="str">
            <v/>
          </cell>
          <cell r="L14567" t="str">
            <v/>
          </cell>
        </row>
        <row r="14568">
          <cell r="C14568">
            <v>162568459</v>
          </cell>
          <cell r="D14568" t="str">
            <v>人工</v>
          </cell>
          <cell r="E14568" t="str">
            <v>实物</v>
          </cell>
          <cell r="F14568" t="str">
            <v/>
          </cell>
          <cell r="G14568" t="str">
            <v>淘得电子</v>
          </cell>
          <cell r="H14568" t="str">
            <v>年节礼包/食品/月饼礼包</v>
          </cell>
          <cell r="I14568" t="str">
            <v>2024-10-31</v>
          </cell>
          <cell r="J14568">
            <v>163753532</v>
          </cell>
          <cell r="K14568" t="str">
            <v/>
          </cell>
          <cell r="L14568" t="str">
            <v/>
          </cell>
        </row>
        <row r="14569">
          <cell r="C14569">
            <v>162568456</v>
          </cell>
          <cell r="D14569" t="str">
            <v>人工</v>
          </cell>
          <cell r="E14569" t="str">
            <v>实物</v>
          </cell>
          <cell r="F14569" t="str">
            <v/>
          </cell>
          <cell r="G14569" t="str">
            <v>淘得电子</v>
          </cell>
          <cell r="H14569" t="str">
            <v>年节礼包/食品/月饼礼包</v>
          </cell>
          <cell r="I14569" t="str">
            <v>2024-10-31</v>
          </cell>
          <cell r="J14569">
            <v>163753529</v>
          </cell>
          <cell r="K14569" t="str">
            <v/>
          </cell>
          <cell r="L14569" t="str">
            <v/>
          </cell>
        </row>
        <row r="14570">
          <cell r="C14570">
            <v>162568453</v>
          </cell>
          <cell r="D14570" t="str">
            <v>人工</v>
          </cell>
          <cell r="E14570" t="str">
            <v>实物</v>
          </cell>
          <cell r="F14570" t="str">
            <v/>
          </cell>
          <cell r="G14570" t="str">
            <v>淘得电子</v>
          </cell>
          <cell r="H14570" t="str">
            <v>年节礼包/食品/月饼礼包</v>
          </cell>
          <cell r="I14570" t="str">
            <v>2024-10-31</v>
          </cell>
          <cell r="J14570">
            <v>163753521</v>
          </cell>
          <cell r="K14570" t="str">
            <v/>
          </cell>
          <cell r="L14570" t="str">
            <v/>
          </cell>
        </row>
        <row r="14571">
          <cell r="C14571">
            <v>162568452</v>
          </cell>
          <cell r="D14571" t="str">
            <v>人工</v>
          </cell>
          <cell r="E14571" t="str">
            <v>实物</v>
          </cell>
          <cell r="F14571" t="str">
            <v/>
          </cell>
          <cell r="G14571" t="str">
            <v>淘得电子</v>
          </cell>
          <cell r="H14571" t="str">
            <v>年节礼包/食品/月饼礼包</v>
          </cell>
          <cell r="I14571" t="str">
            <v>2024-10-31</v>
          </cell>
          <cell r="J14571">
            <v>163753520</v>
          </cell>
          <cell r="K14571" t="str">
            <v/>
          </cell>
          <cell r="L14571" t="str">
            <v/>
          </cell>
        </row>
        <row r="14572">
          <cell r="C14572">
            <v>162568450</v>
          </cell>
          <cell r="D14572" t="str">
            <v>人工</v>
          </cell>
          <cell r="E14572" t="str">
            <v>实物</v>
          </cell>
          <cell r="F14572" t="str">
            <v/>
          </cell>
          <cell r="G14572" t="str">
            <v>淘得电子</v>
          </cell>
          <cell r="H14572" t="str">
            <v>年节礼包/食品/月饼礼包</v>
          </cell>
          <cell r="I14572" t="str">
            <v>2024-10-31</v>
          </cell>
          <cell r="J14572">
            <v>163753518</v>
          </cell>
          <cell r="K14572" t="str">
            <v/>
          </cell>
          <cell r="L14572" t="str">
            <v/>
          </cell>
        </row>
        <row r="14573">
          <cell r="C14573">
            <v>162568449</v>
          </cell>
          <cell r="D14573" t="str">
            <v>人工</v>
          </cell>
          <cell r="E14573" t="str">
            <v>实物</v>
          </cell>
          <cell r="F14573" t="str">
            <v/>
          </cell>
          <cell r="G14573" t="str">
            <v>淘得电子</v>
          </cell>
          <cell r="H14573" t="str">
            <v>年节礼包/食品/月饼礼包</v>
          </cell>
          <cell r="I14573" t="str">
            <v>2024-10-31</v>
          </cell>
          <cell r="J14573">
            <v>163753517</v>
          </cell>
          <cell r="K14573" t="str">
            <v/>
          </cell>
          <cell r="L14573" t="str">
            <v/>
          </cell>
        </row>
        <row r="14574">
          <cell r="C14574">
            <v>162568447</v>
          </cell>
          <cell r="D14574" t="str">
            <v>人工</v>
          </cell>
          <cell r="E14574" t="str">
            <v>实物</v>
          </cell>
          <cell r="F14574" t="str">
            <v/>
          </cell>
          <cell r="G14574" t="str">
            <v>淘得电子</v>
          </cell>
          <cell r="H14574" t="str">
            <v>年节礼包/食品/月饼礼包</v>
          </cell>
          <cell r="I14574" t="str">
            <v>2024-10-31</v>
          </cell>
          <cell r="J14574">
            <v>163753515</v>
          </cell>
          <cell r="K14574" t="str">
            <v/>
          </cell>
          <cell r="L14574" t="str">
            <v/>
          </cell>
        </row>
        <row r="14575">
          <cell r="C14575">
            <v>162568445</v>
          </cell>
          <cell r="D14575" t="str">
            <v>人工</v>
          </cell>
          <cell r="E14575" t="str">
            <v>实物</v>
          </cell>
          <cell r="F14575" t="str">
            <v/>
          </cell>
          <cell r="G14575" t="str">
            <v>淘得电子</v>
          </cell>
          <cell r="H14575" t="str">
            <v>年节礼包/食品/月饼礼包</v>
          </cell>
          <cell r="I14575" t="str">
            <v>2024-10-31</v>
          </cell>
          <cell r="J14575">
            <v>163753513</v>
          </cell>
          <cell r="K14575" t="str">
            <v/>
          </cell>
          <cell r="L14575" t="str">
            <v/>
          </cell>
        </row>
        <row r="14576">
          <cell r="C14576">
            <v>162568443</v>
          </cell>
          <cell r="D14576" t="str">
            <v>人工</v>
          </cell>
          <cell r="E14576" t="str">
            <v>实物</v>
          </cell>
          <cell r="F14576" t="str">
            <v/>
          </cell>
          <cell r="G14576" t="str">
            <v>淘得电子</v>
          </cell>
          <cell r="H14576" t="str">
            <v>年节礼包/食品/月饼礼包</v>
          </cell>
          <cell r="I14576" t="str">
            <v>2024-10-31</v>
          </cell>
          <cell r="J14576">
            <v>163753509</v>
          </cell>
          <cell r="K14576" t="str">
            <v/>
          </cell>
          <cell r="L14576" t="str">
            <v/>
          </cell>
        </row>
        <row r="14577">
          <cell r="C14577">
            <v>162568440</v>
          </cell>
          <cell r="D14577" t="str">
            <v>人工</v>
          </cell>
          <cell r="E14577" t="str">
            <v>实物</v>
          </cell>
          <cell r="F14577" t="str">
            <v/>
          </cell>
          <cell r="G14577" t="str">
            <v>淘得电子</v>
          </cell>
          <cell r="H14577" t="str">
            <v>年节礼包/食品/月饼礼包</v>
          </cell>
          <cell r="I14577" t="str">
            <v>2024-10-31</v>
          </cell>
          <cell r="J14577">
            <v>163753505</v>
          </cell>
          <cell r="K14577" t="str">
            <v/>
          </cell>
          <cell r="L14577" t="str">
            <v/>
          </cell>
        </row>
        <row r="14578">
          <cell r="C14578">
            <v>162568439</v>
          </cell>
          <cell r="D14578" t="str">
            <v>人工</v>
          </cell>
          <cell r="E14578" t="str">
            <v>实物</v>
          </cell>
          <cell r="F14578" t="str">
            <v/>
          </cell>
          <cell r="G14578" t="str">
            <v>淘得电子</v>
          </cell>
          <cell r="H14578" t="str">
            <v>年节礼包/食品/月饼礼包</v>
          </cell>
          <cell r="I14578" t="str">
            <v>2024-10-31</v>
          </cell>
          <cell r="J14578">
            <v>163753504</v>
          </cell>
          <cell r="K14578" t="str">
            <v/>
          </cell>
          <cell r="L14578" t="str">
            <v/>
          </cell>
        </row>
        <row r="14579">
          <cell r="C14579">
            <v>162568437</v>
          </cell>
          <cell r="D14579" t="str">
            <v>人工</v>
          </cell>
          <cell r="E14579" t="str">
            <v>实物</v>
          </cell>
          <cell r="F14579" t="str">
            <v/>
          </cell>
          <cell r="G14579" t="str">
            <v>淘得电子</v>
          </cell>
          <cell r="H14579" t="str">
            <v>年节礼包/食品/月饼礼包</v>
          </cell>
          <cell r="I14579" t="str">
            <v>2024-10-31</v>
          </cell>
          <cell r="J14579">
            <v>163753502</v>
          </cell>
          <cell r="K14579" t="str">
            <v/>
          </cell>
          <cell r="L14579" t="str">
            <v/>
          </cell>
        </row>
        <row r="14580">
          <cell r="C14580">
            <v>162568434</v>
          </cell>
          <cell r="D14580" t="str">
            <v>人工</v>
          </cell>
          <cell r="E14580" t="str">
            <v>实物</v>
          </cell>
          <cell r="F14580" t="str">
            <v/>
          </cell>
          <cell r="G14580" t="str">
            <v>淘得电子</v>
          </cell>
          <cell r="H14580" t="str">
            <v>年节礼包/食品/月饼礼包</v>
          </cell>
          <cell r="I14580" t="str">
            <v>2024-10-31</v>
          </cell>
          <cell r="J14580">
            <v>163753499</v>
          </cell>
          <cell r="K14580" t="str">
            <v/>
          </cell>
          <cell r="L14580" t="str">
            <v/>
          </cell>
        </row>
        <row r="14581">
          <cell r="C14581">
            <v>162568433</v>
          </cell>
          <cell r="D14581" t="str">
            <v>人工</v>
          </cell>
          <cell r="E14581" t="str">
            <v>实物</v>
          </cell>
          <cell r="F14581" t="str">
            <v/>
          </cell>
          <cell r="G14581" t="str">
            <v>淘得电子</v>
          </cell>
          <cell r="H14581" t="str">
            <v>年节礼包/食品/月饼礼包</v>
          </cell>
          <cell r="I14581" t="str">
            <v>2024-10-31</v>
          </cell>
          <cell r="J14581">
            <v>163753498</v>
          </cell>
          <cell r="K14581" t="str">
            <v/>
          </cell>
          <cell r="L14581" t="str">
            <v/>
          </cell>
        </row>
        <row r="14582">
          <cell r="C14582">
            <v>162568432</v>
          </cell>
          <cell r="D14582" t="str">
            <v>人工</v>
          </cell>
          <cell r="E14582" t="str">
            <v>实物</v>
          </cell>
          <cell r="F14582" t="str">
            <v/>
          </cell>
          <cell r="G14582" t="str">
            <v>淘得电子</v>
          </cell>
          <cell r="H14582" t="str">
            <v>年节礼包/食品/月饼礼包</v>
          </cell>
          <cell r="I14582" t="str">
            <v>2024-10-31</v>
          </cell>
          <cell r="J14582">
            <v>163753497</v>
          </cell>
          <cell r="K14582" t="str">
            <v/>
          </cell>
          <cell r="L14582" t="str">
            <v/>
          </cell>
        </row>
        <row r="14583">
          <cell r="C14583">
            <v>162568428</v>
          </cell>
          <cell r="D14583" t="str">
            <v>人工</v>
          </cell>
          <cell r="E14583" t="str">
            <v>实物</v>
          </cell>
          <cell r="F14583" t="str">
            <v/>
          </cell>
          <cell r="G14583" t="str">
            <v>淘得电子</v>
          </cell>
          <cell r="H14583" t="str">
            <v>年节礼包/食品/月饼礼包</v>
          </cell>
          <cell r="I14583" t="str">
            <v>2024-10-31</v>
          </cell>
          <cell r="J14583">
            <v>163753492</v>
          </cell>
          <cell r="K14583" t="str">
            <v/>
          </cell>
          <cell r="L14583" t="str">
            <v/>
          </cell>
        </row>
        <row r="14584">
          <cell r="C14584">
            <v>162568425</v>
          </cell>
          <cell r="D14584" t="str">
            <v>人工</v>
          </cell>
          <cell r="E14584" t="str">
            <v>实物</v>
          </cell>
          <cell r="F14584" t="str">
            <v/>
          </cell>
          <cell r="G14584" t="str">
            <v>淘得电子</v>
          </cell>
          <cell r="H14584" t="str">
            <v>年节礼包/食品/月饼礼包</v>
          </cell>
          <cell r="I14584" t="str">
            <v>2024-10-31</v>
          </cell>
          <cell r="J14584">
            <v>163753489</v>
          </cell>
          <cell r="K14584" t="str">
            <v/>
          </cell>
          <cell r="L14584" t="str">
            <v/>
          </cell>
        </row>
        <row r="14585">
          <cell r="C14585">
            <v>162568423</v>
          </cell>
          <cell r="D14585" t="str">
            <v>人工</v>
          </cell>
          <cell r="E14585" t="str">
            <v>实物</v>
          </cell>
          <cell r="F14585" t="str">
            <v/>
          </cell>
          <cell r="G14585" t="str">
            <v>淘得电子</v>
          </cell>
          <cell r="H14585" t="str">
            <v>年节礼包/食品/月饼礼包</v>
          </cell>
          <cell r="I14585" t="str">
            <v>2024-10-31</v>
          </cell>
          <cell r="J14585">
            <v>163753487</v>
          </cell>
          <cell r="K14585" t="str">
            <v/>
          </cell>
          <cell r="L14585" t="str">
            <v/>
          </cell>
        </row>
        <row r="14586">
          <cell r="C14586">
            <v>162568419</v>
          </cell>
          <cell r="D14586" t="str">
            <v>人工</v>
          </cell>
          <cell r="E14586" t="str">
            <v>实物</v>
          </cell>
          <cell r="F14586" t="str">
            <v/>
          </cell>
          <cell r="G14586" t="str">
            <v>淘得电子</v>
          </cell>
          <cell r="H14586" t="str">
            <v>年节礼包/食品/月饼礼包</v>
          </cell>
          <cell r="I14586" t="str">
            <v>2024-10-31</v>
          </cell>
          <cell r="J14586">
            <v>163753483</v>
          </cell>
          <cell r="K14586" t="str">
            <v/>
          </cell>
          <cell r="L14586" t="str">
            <v/>
          </cell>
        </row>
        <row r="14587">
          <cell r="C14587">
            <v>162568417</v>
          </cell>
          <cell r="D14587" t="str">
            <v>人工</v>
          </cell>
          <cell r="E14587" t="str">
            <v>实物</v>
          </cell>
          <cell r="F14587" t="str">
            <v/>
          </cell>
          <cell r="G14587" t="str">
            <v>淘得电子</v>
          </cell>
          <cell r="H14587" t="str">
            <v>年节礼包/食品/月饼礼包</v>
          </cell>
          <cell r="I14587" t="str">
            <v>2024-10-31</v>
          </cell>
          <cell r="J14587">
            <v>163753481</v>
          </cell>
          <cell r="K14587" t="str">
            <v/>
          </cell>
          <cell r="L14587" t="str">
            <v/>
          </cell>
        </row>
        <row r="14588">
          <cell r="C14588">
            <v>162568415</v>
          </cell>
          <cell r="D14588" t="str">
            <v>人工</v>
          </cell>
          <cell r="E14588" t="str">
            <v>实物</v>
          </cell>
          <cell r="F14588" t="str">
            <v/>
          </cell>
          <cell r="G14588" t="str">
            <v>淘得电子</v>
          </cell>
          <cell r="H14588" t="str">
            <v>年节礼包/食品/月饼礼包</v>
          </cell>
          <cell r="I14588" t="str">
            <v>2024-10-31</v>
          </cell>
          <cell r="J14588">
            <v>163753479</v>
          </cell>
          <cell r="K14588" t="str">
            <v/>
          </cell>
          <cell r="L14588" t="str">
            <v/>
          </cell>
        </row>
        <row r="14589">
          <cell r="C14589">
            <v>162568412</v>
          </cell>
          <cell r="D14589" t="str">
            <v>人工</v>
          </cell>
          <cell r="E14589" t="str">
            <v>实物</v>
          </cell>
          <cell r="F14589" t="str">
            <v/>
          </cell>
          <cell r="G14589" t="str">
            <v>淘得电子</v>
          </cell>
          <cell r="H14589" t="str">
            <v>年节礼包/食品/月饼礼包</v>
          </cell>
          <cell r="I14589" t="str">
            <v>2024-10-31</v>
          </cell>
          <cell r="J14589">
            <v>163753476</v>
          </cell>
          <cell r="K14589" t="str">
            <v/>
          </cell>
          <cell r="L14589" t="str">
            <v/>
          </cell>
        </row>
        <row r="14590">
          <cell r="C14590">
            <v>162568410</v>
          </cell>
          <cell r="D14590" t="str">
            <v>人工</v>
          </cell>
          <cell r="E14590" t="str">
            <v>实物</v>
          </cell>
          <cell r="F14590" t="str">
            <v/>
          </cell>
          <cell r="G14590" t="str">
            <v>淘得电子</v>
          </cell>
          <cell r="H14590" t="str">
            <v>年节礼包/食品/月饼礼包</v>
          </cell>
          <cell r="I14590" t="str">
            <v>2024-10-31</v>
          </cell>
          <cell r="J14590">
            <v>163753474</v>
          </cell>
          <cell r="K14590" t="str">
            <v/>
          </cell>
          <cell r="L14590" t="str">
            <v/>
          </cell>
        </row>
        <row r="14591">
          <cell r="C14591">
            <v>162568408</v>
          </cell>
          <cell r="D14591" t="str">
            <v>人工</v>
          </cell>
          <cell r="E14591" t="str">
            <v>实物</v>
          </cell>
          <cell r="F14591" t="str">
            <v/>
          </cell>
          <cell r="G14591" t="str">
            <v>淘得电子</v>
          </cell>
          <cell r="H14591" t="str">
            <v>年节礼包/食品/月饼礼包</v>
          </cell>
          <cell r="I14591" t="str">
            <v>2024-10-31</v>
          </cell>
          <cell r="J14591">
            <v>163753472</v>
          </cell>
          <cell r="K14591" t="str">
            <v/>
          </cell>
          <cell r="L14591" t="str">
            <v/>
          </cell>
        </row>
        <row r="14592">
          <cell r="C14592">
            <v>162568405</v>
          </cell>
          <cell r="D14592" t="str">
            <v>人工</v>
          </cell>
          <cell r="E14592" t="str">
            <v>实物</v>
          </cell>
          <cell r="F14592" t="str">
            <v/>
          </cell>
          <cell r="G14592" t="str">
            <v>淘得电子</v>
          </cell>
          <cell r="H14592" t="str">
            <v>年节礼包/食品/月饼礼包</v>
          </cell>
          <cell r="I14592" t="str">
            <v>2024-10-31</v>
          </cell>
          <cell r="J14592">
            <v>163753469</v>
          </cell>
          <cell r="K14592" t="str">
            <v/>
          </cell>
          <cell r="L14592" t="str">
            <v/>
          </cell>
        </row>
        <row r="14593">
          <cell r="C14593">
            <v>162451101</v>
          </cell>
          <cell r="D14593" t="str">
            <v>人工</v>
          </cell>
          <cell r="E14593" t="str">
            <v>实物</v>
          </cell>
          <cell r="F14593" t="str">
            <v/>
          </cell>
          <cell r="G14593" t="str">
            <v>淘得电子</v>
          </cell>
          <cell r="H14593" t="str">
            <v>年节礼包/项目专属/投标项目专属</v>
          </cell>
          <cell r="I14593" t="str">
            <v>2024-03-31</v>
          </cell>
          <cell r="J14593">
            <v>163483237</v>
          </cell>
          <cell r="K14593" t="str">
            <v/>
          </cell>
          <cell r="L14593" t="str">
            <v/>
          </cell>
        </row>
        <row r="14594">
          <cell r="C14594">
            <v>162409168</v>
          </cell>
          <cell r="D14594" t="str">
            <v>人工</v>
          </cell>
          <cell r="E14594" t="str">
            <v>实物</v>
          </cell>
          <cell r="F14594" t="str">
            <v/>
          </cell>
          <cell r="G14594" t="str">
            <v>淘得电子</v>
          </cell>
          <cell r="H14594" t="str">
            <v>年节礼包/食品/粮油礼包</v>
          </cell>
          <cell r="I14594" t="str">
            <v>2024-03-31</v>
          </cell>
          <cell r="J14594">
            <v>163381798</v>
          </cell>
          <cell r="K14594" t="str">
            <v/>
          </cell>
          <cell r="L14594" t="str">
            <v/>
          </cell>
        </row>
        <row r="14595">
          <cell r="C14595">
            <v>162409165</v>
          </cell>
          <cell r="D14595" t="str">
            <v>人工</v>
          </cell>
          <cell r="E14595" t="str">
            <v>实物</v>
          </cell>
          <cell r="F14595" t="str">
            <v/>
          </cell>
          <cell r="G14595" t="str">
            <v>淘得电子</v>
          </cell>
          <cell r="H14595" t="str">
            <v>年节礼包/食品/营养健康</v>
          </cell>
          <cell r="I14595" t="str">
            <v>2024-03-31</v>
          </cell>
          <cell r="J14595">
            <v>163381795</v>
          </cell>
          <cell r="K14595" t="str">
            <v/>
          </cell>
          <cell r="L14595" t="str">
            <v/>
          </cell>
        </row>
        <row r="14596">
          <cell r="C14596">
            <v>162409157</v>
          </cell>
          <cell r="D14596" t="str">
            <v>人工</v>
          </cell>
          <cell r="E14596" t="str">
            <v>实物</v>
          </cell>
          <cell r="F14596" t="str">
            <v/>
          </cell>
          <cell r="G14596" t="str">
            <v>淘得电子</v>
          </cell>
          <cell r="H14596" t="str">
            <v>年节礼包/食品/熟食腊味礼包</v>
          </cell>
          <cell r="I14596" t="str">
            <v>2024-03-31</v>
          </cell>
          <cell r="J14596">
            <v>163381787</v>
          </cell>
          <cell r="K14596" t="str">
            <v/>
          </cell>
          <cell r="L14596" t="str">
            <v/>
          </cell>
        </row>
        <row r="14597">
          <cell r="C14597">
            <v>162409154</v>
          </cell>
          <cell r="D14597" t="str">
            <v>人工</v>
          </cell>
          <cell r="E14597" t="str">
            <v>实物</v>
          </cell>
          <cell r="F14597" t="str">
            <v/>
          </cell>
          <cell r="G14597" t="str">
            <v>淘得电子</v>
          </cell>
          <cell r="H14597" t="str">
            <v>年节礼包/食品/零食礼包</v>
          </cell>
          <cell r="I14597" t="str">
            <v>2024-03-31</v>
          </cell>
          <cell r="J14597">
            <v>163381784</v>
          </cell>
          <cell r="K14597" t="str">
            <v/>
          </cell>
          <cell r="L14597" t="str">
            <v/>
          </cell>
        </row>
        <row r="14598">
          <cell r="C14598">
            <v>162409152</v>
          </cell>
          <cell r="D14598" t="str">
            <v>人工</v>
          </cell>
          <cell r="E14598" t="str">
            <v>实物</v>
          </cell>
          <cell r="F14598" t="str">
            <v/>
          </cell>
          <cell r="G14598" t="str">
            <v>淘得电子</v>
          </cell>
          <cell r="H14598" t="str">
            <v>年节礼包/食品/零食礼包</v>
          </cell>
          <cell r="I14598" t="str">
            <v>2024-03-31</v>
          </cell>
          <cell r="J14598">
            <v>163381782</v>
          </cell>
          <cell r="K14598" t="str">
            <v/>
          </cell>
          <cell r="L14598" t="str">
            <v/>
          </cell>
        </row>
        <row r="14599">
          <cell r="C14599">
            <v>162409132</v>
          </cell>
          <cell r="D14599" t="str">
            <v>人工</v>
          </cell>
          <cell r="E14599" t="str">
            <v>实物</v>
          </cell>
          <cell r="F14599" t="str">
            <v/>
          </cell>
          <cell r="G14599" t="str">
            <v>淘得电子</v>
          </cell>
          <cell r="H14599" t="str">
            <v>年节礼包/食品/零食礼包</v>
          </cell>
          <cell r="I14599" t="str">
            <v>2024-03-31</v>
          </cell>
          <cell r="J14599">
            <v>163381762</v>
          </cell>
          <cell r="K14599" t="str">
            <v/>
          </cell>
          <cell r="L14599" t="str">
            <v/>
          </cell>
        </row>
        <row r="14600">
          <cell r="C14600">
            <v>162378408</v>
          </cell>
          <cell r="D14600" t="str">
            <v>人工</v>
          </cell>
          <cell r="E14600" t="str">
            <v>实物</v>
          </cell>
          <cell r="F14600" t="str">
            <v>贝蒂斯</v>
          </cell>
          <cell r="G14600" t="str">
            <v>淘得电子</v>
          </cell>
          <cell r="H14600" t="str">
            <v>年节礼包/食品/油</v>
          </cell>
          <cell r="I14600" t="str">
            <v>2024-11-01</v>
          </cell>
          <cell r="J14600">
            <v>163291689</v>
          </cell>
          <cell r="K14600" t="str">
            <v/>
          </cell>
          <cell r="L14600" t="str">
            <v>1L*2</v>
          </cell>
        </row>
        <row r="14601">
          <cell r="C14601">
            <v>162339234</v>
          </cell>
          <cell r="D14601" t="str">
            <v>人工</v>
          </cell>
          <cell r="E14601" t="str">
            <v>实物</v>
          </cell>
          <cell r="F14601" t="str">
            <v/>
          </cell>
          <cell r="G14601" t="str">
            <v>淘得电子</v>
          </cell>
          <cell r="H14601" t="str">
            <v>年节礼包/食品/月饼礼包</v>
          </cell>
          <cell r="I14601" t="str">
            <v>2023-09-30</v>
          </cell>
          <cell r="J14601">
            <v>163202411</v>
          </cell>
          <cell r="K14601" t="str">
            <v/>
          </cell>
          <cell r="L14601" t="str">
            <v/>
          </cell>
        </row>
        <row r="14602">
          <cell r="C14602">
            <v>162339233</v>
          </cell>
          <cell r="D14602" t="str">
            <v>人工</v>
          </cell>
          <cell r="E14602" t="str">
            <v>实物</v>
          </cell>
          <cell r="F14602" t="str">
            <v/>
          </cell>
          <cell r="G14602" t="str">
            <v>淘得电子</v>
          </cell>
          <cell r="H14602" t="str">
            <v>年节礼包/食品/月饼礼包</v>
          </cell>
          <cell r="I14602" t="str">
            <v>2023-09-30</v>
          </cell>
          <cell r="J14602">
            <v>163202410</v>
          </cell>
          <cell r="K14602" t="str">
            <v/>
          </cell>
          <cell r="L14602" t="str">
            <v/>
          </cell>
        </row>
        <row r="14603">
          <cell r="C14603">
            <v>162339232</v>
          </cell>
          <cell r="D14603" t="str">
            <v>人工</v>
          </cell>
          <cell r="E14603" t="str">
            <v>实物</v>
          </cell>
          <cell r="F14603" t="str">
            <v/>
          </cell>
          <cell r="G14603" t="str">
            <v>淘得电子</v>
          </cell>
          <cell r="H14603" t="str">
            <v>年节礼包/食品/月饼礼包</v>
          </cell>
          <cell r="I14603" t="str">
            <v>2023-09-30</v>
          </cell>
          <cell r="J14603">
            <v>163202409</v>
          </cell>
          <cell r="K14603" t="str">
            <v/>
          </cell>
          <cell r="L14603" t="str">
            <v/>
          </cell>
        </row>
        <row r="14604">
          <cell r="C14604">
            <v>162339231</v>
          </cell>
          <cell r="D14604" t="str">
            <v>人工</v>
          </cell>
          <cell r="E14604" t="str">
            <v>实物</v>
          </cell>
          <cell r="F14604" t="str">
            <v/>
          </cell>
          <cell r="G14604" t="str">
            <v>淘得电子</v>
          </cell>
          <cell r="H14604" t="str">
            <v>年节礼包/食品/月饼礼包</v>
          </cell>
          <cell r="I14604" t="str">
            <v>2023-09-30</v>
          </cell>
          <cell r="J14604">
            <v>163202408</v>
          </cell>
          <cell r="K14604" t="str">
            <v/>
          </cell>
          <cell r="L14604" t="str">
            <v/>
          </cell>
        </row>
        <row r="14605">
          <cell r="C14605">
            <v>162339230</v>
          </cell>
          <cell r="D14605" t="str">
            <v>人工</v>
          </cell>
          <cell r="E14605" t="str">
            <v>实物</v>
          </cell>
          <cell r="F14605" t="str">
            <v/>
          </cell>
          <cell r="G14605" t="str">
            <v>淘得电子</v>
          </cell>
          <cell r="H14605" t="str">
            <v>年节礼包/食品/月饼礼包</v>
          </cell>
          <cell r="I14605" t="str">
            <v>2023-09-30</v>
          </cell>
          <cell r="J14605">
            <v>163202407</v>
          </cell>
          <cell r="K14605" t="str">
            <v/>
          </cell>
          <cell r="L14605" t="str">
            <v/>
          </cell>
        </row>
        <row r="14606">
          <cell r="C14606">
            <v>162338878</v>
          </cell>
          <cell r="D14606" t="str">
            <v>人工</v>
          </cell>
          <cell r="E14606" t="str">
            <v>实物</v>
          </cell>
          <cell r="F14606" t="str">
            <v/>
          </cell>
          <cell r="G14606" t="str">
            <v>淘得电子</v>
          </cell>
          <cell r="H14606" t="str">
            <v>年节礼包/食品/月饼礼包</v>
          </cell>
          <cell r="I14606" t="str">
            <v>2023-10-31</v>
          </cell>
          <cell r="J14606">
            <v>163202043</v>
          </cell>
          <cell r="K14606" t="str">
            <v/>
          </cell>
          <cell r="L14606" t="str">
            <v/>
          </cell>
        </row>
        <row r="14607">
          <cell r="C14607">
            <v>162334543</v>
          </cell>
          <cell r="D14607" t="str">
            <v>人工</v>
          </cell>
          <cell r="E14607" t="str">
            <v>实物</v>
          </cell>
          <cell r="F14607" t="str">
            <v/>
          </cell>
          <cell r="G14607" t="str">
            <v>淘得电子</v>
          </cell>
          <cell r="H14607" t="str">
            <v>年节礼包/食品/月饼礼包</v>
          </cell>
          <cell r="I14607" t="str">
            <v>2023-10-31</v>
          </cell>
          <cell r="J14607">
            <v>163194853</v>
          </cell>
          <cell r="K14607" t="str">
            <v/>
          </cell>
          <cell r="L14607" t="str">
            <v/>
          </cell>
        </row>
        <row r="14608">
          <cell r="C14608">
            <v>162333339</v>
          </cell>
          <cell r="D14608" t="str">
            <v>人工</v>
          </cell>
          <cell r="E14608" t="str">
            <v>实物</v>
          </cell>
          <cell r="F14608" t="str">
            <v/>
          </cell>
          <cell r="G14608" t="str">
            <v>淘得电子</v>
          </cell>
          <cell r="H14608" t="str">
            <v>年节礼包/食品/月饼礼包</v>
          </cell>
          <cell r="I14608" t="str">
            <v>2023-10-31</v>
          </cell>
          <cell r="J14608">
            <v>163193155</v>
          </cell>
          <cell r="K14608" t="str">
            <v/>
          </cell>
          <cell r="L14608" t="str">
            <v/>
          </cell>
        </row>
        <row r="14609">
          <cell r="C14609">
            <v>162327691</v>
          </cell>
          <cell r="D14609" t="str">
            <v>人工</v>
          </cell>
          <cell r="E14609" t="str">
            <v>实物</v>
          </cell>
          <cell r="F14609" t="str">
            <v/>
          </cell>
          <cell r="G14609" t="str">
            <v>淘得电子</v>
          </cell>
          <cell r="H14609" t="str">
            <v>年节礼包/食品/熟食腊味礼包</v>
          </cell>
          <cell r="I14609" t="str">
            <v>2023-10-31</v>
          </cell>
          <cell r="J14609">
            <v>163187049</v>
          </cell>
          <cell r="K14609" t="str">
            <v/>
          </cell>
          <cell r="L14609" t="str">
            <v/>
          </cell>
        </row>
        <row r="14610">
          <cell r="C14610">
            <v>162327690</v>
          </cell>
          <cell r="D14610" t="str">
            <v>人工</v>
          </cell>
          <cell r="E14610" t="str">
            <v>实物</v>
          </cell>
          <cell r="F14610" t="str">
            <v/>
          </cell>
          <cell r="G14610" t="str">
            <v>淘得电子</v>
          </cell>
          <cell r="H14610" t="str">
            <v>年节礼包/食品/月饼礼包</v>
          </cell>
          <cell r="I14610" t="str">
            <v>2023-10-31</v>
          </cell>
          <cell r="J14610">
            <v>163187048</v>
          </cell>
          <cell r="K14610" t="str">
            <v/>
          </cell>
          <cell r="L14610" t="str">
            <v/>
          </cell>
        </row>
        <row r="14611">
          <cell r="C14611">
            <v>162323792</v>
          </cell>
          <cell r="D14611" t="str">
            <v>人工</v>
          </cell>
          <cell r="E14611" t="str">
            <v>实物</v>
          </cell>
          <cell r="F14611" t="str">
            <v/>
          </cell>
          <cell r="G14611" t="str">
            <v>淘得电子</v>
          </cell>
          <cell r="H14611" t="str">
            <v>年节礼包/食品/月饼礼包</v>
          </cell>
          <cell r="I14611" t="str">
            <v>2023-10-31</v>
          </cell>
          <cell r="J14611">
            <v>163183806</v>
          </cell>
          <cell r="K14611" t="str">
            <v/>
          </cell>
          <cell r="L14611" t="str">
            <v/>
          </cell>
        </row>
        <row r="14612">
          <cell r="C14612">
            <v>162318818</v>
          </cell>
          <cell r="D14612" t="str">
            <v>人工</v>
          </cell>
          <cell r="E14612" t="str">
            <v>实物</v>
          </cell>
          <cell r="F14612" t="str">
            <v/>
          </cell>
          <cell r="G14612" t="str">
            <v>淘得电子</v>
          </cell>
          <cell r="H14612" t="str">
            <v>年节礼包/食品/零食礼包</v>
          </cell>
          <cell r="I14612" t="str">
            <v>2023-12-31</v>
          </cell>
          <cell r="J14612">
            <v>163177369</v>
          </cell>
          <cell r="K14612" t="str">
            <v/>
          </cell>
          <cell r="L14612" t="str">
            <v/>
          </cell>
        </row>
        <row r="14613">
          <cell r="C14613">
            <v>162317376</v>
          </cell>
          <cell r="D14613" t="str">
            <v>人工</v>
          </cell>
          <cell r="E14613" t="str">
            <v>实物</v>
          </cell>
          <cell r="F14613" t="str">
            <v/>
          </cell>
          <cell r="G14613" t="str">
            <v>淘得电子</v>
          </cell>
          <cell r="H14613" t="str">
            <v>年节礼包/食品/零食礼包</v>
          </cell>
          <cell r="I14613" t="str">
            <v>2023-10-31</v>
          </cell>
          <cell r="J14613">
            <v>163175728</v>
          </cell>
          <cell r="K14613" t="str">
            <v/>
          </cell>
          <cell r="L14613" t="str">
            <v/>
          </cell>
        </row>
        <row r="14614">
          <cell r="C14614">
            <v>162317375</v>
          </cell>
          <cell r="D14614" t="str">
            <v>人工</v>
          </cell>
          <cell r="E14614" t="str">
            <v>实物</v>
          </cell>
          <cell r="F14614" t="str">
            <v/>
          </cell>
          <cell r="G14614" t="str">
            <v>淘得电子</v>
          </cell>
          <cell r="H14614" t="str">
            <v>年节礼包/食品/零食礼包</v>
          </cell>
          <cell r="I14614" t="str">
            <v>2023-10-31</v>
          </cell>
          <cell r="J14614">
            <v>163175727</v>
          </cell>
          <cell r="K14614" t="str">
            <v/>
          </cell>
          <cell r="L14614" t="str">
            <v/>
          </cell>
        </row>
        <row r="14615">
          <cell r="C14615">
            <v>162317330</v>
          </cell>
          <cell r="D14615" t="str">
            <v>人工</v>
          </cell>
          <cell r="E14615" t="str">
            <v>实物</v>
          </cell>
          <cell r="F14615" t="str">
            <v/>
          </cell>
          <cell r="G14615" t="str">
            <v>淘得电子</v>
          </cell>
          <cell r="H14615" t="str">
            <v>年节礼包/食品/零食礼包</v>
          </cell>
          <cell r="I14615" t="str">
            <v>2023-10-31</v>
          </cell>
          <cell r="J14615">
            <v>163175678</v>
          </cell>
          <cell r="K14615" t="str">
            <v/>
          </cell>
          <cell r="L14615" t="str">
            <v/>
          </cell>
        </row>
        <row r="14616">
          <cell r="C14616">
            <v>162317329</v>
          </cell>
          <cell r="D14616" t="str">
            <v>人工</v>
          </cell>
          <cell r="E14616" t="str">
            <v>实物</v>
          </cell>
          <cell r="F14616" t="str">
            <v/>
          </cell>
          <cell r="G14616" t="str">
            <v>淘得电子</v>
          </cell>
          <cell r="H14616" t="str">
            <v>年节礼包/食品/粮油礼包</v>
          </cell>
          <cell r="I14616" t="str">
            <v>2023-10-31</v>
          </cell>
          <cell r="J14616">
            <v>163175677</v>
          </cell>
          <cell r="K14616" t="str">
            <v/>
          </cell>
          <cell r="L14616" t="str">
            <v/>
          </cell>
        </row>
        <row r="14617">
          <cell r="C14617">
            <v>162317328</v>
          </cell>
          <cell r="D14617" t="str">
            <v>人工</v>
          </cell>
          <cell r="E14617" t="str">
            <v>实物</v>
          </cell>
          <cell r="F14617" t="str">
            <v/>
          </cell>
          <cell r="G14617" t="str">
            <v>淘得电子</v>
          </cell>
          <cell r="H14617" t="str">
            <v>年节礼包/食品/熟食腊味礼包</v>
          </cell>
          <cell r="I14617" t="str">
            <v>2023-10-31</v>
          </cell>
          <cell r="J14617">
            <v>163175676</v>
          </cell>
          <cell r="K14617" t="str">
            <v/>
          </cell>
          <cell r="L14617" t="str">
            <v/>
          </cell>
        </row>
        <row r="14618">
          <cell r="C14618">
            <v>162317327</v>
          </cell>
          <cell r="D14618" t="str">
            <v>人工</v>
          </cell>
          <cell r="E14618" t="str">
            <v>实物</v>
          </cell>
          <cell r="F14618" t="str">
            <v/>
          </cell>
          <cell r="G14618" t="str">
            <v>淘得电子</v>
          </cell>
          <cell r="H14618" t="str">
            <v>年节礼包/食品/零食礼包</v>
          </cell>
          <cell r="I14618" t="str">
            <v>2023-10-31</v>
          </cell>
          <cell r="J14618">
            <v>163175675</v>
          </cell>
          <cell r="K14618" t="str">
            <v/>
          </cell>
          <cell r="L14618" t="str">
            <v/>
          </cell>
        </row>
        <row r="14619">
          <cell r="C14619">
            <v>162317326</v>
          </cell>
          <cell r="D14619" t="str">
            <v>人工</v>
          </cell>
          <cell r="E14619" t="str">
            <v>实物</v>
          </cell>
          <cell r="F14619" t="str">
            <v/>
          </cell>
          <cell r="G14619" t="str">
            <v>淘得电子</v>
          </cell>
          <cell r="H14619" t="str">
            <v>年节礼包/食品/零食礼包</v>
          </cell>
          <cell r="I14619" t="str">
            <v>2023-10-31</v>
          </cell>
          <cell r="J14619">
            <v>163175674</v>
          </cell>
          <cell r="K14619" t="str">
            <v/>
          </cell>
          <cell r="L14619" t="str">
            <v/>
          </cell>
        </row>
        <row r="14620">
          <cell r="C14620">
            <v>162317323</v>
          </cell>
          <cell r="D14620" t="str">
            <v>人工</v>
          </cell>
          <cell r="E14620" t="str">
            <v>实物</v>
          </cell>
          <cell r="F14620" t="str">
            <v/>
          </cell>
          <cell r="G14620" t="str">
            <v>淘得电子</v>
          </cell>
          <cell r="H14620" t="str">
            <v>年节礼包/食品/零食礼包</v>
          </cell>
          <cell r="I14620" t="str">
            <v>2023-10-31</v>
          </cell>
          <cell r="J14620">
            <v>163175671</v>
          </cell>
          <cell r="K14620" t="str">
            <v/>
          </cell>
          <cell r="L14620" t="str">
            <v/>
          </cell>
        </row>
        <row r="14621">
          <cell r="C14621">
            <v>162317321</v>
          </cell>
          <cell r="D14621" t="str">
            <v>人工</v>
          </cell>
          <cell r="E14621" t="str">
            <v>实物</v>
          </cell>
          <cell r="F14621" t="str">
            <v/>
          </cell>
          <cell r="G14621" t="str">
            <v>淘得电子</v>
          </cell>
          <cell r="H14621" t="str">
            <v>年节礼包/食品/零食礼包</v>
          </cell>
          <cell r="I14621" t="str">
            <v>2023-10-31</v>
          </cell>
          <cell r="J14621">
            <v>163175669</v>
          </cell>
          <cell r="K14621" t="str">
            <v/>
          </cell>
          <cell r="L14621" t="str">
            <v/>
          </cell>
        </row>
        <row r="14622">
          <cell r="C14622">
            <v>162317320</v>
          </cell>
          <cell r="D14622" t="str">
            <v>人工</v>
          </cell>
          <cell r="E14622" t="str">
            <v>实物</v>
          </cell>
          <cell r="F14622" t="str">
            <v/>
          </cell>
          <cell r="G14622" t="str">
            <v>淘得电子</v>
          </cell>
          <cell r="H14622" t="str">
            <v>年节礼包/食品/熟食腊味礼包</v>
          </cell>
          <cell r="I14622" t="str">
            <v>2023-10-31</v>
          </cell>
          <cell r="J14622">
            <v>163175668</v>
          </cell>
          <cell r="K14622" t="str">
            <v/>
          </cell>
          <cell r="L14622" t="str">
            <v/>
          </cell>
        </row>
        <row r="14623">
          <cell r="C14623">
            <v>162317319</v>
          </cell>
          <cell r="D14623" t="str">
            <v>人工</v>
          </cell>
          <cell r="E14623" t="str">
            <v>实物</v>
          </cell>
          <cell r="F14623" t="str">
            <v/>
          </cell>
          <cell r="G14623" t="str">
            <v>淘得电子</v>
          </cell>
          <cell r="H14623" t="str">
            <v>年节礼包/食品/粮油礼包</v>
          </cell>
          <cell r="I14623" t="str">
            <v>2023-10-31</v>
          </cell>
          <cell r="J14623">
            <v>163175667</v>
          </cell>
          <cell r="K14623" t="str">
            <v/>
          </cell>
          <cell r="L14623" t="str">
            <v/>
          </cell>
        </row>
        <row r="14624">
          <cell r="C14624">
            <v>162317318</v>
          </cell>
          <cell r="D14624" t="str">
            <v>人工</v>
          </cell>
          <cell r="E14624" t="str">
            <v>实物</v>
          </cell>
          <cell r="F14624" t="str">
            <v/>
          </cell>
          <cell r="G14624" t="str">
            <v>淘得电子</v>
          </cell>
          <cell r="H14624" t="str">
            <v>年节礼包/食品/零食礼包</v>
          </cell>
          <cell r="I14624" t="str">
            <v>2023-10-31</v>
          </cell>
          <cell r="J14624">
            <v>163175666</v>
          </cell>
          <cell r="K14624" t="str">
            <v/>
          </cell>
          <cell r="L14624" t="str">
            <v/>
          </cell>
        </row>
        <row r="14625">
          <cell r="C14625">
            <v>162317316</v>
          </cell>
          <cell r="D14625" t="str">
            <v>人工</v>
          </cell>
          <cell r="E14625" t="str">
            <v>实物</v>
          </cell>
          <cell r="F14625" t="str">
            <v/>
          </cell>
          <cell r="G14625" t="str">
            <v>淘得电子</v>
          </cell>
          <cell r="H14625" t="str">
            <v>年节礼包/食品/营养健康</v>
          </cell>
          <cell r="I14625" t="str">
            <v>2023-10-31</v>
          </cell>
          <cell r="J14625">
            <v>163175664</v>
          </cell>
          <cell r="K14625" t="str">
            <v/>
          </cell>
          <cell r="L14625" t="str">
            <v/>
          </cell>
        </row>
        <row r="14626">
          <cell r="C14626">
            <v>162317315</v>
          </cell>
          <cell r="D14626" t="str">
            <v>人工</v>
          </cell>
          <cell r="E14626" t="str">
            <v>实物</v>
          </cell>
          <cell r="F14626" t="str">
            <v/>
          </cell>
          <cell r="G14626" t="str">
            <v>淘得电子</v>
          </cell>
          <cell r="H14626" t="str">
            <v>年节礼包/食品/零食礼包</v>
          </cell>
          <cell r="I14626" t="str">
            <v>2023-10-31</v>
          </cell>
          <cell r="J14626">
            <v>163175663</v>
          </cell>
          <cell r="K14626" t="str">
            <v/>
          </cell>
          <cell r="L14626" t="str">
            <v/>
          </cell>
        </row>
        <row r="14627">
          <cell r="C14627">
            <v>162258059</v>
          </cell>
          <cell r="D14627" t="str">
            <v>人工</v>
          </cell>
          <cell r="E14627" t="str">
            <v>实物</v>
          </cell>
          <cell r="F14627" t="str">
            <v/>
          </cell>
          <cell r="G14627" t="str">
            <v>淘得电子</v>
          </cell>
          <cell r="H14627" t="str">
            <v>年节礼包/食品/粽子礼包</v>
          </cell>
          <cell r="I14627" t="str">
            <v>2023-06-30</v>
          </cell>
          <cell r="J14627">
            <v>163000665</v>
          </cell>
          <cell r="K14627" t="str">
            <v/>
          </cell>
          <cell r="L14627" t="str">
            <v/>
          </cell>
        </row>
        <row r="14628">
          <cell r="C14628">
            <v>162255359</v>
          </cell>
          <cell r="D14628" t="str">
            <v>人工</v>
          </cell>
          <cell r="E14628" t="str">
            <v>实物</v>
          </cell>
          <cell r="F14628" t="str">
            <v/>
          </cell>
          <cell r="G14628" t="str">
            <v>淘得电子</v>
          </cell>
          <cell r="H14628" t="str">
            <v>年节礼包/食品/零食礼包</v>
          </cell>
          <cell r="I14628" t="str">
            <v>2023-11-30</v>
          </cell>
          <cell r="J14628">
            <v>162994920</v>
          </cell>
          <cell r="K14628" t="str">
            <v/>
          </cell>
          <cell r="L14628" t="str">
            <v/>
          </cell>
        </row>
        <row r="14629">
          <cell r="C14629">
            <v>162199978</v>
          </cell>
          <cell r="D14629" t="str">
            <v>人工</v>
          </cell>
          <cell r="E14629" t="str">
            <v>实物</v>
          </cell>
          <cell r="F14629" t="str">
            <v>五芳斋</v>
          </cell>
          <cell r="G14629" t="str">
            <v>淘得电子</v>
          </cell>
          <cell r="H14629" t="str">
            <v>年节礼包/食品/粽子礼包</v>
          </cell>
          <cell r="I14629" t="str">
            <v>2023-06-08</v>
          </cell>
          <cell r="J14629">
            <v>162829475</v>
          </cell>
          <cell r="K14629" t="str">
            <v/>
          </cell>
          <cell r="L14629" t="str">
            <v/>
          </cell>
        </row>
        <row r="14630">
          <cell r="C14630">
            <v>162042601</v>
          </cell>
          <cell r="D14630" t="str">
            <v>人工</v>
          </cell>
          <cell r="E14630" t="str">
            <v>实物</v>
          </cell>
          <cell r="F14630" t="str">
            <v/>
          </cell>
          <cell r="G14630" t="str">
            <v>淘得电子</v>
          </cell>
          <cell r="H14630" t="str">
            <v>年节礼包/食品/熟食腊味礼包</v>
          </cell>
          <cell r="I14630" t="str">
            <v>2023-10-31</v>
          </cell>
          <cell r="J14630">
            <v>162411058</v>
          </cell>
          <cell r="K14630" t="str">
            <v/>
          </cell>
          <cell r="L14630" t="str">
            <v/>
          </cell>
        </row>
        <row r="14631">
          <cell r="C14631">
            <v>162042600</v>
          </cell>
          <cell r="D14631" t="str">
            <v>人工</v>
          </cell>
          <cell r="E14631" t="str">
            <v>实物</v>
          </cell>
          <cell r="F14631" t="str">
            <v/>
          </cell>
          <cell r="G14631" t="str">
            <v>淘得电子</v>
          </cell>
          <cell r="H14631" t="str">
            <v>年节礼包/食品/熟食腊味礼包</v>
          </cell>
          <cell r="I14631" t="str">
            <v>2024-03-31</v>
          </cell>
          <cell r="J14631">
            <v>162411057</v>
          </cell>
          <cell r="K14631" t="str">
            <v/>
          </cell>
          <cell r="L14631" t="str">
            <v/>
          </cell>
        </row>
        <row r="14632">
          <cell r="C14632">
            <v>162041579</v>
          </cell>
          <cell r="D14632" t="str">
            <v>人工</v>
          </cell>
          <cell r="E14632" t="str">
            <v>实物</v>
          </cell>
          <cell r="F14632" t="str">
            <v/>
          </cell>
          <cell r="G14632" t="str">
            <v>淘得电子</v>
          </cell>
          <cell r="H14632" t="str">
            <v>年节礼包/食品/奶类饮品</v>
          </cell>
          <cell r="I14632" t="str">
            <v>2023-10-31</v>
          </cell>
          <cell r="J14632">
            <v>162409529</v>
          </cell>
          <cell r="K14632" t="str">
            <v/>
          </cell>
          <cell r="L14632" t="str">
            <v/>
          </cell>
        </row>
        <row r="14633">
          <cell r="C14633">
            <v>161862521</v>
          </cell>
          <cell r="D14633" t="str">
            <v>人工</v>
          </cell>
          <cell r="E14633" t="str">
            <v>实物</v>
          </cell>
          <cell r="F14633" t="str">
            <v/>
          </cell>
          <cell r="G14633" t="str">
            <v>淘得电子</v>
          </cell>
          <cell r="H14633" t="str">
            <v>运营类目/星享春礼/食品-提货券</v>
          </cell>
          <cell r="I14633" t="str">
            <v>2023-12-31</v>
          </cell>
          <cell r="J14633">
            <v>162118015</v>
          </cell>
          <cell r="K14633" t="str">
            <v/>
          </cell>
          <cell r="L14633" t="str">
            <v/>
          </cell>
        </row>
        <row r="14634">
          <cell r="C14634">
            <v>162607052</v>
          </cell>
          <cell r="D14634" t="str">
            <v>人工</v>
          </cell>
          <cell r="E14634" t="str">
            <v>实物</v>
          </cell>
          <cell r="F14634" t="str">
            <v/>
          </cell>
          <cell r="G14634" t="str">
            <v>淘得电子</v>
          </cell>
          <cell r="H14634" t="str">
            <v>年节礼包/食品/食品礼包</v>
          </cell>
          <cell r="I14634" t="str">
            <v>2024-10-31</v>
          </cell>
          <cell r="J14634">
            <v>163829315</v>
          </cell>
          <cell r="K14634" t="str">
            <v/>
          </cell>
          <cell r="L14634" t="str">
            <v/>
          </cell>
        </row>
        <row r="14635">
          <cell r="C14635">
            <v>162606297</v>
          </cell>
          <cell r="D14635" t="str">
            <v>人工</v>
          </cell>
          <cell r="E14635" t="str">
            <v>实物</v>
          </cell>
          <cell r="F14635" t="str">
            <v/>
          </cell>
          <cell r="G14635" t="str">
            <v>淘得电子</v>
          </cell>
          <cell r="H14635" t="str">
            <v>年节礼包/食品/食品礼包</v>
          </cell>
          <cell r="I14635" t="str">
            <v>2024-10-31</v>
          </cell>
          <cell r="J14635">
            <v>163828453</v>
          </cell>
          <cell r="K14635" t="str">
            <v/>
          </cell>
          <cell r="L14635" t="str">
            <v/>
          </cell>
        </row>
        <row r="14636">
          <cell r="C14636">
            <v>162606265</v>
          </cell>
          <cell r="D14636" t="str">
            <v>人工</v>
          </cell>
          <cell r="E14636" t="str">
            <v>实物</v>
          </cell>
          <cell r="F14636" t="str">
            <v/>
          </cell>
          <cell r="G14636" t="str">
            <v>淘得电子</v>
          </cell>
          <cell r="H14636" t="str">
            <v>年节礼包/食品/食品礼包</v>
          </cell>
          <cell r="I14636" t="str">
            <v>2024-09-30</v>
          </cell>
          <cell r="J14636">
            <v>163828418</v>
          </cell>
          <cell r="K14636" t="str">
            <v/>
          </cell>
          <cell r="L14636" t="str">
            <v/>
          </cell>
        </row>
        <row r="14637">
          <cell r="C14637">
            <v>162606263</v>
          </cell>
          <cell r="D14637" t="str">
            <v>人工</v>
          </cell>
          <cell r="E14637" t="str">
            <v>实物</v>
          </cell>
          <cell r="F14637" t="str">
            <v/>
          </cell>
          <cell r="G14637" t="str">
            <v>淘得电子</v>
          </cell>
          <cell r="H14637" t="str">
            <v>年节礼包/食品/营养健康</v>
          </cell>
          <cell r="I14637" t="str">
            <v>2024-09-30</v>
          </cell>
          <cell r="J14637">
            <v>163828416</v>
          </cell>
          <cell r="K14637" t="str">
            <v/>
          </cell>
          <cell r="L14637" t="str">
            <v/>
          </cell>
        </row>
        <row r="14638">
          <cell r="C14638">
            <v>162606248</v>
          </cell>
          <cell r="D14638" t="str">
            <v>人工</v>
          </cell>
          <cell r="E14638" t="str">
            <v>实物</v>
          </cell>
          <cell r="F14638" t="str">
            <v/>
          </cell>
          <cell r="G14638" t="str">
            <v>淘得电子</v>
          </cell>
          <cell r="H14638" t="str">
            <v>年节礼包/食品/食品礼包</v>
          </cell>
          <cell r="I14638" t="str">
            <v>2024-10-31</v>
          </cell>
          <cell r="J14638">
            <v>163828391</v>
          </cell>
          <cell r="K14638" t="str">
            <v/>
          </cell>
          <cell r="L14638" t="str">
            <v/>
          </cell>
        </row>
        <row r="14639">
          <cell r="C14639">
            <v>162605147</v>
          </cell>
          <cell r="D14639" t="str">
            <v>人工</v>
          </cell>
          <cell r="E14639" t="str">
            <v>实物</v>
          </cell>
          <cell r="F14639" t="str">
            <v/>
          </cell>
          <cell r="G14639" t="str">
            <v>淘得电子</v>
          </cell>
          <cell r="H14639" t="str">
            <v>年节礼包/食品/零食礼包</v>
          </cell>
          <cell r="I14639" t="str">
            <v>2024-10-31</v>
          </cell>
          <cell r="J14639">
            <v>163827129</v>
          </cell>
          <cell r="K14639" t="str">
            <v/>
          </cell>
          <cell r="L14639" t="str">
            <v/>
          </cell>
        </row>
        <row r="14640">
          <cell r="C14640">
            <v>162568441</v>
          </cell>
          <cell r="D14640" t="str">
            <v>人工</v>
          </cell>
          <cell r="E14640" t="str">
            <v>实物</v>
          </cell>
          <cell r="F14640" t="str">
            <v/>
          </cell>
          <cell r="G14640" t="str">
            <v>淘得电子</v>
          </cell>
          <cell r="H14640" t="str">
            <v>年节礼包/食品/月饼礼包</v>
          </cell>
          <cell r="I14640" t="str">
            <v>2024-10-31</v>
          </cell>
          <cell r="J14640">
            <v>163753506</v>
          </cell>
          <cell r="K14640" t="str">
            <v/>
          </cell>
          <cell r="L14640" t="str">
            <v/>
          </cell>
        </row>
        <row r="14641">
          <cell r="C14641">
            <v>162568438</v>
          </cell>
          <cell r="D14641" t="str">
            <v>人工</v>
          </cell>
          <cell r="E14641" t="str">
            <v>实物</v>
          </cell>
          <cell r="F14641" t="str">
            <v/>
          </cell>
          <cell r="G14641" t="str">
            <v>淘得电子</v>
          </cell>
          <cell r="H14641" t="str">
            <v>年节礼包/食品/月饼礼包</v>
          </cell>
          <cell r="I14641" t="str">
            <v>2024-10-31</v>
          </cell>
          <cell r="J14641">
            <v>163753503</v>
          </cell>
          <cell r="K14641" t="str">
            <v/>
          </cell>
          <cell r="L14641" t="str">
            <v/>
          </cell>
        </row>
        <row r="14642">
          <cell r="C14642">
            <v>162568430</v>
          </cell>
          <cell r="D14642" t="str">
            <v>人工</v>
          </cell>
          <cell r="E14642" t="str">
            <v>实物</v>
          </cell>
          <cell r="F14642" t="str">
            <v/>
          </cell>
          <cell r="G14642" t="str">
            <v>淘得电子</v>
          </cell>
          <cell r="H14642" t="str">
            <v>年节礼包/食品/月饼礼包</v>
          </cell>
          <cell r="I14642" t="str">
            <v>2024-10-31</v>
          </cell>
          <cell r="J14642">
            <v>163753494</v>
          </cell>
          <cell r="K14642" t="str">
            <v/>
          </cell>
          <cell r="L14642" t="str">
            <v/>
          </cell>
        </row>
        <row r="14643">
          <cell r="C14643">
            <v>162568429</v>
          </cell>
          <cell r="D14643" t="str">
            <v>人工</v>
          </cell>
          <cell r="E14643" t="str">
            <v>实物</v>
          </cell>
          <cell r="F14643" t="str">
            <v/>
          </cell>
          <cell r="G14643" t="str">
            <v>淘得电子</v>
          </cell>
          <cell r="H14643" t="str">
            <v>年节礼包/食品/月饼礼包</v>
          </cell>
          <cell r="I14643" t="str">
            <v>2024-10-31</v>
          </cell>
          <cell r="J14643">
            <v>163753493</v>
          </cell>
          <cell r="K14643" t="str">
            <v/>
          </cell>
          <cell r="L14643" t="str">
            <v/>
          </cell>
        </row>
        <row r="14644">
          <cell r="C14644">
            <v>162568427</v>
          </cell>
          <cell r="D14644" t="str">
            <v>人工</v>
          </cell>
          <cell r="E14644" t="str">
            <v>实物</v>
          </cell>
          <cell r="F14644" t="str">
            <v/>
          </cell>
          <cell r="G14644" t="str">
            <v>淘得电子</v>
          </cell>
          <cell r="H14644" t="str">
            <v>年节礼包/食品/月饼礼包</v>
          </cell>
          <cell r="I14644" t="str">
            <v>2024-10-31</v>
          </cell>
          <cell r="J14644">
            <v>163753491</v>
          </cell>
          <cell r="K14644" t="str">
            <v/>
          </cell>
          <cell r="L14644" t="str">
            <v/>
          </cell>
        </row>
        <row r="14645">
          <cell r="C14645">
            <v>162568426</v>
          </cell>
          <cell r="D14645" t="str">
            <v>人工</v>
          </cell>
          <cell r="E14645" t="str">
            <v>实物</v>
          </cell>
          <cell r="F14645" t="str">
            <v/>
          </cell>
          <cell r="G14645" t="str">
            <v>淘得电子</v>
          </cell>
          <cell r="H14645" t="str">
            <v>年节礼包/食品/月饼礼包</v>
          </cell>
          <cell r="I14645" t="str">
            <v>2024-10-31</v>
          </cell>
          <cell r="J14645">
            <v>163753490</v>
          </cell>
          <cell r="K14645" t="str">
            <v/>
          </cell>
          <cell r="L14645" t="str">
            <v/>
          </cell>
        </row>
        <row r="14646">
          <cell r="C14646">
            <v>162568424</v>
          </cell>
          <cell r="D14646" t="str">
            <v>人工</v>
          </cell>
          <cell r="E14646" t="str">
            <v>实物</v>
          </cell>
          <cell r="F14646" t="str">
            <v/>
          </cell>
          <cell r="G14646" t="str">
            <v>淘得电子</v>
          </cell>
          <cell r="H14646" t="str">
            <v>年节礼包/食品/月饼礼包</v>
          </cell>
          <cell r="I14646" t="str">
            <v>2024-10-31</v>
          </cell>
          <cell r="J14646">
            <v>163753488</v>
          </cell>
          <cell r="K14646" t="str">
            <v/>
          </cell>
          <cell r="L14646" t="str">
            <v/>
          </cell>
        </row>
        <row r="14647">
          <cell r="C14647">
            <v>162568421</v>
          </cell>
          <cell r="D14647" t="str">
            <v>人工</v>
          </cell>
          <cell r="E14647" t="str">
            <v>实物</v>
          </cell>
          <cell r="F14647" t="str">
            <v/>
          </cell>
          <cell r="G14647" t="str">
            <v>淘得电子</v>
          </cell>
          <cell r="H14647" t="str">
            <v>年节礼包/食品/月饼礼包</v>
          </cell>
          <cell r="I14647" t="str">
            <v>2024-10-31</v>
          </cell>
          <cell r="J14647">
            <v>163753485</v>
          </cell>
          <cell r="K14647" t="str">
            <v/>
          </cell>
          <cell r="L14647" t="str">
            <v/>
          </cell>
        </row>
        <row r="14648">
          <cell r="C14648">
            <v>162568420</v>
          </cell>
          <cell r="D14648" t="str">
            <v>人工</v>
          </cell>
          <cell r="E14648" t="str">
            <v>实物</v>
          </cell>
          <cell r="F14648" t="str">
            <v/>
          </cell>
          <cell r="G14648" t="str">
            <v>淘得电子</v>
          </cell>
          <cell r="H14648" t="str">
            <v>年节礼包/食品/月饼礼包</v>
          </cell>
          <cell r="I14648" t="str">
            <v>2024-10-31</v>
          </cell>
          <cell r="J14648">
            <v>163753484</v>
          </cell>
          <cell r="K14648" t="str">
            <v/>
          </cell>
          <cell r="L14648" t="str">
            <v/>
          </cell>
        </row>
        <row r="14649">
          <cell r="C14649">
            <v>162568416</v>
          </cell>
          <cell r="D14649" t="str">
            <v>人工</v>
          </cell>
          <cell r="E14649" t="str">
            <v>实物</v>
          </cell>
          <cell r="F14649" t="str">
            <v/>
          </cell>
          <cell r="G14649" t="str">
            <v>淘得电子</v>
          </cell>
          <cell r="H14649" t="str">
            <v>年节礼包/食品/月饼礼包</v>
          </cell>
          <cell r="I14649" t="str">
            <v>2024-10-31</v>
          </cell>
          <cell r="J14649">
            <v>163753480</v>
          </cell>
          <cell r="K14649" t="str">
            <v/>
          </cell>
          <cell r="L14649" t="str">
            <v/>
          </cell>
        </row>
        <row r="14650">
          <cell r="C14650">
            <v>162568406</v>
          </cell>
          <cell r="D14650" t="str">
            <v>人工</v>
          </cell>
          <cell r="E14650" t="str">
            <v>实物</v>
          </cell>
          <cell r="F14650" t="str">
            <v/>
          </cell>
          <cell r="G14650" t="str">
            <v>淘得电子</v>
          </cell>
          <cell r="H14650" t="str">
            <v>年节礼包/食品/月饼礼包</v>
          </cell>
          <cell r="I14650" t="str">
            <v>2024-10-31</v>
          </cell>
          <cell r="J14650">
            <v>163753470</v>
          </cell>
          <cell r="K14650" t="str">
            <v/>
          </cell>
          <cell r="L14650" t="str">
            <v/>
          </cell>
        </row>
        <row r="14651">
          <cell r="C14651">
            <v>162546105</v>
          </cell>
          <cell r="D14651" t="str">
            <v>人工</v>
          </cell>
          <cell r="E14651" t="str">
            <v>实物</v>
          </cell>
          <cell r="F14651" t="str">
            <v/>
          </cell>
          <cell r="G14651" t="str">
            <v>淘得电子</v>
          </cell>
          <cell r="H14651" t="str">
            <v>年节礼包/食品/食品礼包</v>
          </cell>
          <cell r="I14651" t="str">
            <v>2024-06-09</v>
          </cell>
          <cell r="J14651">
            <v>163705053</v>
          </cell>
          <cell r="K14651" t="str">
            <v/>
          </cell>
          <cell r="L14651" t="str">
            <v/>
          </cell>
        </row>
        <row r="14652">
          <cell r="C14652">
            <v>162537141</v>
          </cell>
          <cell r="D14652" t="str">
            <v>人工</v>
          </cell>
          <cell r="E14652" t="str">
            <v>实物</v>
          </cell>
          <cell r="F14652" t="str">
            <v/>
          </cell>
          <cell r="G14652" t="str">
            <v>淘得电子</v>
          </cell>
          <cell r="H14652" t="str">
            <v>年节礼包/食品/粽子礼包</v>
          </cell>
          <cell r="I14652" t="str">
            <v>2024-07-31</v>
          </cell>
          <cell r="J14652">
            <v>163691124</v>
          </cell>
          <cell r="K14652" t="str">
            <v/>
          </cell>
          <cell r="L14652" t="str">
            <v/>
          </cell>
        </row>
        <row r="14653">
          <cell r="C14653">
            <v>162532397</v>
          </cell>
          <cell r="D14653" t="str">
            <v>人工</v>
          </cell>
          <cell r="E14653" t="str">
            <v>实物</v>
          </cell>
          <cell r="F14653" t="str">
            <v/>
          </cell>
          <cell r="G14653" t="str">
            <v>淘得电子</v>
          </cell>
          <cell r="H14653" t="str">
            <v>年节礼包/食品/粽子礼包</v>
          </cell>
          <cell r="I14653" t="str">
            <v>2024-07-31</v>
          </cell>
          <cell r="J14653">
            <v>163680481</v>
          </cell>
          <cell r="K14653" t="str">
            <v/>
          </cell>
          <cell r="L14653" t="str">
            <v/>
          </cell>
        </row>
        <row r="14654">
          <cell r="C14654">
            <v>162532395</v>
          </cell>
          <cell r="D14654" t="str">
            <v>人工</v>
          </cell>
          <cell r="E14654" t="str">
            <v>实物</v>
          </cell>
          <cell r="F14654" t="str">
            <v/>
          </cell>
          <cell r="G14654" t="str">
            <v>淘得电子</v>
          </cell>
          <cell r="H14654" t="str">
            <v>年节礼包/食品/粽子礼包</v>
          </cell>
          <cell r="I14654" t="str">
            <v>2024-07-31</v>
          </cell>
          <cell r="J14654">
            <v>163680479</v>
          </cell>
          <cell r="K14654" t="str">
            <v/>
          </cell>
          <cell r="L14654" t="str">
            <v/>
          </cell>
        </row>
        <row r="14655">
          <cell r="C14655">
            <v>162530204</v>
          </cell>
          <cell r="D14655" t="str">
            <v>人工</v>
          </cell>
          <cell r="E14655" t="str">
            <v>实物</v>
          </cell>
          <cell r="F14655" t="str">
            <v/>
          </cell>
          <cell r="G14655" t="str">
            <v>淘得电子</v>
          </cell>
          <cell r="H14655" t="str">
            <v>年节礼包/食品/粽子礼包</v>
          </cell>
          <cell r="I14655" t="str">
            <v>2024-07-31</v>
          </cell>
          <cell r="J14655">
            <v>163671718</v>
          </cell>
          <cell r="K14655" t="str">
            <v/>
          </cell>
          <cell r="L14655" t="str">
            <v/>
          </cell>
        </row>
        <row r="14656">
          <cell r="C14656">
            <v>162526594</v>
          </cell>
          <cell r="D14656" t="str">
            <v>人工</v>
          </cell>
          <cell r="E14656" t="str">
            <v>实物</v>
          </cell>
          <cell r="F14656" t="str">
            <v/>
          </cell>
          <cell r="G14656" t="str">
            <v>淘得电子</v>
          </cell>
          <cell r="H14656" t="str">
            <v>年节礼包/食品/粽子礼包</v>
          </cell>
          <cell r="I14656" t="str">
            <v>2024-07-31</v>
          </cell>
          <cell r="J14656">
            <v>163660375</v>
          </cell>
          <cell r="K14656" t="str">
            <v/>
          </cell>
          <cell r="L14656" t="str">
            <v/>
          </cell>
        </row>
        <row r="14657">
          <cell r="C14657">
            <v>162526480</v>
          </cell>
          <cell r="D14657" t="str">
            <v>人工</v>
          </cell>
          <cell r="E14657" t="str">
            <v>实物</v>
          </cell>
          <cell r="F14657" t="str">
            <v/>
          </cell>
          <cell r="G14657" t="str">
            <v>淘得电子</v>
          </cell>
          <cell r="H14657" t="str">
            <v>年节礼包/食品/粽子礼包</v>
          </cell>
          <cell r="I14657" t="str">
            <v>2024-07-31</v>
          </cell>
          <cell r="J14657">
            <v>163660246</v>
          </cell>
          <cell r="K14657" t="str">
            <v/>
          </cell>
          <cell r="L14657" t="str">
            <v/>
          </cell>
        </row>
        <row r="14658">
          <cell r="C14658">
            <v>162497120</v>
          </cell>
          <cell r="D14658" t="str">
            <v>人工</v>
          </cell>
          <cell r="E14658" t="str">
            <v>实物</v>
          </cell>
          <cell r="F14658" t="str">
            <v/>
          </cell>
          <cell r="G14658" t="str">
            <v>淘得电子</v>
          </cell>
          <cell r="H14658" t="str">
            <v>年节礼包/食品/粽子礼包</v>
          </cell>
          <cell r="I14658" t="str">
            <v>2024-07-31</v>
          </cell>
          <cell r="J14658">
            <v>163583368</v>
          </cell>
          <cell r="K14658" t="str">
            <v/>
          </cell>
          <cell r="L14658" t="str">
            <v/>
          </cell>
        </row>
        <row r="14659">
          <cell r="C14659">
            <v>162497119</v>
          </cell>
          <cell r="D14659" t="str">
            <v>人工</v>
          </cell>
          <cell r="E14659" t="str">
            <v>实物</v>
          </cell>
          <cell r="F14659" t="str">
            <v/>
          </cell>
          <cell r="G14659" t="str">
            <v>淘得电子</v>
          </cell>
          <cell r="H14659" t="str">
            <v>年节礼包/食品/粽子礼包</v>
          </cell>
          <cell r="I14659" t="str">
            <v>2024-07-31</v>
          </cell>
          <cell r="J14659">
            <v>163583367</v>
          </cell>
          <cell r="K14659" t="str">
            <v/>
          </cell>
          <cell r="L14659" t="str">
            <v/>
          </cell>
        </row>
        <row r="14660">
          <cell r="C14660">
            <v>162497117</v>
          </cell>
          <cell r="D14660" t="str">
            <v>人工</v>
          </cell>
          <cell r="E14660" t="str">
            <v>实物</v>
          </cell>
          <cell r="F14660" t="str">
            <v/>
          </cell>
          <cell r="G14660" t="str">
            <v>淘得电子</v>
          </cell>
          <cell r="H14660" t="str">
            <v>年节礼包/食品/粽子礼包</v>
          </cell>
          <cell r="I14660" t="str">
            <v>2024-07-31</v>
          </cell>
          <cell r="J14660">
            <v>163583365</v>
          </cell>
          <cell r="K14660" t="str">
            <v/>
          </cell>
          <cell r="L14660" t="str">
            <v/>
          </cell>
        </row>
        <row r="14661">
          <cell r="C14661">
            <v>162497116</v>
          </cell>
          <cell r="D14661" t="str">
            <v>人工</v>
          </cell>
          <cell r="E14661" t="str">
            <v>实物</v>
          </cell>
          <cell r="F14661" t="str">
            <v/>
          </cell>
          <cell r="G14661" t="str">
            <v>淘得电子</v>
          </cell>
          <cell r="H14661" t="str">
            <v>年节礼包/食品/粽子礼包</v>
          </cell>
          <cell r="I14661" t="str">
            <v>2024-07-31</v>
          </cell>
          <cell r="J14661">
            <v>163583364</v>
          </cell>
          <cell r="K14661" t="str">
            <v/>
          </cell>
          <cell r="L14661" t="str">
            <v/>
          </cell>
        </row>
        <row r="14662">
          <cell r="C14662">
            <v>162497115</v>
          </cell>
          <cell r="D14662" t="str">
            <v>人工</v>
          </cell>
          <cell r="E14662" t="str">
            <v>实物</v>
          </cell>
          <cell r="F14662" t="str">
            <v/>
          </cell>
          <cell r="G14662" t="str">
            <v>淘得电子</v>
          </cell>
          <cell r="H14662" t="str">
            <v>年节礼包/食品/粽子礼包</v>
          </cell>
          <cell r="I14662" t="str">
            <v>2024-07-31</v>
          </cell>
          <cell r="J14662">
            <v>163583363</v>
          </cell>
          <cell r="K14662" t="str">
            <v/>
          </cell>
          <cell r="L14662" t="str">
            <v/>
          </cell>
        </row>
        <row r="14663">
          <cell r="C14663">
            <v>162497114</v>
          </cell>
          <cell r="D14663" t="str">
            <v>人工</v>
          </cell>
          <cell r="E14663" t="str">
            <v>实物</v>
          </cell>
          <cell r="F14663" t="str">
            <v/>
          </cell>
          <cell r="G14663" t="str">
            <v>淘得电子</v>
          </cell>
          <cell r="H14663" t="str">
            <v>年节礼包/食品/粽子礼包</v>
          </cell>
          <cell r="I14663" t="str">
            <v>2024-07-31</v>
          </cell>
          <cell r="J14663">
            <v>163583362</v>
          </cell>
          <cell r="K14663" t="str">
            <v/>
          </cell>
          <cell r="L14663" t="str">
            <v/>
          </cell>
        </row>
        <row r="14664">
          <cell r="C14664">
            <v>162497113</v>
          </cell>
          <cell r="D14664" t="str">
            <v>人工</v>
          </cell>
          <cell r="E14664" t="str">
            <v>实物</v>
          </cell>
          <cell r="F14664" t="str">
            <v/>
          </cell>
          <cell r="G14664" t="str">
            <v>淘得电子</v>
          </cell>
          <cell r="H14664" t="str">
            <v>年节礼包/食品/粽子礼包</v>
          </cell>
          <cell r="I14664" t="str">
            <v>2024-07-31</v>
          </cell>
          <cell r="J14664">
            <v>163583361</v>
          </cell>
          <cell r="K14664" t="str">
            <v/>
          </cell>
          <cell r="L14664" t="str">
            <v/>
          </cell>
        </row>
        <row r="14665">
          <cell r="C14665">
            <v>162497108</v>
          </cell>
          <cell r="D14665" t="str">
            <v>人工</v>
          </cell>
          <cell r="E14665" t="str">
            <v>实物</v>
          </cell>
          <cell r="F14665" t="str">
            <v/>
          </cell>
          <cell r="G14665" t="str">
            <v>淘得电子</v>
          </cell>
          <cell r="H14665" t="str">
            <v>年节礼包/食品/粽子礼包</v>
          </cell>
          <cell r="I14665" t="str">
            <v>2024-07-31</v>
          </cell>
          <cell r="J14665">
            <v>163583356</v>
          </cell>
          <cell r="K14665" t="str">
            <v/>
          </cell>
          <cell r="L14665" t="str">
            <v/>
          </cell>
        </row>
        <row r="14666">
          <cell r="C14666">
            <v>162497107</v>
          </cell>
          <cell r="D14666" t="str">
            <v>人工</v>
          </cell>
          <cell r="E14666" t="str">
            <v>实物</v>
          </cell>
          <cell r="F14666" t="str">
            <v/>
          </cell>
          <cell r="G14666" t="str">
            <v>淘得电子</v>
          </cell>
          <cell r="H14666" t="str">
            <v>年节礼包/食品/粽子礼包</v>
          </cell>
          <cell r="I14666" t="str">
            <v>2024-07-31</v>
          </cell>
          <cell r="J14666">
            <v>163583355</v>
          </cell>
          <cell r="K14666" t="str">
            <v/>
          </cell>
          <cell r="L14666" t="str">
            <v/>
          </cell>
        </row>
        <row r="14667">
          <cell r="C14667">
            <v>162497105</v>
          </cell>
          <cell r="D14667" t="str">
            <v>人工</v>
          </cell>
          <cell r="E14667" t="str">
            <v>实物</v>
          </cell>
          <cell r="F14667" t="str">
            <v/>
          </cell>
          <cell r="G14667" t="str">
            <v>淘得电子</v>
          </cell>
          <cell r="H14667" t="str">
            <v>年节礼包/食品/粽子礼包</v>
          </cell>
          <cell r="I14667" t="str">
            <v>2024-07-31</v>
          </cell>
          <cell r="J14667">
            <v>163583352</v>
          </cell>
          <cell r="K14667" t="str">
            <v/>
          </cell>
          <cell r="L14667" t="str">
            <v/>
          </cell>
        </row>
        <row r="14668">
          <cell r="C14668">
            <v>162497104</v>
          </cell>
          <cell r="D14668" t="str">
            <v>人工</v>
          </cell>
          <cell r="E14668" t="str">
            <v>实物</v>
          </cell>
          <cell r="F14668" t="str">
            <v/>
          </cell>
          <cell r="G14668" t="str">
            <v>淘得电子</v>
          </cell>
          <cell r="H14668" t="str">
            <v>年节礼包/食品/粽子礼包</v>
          </cell>
          <cell r="I14668" t="str">
            <v>2024-07-31</v>
          </cell>
          <cell r="J14668">
            <v>163583351</v>
          </cell>
          <cell r="K14668" t="str">
            <v/>
          </cell>
          <cell r="L14668" t="str">
            <v/>
          </cell>
        </row>
        <row r="14669">
          <cell r="C14669">
            <v>162497103</v>
          </cell>
          <cell r="D14669" t="str">
            <v>人工</v>
          </cell>
          <cell r="E14669" t="str">
            <v>实物</v>
          </cell>
          <cell r="F14669" t="str">
            <v/>
          </cell>
          <cell r="G14669" t="str">
            <v>淘得电子</v>
          </cell>
          <cell r="H14669" t="str">
            <v>年节礼包/食品/粽子礼包</v>
          </cell>
          <cell r="I14669" t="str">
            <v>2024-07-31</v>
          </cell>
          <cell r="J14669">
            <v>163583350</v>
          </cell>
          <cell r="K14669" t="str">
            <v/>
          </cell>
          <cell r="L14669" t="str">
            <v/>
          </cell>
        </row>
        <row r="14670">
          <cell r="C14670">
            <v>162497101</v>
          </cell>
          <cell r="D14670" t="str">
            <v>人工</v>
          </cell>
          <cell r="E14670" t="str">
            <v>实物</v>
          </cell>
          <cell r="F14670" t="str">
            <v/>
          </cell>
          <cell r="G14670" t="str">
            <v>淘得电子</v>
          </cell>
          <cell r="H14670" t="str">
            <v>年节礼包/食品/粽子礼包</v>
          </cell>
          <cell r="I14670" t="str">
            <v>2024-07-31</v>
          </cell>
          <cell r="J14670">
            <v>163583348</v>
          </cell>
          <cell r="K14670" t="str">
            <v/>
          </cell>
          <cell r="L14670" t="str">
            <v/>
          </cell>
        </row>
        <row r="14671">
          <cell r="C14671">
            <v>162497099</v>
          </cell>
          <cell r="D14671" t="str">
            <v>人工</v>
          </cell>
          <cell r="E14671" t="str">
            <v>实物</v>
          </cell>
          <cell r="F14671" t="str">
            <v/>
          </cell>
          <cell r="G14671" t="str">
            <v>淘得电子</v>
          </cell>
          <cell r="H14671" t="str">
            <v>年节礼包/食品/粽子礼包</v>
          </cell>
          <cell r="I14671" t="str">
            <v>2024-07-31</v>
          </cell>
          <cell r="J14671">
            <v>163583345</v>
          </cell>
          <cell r="K14671" t="str">
            <v/>
          </cell>
          <cell r="L14671" t="str">
            <v/>
          </cell>
        </row>
        <row r="14672">
          <cell r="C14672">
            <v>162497098</v>
          </cell>
          <cell r="D14672" t="str">
            <v>人工</v>
          </cell>
          <cell r="E14672" t="str">
            <v>实物</v>
          </cell>
          <cell r="F14672" t="str">
            <v/>
          </cell>
          <cell r="G14672" t="str">
            <v>淘得电子</v>
          </cell>
          <cell r="H14672" t="str">
            <v>年节礼包/食品/粽子礼包</v>
          </cell>
          <cell r="I14672" t="str">
            <v>2024-07-31</v>
          </cell>
          <cell r="J14672">
            <v>163583344</v>
          </cell>
          <cell r="K14672" t="str">
            <v/>
          </cell>
          <cell r="L14672" t="str">
            <v/>
          </cell>
        </row>
        <row r="14673">
          <cell r="C14673">
            <v>162497026</v>
          </cell>
          <cell r="D14673" t="str">
            <v>人工</v>
          </cell>
          <cell r="E14673" t="str">
            <v>实物</v>
          </cell>
          <cell r="F14673" t="str">
            <v/>
          </cell>
          <cell r="G14673" t="str">
            <v>淘得电子</v>
          </cell>
          <cell r="H14673" t="str">
            <v>年节礼包/食品/粽子礼包</v>
          </cell>
          <cell r="I14673" t="str">
            <v>2024-07-31</v>
          </cell>
          <cell r="J14673">
            <v>163583258</v>
          </cell>
          <cell r="K14673" t="str">
            <v/>
          </cell>
          <cell r="L14673" t="str">
            <v/>
          </cell>
        </row>
        <row r="14674">
          <cell r="C14674">
            <v>162497025</v>
          </cell>
          <cell r="D14674" t="str">
            <v>人工</v>
          </cell>
          <cell r="E14674" t="str">
            <v>实物</v>
          </cell>
          <cell r="F14674" t="str">
            <v/>
          </cell>
          <cell r="G14674" t="str">
            <v>淘得电子</v>
          </cell>
          <cell r="H14674" t="str">
            <v>年节礼包/食品/粽子礼包</v>
          </cell>
          <cell r="I14674" t="str">
            <v>2024-07-31</v>
          </cell>
          <cell r="J14674">
            <v>163583257</v>
          </cell>
          <cell r="K14674" t="str">
            <v/>
          </cell>
          <cell r="L14674" t="str">
            <v/>
          </cell>
        </row>
        <row r="14675">
          <cell r="C14675">
            <v>162497024</v>
          </cell>
          <cell r="D14675" t="str">
            <v>人工</v>
          </cell>
          <cell r="E14675" t="str">
            <v>实物</v>
          </cell>
          <cell r="F14675" t="str">
            <v/>
          </cell>
          <cell r="G14675" t="str">
            <v>淘得电子</v>
          </cell>
          <cell r="H14675" t="str">
            <v>年节礼包/食品/粽子礼包</v>
          </cell>
          <cell r="I14675" t="str">
            <v>2024-07-31</v>
          </cell>
          <cell r="J14675">
            <v>163583256</v>
          </cell>
          <cell r="K14675" t="str">
            <v/>
          </cell>
          <cell r="L14675" t="str">
            <v/>
          </cell>
        </row>
        <row r="14676">
          <cell r="C14676">
            <v>162497023</v>
          </cell>
          <cell r="D14676" t="str">
            <v>人工</v>
          </cell>
          <cell r="E14676" t="str">
            <v>实物</v>
          </cell>
          <cell r="F14676" t="str">
            <v/>
          </cell>
          <cell r="G14676" t="str">
            <v>淘得电子</v>
          </cell>
          <cell r="H14676" t="str">
            <v>年节礼包/食品/粽子礼包</v>
          </cell>
          <cell r="I14676" t="str">
            <v>2024-07-31</v>
          </cell>
          <cell r="J14676">
            <v>163583255</v>
          </cell>
          <cell r="K14676" t="str">
            <v/>
          </cell>
          <cell r="L14676" t="str">
            <v/>
          </cell>
        </row>
        <row r="14677">
          <cell r="C14677">
            <v>162497022</v>
          </cell>
          <cell r="D14677" t="str">
            <v>人工</v>
          </cell>
          <cell r="E14677" t="str">
            <v>实物</v>
          </cell>
          <cell r="F14677" t="str">
            <v/>
          </cell>
          <cell r="G14677" t="str">
            <v>淘得电子</v>
          </cell>
          <cell r="H14677" t="str">
            <v>年节礼包/食品/粽子礼包</v>
          </cell>
          <cell r="I14677" t="str">
            <v>2024-07-31</v>
          </cell>
          <cell r="J14677">
            <v>163583254</v>
          </cell>
          <cell r="K14677" t="str">
            <v/>
          </cell>
          <cell r="L14677" t="str">
            <v/>
          </cell>
        </row>
        <row r="14678">
          <cell r="C14678">
            <v>162497021</v>
          </cell>
          <cell r="D14678" t="str">
            <v>人工</v>
          </cell>
          <cell r="E14678" t="str">
            <v>实物</v>
          </cell>
          <cell r="F14678" t="str">
            <v/>
          </cell>
          <cell r="G14678" t="str">
            <v>淘得电子</v>
          </cell>
          <cell r="H14678" t="str">
            <v>年节礼包/食品/粽子礼包</v>
          </cell>
          <cell r="I14678" t="str">
            <v>2024-07-31</v>
          </cell>
          <cell r="J14678">
            <v>163583253</v>
          </cell>
          <cell r="K14678" t="str">
            <v/>
          </cell>
          <cell r="L14678" t="str">
            <v/>
          </cell>
        </row>
        <row r="14679">
          <cell r="C14679">
            <v>162497020</v>
          </cell>
          <cell r="D14679" t="str">
            <v>人工</v>
          </cell>
          <cell r="E14679" t="str">
            <v>实物</v>
          </cell>
          <cell r="F14679" t="str">
            <v/>
          </cell>
          <cell r="G14679" t="str">
            <v>淘得电子</v>
          </cell>
          <cell r="H14679" t="str">
            <v>年节礼包/食品/粽子礼包</v>
          </cell>
          <cell r="I14679" t="str">
            <v>2024-07-31</v>
          </cell>
          <cell r="J14679">
            <v>163583252</v>
          </cell>
          <cell r="K14679" t="str">
            <v/>
          </cell>
          <cell r="L14679" t="str">
            <v/>
          </cell>
        </row>
        <row r="14680">
          <cell r="C14680">
            <v>162497019</v>
          </cell>
          <cell r="D14680" t="str">
            <v>人工</v>
          </cell>
          <cell r="E14680" t="str">
            <v>实物</v>
          </cell>
          <cell r="F14680" t="str">
            <v/>
          </cell>
          <cell r="G14680" t="str">
            <v>淘得电子</v>
          </cell>
          <cell r="H14680" t="str">
            <v>年节礼包/食品/粽子礼包</v>
          </cell>
          <cell r="I14680" t="str">
            <v>2024-07-31</v>
          </cell>
          <cell r="J14680">
            <v>163583251</v>
          </cell>
          <cell r="K14680" t="str">
            <v/>
          </cell>
          <cell r="L14680" t="str">
            <v/>
          </cell>
        </row>
        <row r="14681">
          <cell r="C14681">
            <v>162497018</v>
          </cell>
          <cell r="D14681" t="str">
            <v>人工</v>
          </cell>
          <cell r="E14681" t="str">
            <v>实物</v>
          </cell>
          <cell r="F14681" t="str">
            <v/>
          </cell>
          <cell r="G14681" t="str">
            <v>淘得电子</v>
          </cell>
          <cell r="H14681" t="str">
            <v>年节礼包/食品/粽子礼包</v>
          </cell>
          <cell r="I14681" t="str">
            <v>2024-07-31</v>
          </cell>
          <cell r="J14681">
            <v>163583250</v>
          </cell>
          <cell r="K14681" t="str">
            <v/>
          </cell>
          <cell r="L14681" t="str">
            <v/>
          </cell>
        </row>
        <row r="14682">
          <cell r="C14682">
            <v>162497017</v>
          </cell>
          <cell r="D14682" t="str">
            <v>人工</v>
          </cell>
          <cell r="E14682" t="str">
            <v>实物</v>
          </cell>
          <cell r="F14682" t="str">
            <v/>
          </cell>
          <cell r="G14682" t="str">
            <v>淘得电子</v>
          </cell>
          <cell r="H14682" t="str">
            <v>年节礼包/食品/粽子礼包</v>
          </cell>
          <cell r="I14682" t="str">
            <v>2024-07-31</v>
          </cell>
          <cell r="J14682">
            <v>163583249</v>
          </cell>
          <cell r="K14682" t="str">
            <v/>
          </cell>
          <cell r="L14682" t="str">
            <v/>
          </cell>
        </row>
        <row r="14683">
          <cell r="C14683">
            <v>162497016</v>
          </cell>
          <cell r="D14683" t="str">
            <v>人工</v>
          </cell>
          <cell r="E14683" t="str">
            <v>实物</v>
          </cell>
          <cell r="F14683" t="str">
            <v/>
          </cell>
          <cell r="G14683" t="str">
            <v>淘得电子</v>
          </cell>
          <cell r="H14683" t="str">
            <v>年节礼包/食品/粽子礼包</v>
          </cell>
          <cell r="I14683" t="str">
            <v>2024-07-31</v>
          </cell>
          <cell r="J14683">
            <v>163583248</v>
          </cell>
          <cell r="K14683" t="str">
            <v/>
          </cell>
          <cell r="L14683" t="str">
            <v/>
          </cell>
        </row>
        <row r="14684">
          <cell r="C14684">
            <v>162497015</v>
          </cell>
          <cell r="D14684" t="str">
            <v>人工</v>
          </cell>
          <cell r="E14684" t="str">
            <v>实物</v>
          </cell>
          <cell r="F14684" t="str">
            <v/>
          </cell>
          <cell r="G14684" t="str">
            <v>淘得电子</v>
          </cell>
          <cell r="H14684" t="str">
            <v>年节礼包/食品/粽子礼包</v>
          </cell>
          <cell r="I14684" t="str">
            <v>2024-07-31</v>
          </cell>
          <cell r="J14684">
            <v>163583247</v>
          </cell>
          <cell r="K14684" t="str">
            <v/>
          </cell>
          <cell r="L14684" t="str">
            <v/>
          </cell>
        </row>
        <row r="14685">
          <cell r="C14685">
            <v>162497014</v>
          </cell>
          <cell r="D14685" t="str">
            <v>人工</v>
          </cell>
          <cell r="E14685" t="str">
            <v>实物</v>
          </cell>
          <cell r="F14685" t="str">
            <v/>
          </cell>
          <cell r="G14685" t="str">
            <v>淘得电子</v>
          </cell>
          <cell r="H14685" t="str">
            <v>年节礼包/食品/粽子礼包</v>
          </cell>
          <cell r="I14685" t="str">
            <v>2024-07-31</v>
          </cell>
          <cell r="J14685">
            <v>163583246</v>
          </cell>
          <cell r="K14685" t="str">
            <v/>
          </cell>
          <cell r="L14685" t="str">
            <v/>
          </cell>
        </row>
        <row r="14686">
          <cell r="C14686">
            <v>162497013</v>
          </cell>
          <cell r="D14686" t="str">
            <v>人工</v>
          </cell>
          <cell r="E14686" t="str">
            <v>实物</v>
          </cell>
          <cell r="F14686" t="str">
            <v/>
          </cell>
          <cell r="G14686" t="str">
            <v>淘得电子</v>
          </cell>
          <cell r="H14686" t="str">
            <v>年节礼包/食品/粽子礼包</v>
          </cell>
          <cell r="I14686" t="str">
            <v>2024-07-31</v>
          </cell>
          <cell r="J14686">
            <v>163583245</v>
          </cell>
          <cell r="K14686" t="str">
            <v/>
          </cell>
          <cell r="L14686" t="str">
            <v/>
          </cell>
        </row>
        <row r="14687">
          <cell r="C14687">
            <v>162497012</v>
          </cell>
          <cell r="D14687" t="str">
            <v>人工</v>
          </cell>
          <cell r="E14687" t="str">
            <v>实物</v>
          </cell>
          <cell r="F14687" t="str">
            <v/>
          </cell>
          <cell r="G14687" t="str">
            <v>淘得电子</v>
          </cell>
          <cell r="H14687" t="str">
            <v>年节礼包/食品/粽子礼包</v>
          </cell>
          <cell r="I14687" t="str">
            <v>2024-07-31</v>
          </cell>
          <cell r="J14687">
            <v>163583244</v>
          </cell>
          <cell r="K14687" t="str">
            <v/>
          </cell>
          <cell r="L14687" t="str">
            <v/>
          </cell>
        </row>
        <row r="14688">
          <cell r="C14688">
            <v>162497011</v>
          </cell>
          <cell r="D14688" t="str">
            <v>人工</v>
          </cell>
          <cell r="E14688" t="str">
            <v>实物</v>
          </cell>
          <cell r="F14688" t="str">
            <v/>
          </cell>
          <cell r="G14688" t="str">
            <v>淘得电子</v>
          </cell>
          <cell r="H14688" t="str">
            <v>年节礼包/食品/粽子礼包</v>
          </cell>
          <cell r="I14688" t="str">
            <v>2024-07-31</v>
          </cell>
          <cell r="J14688">
            <v>163583243</v>
          </cell>
          <cell r="K14688" t="str">
            <v/>
          </cell>
          <cell r="L14688" t="str">
            <v/>
          </cell>
        </row>
        <row r="14689">
          <cell r="C14689">
            <v>162494120</v>
          </cell>
          <cell r="D14689" t="str">
            <v>人工</v>
          </cell>
          <cell r="E14689" t="str">
            <v>实物</v>
          </cell>
          <cell r="F14689" t="str">
            <v/>
          </cell>
          <cell r="G14689" t="str">
            <v>淘得电子</v>
          </cell>
          <cell r="H14689" t="str">
            <v>年节礼包/食品/零食礼包</v>
          </cell>
          <cell r="I14689" t="str">
            <v>2024-07-31</v>
          </cell>
          <cell r="J14689">
            <v>163576530</v>
          </cell>
          <cell r="K14689" t="str">
            <v/>
          </cell>
          <cell r="L14689" t="str">
            <v/>
          </cell>
        </row>
        <row r="14690">
          <cell r="C14690">
            <v>162494109</v>
          </cell>
          <cell r="D14690" t="str">
            <v>人工</v>
          </cell>
          <cell r="E14690" t="str">
            <v>实物</v>
          </cell>
          <cell r="F14690" t="str">
            <v/>
          </cell>
          <cell r="G14690" t="str">
            <v>淘得电子</v>
          </cell>
          <cell r="H14690" t="str">
            <v>年节礼包/食品/零食礼包</v>
          </cell>
          <cell r="I14690" t="str">
            <v>2024-07-31</v>
          </cell>
          <cell r="J14690">
            <v>163576519</v>
          </cell>
          <cell r="K14690" t="str">
            <v/>
          </cell>
          <cell r="L14690" t="str">
            <v/>
          </cell>
        </row>
        <row r="14691">
          <cell r="C14691">
            <v>162494094</v>
          </cell>
          <cell r="D14691" t="str">
            <v>人工</v>
          </cell>
          <cell r="E14691" t="str">
            <v>实物</v>
          </cell>
          <cell r="F14691" t="str">
            <v/>
          </cell>
          <cell r="G14691" t="str">
            <v>淘得电子</v>
          </cell>
          <cell r="H14691" t="str">
            <v>年节礼包/食品/粮油礼包</v>
          </cell>
          <cell r="I14691" t="str">
            <v>2024-07-31</v>
          </cell>
          <cell r="J14691">
            <v>163576504</v>
          </cell>
          <cell r="K14691" t="str">
            <v/>
          </cell>
          <cell r="L14691" t="str">
            <v/>
          </cell>
        </row>
        <row r="14692">
          <cell r="C14692">
            <v>162411240</v>
          </cell>
          <cell r="D14692" t="str">
            <v>人工</v>
          </cell>
          <cell r="E14692" t="str">
            <v>实物</v>
          </cell>
          <cell r="F14692" t="str">
            <v/>
          </cell>
          <cell r="G14692" t="str">
            <v>淘得电子</v>
          </cell>
          <cell r="H14692" t="str">
            <v>年节礼包/食品/食品礼包</v>
          </cell>
          <cell r="I14692" t="str">
            <v>2024-03-31</v>
          </cell>
          <cell r="J14692">
            <v>163387662</v>
          </cell>
          <cell r="K14692" t="str">
            <v/>
          </cell>
          <cell r="L14692" t="str">
            <v/>
          </cell>
        </row>
        <row r="14693">
          <cell r="C14693">
            <v>162411226</v>
          </cell>
          <cell r="D14693" t="str">
            <v>人工</v>
          </cell>
          <cell r="E14693" t="str">
            <v>实物</v>
          </cell>
          <cell r="F14693" t="str">
            <v/>
          </cell>
          <cell r="G14693" t="str">
            <v>淘得电子</v>
          </cell>
          <cell r="H14693" t="str">
            <v>年节礼包/食品/零食礼包</v>
          </cell>
          <cell r="I14693" t="str">
            <v>2024-03-31</v>
          </cell>
          <cell r="J14693">
            <v>163387647</v>
          </cell>
          <cell r="K14693" t="str">
            <v/>
          </cell>
          <cell r="L14693" t="str">
            <v/>
          </cell>
        </row>
        <row r="14694">
          <cell r="C14694">
            <v>162411222</v>
          </cell>
          <cell r="D14694" t="str">
            <v>人工</v>
          </cell>
          <cell r="E14694" t="str">
            <v>实物</v>
          </cell>
          <cell r="F14694" t="str">
            <v/>
          </cell>
          <cell r="G14694" t="str">
            <v>淘得电子</v>
          </cell>
          <cell r="H14694" t="str">
            <v>年节礼包/食品/零食礼包</v>
          </cell>
          <cell r="I14694" t="str">
            <v>2024-03-31</v>
          </cell>
          <cell r="J14694">
            <v>163387643</v>
          </cell>
          <cell r="K14694" t="str">
            <v/>
          </cell>
          <cell r="L14694" t="str">
            <v/>
          </cell>
        </row>
        <row r="14695">
          <cell r="C14695">
            <v>162411220</v>
          </cell>
          <cell r="D14695" t="str">
            <v>人工</v>
          </cell>
          <cell r="E14695" t="str">
            <v>实物</v>
          </cell>
          <cell r="F14695" t="str">
            <v/>
          </cell>
          <cell r="G14695" t="str">
            <v>淘得电子</v>
          </cell>
          <cell r="H14695" t="str">
            <v>年节礼包/食品/零食礼包</v>
          </cell>
          <cell r="I14695" t="str">
            <v>2024-03-31</v>
          </cell>
          <cell r="J14695">
            <v>163387641</v>
          </cell>
          <cell r="K14695" t="str">
            <v/>
          </cell>
          <cell r="L14695" t="str">
            <v/>
          </cell>
        </row>
        <row r="14696">
          <cell r="C14696">
            <v>162409150</v>
          </cell>
          <cell r="D14696" t="str">
            <v>人工</v>
          </cell>
          <cell r="E14696" t="str">
            <v>实物</v>
          </cell>
          <cell r="F14696" t="str">
            <v/>
          </cell>
          <cell r="G14696" t="str">
            <v>淘得电子</v>
          </cell>
          <cell r="H14696" t="str">
            <v>年节礼包/食品/零食礼包</v>
          </cell>
          <cell r="I14696" t="str">
            <v>2024-03-31</v>
          </cell>
          <cell r="J14696">
            <v>163381780</v>
          </cell>
          <cell r="K14696" t="str">
            <v/>
          </cell>
          <cell r="L14696" t="str">
            <v/>
          </cell>
        </row>
        <row r="14697">
          <cell r="C14697">
            <v>162409148</v>
          </cell>
          <cell r="D14697" t="str">
            <v>人工</v>
          </cell>
          <cell r="E14697" t="str">
            <v>实物</v>
          </cell>
          <cell r="F14697" t="str">
            <v/>
          </cell>
          <cell r="G14697" t="str">
            <v>淘得电子</v>
          </cell>
          <cell r="H14697" t="str">
            <v>年节礼包/食品/零食礼包</v>
          </cell>
          <cell r="I14697" t="str">
            <v>2024-03-31</v>
          </cell>
          <cell r="J14697">
            <v>163381778</v>
          </cell>
          <cell r="K14697" t="str">
            <v/>
          </cell>
          <cell r="L14697" t="str">
            <v/>
          </cell>
        </row>
        <row r="14698">
          <cell r="C14698">
            <v>162409144</v>
          </cell>
          <cell r="D14698" t="str">
            <v>人工</v>
          </cell>
          <cell r="E14698" t="str">
            <v>实物</v>
          </cell>
          <cell r="F14698" t="str">
            <v/>
          </cell>
          <cell r="G14698" t="str">
            <v>淘得电子</v>
          </cell>
          <cell r="H14698" t="str">
            <v>年节礼包/生鲜/禽肉蛋品</v>
          </cell>
          <cell r="I14698" t="str">
            <v>2024-03-31</v>
          </cell>
          <cell r="J14698">
            <v>163381774</v>
          </cell>
          <cell r="K14698" t="str">
            <v/>
          </cell>
          <cell r="L14698" t="str">
            <v/>
          </cell>
        </row>
        <row r="14699">
          <cell r="C14699">
            <v>162409140</v>
          </cell>
          <cell r="D14699" t="str">
            <v>人工</v>
          </cell>
          <cell r="E14699" t="str">
            <v>实物</v>
          </cell>
          <cell r="F14699" t="str">
            <v/>
          </cell>
          <cell r="G14699" t="str">
            <v>淘得电子</v>
          </cell>
          <cell r="H14699" t="str">
            <v>年节礼包/食品/零食礼包</v>
          </cell>
          <cell r="I14699" t="str">
            <v>2024-03-31</v>
          </cell>
          <cell r="J14699">
            <v>163381770</v>
          </cell>
          <cell r="K14699" t="str">
            <v/>
          </cell>
          <cell r="L14699" t="str">
            <v/>
          </cell>
        </row>
        <row r="14700">
          <cell r="C14700">
            <v>162409134</v>
          </cell>
          <cell r="D14700" t="str">
            <v>人工</v>
          </cell>
          <cell r="E14700" t="str">
            <v>实物</v>
          </cell>
          <cell r="F14700" t="str">
            <v/>
          </cell>
          <cell r="G14700" t="str">
            <v>淘得电子</v>
          </cell>
          <cell r="H14700" t="str">
            <v>年节礼包/生鲜/生鲜礼包</v>
          </cell>
          <cell r="I14700" t="str">
            <v>2024-03-31</v>
          </cell>
          <cell r="J14700">
            <v>163381764</v>
          </cell>
          <cell r="K14700" t="str">
            <v/>
          </cell>
          <cell r="L14700" t="str">
            <v/>
          </cell>
        </row>
        <row r="14701">
          <cell r="C14701">
            <v>162409133</v>
          </cell>
          <cell r="D14701" t="str">
            <v>人工</v>
          </cell>
          <cell r="E14701" t="str">
            <v>实物</v>
          </cell>
          <cell r="F14701" t="str">
            <v/>
          </cell>
          <cell r="G14701" t="str">
            <v>淘得电子</v>
          </cell>
          <cell r="H14701" t="str">
            <v>年节礼包/食品/粮油礼包</v>
          </cell>
          <cell r="I14701" t="str">
            <v>2024-03-31</v>
          </cell>
          <cell r="J14701">
            <v>163381763</v>
          </cell>
          <cell r="K14701" t="str">
            <v/>
          </cell>
          <cell r="L14701" t="str">
            <v/>
          </cell>
        </row>
        <row r="14702">
          <cell r="C14702">
            <v>162409131</v>
          </cell>
          <cell r="D14702" t="str">
            <v>人工</v>
          </cell>
          <cell r="E14702" t="str">
            <v>实物</v>
          </cell>
          <cell r="F14702" t="str">
            <v/>
          </cell>
          <cell r="G14702" t="str">
            <v>淘得电子</v>
          </cell>
          <cell r="H14702" t="str">
            <v>年节礼包/食品/零食礼包</v>
          </cell>
          <cell r="I14702" t="str">
            <v>2024-03-31</v>
          </cell>
          <cell r="J14702">
            <v>163381761</v>
          </cell>
          <cell r="K14702" t="str">
            <v/>
          </cell>
          <cell r="L14702" t="str">
            <v/>
          </cell>
        </row>
        <row r="14703">
          <cell r="C14703">
            <v>162409129</v>
          </cell>
          <cell r="D14703" t="str">
            <v>人工</v>
          </cell>
          <cell r="E14703" t="str">
            <v>实物</v>
          </cell>
          <cell r="F14703" t="str">
            <v/>
          </cell>
          <cell r="G14703" t="str">
            <v>淘得电子</v>
          </cell>
          <cell r="H14703" t="str">
            <v>年节礼包/食品/零食礼包</v>
          </cell>
          <cell r="I14703" t="str">
            <v>2024-03-31</v>
          </cell>
          <cell r="J14703">
            <v>163381759</v>
          </cell>
          <cell r="K14703" t="str">
            <v/>
          </cell>
          <cell r="L14703" t="str">
            <v/>
          </cell>
        </row>
        <row r="14704">
          <cell r="C14704">
            <v>162254926</v>
          </cell>
          <cell r="D14704" t="str">
            <v>人工</v>
          </cell>
          <cell r="E14704" t="str">
            <v>实物</v>
          </cell>
          <cell r="F14704" t="str">
            <v/>
          </cell>
          <cell r="G14704" t="str">
            <v>淘得电子</v>
          </cell>
          <cell r="H14704" t="str">
            <v>年节礼包/食品/粽子礼包</v>
          </cell>
          <cell r="I14704" t="str">
            <v>2023-06-15</v>
          </cell>
          <cell r="J14704">
            <v>162994353</v>
          </cell>
          <cell r="K14704" t="str">
            <v/>
          </cell>
          <cell r="L14704" t="str">
            <v/>
          </cell>
        </row>
        <row r="14705">
          <cell r="C14705">
            <v>162233839</v>
          </cell>
          <cell r="D14705" t="str">
            <v>人工</v>
          </cell>
          <cell r="E14705" t="str">
            <v>实物</v>
          </cell>
          <cell r="F14705" t="str">
            <v/>
          </cell>
          <cell r="G14705" t="str">
            <v>淘得电子</v>
          </cell>
          <cell r="H14705" t="str">
            <v>年节礼包/食品/粽子礼包</v>
          </cell>
          <cell r="I14705" t="str">
            <v>2023-06-30</v>
          </cell>
          <cell r="J14705">
            <v>162914052</v>
          </cell>
          <cell r="K14705" t="str">
            <v/>
          </cell>
          <cell r="L14705" t="str">
            <v/>
          </cell>
        </row>
        <row r="14706">
          <cell r="C14706">
            <v>162231953</v>
          </cell>
          <cell r="D14706" t="str">
            <v>人工</v>
          </cell>
          <cell r="E14706" t="str">
            <v>实物</v>
          </cell>
          <cell r="F14706" t="str">
            <v/>
          </cell>
          <cell r="G14706" t="str">
            <v>淘得电子</v>
          </cell>
          <cell r="H14706" t="str">
            <v>年节礼包/食品/熟食腊味</v>
          </cell>
          <cell r="I14706" t="str">
            <v>2023-06-30</v>
          </cell>
          <cell r="J14706">
            <v>162910736</v>
          </cell>
          <cell r="K14706" t="str">
            <v/>
          </cell>
          <cell r="L14706" t="str">
            <v/>
          </cell>
        </row>
        <row r="14707">
          <cell r="C14707">
            <v>162172443</v>
          </cell>
          <cell r="D14707" t="str">
            <v>人工</v>
          </cell>
          <cell r="E14707" t="str">
            <v>实物</v>
          </cell>
          <cell r="F14707" t="str">
            <v/>
          </cell>
          <cell r="G14707" t="str">
            <v>淘得电子</v>
          </cell>
          <cell r="H14707" t="str">
            <v>年节礼包/食品/粽子礼包</v>
          </cell>
          <cell r="I14707" t="str">
            <v>2023-06-07</v>
          </cell>
          <cell r="J14707">
            <v>162757522</v>
          </cell>
          <cell r="K14707" t="str">
            <v/>
          </cell>
          <cell r="L14707" t="str">
            <v/>
          </cell>
        </row>
        <row r="14708">
          <cell r="C14708">
            <v>162153567</v>
          </cell>
          <cell r="D14708" t="str">
            <v>人工</v>
          </cell>
          <cell r="E14708" t="str">
            <v>实物</v>
          </cell>
          <cell r="F14708" t="str">
            <v/>
          </cell>
          <cell r="G14708" t="str">
            <v>淘得电子</v>
          </cell>
          <cell r="H14708" t="str">
            <v>年节礼包/食品/粽子礼包</v>
          </cell>
          <cell r="I14708" t="str">
            <v>2023-06-07</v>
          </cell>
          <cell r="J14708">
            <v>162704595</v>
          </cell>
          <cell r="K14708" t="str">
            <v/>
          </cell>
          <cell r="L14708" t="str">
            <v/>
          </cell>
        </row>
        <row r="14709">
          <cell r="C14709">
            <v>162118753</v>
          </cell>
          <cell r="D14709" t="str">
            <v>人工</v>
          </cell>
          <cell r="E14709" t="str">
            <v>实物</v>
          </cell>
          <cell r="F14709" t="str">
            <v/>
          </cell>
          <cell r="G14709" t="str">
            <v>淘得电子</v>
          </cell>
          <cell r="H14709" t="str">
            <v>年节礼包/食品/粽子礼包</v>
          </cell>
          <cell r="I14709" t="str">
            <v>2023-06-30</v>
          </cell>
          <cell r="J14709">
            <v>162608345</v>
          </cell>
          <cell r="K14709" t="str">
            <v/>
          </cell>
          <cell r="L14709" t="str">
            <v/>
          </cell>
        </row>
        <row r="14710">
          <cell r="C14710">
            <v>162043932</v>
          </cell>
          <cell r="D14710" t="str">
            <v>人工</v>
          </cell>
          <cell r="E14710" t="str">
            <v>实物</v>
          </cell>
          <cell r="F14710" t="str">
            <v/>
          </cell>
          <cell r="G14710" t="str">
            <v>淘得电子</v>
          </cell>
          <cell r="H14710" t="str">
            <v>年节礼包/食品/粮油礼包</v>
          </cell>
          <cell r="I14710" t="str">
            <v>2023-07-31</v>
          </cell>
          <cell r="J14710">
            <v>162413186</v>
          </cell>
          <cell r="K14710" t="str">
            <v/>
          </cell>
          <cell r="L14710" t="str">
            <v/>
          </cell>
        </row>
        <row r="14711">
          <cell r="C14711">
            <v>162043049</v>
          </cell>
          <cell r="D14711" t="str">
            <v>人工</v>
          </cell>
          <cell r="E14711" t="str">
            <v>实物</v>
          </cell>
          <cell r="F14711" t="str">
            <v/>
          </cell>
          <cell r="G14711" t="str">
            <v>淘得电子</v>
          </cell>
          <cell r="H14711" t="str">
            <v>年节礼包/食品/食品礼包</v>
          </cell>
          <cell r="I14711" t="str">
            <v>2023-07-31</v>
          </cell>
          <cell r="J14711">
            <v>162411731</v>
          </cell>
          <cell r="K14711" t="str">
            <v/>
          </cell>
          <cell r="L14711" t="str">
            <v/>
          </cell>
        </row>
        <row r="14712">
          <cell r="C14712">
            <v>162043048</v>
          </cell>
          <cell r="D14712" t="str">
            <v>人工</v>
          </cell>
          <cell r="E14712" t="str">
            <v>实物</v>
          </cell>
          <cell r="F14712" t="str">
            <v/>
          </cell>
          <cell r="G14712" t="str">
            <v>淘得电子</v>
          </cell>
          <cell r="H14712" t="str">
            <v>年节礼包/食品/食品礼包</v>
          </cell>
          <cell r="I14712" t="str">
            <v>2023-07-31</v>
          </cell>
          <cell r="J14712">
            <v>162411730</v>
          </cell>
          <cell r="K14712" t="str">
            <v/>
          </cell>
          <cell r="L14712" t="str">
            <v/>
          </cell>
        </row>
        <row r="14713">
          <cell r="C14713">
            <v>162043033</v>
          </cell>
          <cell r="D14713" t="str">
            <v>人工</v>
          </cell>
          <cell r="E14713" t="str">
            <v>实物</v>
          </cell>
          <cell r="F14713" t="str">
            <v/>
          </cell>
          <cell r="G14713" t="str">
            <v>淘得电子</v>
          </cell>
          <cell r="H14713" t="str">
            <v>年节礼包/食品/食品礼包</v>
          </cell>
          <cell r="I14713" t="str">
            <v>2023-07-31</v>
          </cell>
          <cell r="J14713">
            <v>162411715</v>
          </cell>
          <cell r="K14713" t="str">
            <v/>
          </cell>
          <cell r="L14713" t="str">
            <v/>
          </cell>
        </row>
        <row r="14714">
          <cell r="C14714">
            <v>162042603</v>
          </cell>
          <cell r="D14714" t="str">
            <v>人工</v>
          </cell>
          <cell r="E14714" t="str">
            <v>实物</v>
          </cell>
          <cell r="F14714" t="str">
            <v/>
          </cell>
          <cell r="G14714" t="str">
            <v>淘得电子</v>
          </cell>
          <cell r="H14714" t="str">
            <v>年节礼包/食品/粮油礼包</v>
          </cell>
          <cell r="I14714" t="str">
            <v>2023-07-31</v>
          </cell>
          <cell r="J14714">
            <v>162411060</v>
          </cell>
          <cell r="K14714" t="str">
            <v/>
          </cell>
          <cell r="L14714" t="str">
            <v/>
          </cell>
        </row>
        <row r="14715">
          <cell r="C14715">
            <v>162042602</v>
          </cell>
          <cell r="D14715" t="str">
            <v>人工</v>
          </cell>
          <cell r="E14715" t="str">
            <v>实物</v>
          </cell>
          <cell r="F14715" t="str">
            <v/>
          </cell>
          <cell r="G14715" t="str">
            <v>淘得电子</v>
          </cell>
          <cell r="H14715" t="str">
            <v>年节礼包/食品/熟食腊味礼包</v>
          </cell>
          <cell r="I14715" t="str">
            <v>2023-07-31</v>
          </cell>
          <cell r="J14715">
            <v>162411059</v>
          </cell>
          <cell r="K14715" t="str">
            <v/>
          </cell>
          <cell r="L14715" t="str">
            <v/>
          </cell>
        </row>
        <row r="14716">
          <cell r="C14716">
            <v>162041773</v>
          </cell>
          <cell r="D14716" t="str">
            <v>人工</v>
          </cell>
          <cell r="E14716" t="str">
            <v>实物</v>
          </cell>
          <cell r="F14716" t="str">
            <v/>
          </cell>
          <cell r="G14716" t="str">
            <v>淘得电子</v>
          </cell>
          <cell r="H14716" t="str">
            <v>年节礼包/食品/粽子礼包</v>
          </cell>
          <cell r="I14716" t="str">
            <v>2023-07-31</v>
          </cell>
          <cell r="J14716">
            <v>162409733</v>
          </cell>
          <cell r="K14716" t="str">
            <v/>
          </cell>
          <cell r="L14716" t="str">
            <v/>
          </cell>
        </row>
        <row r="14717">
          <cell r="C14717">
            <v>162041654</v>
          </cell>
          <cell r="D14717" t="str">
            <v>人工</v>
          </cell>
          <cell r="E14717" t="str">
            <v>实物</v>
          </cell>
          <cell r="F14717" t="str">
            <v/>
          </cell>
          <cell r="G14717" t="str">
            <v>淘得电子</v>
          </cell>
          <cell r="H14717" t="str">
            <v>年节礼包/食品/粽子礼包</v>
          </cell>
          <cell r="I14717" t="str">
            <v>2023-07-31</v>
          </cell>
          <cell r="J14717">
            <v>162409611</v>
          </cell>
          <cell r="K14717" t="str">
            <v/>
          </cell>
          <cell r="L14717" t="str">
            <v/>
          </cell>
        </row>
        <row r="14718">
          <cell r="C14718">
            <v>162041653</v>
          </cell>
          <cell r="D14718" t="str">
            <v>人工</v>
          </cell>
          <cell r="E14718" t="str">
            <v>实物</v>
          </cell>
          <cell r="F14718" t="str">
            <v/>
          </cell>
          <cell r="G14718" t="str">
            <v>淘得电子</v>
          </cell>
          <cell r="H14718" t="str">
            <v>年节礼包/食品/粽子礼包</v>
          </cell>
          <cell r="I14718" t="str">
            <v>2023-07-31</v>
          </cell>
          <cell r="J14718">
            <v>162409610</v>
          </cell>
          <cell r="K14718" t="str">
            <v/>
          </cell>
          <cell r="L14718" t="str">
            <v/>
          </cell>
        </row>
        <row r="14719">
          <cell r="C14719">
            <v>162041652</v>
          </cell>
          <cell r="D14719" t="str">
            <v>人工</v>
          </cell>
          <cell r="E14719" t="str">
            <v>实物</v>
          </cell>
          <cell r="F14719" t="str">
            <v/>
          </cell>
          <cell r="G14719" t="str">
            <v>淘得电子</v>
          </cell>
          <cell r="H14719" t="str">
            <v>年节礼包/食品/粽子礼包</v>
          </cell>
          <cell r="I14719" t="str">
            <v>2023-07-31</v>
          </cell>
          <cell r="J14719">
            <v>162409609</v>
          </cell>
          <cell r="K14719" t="str">
            <v/>
          </cell>
          <cell r="L14719" t="str">
            <v/>
          </cell>
        </row>
        <row r="14720">
          <cell r="C14720">
            <v>162041576</v>
          </cell>
          <cell r="D14720" t="str">
            <v>人工</v>
          </cell>
          <cell r="E14720" t="str">
            <v>实物</v>
          </cell>
          <cell r="F14720" t="str">
            <v/>
          </cell>
          <cell r="G14720" t="str">
            <v>淘得电子</v>
          </cell>
          <cell r="H14720" t="str">
            <v>年节礼包/食品/粽子礼包</v>
          </cell>
          <cell r="I14720" t="str">
            <v>2023-07-31</v>
          </cell>
          <cell r="J14720">
            <v>162409525</v>
          </cell>
          <cell r="K14720" t="str">
            <v/>
          </cell>
          <cell r="L14720" t="str">
            <v/>
          </cell>
        </row>
        <row r="14721">
          <cell r="C14721">
            <v>162041573</v>
          </cell>
          <cell r="D14721" t="str">
            <v>人工</v>
          </cell>
          <cell r="E14721" t="str">
            <v>实物</v>
          </cell>
          <cell r="F14721" t="str">
            <v/>
          </cell>
          <cell r="G14721" t="str">
            <v>淘得电子</v>
          </cell>
          <cell r="H14721" t="str">
            <v>年节礼包/食品/粽子礼包</v>
          </cell>
          <cell r="I14721" t="str">
            <v>2023-07-31</v>
          </cell>
          <cell r="J14721">
            <v>162409522</v>
          </cell>
          <cell r="K14721" t="str">
            <v/>
          </cell>
          <cell r="L14721" t="str">
            <v/>
          </cell>
        </row>
        <row r="14722">
          <cell r="C14722">
            <v>162041570</v>
          </cell>
          <cell r="D14722" t="str">
            <v>人工</v>
          </cell>
          <cell r="E14722" t="str">
            <v>实物</v>
          </cell>
          <cell r="F14722" t="str">
            <v/>
          </cell>
          <cell r="G14722" t="str">
            <v>淘得电子</v>
          </cell>
          <cell r="H14722" t="str">
            <v>年节礼包/食品/零食礼包</v>
          </cell>
          <cell r="I14722" t="str">
            <v>2023-07-31</v>
          </cell>
          <cell r="J14722">
            <v>162409519</v>
          </cell>
          <cell r="K14722" t="str">
            <v/>
          </cell>
          <cell r="L14722" t="str">
            <v/>
          </cell>
        </row>
        <row r="14723">
          <cell r="C14723">
            <v>162041568</v>
          </cell>
          <cell r="D14723" t="str">
            <v>人工</v>
          </cell>
          <cell r="E14723" t="str">
            <v>实物</v>
          </cell>
          <cell r="F14723" t="str">
            <v/>
          </cell>
          <cell r="G14723" t="str">
            <v>淘得电子</v>
          </cell>
          <cell r="H14723" t="str">
            <v>年节礼包/食品/杂粮礼包</v>
          </cell>
          <cell r="I14723" t="str">
            <v>2023-07-31</v>
          </cell>
          <cell r="J14723">
            <v>162409517</v>
          </cell>
          <cell r="K14723" t="str">
            <v/>
          </cell>
          <cell r="L14723" t="str">
            <v/>
          </cell>
        </row>
        <row r="14724">
          <cell r="C14724">
            <v>162041566</v>
          </cell>
          <cell r="D14724" t="str">
            <v>人工</v>
          </cell>
          <cell r="E14724" t="str">
            <v>实物</v>
          </cell>
          <cell r="F14724" t="str">
            <v/>
          </cell>
          <cell r="G14724" t="str">
            <v>淘得电子</v>
          </cell>
          <cell r="H14724" t="str">
            <v>年节礼包/食品/粮油礼包</v>
          </cell>
          <cell r="I14724" t="str">
            <v>2023-07-31</v>
          </cell>
          <cell r="J14724">
            <v>162409515</v>
          </cell>
          <cell r="K14724" t="str">
            <v/>
          </cell>
          <cell r="L14724" t="str">
            <v/>
          </cell>
        </row>
        <row r="14725">
          <cell r="C14725">
            <v>162041564</v>
          </cell>
          <cell r="D14725" t="str">
            <v>人工</v>
          </cell>
          <cell r="E14725" t="str">
            <v>实物</v>
          </cell>
          <cell r="F14725" t="str">
            <v/>
          </cell>
          <cell r="G14725" t="str">
            <v>淘得电子</v>
          </cell>
          <cell r="H14725" t="str">
            <v>年节礼包/食品/粽子礼包</v>
          </cell>
          <cell r="I14725" t="str">
            <v>2023-07-31</v>
          </cell>
          <cell r="J14725">
            <v>162409513</v>
          </cell>
          <cell r="K14725" t="str">
            <v/>
          </cell>
          <cell r="L14725" t="str">
            <v/>
          </cell>
        </row>
        <row r="14726">
          <cell r="C14726">
            <v>162041562</v>
          </cell>
          <cell r="D14726" t="str">
            <v>人工</v>
          </cell>
          <cell r="E14726" t="str">
            <v>实物</v>
          </cell>
          <cell r="F14726" t="str">
            <v/>
          </cell>
          <cell r="G14726" t="str">
            <v>淘得电子</v>
          </cell>
          <cell r="H14726" t="str">
            <v>年节礼包/食品/粽子礼包</v>
          </cell>
          <cell r="I14726" t="str">
            <v>2023-07-31</v>
          </cell>
          <cell r="J14726">
            <v>162409511</v>
          </cell>
          <cell r="K14726" t="str">
            <v/>
          </cell>
          <cell r="L14726" t="str">
            <v/>
          </cell>
        </row>
        <row r="14727">
          <cell r="C14727">
            <v>162041499</v>
          </cell>
          <cell r="D14727" t="str">
            <v>人工</v>
          </cell>
          <cell r="E14727" t="str">
            <v>实物</v>
          </cell>
          <cell r="F14727" t="str">
            <v/>
          </cell>
          <cell r="G14727" t="str">
            <v>淘得电子</v>
          </cell>
          <cell r="H14727" t="str">
            <v>年节礼包/食品/粮油礼包</v>
          </cell>
          <cell r="I14727" t="str">
            <v>2023-07-31</v>
          </cell>
          <cell r="J14727">
            <v>162409446</v>
          </cell>
          <cell r="K14727" t="str">
            <v/>
          </cell>
          <cell r="L14727" t="str">
            <v/>
          </cell>
        </row>
        <row r="14728">
          <cell r="C14728">
            <v>162041498</v>
          </cell>
          <cell r="D14728" t="str">
            <v>人工</v>
          </cell>
          <cell r="E14728" t="str">
            <v>实物</v>
          </cell>
          <cell r="F14728" t="str">
            <v/>
          </cell>
          <cell r="G14728" t="str">
            <v>淘得电子</v>
          </cell>
          <cell r="H14728" t="str">
            <v>年节礼包/食品/粽子礼包</v>
          </cell>
          <cell r="I14728" t="str">
            <v>2023-07-31</v>
          </cell>
          <cell r="J14728">
            <v>162409445</v>
          </cell>
          <cell r="K14728" t="str">
            <v/>
          </cell>
          <cell r="L14728" t="str">
            <v/>
          </cell>
        </row>
        <row r="14729">
          <cell r="C14729">
            <v>162041497</v>
          </cell>
          <cell r="D14729" t="str">
            <v>人工</v>
          </cell>
          <cell r="E14729" t="str">
            <v>实物</v>
          </cell>
          <cell r="F14729" t="str">
            <v/>
          </cell>
          <cell r="G14729" t="str">
            <v>淘得电子</v>
          </cell>
          <cell r="H14729" t="str">
            <v>年节礼包/食品/粽子礼包</v>
          </cell>
          <cell r="I14729" t="str">
            <v>2023-07-31</v>
          </cell>
          <cell r="J14729">
            <v>162409444</v>
          </cell>
          <cell r="K14729" t="str">
            <v/>
          </cell>
          <cell r="L14729" t="str">
            <v/>
          </cell>
        </row>
        <row r="14730">
          <cell r="C14730">
            <v>162041496</v>
          </cell>
          <cell r="D14730" t="str">
            <v>人工</v>
          </cell>
          <cell r="E14730" t="str">
            <v>实物</v>
          </cell>
          <cell r="F14730" t="str">
            <v/>
          </cell>
          <cell r="G14730" t="str">
            <v>淘得电子</v>
          </cell>
          <cell r="H14730" t="str">
            <v>年节礼包/食品/零食礼包</v>
          </cell>
          <cell r="I14730" t="str">
            <v>2023-07-31</v>
          </cell>
          <cell r="J14730">
            <v>162409443</v>
          </cell>
          <cell r="K14730" t="str">
            <v/>
          </cell>
          <cell r="L14730" t="str">
            <v/>
          </cell>
        </row>
        <row r="14731">
          <cell r="C14731">
            <v>162041495</v>
          </cell>
          <cell r="D14731" t="str">
            <v>人工</v>
          </cell>
          <cell r="E14731" t="str">
            <v>实物</v>
          </cell>
          <cell r="F14731" t="str">
            <v/>
          </cell>
          <cell r="G14731" t="str">
            <v>淘得电子</v>
          </cell>
          <cell r="H14731" t="str">
            <v>年节礼包/食品/南北干货</v>
          </cell>
          <cell r="I14731" t="str">
            <v>2023-07-31</v>
          </cell>
          <cell r="J14731">
            <v>162409442</v>
          </cell>
          <cell r="K14731" t="str">
            <v/>
          </cell>
          <cell r="L14731" t="str">
            <v/>
          </cell>
        </row>
        <row r="14732">
          <cell r="C14732">
            <v>162041493</v>
          </cell>
          <cell r="D14732" t="str">
            <v>人工</v>
          </cell>
          <cell r="E14732" t="str">
            <v>实物</v>
          </cell>
          <cell r="F14732" t="str">
            <v/>
          </cell>
          <cell r="G14732" t="str">
            <v>淘得电子</v>
          </cell>
          <cell r="H14732" t="str">
            <v>年节礼包/食品/粮油礼包</v>
          </cell>
          <cell r="I14732" t="str">
            <v>2023-07-31</v>
          </cell>
          <cell r="J14732">
            <v>162409440</v>
          </cell>
          <cell r="K14732" t="str">
            <v/>
          </cell>
          <cell r="L14732" t="str">
            <v/>
          </cell>
        </row>
        <row r="14733">
          <cell r="C14733">
            <v>162041492</v>
          </cell>
          <cell r="D14733" t="str">
            <v>人工</v>
          </cell>
          <cell r="E14733" t="str">
            <v>实物</v>
          </cell>
          <cell r="F14733" t="str">
            <v/>
          </cell>
          <cell r="G14733" t="str">
            <v>淘得电子</v>
          </cell>
          <cell r="H14733" t="str">
            <v>年节礼包/食品/粽子礼包</v>
          </cell>
          <cell r="I14733" t="str">
            <v>2023-07-31</v>
          </cell>
          <cell r="J14733">
            <v>162409439</v>
          </cell>
          <cell r="K14733" t="str">
            <v/>
          </cell>
          <cell r="L14733" t="str">
            <v/>
          </cell>
        </row>
        <row r="14734">
          <cell r="C14734">
            <v>162041491</v>
          </cell>
          <cell r="D14734" t="str">
            <v>人工</v>
          </cell>
          <cell r="E14734" t="str">
            <v>实物</v>
          </cell>
          <cell r="F14734" t="str">
            <v/>
          </cell>
          <cell r="G14734" t="str">
            <v>淘得电子</v>
          </cell>
          <cell r="H14734" t="str">
            <v>年节礼包/食品/粽子礼包</v>
          </cell>
          <cell r="I14734" t="str">
            <v>2023-07-31</v>
          </cell>
          <cell r="J14734">
            <v>162409438</v>
          </cell>
          <cell r="K14734" t="str">
            <v/>
          </cell>
          <cell r="L14734" t="str">
            <v/>
          </cell>
        </row>
        <row r="14735">
          <cell r="C14735">
            <v>162041488</v>
          </cell>
          <cell r="D14735" t="str">
            <v>人工</v>
          </cell>
          <cell r="E14735" t="str">
            <v>实物</v>
          </cell>
          <cell r="F14735" t="str">
            <v/>
          </cell>
          <cell r="G14735" t="str">
            <v>淘得电子</v>
          </cell>
          <cell r="H14735" t="str">
            <v>年节礼包/食品/零食礼包</v>
          </cell>
          <cell r="I14735" t="str">
            <v>2023-07-31</v>
          </cell>
          <cell r="J14735">
            <v>162409435</v>
          </cell>
          <cell r="K14735" t="str">
            <v/>
          </cell>
          <cell r="L14735" t="str">
            <v/>
          </cell>
        </row>
        <row r="14736">
          <cell r="C14736">
            <v>162041486</v>
          </cell>
          <cell r="D14736" t="str">
            <v>人工</v>
          </cell>
          <cell r="E14736" t="str">
            <v>实物</v>
          </cell>
          <cell r="F14736" t="str">
            <v/>
          </cell>
          <cell r="G14736" t="str">
            <v>淘得电子</v>
          </cell>
          <cell r="H14736" t="str">
            <v>年节礼包/食品/粽子礼包</v>
          </cell>
          <cell r="I14736" t="str">
            <v>2023-07-31</v>
          </cell>
          <cell r="J14736">
            <v>162409433</v>
          </cell>
          <cell r="K14736" t="str">
            <v/>
          </cell>
          <cell r="L14736" t="str">
            <v/>
          </cell>
        </row>
        <row r="14737">
          <cell r="C14737">
            <v>162041478</v>
          </cell>
          <cell r="D14737" t="str">
            <v>人工</v>
          </cell>
          <cell r="E14737" t="str">
            <v>实物</v>
          </cell>
          <cell r="F14737" t="str">
            <v/>
          </cell>
          <cell r="G14737" t="str">
            <v>淘得电子</v>
          </cell>
          <cell r="H14737" t="str">
            <v>年节礼包/食品/粽子礼包</v>
          </cell>
          <cell r="I14737" t="str">
            <v>2023-07-31</v>
          </cell>
          <cell r="J14737">
            <v>162409425</v>
          </cell>
          <cell r="K14737" t="str">
            <v/>
          </cell>
          <cell r="L14737" t="str">
            <v/>
          </cell>
        </row>
        <row r="14738">
          <cell r="C14738">
            <v>162041472</v>
          </cell>
          <cell r="D14738" t="str">
            <v>人工</v>
          </cell>
          <cell r="E14738" t="str">
            <v>实物</v>
          </cell>
          <cell r="F14738" t="str">
            <v/>
          </cell>
          <cell r="G14738" t="str">
            <v>淘得电子</v>
          </cell>
          <cell r="H14738" t="str">
            <v>年节礼包/食品/粽子礼包</v>
          </cell>
          <cell r="I14738" t="str">
            <v>2023-07-31</v>
          </cell>
          <cell r="J14738">
            <v>162409419</v>
          </cell>
          <cell r="K14738" t="str">
            <v/>
          </cell>
          <cell r="L14738" t="str">
            <v/>
          </cell>
        </row>
        <row r="14739">
          <cell r="C14739">
            <v>162327688</v>
          </cell>
          <cell r="D14739" t="str">
            <v>人工</v>
          </cell>
          <cell r="E14739" t="str">
            <v>实物</v>
          </cell>
          <cell r="F14739" t="str">
            <v/>
          </cell>
          <cell r="G14739" t="str">
            <v>淘得电子</v>
          </cell>
          <cell r="H14739" t="str">
            <v>年节礼包/食品/月饼礼包</v>
          </cell>
          <cell r="I14739" t="str">
            <v>2023-10-31</v>
          </cell>
          <cell r="J14739">
            <v>163187046</v>
          </cell>
          <cell r="K14739" t="str">
            <v/>
          </cell>
          <cell r="L14739" t="str">
            <v/>
          </cell>
        </row>
        <row r="14740">
          <cell r="C14740">
            <v>162327687</v>
          </cell>
          <cell r="D14740" t="str">
            <v>人工</v>
          </cell>
          <cell r="E14740" t="str">
            <v>实物</v>
          </cell>
          <cell r="F14740" t="str">
            <v/>
          </cell>
          <cell r="G14740" t="str">
            <v>淘得电子</v>
          </cell>
          <cell r="H14740" t="str">
            <v>年节礼包/食品/月饼礼包</v>
          </cell>
          <cell r="I14740" t="str">
            <v>2023-10-31</v>
          </cell>
          <cell r="J14740">
            <v>163187045</v>
          </cell>
          <cell r="K14740" t="str">
            <v/>
          </cell>
          <cell r="L14740" t="str">
            <v/>
          </cell>
        </row>
        <row r="14741">
          <cell r="C14741">
            <v>162327686</v>
          </cell>
          <cell r="D14741" t="str">
            <v>人工</v>
          </cell>
          <cell r="E14741" t="str">
            <v>实物</v>
          </cell>
          <cell r="F14741" t="str">
            <v/>
          </cell>
          <cell r="G14741" t="str">
            <v>淘得电子</v>
          </cell>
          <cell r="H14741" t="str">
            <v>年节礼包/食品/月饼礼包</v>
          </cell>
          <cell r="I14741" t="str">
            <v>2023-10-31</v>
          </cell>
          <cell r="J14741">
            <v>163187044</v>
          </cell>
          <cell r="K14741" t="str">
            <v/>
          </cell>
          <cell r="L14741" t="str">
            <v/>
          </cell>
        </row>
        <row r="14742">
          <cell r="C14742">
            <v>162327685</v>
          </cell>
          <cell r="D14742" t="str">
            <v>人工</v>
          </cell>
          <cell r="E14742" t="str">
            <v>实物</v>
          </cell>
          <cell r="F14742" t="str">
            <v/>
          </cell>
          <cell r="G14742" t="str">
            <v>淘得电子</v>
          </cell>
          <cell r="H14742" t="str">
            <v>年节礼包/食品/月饼礼包</v>
          </cell>
          <cell r="I14742" t="str">
            <v>2023-10-31</v>
          </cell>
          <cell r="J14742">
            <v>163187043</v>
          </cell>
          <cell r="K14742" t="str">
            <v/>
          </cell>
          <cell r="L14742" t="str">
            <v/>
          </cell>
        </row>
        <row r="14743">
          <cell r="C14743">
            <v>162327684</v>
          </cell>
          <cell r="D14743" t="str">
            <v>人工</v>
          </cell>
          <cell r="E14743" t="str">
            <v>实物</v>
          </cell>
          <cell r="F14743" t="str">
            <v/>
          </cell>
          <cell r="G14743" t="str">
            <v>淘得电子</v>
          </cell>
          <cell r="H14743" t="str">
            <v>年节礼包/食品/月饼礼包</v>
          </cell>
          <cell r="I14743" t="str">
            <v>2023-10-31</v>
          </cell>
          <cell r="J14743">
            <v>163187042</v>
          </cell>
          <cell r="K14743" t="str">
            <v/>
          </cell>
          <cell r="L14743" t="str">
            <v/>
          </cell>
        </row>
        <row r="14744">
          <cell r="C14744">
            <v>162323798</v>
          </cell>
          <cell r="D14744" t="str">
            <v>人工</v>
          </cell>
          <cell r="E14744" t="str">
            <v>实物</v>
          </cell>
          <cell r="F14744" t="str">
            <v/>
          </cell>
          <cell r="G14744" t="str">
            <v>淘得电子</v>
          </cell>
          <cell r="H14744" t="str">
            <v>年节礼包/食品/月饼礼包</v>
          </cell>
          <cell r="I14744" t="str">
            <v>2023-10-31</v>
          </cell>
          <cell r="J14744">
            <v>163183812</v>
          </cell>
          <cell r="K14744" t="str">
            <v/>
          </cell>
          <cell r="L14744" t="str">
            <v/>
          </cell>
        </row>
        <row r="14745">
          <cell r="C14745">
            <v>162323797</v>
          </cell>
          <cell r="D14745" t="str">
            <v>人工</v>
          </cell>
          <cell r="E14745" t="str">
            <v>实物</v>
          </cell>
          <cell r="F14745" t="str">
            <v/>
          </cell>
          <cell r="G14745" t="str">
            <v>淘得电子</v>
          </cell>
          <cell r="H14745" t="str">
            <v>年节礼包/食品/月饼礼包</v>
          </cell>
          <cell r="I14745" t="str">
            <v>2023-10-31</v>
          </cell>
          <cell r="J14745">
            <v>163183811</v>
          </cell>
          <cell r="K14745" t="str">
            <v/>
          </cell>
          <cell r="L14745" t="str">
            <v/>
          </cell>
        </row>
        <row r="14746">
          <cell r="C14746">
            <v>162323796</v>
          </cell>
          <cell r="D14746" t="str">
            <v>人工</v>
          </cell>
          <cell r="E14746" t="str">
            <v>实物</v>
          </cell>
          <cell r="F14746" t="str">
            <v/>
          </cell>
          <cell r="G14746" t="str">
            <v>淘得电子</v>
          </cell>
          <cell r="H14746" t="str">
            <v>年节礼包/食品/月饼礼包</v>
          </cell>
          <cell r="I14746" t="str">
            <v>2023-10-31</v>
          </cell>
          <cell r="J14746">
            <v>163183810</v>
          </cell>
          <cell r="K14746" t="str">
            <v/>
          </cell>
          <cell r="L14746" t="str">
            <v/>
          </cell>
        </row>
        <row r="14747">
          <cell r="C14747">
            <v>162323795</v>
          </cell>
          <cell r="D14747" t="str">
            <v>人工</v>
          </cell>
          <cell r="E14747" t="str">
            <v>实物</v>
          </cell>
          <cell r="F14747" t="str">
            <v/>
          </cell>
          <cell r="G14747" t="str">
            <v>淘得电子</v>
          </cell>
          <cell r="H14747" t="str">
            <v>年节礼包/食品/月饼礼包</v>
          </cell>
          <cell r="I14747" t="str">
            <v>2023-10-31</v>
          </cell>
          <cell r="J14747">
            <v>163183809</v>
          </cell>
          <cell r="K14747" t="str">
            <v/>
          </cell>
          <cell r="L14747" t="str">
            <v/>
          </cell>
        </row>
        <row r="14748">
          <cell r="C14748">
            <v>162323793</v>
          </cell>
          <cell r="D14748" t="str">
            <v>人工</v>
          </cell>
          <cell r="E14748" t="str">
            <v>实物</v>
          </cell>
          <cell r="F14748" t="str">
            <v/>
          </cell>
          <cell r="G14748" t="str">
            <v>淘得电子</v>
          </cell>
          <cell r="H14748" t="str">
            <v>年节礼包/食品/月饼礼包</v>
          </cell>
          <cell r="I14748" t="str">
            <v>2023-10-31</v>
          </cell>
          <cell r="J14748">
            <v>163183807</v>
          </cell>
          <cell r="K14748" t="str">
            <v/>
          </cell>
          <cell r="L14748" t="str">
            <v/>
          </cell>
        </row>
        <row r="14749">
          <cell r="C14749">
            <v>162323791</v>
          </cell>
          <cell r="D14749" t="str">
            <v>人工</v>
          </cell>
          <cell r="E14749" t="str">
            <v>实物</v>
          </cell>
          <cell r="F14749" t="str">
            <v/>
          </cell>
          <cell r="G14749" t="str">
            <v>淘得电子</v>
          </cell>
          <cell r="H14749" t="str">
            <v>年节礼包/食品/月饼礼包</v>
          </cell>
          <cell r="I14749" t="str">
            <v>2023-10-31</v>
          </cell>
          <cell r="J14749">
            <v>163183805</v>
          </cell>
          <cell r="K14749" t="str">
            <v/>
          </cell>
          <cell r="L14749" t="str">
            <v/>
          </cell>
        </row>
        <row r="14750">
          <cell r="C14750">
            <v>162323789</v>
          </cell>
          <cell r="D14750" t="str">
            <v>人工</v>
          </cell>
          <cell r="E14750" t="str">
            <v>实物</v>
          </cell>
          <cell r="F14750" t="str">
            <v/>
          </cell>
          <cell r="G14750" t="str">
            <v>淘得电子</v>
          </cell>
          <cell r="H14750" t="str">
            <v>年节礼包/食品/月饼礼包</v>
          </cell>
          <cell r="I14750" t="str">
            <v>2023-10-31</v>
          </cell>
          <cell r="J14750">
            <v>163183802</v>
          </cell>
          <cell r="K14750" t="str">
            <v/>
          </cell>
          <cell r="L14750" t="str">
            <v/>
          </cell>
        </row>
        <row r="14751">
          <cell r="C14751">
            <v>162323787</v>
          </cell>
          <cell r="D14751" t="str">
            <v>人工</v>
          </cell>
          <cell r="E14751" t="str">
            <v>实物</v>
          </cell>
          <cell r="F14751" t="str">
            <v/>
          </cell>
          <cell r="G14751" t="str">
            <v>淘得电子</v>
          </cell>
          <cell r="H14751" t="str">
            <v>年节礼包/食品/月饼礼包</v>
          </cell>
          <cell r="I14751" t="str">
            <v>2023-10-31</v>
          </cell>
          <cell r="J14751">
            <v>163183800</v>
          </cell>
          <cell r="K14751" t="str">
            <v/>
          </cell>
          <cell r="L14751" t="str">
            <v/>
          </cell>
        </row>
        <row r="14752">
          <cell r="C14752">
            <v>162323784</v>
          </cell>
          <cell r="D14752" t="str">
            <v>人工</v>
          </cell>
          <cell r="E14752" t="str">
            <v>实物</v>
          </cell>
          <cell r="F14752" t="str">
            <v/>
          </cell>
          <cell r="G14752" t="str">
            <v>淘得电子</v>
          </cell>
          <cell r="H14752" t="str">
            <v>年节礼包/食品/月饼礼包</v>
          </cell>
          <cell r="I14752" t="str">
            <v>2023-10-31</v>
          </cell>
          <cell r="J14752">
            <v>163183797</v>
          </cell>
          <cell r="K14752" t="str">
            <v/>
          </cell>
          <cell r="L14752" t="str">
            <v/>
          </cell>
        </row>
        <row r="14753">
          <cell r="C14753">
            <v>162323783</v>
          </cell>
          <cell r="D14753" t="str">
            <v>人工</v>
          </cell>
          <cell r="E14753" t="str">
            <v>实物</v>
          </cell>
          <cell r="F14753" t="str">
            <v/>
          </cell>
          <cell r="G14753" t="str">
            <v>淘得电子</v>
          </cell>
          <cell r="H14753" t="str">
            <v>年节礼包/食品/月饼礼包</v>
          </cell>
          <cell r="I14753" t="str">
            <v>2023-10-31</v>
          </cell>
          <cell r="J14753">
            <v>163183796</v>
          </cell>
          <cell r="K14753" t="str">
            <v/>
          </cell>
          <cell r="L14753" t="str">
            <v/>
          </cell>
        </row>
        <row r="14754">
          <cell r="C14754">
            <v>162323781</v>
          </cell>
          <cell r="D14754" t="str">
            <v>人工</v>
          </cell>
          <cell r="E14754" t="str">
            <v>实物</v>
          </cell>
          <cell r="F14754" t="str">
            <v/>
          </cell>
          <cell r="G14754" t="str">
            <v>淘得电子</v>
          </cell>
          <cell r="H14754" t="str">
            <v>年节礼包/食品/月饼礼包</v>
          </cell>
          <cell r="I14754" t="str">
            <v>2023-10-31</v>
          </cell>
          <cell r="J14754">
            <v>163183793</v>
          </cell>
          <cell r="K14754" t="str">
            <v/>
          </cell>
          <cell r="L14754" t="str">
            <v/>
          </cell>
        </row>
        <row r="14755">
          <cell r="C14755">
            <v>162317325</v>
          </cell>
          <cell r="D14755" t="str">
            <v>人工</v>
          </cell>
          <cell r="E14755" t="str">
            <v>实物</v>
          </cell>
          <cell r="F14755" t="str">
            <v/>
          </cell>
          <cell r="G14755" t="str">
            <v>淘得电子</v>
          </cell>
          <cell r="H14755" t="str">
            <v>年节礼包/食品/零食礼包</v>
          </cell>
          <cell r="I14755" t="str">
            <v>2023-10-31</v>
          </cell>
          <cell r="J14755">
            <v>163175673</v>
          </cell>
          <cell r="K14755" t="str">
            <v/>
          </cell>
          <cell r="L14755" t="str">
            <v/>
          </cell>
        </row>
        <row r="14756">
          <cell r="C14756">
            <v>162317324</v>
          </cell>
          <cell r="D14756" t="str">
            <v>人工</v>
          </cell>
          <cell r="E14756" t="str">
            <v>实物</v>
          </cell>
          <cell r="F14756" t="str">
            <v/>
          </cell>
          <cell r="G14756" t="str">
            <v>淘得电子</v>
          </cell>
          <cell r="H14756" t="str">
            <v>年节礼包/食品/零食礼包</v>
          </cell>
          <cell r="I14756" t="str">
            <v>2023-10-31</v>
          </cell>
          <cell r="J14756">
            <v>163175672</v>
          </cell>
          <cell r="K14756" t="str">
            <v/>
          </cell>
          <cell r="L14756" t="str">
            <v/>
          </cell>
        </row>
        <row r="14757">
          <cell r="C14757">
            <v>162611927</v>
          </cell>
          <cell r="D14757" t="str">
            <v>人工</v>
          </cell>
          <cell r="E14757" t="str">
            <v>实物</v>
          </cell>
          <cell r="F14757" t="str">
            <v/>
          </cell>
          <cell r="G14757" t="str">
            <v>淘得电子</v>
          </cell>
          <cell r="H14757" t="str">
            <v>年节礼包/项目专属/定制方案专属</v>
          </cell>
          <cell r="I14757" t="str">
            <v>2024-10-31</v>
          </cell>
          <cell r="J14757">
            <v>163836723</v>
          </cell>
          <cell r="K14757" t="str">
            <v/>
          </cell>
          <cell r="L14757" t="str">
            <v/>
          </cell>
        </row>
        <row r="14758">
          <cell r="C14758">
            <v>162607436</v>
          </cell>
          <cell r="D14758" t="str">
            <v>人工</v>
          </cell>
          <cell r="E14758" t="str">
            <v>实物</v>
          </cell>
          <cell r="F14758" t="str">
            <v/>
          </cell>
          <cell r="G14758" t="str">
            <v>淘得电子</v>
          </cell>
          <cell r="H14758" t="str">
            <v>年节礼包/食品/食品礼包</v>
          </cell>
          <cell r="I14758" t="str">
            <v>2024-10-31</v>
          </cell>
          <cell r="J14758">
            <v>163829730</v>
          </cell>
          <cell r="K14758" t="str">
            <v/>
          </cell>
          <cell r="L14758" t="str">
            <v/>
          </cell>
        </row>
        <row r="14759">
          <cell r="C14759">
            <v>162607407</v>
          </cell>
          <cell r="D14759" t="str">
            <v>人工</v>
          </cell>
          <cell r="E14759" t="str">
            <v>实物</v>
          </cell>
          <cell r="F14759" t="str">
            <v>十月稻田</v>
          </cell>
          <cell r="G14759" t="str">
            <v>淘得电子</v>
          </cell>
          <cell r="H14759" t="str">
            <v>年节礼包/项目专属/定制方案专属</v>
          </cell>
          <cell r="I14759" t="str">
            <v>2024-10-31</v>
          </cell>
          <cell r="J14759">
            <v>163829699</v>
          </cell>
          <cell r="K14759" t="str">
            <v/>
          </cell>
          <cell r="L14759" t="str">
            <v/>
          </cell>
        </row>
        <row r="14760">
          <cell r="C14760">
            <v>162607282</v>
          </cell>
          <cell r="D14760" t="str">
            <v>人工</v>
          </cell>
          <cell r="E14760" t="str">
            <v>实物</v>
          </cell>
          <cell r="F14760" t="str">
            <v/>
          </cell>
          <cell r="G14760" t="str">
            <v>淘得电子</v>
          </cell>
          <cell r="H14760" t="str">
            <v>年节礼包/食品/食品礼包</v>
          </cell>
          <cell r="I14760" t="str">
            <v>2024-10-31</v>
          </cell>
          <cell r="J14760">
            <v>163829571</v>
          </cell>
          <cell r="K14760" t="str">
            <v/>
          </cell>
          <cell r="L14760" t="str">
            <v/>
          </cell>
        </row>
        <row r="14761">
          <cell r="C14761">
            <v>162603406</v>
          </cell>
          <cell r="D14761" t="str">
            <v>人工</v>
          </cell>
          <cell r="E14761" t="str">
            <v>实物</v>
          </cell>
          <cell r="F14761" t="str">
            <v/>
          </cell>
          <cell r="G14761" t="str">
            <v>淘得电子</v>
          </cell>
          <cell r="H14761" t="str">
            <v>年节礼包/项目专属/定制方案专属</v>
          </cell>
          <cell r="I14761" t="str">
            <v>2024-12-31</v>
          </cell>
          <cell r="J14761">
            <v>163825226</v>
          </cell>
          <cell r="K14761" t="str">
            <v/>
          </cell>
          <cell r="L14761" t="str">
            <v/>
          </cell>
        </row>
        <row r="14762">
          <cell r="C14762">
            <v>162603400</v>
          </cell>
          <cell r="D14762" t="str">
            <v>人工</v>
          </cell>
          <cell r="E14762" t="str">
            <v>实物</v>
          </cell>
          <cell r="F14762" t="str">
            <v/>
          </cell>
          <cell r="G14762" t="str">
            <v>淘得电子</v>
          </cell>
          <cell r="H14762" t="str">
            <v>年节礼包/项目专属/定制方案专属</v>
          </cell>
          <cell r="I14762" t="str">
            <v>2024-12-31</v>
          </cell>
          <cell r="J14762">
            <v>163825220</v>
          </cell>
          <cell r="K14762" t="str">
            <v/>
          </cell>
          <cell r="L14762" t="str">
            <v/>
          </cell>
        </row>
        <row r="14763">
          <cell r="C14763">
            <v>162524534</v>
          </cell>
          <cell r="D14763" t="str">
            <v>人工</v>
          </cell>
          <cell r="E14763" t="str">
            <v>实物</v>
          </cell>
          <cell r="F14763" t="str">
            <v/>
          </cell>
          <cell r="G14763" t="str">
            <v>淘得电子</v>
          </cell>
          <cell r="H14763" t="str">
            <v>年节礼包/食品/粽子礼包</v>
          </cell>
          <cell r="I14763" t="str">
            <v>2024-07-31</v>
          </cell>
          <cell r="J14763">
            <v>163654504</v>
          </cell>
          <cell r="K14763" t="str">
            <v/>
          </cell>
          <cell r="L14763" t="str">
            <v/>
          </cell>
        </row>
        <row r="14764">
          <cell r="C14764">
            <v>162465531</v>
          </cell>
          <cell r="D14764" t="str">
            <v>人工</v>
          </cell>
          <cell r="E14764" t="str">
            <v>实物</v>
          </cell>
          <cell r="F14764" t="str">
            <v/>
          </cell>
          <cell r="G14764" t="str">
            <v>淘得电子</v>
          </cell>
          <cell r="H14764" t="str">
            <v>年节礼包/食品/食品礼包</v>
          </cell>
          <cell r="I14764" t="str">
            <v>2024-03-31</v>
          </cell>
          <cell r="J14764">
            <v>163510858</v>
          </cell>
          <cell r="K14764" t="str">
            <v/>
          </cell>
          <cell r="L14764" t="str">
            <v/>
          </cell>
        </row>
        <row r="14765">
          <cell r="C14765">
            <v>162464480</v>
          </cell>
          <cell r="D14765" t="str">
            <v>人工</v>
          </cell>
          <cell r="E14765" t="str">
            <v>实物</v>
          </cell>
          <cell r="F14765" t="str">
            <v/>
          </cell>
          <cell r="G14765" t="str">
            <v>淘得电子</v>
          </cell>
          <cell r="H14765" t="str">
            <v>年节礼包/食品/零食礼包</v>
          </cell>
          <cell r="I14765" t="str">
            <v>2024-01-31</v>
          </cell>
          <cell r="J14765">
            <v>163508604</v>
          </cell>
          <cell r="K14765" t="str">
            <v/>
          </cell>
          <cell r="L14765" t="str">
            <v/>
          </cell>
        </row>
        <row r="14766">
          <cell r="C14766">
            <v>162463346</v>
          </cell>
          <cell r="D14766" t="str">
            <v>人工</v>
          </cell>
          <cell r="E14766" t="str">
            <v>实物</v>
          </cell>
          <cell r="F14766" t="str">
            <v/>
          </cell>
          <cell r="G14766" t="str">
            <v>淘得电子</v>
          </cell>
          <cell r="H14766" t="str">
            <v>年节礼包/项目专属/定制方案专属</v>
          </cell>
          <cell r="I14766" t="str">
            <v>2024-03-31</v>
          </cell>
          <cell r="J14766">
            <v>163506533</v>
          </cell>
          <cell r="K14766" t="str">
            <v/>
          </cell>
          <cell r="L14766" t="str">
            <v/>
          </cell>
        </row>
        <row r="14767">
          <cell r="C14767">
            <v>162457795</v>
          </cell>
          <cell r="D14767" t="str">
            <v>人工</v>
          </cell>
          <cell r="E14767" t="str">
            <v>实物</v>
          </cell>
          <cell r="F14767" t="str">
            <v/>
          </cell>
          <cell r="G14767" t="str">
            <v>淘得电子</v>
          </cell>
          <cell r="H14767" t="str">
            <v>年节礼包/项目专属/定制方案专属</v>
          </cell>
          <cell r="I14767" t="str">
            <v>2024-03-31</v>
          </cell>
          <cell r="J14767">
            <v>163496919</v>
          </cell>
          <cell r="K14767" t="str">
            <v/>
          </cell>
          <cell r="L14767" t="str">
            <v/>
          </cell>
        </row>
        <row r="14768">
          <cell r="C14768">
            <v>162326647</v>
          </cell>
          <cell r="D14768" t="str">
            <v>人工</v>
          </cell>
          <cell r="E14768" t="str">
            <v>实物</v>
          </cell>
          <cell r="F14768" t="str">
            <v/>
          </cell>
          <cell r="G14768" t="str">
            <v>淘得电子</v>
          </cell>
          <cell r="H14768" t="str">
            <v>年节礼包/食品/方便食品</v>
          </cell>
          <cell r="I14768" t="str">
            <v>2023-08-31</v>
          </cell>
          <cell r="J14768">
            <v>163186201</v>
          </cell>
          <cell r="K14768" t="str">
            <v/>
          </cell>
          <cell r="L14768" t="str">
            <v/>
          </cell>
        </row>
        <row r="14769">
          <cell r="C14769">
            <v>162463308</v>
          </cell>
          <cell r="D14769" t="str">
            <v>人工</v>
          </cell>
          <cell r="E14769" t="str">
            <v>实物</v>
          </cell>
          <cell r="F14769" t="str">
            <v/>
          </cell>
          <cell r="G14769" t="str">
            <v>淘得电子</v>
          </cell>
          <cell r="H14769" t="str">
            <v>年节礼包/食品/零食礼包</v>
          </cell>
          <cell r="I14769" t="str">
            <v>2024-03-31</v>
          </cell>
          <cell r="J14769">
            <v>163506494</v>
          </cell>
          <cell r="K14769" t="str">
            <v/>
          </cell>
          <cell r="L14769" t="str">
            <v/>
          </cell>
        </row>
        <row r="14770">
          <cell r="C14770">
            <v>162459337</v>
          </cell>
          <cell r="D14770" t="str">
            <v>人工</v>
          </cell>
          <cell r="E14770" t="str">
            <v>实物</v>
          </cell>
          <cell r="F14770" t="str">
            <v/>
          </cell>
          <cell r="G14770" t="str">
            <v>淘得电子</v>
          </cell>
          <cell r="H14770" t="str">
            <v>年节礼包/食品/粮油礼包</v>
          </cell>
          <cell r="I14770" t="str">
            <v>2024-03-31</v>
          </cell>
          <cell r="J14770">
            <v>163500192</v>
          </cell>
          <cell r="K14770" t="str">
            <v/>
          </cell>
          <cell r="L14770" t="str">
            <v/>
          </cell>
        </row>
        <row r="14771">
          <cell r="C14771">
            <v>162442872</v>
          </cell>
          <cell r="D14771" t="str">
            <v>人工</v>
          </cell>
          <cell r="E14771" t="str">
            <v>实物</v>
          </cell>
          <cell r="F14771" t="str">
            <v/>
          </cell>
          <cell r="G14771" t="str">
            <v>淘得电子</v>
          </cell>
          <cell r="H14771" t="str">
            <v>年节礼包/食品/熟食腊味礼包</v>
          </cell>
          <cell r="I14771" t="str">
            <v>2024-03-31</v>
          </cell>
          <cell r="J14771">
            <v>163461399</v>
          </cell>
          <cell r="K14771" t="str">
            <v/>
          </cell>
          <cell r="L14771" t="str">
            <v/>
          </cell>
        </row>
        <row r="14772">
          <cell r="C14772">
            <v>162412047</v>
          </cell>
          <cell r="D14772" t="str">
            <v>人工</v>
          </cell>
          <cell r="E14772" t="str">
            <v>实物</v>
          </cell>
          <cell r="F14772" t="str">
            <v/>
          </cell>
          <cell r="G14772" t="str">
            <v>淘得电子</v>
          </cell>
          <cell r="H14772" t="str">
            <v>年节礼包/食品/营养健康</v>
          </cell>
          <cell r="I14772" t="str">
            <v>2024-03-31</v>
          </cell>
          <cell r="J14772">
            <v>163389283</v>
          </cell>
          <cell r="K14772" t="str">
            <v/>
          </cell>
          <cell r="L14772" t="str">
            <v/>
          </cell>
        </row>
        <row r="14773">
          <cell r="C14773">
            <v>162409167</v>
          </cell>
          <cell r="D14773" t="str">
            <v>人工</v>
          </cell>
          <cell r="E14773" t="str">
            <v>实物</v>
          </cell>
          <cell r="F14773" t="str">
            <v/>
          </cell>
          <cell r="G14773" t="str">
            <v>淘得电子</v>
          </cell>
          <cell r="H14773" t="str">
            <v>年节礼包/食品/熟食腊味礼包</v>
          </cell>
          <cell r="I14773" t="str">
            <v>2024-03-31</v>
          </cell>
          <cell r="J14773">
            <v>163381797</v>
          </cell>
          <cell r="K14773" t="str">
            <v/>
          </cell>
          <cell r="L14773" t="str">
            <v/>
          </cell>
        </row>
        <row r="14774">
          <cell r="C14774">
            <v>162409163</v>
          </cell>
          <cell r="D14774" t="str">
            <v>人工</v>
          </cell>
          <cell r="E14774" t="str">
            <v>实物</v>
          </cell>
          <cell r="F14774" t="str">
            <v/>
          </cell>
          <cell r="G14774" t="str">
            <v>淘得电子</v>
          </cell>
          <cell r="H14774" t="str">
            <v>年节礼包/食品/熟食腊味礼包</v>
          </cell>
          <cell r="I14774" t="str">
            <v>2024-03-31</v>
          </cell>
          <cell r="J14774">
            <v>163381793</v>
          </cell>
          <cell r="K14774" t="str">
            <v/>
          </cell>
          <cell r="L14774" t="str">
            <v/>
          </cell>
        </row>
        <row r="14775">
          <cell r="C14775">
            <v>162409142</v>
          </cell>
          <cell r="D14775" t="str">
            <v>人工</v>
          </cell>
          <cell r="E14775" t="str">
            <v>实物</v>
          </cell>
          <cell r="F14775" t="str">
            <v/>
          </cell>
          <cell r="G14775" t="str">
            <v>淘得电子</v>
          </cell>
          <cell r="H14775" t="str">
            <v>年节礼包/食品/零食礼包</v>
          </cell>
          <cell r="I14775" t="str">
            <v>2024-03-31</v>
          </cell>
          <cell r="J14775">
            <v>163381772</v>
          </cell>
          <cell r="K14775" t="str">
            <v/>
          </cell>
          <cell r="L14775" t="str">
            <v/>
          </cell>
        </row>
        <row r="14776">
          <cell r="C14776">
            <v>162317322</v>
          </cell>
          <cell r="D14776" t="str">
            <v>人工</v>
          </cell>
          <cell r="E14776" t="str">
            <v>实物</v>
          </cell>
          <cell r="F14776" t="str">
            <v/>
          </cell>
          <cell r="G14776" t="str">
            <v>淘得电子</v>
          </cell>
          <cell r="H14776" t="str">
            <v>年节礼包/食品/零食礼包</v>
          </cell>
          <cell r="I14776" t="str">
            <v>2023-10-31</v>
          </cell>
          <cell r="J14776">
            <v>163175670</v>
          </cell>
          <cell r="K14776" t="str">
            <v/>
          </cell>
          <cell r="L14776" t="str">
            <v/>
          </cell>
        </row>
        <row r="14777">
          <cell r="C14777">
            <v>162041655</v>
          </cell>
          <cell r="D14777" t="str">
            <v>人工</v>
          </cell>
          <cell r="E14777" t="str">
            <v>实物</v>
          </cell>
          <cell r="F14777" t="str">
            <v/>
          </cell>
          <cell r="G14777" t="str">
            <v>淘得电子</v>
          </cell>
          <cell r="H14777" t="str">
            <v>年节礼包/食品/粮油礼包</v>
          </cell>
          <cell r="I14777" t="str">
            <v>2023-07-31</v>
          </cell>
          <cell r="J14777">
            <v>162409612</v>
          </cell>
          <cell r="K14777" t="str">
            <v/>
          </cell>
          <cell r="L14777" t="str">
            <v/>
          </cell>
        </row>
        <row r="14778">
          <cell r="C14778">
            <v>162603399</v>
          </cell>
          <cell r="D14778" t="str">
            <v>人工</v>
          </cell>
          <cell r="E14778" t="str">
            <v>实物</v>
          </cell>
          <cell r="F14778" t="str">
            <v/>
          </cell>
          <cell r="G14778" t="str">
            <v>淘得电子</v>
          </cell>
          <cell r="H14778" t="str">
            <v>年节礼包/食品/食品礼包</v>
          </cell>
          <cell r="I14778" t="str">
            <v>2024-12-31</v>
          </cell>
          <cell r="J14778">
            <v>163825219</v>
          </cell>
          <cell r="K14778" t="str">
            <v/>
          </cell>
          <cell r="L14778" t="str">
            <v/>
          </cell>
        </row>
        <row r="14779">
          <cell r="C14779">
            <v>162467694</v>
          </cell>
          <cell r="D14779" t="str">
            <v>人工</v>
          </cell>
          <cell r="E14779" t="str">
            <v>实物</v>
          </cell>
          <cell r="F14779" t="str">
            <v/>
          </cell>
          <cell r="G14779" t="str">
            <v>淘得电子</v>
          </cell>
          <cell r="H14779" t="str">
            <v>年节礼包/食品/食品礼包</v>
          </cell>
          <cell r="I14779" t="str">
            <v>2024-03-31</v>
          </cell>
          <cell r="J14779">
            <v>163515732</v>
          </cell>
          <cell r="K14779" t="str">
            <v/>
          </cell>
          <cell r="L14779" t="str">
            <v/>
          </cell>
        </row>
        <row r="14780">
          <cell r="C14780">
            <v>162467693</v>
          </cell>
          <cell r="D14780" t="str">
            <v>人工</v>
          </cell>
          <cell r="E14780" t="str">
            <v>实物</v>
          </cell>
          <cell r="F14780" t="str">
            <v/>
          </cell>
          <cell r="G14780" t="str">
            <v>淘得电子</v>
          </cell>
          <cell r="H14780" t="str">
            <v>年节礼包/食品/食品礼包</v>
          </cell>
          <cell r="I14780" t="str">
            <v>2024-03-31</v>
          </cell>
          <cell r="J14780">
            <v>163515731</v>
          </cell>
          <cell r="K14780" t="str">
            <v/>
          </cell>
          <cell r="L14780" t="str">
            <v/>
          </cell>
        </row>
        <row r="14781">
          <cell r="C14781">
            <v>162466319</v>
          </cell>
          <cell r="D14781" t="str">
            <v>人工</v>
          </cell>
          <cell r="E14781" t="str">
            <v>实物</v>
          </cell>
          <cell r="F14781" t="str">
            <v/>
          </cell>
          <cell r="G14781" t="str">
            <v>淘得电子</v>
          </cell>
          <cell r="H14781" t="str">
            <v>年节礼包/项目专属/定制方案专属</v>
          </cell>
          <cell r="I14781" t="str">
            <v>2024-06-30</v>
          </cell>
          <cell r="J14781">
            <v>163512623</v>
          </cell>
          <cell r="K14781" t="str">
            <v/>
          </cell>
          <cell r="L14781" t="str">
            <v/>
          </cell>
        </row>
        <row r="14782">
          <cell r="C14782">
            <v>162464475</v>
          </cell>
          <cell r="D14782" t="str">
            <v>人工</v>
          </cell>
          <cell r="E14782" t="str">
            <v>实物</v>
          </cell>
          <cell r="F14782" t="str">
            <v/>
          </cell>
          <cell r="G14782" t="str">
            <v>淘得电子</v>
          </cell>
          <cell r="H14782" t="str">
            <v>年节礼包/项目专属/定制方案专属</v>
          </cell>
          <cell r="I14782" t="str">
            <v>2024-06-30</v>
          </cell>
          <cell r="J14782">
            <v>163508599</v>
          </cell>
          <cell r="K14782" t="str">
            <v/>
          </cell>
          <cell r="L14782" t="str">
            <v/>
          </cell>
        </row>
        <row r="14783">
          <cell r="C14783">
            <v>162526573</v>
          </cell>
          <cell r="D14783" t="str">
            <v>人工</v>
          </cell>
          <cell r="E14783" t="str">
            <v>实物</v>
          </cell>
          <cell r="F14783" t="str">
            <v/>
          </cell>
          <cell r="G14783" t="str">
            <v>淘得电子</v>
          </cell>
          <cell r="H14783" t="str">
            <v>年节礼包/食品/粽子礼包</v>
          </cell>
          <cell r="I14783" t="str">
            <v>2024-07-31</v>
          </cell>
          <cell r="J14783">
            <v>163660350</v>
          </cell>
          <cell r="K14783" t="str">
            <v/>
          </cell>
          <cell r="L14783" t="str">
            <v/>
          </cell>
        </row>
        <row r="14784">
          <cell r="C14784">
            <v>162606249</v>
          </cell>
          <cell r="D14784" t="str">
            <v>人工</v>
          </cell>
          <cell r="E14784" t="str">
            <v>实物</v>
          </cell>
          <cell r="F14784" t="str">
            <v>月盛斋</v>
          </cell>
          <cell r="G14784" t="str">
            <v>淘得电子</v>
          </cell>
          <cell r="H14784" t="str">
            <v>年节礼包/项目专属/定制方案专属</v>
          </cell>
          <cell r="I14784" t="str">
            <v>2024-12-31</v>
          </cell>
          <cell r="J14784">
            <v>163828392</v>
          </cell>
          <cell r="K14784" t="str">
            <v/>
          </cell>
          <cell r="L14784" t="str">
            <v>800g</v>
          </cell>
        </row>
        <row r="14785">
          <cell r="C14785">
            <v>162603454</v>
          </cell>
          <cell r="D14785" t="str">
            <v>人工</v>
          </cell>
          <cell r="E14785" t="str">
            <v>实物</v>
          </cell>
          <cell r="F14785" t="str">
            <v/>
          </cell>
          <cell r="G14785" t="str">
            <v>淘得电子</v>
          </cell>
          <cell r="H14785" t="str">
            <v>年节礼包/食品/食品礼包</v>
          </cell>
          <cell r="I14785" t="str">
            <v>2024-12-31</v>
          </cell>
          <cell r="J14785">
            <v>163825276</v>
          </cell>
          <cell r="K14785" t="str">
            <v/>
          </cell>
          <cell r="L14785" t="str">
            <v/>
          </cell>
        </row>
        <row r="14786">
          <cell r="C14786">
            <v>162603451</v>
          </cell>
          <cell r="D14786" t="str">
            <v>人工</v>
          </cell>
          <cell r="E14786" t="str">
            <v>实物</v>
          </cell>
          <cell r="F14786" t="str">
            <v/>
          </cell>
          <cell r="G14786" t="str">
            <v>淘得电子</v>
          </cell>
          <cell r="H14786" t="str">
            <v>年节礼包/食品/食品礼包</v>
          </cell>
          <cell r="I14786" t="str">
            <v>2024-12-31</v>
          </cell>
          <cell r="J14786">
            <v>163825273</v>
          </cell>
          <cell r="K14786" t="str">
            <v/>
          </cell>
          <cell r="L14786" t="str">
            <v/>
          </cell>
        </row>
        <row r="14787">
          <cell r="C14787">
            <v>162603411</v>
          </cell>
          <cell r="D14787" t="str">
            <v>人工</v>
          </cell>
          <cell r="E14787" t="str">
            <v>实物</v>
          </cell>
          <cell r="F14787" t="str">
            <v/>
          </cell>
          <cell r="G14787" t="str">
            <v>淘得电子</v>
          </cell>
          <cell r="H14787" t="str">
            <v>年节礼包/食品/食品礼包</v>
          </cell>
          <cell r="I14787" t="str">
            <v>2024-12-31</v>
          </cell>
          <cell r="J14787">
            <v>163825231</v>
          </cell>
          <cell r="K14787" t="str">
            <v/>
          </cell>
          <cell r="L14787" t="str">
            <v/>
          </cell>
        </row>
        <row r="14788">
          <cell r="C14788">
            <v>162603409</v>
          </cell>
          <cell r="D14788" t="str">
            <v>人工</v>
          </cell>
          <cell r="E14788" t="str">
            <v>实物</v>
          </cell>
          <cell r="F14788" t="str">
            <v/>
          </cell>
          <cell r="G14788" t="str">
            <v>淘得电子</v>
          </cell>
          <cell r="H14788" t="str">
            <v>年节礼包/食品/食品礼包</v>
          </cell>
          <cell r="I14788" t="str">
            <v>2024-12-31</v>
          </cell>
          <cell r="J14788">
            <v>163825229</v>
          </cell>
          <cell r="K14788" t="str">
            <v/>
          </cell>
          <cell r="L14788" t="str">
            <v/>
          </cell>
        </row>
        <row r="14789">
          <cell r="C14789">
            <v>162603357</v>
          </cell>
          <cell r="D14789" t="str">
            <v>人工</v>
          </cell>
          <cell r="E14789" t="str">
            <v>实物</v>
          </cell>
          <cell r="F14789" t="str">
            <v/>
          </cell>
          <cell r="G14789" t="str">
            <v>淘得电子</v>
          </cell>
          <cell r="H14789" t="str">
            <v>年节礼包/食品/食品礼包</v>
          </cell>
          <cell r="I14789" t="str">
            <v>2024-12-31</v>
          </cell>
          <cell r="J14789">
            <v>163825164</v>
          </cell>
          <cell r="K14789" t="str">
            <v/>
          </cell>
          <cell r="L14789" t="str">
            <v/>
          </cell>
        </row>
        <row r="14790">
          <cell r="C14790">
            <v>162603261</v>
          </cell>
          <cell r="D14790" t="str">
            <v>人工</v>
          </cell>
          <cell r="E14790" t="str">
            <v>实物</v>
          </cell>
          <cell r="F14790" t="str">
            <v/>
          </cell>
          <cell r="G14790" t="str">
            <v>淘得电子</v>
          </cell>
          <cell r="H14790" t="str">
            <v>年节礼包/食品/食品礼包</v>
          </cell>
          <cell r="I14790" t="str">
            <v>2024-12-31</v>
          </cell>
          <cell r="J14790">
            <v>163825040</v>
          </cell>
          <cell r="K14790" t="str">
            <v/>
          </cell>
          <cell r="L14790" t="str">
            <v/>
          </cell>
        </row>
        <row r="14791">
          <cell r="C14791">
            <v>162603191</v>
          </cell>
          <cell r="D14791" t="str">
            <v>人工</v>
          </cell>
          <cell r="E14791" t="str">
            <v>实物</v>
          </cell>
          <cell r="F14791" t="str">
            <v/>
          </cell>
          <cell r="G14791" t="str">
            <v>淘得电子</v>
          </cell>
          <cell r="H14791" t="str">
            <v>年节礼包/食品/食品礼包</v>
          </cell>
          <cell r="I14791" t="str">
            <v>2024-12-31</v>
          </cell>
          <cell r="J14791">
            <v>163824966</v>
          </cell>
          <cell r="K14791" t="str">
            <v/>
          </cell>
          <cell r="L14791" t="str">
            <v/>
          </cell>
        </row>
        <row r="14792">
          <cell r="C14792">
            <v>162603190</v>
          </cell>
          <cell r="D14792" t="str">
            <v>人工</v>
          </cell>
          <cell r="E14792" t="str">
            <v>实物</v>
          </cell>
          <cell r="F14792" t="str">
            <v/>
          </cell>
          <cell r="G14792" t="str">
            <v>淘得电子</v>
          </cell>
          <cell r="H14792" t="str">
            <v>年节礼包/项目专属/定制方案专属</v>
          </cell>
          <cell r="I14792" t="str">
            <v>2024-10-31</v>
          </cell>
          <cell r="J14792">
            <v>163824965</v>
          </cell>
          <cell r="K14792" t="str">
            <v/>
          </cell>
          <cell r="L14792" t="str">
            <v/>
          </cell>
        </row>
        <row r="14793">
          <cell r="C14793">
            <v>162603158</v>
          </cell>
          <cell r="D14793" t="str">
            <v>人工</v>
          </cell>
          <cell r="E14793" t="str">
            <v>实物</v>
          </cell>
          <cell r="F14793" t="str">
            <v/>
          </cell>
          <cell r="G14793" t="str">
            <v>淘得电子</v>
          </cell>
          <cell r="H14793" t="str">
            <v>年节礼包/食品/食品礼包</v>
          </cell>
          <cell r="I14793" t="str">
            <v>2024-12-31</v>
          </cell>
          <cell r="J14793">
            <v>163824931</v>
          </cell>
          <cell r="K14793" t="str">
            <v/>
          </cell>
          <cell r="L14793" t="str">
            <v/>
          </cell>
        </row>
        <row r="14794">
          <cell r="C14794">
            <v>162603156</v>
          </cell>
          <cell r="D14794" t="str">
            <v>人工</v>
          </cell>
          <cell r="E14794" t="str">
            <v>实物</v>
          </cell>
          <cell r="F14794" t="str">
            <v/>
          </cell>
          <cell r="G14794" t="str">
            <v>淘得电子</v>
          </cell>
          <cell r="H14794" t="str">
            <v>年节礼包/食品/食品礼包</v>
          </cell>
          <cell r="I14794" t="str">
            <v>2024-12-31</v>
          </cell>
          <cell r="J14794">
            <v>163824929</v>
          </cell>
          <cell r="K14794" t="str">
            <v/>
          </cell>
          <cell r="L14794" t="str">
            <v/>
          </cell>
        </row>
        <row r="14795">
          <cell r="C14795">
            <v>162598553</v>
          </cell>
          <cell r="D14795" t="str">
            <v>人工</v>
          </cell>
          <cell r="E14795" t="str">
            <v>实物</v>
          </cell>
          <cell r="F14795" t="str">
            <v/>
          </cell>
          <cell r="G14795" t="str">
            <v>淘得电子</v>
          </cell>
          <cell r="H14795" t="str">
            <v>年节礼包/项目专属/定制方案专属</v>
          </cell>
          <cell r="I14795" t="str">
            <v>2024-10-31</v>
          </cell>
          <cell r="J14795">
            <v>163818413</v>
          </cell>
          <cell r="K14795" t="str">
            <v/>
          </cell>
          <cell r="L14795" t="str">
            <v/>
          </cell>
        </row>
        <row r="14796">
          <cell r="C14796">
            <v>162465990</v>
          </cell>
          <cell r="D14796" t="str">
            <v>人工</v>
          </cell>
          <cell r="E14796" t="str">
            <v>实物</v>
          </cell>
          <cell r="F14796" t="str">
            <v/>
          </cell>
          <cell r="G14796" t="str">
            <v>淘得电子</v>
          </cell>
          <cell r="H14796" t="str">
            <v>年节礼包/项目专属/定制方案专属</v>
          </cell>
          <cell r="I14796" t="str">
            <v>2024-01-31</v>
          </cell>
          <cell r="J14796">
            <v>163511829</v>
          </cell>
          <cell r="K14796" t="str">
            <v/>
          </cell>
          <cell r="L14796" t="str">
            <v/>
          </cell>
        </row>
        <row r="14797">
          <cell r="C14797">
            <v>162407094</v>
          </cell>
          <cell r="D14797" t="str">
            <v>人工</v>
          </cell>
          <cell r="E14797" t="str">
            <v>实物</v>
          </cell>
          <cell r="F14797" t="str">
            <v/>
          </cell>
          <cell r="G14797" t="str">
            <v>食欲跳动</v>
          </cell>
          <cell r="H14797" t="str">
            <v>年节礼包/生鲜/海鲜水产</v>
          </cell>
          <cell r="I14797" t="str">
            <v>2024-03-31</v>
          </cell>
          <cell r="J14797">
            <v>163376813</v>
          </cell>
          <cell r="K14797" t="str">
            <v>SYTD01290</v>
          </cell>
          <cell r="L14797" t="str">
            <v>5斤(单蚝约4-6两)</v>
          </cell>
        </row>
        <row r="14798">
          <cell r="C14798">
            <v>162407093</v>
          </cell>
          <cell r="D14798" t="str">
            <v>人工</v>
          </cell>
          <cell r="E14798" t="str">
            <v>实物</v>
          </cell>
          <cell r="F14798" t="str">
            <v/>
          </cell>
          <cell r="G14798" t="str">
            <v>食欲跳动</v>
          </cell>
          <cell r="H14798" t="str">
            <v>年节礼包/生鲜/海鲜水产</v>
          </cell>
          <cell r="I14798" t="str">
            <v>2024-03-31</v>
          </cell>
          <cell r="J14798">
            <v>163376812</v>
          </cell>
          <cell r="K14798" t="str">
            <v>SYTD01292</v>
          </cell>
          <cell r="L14798" t="str">
            <v>10斤礼盒(单蚝约4-6两)</v>
          </cell>
        </row>
        <row r="14799">
          <cell r="C14799">
            <v>162502666</v>
          </cell>
          <cell r="D14799" t="str">
            <v>人工</v>
          </cell>
          <cell r="E14799" t="str">
            <v>实物</v>
          </cell>
          <cell r="F14799" t="str">
            <v/>
          </cell>
          <cell r="G14799" t="str">
            <v>食欲跳动</v>
          </cell>
          <cell r="H14799" t="str">
            <v>年节礼包/生鲜/水果</v>
          </cell>
          <cell r="I14799" t="str">
            <v>2024-06-30</v>
          </cell>
          <cell r="J14799">
            <v>163599524</v>
          </cell>
          <cell r="K14799" t="str">
            <v/>
          </cell>
          <cell r="L14799" t="str">
            <v>伦晚春橙5斤大果彩箱（约14个左右）+库尔勒香梨4.5斤一级果彩箱装（单果约100-120g）</v>
          </cell>
        </row>
        <row r="14800">
          <cell r="C14800">
            <v>162502665</v>
          </cell>
          <cell r="D14800" t="str">
            <v>人工</v>
          </cell>
          <cell r="E14800" t="str">
            <v>实物</v>
          </cell>
          <cell r="F14800" t="str">
            <v/>
          </cell>
          <cell r="G14800" t="str">
            <v>食欲跳动</v>
          </cell>
          <cell r="H14800" t="str">
            <v>年节礼包/生鲜/水果</v>
          </cell>
          <cell r="I14800" t="str">
            <v>2024-06-30</v>
          </cell>
          <cell r="J14800">
            <v>163599523</v>
          </cell>
          <cell r="K14800" t="str">
            <v/>
          </cell>
          <cell r="L14800" t="str">
            <v>伦晚春橙5斤大果彩箱（约14个左右）+云南高原沃柑5斤 彩箱装（果径约65-75mm）</v>
          </cell>
        </row>
        <row r="14801">
          <cell r="C14801">
            <v>162322973</v>
          </cell>
          <cell r="D14801" t="str">
            <v>人工</v>
          </cell>
          <cell r="E14801" t="str">
            <v>实物</v>
          </cell>
          <cell r="F14801" t="str">
            <v>金宝盆</v>
          </cell>
          <cell r="G14801" t="str">
            <v>食欲跳动</v>
          </cell>
          <cell r="H14801" t="str">
            <v>年节礼包/生鲜/速冻美食</v>
          </cell>
          <cell r="I14801" t="str">
            <v>2023-10-31</v>
          </cell>
          <cell r="J14801">
            <v>163182753</v>
          </cell>
          <cell r="K14801" t="str">
            <v>SYTD00982</v>
          </cell>
          <cell r="L14801" t="str">
            <v>240g*6罐</v>
          </cell>
        </row>
        <row r="14802">
          <cell r="C14802">
            <v>162043032</v>
          </cell>
          <cell r="D14802" t="str">
            <v>人工</v>
          </cell>
          <cell r="E14802" t="str">
            <v>实物</v>
          </cell>
          <cell r="F14802" t="str">
            <v/>
          </cell>
          <cell r="G14802" t="str">
            <v>食欲跳动</v>
          </cell>
          <cell r="H14802" t="str">
            <v>年节礼包/生鲜/水果</v>
          </cell>
          <cell r="I14802" t="str">
            <v>2023-07-31</v>
          </cell>
          <cell r="J14802">
            <v>162411714</v>
          </cell>
          <cell r="K14802" t="str">
            <v>SYTD00667</v>
          </cell>
          <cell r="L14802" t="str">
            <v/>
          </cell>
        </row>
        <row r="14803">
          <cell r="C14803">
            <v>162040983</v>
          </cell>
          <cell r="D14803" t="str">
            <v>人工</v>
          </cell>
          <cell r="E14803" t="str">
            <v>实物</v>
          </cell>
          <cell r="F14803" t="str">
            <v>安井</v>
          </cell>
          <cell r="G14803" t="str">
            <v>食欲跳动</v>
          </cell>
          <cell r="H14803" t="str">
            <v>年节礼包/生鲜/速冻美食</v>
          </cell>
          <cell r="I14803" t="str">
            <v>2023-07-31</v>
          </cell>
          <cell r="J14803">
            <v>162408395</v>
          </cell>
          <cell r="K14803" t="str">
            <v>SYTD00732</v>
          </cell>
          <cell r="L14803" t="str">
            <v>安井-火锅丸子组合1355g</v>
          </cell>
        </row>
        <row r="14804">
          <cell r="C14804">
            <v>162040981</v>
          </cell>
          <cell r="D14804" t="str">
            <v>人工</v>
          </cell>
          <cell r="E14804" t="str">
            <v>实物</v>
          </cell>
          <cell r="F14804" t="str">
            <v>安井</v>
          </cell>
          <cell r="G14804" t="str">
            <v>食欲跳动</v>
          </cell>
          <cell r="H14804" t="str">
            <v>年节礼包/生鲜/速冻美食</v>
          </cell>
          <cell r="I14804" t="str">
            <v>2023-07-31</v>
          </cell>
          <cell r="J14804">
            <v>162408392</v>
          </cell>
          <cell r="K14804" t="str">
            <v>SYTD00689</v>
          </cell>
          <cell r="L14804" t="str">
            <v>安井组合二冷冻面点组合2951g</v>
          </cell>
        </row>
        <row r="14805">
          <cell r="C14805">
            <v>162040964</v>
          </cell>
          <cell r="D14805" t="str">
            <v>人工</v>
          </cell>
          <cell r="E14805" t="str">
            <v>实物</v>
          </cell>
          <cell r="F14805" t="str">
            <v>安井</v>
          </cell>
          <cell r="G14805" t="str">
            <v>食欲跳动</v>
          </cell>
          <cell r="H14805" t="str">
            <v>年节礼包/生鲜/速冻美食</v>
          </cell>
          <cell r="I14805" t="str">
            <v>2023-07-31</v>
          </cell>
          <cell r="J14805">
            <v>162408406</v>
          </cell>
          <cell r="K14805" t="str">
            <v>SYTD00733</v>
          </cell>
          <cell r="L14805" t="str">
            <v>灌汤小笼包288g*4袋+照烧鸡排米汉堡150g*5袋</v>
          </cell>
        </row>
        <row r="14806">
          <cell r="C14806">
            <v>162328297</v>
          </cell>
          <cell r="D14806" t="str">
            <v>人工</v>
          </cell>
          <cell r="E14806" t="str">
            <v>实物</v>
          </cell>
          <cell r="F14806" t="str">
            <v/>
          </cell>
          <cell r="G14806" t="str">
            <v>食欲跳动</v>
          </cell>
          <cell r="H14806" t="str">
            <v>年节礼包/生鲜/水果</v>
          </cell>
          <cell r="I14806" t="str">
            <v>2023-10-31</v>
          </cell>
          <cell r="J14806">
            <v>163187681</v>
          </cell>
          <cell r="K14806" t="str">
            <v>SYTD01101</v>
          </cell>
          <cell r="L14806" t="str">
            <v>5斤（单果15g+）</v>
          </cell>
        </row>
        <row r="14807">
          <cell r="C14807">
            <v>162328295</v>
          </cell>
          <cell r="D14807" t="str">
            <v>人工</v>
          </cell>
          <cell r="E14807" t="str">
            <v>实物</v>
          </cell>
          <cell r="F14807" t="str">
            <v/>
          </cell>
          <cell r="G14807" t="str">
            <v>食欲跳动</v>
          </cell>
          <cell r="H14807" t="str">
            <v>年节礼包/生鲜/水果</v>
          </cell>
          <cell r="I14807" t="str">
            <v>2023-10-31</v>
          </cell>
          <cell r="J14807">
            <v>163187679</v>
          </cell>
          <cell r="K14807" t="str">
            <v>SYTD01102</v>
          </cell>
          <cell r="L14807" t="str">
            <v>2.5kg*2件（单果300g+）</v>
          </cell>
        </row>
        <row r="14808">
          <cell r="C14808">
            <v>162322948</v>
          </cell>
          <cell r="D14808" t="str">
            <v>人工</v>
          </cell>
          <cell r="E14808" t="str">
            <v>实物</v>
          </cell>
          <cell r="F14808" t="str">
            <v>安井</v>
          </cell>
          <cell r="G14808" t="str">
            <v>食欲跳动</v>
          </cell>
          <cell r="H14808" t="str">
            <v>年节礼包/生鲜/速冻美食</v>
          </cell>
          <cell r="I14808" t="str">
            <v>2023-10-31</v>
          </cell>
          <cell r="J14808">
            <v>163182727</v>
          </cell>
          <cell r="K14808" t="str">
            <v>SYTD00732</v>
          </cell>
          <cell r="L14808" t="str">
            <v>火锅丸子组合1395g</v>
          </cell>
        </row>
        <row r="14809">
          <cell r="C14809">
            <v>162319720</v>
          </cell>
          <cell r="D14809" t="str">
            <v>人工</v>
          </cell>
          <cell r="E14809" t="str">
            <v>实物</v>
          </cell>
          <cell r="F14809" t="str">
            <v/>
          </cell>
          <cell r="G14809" t="str">
            <v>食欲跳动</v>
          </cell>
          <cell r="H14809" t="str">
            <v>年节礼包/生鲜/禽肉蛋品</v>
          </cell>
          <cell r="I14809" t="str">
            <v>2023-10-31</v>
          </cell>
          <cell r="J14809">
            <v>163178916</v>
          </cell>
          <cell r="K14809" t="str">
            <v>SYTD00708</v>
          </cell>
          <cell r="L14809" t="str">
            <v>30枚礼盒装</v>
          </cell>
        </row>
        <row r="14810">
          <cell r="C14810">
            <v>162603074</v>
          </cell>
          <cell r="D14810" t="str">
            <v>人工</v>
          </cell>
          <cell r="E14810" t="str">
            <v>实物</v>
          </cell>
          <cell r="F14810" t="str">
            <v/>
          </cell>
          <cell r="G14810" t="str">
            <v>食欲跳动</v>
          </cell>
          <cell r="H14810" t="str">
            <v>年节礼包/生鲜/禽肉蛋品</v>
          </cell>
          <cell r="I14810" t="str">
            <v>2024-10-31</v>
          </cell>
          <cell r="J14810">
            <v>163824821</v>
          </cell>
          <cell r="K14810" t="str">
            <v>SYTDZH00007</v>
          </cell>
          <cell r="L14810" t="str">
            <v>30枚礼盒装SF*2</v>
          </cell>
        </row>
        <row r="14811">
          <cell r="C14811">
            <v>162583625</v>
          </cell>
          <cell r="D14811" t="str">
            <v>人工</v>
          </cell>
          <cell r="E14811" t="str">
            <v>实物</v>
          </cell>
          <cell r="F14811" t="str">
            <v/>
          </cell>
          <cell r="G14811" t="str">
            <v>食欲跳动</v>
          </cell>
          <cell r="H14811" t="str">
            <v>年节礼包/项目专属/定制方案专属</v>
          </cell>
          <cell r="I14811" t="str">
            <v>2025-01-31</v>
          </cell>
          <cell r="J14811">
            <v>163781728</v>
          </cell>
          <cell r="K14811" t="str">
            <v>SYTD01749</v>
          </cell>
          <cell r="L14811" t="str">
            <v>5斤彩箱（单果约450g+）</v>
          </cell>
        </row>
        <row r="14812">
          <cell r="D14812" t="str">
            <v>人工</v>
          </cell>
          <cell r="E14812" t="str">
            <v>实物</v>
          </cell>
          <cell r="F14812" t="str">
            <v/>
          </cell>
          <cell r="G14812" t="str">
            <v>食欲跳动</v>
          </cell>
          <cell r="H14812" t="str">
            <v>年节礼包/项目专属/定制方案专属</v>
          </cell>
          <cell r="I14812" t="str">
            <v>2025-01-31</v>
          </cell>
          <cell r="J14812">
            <v>163781729</v>
          </cell>
          <cell r="K14812" t="str">
            <v>SYTD01750</v>
          </cell>
          <cell r="L14812" t="str">
            <v>8斤彩箱（单果约450g+）</v>
          </cell>
        </row>
        <row r="14813">
          <cell r="C14813">
            <v>162583611</v>
          </cell>
          <cell r="D14813" t="str">
            <v>人工</v>
          </cell>
          <cell r="E14813" t="str">
            <v>实物</v>
          </cell>
          <cell r="F14813" t="str">
            <v/>
          </cell>
          <cell r="G14813" t="str">
            <v>食欲跳动</v>
          </cell>
          <cell r="H14813" t="str">
            <v>年节礼包/项目专属/定制方案专属</v>
          </cell>
          <cell r="I14813" t="str">
            <v>2025-01-31</v>
          </cell>
          <cell r="J14813">
            <v>163781711</v>
          </cell>
          <cell r="K14813" t="str">
            <v>SYTD01695</v>
          </cell>
          <cell r="L14813" t="str">
            <v>6斤彩箱（2个瓜）</v>
          </cell>
        </row>
        <row r="14814">
          <cell r="D14814" t="str">
            <v>人工</v>
          </cell>
          <cell r="E14814" t="str">
            <v>实物</v>
          </cell>
          <cell r="F14814" t="str">
            <v/>
          </cell>
          <cell r="G14814" t="str">
            <v>食欲跳动</v>
          </cell>
          <cell r="H14814" t="str">
            <v>年节礼包/项目专属/定制方案专属</v>
          </cell>
          <cell r="I14814" t="str">
            <v>2025-01-31</v>
          </cell>
          <cell r="J14814">
            <v>163781712</v>
          </cell>
          <cell r="K14814" t="str">
            <v>SYTD01696</v>
          </cell>
          <cell r="L14814" t="str">
            <v>7-8斤彩箱（约2-3个瓜）</v>
          </cell>
        </row>
        <row r="14815">
          <cell r="C14815">
            <v>162582655</v>
          </cell>
          <cell r="D14815" t="str">
            <v>人工</v>
          </cell>
          <cell r="E14815" t="str">
            <v>实物</v>
          </cell>
          <cell r="F14815" t="str">
            <v/>
          </cell>
          <cell r="G14815" t="str">
            <v>食欲跳动</v>
          </cell>
          <cell r="H14815" t="str">
            <v>年节礼包/项目专属/定制方案专属</v>
          </cell>
          <cell r="I14815" t="str">
            <v>2025-01-31</v>
          </cell>
          <cell r="J14815">
            <v>163779675</v>
          </cell>
          <cell r="K14815" t="str">
            <v/>
          </cell>
          <cell r="L14815" t="str">
            <v>5斤彩箱（约20-26枚左右）</v>
          </cell>
        </row>
        <row r="14816">
          <cell r="C14816">
            <v>162582623</v>
          </cell>
          <cell r="D14816" t="str">
            <v>人工</v>
          </cell>
          <cell r="E14816" t="str">
            <v>实物</v>
          </cell>
          <cell r="F14816" t="str">
            <v/>
          </cell>
          <cell r="G14816" t="str">
            <v>食欲跳动</v>
          </cell>
          <cell r="H14816" t="str">
            <v>年节礼包/项目专属/定制方案专属</v>
          </cell>
          <cell r="I14816" t="str">
            <v>2025-01-31</v>
          </cell>
          <cell r="J14816">
            <v>163779621</v>
          </cell>
          <cell r="K14816" t="str">
            <v>SYTD01675</v>
          </cell>
          <cell r="L14816" t="str">
            <v>3斤装</v>
          </cell>
        </row>
        <row r="14817">
          <cell r="D14817" t="str">
            <v>人工</v>
          </cell>
          <cell r="E14817" t="str">
            <v>实物</v>
          </cell>
          <cell r="F14817" t="str">
            <v/>
          </cell>
          <cell r="G14817" t="str">
            <v>食欲跳动</v>
          </cell>
          <cell r="H14817" t="str">
            <v>年节礼包/项目专属/定制方案专属</v>
          </cell>
          <cell r="I14817" t="str">
            <v>2025-01-31</v>
          </cell>
          <cell r="J14817">
            <v>163779622</v>
          </cell>
          <cell r="K14817" t="str">
            <v>SYTD01676</v>
          </cell>
          <cell r="L14817" t="str">
            <v>4.5斤装</v>
          </cell>
        </row>
        <row r="14818">
          <cell r="C14818">
            <v>162582277</v>
          </cell>
          <cell r="D14818" t="str">
            <v>人工</v>
          </cell>
          <cell r="E14818" t="str">
            <v>实物</v>
          </cell>
          <cell r="F14818" t="str">
            <v/>
          </cell>
          <cell r="G14818" t="str">
            <v>食欲跳动</v>
          </cell>
          <cell r="H14818" t="str">
            <v>年节礼包/项目专属/定制方案专属</v>
          </cell>
          <cell r="I14818" t="str">
            <v>2025-01-31</v>
          </cell>
          <cell r="J14818">
            <v>163779190</v>
          </cell>
          <cell r="K14818" t="str">
            <v>SYTD01794</v>
          </cell>
          <cell r="L14818" t="str">
            <v>3斤（单果约140g+）</v>
          </cell>
        </row>
        <row r="14819">
          <cell r="D14819" t="str">
            <v>人工</v>
          </cell>
          <cell r="E14819" t="str">
            <v>实物</v>
          </cell>
          <cell r="F14819" t="str">
            <v/>
          </cell>
          <cell r="G14819" t="str">
            <v>食欲跳动</v>
          </cell>
          <cell r="H14819" t="str">
            <v>年节礼包/项目专属/定制方案专属</v>
          </cell>
          <cell r="I14819" t="str">
            <v>2025-01-31</v>
          </cell>
          <cell r="J14819">
            <v>163779191</v>
          </cell>
          <cell r="K14819" t="str">
            <v>SYTD01795</v>
          </cell>
          <cell r="L14819" t="str">
            <v>4.5斤（单果约140g+）</v>
          </cell>
        </row>
        <row r="14820">
          <cell r="C14820">
            <v>162582262</v>
          </cell>
          <cell r="D14820" t="str">
            <v>人工</v>
          </cell>
          <cell r="E14820" t="str">
            <v>实物</v>
          </cell>
          <cell r="F14820" t="str">
            <v/>
          </cell>
          <cell r="G14820" t="str">
            <v>食欲跳动</v>
          </cell>
          <cell r="H14820" t="str">
            <v>年节礼包/项目专属/定制方案专属</v>
          </cell>
          <cell r="I14820" t="str">
            <v>2025-01-31</v>
          </cell>
          <cell r="J14820">
            <v>163779170</v>
          </cell>
          <cell r="K14820" t="str">
            <v>SYTD01749</v>
          </cell>
          <cell r="L14820" t="str">
            <v>5斤彩箱（单果约450g+）</v>
          </cell>
        </row>
        <row r="14821">
          <cell r="D14821" t="str">
            <v>人工</v>
          </cell>
          <cell r="E14821" t="str">
            <v>实物</v>
          </cell>
          <cell r="F14821" t="str">
            <v/>
          </cell>
          <cell r="G14821" t="str">
            <v>食欲跳动</v>
          </cell>
          <cell r="H14821" t="str">
            <v>年节礼包/项目专属/定制方案专属</v>
          </cell>
          <cell r="I14821" t="str">
            <v>2025-01-31</v>
          </cell>
          <cell r="J14821">
            <v>163779171</v>
          </cell>
          <cell r="K14821" t="str">
            <v>SYTD01750</v>
          </cell>
          <cell r="L14821" t="str">
            <v>8斤彩箱（单果约450g+）</v>
          </cell>
        </row>
        <row r="14822">
          <cell r="C14822">
            <v>162582252</v>
          </cell>
          <cell r="D14822" t="str">
            <v>人工</v>
          </cell>
          <cell r="E14822" t="str">
            <v>实物</v>
          </cell>
          <cell r="F14822" t="str">
            <v/>
          </cell>
          <cell r="G14822" t="str">
            <v>食欲跳动</v>
          </cell>
          <cell r="H14822" t="str">
            <v>年节礼包/项目专属/定制方案专属</v>
          </cell>
          <cell r="I14822" t="str">
            <v>2025-01-31</v>
          </cell>
          <cell r="J14822">
            <v>163779156</v>
          </cell>
          <cell r="K14822" t="str">
            <v>QSKJ10001686</v>
          </cell>
          <cell r="L14822" t="str">
            <v>东北18cm大脆筒冰淇淋80g*5支 东北大板草原奶奶味冰淇淋75g*5支 蓝莓桑葚冰棍68g*8支 荔枝脆脆冰荔枝口味冰棍68g*10支</v>
          </cell>
        </row>
        <row r="14823">
          <cell r="C14823">
            <v>162582251</v>
          </cell>
          <cell r="D14823" t="str">
            <v>人工</v>
          </cell>
          <cell r="E14823" t="str">
            <v>实物</v>
          </cell>
          <cell r="F14823" t="str">
            <v/>
          </cell>
          <cell r="G14823" t="str">
            <v>食欲跳动</v>
          </cell>
          <cell r="H14823" t="str">
            <v>年节礼包/项目专属/定制方案专属</v>
          </cell>
          <cell r="I14823" t="str">
            <v>2025-01-31</v>
          </cell>
          <cell r="J14823">
            <v>163779155</v>
          </cell>
          <cell r="K14823" t="str">
            <v>QSKJ10001983</v>
          </cell>
          <cell r="L14823" t="str">
            <v>东北小板迷你雪糕/冰棍 （30g*4支装）*2盒   东北大板橘子冰冰棍 68g*10支 东北大板荔枝脆脆冰荔枝口味冰棍 68g*10支</v>
          </cell>
        </row>
        <row r="14824">
          <cell r="C14824">
            <v>162328299</v>
          </cell>
          <cell r="D14824" t="str">
            <v>人工</v>
          </cell>
          <cell r="E14824" t="str">
            <v>实物</v>
          </cell>
          <cell r="F14824" t="str">
            <v/>
          </cell>
          <cell r="G14824" t="str">
            <v>食欲跳动</v>
          </cell>
          <cell r="H14824" t="str">
            <v>年节礼包/生鲜/水果</v>
          </cell>
          <cell r="I14824" t="str">
            <v>2023-10-31</v>
          </cell>
          <cell r="J14824">
            <v>163187683</v>
          </cell>
          <cell r="K14824" t="str">
            <v>SYTD01103</v>
          </cell>
          <cell r="L14824" t="str">
            <v>2.5kg*2件（单果300g+）</v>
          </cell>
        </row>
        <row r="14825">
          <cell r="C14825">
            <v>162609146</v>
          </cell>
          <cell r="D14825" t="str">
            <v>人工</v>
          </cell>
          <cell r="E14825" t="str">
            <v>实物</v>
          </cell>
          <cell r="F14825" t="str">
            <v/>
          </cell>
          <cell r="G14825" t="str">
            <v>食欲跳动</v>
          </cell>
          <cell r="H14825" t="str">
            <v>年节礼包/生鲜/水果</v>
          </cell>
          <cell r="I14825" t="str">
            <v>2024-09-30</v>
          </cell>
          <cell r="J14825">
            <v>163831829</v>
          </cell>
          <cell r="K14825" t="str">
            <v>SYTD02009</v>
          </cell>
          <cell r="L14825" t="str">
            <v>4.5斤SF礼盒约5-6枚（单果约300g+）</v>
          </cell>
        </row>
        <row r="14826">
          <cell r="D14826" t="str">
            <v>人工</v>
          </cell>
          <cell r="E14826" t="str">
            <v>实物</v>
          </cell>
          <cell r="F14826" t="str">
            <v/>
          </cell>
          <cell r="G14826" t="str">
            <v>食欲跳动</v>
          </cell>
          <cell r="H14826" t="str">
            <v>年节礼包/生鲜/水果</v>
          </cell>
          <cell r="I14826" t="str">
            <v>2024-09-30</v>
          </cell>
          <cell r="J14826">
            <v>163831830</v>
          </cell>
          <cell r="K14826" t="str">
            <v>SYTD02008</v>
          </cell>
          <cell r="L14826" t="str">
            <v>7斤SF礼盒大果约7-9枚（单果约300g+）</v>
          </cell>
        </row>
        <row r="14827">
          <cell r="C14827">
            <v>162566728</v>
          </cell>
          <cell r="D14827" t="str">
            <v>人工</v>
          </cell>
          <cell r="E14827" t="str">
            <v>实物</v>
          </cell>
          <cell r="F14827" t="str">
            <v/>
          </cell>
          <cell r="G14827" t="str">
            <v>食欲跳动</v>
          </cell>
          <cell r="H14827" t="str">
            <v>年节礼包/生鲜/水果</v>
          </cell>
          <cell r="I14827" t="str">
            <v>2024-10-31</v>
          </cell>
          <cell r="J14827">
            <v>163749740</v>
          </cell>
          <cell r="K14827" t="str">
            <v>SYTD01102</v>
          </cell>
          <cell r="L14827" t="str">
            <v>2.5kg*2件 SF彩箱装 （单果约300g+）</v>
          </cell>
        </row>
        <row r="14828">
          <cell r="C14828">
            <v>162566727</v>
          </cell>
          <cell r="D14828" t="str">
            <v>人工</v>
          </cell>
          <cell r="E14828" t="str">
            <v>实物</v>
          </cell>
          <cell r="F14828" t="str">
            <v/>
          </cell>
          <cell r="G14828" t="str">
            <v>食欲跳动</v>
          </cell>
          <cell r="H14828" t="str">
            <v>年节礼包/生鲜/水果</v>
          </cell>
          <cell r="I14828" t="str">
            <v>2024-10-31</v>
          </cell>
          <cell r="J14828">
            <v>163749739</v>
          </cell>
          <cell r="K14828" t="str">
            <v>SYTD01103</v>
          </cell>
          <cell r="L14828" t="str">
            <v>2.5kg*2件 SF彩箱 （单果约300-400g）</v>
          </cell>
        </row>
        <row r="14829">
          <cell r="C14829">
            <v>162495137</v>
          </cell>
          <cell r="D14829" t="str">
            <v>人工</v>
          </cell>
          <cell r="E14829" t="str">
            <v>实物</v>
          </cell>
          <cell r="F14829" t="str">
            <v/>
          </cell>
          <cell r="G14829" t="str">
            <v>食欲跳动</v>
          </cell>
          <cell r="H14829" t="str">
            <v>年节礼包/生鲜/水果</v>
          </cell>
          <cell r="I14829" t="str">
            <v>2024-06-30</v>
          </cell>
          <cell r="J14829">
            <v>163578393</v>
          </cell>
          <cell r="K14829" t="str">
            <v/>
          </cell>
          <cell r="L14829" t="str">
            <v>湖北伦晚春橙 SF 13斤</v>
          </cell>
        </row>
        <row r="14830">
          <cell r="C14830">
            <v>162495136</v>
          </cell>
          <cell r="D14830" t="str">
            <v>人工</v>
          </cell>
          <cell r="E14830" t="str">
            <v>实物</v>
          </cell>
          <cell r="F14830" t="str">
            <v/>
          </cell>
          <cell r="G14830" t="str">
            <v>食欲跳动</v>
          </cell>
          <cell r="H14830" t="str">
            <v>年节礼包/生鲜/水果</v>
          </cell>
          <cell r="I14830" t="str">
            <v>2024-06-30</v>
          </cell>
          <cell r="J14830">
            <v>163578392</v>
          </cell>
          <cell r="K14830" t="str">
            <v/>
          </cell>
          <cell r="L14830" t="str">
            <v>云南大理高原沃柑+新疆库尔勒香梨  SF 9.5斤</v>
          </cell>
        </row>
        <row r="14831">
          <cell r="C14831">
            <v>162495136</v>
          </cell>
          <cell r="D14831" t="str">
            <v>人工</v>
          </cell>
          <cell r="E14831" t="str">
            <v>实物</v>
          </cell>
          <cell r="F14831" t="str">
            <v/>
          </cell>
          <cell r="G14831" t="str">
            <v>食欲跳动</v>
          </cell>
          <cell r="H14831" t="str">
            <v>年节礼包/生鲜/水果</v>
          </cell>
          <cell r="I14831" t="str">
            <v>2024-06-30</v>
          </cell>
        </row>
        <row r="14831">
          <cell r="K14831" t="str">
            <v/>
          </cell>
          <cell r="L14831" t="str">
            <v>云南大理高原沃柑+新疆库尔勒香梨  SF 9.5斤</v>
          </cell>
        </row>
        <row r="14832">
          <cell r="C14832">
            <v>162328298</v>
          </cell>
          <cell r="D14832" t="str">
            <v>人工</v>
          </cell>
          <cell r="E14832" t="str">
            <v>实物</v>
          </cell>
          <cell r="F14832" t="str">
            <v/>
          </cell>
          <cell r="G14832" t="str">
            <v>食欲跳动</v>
          </cell>
          <cell r="H14832" t="str">
            <v>年节礼包/生鲜/水果</v>
          </cell>
          <cell r="I14832" t="str">
            <v>2023-10-31</v>
          </cell>
          <cell r="J14832">
            <v>163187682</v>
          </cell>
          <cell r="K14832" t="str">
            <v>SYTD01100</v>
          </cell>
          <cell r="L14832" t="str">
            <v>12个礼盒装（单果140-160g）</v>
          </cell>
        </row>
        <row r="14833">
          <cell r="C14833">
            <v>162391746</v>
          </cell>
          <cell r="D14833" t="str">
            <v>人工</v>
          </cell>
          <cell r="E14833" t="str">
            <v>实物</v>
          </cell>
          <cell r="F14833" t="str">
            <v/>
          </cell>
          <cell r="G14833" t="str">
            <v>食欲跳动</v>
          </cell>
          <cell r="H14833" t="str">
            <v>年节礼包/生鲜/水果礼包</v>
          </cell>
          <cell r="I14833" t="str">
            <v>2023-11-30</v>
          </cell>
          <cell r="J14833">
            <v>163334777</v>
          </cell>
          <cell r="K14833" t="str">
            <v/>
          </cell>
          <cell r="L14833" t="str">
            <v>18枚 中果（果径80-85mm 约8斤）</v>
          </cell>
        </row>
        <row r="14834">
          <cell r="C14834">
            <v>162322947</v>
          </cell>
          <cell r="D14834" t="str">
            <v>人工</v>
          </cell>
          <cell r="E14834" t="str">
            <v>实物</v>
          </cell>
          <cell r="F14834" t="str">
            <v>安井</v>
          </cell>
          <cell r="G14834" t="str">
            <v>食欲跳动</v>
          </cell>
          <cell r="H14834" t="str">
            <v>年节礼包/生鲜/速冻美食</v>
          </cell>
          <cell r="I14834" t="str">
            <v>2023-10-31</v>
          </cell>
          <cell r="J14834">
            <v>163182726</v>
          </cell>
          <cell r="K14834" t="str">
            <v>SYTD01022</v>
          </cell>
          <cell r="L14834" t="str">
            <v>香菇素菜包360g*2袋+桂花糕300g*3袋+红糖发糕400g*2袋+紫薯卷400g*2袋</v>
          </cell>
        </row>
        <row r="14835">
          <cell r="C14835">
            <v>162322807</v>
          </cell>
          <cell r="D14835" t="str">
            <v>人工</v>
          </cell>
          <cell r="E14835" t="str">
            <v>实物</v>
          </cell>
          <cell r="F14835" t="str">
            <v>禾煜</v>
          </cell>
          <cell r="G14835" t="str">
            <v>雷青</v>
          </cell>
          <cell r="H14835" t="str">
            <v>年节礼包/食品/杂粮礼包</v>
          </cell>
          <cell r="I14835" t="str">
            <v>2023-07-31</v>
          </cell>
          <cell r="J14835">
            <v>163182544</v>
          </cell>
          <cell r="K14835" t="str">
            <v/>
          </cell>
          <cell r="L14835" t="str">
            <v/>
          </cell>
        </row>
        <row r="14836">
          <cell r="C14836">
            <v>162305001</v>
          </cell>
          <cell r="D14836" t="str">
            <v>人工</v>
          </cell>
          <cell r="E14836" t="str">
            <v>实物</v>
          </cell>
          <cell r="F14836" t="str">
            <v>鲜品屋</v>
          </cell>
          <cell r="G14836" t="str">
            <v>雷青</v>
          </cell>
          <cell r="H14836" t="str">
            <v>年节礼包/食品/杂粮</v>
          </cell>
          <cell r="I14836" t="str">
            <v>2023-09-01</v>
          </cell>
          <cell r="J14836">
            <v>163151033</v>
          </cell>
          <cell r="K14836" t="str">
            <v/>
          </cell>
          <cell r="L14836" t="str">
            <v/>
          </cell>
        </row>
        <row r="14837">
          <cell r="C14837">
            <v>162107933</v>
          </cell>
          <cell r="D14837" t="str">
            <v>人工</v>
          </cell>
          <cell r="E14837" t="str">
            <v>实物</v>
          </cell>
          <cell r="F14837" t="str">
            <v>圃也</v>
          </cell>
          <cell r="G14837" t="str">
            <v>雷青</v>
          </cell>
          <cell r="H14837" t="str">
            <v>食品/国内零食/休闲零食</v>
          </cell>
          <cell r="I14837" t="str">
            <v>2023-09-01</v>
          </cell>
          <cell r="J14837">
            <v>162582249</v>
          </cell>
          <cell r="K14837" t="str">
            <v/>
          </cell>
          <cell r="L14837" t="str">
            <v/>
          </cell>
        </row>
        <row r="14838">
          <cell r="C14838">
            <v>162107932</v>
          </cell>
          <cell r="D14838" t="str">
            <v>人工</v>
          </cell>
          <cell r="E14838" t="str">
            <v>实物</v>
          </cell>
          <cell r="F14838" t="str">
            <v>圃也</v>
          </cell>
          <cell r="G14838" t="str">
            <v>雷青</v>
          </cell>
          <cell r="H14838" t="str">
            <v>食品/国内零食/休闲零食</v>
          </cell>
          <cell r="I14838" t="str">
            <v>2023-09-01</v>
          </cell>
          <cell r="J14838">
            <v>162582248</v>
          </cell>
          <cell r="K14838" t="str">
            <v/>
          </cell>
          <cell r="L14838" t="str">
            <v/>
          </cell>
        </row>
        <row r="14839">
          <cell r="C14839">
            <v>162107931</v>
          </cell>
          <cell r="D14839" t="str">
            <v>人工</v>
          </cell>
          <cell r="E14839" t="str">
            <v>实物</v>
          </cell>
          <cell r="F14839" t="str">
            <v>圃也</v>
          </cell>
          <cell r="G14839" t="str">
            <v>雷青</v>
          </cell>
          <cell r="H14839" t="str">
            <v>食品/国内零食/休闲零食</v>
          </cell>
          <cell r="I14839" t="str">
            <v>2023-09-01</v>
          </cell>
          <cell r="J14839">
            <v>162582247</v>
          </cell>
          <cell r="K14839" t="str">
            <v/>
          </cell>
          <cell r="L14839" t="str">
            <v/>
          </cell>
        </row>
        <row r="14840">
          <cell r="C14840">
            <v>162107930</v>
          </cell>
          <cell r="D14840" t="str">
            <v>人工</v>
          </cell>
          <cell r="E14840" t="str">
            <v>实物</v>
          </cell>
          <cell r="F14840" t="str">
            <v>禾煜</v>
          </cell>
          <cell r="G14840" t="str">
            <v>雷青</v>
          </cell>
          <cell r="H14840" t="str">
            <v>食品/常规礼包/杂粮礼包</v>
          </cell>
          <cell r="I14840" t="str">
            <v>2023-09-01</v>
          </cell>
          <cell r="J14840">
            <v>162582246</v>
          </cell>
          <cell r="K14840" t="str">
            <v/>
          </cell>
          <cell r="L14840" t="str">
            <v/>
          </cell>
        </row>
        <row r="14841">
          <cell r="C14841">
            <v>162107922</v>
          </cell>
          <cell r="D14841" t="str">
            <v>人工</v>
          </cell>
          <cell r="E14841" t="str">
            <v>实物</v>
          </cell>
          <cell r="F14841" t="str">
            <v>鲜品屋</v>
          </cell>
          <cell r="G14841" t="str">
            <v>雷青</v>
          </cell>
          <cell r="H14841" t="str">
            <v>食品/常规礼包/杂粮礼包</v>
          </cell>
          <cell r="I14841" t="str">
            <v>2023-09-01</v>
          </cell>
          <cell r="J14841">
            <v>162582238</v>
          </cell>
          <cell r="K14841" t="str">
            <v/>
          </cell>
          <cell r="L14841" t="str">
            <v/>
          </cell>
        </row>
        <row r="14842">
          <cell r="C14842">
            <v>162107920</v>
          </cell>
          <cell r="D14842" t="str">
            <v>人工</v>
          </cell>
          <cell r="E14842" t="str">
            <v>实物</v>
          </cell>
          <cell r="F14842" t="str">
            <v>鲜品屋</v>
          </cell>
          <cell r="G14842" t="str">
            <v>雷青</v>
          </cell>
          <cell r="H14842" t="str">
            <v>食品/常规礼包/杂粮礼包</v>
          </cell>
          <cell r="I14842" t="str">
            <v>2023-09-01</v>
          </cell>
          <cell r="J14842">
            <v>162582236</v>
          </cell>
          <cell r="K14842" t="str">
            <v/>
          </cell>
          <cell r="L14842" t="str">
            <v/>
          </cell>
        </row>
        <row r="14843">
          <cell r="C14843">
            <v>162581323</v>
          </cell>
          <cell r="D14843" t="str">
            <v>人工</v>
          </cell>
          <cell r="E14843" t="str">
            <v>实物</v>
          </cell>
          <cell r="F14843" t="str">
            <v>愉果先生</v>
          </cell>
          <cell r="G14843" t="str">
            <v>雷青</v>
          </cell>
          <cell r="H14843" t="str">
            <v>年节礼包/项目专属/定制方案专属</v>
          </cell>
          <cell r="I14843" t="str">
            <v>2025-01-31</v>
          </cell>
          <cell r="J14843">
            <v>163777680</v>
          </cell>
          <cell r="K14843" t="str">
            <v>6xl</v>
          </cell>
          <cell r="L14843" t="str">
            <v/>
          </cell>
        </row>
        <row r="14844">
          <cell r="C14844">
            <v>162107929</v>
          </cell>
          <cell r="D14844" t="str">
            <v>人工</v>
          </cell>
          <cell r="E14844" t="str">
            <v>实物</v>
          </cell>
          <cell r="F14844" t="str">
            <v>禾煜</v>
          </cell>
          <cell r="G14844" t="str">
            <v>雷青</v>
          </cell>
          <cell r="H14844" t="str">
            <v>食品/常规礼包/杂粮礼包</v>
          </cell>
          <cell r="I14844" t="str">
            <v>2023-09-01</v>
          </cell>
          <cell r="J14844">
            <v>162582245</v>
          </cell>
          <cell r="K14844" t="str">
            <v/>
          </cell>
          <cell r="L14844" t="str">
            <v/>
          </cell>
        </row>
        <row r="14845">
          <cell r="C14845">
            <v>162107924</v>
          </cell>
          <cell r="D14845" t="str">
            <v>人工</v>
          </cell>
          <cell r="E14845" t="str">
            <v>实物</v>
          </cell>
          <cell r="F14845" t="str">
            <v>禾煜</v>
          </cell>
          <cell r="G14845" t="str">
            <v>雷青</v>
          </cell>
          <cell r="H14845" t="str">
            <v>食品/常规礼包/杂粮礼包</v>
          </cell>
          <cell r="I14845" t="str">
            <v>2023-09-01</v>
          </cell>
          <cell r="J14845">
            <v>162582240</v>
          </cell>
          <cell r="K14845" t="str">
            <v/>
          </cell>
          <cell r="L14845" t="str">
            <v/>
          </cell>
        </row>
        <row r="14846">
          <cell r="C14846">
            <v>162107923</v>
          </cell>
          <cell r="D14846" t="str">
            <v>人工</v>
          </cell>
          <cell r="E14846" t="str">
            <v>实物</v>
          </cell>
          <cell r="F14846" t="str">
            <v>禾煜</v>
          </cell>
          <cell r="G14846" t="str">
            <v>雷青</v>
          </cell>
          <cell r="H14846" t="str">
            <v>食品/常规礼包/杂粮礼包</v>
          </cell>
          <cell r="I14846" t="str">
            <v>2023-09-01</v>
          </cell>
          <cell r="J14846">
            <v>162582239</v>
          </cell>
          <cell r="K14846" t="str">
            <v/>
          </cell>
          <cell r="L14846" t="str">
            <v/>
          </cell>
        </row>
        <row r="14847">
          <cell r="C14847">
            <v>162107847</v>
          </cell>
          <cell r="D14847" t="str">
            <v>人工</v>
          </cell>
          <cell r="E14847" t="str">
            <v>实物</v>
          </cell>
          <cell r="F14847" t="str">
            <v>圃也</v>
          </cell>
          <cell r="G14847" t="str">
            <v>雷青</v>
          </cell>
          <cell r="H14847" t="str">
            <v>食品/国内零食/休闲零食</v>
          </cell>
          <cell r="I14847" t="str">
            <v>2023-09-01</v>
          </cell>
          <cell r="J14847">
            <v>162582097</v>
          </cell>
          <cell r="K14847" t="str">
            <v/>
          </cell>
          <cell r="L14847" t="str">
            <v/>
          </cell>
        </row>
        <row r="14848">
          <cell r="C14848">
            <v>162568485</v>
          </cell>
          <cell r="D14848" t="str">
            <v>人工</v>
          </cell>
          <cell r="E14848" t="str">
            <v>实物</v>
          </cell>
          <cell r="F14848" t="str">
            <v>杞里香</v>
          </cell>
          <cell r="G14848" t="str">
            <v>立帆</v>
          </cell>
          <cell r="H14848" t="str">
            <v>年节礼包/食品/食品礼包</v>
          </cell>
          <cell r="I14848" t="str">
            <v>2024-10-31</v>
          </cell>
          <cell r="J14848">
            <v>163753558</v>
          </cell>
          <cell r="K14848">
            <v>16180</v>
          </cell>
          <cell r="L14848" t="str">
            <v/>
          </cell>
        </row>
        <row r="14849">
          <cell r="C14849">
            <v>162464044</v>
          </cell>
          <cell r="D14849" t="str">
            <v>人工</v>
          </cell>
          <cell r="E14849" t="str">
            <v>实物</v>
          </cell>
          <cell r="F14849" t="str">
            <v>采坚果的松鼠</v>
          </cell>
          <cell r="G14849" t="str">
            <v>立帆</v>
          </cell>
          <cell r="H14849" t="str">
            <v>年节礼包/食品/国内零食</v>
          </cell>
          <cell r="I14849" t="str">
            <v>2024-03-31</v>
          </cell>
          <cell r="J14849">
            <v>163507810</v>
          </cell>
          <cell r="K14849" t="str">
            <v/>
          </cell>
          <cell r="L14849" t="str">
            <v/>
          </cell>
        </row>
        <row r="14850">
          <cell r="C14850">
            <v>162372057</v>
          </cell>
          <cell r="D14850" t="str">
            <v>人工</v>
          </cell>
          <cell r="E14850" t="str">
            <v>实物</v>
          </cell>
          <cell r="F14850" t="str">
            <v>福乐门</v>
          </cell>
          <cell r="G14850" t="str">
            <v>立帆</v>
          </cell>
          <cell r="H14850" t="str">
            <v>年节礼包/食品/南北干货</v>
          </cell>
          <cell r="I14850" t="str">
            <v>2024-01-31</v>
          </cell>
          <cell r="J14850">
            <v>163276346</v>
          </cell>
          <cell r="K14850" t="str">
            <v/>
          </cell>
          <cell r="L14850" t="str">
            <v/>
          </cell>
        </row>
        <row r="14851">
          <cell r="C14851">
            <v>162317218</v>
          </cell>
          <cell r="D14851" t="str">
            <v>人工</v>
          </cell>
          <cell r="E14851" t="str">
            <v>实物</v>
          </cell>
          <cell r="F14851" t="str">
            <v>澳门永辉</v>
          </cell>
          <cell r="G14851" t="str">
            <v>立帆</v>
          </cell>
          <cell r="H14851" t="str">
            <v>年节礼包/食品/食品礼包</v>
          </cell>
          <cell r="I14851" t="str">
            <v>2023-10-31</v>
          </cell>
          <cell r="J14851">
            <v>163175557</v>
          </cell>
          <cell r="K14851" t="str">
            <v/>
          </cell>
          <cell r="L14851" t="str">
            <v/>
          </cell>
        </row>
        <row r="14852">
          <cell r="C14852">
            <v>162454759</v>
          </cell>
          <cell r="D14852" t="str">
            <v>人工</v>
          </cell>
          <cell r="E14852" t="str">
            <v>实物</v>
          </cell>
          <cell r="F14852" t="str">
            <v/>
          </cell>
          <cell r="G14852" t="str">
            <v>立帆</v>
          </cell>
          <cell r="H14852" t="str">
            <v>年节礼包/项目专属/定制方案专属</v>
          </cell>
          <cell r="I14852" t="str">
            <v>2024-01-31</v>
          </cell>
          <cell r="J14852">
            <v>163490129</v>
          </cell>
          <cell r="K14852" t="str">
            <v/>
          </cell>
          <cell r="L14852" t="str">
            <v/>
          </cell>
        </row>
        <row r="14853">
          <cell r="C14853">
            <v>162369391</v>
          </cell>
          <cell r="D14853" t="str">
            <v>人工</v>
          </cell>
          <cell r="E14853" t="str">
            <v>实物</v>
          </cell>
          <cell r="F14853" t="str">
            <v>福乐门</v>
          </cell>
          <cell r="G14853" t="str">
            <v>立帆</v>
          </cell>
          <cell r="H14853" t="str">
            <v>年节礼包/食品/南北干货</v>
          </cell>
          <cell r="I14853" t="str">
            <v>2023-12-31</v>
          </cell>
          <cell r="J14853">
            <v>163270537</v>
          </cell>
          <cell r="K14853" t="str">
            <v/>
          </cell>
          <cell r="L14853" t="str">
            <v/>
          </cell>
        </row>
        <row r="14854">
          <cell r="C14854">
            <v>162328765</v>
          </cell>
          <cell r="D14854" t="str">
            <v>人工</v>
          </cell>
          <cell r="E14854" t="str">
            <v>实物</v>
          </cell>
          <cell r="F14854" t="str">
            <v>澳门永辉</v>
          </cell>
          <cell r="G14854" t="str">
            <v>立帆</v>
          </cell>
          <cell r="H14854" t="str">
            <v>年节礼包/食品/方便食品</v>
          </cell>
          <cell r="I14854" t="str">
            <v>2023-10-31</v>
          </cell>
          <cell r="J14854">
            <v>163188198</v>
          </cell>
          <cell r="K14854" t="str">
            <v/>
          </cell>
          <cell r="L14854" t="str">
            <v/>
          </cell>
        </row>
        <row r="14855">
          <cell r="C14855">
            <v>162328128</v>
          </cell>
          <cell r="D14855" t="str">
            <v>人工</v>
          </cell>
          <cell r="E14855" t="str">
            <v>实物</v>
          </cell>
          <cell r="F14855" t="str">
            <v/>
          </cell>
          <cell r="G14855" t="str">
            <v>立帆</v>
          </cell>
          <cell r="H14855" t="str">
            <v>年节礼包/食品/食品礼包</v>
          </cell>
          <cell r="I14855" t="str">
            <v>2023-10-31</v>
          </cell>
          <cell r="J14855">
            <v>163187474</v>
          </cell>
          <cell r="K14855" t="str">
            <v/>
          </cell>
          <cell r="L14855" t="str">
            <v/>
          </cell>
        </row>
        <row r="14856">
          <cell r="C14856">
            <v>162411422</v>
          </cell>
          <cell r="D14856" t="str">
            <v>人工</v>
          </cell>
          <cell r="E14856" t="str">
            <v>实物</v>
          </cell>
          <cell r="F14856" t="str">
            <v>北纯</v>
          </cell>
          <cell r="G14856" t="str">
            <v>牡丹江北纯</v>
          </cell>
          <cell r="H14856" t="str">
            <v>年节礼包/食品/粮油礼包</v>
          </cell>
          <cell r="I14856" t="str">
            <v>2024-03-31</v>
          </cell>
          <cell r="J14856">
            <v>163387956</v>
          </cell>
          <cell r="K14856" t="str">
            <v/>
          </cell>
          <cell r="L14856" t="str">
            <v/>
          </cell>
        </row>
        <row r="14857">
          <cell r="C14857">
            <v>162411420</v>
          </cell>
          <cell r="D14857" t="str">
            <v>人工</v>
          </cell>
          <cell r="E14857" t="str">
            <v>实物</v>
          </cell>
          <cell r="F14857" t="str">
            <v>北纯</v>
          </cell>
          <cell r="G14857" t="str">
            <v>牡丹江北纯</v>
          </cell>
          <cell r="H14857" t="str">
            <v>年节礼包/食品/粮油礼包</v>
          </cell>
          <cell r="I14857" t="str">
            <v>2024-03-31</v>
          </cell>
          <cell r="J14857">
            <v>163387954</v>
          </cell>
          <cell r="K14857" t="str">
            <v/>
          </cell>
          <cell r="L14857" t="str">
            <v/>
          </cell>
        </row>
        <row r="14858">
          <cell r="C14858">
            <v>162406584</v>
          </cell>
          <cell r="D14858" t="str">
            <v>人工</v>
          </cell>
          <cell r="E14858" t="str">
            <v>实物</v>
          </cell>
          <cell r="F14858" t="str">
            <v/>
          </cell>
          <cell r="G14858" t="str">
            <v>牡丹江北纯</v>
          </cell>
          <cell r="H14858" t="str">
            <v>年节礼包/食品/粮油礼包</v>
          </cell>
          <cell r="I14858" t="str">
            <v>2024-03-31</v>
          </cell>
          <cell r="J14858">
            <v>163376226</v>
          </cell>
          <cell r="K14858" t="str">
            <v/>
          </cell>
          <cell r="L14858" t="str">
            <v/>
          </cell>
        </row>
        <row r="14859">
          <cell r="C14859">
            <v>162406582</v>
          </cell>
          <cell r="D14859" t="str">
            <v>人工</v>
          </cell>
          <cell r="E14859" t="str">
            <v>实物</v>
          </cell>
          <cell r="F14859" t="str">
            <v/>
          </cell>
          <cell r="G14859" t="str">
            <v>牡丹江北纯</v>
          </cell>
          <cell r="H14859" t="str">
            <v>年节礼包/食品/粮油礼包</v>
          </cell>
          <cell r="I14859" t="str">
            <v>2024-03-31</v>
          </cell>
          <cell r="J14859">
            <v>163376218</v>
          </cell>
          <cell r="K14859" t="str">
            <v/>
          </cell>
          <cell r="L14859" t="str">
            <v/>
          </cell>
        </row>
        <row r="14860">
          <cell r="C14860">
            <v>162317217</v>
          </cell>
          <cell r="D14860" t="str">
            <v>人工</v>
          </cell>
          <cell r="E14860" t="str">
            <v>实物</v>
          </cell>
          <cell r="F14860" t="str">
            <v/>
          </cell>
          <cell r="G14860" t="str">
            <v>牡丹江北纯</v>
          </cell>
          <cell r="H14860" t="str">
            <v>年节礼包/食品/粮油礼包</v>
          </cell>
          <cell r="I14860" t="str">
            <v>2023-10-31</v>
          </cell>
          <cell r="J14860">
            <v>163175556</v>
          </cell>
          <cell r="K14860" t="str">
            <v/>
          </cell>
          <cell r="L14860" t="str">
            <v/>
          </cell>
        </row>
        <row r="14861">
          <cell r="C14861">
            <v>162317216</v>
          </cell>
          <cell r="D14861" t="str">
            <v>人工</v>
          </cell>
          <cell r="E14861" t="str">
            <v>实物</v>
          </cell>
          <cell r="F14861" t="str">
            <v/>
          </cell>
          <cell r="G14861" t="str">
            <v>牡丹江北纯</v>
          </cell>
          <cell r="H14861" t="str">
            <v>年节礼包/食品/粮油礼包</v>
          </cell>
          <cell r="I14861" t="str">
            <v>2023-10-31</v>
          </cell>
          <cell r="J14861">
            <v>163175555</v>
          </cell>
          <cell r="K14861" t="str">
            <v/>
          </cell>
          <cell r="L14861" t="str">
            <v/>
          </cell>
        </row>
        <row r="14862">
          <cell r="C14862">
            <v>162317215</v>
          </cell>
          <cell r="D14862" t="str">
            <v>人工</v>
          </cell>
          <cell r="E14862" t="str">
            <v>实物</v>
          </cell>
          <cell r="F14862" t="str">
            <v/>
          </cell>
          <cell r="G14862" t="str">
            <v>牡丹江北纯</v>
          </cell>
          <cell r="H14862" t="str">
            <v>年节礼包/食品/粮油礼包</v>
          </cell>
          <cell r="I14862" t="str">
            <v>2023-10-31</v>
          </cell>
          <cell r="J14862">
            <v>163175554</v>
          </cell>
          <cell r="K14862" t="str">
            <v/>
          </cell>
          <cell r="L14862" t="str">
            <v/>
          </cell>
        </row>
        <row r="14863">
          <cell r="C14863">
            <v>162317214</v>
          </cell>
          <cell r="D14863" t="str">
            <v>人工</v>
          </cell>
          <cell r="E14863" t="str">
            <v>实物</v>
          </cell>
          <cell r="F14863" t="str">
            <v/>
          </cell>
          <cell r="G14863" t="str">
            <v>牡丹江北纯</v>
          </cell>
          <cell r="H14863" t="str">
            <v>年节礼包/食品/粮油礼包</v>
          </cell>
          <cell r="I14863" t="str">
            <v>2023-10-31</v>
          </cell>
          <cell r="J14863">
            <v>163175553</v>
          </cell>
          <cell r="K14863" t="str">
            <v/>
          </cell>
          <cell r="L14863" t="str">
            <v/>
          </cell>
        </row>
        <row r="14864">
          <cell r="C14864">
            <v>162317213</v>
          </cell>
          <cell r="D14864" t="str">
            <v>人工</v>
          </cell>
          <cell r="E14864" t="str">
            <v>实物</v>
          </cell>
          <cell r="F14864" t="str">
            <v/>
          </cell>
          <cell r="G14864" t="str">
            <v>牡丹江北纯</v>
          </cell>
          <cell r="H14864" t="str">
            <v>年节礼包/食品/粮油礼包</v>
          </cell>
          <cell r="I14864" t="str">
            <v>2023-10-31</v>
          </cell>
          <cell r="J14864">
            <v>163175552</v>
          </cell>
          <cell r="K14864" t="str">
            <v/>
          </cell>
          <cell r="L14864" t="str">
            <v/>
          </cell>
        </row>
        <row r="14865">
          <cell r="C14865">
            <v>162317212</v>
          </cell>
          <cell r="D14865" t="str">
            <v>人工</v>
          </cell>
          <cell r="E14865" t="str">
            <v>实物</v>
          </cell>
          <cell r="F14865" t="str">
            <v/>
          </cell>
          <cell r="G14865" t="str">
            <v>牡丹江北纯</v>
          </cell>
          <cell r="H14865" t="str">
            <v>年节礼包/食品/粮油礼包</v>
          </cell>
          <cell r="I14865" t="str">
            <v>2023-10-31</v>
          </cell>
          <cell r="J14865">
            <v>163175551</v>
          </cell>
          <cell r="K14865" t="str">
            <v/>
          </cell>
          <cell r="L14865" t="str">
            <v/>
          </cell>
        </row>
        <row r="14866">
          <cell r="C14866">
            <v>162317210</v>
          </cell>
          <cell r="D14866" t="str">
            <v>人工</v>
          </cell>
          <cell r="E14866" t="str">
            <v>实物</v>
          </cell>
          <cell r="F14866" t="str">
            <v/>
          </cell>
          <cell r="G14866" t="str">
            <v>牡丹江北纯</v>
          </cell>
          <cell r="H14866" t="str">
            <v>年节礼包/食品/粮油礼包</v>
          </cell>
          <cell r="I14866" t="str">
            <v>2023-10-31</v>
          </cell>
          <cell r="J14866">
            <v>163175549</v>
          </cell>
          <cell r="K14866" t="str">
            <v/>
          </cell>
          <cell r="L14866" t="str">
            <v/>
          </cell>
        </row>
        <row r="14867">
          <cell r="C14867">
            <v>162656172</v>
          </cell>
          <cell r="D14867" t="str">
            <v>人工</v>
          </cell>
          <cell r="E14867" t="str">
            <v>实物</v>
          </cell>
          <cell r="F14867" t="str">
            <v/>
          </cell>
          <cell r="G14867" t="str">
            <v>牡丹江北纯</v>
          </cell>
          <cell r="H14867" t="str">
            <v>年节礼包/食品/大米</v>
          </cell>
          <cell r="I14867" t="str">
            <v>2025-02-28</v>
          </cell>
          <cell r="J14867">
            <v>163897978</v>
          </cell>
          <cell r="K14867">
            <v>123067</v>
          </cell>
          <cell r="L14867" t="str">
            <v/>
          </cell>
        </row>
        <row r="14868">
          <cell r="C14868">
            <v>162568813</v>
          </cell>
          <cell r="D14868" t="str">
            <v>人工</v>
          </cell>
          <cell r="E14868" t="str">
            <v>实物</v>
          </cell>
          <cell r="F14868" t="str">
            <v>北纯</v>
          </cell>
          <cell r="G14868" t="str">
            <v>牡丹江北纯</v>
          </cell>
          <cell r="H14868" t="str">
            <v>年节礼包/食品/粮油礼包</v>
          </cell>
          <cell r="I14868" t="str">
            <v>2024-10-31</v>
          </cell>
          <cell r="J14868">
            <v>163753993</v>
          </cell>
          <cell r="K14868" t="str">
            <v/>
          </cell>
          <cell r="L14868" t="str">
            <v>6L+9.79kg</v>
          </cell>
        </row>
        <row r="14869">
          <cell r="C14869">
            <v>162568810</v>
          </cell>
          <cell r="D14869" t="str">
            <v>人工</v>
          </cell>
          <cell r="E14869" t="str">
            <v>实物</v>
          </cell>
          <cell r="F14869" t="str">
            <v>北纯</v>
          </cell>
          <cell r="G14869" t="str">
            <v>牡丹江北纯</v>
          </cell>
          <cell r="H14869" t="str">
            <v>年节礼包/食品/粮油礼包</v>
          </cell>
          <cell r="I14869" t="str">
            <v>2024-10-31</v>
          </cell>
          <cell r="J14869">
            <v>163753990</v>
          </cell>
          <cell r="K14869" t="str">
            <v/>
          </cell>
          <cell r="L14869" t="str">
            <v>7.4L+6.59kg</v>
          </cell>
        </row>
        <row r="14870">
          <cell r="C14870">
            <v>162490853</v>
          </cell>
          <cell r="D14870" t="str">
            <v>人工</v>
          </cell>
          <cell r="E14870" t="str">
            <v>实物</v>
          </cell>
          <cell r="F14870" t="str">
            <v/>
          </cell>
          <cell r="G14870" t="str">
            <v>牡丹江北纯</v>
          </cell>
          <cell r="H14870" t="str">
            <v>年节礼包/食品/粮油礼包</v>
          </cell>
          <cell r="I14870" t="str">
            <v>2024-07-31</v>
          </cell>
          <cell r="J14870">
            <v>163570164</v>
          </cell>
          <cell r="K14870" t="str">
            <v/>
          </cell>
          <cell r="L14870" t="str">
            <v/>
          </cell>
        </row>
        <row r="14871">
          <cell r="C14871">
            <v>162490851</v>
          </cell>
          <cell r="D14871" t="str">
            <v>人工</v>
          </cell>
          <cell r="E14871" t="str">
            <v>实物</v>
          </cell>
          <cell r="F14871" t="str">
            <v/>
          </cell>
          <cell r="G14871" t="str">
            <v>牡丹江北纯</v>
          </cell>
          <cell r="H14871" t="str">
            <v>年节礼包/食品/粮油礼包</v>
          </cell>
          <cell r="I14871" t="str">
            <v>2024-07-31</v>
          </cell>
          <cell r="J14871">
            <v>163570162</v>
          </cell>
          <cell r="K14871" t="str">
            <v/>
          </cell>
          <cell r="L14871" t="str">
            <v/>
          </cell>
        </row>
        <row r="14872">
          <cell r="C14872">
            <v>162490849</v>
          </cell>
          <cell r="D14872" t="str">
            <v>人工</v>
          </cell>
          <cell r="E14872" t="str">
            <v>实物</v>
          </cell>
          <cell r="F14872" t="str">
            <v/>
          </cell>
          <cell r="G14872" t="str">
            <v>牡丹江北纯</v>
          </cell>
          <cell r="H14872" t="str">
            <v>年节礼包/食品/粮油礼包</v>
          </cell>
          <cell r="I14872" t="str">
            <v>2024-07-31</v>
          </cell>
          <cell r="J14872">
            <v>163570160</v>
          </cell>
          <cell r="K14872" t="str">
            <v/>
          </cell>
          <cell r="L14872" t="str">
            <v/>
          </cell>
        </row>
        <row r="14873">
          <cell r="C14873">
            <v>162464489</v>
          </cell>
          <cell r="D14873" t="str">
            <v>人工</v>
          </cell>
          <cell r="E14873" t="str">
            <v>实物</v>
          </cell>
          <cell r="F14873" t="str">
            <v/>
          </cell>
          <cell r="G14873" t="str">
            <v>牡丹江北纯</v>
          </cell>
          <cell r="H14873" t="str">
            <v>年节礼包/食品/粮油礼包</v>
          </cell>
          <cell r="I14873" t="str">
            <v>2024-04-01</v>
          </cell>
          <cell r="J14873">
            <v>163508620</v>
          </cell>
          <cell r="K14873" t="str">
            <v/>
          </cell>
          <cell r="L14873" t="str">
            <v/>
          </cell>
        </row>
        <row r="14874">
          <cell r="C14874">
            <v>162464489</v>
          </cell>
          <cell r="D14874" t="str">
            <v>人工</v>
          </cell>
          <cell r="E14874" t="str">
            <v>实物</v>
          </cell>
          <cell r="F14874" t="str">
            <v/>
          </cell>
          <cell r="G14874" t="str">
            <v>牡丹江北纯</v>
          </cell>
          <cell r="H14874" t="str">
            <v>年节礼包/食品/粮油礼包</v>
          </cell>
          <cell r="I14874" t="str">
            <v>2024-04-01</v>
          </cell>
        </row>
        <row r="14874">
          <cell r="K14874" t="str">
            <v/>
          </cell>
          <cell r="L14874" t="str">
            <v/>
          </cell>
        </row>
        <row r="14875">
          <cell r="C14875">
            <v>162464489</v>
          </cell>
          <cell r="D14875" t="str">
            <v>人工</v>
          </cell>
          <cell r="E14875" t="str">
            <v>实物</v>
          </cell>
          <cell r="F14875" t="str">
            <v/>
          </cell>
          <cell r="G14875" t="str">
            <v>牡丹江北纯</v>
          </cell>
          <cell r="H14875" t="str">
            <v>年节礼包/食品/粮油礼包</v>
          </cell>
          <cell r="I14875" t="str">
            <v>2024-04-01</v>
          </cell>
        </row>
        <row r="14875">
          <cell r="K14875" t="str">
            <v/>
          </cell>
          <cell r="L14875" t="str">
            <v/>
          </cell>
        </row>
        <row r="14876">
          <cell r="C14876">
            <v>162464489</v>
          </cell>
          <cell r="D14876" t="str">
            <v>人工</v>
          </cell>
          <cell r="E14876" t="str">
            <v>实物</v>
          </cell>
          <cell r="F14876" t="str">
            <v/>
          </cell>
          <cell r="G14876" t="str">
            <v>牡丹江北纯</v>
          </cell>
          <cell r="H14876" t="str">
            <v>年节礼包/食品/粮油礼包</v>
          </cell>
          <cell r="I14876" t="str">
            <v>2024-04-01</v>
          </cell>
        </row>
        <row r="14876">
          <cell r="K14876" t="str">
            <v/>
          </cell>
          <cell r="L14876" t="str">
            <v/>
          </cell>
        </row>
        <row r="14877">
          <cell r="C14877">
            <v>162411418</v>
          </cell>
          <cell r="D14877" t="str">
            <v>人工</v>
          </cell>
          <cell r="E14877" t="str">
            <v>实物</v>
          </cell>
          <cell r="F14877" t="str">
            <v>北纯</v>
          </cell>
          <cell r="G14877" t="str">
            <v>牡丹江北纯</v>
          </cell>
          <cell r="H14877" t="str">
            <v>年节礼包/食品/粮油礼包</v>
          </cell>
          <cell r="I14877" t="str">
            <v>2024-03-31</v>
          </cell>
          <cell r="J14877">
            <v>163387951</v>
          </cell>
          <cell r="K14877" t="str">
            <v/>
          </cell>
          <cell r="L14877" t="str">
            <v/>
          </cell>
        </row>
        <row r="14878">
          <cell r="C14878">
            <v>162411416</v>
          </cell>
          <cell r="D14878" t="str">
            <v>人工</v>
          </cell>
          <cell r="E14878" t="str">
            <v>实物</v>
          </cell>
          <cell r="F14878" t="str">
            <v>北纯</v>
          </cell>
          <cell r="G14878" t="str">
            <v>牡丹江北纯</v>
          </cell>
          <cell r="H14878" t="str">
            <v>年节礼包/食品/粮油礼包</v>
          </cell>
          <cell r="I14878" t="str">
            <v>2024-03-31</v>
          </cell>
          <cell r="J14878">
            <v>163387949</v>
          </cell>
          <cell r="K14878" t="str">
            <v/>
          </cell>
          <cell r="L14878" t="str">
            <v/>
          </cell>
        </row>
        <row r="14879">
          <cell r="C14879">
            <v>162411400</v>
          </cell>
          <cell r="D14879" t="str">
            <v>人工</v>
          </cell>
          <cell r="E14879" t="str">
            <v>实物</v>
          </cell>
          <cell r="F14879" t="str">
            <v>北纯</v>
          </cell>
          <cell r="G14879" t="str">
            <v>牡丹江北纯</v>
          </cell>
          <cell r="H14879" t="str">
            <v>年节礼包/食品/粮油礼包</v>
          </cell>
          <cell r="I14879" t="str">
            <v>2024-03-31</v>
          </cell>
          <cell r="J14879">
            <v>163387932</v>
          </cell>
          <cell r="K14879" t="str">
            <v/>
          </cell>
          <cell r="L14879" t="str">
            <v/>
          </cell>
        </row>
        <row r="14880">
          <cell r="C14880">
            <v>162317211</v>
          </cell>
          <cell r="D14880" t="str">
            <v>人工</v>
          </cell>
          <cell r="E14880" t="str">
            <v>实物</v>
          </cell>
          <cell r="F14880" t="str">
            <v/>
          </cell>
          <cell r="G14880" t="str">
            <v>牡丹江北纯</v>
          </cell>
          <cell r="H14880" t="str">
            <v>年节礼包/食品/粮油礼包</v>
          </cell>
          <cell r="I14880" t="str">
            <v>2023-10-31</v>
          </cell>
          <cell r="J14880">
            <v>163175550</v>
          </cell>
          <cell r="K14880" t="str">
            <v/>
          </cell>
          <cell r="L14880" t="str">
            <v/>
          </cell>
        </row>
        <row r="14881">
          <cell r="C14881">
            <v>162041772</v>
          </cell>
          <cell r="D14881" t="str">
            <v>人工</v>
          </cell>
          <cell r="E14881" t="str">
            <v>实物</v>
          </cell>
          <cell r="F14881" t="str">
            <v/>
          </cell>
          <cell r="G14881" t="str">
            <v>牡丹江北纯</v>
          </cell>
          <cell r="H14881" t="str">
            <v>年节礼包/食品/粮油礼包</v>
          </cell>
          <cell r="I14881" t="str">
            <v>2023-07-31</v>
          </cell>
          <cell r="J14881">
            <v>162409732</v>
          </cell>
          <cell r="K14881" t="str">
            <v/>
          </cell>
          <cell r="L14881" t="str">
            <v/>
          </cell>
        </row>
        <row r="14882">
          <cell r="C14882">
            <v>162041771</v>
          </cell>
          <cell r="D14882" t="str">
            <v>人工</v>
          </cell>
          <cell r="E14882" t="str">
            <v>实物</v>
          </cell>
          <cell r="F14882" t="str">
            <v/>
          </cell>
          <cell r="G14882" t="str">
            <v>牡丹江北纯</v>
          </cell>
          <cell r="H14882" t="str">
            <v>年节礼包/食品/粮油礼包</v>
          </cell>
          <cell r="I14882" t="str">
            <v>2023-07-31</v>
          </cell>
          <cell r="J14882">
            <v>162409731</v>
          </cell>
          <cell r="K14882" t="str">
            <v/>
          </cell>
          <cell r="L14882" t="str">
            <v/>
          </cell>
        </row>
        <row r="14883">
          <cell r="C14883">
            <v>162041770</v>
          </cell>
          <cell r="D14883" t="str">
            <v>人工</v>
          </cell>
          <cell r="E14883" t="str">
            <v>实物</v>
          </cell>
          <cell r="F14883" t="str">
            <v/>
          </cell>
          <cell r="G14883" t="str">
            <v>牡丹江北纯</v>
          </cell>
          <cell r="H14883" t="str">
            <v>年节礼包/食品/粮油礼包</v>
          </cell>
          <cell r="I14883" t="str">
            <v>2023-07-31</v>
          </cell>
          <cell r="J14883">
            <v>162409730</v>
          </cell>
          <cell r="K14883" t="str">
            <v/>
          </cell>
          <cell r="L14883" t="str">
            <v/>
          </cell>
        </row>
        <row r="14884">
          <cell r="C14884">
            <v>162041769</v>
          </cell>
          <cell r="D14884" t="str">
            <v>人工</v>
          </cell>
          <cell r="E14884" t="str">
            <v>实物</v>
          </cell>
          <cell r="F14884" t="str">
            <v/>
          </cell>
          <cell r="G14884" t="str">
            <v>牡丹江北纯</v>
          </cell>
          <cell r="H14884" t="str">
            <v>年节礼包/食品/粮油礼包</v>
          </cell>
          <cell r="I14884" t="str">
            <v>2023-07-31</v>
          </cell>
          <cell r="J14884">
            <v>162409729</v>
          </cell>
          <cell r="K14884" t="str">
            <v/>
          </cell>
          <cell r="L14884" t="str">
            <v/>
          </cell>
        </row>
        <row r="14885">
          <cell r="C14885">
            <v>162041768</v>
          </cell>
          <cell r="D14885" t="str">
            <v>人工</v>
          </cell>
          <cell r="E14885" t="str">
            <v>实物</v>
          </cell>
          <cell r="F14885" t="str">
            <v/>
          </cell>
          <cell r="G14885" t="str">
            <v>牡丹江北纯</v>
          </cell>
          <cell r="H14885" t="str">
            <v>年节礼包/食品/粮油礼包</v>
          </cell>
          <cell r="I14885" t="str">
            <v>2023-07-31</v>
          </cell>
          <cell r="J14885">
            <v>162409728</v>
          </cell>
          <cell r="K14885" t="str">
            <v/>
          </cell>
          <cell r="L14885" t="str">
            <v/>
          </cell>
        </row>
        <row r="14886">
          <cell r="C14886">
            <v>162041767</v>
          </cell>
          <cell r="D14886" t="str">
            <v>人工</v>
          </cell>
          <cell r="E14886" t="str">
            <v>实物</v>
          </cell>
          <cell r="F14886" t="str">
            <v/>
          </cell>
          <cell r="G14886" t="str">
            <v>牡丹江北纯</v>
          </cell>
          <cell r="H14886" t="str">
            <v>年节礼包/食品/粮油礼包</v>
          </cell>
          <cell r="I14886" t="str">
            <v>2023-07-31</v>
          </cell>
          <cell r="J14886">
            <v>162409727</v>
          </cell>
          <cell r="K14886" t="str">
            <v/>
          </cell>
          <cell r="L14886" t="str">
            <v/>
          </cell>
        </row>
        <row r="14887">
          <cell r="C14887">
            <v>162041766</v>
          </cell>
          <cell r="D14887" t="str">
            <v>人工</v>
          </cell>
          <cell r="E14887" t="str">
            <v>实物</v>
          </cell>
          <cell r="F14887" t="str">
            <v/>
          </cell>
          <cell r="G14887" t="str">
            <v>牡丹江北纯</v>
          </cell>
          <cell r="H14887" t="str">
            <v>年节礼包/食品/粮油礼包</v>
          </cell>
          <cell r="I14887" t="str">
            <v>2023-07-31</v>
          </cell>
          <cell r="J14887">
            <v>162409726</v>
          </cell>
          <cell r="K14887" t="str">
            <v/>
          </cell>
          <cell r="L14887" t="str">
            <v/>
          </cell>
        </row>
        <row r="14888">
          <cell r="C14888">
            <v>162041765</v>
          </cell>
          <cell r="D14888" t="str">
            <v>人工</v>
          </cell>
          <cell r="E14888" t="str">
            <v>实物</v>
          </cell>
          <cell r="F14888" t="str">
            <v/>
          </cell>
          <cell r="G14888" t="str">
            <v>牡丹江北纯</v>
          </cell>
          <cell r="H14888" t="str">
            <v>年节礼包/食品/粮油礼包</v>
          </cell>
          <cell r="I14888" t="str">
            <v>2023-07-31</v>
          </cell>
          <cell r="J14888">
            <v>162409725</v>
          </cell>
          <cell r="K14888" t="str">
            <v/>
          </cell>
          <cell r="L14888" t="str">
            <v/>
          </cell>
        </row>
        <row r="14889">
          <cell r="C14889">
            <v>162041764</v>
          </cell>
          <cell r="D14889" t="str">
            <v>人工</v>
          </cell>
          <cell r="E14889" t="str">
            <v>实物</v>
          </cell>
          <cell r="F14889" t="str">
            <v/>
          </cell>
          <cell r="G14889" t="str">
            <v>牡丹江北纯</v>
          </cell>
          <cell r="H14889" t="str">
            <v>年节礼包/食品/粮油礼包</v>
          </cell>
          <cell r="I14889" t="str">
            <v>2023-07-31</v>
          </cell>
          <cell r="J14889">
            <v>162409724</v>
          </cell>
          <cell r="K14889" t="str">
            <v/>
          </cell>
          <cell r="L14889" t="str">
            <v/>
          </cell>
        </row>
        <row r="14890">
          <cell r="C14890">
            <v>162041763</v>
          </cell>
          <cell r="D14890" t="str">
            <v>人工</v>
          </cell>
          <cell r="E14890" t="str">
            <v>实物</v>
          </cell>
          <cell r="F14890" t="str">
            <v/>
          </cell>
          <cell r="G14890" t="str">
            <v>牡丹江北纯</v>
          </cell>
          <cell r="H14890" t="str">
            <v>年节礼包/食品/粮油礼包</v>
          </cell>
          <cell r="I14890" t="str">
            <v>2023-07-31</v>
          </cell>
          <cell r="J14890">
            <v>162409723</v>
          </cell>
          <cell r="K14890" t="str">
            <v/>
          </cell>
          <cell r="L14890" t="str">
            <v/>
          </cell>
        </row>
        <row r="14891">
          <cell r="C14891">
            <v>162582221</v>
          </cell>
          <cell r="D14891" t="str">
            <v>人工</v>
          </cell>
          <cell r="E14891" t="str">
            <v>实物</v>
          </cell>
          <cell r="F14891" t="str">
            <v>君乐宝</v>
          </cell>
          <cell r="G14891" t="str">
            <v>上海屹天</v>
          </cell>
          <cell r="H14891" t="str">
            <v>年节礼包/项目专属/定制方案专属</v>
          </cell>
          <cell r="I14891" t="str">
            <v>2025-01-31</v>
          </cell>
          <cell r="J14891">
            <v>163779092</v>
          </cell>
          <cell r="K14891" t="str">
            <v/>
          </cell>
          <cell r="L14891" t="str">
            <v>【A2】260ml*8</v>
          </cell>
        </row>
        <row r="14892">
          <cell r="C14892">
            <v>162407116</v>
          </cell>
          <cell r="D14892" t="str">
            <v>人工</v>
          </cell>
          <cell r="E14892" t="str">
            <v>实物</v>
          </cell>
          <cell r="F14892" t="str">
            <v>普沃达</v>
          </cell>
          <cell r="G14892" t="str">
            <v>霖臻实业</v>
          </cell>
          <cell r="H14892" t="str">
            <v>年节礼包/家用电器/生活小电</v>
          </cell>
          <cell r="I14892" t="str">
            <v>2024-03-31</v>
          </cell>
          <cell r="J14892">
            <v>163376835</v>
          </cell>
          <cell r="K14892" t="str">
            <v>V11-TA</v>
          </cell>
          <cell r="L14892" t="str">
            <v/>
          </cell>
        </row>
        <row r="14893">
          <cell r="C14893">
            <v>162315310</v>
          </cell>
          <cell r="D14893" t="str">
            <v>人工</v>
          </cell>
          <cell r="E14893" t="str">
            <v>实物</v>
          </cell>
          <cell r="F14893" t="str">
            <v/>
          </cell>
          <cell r="G14893" t="str">
            <v>霖臻实业</v>
          </cell>
          <cell r="H14893" t="str">
            <v>年节礼包/居家日用/收纳用品</v>
          </cell>
          <cell r="I14893" t="str">
            <v>2023-10-31</v>
          </cell>
          <cell r="J14893">
            <v>163173128</v>
          </cell>
          <cell r="K14893" t="str">
            <v>青青罐四件套</v>
          </cell>
          <cell r="L14893" t="str">
            <v/>
          </cell>
        </row>
        <row r="14894">
          <cell r="C14894">
            <v>162603476</v>
          </cell>
          <cell r="D14894" t="str">
            <v>人工</v>
          </cell>
          <cell r="E14894" t="str">
            <v>实物</v>
          </cell>
          <cell r="F14894" t="str">
            <v>普沃达</v>
          </cell>
          <cell r="G14894" t="str">
            <v>霖臻实业</v>
          </cell>
          <cell r="H14894" t="str">
            <v>年节礼包/家用电器/生活小电</v>
          </cell>
          <cell r="I14894" t="str">
            <v>2024-10-31</v>
          </cell>
          <cell r="J14894">
            <v>163825316</v>
          </cell>
          <cell r="K14894" t="str">
            <v>P20（UV灯高配版）</v>
          </cell>
          <cell r="L14894" t="str">
            <v/>
          </cell>
        </row>
        <row r="14895">
          <cell r="C14895">
            <v>162494326</v>
          </cell>
          <cell r="D14895" t="str">
            <v>人工</v>
          </cell>
          <cell r="E14895" t="str">
            <v>实物</v>
          </cell>
          <cell r="F14895" t="str">
            <v>普沃达</v>
          </cell>
          <cell r="G14895" t="str">
            <v>霖臻实业</v>
          </cell>
          <cell r="H14895" t="str">
            <v>年节礼包/家用电器/生活小电</v>
          </cell>
          <cell r="I14895" t="str">
            <v>2024-06-30</v>
          </cell>
          <cell r="J14895">
            <v>163576768</v>
          </cell>
          <cell r="K14895" t="str">
            <v>V11-S1</v>
          </cell>
          <cell r="L14895" t="str">
            <v/>
          </cell>
        </row>
        <row r="14896">
          <cell r="C14896">
            <v>162315309</v>
          </cell>
          <cell r="D14896" t="str">
            <v>人工</v>
          </cell>
          <cell r="E14896" t="str">
            <v>实物</v>
          </cell>
          <cell r="F14896" t="str">
            <v>艾乐（EILEI）</v>
          </cell>
          <cell r="G14896" t="str">
            <v>霖臻实业</v>
          </cell>
          <cell r="H14896" t="str">
            <v>年节礼包/服饰鞋帽/围巾/披肩/手套/帽子</v>
          </cell>
          <cell r="I14896" t="str">
            <v>2023-10-31</v>
          </cell>
          <cell r="J14896">
            <v>163173127</v>
          </cell>
          <cell r="K14896" t="str">
            <v>1060渔夫帽</v>
          </cell>
          <cell r="L14896" t="str">
            <v/>
          </cell>
        </row>
        <row r="14897">
          <cell r="C14897">
            <v>162315308</v>
          </cell>
          <cell r="D14897" t="str">
            <v>人工</v>
          </cell>
          <cell r="E14897" t="str">
            <v>实物</v>
          </cell>
          <cell r="F14897" t="str">
            <v>善而行（TRIPCODE）</v>
          </cell>
          <cell r="G14897" t="str">
            <v>霖臻实业</v>
          </cell>
          <cell r="H14897" t="str">
            <v>年节礼包/家纺/床上用品</v>
          </cell>
          <cell r="I14897" t="str">
            <v>2023-10-31</v>
          </cell>
          <cell r="J14897">
            <v>163173126</v>
          </cell>
          <cell r="K14897" t="str">
            <v>TC00112</v>
          </cell>
          <cell r="L14897" t="str">
            <v/>
          </cell>
        </row>
        <row r="14898">
          <cell r="C14898">
            <v>162315307</v>
          </cell>
          <cell r="D14898" t="str">
            <v>人工</v>
          </cell>
          <cell r="E14898" t="str">
            <v>实物</v>
          </cell>
          <cell r="F14898" t="str">
            <v>善而行（TRIPCODE）</v>
          </cell>
          <cell r="G14898" t="str">
            <v>霖臻实业</v>
          </cell>
          <cell r="H14898" t="str">
            <v>年节礼包/家纺/居家布艺</v>
          </cell>
          <cell r="I14898" t="str">
            <v>2023-10-31</v>
          </cell>
          <cell r="J14898">
            <v>163173125</v>
          </cell>
          <cell r="K14898" t="str">
            <v>TC00046</v>
          </cell>
          <cell r="L14898" t="str">
            <v/>
          </cell>
        </row>
        <row r="14899">
          <cell r="C14899">
            <v>162225759</v>
          </cell>
          <cell r="D14899" t="str">
            <v>人工</v>
          </cell>
          <cell r="E14899" t="str">
            <v>礼包</v>
          </cell>
          <cell r="F14899" t="str">
            <v>善而行（TRIPCODE）</v>
          </cell>
          <cell r="G14899" t="str">
            <v>霖臻实业</v>
          </cell>
          <cell r="H14899" t="str">
            <v>年节礼包/家纺/床上用品</v>
          </cell>
          <cell r="I14899" t="str">
            <v>2023-12-31</v>
          </cell>
          <cell r="J14899">
            <v>162897562</v>
          </cell>
          <cell r="K14899" t="str">
            <v>TC00050</v>
          </cell>
          <cell r="L14899" t="str">
            <v/>
          </cell>
        </row>
        <row r="14900">
          <cell r="C14900">
            <v>162040570</v>
          </cell>
          <cell r="D14900" t="str">
            <v>人工</v>
          </cell>
          <cell r="E14900" t="str">
            <v>实物</v>
          </cell>
          <cell r="F14900" t="str">
            <v>善而行（TRIPCODE）</v>
          </cell>
          <cell r="G14900" t="str">
            <v>霖臻实业</v>
          </cell>
          <cell r="H14900" t="str">
            <v>年节礼包/家纺/床上用品</v>
          </cell>
          <cell r="I14900" t="str">
            <v>2023-07-31</v>
          </cell>
          <cell r="J14900">
            <v>162407895</v>
          </cell>
          <cell r="K14900" t="str">
            <v>TC00045</v>
          </cell>
          <cell r="L14900" t="str">
            <v/>
          </cell>
        </row>
        <row r="14901">
          <cell r="C14901">
            <v>162493987</v>
          </cell>
          <cell r="D14901" t="str">
            <v>人工</v>
          </cell>
          <cell r="E14901" t="str">
            <v>实物</v>
          </cell>
          <cell r="F14901" t="str">
            <v>小黄鸭</v>
          </cell>
          <cell r="G14901" t="str">
            <v>利信馨</v>
          </cell>
          <cell r="H14901" t="str">
            <v>年节礼包/母婴儿童/婴童洗护</v>
          </cell>
          <cell r="I14901" t="str">
            <v>2024-09-01</v>
          </cell>
          <cell r="J14901">
            <v>163576386</v>
          </cell>
          <cell r="K14901">
            <v>6901165221250</v>
          </cell>
          <cell r="L14901" t="str">
            <v/>
          </cell>
        </row>
        <row r="14902">
          <cell r="C14902">
            <v>162405290</v>
          </cell>
          <cell r="D14902" t="str">
            <v>人工</v>
          </cell>
          <cell r="E14902" t="str">
            <v>实物</v>
          </cell>
          <cell r="F14902" t="str">
            <v>黛丝恩</v>
          </cell>
          <cell r="G14902" t="str">
            <v>利信馨</v>
          </cell>
          <cell r="H14902" t="str">
            <v>年节礼包/个人护理/洗发护发</v>
          </cell>
          <cell r="I14902" t="str">
            <v>2024-03-21</v>
          </cell>
          <cell r="J14902">
            <v>163373246</v>
          </cell>
          <cell r="K14902">
            <v>45601192255233</v>
          </cell>
          <cell r="L14902" t="str">
            <v/>
          </cell>
        </row>
        <row r="14903">
          <cell r="C14903">
            <v>162333303</v>
          </cell>
          <cell r="D14903" t="str">
            <v>人工</v>
          </cell>
          <cell r="E14903" t="str">
            <v>实物</v>
          </cell>
          <cell r="F14903" t="str">
            <v>洁柔</v>
          </cell>
          <cell r="G14903" t="str">
            <v>利信馨</v>
          </cell>
          <cell r="H14903" t="str">
            <v>年节礼包/家庭清洁/纸品/清洁纸品</v>
          </cell>
          <cell r="I14903" t="str">
            <v>2023-12-31</v>
          </cell>
          <cell r="J14903">
            <v>163193118</v>
          </cell>
          <cell r="K14903">
            <v>6914068031385</v>
          </cell>
          <cell r="L14903" t="str">
            <v>70抽20包</v>
          </cell>
        </row>
        <row r="14904">
          <cell r="C14904">
            <v>162028538</v>
          </cell>
          <cell r="D14904" t="str">
            <v>人工</v>
          </cell>
          <cell r="E14904" t="str">
            <v>实物</v>
          </cell>
          <cell r="F14904" t="str">
            <v>蜂花</v>
          </cell>
          <cell r="G14904" t="str">
            <v>利信馨</v>
          </cell>
          <cell r="H14904" t="str">
            <v>年节礼包/个人护理/洗发护发</v>
          </cell>
          <cell r="I14904" t="str">
            <v>2023-07-31</v>
          </cell>
          <cell r="J14904">
            <v>162395831</v>
          </cell>
          <cell r="K14904">
            <v>6904101915641</v>
          </cell>
          <cell r="L14904" t="str">
            <v/>
          </cell>
        </row>
        <row r="14905">
          <cell r="C14905">
            <v>162490659</v>
          </cell>
          <cell r="D14905" t="str">
            <v>人工</v>
          </cell>
          <cell r="E14905" t="str">
            <v>实物</v>
          </cell>
          <cell r="F14905" t="str">
            <v>洁柔</v>
          </cell>
          <cell r="G14905" t="str">
            <v>利信馨</v>
          </cell>
          <cell r="H14905" t="str">
            <v>年节礼包/项目专属/定制方案专属</v>
          </cell>
          <cell r="I14905" t="str">
            <v>2024-03-21</v>
          </cell>
          <cell r="J14905">
            <v>163569621</v>
          </cell>
          <cell r="K14905">
            <v>69140680206667</v>
          </cell>
          <cell r="L14905" t="str">
            <v/>
          </cell>
        </row>
        <row r="14906">
          <cell r="C14906">
            <v>162481612</v>
          </cell>
          <cell r="D14906" t="str">
            <v>人工</v>
          </cell>
          <cell r="E14906" t="str">
            <v>实物</v>
          </cell>
          <cell r="F14906" t="str">
            <v>洁柔</v>
          </cell>
          <cell r="G14906" t="str">
            <v>利信馨</v>
          </cell>
          <cell r="H14906" t="str">
            <v>年节礼包/项目专属/定制方案专属</v>
          </cell>
          <cell r="I14906" t="str">
            <v>2024-03-31</v>
          </cell>
          <cell r="J14906">
            <v>163550622</v>
          </cell>
          <cell r="K14906">
            <v>6914068031255</v>
          </cell>
          <cell r="L14906" t="str">
            <v>100抽20包</v>
          </cell>
        </row>
        <row r="14907">
          <cell r="C14907">
            <v>162481611</v>
          </cell>
          <cell r="D14907" t="str">
            <v>人工</v>
          </cell>
          <cell r="E14907" t="str">
            <v>实物</v>
          </cell>
          <cell r="F14907" t="str">
            <v>洁柔</v>
          </cell>
          <cell r="G14907" t="str">
            <v>利信馨</v>
          </cell>
          <cell r="H14907" t="str">
            <v>年节礼包/项目专属/定制方案专属</v>
          </cell>
          <cell r="I14907" t="str">
            <v>2024-03-31</v>
          </cell>
          <cell r="J14907">
            <v>163550621</v>
          </cell>
          <cell r="K14907">
            <v>69245660096100</v>
          </cell>
          <cell r="L14907" t="str">
            <v>6片36包</v>
          </cell>
        </row>
        <row r="14908">
          <cell r="C14908">
            <v>162315426</v>
          </cell>
          <cell r="D14908" t="str">
            <v>人工</v>
          </cell>
          <cell r="E14908" t="str">
            <v>实物</v>
          </cell>
          <cell r="F14908" t="str">
            <v>森田</v>
          </cell>
          <cell r="G14908" t="str">
            <v>利信馨</v>
          </cell>
          <cell r="H14908" t="str">
            <v>年节礼包/美妆护理/面部护理</v>
          </cell>
          <cell r="I14908" t="str">
            <v>2023-10-20</v>
          </cell>
          <cell r="J14908">
            <v>163173244</v>
          </cell>
          <cell r="K14908" t="str">
            <v>6971118882755223</v>
          </cell>
          <cell r="L14908" t="str">
            <v/>
          </cell>
        </row>
        <row r="14909">
          <cell r="C14909">
            <v>162315414</v>
          </cell>
          <cell r="D14909" t="str">
            <v>人工</v>
          </cell>
          <cell r="E14909" t="str">
            <v>实物</v>
          </cell>
          <cell r="F14909" t="str">
            <v>蜂花</v>
          </cell>
          <cell r="G14909" t="str">
            <v>利信馨</v>
          </cell>
          <cell r="H14909" t="str">
            <v>年节礼包/个人护理/洗发护发</v>
          </cell>
          <cell r="I14909" t="str">
            <v>2023-10-20</v>
          </cell>
          <cell r="J14909">
            <v>163173229</v>
          </cell>
          <cell r="K14909">
            <v>690491564292533</v>
          </cell>
          <cell r="L14909" t="str">
            <v/>
          </cell>
        </row>
        <row r="14910">
          <cell r="C14910">
            <v>162566117</v>
          </cell>
          <cell r="D14910" t="str">
            <v>人工</v>
          </cell>
          <cell r="E14910" t="str">
            <v>实物</v>
          </cell>
          <cell r="F14910" t="str">
            <v>错山</v>
          </cell>
          <cell r="G14910" t="str">
            <v>错山</v>
          </cell>
          <cell r="H14910" t="str">
            <v>年节礼包/户外运动/户外露营</v>
          </cell>
          <cell r="I14910" t="str">
            <v>2024-10-31</v>
          </cell>
          <cell r="J14910">
            <v>163747822</v>
          </cell>
          <cell r="K14910" t="str">
            <v>悟D-01+U-02+T-04</v>
          </cell>
          <cell r="L14910" t="str">
            <v/>
          </cell>
        </row>
        <row r="14911">
          <cell r="C14911">
            <v>162566117</v>
          </cell>
          <cell r="D14911" t="str">
            <v>人工</v>
          </cell>
          <cell r="E14911" t="str">
            <v>实物</v>
          </cell>
          <cell r="F14911" t="str">
            <v>错山</v>
          </cell>
          <cell r="G14911" t="str">
            <v>错山</v>
          </cell>
          <cell r="H14911" t="str">
            <v>年节礼包/户外运动/户外露营</v>
          </cell>
          <cell r="I14911" t="str">
            <v>2024-10-31</v>
          </cell>
        </row>
        <row r="14911">
          <cell r="K14911" t="str">
            <v>悟D-01+U-02+T-04</v>
          </cell>
          <cell r="L14911" t="str">
            <v/>
          </cell>
        </row>
        <row r="14912">
          <cell r="C14912">
            <v>162566117</v>
          </cell>
          <cell r="D14912" t="str">
            <v>人工</v>
          </cell>
          <cell r="E14912" t="str">
            <v>实物</v>
          </cell>
          <cell r="F14912" t="str">
            <v>错山</v>
          </cell>
          <cell r="G14912" t="str">
            <v>错山</v>
          </cell>
          <cell r="H14912" t="str">
            <v>年节礼包/户外运动/户外露营</v>
          </cell>
          <cell r="I14912" t="str">
            <v>2024-10-31</v>
          </cell>
        </row>
        <row r="14912">
          <cell r="K14912" t="str">
            <v>悟D-01+U-02+T-04</v>
          </cell>
          <cell r="L14912" t="str">
            <v/>
          </cell>
        </row>
        <row r="14913">
          <cell r="C14913">
            <v>162494898</v>
          </cell>
          <cell r="D14913" t="str">
            <v>人工</v>
          </cell>
          <cell r="E14913" t="str">
            <v>实物</v>
          </cell>
          <cell r="F14913" t="str">
            <v>错山</v>
          </cell>
          <cell r="G14913" t="str">
            <v>错山</v>
          </cell>
          <cell r="H14913" t="str">
            <v>年节礼包/3C数码/影视娱乐</v>
          </cell>
          <cell r="I14913" t="str">
            <v>2024-07-31</v>
          </cell>
          <cell r="J14913">
            <v>163578092</v>
          </cell>
          <cell r="K14913">
            <v>10234</v>
          </cell>
          <cell r="L14913" t="str">
            <v/>
          </cell>
        </row>
        <row r="14914">
          <cell r="C14914">
            <v>162482124</v>
          </cell>
          <cell r="D14914" t="str">
            <v>人工</v>
          </cell>
          <cell r="E14914" t="str">
            <v>实物</v>
          </cell>
          <cell r="F14914" t="str">
            <v>错山</v>
          </cell>
          <cell r="G14914" t="str">
            <v>错山</v>
          </cell>
          <cell r="H14914" t="str">
            <v>年节礼包/项目专属/定制方案专属</v>
          </cell>
          <cell r="I14914" t="str">
            <v>2024-03-05</v>
          </cell>
          <cell r="J14914">
            <v>163551867</v>
          </cell>
          <cell r="K14914">
            <v>20007</v>
          </cell>
          <cell r="L14914" t="str">
            <v/>
          </cell>
        </row>
        <row r="14915">
          <cell r="C14915">
            <v>162482124</v>
          </cell>
          <cell r="D14915" t="str">
            <v>人工</v>
          </cell>
          <cell r="E14915" t="str">
            <v>实物</v>
          </cell>
          <cell r="F14915" t="str">
            <v>错山</v>
          </cell>
          <cell r="G14915" t="str">
            <v>错山</v>
          </cell>
          <cell r="H14915" t="str">
            <v>年节礼包/项目专属/定制方案专属</v>
          </cell>
          <cell r="I14915" t="str">
            <v>2024-03-05</v>
          </cell>
        </row>
        <row r="14915">
          <cell r="L14915" t="str">
            <v/>
          </cell>
        </row>
        <row r="14916">
          <cell r="C14916">
            <v>162407076</v>
          </cell>
          <cell r="D14916" t="str">
            <v>人工</v>
          </cell>
          <cell r="E14916" t="str">
            <v>实物</v>
          </cell>
          <cell r="F14916" t="str">
            <v/>
          </cell>
          <cell r="G14916" t="str">
            <v>错山</v>
          </cell>
          <cell r="H14916" t="str">
            <v>年节礼包/户外运动/户外露营</v>
          </cell>
          <cell r="I14916" t="str">
            <v>2024-03-31</v>
          </cell>
          <cell r="J14916">
            <v>163376795</v>
          </cell>
          <cell r="K14916">
            <v>30067</v>
          </cell>
          <cell r="L14916" t="str">
            <v/>
          </cell>
        </row>
        <row r="14917">
          <cell r="C14917">
            <v>162406577</v>
          </cell>
          <cell r="D14917" t="str">
            <v>人工</v>
          </cell>
          <cell r="E14917" t="str">
            <v>实物</v>
          </cell>
          <cell r="F14917" t="str">
            <v>错山</v>
          </cell>
          <cell r="G14917" t="str">
            <v>错山</v>
          </cell>
          <cell r="H14917" t="str">
            <v>年节礼包/户外运动/户外露营</v>
          </cell>
          <cell r="I14917" t="str">
            <v>2024-03-31</v>
          </cell>
          <cell r="J14917">
            <v>163376211</v>
          </cell>
          <cell r="K14917" t="str">
            <v>户外套装</v>
          </cell>
          <cell r="L14917" t="str">
            <v/>
          </cell>
        </row>
        <row r="14918">
          <cell r="C14918">
            <v>162406572</v>
          </cell>
          <cell r="D14918" t="str">
            <v>人工</v>
          </cell>
          <cell r="E14918" t="str">
            <v>实物</v>
          </cell>
          <cell r="F14918" t="str">
            <v>错山</v>
          </cell>
          <cell r="G14918" t="str">
            <v>错山</v>
          </cell>
          <cell r="H14918" t="str">
            <v>年节礼包/户外运动/户外露营</v>
          </cell>
          <cell r="I14918" t="str">
            <v>2024-03-31</v>
          </cell>
          <cell r="J14918">
            <v>163376206</v>
          </cell>
          <cell r="K14918">
            <v>10195</v>
          </cell>
          <cell r="L14918" t="str">
            <v/>
          </cell>
        </row>
        <row r="14919">
          <cell r="C14919">
            <v>162406570</v>
          </cell>
          <cell r="D14919" t="str">
            <v>人工</v>
          </cell>
          <cell r="E14919" t="str">
            <v>实物</v>
          </cell>
          <cell r="F14919" t="str">
            <v>错山</v>
          </cell>
          <cell r="G14919" t="str">
            <v>错山</v>
          </cell>
          <cell r="H14919" t="str">
            <v>年节礼包/户外运动/户外露营</v>
          </cell>
          <cell r="I14919" t="str">
            <v>2024-03-31</v>
          </cell>
          <cell r="J14919">
            <v>163376203</v>
          </cell>
          <cell r="K14919">
            <v>20137</v>
          </cell>
          <cell r="L14919" t="str">
            <v>太阳花款</v>
          </cell>
        </row>
        <row r="14920">
          <cell r="D14920" t="str">
            <v>人工</v>
          </cell>
          <cell r="E14920" t="str">
            <v>实物</v>
          </cell>
          <cell r="F14920" t="str">
            <v>错山</v>
          </cell>
          <cell r="G14920" t="str">
            <v>错山</v>
          </cell>
          <cell r="H14920" t="str">
            <v>年节礼包/户外运动/户外露营</v>
          </cell>
          <cell r="I14920" t="str">
            <v>2024-03-31</v>
          </cell>
          <cell r="J14920">
            <v>163376204</v>
          </cell>
          <cell r="K14920">
            <v>20138</v>
          </cell>
          <cell r="L14920" t="str">
            <v>英文字母款</v>
          </cell>
        </row>
        <row r="14921">
          <cell r="C14921">
            <v>162405345</v>
          </cell>
          <cell r="D14921" t="str">
            <v>人工</v>
          </cell>
          <cell r="E14921" t="str">
            <v>实物</v>
          </cell>
          <cell r="F14921" t="str">
            <v/>
          </cell>
          <cell r="G14921" t="str">
            <v>错山</v>
          </cell>
          <cell r="H14921" t="str">
            <v>年节礼包/户外运动/户外露营</v>
          </cell>
          <cell r="I14921" t="str">
            <v>2024-03-31</v>
          </cell>
          <cell r="J14921">
            <v>163373507</v>
          </cell>
          <cell r="K14921">
            <v>20136</v>
          </cell>
          <cell r="L14921" t="str">
            <v/>
          </cell>
        </row>
        <row r="14922">
          <cell r="C14922">
            <v>162406555</v>
          </cell>
          <cell r="D14922" t="str">
            <v>人工</v>
          </cell>
          <cell r="E14922" t="str">
            <v>实物</v>
          </cell>
          <cell r="F14922" t="str">
            <v>毛戈平（MAOGEPING）</v>
          </cell>
          <cell r="G14922" t="str">
            <v>锦萱商贸</v>
          </cell>
          <cell r="H14922" t="str">
            <v>年节礼包/美妆护理/面部护理</v>
          </cell>
          <cell r="I14922" t="str">
            <v>2024-03-31</v>
          </cell>
          <cell r="J14922">
            <v>163376187</v>
          </cell>
          <cell r="K14922" t="str">
            <v>MGP-001</v>
          </cell>
          <cell r="L14922" t="str">
            <v/>
          </cell>
        </row>
        <row r="14923">
          <cell r="C14923">
            <v>162326857</v>
          </cell>
          <cell r="D14923" t="str">
            <v>人工</v>
          </cell>
          <cell r="E14923" t="str">
            <v>实物</v>
          </cell>
          <cell r="F14923" t="str">
            <v>润培</v>
          </cell>
          <cell r="G14923" t="str">
            <v>锦萱商贸</v>
          </cell>
          <cell r="H14923" t="str">
            <v>年节礼包/个人护理/身体护理</v>
          </cell>
          <cell r="I14923" t="str">
            <v>2023-10-30</v>
          </cell>
          <cell r="J14923">
            <v>163186424</v>
          </cell>
          <cell r="K14923" t="str">
            <v>YBMY-0073/74/95</v>
          </cell>
          <cell r="L14923" t="str">
            <v/>
          </cell>
        </row>
        <row r="14924">
          <cell r="C14924">
            <v>162566952</v>
          </cell>
          <cell r="D14924" t="str">
            <v>人工</v>
          </cell>
          <cell r="E14924" t="str">
            <v>实物</v>
          </cell>
          <cell r="F14924" t="str">
            <v>PMPM</v>
          </cell>
          <cell r="G14924" t="str">
            <v>锦萱商贸</v>
          </cell>
          <cell r="H14924" t="str">
            <v>年节礼包/美妆护理/面部护理</v>
          </cell>
          <cell r="I14924" t="str">
            <v>2024-10-31</v>
          </cell>
          <cell r="J14924">
            <v>163749996</v>
          </cell>
          <cell r="K14924" t="str">
            <v>YBMY-0309/0311/0312/0313</v>
          </cell>
          <cell r="L14924" t="str">
            <v/>
          </cell>
        </row>
        <row r="14925">
          <cell r="C14925">
            <v>162442722</v>
          </cell>
          <cell r="D14925" t="str">
            <v>人工</v>
          </cell>
          <cell r="E14925" t="str">
            <v>实物</v>
          </cell>
          <cell r="F14925" t="str">
            <v>立白</v>
          </cell>
          <cell r="G14925" t="str">
            <v>锦萱商贸</v>
          </cell>
          <cell r="H14925" t="str">
            <v>年节礼包/家庭清洁/纸品/衣物清洁</v>
          </cell>
          <cell r="I14925" t="str">
            <v>2023-12-31</v>
          </cell>
          <cell r="J14925">
            <v>163461219</v>
          </cell>
          <cell r="K14925" t="str">
            <v>LB20220606YJDF008</v>
          </cell>
          <cell r="L14925" t="str">
            <v/>
          </cell>
        </row>
        <row r="14926">
          <cell r="C14926">
            <v>162409117</v>
          </cell>
          <cell r="D14926" t="str">
            <v>人工</v>
          </cell>
          <cell r="E14926" t="str">
            <v>实物</v>
          </cell>
          <cell r="F14926" t="str">
            <v/>
          </cell>
          <cell r="G14926" t="str">
            <v>锦萱商贸</v>
          </cell>
          <cell r="H14926" t="str">
            <v>年节礼包/个人护理/身体护理</v>
          </cell>
          <cell r="I14926" t="str">
            <v>2024-03-31</v>
          </cell>
          <cell r="J14926">
            <v>163381747</v>
          </cell>
          <cell r="K14926" t="str">
            <v>YBMY-0077/0081/0094/0098</v>
          </cell>
          <cell r="L14926" t="str">
            <v/>
          </cell>
        </row>
        <row r="14927">
          <cell r="C14927">
            <v>162326855</v>
          </cell>
          <cell r="D14927" t="str">
            <v>人工</v>
          </cell>
          <cell r="E14927" t="str">
            <v>实物</v>
          </cell>
          <cell r="F14927" t="str">
            <v/>
          </cell>
          <cell r="G14927" t="str">
            <v>锦萱商贸</v>
          </cell>
          <cell r="H14927" t="str">
            <v>年节礼包/美妆护理/面部护理</v>
          </cell>
          <cell r="I14927" t="str">
            <v>2023-10-31</v>
          </cell>
          <cell r="J14927">
            <v>163186422</v>
          </cell>
          <cell r="K14927" t="str">
            <v>YBMY-0114/0050</v>
          </cell>
          <cell r="L14927" t="str">
            <v/>
          </cell>
        </row>
        <row r="14928">
          <cell r="C14928">
            <v>162316990</v>
          </cell>
          <cell r="D14928" t="str">
            <v>人工</v>
          </cell>
          <cell r="E14928" t="str">
            <v>实物</v>
          </cell>
          <cell r="F14928" t="str">
            <v/>
          </cell>
          <cell r="G14928" t="str">
            <v>锦萱商贸</v>
          </cell>
          <cell r="H14928" t="str">
            <v>年节礼包/个人护理/洗护工具</v>
          </cell>
          <cell r="I14928" t="str">
            <v>2023-10-20</v>
          </cell>
          <cell r="J14928">
            <v>163175259</v>
          </cell>
          <cell r="K14928" t="str">
            <v/>
          </cell>
          <cell r="L14928" t="str">
            <v/>
          </cell>
        </row>
        <row r="14929">
          <cell r="C14929">
            <v>162316450</v>
          </cell>
          <cell r="D14929" t="str">
            <v>人工</v>
          </cell>
          <cell r="E14929" t="str">
            <v>实物</v>
          </cell>
          <cell r="F14929" t="str">
            <v>COCOCHI</v>
          </cell>
          <cell r="G14929" t="str">
            <v>锦萱商贸</v>
          </cell>
          <cell r="H14929" t="str">
            <v>年节礼包/美妆护理/面部护理</v>
          </cell>
          <cell r="I14929" t="str">
            <v>2023-10-20</v>
          </cell>
          <cell r="J14929">
            <v>163174365</v>
          </cell>
          <cell r="K14929" t="str">
            <v>4580504130480/4952458265325</v>
          </cell>
          <cell r="L14929" t="str">
            <v/>
          </cell>
        </row>
        <row r="14930">
          <cell r="C14930">
            <v>162615849</v>
          </cell>
          <cell r="D14930" t="str">
            <v>人工</v>
          </cell>
          <cell r="E14930" t="str">
            <v>实物</v>
          </cell>
          <cell r="F14930" t="str">
            <v>薇诺娜（WINONA）</v>
          </cell>
          <cell r="G14930" t="str">
            <v>锦萱商贸</v>
          </cell>
          <cell r="H14930" t="str">
            <v>年节礼包/项目专属/定制方案专属</v>
          </cell>
          <cell r="I14930" t="str">
            <v>2024-10-31</v>
          </cell>
          <cell r="J14930">
            <v>163842385</v>
          </cell>
          <cell r="K14930">
            <v>6958717869752</v>
          </cell>
          <cell r="L14930" t="str">
            <v>50g</v>
          </cell>
        </row>
        <row r="14931">
          <cell r="C14931">
            <v>162495119</v>
          </cell>
          <cell r="D14931" t="str">
            <v>人工</v>
          </cell>
          <cell r="E14931" t="str">
            <v>实物</v>
          </cell>
          <cell r="F14931" t="str">
            <v>薇诺娜（WINONA）</v>
          </cell>
          <cell r="G14931" t="str">
            <v>锦萱商贸</v>
          </cell>
          <cell r="H14931" t="str">
            <v>年节礼包/美妆护理/面部护理</v>
          </cell>
          <cell r="I14931" t="str">
            <v>2024-08-31</v>
          </cell>
          <cell r="J14931">
            <v>163578366</v>
          </cell>
          <cell r="K14931" t="str">
            <v>YBMY-0242/0253/0266/0268</v>
          </cell>
          <cell r="L14931" t="str">
            <v/>
          </cell>
        </row>
        <row r="14932">
          <cell r="C14932">
            <v>162495114</v>
          </cell>
          <cell r="D14932" t="str">
            <v>人工</v>
          </cell>
          <cell r="E14932" t="str">
            <v>实物</v>
          </cell>
          <cell r="F14932" t="str">
            <v>可复美</v>
          </cell>
          <cell r="G14932" t="str">
            <v>锦萱商贸</v>
          </cell>
          <cell r="H14932" t="str">
            <v>年节礼包/美妆护理/面部护理</v>
          </cell>
          <cell r="I14932" t="str">
            <v>2024-08-31</v>
          </cell>
          <cell r="J14932">
            <v>163578361</v>
          </cell>
          <cell r="K14932" t="str">
            <v>YBMY-0137/0138</v>
          </cell>
          <cell r="L14932" t="str">
            <v/>
          </cell>
        </row>
        <row r="14933">
          <cell r="C14933">
            <v>162406560</v>
          </cell>
          <cell r="D14933" t="str">
            <v>人工</v>
          </cell>
          <cell r="E14933" t="str">
            <v>实物</v>
          </cell>
          <cell r="F14933" t="str">
            <v/>
          </cell>
          <cell r="G14933" t="str">
            <v>锦萱商贸</v>
          </cell>
          <cell r="H14933" t="str">
            <v>年节礼包/美妆护理/面部护理</v>
          </cell>
          <cell r="I14933" t="str">
            <v>2024-03-31</v>
          </cell>
          <cell r="J14933">
            <v>163376192</v>
          </cell>
          <cell r="K14933" t="str">
            <v>YBMY-0057/YBMY-0180</v>
          </cell>
          <cell r="L14933" t="str">
            <v/>
          </cell>
        </row>
        <row r="14934">
          <cell r="C14934">
            <v>162405170</v>
          </cell>
          <cell r="D14934" t="str">
            <v>人工</v>
          </cell>
          <cell r="E14934" t="str">
            <v>实物</v>
          </cell>
          <cell r="F14934" t="str">
            <v/>
          </cell>
          <cell r="G14934" t="str">
            <v>锦萱商贸</v>
          </cell>
          <cell r="H14934" t="str">
            <v>年节礼包/美妆护理/面部护理</v>
          </cell>
          <cell r="I14934" t="str">
            <v>2024-03-31</v>
          </cell>
          <cell r="J14934">
            <v>163372829</v>
          </cell>
          <cell r="K14934" t="str">
            <v>YBMY-0050/0137/0138</v>
          </cell>
          <cell r="L14934" t="str">
            <v/>
          </cell>
        </row>
        <row r="14935">
          <cell r="C14935">
            <v>162326762</v>
          </cell>
          <cell r="D14935" t="str">
            <v>人工</v>
          </cell>
          <cell r="E14935" t="str">
            <v>实物</v>
          </cell>
          <cell r="F14935" t="str">
            <v>婴侍卫</v>
          </cell>
          <cell r="G14935" t="str">
            <v>婴侍卫</v>
          </cell>
          <cell r="H14935" t="str">
            <v>年节礼包/母婴儿童/孕妈用品</v>
          </cell>
          <cell r="I14935" t="str">
            <v>2023-10-31</v>
          </cell>
          <cell r="J14935">
            <v>163186280</v>
          </cell>
          <cell r="K14935" t="str">
            <v>YSW2126</v>
          </cell>
          <cell r="L14935" t="str">
            <v>蓝色</v>
          </cell>
        </row>
        <row r="14936">
          <cell r="D14936" t="str">
            <v>人工</v>
          </cell>
          <cell r="E14936" t="str">
            <v>实物</v>
          </cell>
          <cell r="F14936" t="str">
            <v>婴侍卫</v>
          </cell>
          <cell r="G14936" t="str">
            <v>婴侍卫</v>
          </cell>
          <cell r="H14936" t="str">
            <v>年节礼包/母婴儿童/孕妈用品</v>
          </cell>
          <cell r="I14936" t="str">
            <v>2023-10-31</v>
          </cell>
          <cell r="J14936">
            <v>163186281</v>
          </cell>
          <cell r="K14936" t="str">
            <v>YSW2126</v>
          </cell>
          <cell r="L14936" t="str">
            <v>红色</v>
          </cell>
        </row>
        <row r="14937">
          <cell r="C14937">
            <v>162315241</v>
          </cell>
          <cell r="D14937" t="str">
            <v>人工</v>
          </cell>
          <cell r="E14937" t="str">
            <v>实物</v>
          </cell>
          <cell r="F14937" t="str">
            <v>星辉</v>
          </cell>
          <cell r="G14937" t="str">
            <v>婴侍卫</v>
          </cell>
          <cell r="H14937" t="str">
            <v>年节礼包/母婴儿童/玩具</v>
          </cell>
          <cell r="I14937" t="str">
            <v>2023-12-31</v>
          </cell>
          <cell r="J14937">
            <v>163173053</v>
          </cell>
          <cell r="K14937">
            <v>78470</v>
          </cell>
          <cell r="L14937" t="str">
            <v>颜色随机</v>
          </cell>
        </row>
        <row r="14938">
          <cell r="C14938">
            <v>162315229</v>
          </cell>
          <cell r="D14938" t="str">
            <v>人工</v>
          </cell>
          <cell r="E14938" t="str">
            <v>实物</v>
          </cell>
          <cell r="F14938" t="str">
            <v>婴侍卫</v>
          </cell>
          <cell r="G14938" t="str">
            <v>婴侍卫</v>
          </cell>
          <cell r="H14938" t="str">
            <v>年节礼包/母婴儿童/喂养用品</v>
          </cell>
          <cell r="I14938" t="str">
            <v>2023-12-31</v>
          </cell>
          <cell r="J14938">
            <v>163173041</v>
          </cell>
          <cell r="K14938" t="str">
            <v>F726-A</v>
          </cell>
          <cell r="L14938" t="str">
            <v/>
          </cell>
        </row>
        <row r="14939">
          <cell r="C14939">
            <v>162315228</v>
          </cell>
          <cell r="D14939" t="str">
            <v>人工</v>
          </cell>
          <cell r="E14939" t="str">
            <v>实物</v>
          </cell>
          <cell r="F14939" t="str">
            <v>婴侍卫</v>
          </cell>
          <cell r="G14939" t="str">
            <v>婴侍卫</v>
          </cell>
          <cell r="H14939" t="str">
            <v>年节礼包/母婴儿童/玩具</v>
          </cell>
          <cell r="I14939" t="str">
            <v>2023-12-31</v>
          </cell>
          <cell r="J14939">
            <v>163173040</v>
          </cell>
          <cell r="K14939" t="str">
            <v>A199540</v>
          </cell>
          <cell r="L14939" t="str">
            <v>颜色随机</v>
          </cell>
        </row>
        <row r="14940">
          <cell r="C14940">
            <v>162407085</v>
          </cell>
          <cell r="D14940" t="str">
            <v>人工</v>
          </cell>
          <cell r="E14940" t="str">
            <v>实物</v>
          </cell>
          <cell r="F14940" t="str">
            <v>婴侍卫</v>
          </cell>
          <cell r="G14940" t="str">
            <v>婴侍卫</v>
          </cell>
          <cell r="H14940" t="str">
            <v>年节礼包/母婴儿童/玩具</v>
          </cell>
          <cell r="I14940" t="str">
            <v>2024-03-31</v>
          </cell>
          <cell r="J14940">
            <v>163376804</v>
          </cell>
          <cell r="K14940" t="str">
            <v>566-328</v>
          </cell>
          <cell r="L14940" t="str">
            <v>积木配件颜色随机</v>
          </cell>
        </row>
        <row r="14941">
          <cell r="C14941">
            <v>162326761</v>
          </cell>
          <cell r="D14941" t="str">
            <v>人工</v>
          </cell>
          <cell r="E14941" t="str">
            <v>实物</v>
          </cell>
          <cell r="F14941" t="str">
            <v>星辉</v>
          </cell>
          <cell r="G14941" t="str">
            <v>婴侍卫</v>
          </cell>
          <cell r="H14941" t="str">
            <v>年节礼包/母婴儿童/玩具</v>
          </cell>
          <cell r="I14941" t="str">
            <v>2023-10-31</v>
          </cell>
          <cell r="J14941">
            <v>163186279</v>
          </cell>
          <cell r="K14941">
            <v>38110</v>
          </cell>
          <cell r="L14941" t="str">
            <v>颜色随机</v>
          </cell>
        </row>
        <row r="14942">
          <cell r="C14942">
            <v>162106317</v>
          </cell>
          <cell r="D14942" t="str">
            <v>人工</v>
          </cell>
          <cell r="E14942" t="str">
            <v>实物</v>
          </cell>
          <cell r="F14942" t="str">
            <v>婴侍卫</v>
          </cell>
          <cell r="G14942" t="str">
            <v>婴侍卫</v>
          </cell>
          <cell r="H14942" t="str">
            <v>年节礼包/母婴儿童/玩具</v>
          </cell>
          <cell r="I14942" t="str">
            <v>2023-07-31</v>
          </cell>
          <cell r="J14942">
            <v>162580069</v>
          </cell>
          <cell r="K14942" t="str">
            <v>YSW2229</v>
          </cell>
          <cell r="L14942" t="str">
            <v>颜色随机</v>
          </cell>
        </row>
        <row r="14943">
          <cell r="C14943">
            <v>162106315</v>
          </cell>
          <cell r="D14943" t="str">
            <v>人工</v>
          </cell>
          <cell r="E14943" t="str">
            <v>实物</v>
          </cell>
          <cell r="F14943" t="str">
            <v>婴侍卫</v>
          </cell>
          <cell r="G14943" t="str">
            <v>婴侍卫</v>
          </cell>
          <cell r="H14943" t="str">
            <v>年节礼包/母婴儿童/玩具</v>
          </cell>
          <cell r="I14943" t="str">
            <v>2023-07-31</v>
          </cell>
          <cell r="J14943">
            <v>162580067</v>
          </cell>
          <cell r="K14943" t="str">
            <v>303D</v>
          </cell>
          <cell r="L14943" t="str">
            <v>如示</v>
          </cell>
        </row>
        <row r="14944">
          <cell r="C14944">
            <v>162106299</v>
          </cell>
          <cell r="D14944" t="str">
            <v>人工</v>
          </cell>
          <cell r="E14944" t="str">
            <v>实物</v>
          </cell>
          <cell r="F14944" t="str">
            <v>婴侍卫</v>
          </cell>
          <cell r="G14944" t="str">
            <v>婴侍卫</v>
          </cell>
          <cell r="H14944" t="str">
            <v>年节礼包/母婴儿童/玩具</v>
          </cell>
          <cell r="I14944" t="str">
            <v>2023-07-31</v>
          </cell>
          <cell r="J14944">
            <v>162580033</v>
          </cell>
          <cell r="K14944" t="str">
            <v>NO.6860</v>
          </cell>
          <cell r="L14944" t="str">
            <v>迷彩色</v>
          </cell>
        </row>
        <row r="14945">
          <cell r="D14945" t="str">
            <v>人工</v>
          </cell>
          <cell r="E14945" t="str">
            <v>实物</v>
          </cell>
          <cell r="F14945" t="str">
            <v>婴侍卫</v>
          </cell>
          <cell r="G14945" t="str">
            <v>婴侍卫</v>
          </cell>
          <cell r="H14945" t="str">
            <v>年节礼包/母婴儿童/玩具</v>
          </cell>
          <cell r="I14945" t="str">
            <v>2023-07-31</v>
          </cell>
          <cell r="J14945">
            <v>162580034</v>
          </cell>
          <cell r="K14945" t="str">
            <v>NO.6860</v>
          </cell>
          <cell r="L14945" t="str">
            <v>灰色</v>
          </cell>
        </row>
        <row r="14946">
          <cell r="C14946">
            <v>162106298</v>
          </cell>
          <cell r="D14946" t="str">
            <v>人工</v>
          </cell>
          <cell r="E14946" t="str">
            <v>实物</v>
          </cell>
          <cell r="F14946" t="str">
            <v>婴侍卫</v>
          </cell>
          <cell r="G14946" t="str">
            <v>婴侍卫</v>
          </cell>
          <cell r="H14946" t="str">
            <v>年节礼包/母婴儿童/玩具</v>
          </cell>
          <cell r="I14946" t="str">
            <v>2023-07-31</v>
          </cell>
          <cell r="J14946">
            <v>162580032</v>
          </cell>
          <cell r="K14946" t="str">
            <v>SMALQJ08</v>
          </cell>
          <cell r="L14946" t="str">
            <v>如示</v>
          </cell>
        </row>
        <row r="14947">
          <cell r="C14947">
            <v>162106297</v>
          </cell>
          <cell r="D14947" t="str">
            <v>人工</v>
          </cell>
          <cell r="E14947" t="str">
            <v>实物</v>
          </cell>
          <cell r="F14947" t="str">
            <v>婴侍卫</v>
          </cell>
          <cell r="G14947" t="str">
            <v>婴侍卫</v>
          </cell>
          <cell r="H14947" t="str">
            <v>年节礼包/母婴儿童/玩具</v>
          </cell>
          <cell r="I14947" t="str">
            <v>2023-07-31</v>
          </cell>
          <cell r="J14947">
            <v>162580031</v>
          </cell>
          <cell r="K14947" t="str">
            <v>HG-2007+303D+RJD-613</v>
          </cell>
          <cell r="L14947" t="str">
            <v>颜色随机</v>
          </cell>
        </row>
        <row r="14948">
          <cell r="C14948">
            <v>162106295</v>
          </cell>
          <cell r="D14948" t="str">
            <v>人工</v>
          </cell>
          <cell r="E14948" t="str">
            <v>实物</v>
          </cell>
          <cell r="F14948" t="str">
            <v>婴侍卫</v>
          </cell>
          <cell r="G14948" t="str">
            <v>婴侍卫</v>
          </cell>
          <cell r="H14948" t="str">
            <v>年节礼包/母婴儿童/玩具</v>
          </cell>
          <cell r="I14948" t="str">
            <v>2023-07-31</v>
          </cell>
          <cell r="J14948">
            <v>162580028</v>
          </cell>
          <cell r="K14948" t="str">
            <v>YSW903-1+ZJ777+1501</v>
          </cell>
          <cell r="L14948" t="str">
            <v>水彩笔蓝色</v>
          </cell>
        </row>
        <row r="14949">
          <cell r="D14949" t="str">
            <v>人工</v>
          </cell>
          <cell r="E14949" t="str">
            <v>实物</v>
          </cell>
          <cell r="F14949" t="str">
            <v>婴侍卫</v>
          </cell>
          <cell r="G14949" t="str">
            <v>婴侍卫</v>
          </cell>
          <cell r="H14949" t="str">
            <v>年节礼包/母婴儿童/玩具</v>
          </cell>
          <cell r="I14949" t="str">
            <v>2023-07-31</v>
          </cell>
          <cell r="J14949">
            <v>162580029</v>
          </cell>
          <cell r="K14949" t="str">
            <v>YSW903-1+ZJ777+1501</v>
          </cell>
          <cell r="L14949" t="str">
            <v>水彩笔粉色</v>
          </cell>
        </row>
        <row r="14950">
          <cell r="C14950">
            <v>162315243</v>
          </cell>
          <cell r="D14950" t="str">
            <v>人工</v>
          </cell>
          <cell r="E14950" t="str">
            <v>实物</v>
          </cell>
          <cell r="F14950" t="str">
            <v>婴侍卫</v>
          </cell>
          <cell r="G14950" t="str">
            <v>婴侍卫</v>
          </cell>
          <cell r="H14950" t="str">
            <v>年节礼包/母婴儿童/玩具</v>
          </cell>
          <cell r="I14950" t="str">
            <v>2023-12-31</v>
          </cell>
          <cell r="J14950">
            <v>163173055</v>
          </cell>
          <cell r="K14950" t="str">
            <v>MQ-6101</v>
          </cell>
          <cell r="L14950" t="str">
            <v/>
          </cell>
        </row>
        <row r="14951">
          <cell r="C14951">
            <v>162315242</v>
          </cell>
          <cell r="D14951" t="str">
            <v>人工</v>
          </cell>
          <cell r="E14951" t="str">
            <v>实物</v>
          </cell>
          <cell r="F14951" t="str">
            <v>婴侍卫</v>
          </cell>
          <cell r="G14951" t="str">
            <v>婴侍卫</v>
          </cell>
          <cell r="H14951" t="str">
            <v>年节礼包/母婴儿童/玩具</v>
          </cell>
          <cell r="I14951" t="str">
            <v>2023-12-31</v>
          </cell>
          <cell r="J14951">
            <v>163173054</v>
          </cell>
          <cell r="K14951" t="str">
            <v>JSD6102</v>
          </cell>
          <cell r="L14951" t="str">
            <v/>
          </cell>
        </row>
        <row r="14952">
          <cell r="C14952">
            <v>162315227</v>
          </cell>
          <cell r="D14952" t="str">
            <v>人工</v>
          </cell>
          <cell r="E14952" t="str">
            <v>实物</v>
          </cell>
          <cell r="F14952" t="str">
            <v>婴侍卫</v>
          </cell>
          <cell r="G14952" t="str">
            <v>婴侍卫</v>
          </cell>
          <cell r="H14952" t="str">
            <v>年节礼包/母婴儿童/玩具</v>
          </cell>
          <cell r="I14952" t="str">
            <v>2023-12-31</v>
          </cell>
          <cell r="J14952">
            <v>163173039</v>
          </cell>
          <cell r="K14952" t="str">
            <v>566-370</v>
          </cell>
          <cell r="L14952" t="str">
            <v>颜色随机</v>
          </cell>
        </row>
        <row r="14953">
          <cell r="C14953">
            <v>162494250</v>
          </cell>
          <cell r="D14953" t="str">
            <v>人工</v>
          </cell>
          <cell r="E14953" t="str">
            <v>实物</v>
          </cell>
          <cell r="F14953" t="str">
            <v>西屋（Westinghouse）</v>
          </cell>
          <cell r="G14953" t="str">
            <v>缪阳</v>
          </cell>
          <cell r="H14953" t="str">
            <v>年节礼包/家用电器/个护健康</v>
          </cell>
          <cell r="I14953" t="str">
            <v>2024-06-30</v>
          </cell>
          <cell r="J14953">
            <v>163576689</v>
          </cell>
          <cell r="K14953" t="str">
            <v>SHMY0004148</v>
          </cell>
          <cell r="L14953" t="str">
            <v/>
          </cell>
        </row>
        <row r="14954">
          <cell r="C14954">
            <v>162494246</v>
          </cell>
          <cell r="D14954" t="str">
            <v>人工</v>
          </cell>
          <cell r="E14954" t="str">
            <v>实物</v>
          </cell>
          <cell r="F14954" t="str">
            <v>北欧欧慕</v>
          </cell>
          <cell r="G14954" t="str">
            <v>缪阳</v>
          </cell>
          <cell r="H14954" t="str">
            <v>年节礼包/家用电器/厨房小电</v>
          </cell>
          <cell r="I14954" t="str">
            <v>2024-06-30</v>
          </cell>
          <cell r="J14954">
            <v>163576685</v>
          </cell>
          <cell r="K14954" t="str">
            <v>SHMY0007155</v>
          </cell>
          <cell r="L14954" t="str">
            <v/>
          </cell>
        </row>
        <row r="14955">
          <cell r="C14955">
            <v>162406859</v>
          </cell>
          <cell r="D14955" t="str">
            <v>人工</v>
          </cell>
          <cell r="E14955" t="str">
            <v>实物</v>
          </cell>
          <cell r="F14955" t="str">
            <v>博洋家纺</v>
          </cell>
          <cell r="G14955" t="str">
            <v>缪阳</v>
          </cell>
          <cell r="H14955" t="str">
            <v>年节礼包/家纺/床上用品</v>
          </cell>
          <cell r="I14955" t="str">
            <v>2024-03-31</v>
          </cell>
          <cell r="J14955">
            <v>163376559</v>
          </cell>
          <cell r="K14955" t="str">
            <v>SHMY0006831</v>
          </cell>
          <cell r="L14955" t="str">
            <v/>
          </cell>
        </row>
        <row r="14956">
          <cell r="C14956">
            <v>162406846</v>
          </cell>
          <cell r="D14956" t="str">
            <v>人工</v>
          </cell>
          <cell r="E14956" t="str">
            <v>实物</v>
          </cell>
          <cell r="F14956" t="str">
            <v>MEPRA</v>
          </cell>
          <cell r="G14956" t="str">
            <v>缪阳</v>
          </cell>
          <cell r="H14956" t="str">
            <v>年节礼包/家用电器/厨房小电</v>
          </cell>
          <cell r="I14956" t="str">
            <v>2024-03-31</v>
          </cell>
          <cell r="J14956">
            <v>163376546</v>
          </cell>
          <cell r="K14956" t="str">
            <v>SHMY0006909</v>
          </cell>
          <cell r="L14956" t="str">
            <v/>
          </cell>
        </row>
        <row r="14957">
          <cell r="C14957">
            <v>162406842</v>
          </cell>
          <cell r="D14957" t="str">
            <v>人工</v>
          </cell>
          <cell r="E14957" t="str">
            <v>实物</v>
          </cell>
          <cell r="F14957" t="str">
            <v>MEPRA</v>
          </cell>
          <cell r="G14957" t="str">
            <v>缪阳</v>
          </cell>
          <cell r="H14957" t="str">
            <v>年节礼包/家用电器/厨房小电</v>
          </cell>
          <cell r="I14957" t="str">
            <v>2024-03-31</v>
          </cell>
          <cell r="J14957">
            <v>163376542</v>
          </cell>
          <cell r="K14957" t="str">
            <v>SHMY0006910</v>
          </cell>
          <cell r="L14957" t="str">
            <v/>
          </cell>
        </row>
        <row r="14958">
          <cell r="C14958">
            <v>162319438</v>
          </cell>
          <cell r="D14958" t="str">
            <v>人工</v>
          </cell>
          <cell r="E14958" t="str">
            <v>实物</v>
          </cell>
          <cell r="F14958" t="str">
            <v/>
          </cell>
          <cell r="G14958" t="str">
            <v>缪阳</v>
          </cell>
          <cell r="H14958" t="str">
            <v>年节礼包/家用电器/生活小电</v>
          </cell>
          <cell r="I14958" t="str">
            <v>2023-10-31</v>
          </cell>
          <cell r="J14958">
            <v>163178398</v>
          </cell>
          <cell r="K14958" t="str">
            <v>SHMY0006073</v>
          </cell>
          <cell r="L14958" t="str">
            <v/>
          </cell>
        </row>
        <row r="14959">
          <cell r="C14959">
            <v>162040584</v>
          </cell>
          <cell r="D14959" t="str">
            <v>人工</v>
          </cell>
          <cell r="E14959" t="str">
            <v>实物</v>
          </cell>
          <cell r="F14959" t="str">
            <v/>
          </cell>
          <cell r="G14959" t="str">
            <v>缪阳</v>
          </cell>
          <cell r="H14959" t="str">
            <v>年节礼包/家纺/床上用品</v>
          </cell>
          <cell r="I14959" t="str">
            <v>2023-07-31</v>
          </cell>
          <cell r="J14959">
            <v>162407909</v>
          </cell>
          <cell r="K14959" t="str">
            <v>SHMY0002972</v>
          </cell>
          <cell r="L14959" t="str">
            <v/>
          </cell>
        </row>
        <row r="14960">
          <cell r="C14960">
            <v>162040583</v>
          </cell>
          <cell r="D14960" t="str">
            <v>人工</v>
          </cell>
          <cell r="E14960" t="str">
            <v>实物</v>
          </cell>
          <cell r="F14960" t="str">
            <v/>
          </cell>
          <cell r="G14960" t="str">
            <v>缪阳</v>
          </cell>
          <cell r="H14960" t="str">
            <v>年节礼包/家纺/床上用品</v>
          </cell>
          <cell r="I14960" t="str">
            <v>2023-07-31</v>
          </cell>
          <cell r="J14960">
            <v>162407908</v>
          </cell>
          <cell r="K14960" t="str">
            <v>KTJ002</v>
          </cell>
          <cell r="L14960" t="str">
            <v/>
          </cell>
        </row>
        <row r="14961">
          <cell r="C14961">
            <v>162612179</v>
          </cell>
          <cell r="D14961" t="str">
            <v>人工</v>
          </cell>
          <cell r="E14961" t="str">
            <v>实物</v>
          </cell>
          <cell r="F14961" t="str">
            <v/>
          </cell>
          <cell r="G14961" t="str">
            <v>缪阳</v>
          </cell>
          <cell r="H14961" t="str">
            <v>年节礼包/家用电器/生活小电</v>
          </cell>
          <cell r="I14961" t="str">
            <v>2024-10-31</v>
          </cell>
          <cell r="J14961">
            <v>163837189</v>
          </cell>
          <cell r="K14961" t="str">
            <v>SHMY0004388</v>
          </cell>
          <cell r="L14961" t="str">
            <v/>
          </cell>
        </row>
        <row r="14962">
          <cell r="C14962">
            <v>162612178</v>
          </cell>
          <cell r="D14962" t="str">
            <v>人工</v>
          </cell>
          <cell r="E14962" t="str">
            <v>实物</v>
          </cell>
          <cell r="F14962" t="str">
            <v/>
          </cell>
          <cell r="G14962" t="str">
            <v>缪阳</v>
          </cell>
          <cell r="H14962" t="str">
            <v>年节礼包/家用电器/厨卫大电</v>
          </cell>
          <cell r="I14962" t="str">
            <v>2024-10-31</v>
          </cell>
          <cell r="J14962">
            <v>163837188</v>
          </cell>
          <cell r="K14962" t="str">
            <v>SHMY0007797</v>
          </cell>
          <cell r="L14962" t="str">
            <v/>
          </cell>
        </row>
        <row r="14963">
          <cell r="C14963">
            <v>162519721</v>
          </cell>
          <cell r="D14963" t="str">
            <v>人工</v>
          </cell>
          <cell r="E14963" t="str">
            <v>实物</v>
          </cell>
          <cell r="F14963" t="str">
            <v>博洋家纺</v>
          </cell>
          <cell r="G14963" t="str">
            <v>缪阳</v>
          </cell>
          <cell r="H14963" t="str">
            <v>年节礼包/家纺/居家布艺</v>
          </cell>
          <cell r="I14963" t="str">
            <v>2024-05-31</v>
          </cell>
          <cell r="J14963">
            <v>163645580</v>
          </cell>
          <cell r="K14963" t="str">
            <v>SHMY0000630</v>
          </cell>
          <cell r="L14963" t="str">
            <v/>
          </cell>
        </row>
        <row r="14964">
          <cell r="C14964">
            <v>162433772</v>
          </cell>
          <cell r="D14964" t="str">
            <v>人工</v>
          </cell>
          <cell r="E14964" t="str">
            <v>实物</v>
          </cell>
          <cell r="F14964" t="str">
            <v/>
          </cell>
          <cell r="G14964" t="str">
            <v>缪阳</v>
          </cell>
          <cell r="H14964" t="str">
            <v>年节礼包/家用电器/厨房小电</v>
          </cell>
          <cell r="I14964" t="str">
            <v>2023-12-13</v>
          </cell>
          <cell r="J14964">
            <v>163435967</v>
          </cell>
          <cell r="K14964" t="str">
            <v>SHMY0006989</v>
          </cell>
          <cell r="L14964" t="str">
            <v/>
          </cell>
        </row>
        <row r="14965">
          <cell r="C14965">
            <v>162406857</v>
          </cell>
          <cell r="D14965" t="str">
            <v>人工</v>
          </cell>
          <cell r="E14965" t="str">
            <v>实物</v>
          </cell>
          <cell r="F14965" t="str">
            <v>新秀丽</v>
          </cell>
          <cell r="G14965" t="str">
            <v>缪阳</v>
          </cell>
          <cell r="H14965" t="str">
            <v>年节礼包/箱包皮具/功能箱包</v>
          </cell>
          <cell r="I14965" t="str">
            <v>2024-03-31</v>
          </cell>
          <cell r="J14965">
            <v>163376557</v>
          </cell>
          <cell r="K14965" t="str">
            <v>SHMY0005562</v>
          </cell>
          <cell r="L14965" t="str">
            <v/>
          </cell>
        </row>
        <row r="14966">
          <cell r="C14966">
            <v>162406853</v>
          </cell>
          <cell r="D14966" t="str">
            <v>人工</v>
          </cell>
          <cell r="E14966" t="str">
            <v>实物</v>
          </cell>
          <cell r="F14966" t="str">
            <v>秀乐途</v>
          </cell>
          <cell r="G14966" t="str">
            <v>缪阳</v>
          </cell>
          <cell r="H14966" t="str">
            <v>年节礼包/箱包皮具/功能箱包</v>
          </cell>
          <cell r="I14966" t="str">
            <v>2024-03-31</v>
          </cell>
          <cell r="J14966">
            <v>163376553</v>
          </cell>
          <cell r="K14966" t="str">
            <v>SHMY0006907</v>
          </cell>
          <cell r="L14966" t="str">
            <v/>
          </cell>
        </row>
        <row r="14967">
          <cell r="C14967">
            <v>162406849</v>
          </cell>
          <cell r="D14967" t="str">
            <v>人工</v>
          </cell>
          <cell r="E14967" t="str">
            <v>实物</v>
          </cell>
          <cell r="F14967" t="str">
            <v>北欧欧慕</v>
          </cell>
          <cell r="G14967" t="str">
            <v>缪阳</v>
          </cell>
          <cell r="H14967" t="str">
            <v>年节礼包/家用电器/厨房小电</v>
          </cell>
          <cell r="I14967" t="str">
            <v>2024-03-31</v>
          </cell>
          <cell r="J14967">
            <v>163376549</v>
          </cell>
          <cell r="K14967" t="str">
            <v>SHMY0006908</v>
          </cell>
          <cell r="L14967" t="str">
            <v/>
          </cell>
        </row>
        <row r="14968">
          <cell r="C14968">
            <v>162406840</v>
          </cell>
          <cell r="D14968" t="str">
            <v>人工</v>
          </cell>
          <cell r="E14968" t="str">
            <v>实物</v>
          </cell>
          <cell r="F14968" t="str">
            <v>澳得迈</v>
          </cell>
          <cell r="G14968" t="str">
            <v>缪阳</v>
          </cell>
          <cell r="H14968" t="str">
            <v>年节礼包/家用电器/生活小电</v>
          </cell>
          <cell r="I14968" t="str">
            <v>2024-03-31</v>
          </cell>
          <cell r="J14968">
            <v>163376539</v>
          </cell>
          <cell r="K14968" t="str">
            <v>SHMY0004422</v>
          </cell>
          <cell r="L14968" t="str">
            <v>粉色</v>
          </cell>
        </row>
        <row r="14969">
          <cell r="D14969" t="str">
            <v>人工</v>
          </cell>
          <cell r="E14969" t="str">
            <v>实物</v>
          </cell>
          <cell r="F14969" t="str">
            <v>澳得迈</v>
          </cell>
          <cell r="G14969" t="str">
            <v>缪阳</v>
          </cell>
          <cell r="H14969" t="str">
            <v>年节礼包/家用电器/生活小电</v>
          </cell>
          <cell r="I14969" t="str">
            <v>2024-03-31</v>
          </cell>
          <cell r="J14969">
            <v>163376540</v>
          </cell>
          <cell r="K14969" t="str">
            <v>SHMY0004421</v>
          </cell>
          <cell r="L14969" t="str">
            <v>绿色</v>
          </cell>
        </row>
        <row r="14970">
          <cell r="C14970">
            <v>162319441</v>
          </cell>
          <cell r="D14970" t="str">
            <v>人工</v>
          </cell>
          <cell r="E14970" t="str">
            <v>实物</v>
          </cell>
          <cell r="F14970" t="str">
            <v>BRUNO</v>
          </cell>
          <cell r="G14970" t="str">
            <v>缪阳</v>
          </cell>
          <cell r="H14970" t="str">
            <v>年节礼包/家用电器/厨房小电</v>
          </cell>
          <cell r="I14970" t="str">
            <v>2023-10-31</v>
          </cell>
          <cell r="J14970">
            <v>163178401</v>
          </cell>
          <cell r="K14970" t="str">
            <v>SHMY0006580</v>
          </cell>
          <cell r="L14970" t="str">
            <v/>
          </cell>
        </row>
        <row r="14971">
          <cell r="C14971">
            <v>162319440</v>
          </cell>
          <cell r="D14971" t="str">
            <v>人工</v>
          </cell>
          <cell r="E14971" t="str">
            <v>实物</v>
          </cell>
          <cell r="F14971" t="str">
            <v>米技</v>
          </cell>
          <cell r="G14971" t="str">
            <v>缪阳</v>
          </cell>
          <cell r="H14971" t="str">
            <v>年节礼包/家用电器/生活小电</v>
          </cell>
          <cell r="I14971" t="str">
            <v>2023-10-31</v>
          </cell>
          <cell r="J14971">
            <v>163178400</v>
          </cell>
          <cell r="K14971" t="str">
            <v>SHMY0006579</v>
          </cell>
          <cell r="L14971" t="str">
            <v/>
          </cell>
        </row>
        <row r="14972">
          <cell r="C14972">
            <v>162319439</v>
          </cell>
          <cell r="D14972" t="str">
            <v>人工</v>
          </cell>
          <cell r="E14972" t="str">
            <v>实物</v>
          </cell>
          <cell r="F14972" t="str">
            <v>米技</v>
          </cell>
          <cell r="G14972" t="str">
            <v>缪阳</v>
          </cell>
          <cell r="H14972" t="str">
            <v>年节礼包/家用电器/生活小电</v>
          </cell>
          <cell r="I14972" t="str">
            <v>2023-10-31</v>
          </cell>
          <cell r="J14972">
            <v>163178399</v>
          </cell>
          <cell r="K14972" t="str">
            <v>SHMY0006578</v>
          </cell>
          <cell r="L14972" t="str">
            <v/>
          </cell>
        </row>
        <row r="14973">
          <cell r="C14973">
            <v>162319437</v>
          </cell>
          <cell r="D14973" t="str">
            <v>人工</v>
          </cell>
          <cell r="E14973" t="str">
            <v>实物</v>
          </cell>
          <cell r="F14973" t="str">
            <v>DP久量</v>
          </cell>
          <cell r="G14973" t="str">
            <v>缪阳</v>
          </cell>
          <cell r="H14973" t="str">
            <v>年节礼包/家用电器/生活小电</v>
          </cell>
          <cell r="I14973" t="str">
            <v>2023-10-31</v>
          </cell>
          <cell r="J14973">
            <v>163178397</v>
          </cell>
          <cell r="K14973" t="str">
            <v>SHMY0006577</v>
          </cell>
          <cell r="L14973" t="str">
            <v/>
          </cell>
        </row>
        <row r="14974">
          <cell r="C14974">
            <v>162040922</v>
          </cell>
          <cell r="D14974" t="str">
            <v>人工</v>
          </cell>
          <cell r="E14974" t="str">
            <v>实物</v>
          </cell>
          <cell r="F14974" t="str">
            <v>大宇</v>
          </cell>
          <cell r="G14974" t="str">
            <v>缪阳</v>
          </cell>
          <cell r="H14974" t="str">
            <v>年节礼包/家用电器/生活小电</v>
          </cell>
          <cell r="I14974" t="str">
            <v>2023-07-31</v>
          </cell>
          <cell r="J14974">
            <v>162408310</v>
          </cell>
          <cell r="K14974" t="str">
            <v>SHMY0005793</v>
          </cell>
          <cell r="L14974" t="str">
            <v/>
          </cell>
        </row>
        <row r="14975">
          <cell r="C14975">
            <v>162040921</v>
          </cell>
          <cell r="D14975" t="str">
            <v>人工</v>
          </cell>
          <cell r="E14975" t="str">
            <v>实物</v>
          </cell>
          <cell r="F14975" t="str">
            <v>西屋</v>
          </cell>
          <cell r="G14975" t="str">
            <v>缪阳</v>
          </cell>
          <cell r="H14975" t="str">
            <v>年节礼包/家用电器/生活小电</v>
          </cell>
          <cell r="I14975" t="str">
            <v>2023-07-31</v>
          </cell>
          <cell r="J14975">
            <v>162408309</v>
          </cell>
          <cell r="K14975" t="str">
            <v>SHMY0001224</v>
          </cell>
          <cell r="L14975" t="str">
            <v/>
          </cell>
        </row>
        <row r="14976">
          <cell r="C14976">
            <v>162040920</v>
          </cell>
          <cell r="D14976" t="str">
            <v>人工</v>
          </cell>
          <cell r="E14976" t="str">
            <v>实物</v>
          </cell>
          <cell r="F14976" t="str">
            <v>苏泊尔</v>
          </cell>
          <cell r="G14976" t="str">
            <v>缪阳</v>
          </cell>
          <cell r="H14976" t="str">
            <v>年节礼包/家用电器/生活小电</v>
          </cell>
          <cell r="I14976" t="str">
            <v>2023-07-31</v>
          </cell>
          <cell r="J14976">
            <v>162408308</v>
          </cell>
          <cell r="K14976" t="str">
            <v>SHMY0006304</v>
          </cell>
          <cell r="L14976" t="str">
            <v/>
          </cell>
        </row>
        <row r="14977">
          <cell r="C14977">
            <v>162040919</v>
          </cell>
          <cell r="D14977" t="str">
            <v>人工</v>
          </cell>
          <cell r="E14977" t="str">
            <v>实物</v>
          </cell>
          <cell r="F14977" t="str">
            <v>苏泊尔</v>
          </cell>
          <cell r="G14977" t="str">
            <v>缪阳</v>
          </cell>
          <cell r="H14977" t="str">
            <v>年节礼包/家用电器/厨房小电</v>
          </cell>
          <cell r="I14977" t="str">
            <v>2023-07-31</v>
          </cell>
          <cell r="J14977">
            <v>162408307</v>
          </cell>
          <cell r="K14977" t="str">
            <v>SHMY0005053</v>
          </cell>
          <cell r="L14977" t="str">
            <v/>
          </cell>
        </row>
        <row r="14978">
          <cell r="C14978">
            <v>162040891</v>
          </cell>
          <cell r="D14978" t="str">
            <v>人工</v>
          </cell>
          <cell r="E14978" t="str">
            <v>实物</v>
          </cell>
          <cell r="F14978" t="str">
            <v>米技</v>
          </cell>
          <cell r="G14978" t="str">
            <v>缪阳</v>
          </cell>
          <cell r="H14978" t="str">
            <v>年节礼包/家用电器/厨房小电</v>
          </cell>
          <cell r="I14978" t="str">
            <v>2023-07-31</v>
          </cell>
          <cell r="J14978">
            <v>162408276</v>
          </cell>
          <cell r="K14978" t="str">
            <v>SHMY0006359</v>
          </cell>
          <cell r="L14978" t="str">
            <v/>
          </cell>
        </row>
        <row r="14979">
          <cell r="C14979">
            <v>162647378</v>
          </cell>
          <cell r="D14979" t="str">
            <v>人工</v>
          </cell>
          <cell r="E14979" t="str">
            <v>实物</v>
          </cell>
          <cell r="F14979" t="str">
            <v>徽羚羊</v>
          </cell>
          <cell r="G14979" t="str">
            <v>雷斯达克</v>
          </cell>
          <cell r="H14979" t="str">
            <v>年节礼包/户外运动/户外露营</v>
          </cell>
          <cell r="I14979" t="str">
            <v>2024-10-31</v>
          </cell>
          <cell r="J14979">
            <v>163885396</v>
          </cell>
          <cell r="K14979" t="str">
            <v>HLY0225</v>
          </cell>
          <cell r="L14979" t="str">
            <v/>
          </cell>
        </row>
        <row r="14980">
          <cell r="C14980">
            <v>162494883</v>
          </cell>
          <cell r="D14980" t="str">
            <v>人工</v>
          </cell>
          <cell r="E14980" t="str">
            <v>实物</v>
          </cell>
          <cell r="F14980" t="str">
            <v/>
          </cell>
          <cell r="G14980" t="str">
            <v>雷斯达克</v>
          </cell>
          <cell r="H14980" t="str">
            <v>年节礼包/户外运动/户外露营</v>
          </cell>
          <cell r="I14980" t="str">
            <v>2024-07-31</v>
          </cell>
          <cell r="J14980">
            <v>163578074</v>
          </cell>
          <cell r="K14980" t="str">
            <v>HL-0207</v>
          </cell>
          <cell r="L14980" t="str">
            <v/>
          </cell>
        </row>
        <row r="14981">
          <cell r="C14981">
            <v>162494897</v>
          </cell>
          <cell r="D14981" t="str">
            <v>人工</v>
          </cell>
          <cell r="E14981" t="str">
            <v>实物</v>
          </cell>
          <cell r="F14981" t="str">
            <v/>
          </cell>
          <cell r="G14981" t="str">
            <v>雷斯达克</v>
          </cell>
          <cell r="H14981" t="str">
            <v>年节礼包/户外运动/户外露营</v>
          </cell>
          <cell r="I14981" t="str">
            <v>2024-07-31</v>
          </cell>
          <cell r="J14981">
            <v>163578091</v>
          </cell>
          <cell r="K14981" t="str">
            <v>LD-TC102/LD-ZB201/LD-XZ101</v>
          </cell>
          <cell r="L14981" t="str">
            <v/>
          </cell>
        </row>
        <row r="14982">
          <cell r="C14982">
            <v>162494884</v>
          </cell>
          <cell r="D14982" t="str">
            <v>人工</v>
          </cell>
          <cell r="E14982" t="str">
            <v>实物</v>
          </cell>
          <cell r="F14982" t="str">
            <v>斯巴睿</v>
          </cell>
          <cell r="G14982" t="str">
            <v>雷斯达克</v>
          </cell>
          <cell r="H14982" t="str">
            <v>年节礼包/户外运动/户外露营</v>
          </cell>
          <cell r="I14982" t="str">
            <v>2024-07-31</v>
          </cell>
          <cell r="J14982">
            <v>163578075</v>
          </cell>
          <cell r="K14982" t="str">
            <v>SR-B802</v>
          </cell>
          <cell r="L14982" t="str">
            <v>日夜黄</v>
          </cell>
        </row>
        <row r="14983">
          <cell r="D14983" t="str">
            <v>人工</v>
          </cell>
          <cell r="E14983" t="str">
            <v>实物</v>
          </cell>
          <cell r="F14983" t="str">
            <v>斯巴睿</v>
          </cell>
          <cell r="G14983" t="str">
            <v>雷斯达克</v>
          </cell>
          <cell r="H14983" t="str">
            <v>年节礼包/户外运动/户外露营</v>
          </cell>
          <cell r="I14983" t="str">
            <v>2024-07-31</v>
          </cell>
          <cell r="J14983">
            <v>163578076</v>
          </cell>
          <cell r="K14983" t="str">
            <v>SR-B802</v>
          </cell>
          <cell r="L14983" t="str">
            <v>寂夜黑</v>
          </cell>
        </row>
        <row r="14984">
          <cell r="D14984" t="str">
            <v>人工</v>
          </cell>
          <cell r="E14984" t="str">
            <v>实物</v>
          </cell>
          <cell r="F14984" t="str">
            <v>斯巴睿</v>
          </cell>
          <cell r="G14984" t="str">
            <v>雷斯达克</v>
          </cell>
          <cell r="H14984" t="str">
            <v>年节礼包/户外运动/户外露营</v>
          </cell>
          <cell r="I14984" t="str">
            <v>2024-07-31</v>
          </cell>
          <cell r="J14984">
            <v>163578077</v>
          </cell>
          <cell r="K14984" t="str">
            <v>SR-B802</v>
          </cell>
          <cell r="L14984" t="str">
            <v>极光绿</v>
          </cell>
        </row>
        <row r="14985">
          <cell r="C14985">
            <v>162465614</v>
          </cell>
          <cell r="D14985" t="str">
            <v>人工</v>
          </cell>
          <cell r="E14985" t="str">
            <v>实物</v>
          </cell>
          <cell r="F14985" t="str">
            <v>斯巴睿</v>
          </cell>
          <cell r="G14985" t="str">
            <v>雷斯达克</v>
          </cell>
          <cell r="H14985" t="str">
            <v>年节礼包/项目专属/定制方案专属</v>
          </cell>
          <cell r="I14985" t="str">
            <v>2024-12-31</v>
          </cell>
          <cell r="J14985">
            <v>163510998</v>
          </cell>
          <cell r="K14985" t="str">
            <v>（16106003/16206117/16105717*2）</v>
          </cell>
          <cell r="L14985" t="str">
            <v>黑色（露营车+折叠椅）</v>
          </cell>
        </row>
        <row r="14986">
          <cell r="D14986" t="str">
            <v>人工</v>
          </cell>
          <cell r="E14986" t="str">
            <v>实物</v>
          </cell>
          <cell r="F14986" t="str">
            <v>斯巴睿</v>
          </cell>
          <cell r="G14986" t="str">
            <v>雷斯达克</v>
          </cell>
          <cell r="H14986" t="str">
            <v>年节礼包/项目专属/定制方案专属</v>
          </cell>
          <cell r="I14986" t="str">
            <v>2024-12-31</v>
          </cell>
          <cell r="J14986">
            <v>163510999</v>
          </cell>
          <cell r="K14986" t="str">
            <v>（16106003/16206117/16105717*2）</v>
          </cell>
          <cell r="L14986" t="str">
            <v>米其色（露营车+折叠椅）</v>
          </cell>
        </row>
        <row r="14987">
          <cell r="C14987">
            <v>162610777</v>
          </cell>
          <cell r="D14987" t="str">
            <v>人工</v>
          </cell>
          <cell r="E14987" t="str">
            <v>实物</v>
          </cell>
          <cell r="F14987" t="str">
            <v>SKG</v>
          </cell>
          <cell r="G14987" t="str">
            <v>九程</v>
          </cell>
          <cell r="H14987" t="str">
            <v>年节礼包/项目专属/定制方案专属</v>
          </cell>
          <cell r="I14987" t="str">
            <v>2024-09-20</v>
          </cell>
          <cell r="J14987">
            <v>163834485</v>
          </cell>
          <cell r="K14987" t="str">
            <v>SKG10</v>
          </cell>
          <cell r="L14987" t="str">
            <v/>
          </cell>
        </row>
        <row r="14988">
          <cell r="C14988">
            <v>162604066</v>
          </cell>
          <cell r="D14988" t="str">
            <v>人工</v>
          </cell>
          <cell r="E14988" t="str">
            <v>实物</v>
          </cell>
          <cell r="F14988" t="str">
            <v>SKG</v>
          </cell>
          <cell r="G14988" t="str">
            <v>九程</v>
          </cell>
          <cell r="H14988" t="str">
            <v>年节礼包/项目专属/定制方案专属</v>
          </cell>
          <cell r="I14988" t="str">
            <v>2025-01-31</v>
          </cell>
          <cell r="J14988">
            <v>163825929</v>
          </cell>
          <cell r="K14988">
            <v>10008</v>
          </cell>
          <cell r="L14988" t="str">
            <v/>
          </cell>
        </row>
        <row r="14989">
          <cell r="C14989">
            <v>162603360</v>
          </cell>
          <cell r="D14989" t="str">
            <v>人工</v>
          </cell>
          <cell r="E14989" t="str">
            <v>实物</v>
          </cell>
          <cell r="F14989" t="str">
            <v>SKG</v>
          </cell>
          <cell r="G14989" t="str">
            <v>九程</v>
          </cell>
          <cell r="H14989" t="str">
            <v>年节礼包/项目专属/定制方案专属</v>
          </cell>
          <cell r="I14989" t="str">
            <v>2024-12-31</v>
          </cell>
          <cell r="J14989">
            <v>163825167</v>
          </cell>
          <cell r="K14989" t="str">
            <v/>
          </cell>
          <cell r="L14989" t="str">
            <v/>
          </cell>
        </row>
        <row r="14990">
          <cell r="C14990">
            <v>162577692</v>
          </cell>
          <cell r="D14990" t="str">
            <v>人工</v>
          </cell>
          <cell r="E14990" t="str">
            <v>实物</v>
          </cell>
          <cell r="F14990" t="str">
            <v>格沵（germ）</v>
          </cell>
          <cell r="G14990" t="str">
            <v>九程</v>
          </cell>
          <cell r="H14990" t="str">
            <v>年节礼包/餐厨/水具</v>
          </cell>
          <cell r="I14990" t="str">
            <v>2024-07-24</v>
          </cell>
          <cell r="J14990">
            <v>163770929</v>
          </cell>
          <cell r="K14990" t="str">
            <v>GM117B16591</v>
          </cell>
          <cell r="L14990" t="str">
            <v>银色星瀚</v>
          </cell>
        </row>
        <row r="14991">
          <cell r="C14991">
            <v>162564785</v>
          </cell>
          <cell r="D14991" t="str">
            <v>人工</v>
          </cell>
          <cell r="E14991" t="str">
            <v>实物</v>
          </cell>
          <cell r="F14991" t="str">
            <v>SKG</v>
          </cell>
          <cell r="G14991" t="str">
            <v>九程</v>
          </cell>
          <cell r="H14991" t="str">
            <v>年节礼包/家用电器/个护健康</v>
          </cell>
          <cell r="I14991" t="str">
            <v>2024-09-30</v>
          </cell>
          <cell r="J14991">
            <v>163745073</v>
          </cell>
          <cell r="K14991" t="str">
            <v>G3系列1代豪华款</v>
          </cell>
          <cell r="L14991" t="str">
            <v>米黄色</v>
          </cell>
        </row>
        <row r="14992">
          <cell r="C14992">
            <v>162564774</v>
          </cell>
          <cell r="D14992" t="str">
            <v>人工</v>
          </cell>
          <cell r="E14992" t="str">
            <v>实物</v>
          </cell>
          <cell r="F14992" t="str">
            <v>小适（showsee）</v>
          </cell>
          <cell r="G14992" t="str">
            <v>九程</v>
          </cell>
          <cell r="H14992" t="str">
            <v>年节礼包/家用电器/个护健康</v>
          </cell>
          <cell r="I14992" t="str">
            <v>2024-09-30</v>
          </cell>
          <cell r="J14992">
            <v>163745062</v>
          </cell>
          <cell r="K14992" t="str">
            <v>F305-G</v>
          </cell>
          <cell r="L14992" t="str">
            <v>绿色</v>
          </cell>
        </row>
        <row r="14993">
          <cell r="C14993">
            <v>162535636</v>
          </cell>
          <cell r="D14993" t="str">
            <v>人工</v>
          </cell>
          <cell r="E14993" t="str">
            <v>实物</v>
          </cell>
          <cell r="F14993" t="str">
            <v>罗曼（ROAMAN）</v>
          </cell>
          <cell r="G14993" t="str">
            <v>九程</v>
          </cell>
          <cell r="H14993" t="str">
            <v>年节礼包/项目专属/定制方案专属</v>
          </cell>
          <cell r="I14993" t="str">
            <v>2024-12-31</v>
          </cell>
          <cell r="J14993">
            <v>163687515</v>
          </cell>
          <cell r="K14993">
            <v>10153</v>
          </cell>
          <cell r="L14993" t="str">
            <v/>
          </cell>
        </row>
        <row r="14994">
          <cell r="C14994">
            <v>162494436</v>
          </cell>
          <cell r="D14994" t="str">
            <v>人工</v>
          </cell>
          <cell r="E14994" t="str">
            <v>实物</v>
          </cell>
          <cell r="F14994" t="str">
            <v>格沵（germ）</v>
          </cell>
          <cell r="G14994" t="str">
            <v>九程</v>
          </cell>
          <cell r="H14994" t="str">
            <v>年节礼包/餐厨/水具</v>
          </cell>
          <cell r="I14994" t="str">
            <v>2024-07-31</v>
          </cell>
          <cell r="J14994">
            <v>163576921</v>
          </cell>
          <cell r="K14994" t="str">
            <v>GM127B00791</v>
          </cell>
          <cell r="L14994" t="str">
            <v/>
          </cell>
        </row>
        <row r="14995">
          <cell r="C14995">
            <v>162494095</v>
          </cell>
          <cell r="D14995" t="str">
            <v>人工</v>
          </cell>
          <cell r="E14995" t="str">
            <v>实物</v>
          </cell>
          <cell r="F14995" t="str">
            <v>罗曼（ROAMAN）</v>
          </cell>
          <cell r="G14995" t="str">
            <v>九程</v>
          </cell>
          <cell r="H14995" t="str">
            <v>年节礼包/家用电器/个护健康</v>
          </cell>
          <cell r="I14995" t="str">
            <v>2024-09-30</v>
          </cell>
          <cell r="J14995">
            <v>163576505</v>
          </cell>
          <cell r="K14995">
            <v>10224</v>
          </cell>
          <cell r="L14995" t="str">
            <v>绿色</v>
          </cell>
        </row>
        <row r="14996">
          <cell r="C14996">
            <v>162480013</v>
          </cell>
          <cell r="D14996" t="str">
            <v>人工</v>
          </cell>
          <cell r="E14996" t="str">
            <v>实物</v>
          </cell>
          <cell r="F14996" t="str">
            <v/>
          </cell>
          <cell r="G14996" t="str">
            <v>九程</v>
          </cell>
          <cell r="H14996" t="str">
            <v>年节礼包/项目专属/定制方案专属</v>
          </cell>
          <cell r="I14996" t="str">
            <v>2024-02-29</v>
          </cell>
          <cell r="J14996">
            <v>163545834</v>
          </cell>
          <cell r="K14996">
            <v>1105120011</v>
          </cell>
          <cell r="L14996" t="str">
            <v/>
          </cell>
        </row>
        <row r="14997">
          <cell r="C14997">
            <v>162409038</v>
          </cell>
          <cell r="D14997" t="str">
            <v>人工</v>
          </cell>
          <cell r="E14997" t="str">
            <v>实物</v>
          </cell>
          <cell r="F14997" t="str">
            <v>SKG</v>
          </cell>
          <cell r="G14997" t="str">
            <v>九程</v>
          </cell>
          <cell r="H14997" t="str">
            <v>年节礼包/家用电器/个护健康</v>
          </cell>
          <cell r="I14997" t="str">
            <v>2024-03-31</v>
          </cell>
          <cell r="J14997">
            <v>163381656</v>
          </cell>
          <cell r="K14997">
            <v>10006</v>
          </cell>
          <cell r="L14997" t="str">
            <v/>
          </cell>
        </row>
        <row r="14998">
          <cell r="C14998">
            <v>162319481</v>
          </cell>
          <cell r="D14998" t="str">
            <v>人工</v>
          </cell>
          <cell r="E14998" t="str">
            <v>实物</v>
          </cell>
          <cell r="F14998" t="str">
            <v>罗曼</v>
          </cell>
          <cell r="G14998" t="str">
            <v>九程</v>
          </cell>
          <cell r="H14998" t="str">
            <v>年节礼包/家用电器/个护健康</v>
          </cell>
          <cell r="I14998" t="str">
            <v>2023-10-31</v>
          </cell>
          <cell r="J14998">
            <v>163178445</v>
          </cell>
          <cell r="K14998">
            <v>10422</v>
          </cell>
          <cell r="L14998" t="str">
            <v/>
          </cell>
        </row>
        <row r="14999">
          <cell r="C14999">
            <v>162319477</v>
          </cell>
          <cell r="D14999" t="str">
            <v>人工</v>
          </cell>
          <cell r="E14999" t="str">
            <v>实物</v>
          </cell>
          <cell r="F14999" t="str">
            <v>SKG</v>
          </cell>
          <cell r="G14999" t="str">
            <v>九程</v>
          </cell>
          <cell r="H14999" t="str">
            <v>年节礼包/家用电器/个护健康</v>
          </cell>
          <cell r="I14999" t="str">
            <v>2023-10-31</v>
          </cell>
          <cell r="J14999">
            <v>163178441</v>
          </cell>
          <cell r="K14999">
            <v>10401</v>
          </cell>
          <cell r="L14999" t="str">
            <v>白色</v>
          </cell>
        </row>
        <row r="15000">
          <cell r="C15000">
            <v>162319475</v>
          </cell>
          <cell r="D15000" t="str">
            <v>人工</v>
          </cell>
          <cell r="E15000" t="str">
            <v>实物</v>
          </cell>
          <cell r="F15000" t="str">
            <v>SKG</v>
          </cell>
          <cell r="G15000" t="str">
            <v>九程</v>
          </cell>
          <cell r="H15000" t="str">
            <v>年节礼包/家用电器/个护健康</v>
          </cell>
          <cell r="I15000" t="str">
            <v>2023-10-31</v>
          </cell>
          <cell r="J15000">
            <v>163178438</v>
          </cell>
          <cell r="K15000">
            <v>10011</v>
          </cell>
          <cell r="L15000" t="str">
            <v>白色</v>
          </cell>
        </row>
        <row r="15001">
          <cell r="C15001">
            <v>162319474</v>
          </cell>
          <cell r="D15001" t="str">
            <v>人工</v>
          </cell>
          <cell r="E15001" t="str">
            <v>实物</v>
          </cell>
          <cell r="F15001" t="str">
            <v>罗曼</v>
          </cell>
          <cell r="G15001" t="str">
            <v>九程</v>
          </cell>
          <cell r="H15001" t="str">
            <v>年节礼包/家用电器/个护健康</v>
          </cell>
          <cell r="I15001" t="str">
            <v>2023-10-31</v>
          </cell>
          <cell r="J15001">
            <v>163178436</v>
          </cell>
          <cell r="K15001" t="str">
            <v>LM01</v>
          </cell>
          <cell r="L15001" t="str">
            <v>星辰灰</v>
          </cell>
        </row>
        <row r="15002">
          <cell r="D15002" t="str">
            <v>人工</v>
          </cell>
          <cell r="E15002" t="str">
            <v>实物</v>
          </cell>
          <cell r="F15002" t="str">
            <v>罗曼</v>
          </cell>
          <cell r="G15002" t="str">
            <v>九程</v>
          </cell>
          <cell r="H15002" t="str">
            <v>年节礼包/家用电器/个护健康</v>
          </cell>
          <cell r="I15002" t="str">
            <v>2023-10-31</v>
          </cell>
          <cell r="J15002">
            <v>163178437</v>
          </cell>
          <cell r="K15002" t="str">
            <v>LM02</v>
          </cell>
          <cell r="L15002" t="str">
            <v>白玉黄</v>
          </cell>
        </row>
        <row r="15003">
          <cell r="C15003">
            <v>162319473</v>
          </cell>
          <cell r="D15003" t="str">
            <v>人工</v>
          </cell>
          <cell r="E15003" t="str">
            <v>实物</v>
          </cell>
          <cell r="F15003" t="str">
            <v>SKG</v>
          </cell>
          <cell r="G15003" t="str">
            <v>九程</v>
          </cell>
          <cell r="H15003" t="str">
            <v>年节礼包/家用电器/个护健康</v>
          </cell>
          <cell r="I15003" t="str">
            <v>2023-10-31</v>
          </cell>
          <cell r="J15003">
            <v>163178434</v>
          </cell>
          <cell r="K15003">
            <v>10006</v>
          </cell>
          <cell r="L15003" t="str">
            <v>灰色</v>
          </cell>
        </row>
        <row r="15004">
          <cell r="D15004" t="str">
            <v>人工</v>
          </cell>
          <cell r="E15004" t="str">
            <v>实物</v>
          </cell>
          <cell r="F15004" t="str">
            <v>SKG</v>
          </cell>
          <cell r="G15004" t="str">
            <v>九程</v>
          </cell>
          <cell r="H15004" t="str">
            <v>年节礼包/家用电器/个护健康</v>
          </cell>
          <cell r="I15004" t="str">
            <v>2023-10-31</v>
          </cell>
          <cell r="J15004">
            <v>163178435</v>
          </cell>
          <cell r="K15004">
            <v>10002</v>
          </cell>
          <cell r="L15004" t="str">
            <v>象牙白</v>
          </cell>
        </row>
        <row r="15005">
          <cell r="C15005">
            <v>162316799</v>
          </cell>
          <cell r="D15005" t="str">
            <v>人工</v>
          </cell>
          <cell r="E15005" t="str">
            <v>实物</v>
          </cell>
          <cell r="F15005" t="str">
            <v>SKG</v>
          </cell>
          <cell r="G15005" t="str">
            <v>九程</v>
          </cell>
          <cell r="H15005" t="str">
            <v>年节礼包/家用电器/个护健康</v>
          </cell>
          <cell r="I15005" t="str">
            <v>2023-10-31</v>
          </cell>
          <cell r="J15005">
            <v>163175002</v>
          </cell>
          <cell r="K15005">
            <v>10004</v>
          </cell>
          <cell r="L15005" t="str">
            <v/>
          </cell>
        </row>
        <row r="15006">
          <cell r="C15006">
            <v>162564778</v>
          </cell>
          <cell r="D15006" t="str">
            <v>人工</v>
          </cell>
          <cell r="E15006" t="str">
            <v>实物</v>
          </cell>
          <cell r="F15006" t="str">
            <v>有色（yoose）</v>
          </cell>
          <cell r="G15006" t="str">
            <v>九程</v>
          </cell>
          <cell r="H15006" t="str">
            <v>年节礼包/家用电器/个护健康</v>
          </cell>
          <cell r="I15006" t="str">
            <v>2024-09-30</v>
          </cell>
          <cell r="J15006">
            <v>163745066</v>
          </cell>
          <cell r="K15006" t="str">
            <v>赏金猎人</v>
          </cell>
          <cell r="L15006" t="str">
            <v>古铜色</v>
          </cell>
        </row>
        <row r="15007">
          <cell r="C15007">
            <v>162494101</v>
          </cell>
          <cell r="D15007" t="str">
            <v>人工</v>
          </cell>
          <cell r="E15007" t="str">
            <v>实物</v>
          </cell>
          <cell r="F15007" t="str">
            <v>SKG</v>
          </cell>
          <cell r="G15007" t="str">
            <v>九程</v>
          </cell>
          <cell r="H15007" t="str">
            <v>年节礼包/家用电器/个护健康</v>
          </cell>
          <cell r="I15007" t="str">
            <v>2024-06-30</v>
          </cell>
          <cell r="J15007">
            <v>163576511</v>
          </cell>
          <cell r="K15007">
            <v>10054</v>
          </cell>
          <cell r="L15007" t="str">
            <v/>
          </cell>
        </row>
        <row r="15008">
          <cell r="C15008">
            <v>162494093</v>
          </cell>
          <cell r="D15008" t="str">
            <v>人工</v>
          </cell>
          <cell r="E15008" t="str">
            <v>实物</v>
          </cell>
          <cell r="F15008" t="str">
            <v>罗曼（ROAMAN）</v>
          </cell>
          <cell r="G15008" t="str">
            <v>九程</v>
          </cell>
          <cell r="H15008" t="str">
            <v>年节礼包/家用电器/个护健康</v>
          </cell>
          <cell r="I15008" t="str">
            <v>2024-06-30</v>
          </cell>
          <cell r="J15008">
            <v>163576503</v>
          </cell>
          <cell r="K15008">
            <v>10153</v>
          </cell>
          <cell r="L15008" t="str">
            <v/>
          </cell>
        </row>
        <row r="15009">
          <cell r="C15009">
            <v>162406931</v>
          </cell>
          <cell r="D15009" t="str">
            <v>人工</v>
          </cell>
          <cell r="E15009" t="str">
            <v>实物</v>
          </cell>
          <cell r="F15009" t="str">
            <v>小适（showsee）</v>
          </cell>
          <cell r="G15009" t="str">
            <v>九程</v>
          </cell>
          <cell r="H15009" t="str">
            <v>年节礼包/家用电器/个护健康</v>
          </cell>
          <cell r="I15009" t="str">
            <v>2024-03-31</v>
          </cell>
          <cell r="J15009">
            <v>163376643</v>
          </cell>
          <cell r="K15009">
            <v>10088</v>
          </cell>
          <cell r="L15009" t="str">
            <v/>
          </cell>
        </row>
        <row r="15010">
          <cell r="C15010">
            <v>162406922</v>
          </cell>
          <cell r="D15010" t="str">
            <v>人工</v>
          </cell>
          <cell r="E15010" t="str">
            <v>实物</v>
          </cell>
          <cell r="F15010" t="str">
            <v>映趣</v>
          </cell>
          <cell r="G15010" t="str">
            <v>九程</v>
          </cell>
          <cell r="H15010" t="str">
            <v>年节礼包/家用电器/个护健康</v>
          </cell>
          <cell r="I15010" t="str">
            <v>2024-03-31</v>
          </cell>
          <cell r="J15010">
            <v>163376634</v>
          </cell>
          <cell r="K15010" t="str">
            <v>映趣-BS9</v>
          </cell>
          <cell r="L15010" t="str">
            <v/>
          </cell>
        </row>
        <row r="15011">
          <cell r="C15011">
            <v>162406918</v>
          </cell>
          <cell r="D15011" t="str">
            <v>人工</v>
          </cell>
          <cell r="E15011" t="str">
            <v>实物</v>
          </cell>
          <cell r="F15011" t="str">
            <v>罗曼（ROAMAN）</v>
          </cell>
          <cell r="G15011" t="str">
            <v>九程</v>
          </cell>
          <cell r="H15011" t="str">
            <v>年节礼包/家用电器/个护健康</v>
          </cell>
          <cell r="I15011" t="str">
            <v>2024-03-31</v>
          </cell>
          <cell r="J15011">
            <v>163376630</v>
          </cell>
          <cell r="K15011">
            <v>10067</v>
          </cell>
          <cell r="L15011" t="str">
            <v/>
          </cell>
        </row>
        <row r="15012">
          <cell r="C15012">
            <v>162406915</v>
          </cell>
          <cell r="D15012" t="str">
            <v>人工</v>
          </cell>
          <cell r="E15012" t="str">
            <v>实物</v>
          </cell>
          <cell r="F15012" t="str">
            <v>SKG</v>
          </cell>
          <cell r="G15012" t="str">
            <v>九程</v>
          </cell>
          <cell r="H15012" t="str">
            <v>年节礼包/家用电器/个护健康</v>
          </cell>
          <cell r="I15012" t="str">
            <v>2024-03-31</v>
          </cell>
          <cell r="J15012">
            <v>163376627</v>
          </cell>
          <cell r="K15012">
            <v>10008</v>
          </cell>
          <cell r="L15012" t="str">
            <v/>
          </cell>
        </row>
        <row r="15013">
          <cell r="C15013">
            <v>162406719</v>
          </cell>
          <cell r="D15013" t="str">
            <v>人工</v>
          </cell>
          <cell r="E15013" t="str">
            <v>实物</v>
          </cell>
          <cell r="F15013" t="str">
            <v/>
          </cell>
          <cell r="G15013" t="str">
            <v>九程</v>
          </cell>
          <cell r="H15013" t="str">
            <v>年节礼包/餐厨/水具</v>
          </cell>
          <cell r="I15013" t="str">
            <v>2024-03-31</v>
          </cell>
          <cell r="J15013">
            <v>163376410</v>
          </cell>
          <cell r="K15013" t="str">
            <v>GM133B32327</v>
          </cell>
          <cell r="L15013" t="str">
            <v>纹章杯套款</v>
          </cell>
        </row>
        <row r="15014">
          <cell r="D15014" t="str">
            <v>人工</v>
          </cell>
          <cell r="E15014" t="str">
            <v>实物</v>
          </cell>
          <cell r="F15014" t="str">
            <v/>
          </cell>
          <cell r="G15014" t="str">
            <v>九程</v>
          </cell>
          <cell r="H15014" t="str">
            <v>年节礼包/餐厨/水具</v>
          </cell>
          <cell r="I15014" t="str">
            <v>2024-03-31</v>
          </cell>
          <cell r="J15014">
            <v>163376411</v>
          </cell>
          <cell r="K15014" t="str">
            <v>GM127B78419</v>
          </cell>
          <cell r="L15014" t="str">
            <v>黑奢金</v>
          </cell>
        </row>
        <row r="15015">
          <cell r="D15015" t="str">
            <v>人工</v>
          </cell>
          <cell r="E15015" t="str">
            <v>实物</v>
          </cell>
          <cell r="F15015" t="str">
            <v/>
          </cell>
          <cell r="G15015" t="str">
            <v>九程</v>
          </cell>
          <cell r="H15015" t="str">
            <v>年节礼包/餐厨/水具</v>
          </cell>
          <cell r="I15015" t="str">
            <v>2024-03-31</v>
          </cell>
          <cell r="J15015">
            <v>163376412</v>
          </cell>
          <cell r="K15015" t="str">
            <v>GM127B78529</v>
          </cell>
          <cell r="L15015" t="str">
            <v>白奢金</v>
          </cell>
        </row>
        <row r="15016">
          <cell r="C15016">
            <v>162328741</v>
          </cell>
          <cell r="D15016" t="str">
            <v>人工</v>
          </cell>
          <cell r="E15016" t="str">
            <v>实物</v>
          </cell>
          <cell r="F15016" t="str">
            <v>SKG</v>
          </cell>
          <cell r="G15016" t="str">
            <v>九程</v>
          </cell>
          <cell r="H15016" t="str">
            <v>年节礼包/家用电器/个护健康</v>
          </cell>
          <cell r="I15016" t="str">
            <v>2023-10-31</v>
          </cell>
          <cell r="J15016">
            <v>163188174</v>
          </cell>
          <cell r="K15016">
            <v>10026</v>
          </cell>
          <cell r="L15016" t="str">
            <v/>
          </cell>
        </row>
        <row r="15017">
          <cell r="C15017">
            <v>162407154</v>
          </cell>
          <cell r="D15017" t="str">
            <v>人工</v>
          </cell>
          <cell r="E15017" t="str">
            <v>实物</v>
          </cell>
          <cell r="F15017" t="str">
            <v>汇柒鲜</v>
          </cell>
          <cell r="G15017" t="str">
            <v>和商</v>
          </cell>
          <cell r="H15017" t="str">
            <v>年节礼包/生鲜/速冻美食</v>
          </cell>
          <cell r="I15017" t="str">
            <v>2024-03-31</v>
          </cell>
          <cell r="J15017">
            <v>163376876</v>
          </cell>
          <cell r="K15017" t="str">
            <v/>
          </cell>
          <cell r="L15017" t="str">
            <v/>
          </cell>
        </row>
        <row r="15018">
          <cell r="C15018">
            <v>162407154</v>
          </cell>
          <cell r="D15018" t="str">
            <v>人工</v>
          </cell>
          <cell r="E15018" t="str">
            <v>实物</v>
          </cell>
          <cell r="F15018" t="str">
            <v>汇柒鲜</v>
          </cell>
          <cell r="G15018" t="str">
            <v>和商</v>
          </cell>
          <cell r="H15018" t="str">
            <v>年节礼包/生鲜/速冻美食</v>
          </cell>
          <cell r="I15018" t="str">
            <v>2024-03-31</v>
          </cell>
        </row>
        <row r="15018">
          <cell r="K15018" t="str">
            <v/>
          </cell>
          <cell r="L15018" t="str">
            <v/>
          </cell>
        </row>
        <row r="15019">
          <cell r="C15019">
            <v>162407154</v>
          </cell>
          <cell r="D15019" t="str">
            <v>人工</v>
          </cell>
          <cell r="E15019" t="str">
            <v>实物</v>
          </cell>
          <cell r="F15019" t="str">
            <v>汇柒鲜</v>
          </cell>
          <cell r="G15019" t="str">
            <v>和商</v>
          </cell>
          <cell r="H15019" t="str">
            <v>年节礼包/生鲜/速冻美食</v>
          </cell>
          <cell r="I15019" t="str">
            <v>2024-03-31</v>
          </cell>
        </row>
        <row r="15019">
          <cell r="K15019" t="str">
            <v/>
          </cell>
          <cell r="L15019" t="str">
            <v/>
          </cell>
        </row>
        <row r="15020">
          <cell r="C15020">
            <v>162407151</v>
          </cell>
          <cell r="D15020" t="str">
            <v>人工</v>
          </cell>
          <cell r="E15020" t="str">
            <v>实物</v>
          </cell>
          <cell r="F15020" t="str">
            <v>汇柒鲜</v>
          </cell>
          <cell r="G15020" t="str">
            <v>和商</v>
          </cell>
          <cell r="H15020" t="str">
            <v>年节礼包/生鲜/猪牛羊肉</v>
          </cell>
          <cell r="I15020" t="str">
            <v>2024-03-31</v>
          </cell>
          <cell r="J15020">
            <v>163376872</v>
          </cell>
          <cell r="K15020" t="str">
            <v/>
          </cell>
          <cell r="L15020" t="str">
            <v/>
          </cell>
        </row>
        <row r="15021">
          <cell r="C15021">
            <v>162407151</v>
          </cell>
          <cell r="D15021" t="str">
            <v>人工</v>
          </cell>
          <cell r="E15021" t="str">
            <v>实物</v>
          </cell>
          <cell r="F15021" t="str">
            <v>汇柒鲜</v>
          </cell>
          <cell r="G15021" t="str">
            <v>和商</v>
          </cell>
          <cell r="H15021" t="str">
            <v>年节礼包/生鲜/猪牛羊肉</v>
          </cell>
          <cell r="I15021" t="str">
            <v>2024-03-31</v>
          </cell>
        </row>
        <row r="15021">
          <cell r="K15021" t="str">
            <v/>
          </cell>
          <cell r="L15021" t="str">
            <v/>
          </cell>
        </row>
        <row r="15022">
          <cell r="C15022">
            <v>162407151</v>
          </cell>
          <cell r="D15022" t="str">
            <v>人工</v>
          </cell>
          <cell r="E15022" t="str">
            <v>实物</v>
          </cell>
          <cell r="F15022" t="str">
            <v>汇柒鲜</v>
          </cell>
          <cell r="G15022" t="str">
            <v>和商</v>
          </cell>
          <cell r="H15022" t="str">
            <v>年节礼包/生鲜/猪牛羊肉</v>
          </cell>
          <cell r="I15022" t="str">
            <v>2024-03-31</v>
          </cell>
        </row>
        <row r="15022">
          <cell r="K15022" t="str">
            <v/>
          </cell>
          <cell r="L15022" t="str">
            <v/>
          </cell>
        </row>
        <row r="15023">
          <cell r="C15023">
            <v>162407142</v>
          </cell>
          <cell r="D15023" t="str">
            <v>人工</v>
          </cell>
          <cell r="E15023" t="str">
            <v>实物</v>
          </cell>
          <cell r="F15023" t="str">
            <v>汇柒鲜</v>
          </cell>
          <cell r="G15023" t="str">
            <v>和商</v>
          </cell>
          <cell r="H15023" t="str">
            <v>年节礼包/生鲜/速冻美食</v>
          </cell>
          <cell r="I15023" t="str">
            <v>2024-03-31</v>
          </cell>
          <cell r="J15023">
            <v>163376863</v>
          </cell>
          <cell r="K15023" t="str">
            <v/>
          </cell>
          <cell r="L15023" t="str">
            <v/>
          </cell>
        </row>
        <row r="15024">
          <cell r="C15024">
            <v>162407142</v>
          </cell>
          <cell r="D15024" t="str">
            <v>人工</v>
          </cell>
          <cell r="E15024" t="str">
            <v>实物</v>
          </cell>
          <cell r="F15024" t="str">
            <v>汇柒鲜</v>
          </cell>
          <cell r="G15024" t="str">
            <v>和商</v>
          </cell>
          <cell r="H15024" t="str">
            <v>年节礼包/生鲜/速冻美食</v>
          </cell>
          <cell r="I15024" t="str">
            <v>2024-03-31</v>
          </cell>
        </row>
        <row r="15024">
          <cell r="K15024" t="str">
            <v/>
          </cell>
          <cell r="L15024" t="str">
            <v/>
          </cell>
        </row>
        <row r="15025">
          <cell r="C15025">
            <v>162407142</v>
          </cell>
          <cell r="D15025" t="str">
            <v>人工</v>
          </cell>
          <cell r="E15025" t="str">
            <v>实物</v>
          </cell>
          <cell r="F15025" t="str">
            <v>汇柒鲜</v>
          </cell>
          <cell r="G15025" t="str">
            <v>和商</v>
          </cell>
          <cell r="H15025" t="str">
            <v>年节礼包/生鲜/速冻美食</v>
          </cell>
          <cell r="I15025" t="str">
            <v>2024-03-31</v>
          </cell>
        </row>
        <row r="15025">
          <cell r="K15025" t="str">
            <v/>
          </cell>
          <cell r="L15025" t="str">
            <v/>
          </cell>
        </row>
        <row r="15026">
          <cell r="C15026">
            <v>162407142</v>
          </cell>
          <cell r="D15026" t="str">
            <v>人工</v>
          </cell>
          <cell r="E15026" t="str">
            <v>实物</v>
          </cell>
          <cell r="F15026" t="str">
            <v>汇柒鲜</v>
          </cell>
          <cell r="G15026" t="str">
            <v>和商</v>
          </cell>
          <cell r="H15026" t="str">
            <v>年节礼包/生鲜/速冻美食</v>
          </cell>
          <cell r="I15026" t="str">
            <v>2024-03-31</v>
          </cell>
        </row>
        <row r="15026">
          <cell r="K15026" t="str">
            <v/>
          </cell>
          <cell r="L15026" t="str">
            <v/>
          </cell>
        </row>
        <row r="15027">
          <cell r="C15027">
            <v>162407142</v>
          </cell>
          <cell r="D15027" t="str">
            <v>人工</v>
          </cell>
          <cell r="E15027" t="str">
            <v>实物</v>
          </cell>
          <cell r="F15027" t="str">
            <v>汇柒鲜</v>
          </cell>
          <cell r="G15027" t="str">
            <v>和商</v>
          </cell>
          <cell r="H15027" t="str">
            <v>年节礼包/生鲜/速冻美食</v>
          </cell>
          <cell r="I15027" t="str">
            <v>2024-03-31</v>
          </cell>
        </row>
        <row r="15027">
          <cell r="K15027" t="str">
            <v/>
          </cell>
          <cell r="L15027" t="str">
            <v/>
          </cell>
        </row>
        <row r="15028">
          <cell r="C15028">
            <v>162407142</v>
          </cell>
          <cell r="D15028" t="str">
            <v>人工</v>
          </cell>
          <cell r="E15028" t="str">
            <v>实物</v>
          </cell>
          <cell r="F15028" t="str">
            <v>汇柒鲜</v>
          </cell>
          <cell r="G15028" t="str">
            <v>和商</v>
          </cell>
          <cell r="H15028" t="str">
            <v>年节礼包/生鲜/速冻美食</v>
          </cell>
          <cell r="I15028" t="str">
            <v>2024-03-31</v>
          </cell>
        </row>
        <row r="15028">
          <cell r="K15028" t="str">
            <v/>
          </cell>
          <cell r="L15028" t="str">
            <v/>
          </cell>
        </row>
        <row r="15029">
          <cell r="C15029">
            <v>162624541</v>
          </cell>
          <cell r="D15029" t="str">
            <v>人工</v>
          </cell>
          <cell r="E15029" t="str">
            <v>实物</v>
          </cell>
          <cell r="F15029" t="str">
            <v>小猪爱森</v>
          </cell>
          <cell r="G15029" t="str">
            <v>和商</v>
          </cell>
          <cell r="H15029" t="str">
            <v>年节礼包/生鲜/猪牛羊肉</v>
          </cell>
          <cell r="I15029" t="str">
            <v>2025-02-28</v>
          </cell>
          <cell r="J15029">
            <v>163853407</v>
          </cell>
          <cell r="K15029" t="str">
            <v/>
          </cell>
          <cell r="L15029" t="str">
            <v/>
          </cell>
        </row>
        <row r="15030">
          <cell r="C15030">
            <v>162624541</v>
          </cell>
          <cell r="D15030" t="str">
            <v>人工</v>
          </cell>
          <cell r="E15030" t="str">
            <v>实物</v>
          </cell>
          <cell r="F15030" t="str">
            <v>小猪爱森</v>
          </cell>
          <cell r="G15030" t="str">
            <v>和商</v>
          </cell>
          <cell r="H15030" t="str">
            <v>年节礼包/生鲜/猪牛羊肉</v>
          </cell>
          <cell r="I15030" t="str">
            <v>2025-02-28</v>
          </cell>
        </row>
        <row r="15030">
          <cell r="K15030" t="str">
            <v/>
          </cell>
          <cell r="L15030" t="str">
            <v/>
          </cell>
        </row>
        <row r="15031">
          <cell r="C15031">
            <v>162624541</v>
          </cell>
          <cell r="D15031" t="str">
            <v>人工</v>
          </cell>
          <cell r="E15031" t="str">
            <v>实物</v>
          </cell>
          <cell r="F15031" t="str">
            <v>小猪爱森</v>
          </cell>
          <cell r="G15031" t="str">
            <v>和商</v>
          </cell>
          <cell r="H15031" t="str">
            <v>年节礼包/生鲜/猪牛羊肉</v>
          </cell>
          <cell r="I15031" t="str">
            <v>2025-02-28</v>
          </cell>
        </row>
        <row r="15031">
          <cell r="K15031" t="str">
            <v/>
          </cell>
          <cell r="L15031" t="str">
            <v/>
          </cell>
        </row>
        <row r="15032">
          <cell r="C15032">
            <v>162624541</v>
          </cell>
          <cell r="D15032" t="str">
            <v>人工</v>
          </cell>
          <cell r="E15032" t="str">
            <v>实物</v>
          </cell>
          <cell r="F15032" t="str">
            <v>小猪爱森</v>
          </cell>
          <cell r="G15032" t="str">
            <v>和商</v>
          </cell>
          <cell r="H15032" t="str">
            <v>年节礼包/生鲜/猪牛羊肉</v>
          </cell>
          <cell r="I15032" t="str">
            <v>2025-02-28</v>
          </cell>
        </row>
        <row r="15032">
          <cell r="K15032" t="str">
            <v/>
          </cell>
          <cell r="L15032" t="str">
            <v/>
          </cell>
        </row>
        <row r="15033">
          <cell r="C15033">
            <v>162624541</v>
          </cell>
          <cell r="D15033" t="str">
            <v>人工</v>
          </cell>
          <cell r="E15033" t="str">
            <v>实物</v>
          </cell>
          <cell r="F15033" t="str">
            <v>小猪爱森</v>
          </cell>
          <cell r="G15033" t="str">
            <v>和商</v>
          </cell>
          <cell r="H15033" t="str">
            <v>年节礼包/生鲜/猪牛羊肉</v>
          </cell>
          <cell r="I15033" t="str">
            <v>2025-02-28</v>
          </cell>
        </row>
        <row r="15033">
          <cell r="K15033" t="str">
            <v/>
          </cell>
          <cell r="L15033" t="str">
            <v/>
          </cell>
        </row>
        <row r="15034">
          <cell r="C15034">
            <v>162624541</v>
          </cell>
          <cell r="D15034" t="str">
            <v>人工</v>
          </cell>
          <cell r="E15034" t="str">
            <v>实物</v>
          </cell>
          <cell r="F15034" t="str">
            <v>小猪爱森</v>
          </cell>
          <cell r="G15034" t="str">
            <v>和商</v>
          </cell>
          <cell r="H15034" t="str">
            <v>年节礼包/生鲜/猪牛羊肉</v>
          </cell>
          <cell r="I15034" t="str">
            <v>2025-02-28</v>
          </cell>
        </row>
        <row r="15034">
          <cell r="K15034" t="str">
            <v/>
          </cell>
          <cell r="L15034" t="str">
            <v/>
          </cell>
        </row>
        <row r="15035">
          <cell r="C15035">
            <v>162438723</v>
          </cell>
          <cell r="D15035" t="str">
            <v>人工</v>
          </cell>
          <cell r="E15035" t="str">
            <v>实物</v>
          </cell>
          <cell r="F15035" t="str">
            <v>汇柒鲜</v>
          </cell>
          <cell r="G15035" t="str">
            <v>和商</v>
          </cell>
          <cell r="H15035" t="str">
            <v>年节礼包/生鲜/猪牛羊肉</v>
          </cell>
          <cell r="I15035" t="str">
            <v>2024-01-31</v>
          </cell>
          <cell r="J15035">
            <v>163448831</v>
          </cell>
          <cell r="K15035" t="str">
            <v>HSLB23121601</v>
          </cell>
          <cell r="L15035" t="str">
            <v/>
          </cell>
        </row>
        <row r="15036">
          <cell r="C15036">
            <v>162438723</v>
          </cell>
          <cell r="D15036" t="str">
            <v>人工</v>
          </cell>
          <cell r="E15036" t="str">
            <v>实物</v>
          </cell>
          <cell r="F15036" t="str">
            <v>汇柒鲜</v>
          </cell>
          <cell r="G15036" t="str">
            <v>和商</v>
          </cell>
          <cell r="H15036" t="str">
            <v>年节礼包/生鲜/猪牛羊肉</v>
          </cell>
          <cell r="I15036" t="str">
            <v>2024-01-31</v>
          </cell>
        </row>
        <row r="15036">
          <cell r="K15036" t="str">
            <v>HSLB23121601</v>
          </cell>
          <cell r="L15036" t="str">
            <v/>
          </cell>
        </row>
        <row r="15037">
          <cell r="C15037">
            <v>162407153</v>
          </cell>
          <cell r="D15037" t="str">
            <v>人工</v>
          </cell>
          <cell r="E15037" t="str">
            <v>实物</v>
          </cell>
          <cell r="F15037" t="str">
            <v>泓花会</v>
          </cell>
          <cell r="G15037" t="str">
            <v>和商</v>
          </cell>
          <cell r="H15037" t="str">
            <v>年节礼包/生鲜/禽肉蛋品</v>
          </cell>
          <cell r="I15037" t="str">
            <v>2024-03-31</v>
          </cell>
          <cell r="J15037">
            <v>163376875</v>
          </cell>
          <cell r="K15037" t="str">
            <v/>
          </cell>
          <cell r="L15037" t="str">
            <v/>
          </cell>
        </row>
        <row r="15038">
          <cell r="C15038">
            <v>162407153</v>
          </cell>
          <cell r="D15038" t="str">
            <v>人工</v>
          </cell>
          <cell r="E15038" t="str">
            <v>实物</v>
          </cell>
          <cell r="F15038" t="str">
            <v>泓花会</v>
          </cell>
          <cell r="G15038" t="str">
            <v>和商</v>
          </cell>
          <cell r="H15038" t="str">
            <v>年节礼包/生鲜/禽肉蛋品</v>
          </cell>
          <cell r="I15038" t="str">
            <v>2024-03-31</v>
          </cell>
        </row>
        <row r="15038">
          <cell r="K15038" t="str">
            <v/>
          </cell>
          <cell r="L15038" t="str">
            <v/>
          </cell>
        </row>
        <row r="15039">
          <cell r="C15039">
            <v>162407132</v>
          </cell>
          <cell r="D15039" t="str">
            <v>人工</v>
          </cell>
          <cell r="E15039" t="str">
            <v>实物</v>
          </cell>
          <cell r="F15039" t="str">
            <v>汇柒鲜</v>
          </cell>
          <cell r="G15039" t="str">
            <v>和商</v>
          </cell>
          <cell r="H15039" t="str">
            <v>年节礼包/生鲜/猪牛羊肉</v>
          </cell>
          <cell r="I15039" t="str">
            <v>2024-03-31</v>
          </cell>
          <cell r="J15039">
            <v>163376851</v>
          </cell>
          <cell r="K15039" t="str">
            <v/>
          </cell>
          <cell r="L15039" t="str">
            <v/>
          </cell>
        </row>
        <row r="15040">
          <cell r="C15040">
            <v>162407132</v>
          </cell>
          <cell r="D15040" t="str">
            <v>人工</v>
          </cell>
          <cell r="E15040" t="str">
            <v>实物</v>
          </cell>
          <cell r="F15040" t="str">
            <v>汇柒鲜</v>
          </cell>
          <cell r="G15040" t="str">
            <v>和商</v>
          </cell>
          <cell r="H15040" t="str">
            <v>年节礼包/生鲜/猪牛羊肉</v>
          </cell>
          <cell r="I15040" t="str">
            <v>2024-03-31</v>
          </cell>
        </row>
        <row r="15040">
          <cell r="K15040" t="str">
            <v/>
          </cell>
          <cell r="L15040" t="str">
            <v/>
          </cell>
        </row>
        <row r="15041">
          <cell r="C15041">
            <v>162407132</v>
          </cell>
          <cell r="D15041" t="str">
            <v>人工</v>
          </cell>
          <cell r="E15041" t="str">
            <v>实物</v>
          </cell>
          <cell r="F15041" t="str">
            <v>汇柒鲜</v>
          </cell>
          <cell r="G15041" t="str">
            <v>和商</v>
          </cell>
          <cell r="H15041" t="str">
            <v>年节礼包/生鲜/猪牛羊肉</v>
          </cell>
          <cell r="I15041" t="str">
            <v>2024-03-31</v>
          </cell>
        </row>
        <row r="15041">
          <cell r="K15041" t="str">
            <v/>
          </cell>
          <cell r="L15041" t="str">
            <v/>
          </cell>
        </row>
        <row r="15042">
          <cell r="C15042">
            <v>162407132</v>
          </cell>
          <cell r="D15042" t="str">
            <v>人工</v>
          </cell>
          <cell r="E15042" t="str">
            <v>实物</v>
          </cell>
          <cell r="F15042" t="str">
            <v>汇柒鲜</v>
          </cell>
          <cell r="G15042" t="str">
            <v>和商</v>
          </cell>
          <cell r="H15042" t="str">
            <v>年节礼包/生鲜/猪牛羊肉</v>
          </cell>
          <cell r="I15042" t="str">
            <v>2024-03-31</v>
          </cell>
        </row>
        <row r="15042">
          <cell r="K15042" t="str">
            <v/>
          </cell>
          <cell r="L15042" t="str">
            <v/>
          </cell>
        </row>
        <row r="15043">
          <cell r="C15043">
            <v>162407132</v>
          </cell>
          <cell r="D15043" t="str">
            <v>人工</v>
          </cell>
          <cell r="E15043" t="str">
            <v>实物</v>
          </cell>
          <cell r="F15043" t="str">
            <v>汇柒鲜</v>
          </cell>
          <cell r="G15043" t="str">
            <v>和商</v>
          </cell>
          <cell r="H15043" t="str">
            <v>年节礼包/生鲜/猪牛羊肉</v>
          </cell>
          <cell r="I15043" t="str">
            <v>2024-03-31</v>
          </cell>
        </row>
        <row r="15043">
          <cell r="K15043" t="str">
            <v/>
          </cell>
          <cell r="L15043" t="str">
            <v/>
          </cell>
        </row>
        <row r="15044">
          <cell r="C15044">
            <v>162407130</v>
          </cell>
          <cell r="D15044" t="str">
            <v>人工</v>
          </cell>
          <cell r="E15044" t="str">
            <v>实物</v>
          </cell>
          <cell r="F15044" t="str">
            <v>泓花会</v>
          </cell>
          <cell r="G15044" t="str">
            <v>和商</v>
          </cell>
          <cell r="H15044" t="str">
            <v>年节礼包/生鲜/猪牛羊肉</v>
          </cell>
          <cell r="I15044" t="str">
            <v>2024-03-31</v>
          </cell>
          <cell r="J15044">
            <v>163376849</v>
          </cell>
          <cell r="K15044" t="str">
            <v/>
          </cell>
          <cell r="L15044" t="str">
            <v/>
          </cell>
        </row>
        <row r="15045">
          <cell r="C15045">
            <v>162407130</v>
          </cell>
          <cell r="D15045" t="str">
            <v>人工</v>
          </cell>
          <cell r="E15045" t="str">
            <v>实物</v>
          </cell>
          <cell r="F15045" t="str">
            <v>泓花会</v>
          </cell>
          <cell r="G15045" t="str">
            <v>和商</v>
          </cell>
          <cell r="H15045" t="str">
            <v>年节礼包/生鲜/猪牛羊肉</v>
          </cell>
          <cell r="I15045" t="str">
            <v>2024-03-31</v>
          </cell>
        </row>
        <row r="15045">
          <cell r="K15045" t="str">
            <v/>
          </cell>
          <cell r="L15045" t="str">
            <v/>
          </cell>
        </row>
        <row r="15046">
          <cell r="C15046">
            <v>162407130</v>
          </cell>
          <cell r="D15046" t="str">
            <v>人工</v>
          </cell>
          <cell r="E15046" t="str">
            <v>实物</v>
          </cell>
          <cell r="F15046" t="str">
            <v>泓花会</v>
          </cell>
          <cell r="G15046" t="str">
            <v>和商</v>
          </cell>
          <cell r="H15046" t="str">
            <v>年节礼包/生鲜/猪牛羊肉</v>
          </cell>
          <cell r="I15046" t="str">
            <v>2024-03-31</v>
          </cell>
        </row>
        <row r="15046">
          <cell r="K15046" t="str">
            <v/>
          </cell>
          <cell r="L15046" t="str">
            <v/>
          </cell>
        </row>
        <row r="15047">
          <cell r="C15047">
            <v>162407130</v>
          </cell>
          <cell r="D15047" t="str">
            <v>人工</v>
          </cell>
          <cell r="E15047" t="str">
            <v>实物</v>
          </cell>
          <cell r="F15047" t="str">
            <v>泓花会</v>
          </cell>
          <cell r="G15047" t="str">
            <v>和商</v>
          </cell>
          <cell r="H15047" t="str">
            <v>年节礼包/生鲜/猪牛羊肉</v>
          </cell>
          <cell r="I15047" t="str">
            <v>2024-03-31</v>
          </cell>
        </row>
        <row r="15047">
          <cell r="K15047" t="str">
            <v/>
          </cell>
          <cell r="L15047" t="str">
            <v/>
          </cell>
        </row>
        <row r="15048">
          <cell r="C15048">
            <v>162106370</v>
          </cell>
          <cell r="D15048" t="str">
            <v>人工</v>
          </cell>
          <cell r="E15048" t="str">
            <v>实物</v>
          </cell>
          <cell r="F15048" t="str">
            <v>泓花会</v>
          </cell>
          <cell r="G15048" t="str">
            <v>和商</v>
          </cell>
          <cell r="H15048" t="str">
            <v>年节礼包/生鲜/禽肉蛋品</v>
          </cell>
          <cell r="I15048" t="str">
            <v>2024-09-30</v>
          </cell>
          <cell r="J15048">
            <v>162580140</v>
          </cell>
          <cell r="K15048" t="str">
            <v/>
          </cell>
          <cell r="L15048" t="str">
            <v/>
          </cell>
        </row>
        <row r="15049">
          <cell r="C15049">
            <v>162494934</v>
          </cell>
          <cell r="D15049" t="str">
            <v>人工</v>
          </cell>
          <cell r="E15049" t="str">
            <v>实物</v>
          </cell>
          <cell r="F15049" t="str">
            <v>吉时争鲜</v>
          </cell>
          <cell r="G15049" t="str">
            <v>和商</v>
          </cell>
          <cell r="H15049" t="str">
            <v>年节礼包/生鲜/速冻美食</v>
          </cell>
          <cell r="I15049" t="str">
            <v>2024-07-31</v>
          </cell>
          <cell r="J15049">
            <v>163578134</v>
          </cell>
          <cell r="K15049" t="str">
            <v/>
          </cell>
          <cell r="L15049" t="str">
            <v/>
          </cell>
        </row>
        <row r="15050">
          <cell r="C15050">
            <v>162494934</v>
          </cell>
          <cell r="D15050" t="str">
            <v>人工</v>
          </cell>
          <cell r="E15050" t="str">
            <v>实物</v>
          </cell>
          <cell r="F15050" t="str">
            <v>吉时争鲜</v>
          </cell>
          <cell r="G15050" t="str">
            <v>和商</v>
          </cell>
          <cell r="H15050" t="str">
            <v>年节礼包/生鲜/速冻美食</v>
          </cell>
          <cell r="I15050" t="str">
            <v>2024-07-31</v>
          </cell>
        </row>
        <row r="15050">
          <cell r="K15050" t="str">
            <v/>
          </cell>
          <cell r="L15050" t="str">
            <v/>
          </cell>
        </row>
        <row r="15051">
          <cell r="C15051">
            <v>162494934</v>
          </cell>
          <cell r="D15051" t="str">
            <v>人工</v>
          </cell>
          <cell r="E15051" t="str">
            <v>实物</v>
          </cell>
          <cell r="F15051" t="str">
            <v>吉时争鲜</v>
          </cell>
          <cell r="G15051" t="str">
            <v>和商</v>
          </cell>
          <cell r="H15051" t="str">
            <v>年节礼包/生鲜/速冻美食</v>
          </cell>
          <cell r="I15051" t="str">
            <v>2024-07-31</v>
          </cell>
        </row>
        <row r="15051">
          <cell r="K15051" t="str">
            <v/>
          </cell>
          <cell r="L15051" t="str">
            <v/>
          </cell>
        </row>
        <row r="15052">
          <cell r="C15052">
            <v>162494934</v>
          </cell>
          <cell r="D15052" t="str">
            <v>人工</v>
          </cell>
          <cell r="E15052" t="str">
            <v>实物</v>
          </cell>
          <cell r="F15052" t="str">
            <v>吉时争鲜</v>
          </cell>
          <cell r="G15052" t="str">
            <v>和商</v>
          </cell>
          <cell r="H15052" t="str">
            <v>年节礼包/生鲜/速冻美食</v>
          </cell>
          <cell r="I15052" t="str">
            <v>2024-07-31</v>
          </cell>
        </row>
        <row r="15052">
          <cell r="K15052" t="str">
            <v/>
          </cell>
          <cell r="L15052" t="str">
            <v/>
          </cell>
        </row>
        <row r="15053">
          <cell r="C15053">
            <v>162494934</v>
          </cell>
          <cell r="D15053" t="str">
            <v>人工</v>
          </cell>
          <cell r="E15053" t="str">
            <v>实物</v>
          </cell>
          <cell r="F15053" t="str">
            <v>吉时争鲜</v>
          </cell>
          <cell r="G15053" t="str">
            <v>和商</v>
          </cell>
          <cell r="H15053" t="str">
            <v>年节礼包/生鲜/速冻美食</v>
          </cell>
          <cell r="I15053" t="str">
            <v>2024-07-31</v>
          </cell>
        </row>
        <row r="15053">
          <cell r="K15053" t="str">
            <v/>
          </cell>
          <cell r="L15053" t="str">
            <v/>
          </cell>
        </row>
        <row r="15054">
          <cell r="C15054">
            <v>162494934</v>
          </cell>
          <cell r="D15054" t="str">
            <v>人工</v>
          </cell>
          <cell r="E15054" t="str">
            <v>实物</v>
          </cell>
          <cell r="F15054" t="str">
            <v>吉时争鲜</v>
          </cell>
          <cell r="G15054" t="str">
            <v>和商</v>
          </cell>
          <cell r="H15054" t="str">
            <v>年节礼包/生鲜/速冻美食</v>
          </cell>
          <cell r="I15054" t="str">
            <v>2024-07-31</v>
          </cell>
        </row>
        <row r="15054">
          <cell r="K15054" t="str">
            <v/>
          </cell>
          <cell r="L15054" t="str">
            <v/>
          </cell>
        </row>
        <row r="15055">
          <cell r="C15055">
            <v>162494933</v>
          </cell>
          <cell r="D15055" t="str">
            <v>人工</v>
          </cell>
          <cell r="E15055" t="str">
            <v>实物</v>
          </cell>
          <cell r="F15055" t="str">
            <v>吉时争鲜</v>
          </cell>
          <cell r="G15055" t="str">
            <v>和商</v>
          </cell>
          <cell r="H15055" t="str">
            <v>年节礼包/生鲜/速冻美食</v>
          </cell>
          <cell r="I15055" t="str">
            <v>2024-07-31</v>
          </cell>
          <cell r="J15055">
            <v>163578133</v>
          </cell>
          <cell r="K15055" t="str">
            <v/>
          </cell>
          <cell r="L15055" t="str">
            <v/>
          </cell>
        </row>
        <row r="15056">
          <cell r="C15056">
            <v>162494933</v>
          </cell>
          <cell r="D15056" t="str">
            <v>人工</v>
          </cell>
          <cell r="E15056" t="str">
            <v>实物</v>
          </cell>
          <cell r="F15056" t="str">
            <v>吉时争鲜</v>
          </cell>
          <cell r="G15056" t="str">
            <v>和商</v>
          </cell>
          <cell r="H15056" t="str">
            <v>年节礼包/生鲜/速冻美食</v>
          </cell>
          <cell r="I15056" t="str">
            <v>2024-07-31</v>
          </cell>
        </row>
        <row r="15056">
          <cell r="K15056" t="str">
            <v/>
          </cell>
          <cell r="L15056" t="str">
            <v/>
          </cell>
        </row>
        <row r="15057">
          <cell r="C15057">
            <v>162494933</v>
          </cell>
          <cell r="D15057" t="str">
            <v>人工</v>
          </cell>
          <cell r="E15057" t="str">
            <v>实物</v>
          </cell>
          <cell r="F15057" t="str">
            <v>吉时争鲜</v>
          </cell>
          <cell r="G15057" t="str">
            <v>和商</v>
          </cell>
          <cell r="H15057" t="str">
            <v>年节礼包/生鲜/速冻美食</v>
          </cell>
          <cell r="I15057" t="str">
            <v>2024-07-31</v>
          </cell>
        </row>
        <row r="15057">
          <cell r="K15057" t="str">
            <v/>
          </cell>
          <cell r="L15057" t="str">
            <v/>
          </cell>
        </row>
        <row r="15058">
          <cell r="C15058">
            <v>162494933</v>
          </cell>
          <cell r="D15058" t="str">
            <v>人工</v>
          </cell>
          <cell r="E15058" t="str">
            <v>实物</v>
          </cell>
          <cell r="F15058" t="str">
            <v>吉时争鲜</v>
          </cell>
          <cell r="G15058" t="str">
            <v>和商</v>
          </cell>
          <cell r="H15058" t="str">
            <v>年节礼包/生鲜/速冻美食</v>
          </cell>
          <cell r="I15058" t="str">
            <v>2024-07-31</v>
          </cell>
        </row>
        <row r="15058">
          <cell r="K15058" t="str">
            <v/>
          </cell>
          <cell r="L15058" t="str">
            <v/>
          </cell>
        </row>
        <row r="15059">
          <cell r="C15059">
            <v>162494933</v>
          </cell>
          <cell r="D15059" t="str">
            <v>人工</v>
          </cell>
          <cell r="E15059" t="str">
            <v>实物</v>
          </cell>
          <cell r="F15059" t="str">
            <v>吉时争鲜</v>
          </cell>
          <cell r="G15059" t="str">
            <v>和商</v>
          </cell>
          <cell r="H15059" t="str">
            <v>年节礼包/生鲜/速冻美食</v>
          </cell>
          <cell r="I15059" t="str">
            <v>2024-07-31</v>
          </cell>
        </row>
        <row r="15059">
          <cell r="K15059" t="str">
            <v/>
          </cell>
          <cell r="L15059" t="str">
            <v/>
          </cell>
        </row>
        <row r="15060">
          <cell r="C15060">
            <v>162319706</v>
          </cell>
          <cell r="D15060" t="str">
            <v>人工</v>
          </cell>
          <cell r="E15060" t="str">
            <v>实物</v>
          </cell>
          <cell r="F15060" t="str">
            <v>汇柒鲜</v>
          </cell>
          <cell r="G15060" t="str">
            <v>和商</v>
          </cell>
          <cell r="H15060" t="str">
            <v>年节礼包/生鲜/猪牛羊肉</v>
          </cell>
          <cell r="I15060" t="str">
            <v>2023-10-31</v>
          </cell>
          <cell r="J15060">
            <v>163178893</v>
          </cell>
          <cell r="K15060" t="str">
            <v/>
          </cell>
          <cell r="L15060" t="str">
            <v/>
          </cell>
        </row>
        <row r="15061">
          <cell r="C15061">
            <v>162319704</v>
          </cell>
          <cell r="D15061" t="str">
            <v>人工</v>
          </cell>
          <cell r="E15061" t="str">
            <v>实物</v>
          </cell>
          <cell r="F15061" t="str">
            <v>汇柒鲜</v>
          </cell>
          <cell r="G15061" t="str">
            <v>和商</v>
          </cell>
          <cell r="H15061" t="str">
            <v>年节礼包/生鲜/猪牛羊肉</v>
          </cell>
          <cell r="I15061" t="str">
            <v>2024-07-31</v>
          </cell>
          <cell r="J15061">
            <v>163178891</v>
          </cell>
          <cell r="K15061" t="str">
            <v/>
          </cell>
          <cell r="L15061" t="str">
            <v/>
          </cell>
        </row>
        <row r="15062">
          <cell r="C15062">
            <v>162319704</v>
          </cell>
          <cell r="D15062" t="str">
            <v>人工</v>
          </cell>
          <cell r="E15062" t="str">
            <v>实物</v>
          </cell>
          <cell r="F15062" t="str">
            <v>汇柒鲜</v>
          </cell>
          <cell r="G15062" t="str">
            <v>和商</v>
          </cell>
          <cell r="H15062" t="str">
            <v>年节礼包/生鲜/猪牛羊肉</v>
          </cell>
          <cell r="I15062" t="str">
            <v>2024-07-31</v>
          </cell>
        </row>
        <row r="15062">
          <cell r="K15062" t="str">
            <v/>
          </cell>
          <cell r="L15062" t="str">
            <v/>
          </cell>
        </row>
        <row r="15063">
          <cell r="C15063">
            <v>162319704</v>
          </cell>
          <cell r="D15063" t="str">
            <v>人工</v>
          </cell>
          <cell r="E15063" t="str">
            <v>实物</v>
          </cell>
          <cell r="F15063" t="str">
            <v>汇柒鲜</v>
          </cell>
          <cell r="G15063" t="str">
            <v>和商</v>
          </cell>
          <cell r="H15063" t="str">
            <v>年节礼包/生鲜/猪牛羊肉</v>
          </cell>
          <cell r="I15063" t="str">
            <v>2024-07-31</v>
          </cell>
        </row>
        <row r="15063">
          <cell r="K15063" t="str">
            <v/>
          </cell>
          <cell r="L15063" t="str">
            <v/>
          </cell>
        </row>
        <row r="15064">
          <cell r="C15064">
            <v>162576146</v>
          </cell>
          <cell r="D15064" t="str">
            <v>人工</v>
          </cell>
          <cell r="E15064" t="str">
            <v>实物</v>
          </cell>
          <cell r="F15064" t="str">
            <v>艾美特</v>
          </cell>
          <cell r="G15064" t="str">
            <v>上海艺冉</v>
          </cell>
          <cell r="H15064" t="str">
            <v>年节礼包/项目专属/定制方案专属</v>
          </cell>
          <cell r="I15064" t="str">
            <v>2025-01-31</v>
          </cell>
          <cell r="J15064">
            <v>163767891</v>
          </cell>
          <cell r="K15064" t="str">
            <v>LPF06</v>
          </cell>
          <cell r="L15064" t="str">
            <v/>
          </cell>
        </row>
        <row r="15065">
          <cell r="C15065">
            <v>162565110</v>
          </cell>
          <cell r="D15065" t="str">
            <v>人工</v>
          </cell>
          <cell r="E15065" t="str">
            <v>实物</v>
          </cell>
          <cell r="F15065" t="str">
            <v>小熊</v>
          </cell>
          <cell r="G15065" t="str">
            <v>上海艺冉</v>
          </cell>
          <cell r="H15065" t="str">
            <v>年节礼包/家用电器/厨房小电</v>
          </cell>
          <cell r="I15065" t="str">
            <v>2024-09-30</v>
          </cell>
          <cell r="J15065">
            <v>163745468</v>
          </cell>
          <cell r="K15065" t="str">
            <v>ZDH-Q17U7</v>
          </cell>
          <cell r="L15065" t="str">
            <v/>
          </cell>
        </row>
        <row r="15066">
          <cell r="C15066">
            <v>162565107</v>
          </cell>
          <cell r="D15066" t="str">
            <v>人工</v>
          </cell>
          <cell r="E15066" t="str">
            <v>实物</v>
          </cell>
          <cell r="F15066" t="str">
            <v>小熊</v>
          </cell>
          <cell r="G15066" t="str">
            <v>上海艺冉</v>
          </cell>
          <cell r="H15066" t="str">
            <v>年节礼包/家用电器/厨房小电</v>
          </cell>
          <cell r="I15066" t="str">
            <v>2024-09-30</v>
          </cell>
          <cell r="J15066">
            <v>163745462</v>
          </cell>
          <cell r="K15066" t="str">
            <v>DKL-E12Y2+DHG-C50K5</v>
          </cell>
          <cell r="L15066" t="str">
            <v/>
          </cell>
        </row>
        <row r="15067">
          <cell r="C15067">
            <v>162565105</v>
          </cell>
          <cell r="D15067" t="str">
            <v>人工</v>
          </cell>
          <cell r="E15067" t="str">
            <v>实物</v>
          </cell>
          <cell r="F15067" t="str">
            <v>泰昌（Taicn）</v>
          </cell>
          <cell r="G15067" t="str">
            <v>上海艺冉</v>
          </cell>
          <cell r="H15067" t="str">
            <v>年节礼包/家用电器/个护健康</v>
          </cell>
          <cell r="I15067" t="str">
            <v>2024-09-30</v>
          </cell>
          <cell r="J15067">
            <v>163745457</v>
          </cell>
          <cell r="K15067" t="str">
            <v>TC-2023+足浴粉</v>
          </cell>
          <cell r="L15067" t="str">
            <v/>
          </cell>
        </row>
        <row r="15068">
          <cell r="C15068">
            <v>162565105</v>
          </cell>
          <cell r="D15068" t="str">
            <v>人工</v>
          </cell>
          <cell r="E15068" t="str">
            <v>实物</v>
          </cell>
          <cell r="F15068" t="str">
            <v>泰昌（Taicn）</v>
          </cell>
          <cell r="G15068" t="str">
            <v>上海艺冉</v>
          </cell>
          <cell r="H15068" t="str">
            <v>年节礼包/家用电器/个护健康</v>
          </cell>
          <cell r="I15068" t="str">
            <v>2024-09-30</v>
          </cell>
        </row>
        <row r="15068">
          <cell r="K15068" t="str">
            <v>TC-2023+足浴粉</v>
          </cell>
          <cell r="L15068" t="str">
            <v/>
          </cell>
        </row>
        <row r="15069">
          <cell r="C15069">
            <v>162494308</v>
          </cell>
          <cell r="D15069" t="str">
            <v>人工</v>
          </cell>
          <cell r="E15069" t="str">
            <v>实物</v>
          </cell>
          <cell r="F15069" t="str">
            <v>小熊</v>
          </cell>
          <cell r="G15069" t="str">
            <v>上海艺冉</v>
          </cell>
          <cell r="H15069" t="str">
            <v>年节礼包/家用电器/厨房小电</v>
          </cell>
          <cell r="I15069" t="str">
            <v>2024-06-30</v>
          </cell>
          <cell r="J15069">
            <v>163576750</v>
          </cell>
          <cell r="K15069" t="str">
            <v>PBJ-E08B5</v>
          </cell>
          <cell r="L15069" t="str">
            <v/>
          </cell>
        </row>
        <row r="15070">
          <cell r="C15070">
            <v>162406877</v>
          </cell>
          <cell r="D15070" t="str">
            <v>人工</v>
          </cell>
          <cell r="E15070" t="str">
            <v>实物</v>
          </cell>
          <cell r="F15070" t="str">
            <v>炊大皇</v>
          </cell>
          <cell r="G15070" t="str">
            <v>上海艺冉</v>
          </cell>
          <cell r="H15070" t="str">
            <v>年节礼包/餐厨/烹饪锅具</v>
          </cell>
          <cell r="I15070" t="str">
            <v>2024-03-31</v>
          </cell>
          <cell r="J15070">
            <v>163376580</v>
          </cell>
          <cell r="K15070" t="str">
            <v>CG32RS</v>
          </cell>
          <cell r="L15070" t="str">
            <v/>
          </cell>
        </row>
        <row r="15071">
          <cell r="C15071">
            <v>162406876</v>
          </cell>
          <cell r="D15071" t="str">
            <v>人工</v>
          </cell>
          <cell r="E15071" t="str">
            <v>实物</v>
          </cell>
          <cell r="F15071" t="str">
            <v>炊大皇</v>
          </cell>
          <cell r="G15071" t="str">
            <v>上海艺冉</v>
          </cell>
          <cell r="H15071" t="str">
            <v>年节礼包/餐厨/烹饪锅具</v>
          </cell>
          <cell r="I15071" t="str">
            <v>2024-03-31</v>
          </cell>
          <cell r="J15071">
            <v>163376579</v>
          </cell>
          <cell r="K15071" t="str">
            <v>TCXW5002</v>
          </cell>
          <cell r="L15071" t="str">
            <v/>
          </cell>
        </row>
        <row r="15072">
          <cell r="C15072">
            <v>162406814</v>
          </cell>
          <cell r="D15072" t="str">
            <v>人工</v>
          </cell>
          <cell r="E15072" t="str">
            <v>实物</v>
          </cell>
          <cell r="F15072" t="str">
            <v>小熊</v>
          </cell>
          <cell r="G15072" t="str">
            <v>上海艺冉</v>
          </cell>
          <cell r="H15072" t="str">
            <v>年节礼包/家用电器/厨房小电</v>
          </cell>
          <cell r="I15072" t="str">
            <v>2024-03-31</v>
          </cell>
          <cell r="J15072">
            <v>163376511</v>
          </cell>
          <cell r="K15072" t="str">
            <v>DHG-D60A9</v>
          </cell>
          <cell r="L15072" t="str">
            <v/>
          </cell>
        </row>
        <row r="15073">
          <cell r="C15073">
            <v>162406810</v>
          </cell>
          <cell r="D15073" t="str">
            <v>人工</v>
          </cell>
          <cell r="E15073" t="str">
            <v>实物</v>
          </cell>
          <cell r="F15073" t="str">
            <v>小熊</v>
          </cell>
          <cell r="G15073" t="str">
            <v>上海艺冉</v>
          </cell>
          <cell r="H15073" t="str">
            <v>年节礼包/家用电器/厨房小电</v>
          </cell>
          <cell r="I15073" t="str">
            <v>2024-03-31</v>
          </cell>
          <cell r="J15073">
            <v>163376507</v>
          </cell>
          <cell r="K15073" t="str">
            <v>DJJ-D06U5</v>
          </cell>
          <cell r="L15073" t="str">
            <v/>
          </cell>
        </row>
        <row r="15074">
          <cell r="C15074">
            <v>162327070</v>
          </cell>
          <cell r="D15074" t="str">
            <v>人工</v>
          </cell>
          <cell r="E15074" t="str">
            <v>实物</v>
          </cell>
          <cell r="F15074" t="str">
            <v>小熊（Bear）</v>
          </cell>
          <cell r="G15074" t="str">
            <v>上海艺冉</v>
          </cell>
          <cell r="H15074" t="str">
            <v>年节礼包/家用电器/厨房小电</v>
          </cell>
          <cell r="I15074" t="str">
            <v>2023-10-31</v>
          </cell>
          <cell r="J15074">
            <v>163186580</v>
          </cell>
          <cell r="K15074" t="str">
            <v>DHG-D25D1</v>
          </cell>
          <cell r="L15074" t="str">
            <v/>
          </cell>
        </row>
        <row r="15075">
          <cell r="C15075">
            <v>162327069</v>
          </cell>
          <cell r="D15075" t="str">
            <v>人工</v>
          </cell>
          <cell r="E15075" t="str">
            <v>实物</v>
          </cell>
          <cell r="F15075" t="str">
            <v>小熊（Bear）</v>
          </cell>
          <cell r="G15075" t="str">
            <v>上海艺冉</v>
          </cell>
          <cell r="H15075" t="str">
            <v>年节礼包/家用电器/厨房小电</v>
          </cell>
          <cell r="I15075" t="str">
            <v>2023-10-31</v>
          </cell>
          <cell r="J15075">
            <v>163186579</v>
          </cell>
          <cell r="K15075" t="str">
            <v>DSG-D30S1</v>
          </cell>
          <cell r="L15075" t="str">
            <v/>
          </cell>
        </row>
        <row r="15076">
          <cell r="C15076">
            <v>162319419</v>
          </cell>
          <cell r="D15076" t="str">
            <v>人工</v>
          </cell>
          <cell r="E15076" t="str">
            <v>实物</v>
          </cell>
          <cell r="F15076" t="str">
            <v>九阳 </v>
          </cell>
          <cell r="G15076" t="str">
            <v>上海艺冉</v>
          </cell>
          <cell r="H15076" t="str">
            <v>年节礼包/家用电器/厨房小电</v>
          </cell>
          <cell r="I15076" t="str">
            <v>2023-10-31</v>
          </cell>
          <cell r="J15076">
            <v>163178372</v>
          </cell>
          <cell r="K15076" t="str">
            <v>L12-P153+K15FD-W130</v>
          </cell>
          <cell r="L15076" t="str">
            <v/>
          </cell>
        </row>
        <row r="15077">
          <cell r="C15077">
            <v>162319418</v>
          </cell>
          <cell r="D15077" t="str">
            <v>人工</v>
          </cell>
          <cell r="E15077" t="str">
            <v>实物</v>
          </cell>
          <cell r="F15077" t="str">
            <v>泰昌</v>
          </cell>
          <cell r="G15077" t="str">
            <v>上海艺冉</v>
          </cell>
          <cell r="H15077" t="str">
            <v>年节礼包/家用电器/个护健康</v>
          </cell>
          <cell r="I15077" t="str">
            <v>2023-10-31</v>
          </cell>
          <cell r="J15077">
            <v>163178371</v>
          </cell>
          <cell r="K15077" t="str">
            <v>TC-Y8088</v>
          </cell>
          <cell r="L15077" t="str">
            <v/>
          </cell>
        </row>
        <row r="15078">
          <cell r="C15078">
            <v>162319417</v>
          </cell>
          <cell r="D15078" t="str">
            <v>人工</v>
          </cell>
          <cell r="E15078" t="str">
            <v>实物</v>
          </cell>
          <cell r="F15078" t="str">
            <v>小熊</v>
          </cell>
          <cell r="G15078" t="str">
            <v>上海艺冉</v>
          </cell>
          <cell r="H15078" t="str">
            <v>年节礼包/家用电器/厨房小电</v>
          </cell>
          <cell r="I15078" t="str">
            <v>2023-10-31</v>
          </cell>
          <cell r="J15078">
            <v>163178370</v>
          </cell>
          <cell r="K15078" t="str">
            <v>YSH-C18Z2</v>
          </cell>
          <cell r="L15078" t="str">
            <v/>
          </cell>
        </row>
        <row r="15079">
          <cell r="C15079">
            <v>162589367</v>
          </cell>
          <cell r="D15079" t="str">
            <v>人工</v>
          </cell>
          <cell r="E15079" t="str">
            <v>实物</v>
          </cell>
          <cell r="F15079" t="str">
            <v>小熊</v>
          </cell>
          <cell r="G15079" t="str">
            <v>上海艺冉</v>
          </cell>
          <cell r="H15079" t="str">
            <v>家用电器/厨房小电/养生壶</v>
          </cell>
          <cell r="I15079" t="str">
            <v>2024-08-31</v>
          </cell>
          <cell r="J15079">
            <v>163797682</v>
          </cell>
          <cell r="K15079" t="str">
            <v>YSH-A15Z8</v>
          </cell>
          <cell r="L15079" t="str">
            <v/>
          </cell>
        </row>
        <row r="15080">
          <cell r="C15080">
            <v>162579069</v>
          </cell>
          <cell r="D15080" t="str">
            <v>人工</v>
          </cell>
          <cell r="E15080" t="str">
            <v>实物</v>
          </cell>
          <cell r="F15080" t="str">
            <v>艾美特</v>
          </cell>
          <cell r="G15080" t="str">
            <v>上海艺冉</v>
          </cell>
          <cell r="H15080" t="str">
            <v>年节礼包/家用电器/生活小电</v>
          </cell>
          <cell r="I15080" t="str">
            <v>2024-07-31</v>
          </cell>
          <cell r="J15080">
            <v>163773356</v>
          </cell>
          <cell r="K15080" t="str">
            <v>FA18-X80</v>
          </cell>
          <cell r="L15080" t="str">
            <v/>
          </cell>
        </row>
        <row r="15081">
          <cell r="C15081">
            <v>162557846</v>
          </cell>
          <cell r="D15081" t="str">
            <v>人工</v>
          </cell>
          <cell r="E15081" t="str">
            <v>实物</v>
          </cell>
          <cell r="F15081" t="str">
            <v>小熊</v>
          </cell>
          <cell r="G15081" t="str">
            <v>上海艺冉</v>
          </cell>
          <cell r="H15081" t="str">
            <v>年节礼包/家用电器/生活小电</v>
          </cell>
          <cell r="I15081" t="str">
            <v>2024-03-31</v>
          </cell>
          <cell r="J15081">
            <v>163729692</v>
          </cell>
          <cell r="K15081" t="str">
            <v>YSH-D15T3</v>
          </cell>
          <cell r="L15081" t="str">
            <v/>
          </cell>
        </row>
        <row r="15082">
          <cell r="C15082">
            <v>162494304</v>
          </cell>
          <cell r="D15082" t="str">
            <v>人工</v>
          </cell>
          <cell r="E15082" t="str">
            <v>实物</v>
          </cell>
          <cell r="F15082" t="str">
            <v>飞科</v>
          </cell>
          <cell r="G15082" t="str">
            <v>上海艺冉</v>
          </cell>
          <cell r="H15082" t="str">
            <v>年节礼包/家用电器/个护健康</v>
          </cell>
          <cell r="I15082" t="str">
            <v>2024-06-30</v>
          </cell>
          <cell r="J15082">
            <v>163576746</v>
          </cell>
          <cell r="K15082" t="str">
            <v>FS989</v>
          </cell>
          <cell r="L15082" t="str">
            <v/>
          </cell>
        </row>
        <row r="15083">
          <cell r="C15083">
            <v>162465970</v>
          </cell>
          <cell r="D15083" t="str">
            <v>人工</v>
          </cell>
          <cell r="E15083" t="str">
            <v>实物</v>
          </cell>
          <cell r="F15083" t="str">
            <v/>
          </cell>
          <cell r="G15083" t="str">
            <v>上海艺冉</v>
          </cell>
          <cell r="H15083" t="str">
            <v>年节礼包/项目专属/投标项目专属</v>
          </cell>
          <cell r="I15083" t="str">
            <v>2024-03-31</v>
          </cell>
          <cell r="J15083">
            <v>163511809</v>
          </cell>
          <cell r="K15083" t="str">
            <v>10343C25D1001</v>
          </cell>
          <cell r="L15083" t="str">
            <v>单杯垫</v>
          </cell>
        </row>
        <row r="15084">
          <cell r="C15084">
            <v>162465565</v>
          </cell>
          <cell r="D15084" t="str">
            <v>人工</v>
          </cell>
          <cell r="E15084" t="str">
            <v>实物</v>
          </cell>
          <cell r="F15084" t="str">
            <v/>
          </cell>
          <cell r="G15084" t="str">
            <v>上海艺冉</v>
          </cell>
          <cell r="H15084" t="str">
            <v>年节礼包/项目专属/投标项目专属</v>
          </cell>
          <cell r="I15084" t="str">
            <v>2024-03-31</v>
          </cell>
          <cell r="J15084">
            <v>163510898</v>
          </cell>
          <cell r="K15084" t="str">
            <v>LLJ-Q04H6</v>
          </cell>
          <cell r="L15084" t="str">
            <v/>
          </cell>
        </row>
        <row r="15085">
          <cell r="C15085">
            <v>162465564</v>
          </cell>
          <cell r="D15085" t="str">
            <v>人工</v>
          </cell>
          <cell r="E15085" t="str">
            <v>实物</v>
          </cell>
          <cell r="F15085" t="str">
            <v/>
          </cell>
          <cell r="G15085" t="str">
            <v>上海艺冉</v>
          </cell>
          <cell r="H15085" t="str">
            <v>年节礼包/项目专属/投标项目专属</v>
          </cell>
          <cell r="I15085" t="str">
            <v>2024-03-31</v>
          </cell>
          <cell r="J15085">
            <v>163510897</v>
          </cell>
          <cell r="K15085" t="str">
            <v>DKL-E22W1</v>
          </cell>
          <cell r="L15085" t="str">
            <v/>
          </cell>
        </row>
        <row r="15086">
          <cell r="C15086">
            <v>162406836</v>
          </cell>
          <cell r="D15086" t="str">
            <v>人工</v>
          </cell>
          <cell r="E15086" t="str">
            <v>实物</v>
          </cell>
          <cell r="F15086" t="str">
            <v>小熊</v>
          </cell>
          <cell r="G15086" t="str">
            <v>上海艺冉</v>
          </cell>
          <cell r="H15086" t="str">
            <v>年节礼包/家用电器/厨房小电</v>
          </cell>
          <cell r="I15086" t="str">
            <v>2024-03-31</v>
          </cell>
          <cell r="J15086">
            <v>163376535</v>
          </cell>
          <cell r="K15086" t="str">
            <v>YSH-D15T3</v>
          </cell>
          <cell r="L15086" t="str">
            <v/>
          </cell>
        </row>
        <row r="15087">
          <cell r="C15087">
            <v>162406812</v>
          </cell>
          <cell r="D15087" t="str">
            <v>人工</v>
          </cell>
          <cell r="E15087" t="str">
            <v>实物</v>
          </cell>
          <cell r="F15087" t="str">
            <v/>
          </cell>
          <cell r="G15087" t="str">
            <v>上海艺冉</v>
          </cell>
          <cell r="H15087" t="str">
            <v>年节礼包/家用电器/厨房小电</v>
          </cell>
          <cell r="I15087" t="str">
            <v>2024-03-31</v>
          </cell>
          <cell r="J15087">
            <v>163376509</v>
          </cell>
          <cell r="K15087" t="str">
            <v>DCL-A21B1</v>
          </cell>
          <cell r="L15087" t="str">
            <v/>
          </cell>
        </row>
        <row r="15088">
          <cell r="C15088">
            <v>162319117</v>
          </cell>
          <cell r="D15088" t="str">
            <v>人工</v>
          </cell>
          <cell r="E15088" t="str">
            <v>实物</v>
          </cell>
          <cell r="F15088" t="str">
            <v>Debo德铂</v>
          </cell>
          <cell r="G15088" t="str">
            <v>德铂</v>
          </cell>
          <cell r="H15088" t="str">
            <v>年节礼包/餐厨/烹饪锅具</v>
          </cell>
          <cell r="I15088" t="str">
            <v>2023-12-31</v>
          </cell>
          <cell r="J15088">
            <v>163178057</v>
          </cell>
          <cell r="K15088" t="str">
            <v>DEP-DS346+DEP-832+DEP-752</v>
          </cell>
          <cell r="L15088" t="str">
            <v/>
          </cell>
        </row>
        <row r="15089">
          <cell r="C15089">
            <v>162618300</v>
          </cell>
          <cell r="D15089" t="str">
            <v>人工</v>
          </cell>
          <cell r="E15089" t="str">
            <v>实物</v>
          </cell>
          <cell r="F15089" t="str">
            <v>德铂（Debo）</v>
          </cell>
          <cell r="G15089" t="str">
            <v>德铂</v>
          </cell>
          <cell r="H15089" t="str">
            <v>年节礼包/项目专属/定制方案专属</v>
          </cell>
          <cell r="I15089" t="str">
            <v>2024-10-31</v>
          </cell>
          <cell r="J15089">
            <v>163845411</v>
          </cell>
          <cell r="K15089" t="str">
            <v/>
          </cell>
          <cell r="L15089" t="str">
            <v/>
          </cell>
        </row>
        <row r="15090">
          <cell r="C15090">
            <v>162463924</v>
          </cell>
          <cell r="D15090" t="str">
            <v>人工</v>
          </cell>
          <cell r="E15090" t="str">
            <v>实物</v>
          </cell>
          <cell r="F15090" t="str">
            <v/>
          </cell>
          <cell r="G15090" t="str">
            <v>德铂</v>
          </cell>
          <cell r="H15090" t="str">
            <v>年节礼包/餐厨/餐具</v>
          </cell>
          <cell r="I15090" t="str">
            <v>2024-01-28</v>
          </cell>
          <cell r="J15090">
            <v>163507654</v>
          </cell>
          <cell r="K15090" t="str">
            <v/>
          </cell>
          <cell r="L15090" t="str">
            <v>粉色</v>
          </cell>
        </row>
        <row r="15091">
          <cell r="D15091" t="str">
            <v>人工</v>
          </cell>
          <cell r="E15091" t="str">
            <v>实物</v>
          </cell>
          <cell r="F15091" t="str">
            <v/>
          </cell>
          <cell r="G15091" t="str">
            <v>德铂</v>
          </cell>
          <cell r="H15091" t="str">
            <v>年节礼包/餐厨/餐具</v>
          </cell>
          <cell r="I15091" t="str">
            <v>2024-01-28</v>
          </cell>
          <cell r="J15091">
            <v>163507655</v>
          </cell>
          <cell r="K15091" t="str">
            <v/>
          </cell>
          <cell r="L15091" t="str">
            <v>灰色</v>
          </cell>
        </row>
        <row r="15092">
          <cell r="D15092" t="str">
            <v>人工</v>
          </cell>
          <cell r="E15092" t="str">
            <v>实物</v>
          </cell>
          <cell r="F15092" t="str">
            <v/>
          </cell>
          <cell r="G15092" t="str">
            <v>德铂</v>
          </cell>
          <cell r="H15092" t="str">
            <v>年节礼包/餐厨/餐具</v>
          </cell>
          <cell r="I15092" t="str">
            <v>2024-01-28</v>
          </cell>
          <cell r="J15092">
            <v>163507656</v>
          </cell>
          <cell r="K15092" t="str">
            <v/>
          </cell>
          <cell r="L15092" t="str">
            <v>咖色</v>
          </cell>
        </row>
        <row r="15093">
          <cell r="C15093">
            <v>162319125</v>
          </cell>
          <cell r="D15093" t="str">
            <v>人工</v>
          </cell>
          <cell r="E15093" t="str">
            <v>实物</v>
          </cell>
          <cell r="F15093" t="str">
            <v>Debo德铂</v>
          </cell>
          <cell r="G15093" t="str">
            <v>德铂</v>
          </cell>
          <cell r="H15093" t="str">
            <v>年节礼包/餐厨/烹饪锅具</v>
          </cell>
          <cell r="I15093" t="str">
            <v>2023-12-31</v>
          </cell>
          <cell r="J15093">
            <v>163178065</v>
          </cell>
          <cell r="K15093" t="str">
            <v>DEP-DS328+DEP-771+DEP-799</v>
          </cell>
          <cell r="L15093" t="str">
            <v/>
          </cell>
        </row>
        <row r="15094">
          <cell r="C15094">
            <v>162319122</v>
          </cell>
          <cell r="D15094" t="str">
            <v>人工</v>
          </cell>
          <cell r="E15094" t="str">
            <v>实物</v>
          </cell>
          <cell r="F15094" t="str">
            <v>Debo德铂</v>
          </cell>
          <cell r="G15094" t="str">
            <v>德铂</v>
          </cell>
          <cell r="H15094" t="str">
            <v>年节礼包/餐厨/烹饪锅具</v>
          </cell>
          <cell r="I15094" t="str">
            <v>2023-11-30</v>
          </cell>
          <cell r="J15094">
            <v>163178062</v>
          </cell>
          <cell r="K15094" t="str">
            <v>DEP-655+DEP-674+DEP-768</v>
          </cell>
          <cell r="L15094" t="str">
            <v/>
          </cell>
        </row>
        <row r="15095">
          <cell r="C15095">
            <v>162319122</v>
          </cell>
          <cell r="D15095" t="str">
            <v>人工</v>
          </cell>
          <cell r="E15095" t="str">
            <v>实物</v>
          </cell>
          <cell r="F15095" t="str">
            <v>Debo德铂</v>
          </cell>
          <cell r="G15095" t="str">
            <v>德铂</v>
          </cell>
          <cell r="H15095" t="str">
            <v>年节礼包/餐厨/烹饪锅具</v>
          </cell>
          <cell r="I15095" t="str">
            <v>2023-11-30</v>
          </cell>
        </row>
        <row r="15095">
          <cell r="K15095" t="str">
            <v>DEP-655+DEP-674+DEP-768</v>
          </cell>
          <cell r="L15095" t="str">
            <v/>
          </cell>
        </row>
        <row r="15096">
          <cell r="C15096">
            <v>162319122</v>
          </cell>
          <cell r="D15096" t="str">
            <v>人工</v>
          </cell>
          <cell r="E15096" t="str">
            <v>实物</v>
          </cell>
          <cell r="F15096" t="str">
            <v>Debo德铂</v>
          </cell>
          <cell r="G15096" t="str">
            <v>德铂</v>
          </cell>
          <cell r="H15096" t="str">
            <v>年节礼包/餐厨/烹饪锅具</v>
          </cell>
          <cell r="I15096" t="str">
            <v>2023-11-30</v>
          </cell>
        </row>
        <row r="15096">
          <cell r="K15096" t="str">
            <v>DEP-655+DEP-674+DEP-768</v>
          </cell>
          <cell r="L15096" t="str">
            <v/>
          </cell>
        </row>
        <row r="15097">
          <cell r="C15097">
            <v>162319116</v>
          </cell>
          <cell r="D15097" t="str">
            <v>人工</v>
          </cell>
          <cell r="E15097" t="str">
            <v>实物</v>
          </cell>
          <cell r="F15097" t="str">
            <v>Debo德铂</v>
          </cell>
          <cell r="G15097" t="str">
            <v>德铂</v>
          </cell>
          <cell r="H15097" t="str">
            <v>年节礼包/餐厨/烹饪锅具</v>
          </cell>
          <cell r="I15097" t="str">
            <v>2023-12-31</v>
          </cell>
          <cell r="J15097">
            <v>163178056</v>
          </cell>
          <cell r="K15097" t="str">
            <v>DEP-747+DEP-614</v>
          </cell>
          <cell r="L15097" t="str">
            <v/>
          </cell>
        </row>
        <row r="15098">
          <cell r="C15098">
            <v>162304905</v>
          </cell>
          <cell r="D15098" t="str">
            <v>人工</v>
          </cell>
          <cell r="E15098" t="str">
            <v>实物</v>
          </cell>
          <cell r="F15098" t="str">
            <v/>
          </cell>
          <cell r="G15098" t="str">
            <v>德铂</v>
          </cell>
          <cell r="H15098" t="str">
            <v>年节礼包/餐厨/水具</v>
          </cell>
          <cell r="I15098" t="str">
            <v>2023-08-31</v>
          </cell>
          <cell r="J15098">
            <v>163150731</v>
          </cell>
          <cell r="K15098" t="str">
            <v/>
          </cell>
          <cell r="L15098" t="str">
            <v/>
          </cell>
        </row>
        <row r="15099">
          <cell r="C15099">
            <v>162041516</v>
          </cell>
          <cell r="D15099" t="str">
            <v>人工</v>
          </cell>
          <cell r="E15099" t="str">
            <v>实物</v>
          </cell>
          <cell r="F15099" t="str">
            <v>Debo德铂</v>
          </cell>
          <cell r="G15099" t="str">
            <v>德铂</v>
          </cell>
          <cell r="H15099" t="str">
            <v>年节礼包/餐厨/水具</v>
          </cell>
          <cell r="I15099" t="str">
            <v>2023-06-22</v>
          </cell>
          <cell r="J15099">
            <v>162409463</v>
          </cell>
          <cell r="K15099" t="str">
            <v>DEP-849+DEP-DS341</v>
          </cell>
          <cell r="L15099" t="str">
            <v/>
          </cell>
        </row>
        <row r="15100">
          <cell r="C15100">
            <v>162040714</v>
          </cell>
          <cell r="D15100" t="str">
            <v>人工</v>
          </cell>
          <cell r="E15100" t="str">
            <v>实物</v>
          </cell>
          <cell r="F15100" t="str">
            <v>Debo德铂</v>
          </cell>
          <cell r="G15100" t="str">
            <v>德铂</v>
          </cell>
          <cell r="H15100" t="str">
            <v>年节礼包/餐厨/烹饪锅具</v>
          </cell>
          <cell r="I15100" t="str">
            <v>2023-06-22</v>
          </cell>
          <cell r="J15100">
            <v>162408078</v>
          </cell>
          <cell r="K15100" t="str">
            <v>DEP-828</v>
          </cell>
          <cell r="L15100" t="str">
            <v/>
          </cell>
        </row>
        <row r="15101">
          <cell r="C15101">
            <v>162040707</v>
          </cell>
          <cell r="D15101" t="str">
            <v>人工</v>
          </cell>
          <cell r="E15101" t="str">
            <v>实物</v>
          </cell>
          <cell r="F15101" t="str">
            <v>Debo德铂</v>
          </cell>
          <cell r="G15101" t="str">
            <v>德铂</v>
          </cell>
          <cell r="H15101" t="str">
            <v>年节礼包/餐厨/水具</v>
          </cell>
          <cell r="I15101" t="str">
            <v>2023-06-22</v>
          </cell>
          <cell r="J15101">
            <v>162408071</v>
          </cell>
          <cell r="K15101" t="str">
            <v>DEP-771</v>
          </cell>
          <cell r="L15101" t="str">
            <v/>
          </cell>
        </row>
        <row r="15102">
          <cell r="C15102">
            <v>162040693</v>
          </cell>
          <cell r="D15102" t="str">
            <v>人工</v>
          </cell>
          <cell r="E15102" t="str">
            <v>实物</v>
          </cell>
          <cell r="F15102" t="str">
            <v>Debo德铂</v>
          </cell>
          <cell r="G15102" t="str">
            <v>德铂</v>
          </cell>
          <cell r="H15102" t="str">
            <v>年节礼包/餐厨/烹饪锅具</v>
          </cell>
          <cell r="I15102" t="str">
            <v>2023-07-31</v>
          </cell>
          <cell r="J15102">
            <v>162408053</v>
          </cell>
          <cell r="K15102" t="str">
            <v>DEP-DS328</v>
          </cell>
          <cell r="L15102" t="str">
            <v/>
          </cell>
        </row>
        <row r="15103">
          <cell r="C15103">
            <v>162040690</v>
          </cell>
          <cell r="D15103" t="str">
            <v>人工</v>
          </cell>
          <cell r="E15103" t="str">
            <v>实物</v>
          </cell>
          <cell r="F15103" t="str">
            <v>Debo德铂</v>
          </cell>
          <cell r="G15103" t="str">
            <v>德铂</v>
          </cell>
          <cell r="H15103" t="str">
            <v>年节礼包/餐厨/水具</v>
          </cell>
          <cell r="I15103" t="str">
            <v>2023-06-22</v>
          </cell>
          <cell r="J15103">
            <v>162408050</v>
          </cell>
          <cell r="K15103" t="str">
            <v>DEP-DZ667</v>
          </cell>
          <cell r="L15103" t="str">
            <v/>
          </cell>
        </row>
        <row r="15104">
          <cell r="C15104">
            <v>162040688</v>
          </cell>
          <cell r="D15104" t="str">
            <v>人工</v>
          </cell>
          <cell r="E15104" t="str">
            <v>实物</v>
          </cell>
          <cell r="F15104" t="str">
            <v>Debo德铂</v>
          </cell>
          <cell r="G15104" t="str">
            <v>德铂</v>
          </cell>
          <cell r="H15104" t="str">
            <v>年节礼包/餐厨/烹饪锅具</v>
          </cell>
          <cell r="I15104" t="str">
            <v>2023-07-31</v>
          </cell>
          <cell r="J15104">
            <v>162408048</v>
          </cell>
          <cell r="K15104" t="str">
            <v>DEP-746+DEP-755</v>
          </cell>
          <cell r="L15104" t="str">
            <v/>
          </cell>
        </row>
        <row r="15105">
          <cell r="C15105">
            <v>162040718</v>
          </cell>
          <cell r="D15105" t="str">
            <v>人工</v>
          </cell>
          <cell r="E15105" t="str">
            <v>实物</v>
          </cell>
          <cell r="F15105" t="str">
            <v>Debo德铂</v>
          </cell>
          <cell r="G15105" t="str">
            <v>德铂</v>
          </cell>
          <cell r="H15105" t="str">
            <v>年节礼包/餐厨/烹饪锅具</v>
          </cell>
          <cell r="I15105" t="str">
            <v>2023-06-22</v>
          </cell>
          <cell r="J15105">
            <v>162408082</v>
          </cell>
          <cell r="K15105" t="str">
            <v>DEP-837+DEP-793+DEP-780</v>
          </cell>
          <cell r="L15105" t="str">
            <v/>
          </cell>
        </row>
        <row r="15106">
          <cell r="C15106">
            <v>162040715</v>
          </cell>
          <cell r="D15106" t="str">
            <v>人工</v>
          </cell>
          <cell r="E15106" t="str">
            <v>实物</v>
          </cell>
          <cell r="F15106" t="str">
            <v>Debo德铂</v>
          </cell>
          <cell r="G15106" t="str">
            <v>德铂</v>
          </cell>
          <cell r="H15106" t="str">
            <v>年节礼包/餐厨/烹饪锅具</v>
          </cell>
          <cell r="I15106" t="str">
            <v>2023-07-31</v>
          </cell>
          <cell r="J15106">
            <v>162408079</v>
          </cell>
          <cell r="K15106" t="str">
            <v>DEP-814+DEP-DEP-788</v>
          </cell>
          <cell r="L15106" t="str">
            <v/>
          </cell>
        </row>
        <row r="15107">
          <cell r="C15107">
            <v>162040711</v>
          </cell>
          <cell r="D15107" t="str">
            <v>人工</v>
          </cell>
          <cell r="E15107" t="str">
            <v>实物</v>
          </cell>
          <cell r="F15107" t="str">
            <v>Debo德铂</v>
          </cell>
          <cell r="G15107" t="str">
            <v>德铂</v>
          </cell>
          <cell r="H15107" t="str">
            <v>年节礼包/餐厨/烹饪锅具</v>
          </cell>
          <cell r="I15107" t="str">
            <v>2023-06-22</v>
          </cell>
          <cell r="J15107">
            <v>162408075</v>
          </cell>
          <cell r="K15107" t="str">
            <v>DEP-DS323+DEP-757+DEP-22</v>
          </cell>
          <cell r="L15107" t="str">
            <v/>
          </cell>
        </row>
        <row r="15108">
          <cell r="C15108">
            <v>162040710</v>
          </cell>
          <cell r="D15108" t="str">
            <v>人工</v>
          </cell>
          <cell r="E15108" t="str">
            <v>实物</v>
          </cell>
          <cell r="F15108" t="str">
            <v>Debo德铂</v>
          </cell>
          <cell r="G15108" t="str">
            <v>德铂</v>
          </cell>
          <cell r="H15108" t="str">
            <v>年节礼包/餐厨/烹饪锅具</v>
          </cell>
          <cell r="I15108" t="str">
            <v>2023-07-31</v>
          </cell>
          <cell r="J15108">
            <v>162408074</v>
          </cell>
          <cell r="K15108" t="str">
            <v>DEP-725+DEP-DS352</v>
          </cell>
          <cell r="L15108" t="str">
            <v/>
          </cell>
        </row>
        <row r="15109">
          <cell r="C15109">
            <v>162494995</v>
          </cell>
          <cell r="D15109" t="str">
            <v>人工</v>
          </cell>
          <cell r="E15109" t="str">
            <v>实物</v>
          </cell>
          <cell r="F15109" t="str">
            <v>纯色本味</v>
          </cell>
          <cell r="G15109" t="str">
            <v>倍特</v>
          </cell>
          <cell r="H15109" t="str">
            <v>年节礼包/生鲜/肉禽礼包</v>
          </cell>
          <cell r="I15109" t="str">
            <v>2024-07-31</v>
          </cell>
          <cell r="J15109">
            <v>163578213</v>
          </cell>
          <cell r="K15109">
            <v>90999984</v>
          </cell>
          <cell r="L15109" t="str">
            <v/>
          </cell>
        </row>
        <row r="15110">
          <cell r="C15110">
            <v>162494993</v>
          </cell>
          <cell r="D15110" t="str">
            <v>人工</v>
          </cell>
          <cell r="E15110" t="str">
            <v>实物</v>
          </cell>
          <cell r="F15110" t="str">
            <v>纯色本味（SOLID STANDARD）</v>
          </cell>
          <cell r="G15110" t="str">
            <v>倍特</v>
          </cell>
          <cell r="H15110" t="str">
            <v>年节礼包/生鲜/肉禽礼包</v>
          </cell>
          <cell r="I15110" t="str">
            <v>2024-07-31</v>
          </cell>
          <cell r="J15110">
            <v>163578211</v>
          </cell>
          <cell r="K15110">
            <v>99122</v>
          </cell>
          <cell r="L15110" t="str">
            <v/>
          </cell>
        </row>
        <row r="15111">
          <cell r="C15111">
            <v>162409331</v>
          </cell>
          <cell r="D15111" t="str">
            <v>人工</v>
          </cell>
          <cell r="E15111" t="str">
            <v>实物</v>
          </cell>
          <cell r="F15111" t="str">
            <v>纯色本味（SOLID STANDARD）</v>
          </cell>
          <cell r="G15111" t="str">
            <v>倍特</v>
          </cell>
          <cell r="H15111" t="str">
            <v>年节礼包/生鲜/生鲜礼包</v>
          </cell>
          <cell r="I15111" t="str">
            <v>2024-03-31</v>
          </cell>
          <cell r="J15111">
            <v>163382142</v>
          </cell>
          <cell r="K15111">
            <v>909098</v>
          </cell>
          <cell r="L15111" t="str">
            <v/>
          </cell>
        </row>
        <row r="15112">
          <cell r="C15112">
            <v>162326814</v>
          </cell>
          <cell r="D15112" t="str">
            <v>人工</v>
          </cell>
          <cell r="E15112" t="str">
            <v>实物</v>
          </cell>
          <cell r="F15112" t="str">
            <v>纯色本味</v>
          </cell>
          <cell r="G15112" t="str">
            <v>倍特</v>
          </cell>
          <cell r="H15112" t="str">
            <v>年节礼包/生鲜/生鲜礼包</v>
          </cell>
          <cell r="I15112" t="str">
            <v>2023-10-31</v>
          </cell>
          <cell r="J15112">
            <v>163186367</v>
          </cell>
          <cell r="K15112" t="str">
            <v>BT99931</v>
          </cell>
          <cell r="L15112" t="str">
            <v/>
          </cell>
        </row>
        <row r="15113">
          <cell r="C15113">
            <v>162495001</v>
          </cell>
          <cell r="D15113" t="str">
            <v>人工</v>
          </cell>
          <cell r="E15113" t="str">
            <v>实物</v>
          </cell>
          <cell r="F15113" t="str">
            <v>纯色本味（SOLID STANDARD）</v>
          </cell>
          <cell r="G15113" t="str">
            <v>倍特</v>
          </cell>
          <cell r="H15113" t="str">
            <v>年节礼包/生鲜/海鲜礼包</v>
          </cell>
          <cell r="I15113" t="str">
            <v>2024-07-31</v>
          </cell>
          <cell r="J15113">
            <v>163578219</v>
          </cell>
          <cell r="K15113">
            <v>909904</v>
          </cell>
          <cell r="L15113" t="str">
            <v/>
          </cell>
        </row>
        <row r="15114">
          <cell r="C15114">
            <v>162494992</v>
          </cell>
          <cell r="D15114" t="str">
            <v>人工</v>
          </cell>
          <cell r="E15114" t="str">
            <v>实物</v>
          </cell>
          <cell r="F15114" t="str">
            <v>纯色本味（SOLID STANDARD）</v>
          </cell>
          <cell r="G15114" t="str">
            <v>倍特</v>
          </cell>
          <cell r="H15114" t="str">
            <v>年节礼包/生鲜/海鲜礼包</v>
          </cell>
          <cell r="I15114" t="str">
            <v>2024-07-31</v>
          </cell>
          <cell r="J15114">
            <v>163578210</v>
          </cell>
          <cell r="K15114">
            <v>9904</v>
          </cell>
          <cell r="L15114" t="str">
            <v/>
          </cell>
        </row>
        <row r="15115">
          <cell r="C15115">
            <v>162494988</v>
          </cell>
          <cell r="D15115" t="str">
            <v>人工</v>
          </cell>
          <cell r="E15115" t="str">
            <v>实物</v>
          </cell>
          <cell r="F15115" t="str">
            <v>纯色本味（SOLID STANDARD）</v>
          </cell>
          <cell r="G15115" t="str">
            <v>倍特</v>
          </cell>
          <cell r="H15115" t="str">
            <v>年节礼包/生鲜/海鲜礼包</v>
          </cell>
          <cell r="I15115" t="str">
            <v>2024-07-31</v>
          </cell>
          <cell r="J15115">
            <v>163578202</v>
          </cell>
          <cell r="K15115">
            <v>98809</v>
          </cell>
          <cell r="L15115" t="str">
            <v/>
          </cell>
        </row>
        <row r="15116">
          <cell r="C15116">
            <v>162494985</v>
          </cell>
          <cell r="D15116" t="str">
            <v>人工</v>
          </cell>
          <cell r="E15116" t="str">
            <v>实物</v>
          </cell>
          <cell r="F15116" t="str">
            <v>纯色本味（SOLID STANDARD）</v>
          </cell>
          <cell r="G15116" t="str">
            <v>倍特</v>
          </cell>
          <cell r="H15116" t="str">
            <v>年节礼包/生鲜/海鲜礼包</v>
          </cell>
          <cell r="I15116" t="str">
            <v>2024-07-31</v>
          </cell>
          <cell r="J15116">
            <v>163578198</v>
          </cell>
          <cell r="K15116">
            <v>93090</v>
          </cell>
          <cell r="L15116" t="str">
            <v/>
          </cell>
        </row>
        <row r="15117">
          <cell r="C15117">
            <v>162494982</v>
          </cell>
          <cell r="D15117" t="str">
            <v>人工</v>
          </cell>
          <cell r="E15117" t="str">
            <v>实物</v>
          </cell>
          <cell r="F15117" t="str">
            <v>纯色本味</v>
          </cell>
          <cell r="G15117" t="str">
            <v>倍特</v>
          </cell>
          <cell r="H15117" t="str">
            <v>年节礼包/生鲜/海鲜礼包</v>
          </cell>
          <cell r="I15117" t="str">
            <v>2024-07-31</v>
          </cell>
          <cell r="J15117">
            <v>163578191</v>
          </cell>
          <cell r="K15117">
            <v>9187837883</v>
          </cell>
          <cell r="L15117" t="str">
            <v/>
          </cell>
        </row>
        <row r="15118">
          <cell r="C15118">
            <v>162411158</v>
          </cell>
          <cell r="D15118" t="str">
            <v>人工</v>
          </cell>
          <cell r="E15118" t="str">
            <v>实物</v>
          </cell>
          <cell r="F15118" t="str">
            <v>纯色本味</v>
          </cell>
          <cell r="G15118" t="str">
            <v>倍特</v>
          </cell>
          <cell r="H15118" t="str">
            <v>年节礼包/生鲜/生鲜礼包</v>
          </cell>
          <cell r="I15118" t="str">
            <v>2024-03-31</v>
          </cell>
          <cell r="J15118">
            <v>163387524</v>
          </cell>
          <cell r="K15118">
            <v>98899888</v>
          </cell>
          <cell r="L15118" t="str">
            <v/>
          </cell>
        </row>
        <row r="15119">
          <cell r="C15119">
            <v>162409334</v>
          </cell>
          <cell r="D15119" t="str">
            <v>人工</v>
          </cell>
          <cell r="E15119" t="str">
            <v>实物</v>
          </cell>
          <cell r="F15119" t="str">
            <v>纯色本味（SOLID STANDARD）</v>
          </cell>
          <cell r="G15119" t="str">
            <v>倍特</v>
          </cell>
          <cell r="H15119" t="str">
            <v>年节礼包/生鲜/海鲜礼包</v>
          </cell>
          <cell r="I15119" t="str">
            <v>2024-03-31</v>
          </cell>
          <cell r="J15119">
            <v>163382145</v>
          </cell>
          <cell r="K15119">
            <v>1889894</v>
          </cell>
          <cell r="L15119" t="str">
            <v/>
          </cell>
        </row>
        <row r="15120">
          <cell r="C15120">
            <v>162409333</v>
          </cell>
          <cell r="D15120" t="str">
            <v>人工</v>
          </cell>
          <cell r="E15120" t="str">
            <v>实物</v>
          </cell>
          <cell r="F15120" t="str">
            <v>纯色本味（SOLID STANDARD）</v>
          </cell>
          <cell r="G15120" t="str">
            <v>倍特</v>
          </cell>
          <cell r="H15120" t="str">
            <v>年节礼包/生鲜/生鲜礼包</v>
          </cell>
          <cell r="I15120" t="str">
            <v>2024-03-31</v>
          </cell>
          <cell r="J15120">
            <v>163382144</v>
          </cell>
          <cell r="K15120">
            <v>898989</v>
          </cell>
          <cell r="L15120" t="str">
            <v/>
          </cell>
        </row>
        <row r="15121">
          <cell r="C15121">
            <v>162319925</v>
          </cell>
          <cell r="D15121" t="str">
            <v>人工</v>
          </cell>
          <cell r="E15121" t="str">
            <v>实物</v>
          </cell>
          <cell r="F15121" t="str">
            <v>纯色本味</v>
          </cell>
          <cell r="G15121" t="str">
            <v>倍特</v>
          </cell>
          <cell r="H15121" t="str">
            <v>年节礼包/生鲜/生鲜礼包</v>
          </cell>
          <cell r="I15121" t="str">
            <v>2023-10-31</v>
          </cell>
          <cell r="J15121">
            <v>163179140</v>
          </cell>
          <cell r="K15121" t="str">
            <v>BT0982</v>
          </cell>
          <cell r="L15121" t="str">
            <v/>
          </cell>
        </row>
        <row r="15122">
          <cell r="C15122">
            <v>162040576</v>
          </cell>
          <cell r="D15122" t="str">
            <v>人工</v>
          </cell>
          <cell r="E15122" t="str">
            <v>实物</v>
          </cell>
          <cell r="F15122" t="str">
            <v>纯色本味</v>
          </cell>
          <cell r="G15122" t="str">
            <v>倍特</v>
          </cell>
          <cell r="H15122" t="str">
            <v>年节礼包/生鲜/海鲜礼包</v>
          </cell>
          <cell r="I15122" t="str">
            <v>2023-07-31</v>
          </cell>
          <cell r="J15122">
            <v>162407901</v>
          </cell>
          <cell r="K15122">
            <v>898492</v>
          </cell>
          <cell r="L15122" t="str">
            <v/>
          </cell>
        </row>
        <row r="15123">
          <cell r="C15123">
            <v>162040574</v>
          </cell>
          <cell r="D15123" t="str">
            <v>人工</v>
          </cell>
          <cell r="E15123" t="str">
            <v>实物</v>
          </cell>
          <cell r="F15123" t="str">
            <v>纯色本味</v>
          </cell>
          <cell r="G15123" t="str">
            <v>倍特</v>
          </cell>
          <cell r="H15123" t="str">
            <v>年节礼包/生鲜/海鲜礼包</v>
          </cell>
          <cell r="I15123" t="str">
            <v>2023-07-31</v>
          </cell>
          <cell r="J15123">
            <v>162407899</v>
          </cell>
          <cell r="K15123">
            <v>908800</v>
          </cell>
          <cell r="L15123" t="str">
            <v/>
          </cell>
        </row>
        <row r="15124">
          <cell r="C15124">
            <v>162040573</v>
          </cell>
          <cell r="D15124" t="str">
            <v>人工</v>
          </cell>
          <cell r="E15124" t="str">
            <v>实物</v>
          </cell>
          <cell r="F15124" t="str">
            <v>纯色本味</v>
          </cell>
          <cell r="G15124" t="str">
            <v>倍特</v>
          </cell>
          <cell r="H15124" t="str">
            <v>年节礼包/生鲜/海鲜礼包</v>
          </cell>
          <cell r="I15124" t="str">
            <v>2023-07-31</v>
          </cell>
          <cell r="J15124">
            <v>162407898</v>
          </cell>
          <cell r="K15124">
            <v>998445</v>
          </cell>
          <cell r="L15124" t="str">
            <v/>
          </cell>
        </row>
        <row r="15125">
          <cell r="C15125">
            <v>162040572</v>
          </cell>
          <cell r="D15125" t="str">
            <v>人工</v>
          </cell>
          <cell r="E15125" t="str">
            <v>实物</v>
          </cell>
          <cell r="F15125" t="str">
            <v>纯色本味</v>
          </cell>
          <cell r="G15125" t="str">
            <v>倍特</v>
          </cell>
          <cell r="H15125" t="str">
            <v>年节礼包/生鲜/海鲜礼包</v>
          </cell>
          <cell r="I15125" t="str">
            <v>2023-07-31</v>
          </cell>
          <cell r="J15125">
            <v>162407897</v>
          </cell>
          <cell r="K15125">
            <v>948893</v>
          </cell>
          <cell r="L15125" t="str">
            <v/>
          </cell>
        </row>
        <row r="15126">
          <cell r="C15126">
            <v>162640544</v>
          </cell>
          <cell r="D15126" t="str">
            <v>人工</v>
          </cell>
          <cell r="E15126" t="str">
            <v>实物</v>
          </cell>
          <cell r="F15126" t="str">
            <v>舒客</v>
          </cell>
          <cell r="G15126" t="str">
            <v>天星</v>
          </cell>
          <cell r="H15126" t="str">
            <v>年节礼包/项目专属/定制方案专属</v>
          </cell>
          <cell r="I15126" t="str">
            <v>2025-04-30</v>
          </cell>
          <cell r="J15126">
            <v>163875425</v>
          </cell>
          <cell r="K15126" t="str">
            <v/>
          </cell>
          <cell r="L15126" t="str">
            <v>120克*4赠送牙刷2支</v>
          </cell>
        </row>
        <row r="15127">
          <cell r="C15127">
            <v>162494192</v>
          </cell>
          <cell r="D15127" t="str">
            <v>人工</v>
          </cell>
          <cell r="E15127" t="str">
            <v>实物</v>
          </cell>
          <cell r="F15127" t="str">
            <v/>
          </cell>
          <cell r="G15127" t="str">
            <v>新嵘禾</v>
          </cell>
          <cell r="H15127" t="str">
            <v>年节礼包/箱包皮具/功能箱包</v>
          </cell>
          <cell r="I15127" t="str">
            <v>2024-06-30</v>
          </cell>
          <cell r="J15127">
            <v>163576612</v>
          </cell>
          <cell r="K15127" t="str">
            <v>TR1*08024</v>
          </cell>
          <cell r="L15127" t="str">
            <v/>
          </cell>
        </row>
        <row r="15128">
          <cell r="C15128">
            <v>162494191</v>
          </cell>
          <cell r="D15128" t="str">
            <v>人工</v>
          </cell>
          <cell r="E15128" t="str">
            <v>实物</v>
          </cell>
          <cell r="F15128" t="str">
            <v>KAPPA</v>
          </cell>
          <cell r="G15128" t="str">
            <v>新嵘禾</v>
          </cell>
          <cell r="H15128" t="str">
            <v>年节礼包/箱包皮具/功能箱包</v>
          </cell>
          <cell r="I15128" t="str">
            <v>2024-06-30</v>
          </cell>
          <cell r="J15128">
            <v>163576611</v>
          </cell>
          <cell r="K15128" t="str">
            <v>K0CY8BA03L</v>
          </cell>
          <cell r="L15128" t="str">
            <v/>
          </cell>
        </row>
        <row r="15129">
          <cell r="C15129">
            <v>162407091</v>
          </cell>
          <cell r="D15129" t="str">
            <v>人工</v>
          </cell>
          <cell r="E15129" t="str">
            <v>实物</v>
          </cell>
          <cell r="F15129" t="str">
            <v>新秀丽（Samsonite）</v>
          </cell>
          <cell r="G15129" t="str">
            <v>新嵘禾</v>
          </cell>
          <cell r="H15129" t="str">
            <v>年节礼包/箱包皮具/功能箱包</v>
          </cell>
          <cell r="I15129" t="str">
            <v>2024-03-31</v>
          </cell>
          <cell r="J15129">
            <v>163376810</v>
          </cell>
          <cell r="K15129" t="str">
            <v>664*09127</v>
          </cell>
          <cell r="L15129" t="str">
            <v/>
          </cell>
        </row>
        <row r="15130">
          <cell r="C15130">
            <v>162407090</v>
          </cell>
          <cell r="D15130" t="str">
            <v>人工</v>
          </cell>
          <cell r="E15130" t="str">
            <v>实物</v>
          </cell>
          <cell r="F15130" t="str">
            <v>新秀丽（Samsonite）</v>
          </cell>
          <cell r="G15130" t="str">
            <v>新嵘禾</v>
          </cell>
          <cell r="H15130" t="str">
            <v>年节礼包/箱包皮具/功能箱包</v>
          </cell>
          <cell r="I15130" t="str">
            <v>2024-03-31</v>
          </cell>
          <cell r="J15130">
            <v>163376809</v>
          </cell>
          <cell r="K15130" t="str">
            <v>TQ9*09004</v>
          </cell>
          <cell r="L15130" t="str">
            <v/>
          </cell>
        </row>
        <row r="15131">
          <cell r="C15131">
            <v>162350728</v>
          </cell>
          <cell r="D15131" t="str">
            <v>人工</v>
          </cell>
          <cell r="E15131" t="str">
            <v>实物</v>
          </cell>
          <cell r="F15131" t="str">
            <v>匹克</v>
          </cell>
          <cell r="G15131" t="str">
            <v>新嵘禾</v>
          </cell>
          <cell r="H15131" t="str">
            <v>年节礼包/户外运动/体育用品</v>
          </cell>
          <cell r="I15131" t="str">
            <v>2023-12-31</v>
          </cell>
          <cell r="J15131">
            <v>163217943</v>
          </cell>
          <cell r="K15131" t="str">
            <v>YW70411</v>
          </cell>
          <cell r="L15131" t="str">
            <v>黄色</v>
          </cell>
        </row>
        <row r="15132">
          <cell r="D15132" t="str">
            <v>人工</v>
          </cell>
          <cell r="E15132" t="str">
            <v>实物</v>
          </cell>
          <cell r="F15132" t="str">
            <v>匹克</v>
          </cell>
          <cell r="G15132" t="str">
            <v>新嵘禾</v>
          </cell>
          <cell r="H15132" t="str">
            <v>年节礼包/户外运动/体育用品</v>
          </cell>
          <cell r="I15132" t="str">
            <v>2023-12-31</v>
          </cell>
          <cell r="J15132">
            <v>163217944</v>
          </cell>
          <cell r="K15132" t="str">
            <v>YW70411</v>
          </cell>
          <cell r="L15132" t="str">
            <v>深蓝色</v>
          </cell>
        </row>
        <row r="15133">
          <cell r="D15133" t="str">
            <v>人工</v>
          </cell>
          <cell r="E15133" t="str">
            <v>实物</v>
          </cell>
          <cell r="F15133" t="str">
            <v>匹克</v>
          </cell>
          <cell r="G15133" t="str">
            <v>新嵘禾</v>
          </cell>
          <cell r="H15133" t="str">
            <v>年节礼包/户外运动/体育用品</v>
          </cell>
          <cell r="I15133" t="str">
            <v>2023-12-31</v>
          </cell>
          <cell r="J15133">
            <v>163217945</v>
          </cell>
          <cell r="K15133" t="str">
            <v>YW70411</v>
          </cell>
          <cell r="L15133" t="str">
            <v>绿色</v>
          </cell>
        </row>
        <row r="15134">
          <cell r="C15134">
            <v>162315328</v>
          </cell>
          <cell r="D15134" t="str">
            <v>人工</v>
          </cell>
          <cell r="E15134" t="str">
            <v>实物</v>
          </cell>
          <cell r="F15134" t="str">
            <v>新秀丽</v>
          </cell>
          <cell r="G15134" t="str">
            <v>新嵘禾</v>
          </cell>
          <cell r="H15134" t="str">
            <v>年节礼包/箱包皮具/功能箱包</v>
          </cell>
          <cell r="I15134" t="str">
            <v>2023-10-31</v>
          </cell>
          <cell r="J15134">
            <v>163173150</v>
          </cell>
          <cell r="K15134" t="str">
            <v>NU4*09014</v>
          </cell>
          <cell r="L15134" t="str">
            <v/>
          </cell>
        </row>
        <row r="15135">
          <cell r="C15135">
            <v>162315327</v>
          </cell>
          <cell r="D15135" t="str">
            <v>人工</v>
          </cell>
          <cell r="E15135" t="str">
            <v>实物</v>
          </cell>
          <cell r="F15135" t="str">
            <v>新秀丽</v>
          </cell>
          <cell r="G15135" t="str">
            <v>新嵘禾</v>
          </cell>
          <cell r="H15135" t="str">
            <v>年节礼包/箱包皮具/功能箱包</v>
          </cell>
          <cell r="I15135" t="str">
            <v>2023-10-31</v>
          </cell>
          <cell r="J15135">
            <v>163173149</v>
          </cell>
          <cell r="K15135" t="str">
            <v>TQ3*09003</v>
          </cell>
          <cell r="L15135" t="str">
            <v/>
          </cell>
        </row>
        <row r="15136">
          <cell r="C15136">
            <v>162040866</v>
          </cell>
          <cell r="D15136" t="str">
            <v>人工</v>
          </cell>
          <cell r="E15136" t="str">
            <v>实物</v>
          </cell>
          <cell r="F15136" t="str">
            <v>凯亚仕</v>
          </cell>
          <cell r="G15136" t="str">
            <v>新嵘禾</v>
          </cell>
          <cell r="H15136" t="str">
            <v>年节礼包/箱包皮具/功能箱包</v>
          </cell>
          <cell r="I15136" t="str">
            <v>2023-06-22</v>
          </cell>
          <cell r="J15136">
            <v>162408251</v>
          </cell>
          <cell r="K15136" t="str">
            <v>KYS-605</v>
          </cell>
          <cell r="L15136" t="str">
            <v/>
          </cell>
        </row>
        <row r="15137">
          <cell r="C15137">
            <v>162647372</v>
          </cell>
          <cell r="D15137" t="str">
            <v>人工</v>
          </cell>
          <cell r="E15137" t="str">
            <v>实物</v>
          </cell>
          <cell r="F15137" t="str">
            <v/>
          </cell>
          <cell r="G15137" t="str">
            <v>雅臻</v>
          </cell>
          <cell r="H15137" t="str">
            <v>年节礼包/家用电器/厨房小电</v>
          </cell>
          <cell r="I15137" t="str">
            <v>2024-12-31</v>
          </cell>
          <cell r="J15137">
            <v>163885390</v>
          </cell>
          <cell r="K15137" t="str">
            <v>DYSP-2231</v>
          </cell>
          <cell r="L15137" t="str">
            <v/>
          </cell>
        </row>
        <row r="15138">
          <cell r="C15138">
            <v>162640852</v>
          </cell>
          <cell r="D15138" t="str">
            <v>人工</v>
          </cell>
          <cell r="E15138" t="str">
            <v>实物</v>
          </cell>
          <cell r="F15138" t="str">
            <v/>
          </cell>
          <cell r="G15138" t="str">
            <v>雅臻</v>
          </cell>
          <cell r="H15138" t="str">
            <v>年节礼包/家用电器/生活小电</v>
          </cell>
          <cell r="I15138" t="str">
            <v>2024-12-31</v>
          </cell>
          <cell r="J15138">
            <v>163875795</v>
          </cell>
          <cell r="K15138" t="str">
            <v>DYZL-12L35</v>
          </cell>
          <cell r="L15138" t="str">
            <v>流苏白</v>
          </cell>
        </row>
        <row r="15139">
          <cell r="C15139">
            <v>162623757</v>
          </cell>
          <cell r="D15139" t="str">
            <v>人工</v>
          </cell>
          <cell r="E15139" t="str">
            <v>实物</v>
          </cell>
          <cell r="F15139" t="str">
            <v>大宇（DAEWOO）</v>
          </cell>
          <cell r="G15139" t="str">
            <v>雅臻</v>
          </cell>
          <cell r="H15139" t="str">
            <v>年节礼包/家用电器/生活小电</v>
          </cell>
          <cell r="I15139" t="str">
            <v>2025-02-28</v>
          </cell>
          <cell r="J15139">
            <v>163852134</v>
          </cell>
          <cell r="K15139" t="str">
            <v>DYJS-Q01升级款</v>
          </cell>
          <cell r="L15139" t="str">
            <v/>
          </cell>
        </row>
        <row r="15140">
          <cell r="C15140">
            <v>162494131</v>
          </cell>
          <cell r="D15140" t="str">
            <v>人工</v>
          </cell>
          <cell r="E15140" t="str">
            <v>实物</v>
          </cell>
          <cell r="F15140" t="str">
            <v>大宇（DAEWOO）</v>
          </cell>
          <cell r="G15140" t="str">
            <v>雅臻</v>
          </cell>
          <cell r="H15140" t="str">
            <v>年节礼包/家用电器/厨房小电</v>
          </cell>
          <cell r="I15140" t="str">
            <v>2024-06-30</v>
          </cell>
          <cell r="J15140">
            <v>163576541</v>
          </cell>
          <cell r="K15140" t="str">
            <v>DY-WL08</v>
          </cell>
          <cell r="L15140" t="str">
            <v>科洛白</v>
          </cell>
        </row>
        <row r="15141">
          <cell r="C15141">
            <v>162406758</v>
          </cell>
          <cell r="D15141" t="str">
            <v>人工</v>
          </cell>
          <cell r="E15141" t="str">
            <v>实物</v>
          </cell>
          <cell r="F15141" t="str">
            <v>大宇（DAEWOO）</v>
          </cell>
          <cell r="G15141" t="str">
            <v>雅臻</v>
          </cell>
          <cell r="H15141" t="str">
            <v>年节礼包/家用电器/厨房小电</v>
          </cell>
          <cell r="I15141" t="str">
            <v>2024-03-31</v>
          </cell>
          <cell r="J15141">
            <v>163376451</v>
          </cell>
          <cell r="K15141" t="str">
            <v>DYKZ-4008</v>
          </cell>
          <cell r="L15141" t="str">
            <v>幻影灰</v>
          </cell>
        </row>
        <row r="15142">
          <cell r="C15142">
            <v>162328928</v>
          </cell>
          <cell r="D15142" t="str">
            <v>人工</v>
          </cell>
          <cell r="E15142" t="str">
            <v>实物</v>
          </cell>
          <cell r="F15142" t="str">
            <v>大宇（DAEWOO）</v>
          </cell>
          <cell r="G15142" t="str">
            <v>雅臻</v>
          </cell>
          <cell r="H15142" t="str">
            <v>年节礼包/家用电器/厨房小电</v>
          </cell>
          <cell r="I15142" t="str">
            <v>2023-10-31</v>
          </cell>
          <cell r="J15142">
            <v>163188328</v>
          </cell>
          <cell r="K15142" t="str">
            <v>DYZG-1568</v>
          </cell>
          <cell r="L15142" t="str">
            <v>莫兰迪绿</v>
          </cell>
        </row>
        <row r="15143">
          <cell r="C15143">
            <v>162041440</v>
          </cell>
          <cell r="D15143" t="str">
            <v>人工</v>
          </cell>
          <cell r="E15143" t="str">
            <v>实物</v>
          </cell>
          <cell r="F15143" t="str">
            <v>大宇</v>
          </cell>
          <cell r="G15143" t="str">
            <v>雅臻</v>
          </cell>
          <cell r="H15143" t="str">
            <v>年节礼包/家用电器/厨房小电</v>
          </cell>
          <cell r="I15143" t="str">
            <v>2023-07-31</v>
          </cell>
          <cell r="J15143">
            <v>162409387</v>
          </cell>
          <cell r="K15143" t="str">
            <v>DYZG-5030</v>
          </cell>
          <cell r="L15143" t="str">
            <v/>
          </cell>
        </row>
        <row r="15144">
          <cell r="C15144">
            <v>162465548</v>
          </cell>
          <cell r="D15144" t="str">
            <v>人工</v>
          </cell>
          <cell r="E15144" t="str">
            <v>实物</v>
          </cell>
          <cell r="F15144" t="str">
            <v>大宇（DAEWOO）</v>
          </cell>
          <cell r="G15144" t="str">
            <v>雅臻</v>
          </cell>
          <cell r="H15144" t="str">
            <v>年节礼包/项目专属/投标项目专属</v>
          </cell>
          <cell r="I15144" t="str">
            <v>2024-06-30</v>
          </cell>
          <cell r="J15144">
            <v>163510877</v>
          </cell>
          <cell r="K15144" t="str">
            <v>FM02</v>
          </cell>
          <cell r="L15144" t="str">
            <v>奶白</v>
          </cell>
        </row>
        <row r="15145">
          <cell r="C15145">
            <v>162464014</v>
          </cell>
          <cell r="D15145" t="str">
            <v>人工</v>
          </cell>
          <cell r="E15145" t="str">
            <v>实物</v>
          </cell>
          <cell r="F15145" t="str">
            <v>LEXY莱克</v>
          </cell>
          <cell r="G15145" t="str">
            <v>雅臻</v>
          </cell>
          <cell r="H15145" t="str">
            <v>年节礼包/项目专属/定制方案专属</v>
          </cell>
          <cell r="I15145" t="str">
            <v>2024-05-31</v>
          </cell>
          <cell r="J15145">
            <v>163507776</v>
          </cell>
          <cell r="K15145" t="str">
            <v>KJ507</v>
          </cell>
          <cell r="L15145" t="str">
            <v/>
          </cell>
        </row>
        <row r="15146">
          <cell r="C15146">
            <v>162427191</v>
          </cell>
          <cell r="D15146" t="str">
            <v>人工</v>
          </cell>
          <cell r="E15146" t="str">
            <v>实物</v>
          </cell>
          <cell r="F15146" t="str">
            <v>九阳 </v>
          </cell>
          <cell r="G15146" t="str">
            <v>雅臻</v>
          </cell>
          <cell r="H15146" t="str">
            <v>年节礼包/家用电器/厨房小电</v>
          </cell>
          <cell r="I15146" t="str">
            <v>2024-03-31</v>
          </cell>
          <cell r="J15146">
            <v>163419758</v>
          </cell>
          <cell r="K15146" t="str">
            <v>HG30-G632</v>
          </cell>
          <cell r="L15146" t="str">
            <v/>
          </cell>
        </row>
        <row r="15147">
          <cell r="C15147">
            <v>162412150</v>
          </cell>
          <cell r="D15147" t="str">
            <v>人工</v>
          </cell>
          <cell r="E15147" t="str">
            <v>实物</v>
          </cell>
          <cell r="F15147" t="str">
            <v>大宇（DAEWOO）</v>
          </cell>
          <cell r="G15147" t="str">
            <v>雅臻</v>
          </cell>
          <cell r="H15147" t="str">
            <v>年节礼包/家用电器/生活小电</v>
          </cell>
          <cell r="I15147" t="str">
            <v>2024-03-31</v>
          </cell>
          <cell r="J15147">
            <v>163389489</v>
          </cell>
          <cell r="K15147" t="str">
            <v>DYXC-S35</v>
          </cell>
          <cell r="L15147" t="str">
            <v>灰色</v>
          </cell>
        </row>
        <row r="15148">
          <cell r="C15148">
            <v>162323712</v>
          </cell>
          <cell r="D15148" t="str">
            <v>人工</v>
          </cell>
          <cell r="E15148" t="str">
            <v>实物</v>
          </cell>
          <cell r="F15148" t="str">
            <v/>
          </cell>
          <cell r="G15148" t="str">
            <v>金盛永和</v>
          </cell>
          <cell r="H15148" t="str">
            <v>年节礼包/食品/月饼礼包</v>
          </cell>
          <cell r="I15148" t="str">
            <v>2023-10-31</v>
          </cell>
          <cell r="J15148">
            <v>163183716</v>
          </cell>
          <cell r="K15148" t="str">
            <v/>
          </cell>
          <cell r="L15148" t="str">
            <v/>
          </cell>
        </row>
        <row r="15149">
          <cell r="C15149">
            <v>162042599</v>
          </cell>
          <cell r="D15149" t="str">
            <v>人工</v>
          </cell>
          <cell r="E15149" t="str">
            <v>实物</v>
          </cell>
          <cell r="F15149" t="str">
            <v>东来顺</v>
          </cell>
          <cell r="G15149" t="str">
            <v>金盛永和</v>
          </cell>
          <cell r="H15149" t="str">
            <v>年节礼包/食品/熟食腊味</v>
          </cell>
          <cell r="I15149" t="str">
            <v>2023-07-31</v>
          </cell>
          <cell r="J15149">
            <v>162411056</v>
          </cell>
          <cell r="K15149" t="str">
            <v/>
          </cell>
          <cell r="L15149" t="str">
            <v/>
          </cell>
        </row>
        <row r="15150">
          <cell r="C15150">
            <v>162042403</v>
          </cell>
          <cell r="D15150" t="str">
            <v>人工</v>
          </cell>
          <cell r="E15150" t="str">
            <v>实物</v>
          </cell>
          <cell r="F15150" t="str">
            <v/>
          </cell>
          <cell r="G15150" t="str">
            <v>金盛永和</v>
          </cell>
          <cell r="H15150" t="str">
            <v>年节礼包/食品/粽子礼包</v>
          </cell>
          <cell r="I15150" t="str">
            <v>2023-07-31</v>
          </cell>
          <cell r="J15150">
            <v>162410627</v>
          </cell>
          <cell r="K15150" t="str">
            <v/>
          </cell>
          <cell r="L15150" t="str">
            <v/>
          </cell>
        </row>
        <row r="15151">
          <cell r="C15151">
            <v>162042397</v>
          </cell>
          <cell r="D15151" t="str">
            <v>人工</v>
          </cell>
          <cell r="E15151" t="str">
            <v>实物</v>
          </cell>
          <cell r="F15151" t="str">
            <v/>
          </cell>
          <cell r="G15151" t="str">
            <v>金盛永和</v>
          </cell>
          <cell r="H15151" t="str">
            <v>年节礼包/食品/粽子礼包</v>
          </cell>
          <cell r="I15151" t="str">
            <v>2023-06-30</v>
          </cell>
          <cell r="J15151">
            <v>162410621</v>
          </cell>
          <cell r="K15151" t="str">
            <v/>
          </cell>
          <cell r="L15151" t="str">
            <v/>
          </cell>
        </row>
        <row r="15152">
          <cell r="C15152">
            <v>162494069</v>
          </cell>
          <cell r="D15152" t="str">
            <v>人工</v>
          </cell>
          <cell r="E15152" t="str">
            <v>实物</v>
          </cell>
          <cell r="F15152" t="str">
            <v/>
          </cell>
          <cell r="G15152" t="str">
            <v>阿格乐</v>
          </cell>
          <cell r="H15152" t="str">
            <v>年节礼包/生鲜/猪牛羊肉</v>
          </cell>
          <cell r="I15152" t="str">
            <v>2024-07-31</v>
          </cell>
          <cell r="J15152">
            <v>163576479</v>
          </cell>
          <cell r="K15152" t="str">
            <v>L2310000441</v>
          </cell>
          <cell r="L15152" t="str">
            <v/>
          </cell>
        </row>
        <row r="15153">
          <cell r="C15153">
            <v>162040913</v>
          </cell>
          <cell r="D15153" t="str">
            <v>人工</v>
          </cell>
          <cell r="E15153" t="str">
            <v>实物</v>
          </cell>
          <cell r="F15153" t="str">
            <v>美的</v>
          </cell>
          <cell r="G15153" t="str">
            <v>施德乐</v>
          </cell>
          <cell r="H15153" t="str">
            <v>年节礼包/家用电器/厨房小电</v>
          </cell>
          <cell r="I15153" t="str">
            <v>2023-07-31</v>
          </cell>
          <cell r="J15153">
            <v>162408301</v>
          </cell>
          <cell r="K15153" t="str">
            <v>VR05F4-TB</v>
          </cell>
          <cell r="L15153" t="str">
            <v/>
          </cell>
        </row>
        <row r="15154">
          <cell r="C15154">
            <v>162338902</v>
          </cell>
          <cell r="D15154" t="str">
            <v>人工</v>
          </cell>
          <cell r="E15154" t="str">
            <v>实物</v>
          </cell>
          <cell r="F15154" t="str">
            <v>米狗</v>
          </cell>
          <cell r="G15154" t="str">
            <v>米狗科技</v>
          </cell>
          <cell r="H15154" t="str">
            <v>年节礼包/家用电器/个护健康</v>
          </cell>
          <cell r="I15154" t="str">
            <v>2023-12-31</v>
          </cell>
          <cell r="J15154">
            <v>163202072</v>
          </cell>
          <cell r="K15154" t="str">
            <v>J17</v>
          </cell>
          <cell r="L15154" t="str">
            <v/>
          </cell>
        </row>
        <row r="15155">
          <cell r="C15155">
            <v>162334242</v>
          </cell>
          <cell r="D15155" t="str">
            <v>人工</v>
          </cell>
          <cell r="E15155" t="str">
            <v>实物</v>
          </cell>
          <cell r="F15155" t="str">
            <v>米狗</v>
          </cell>
          <cell r="G15155" t="str">
            <v>米狗科技</v>
          </cell>
          <cell r="H15155" t="str">
            <v>年节礼包/家用电器/生活小电</v>
          </cell>
          <cell r="I15155" t="str">
            <v>2023-12-31</v>
          </cell>
          <cell r="J15155">
            <v>163194519</v>
          </cell>
          <cell r="K15155" t="str">
            <v>MKG02</v>
          </cell>
          <cell r="L15155" t="str">
            <v/>
          </cell>
        </row>
        <row r="15156">
          <cell r="C15156">
            <v>162106351</v>
          </cell>
          <cell r="D15156" t="str">
            <v>人工</v>
          </cell>
          <cell r="E15156" t="str">
            <v>实物</v>
          </cell>
          <cell r="F15156" t="str">
            <v>米狗</v>
          </cell>
          <cell r="G15156" t="str">
            <v>米狗科技</v>
          </cell>
          <cell r="H15156" t="str">
            <v>年节礼包/母婴儿童/玩具</v>
          </cell>
          <cell r="I15156" t="str">
            <v>2023-07-31</v>
          </cell>
          <cell r="J15156">
            <v>162580116</v>
          </cell>
          <cell r="K15156" t="str">
            <v>W11</v>
          </cell>
          <cell r="L15156" t="str">
            <v>粉色</v>
          </cell>
        </row>
        <row r="15157">
          <cell r="D15157" t="str">
            <v>人工</v>
          </cell>
          <cell r="E15157" t="str">
            <v>实物</v>
          </cell>
          <cell r="F15157" t="str">
            <v>米狗</v>
          </cell>
          <cell r="G15157" t="str">
            <v>米狗科技</v>
          </cell>
          <cell r="H15157" t="str">
            <v>年节礼包/母婴儿童/玩具</v>
          </cell>
          <cell r="I15157" t="str">
            <v>2023-07-31</v>
          </cell>
          <cell r="J15157">
            <v>162580117</v>
          </cell>
          <cell r="K15157" t="str">
            <v>W11</v>
          </cell>
          <cell r="L15157" t="str">
            <v>蓝色</v>
          </cell>
        </row>
        <row r="15158">
          <cell r="C15158">
            <v>162041370</v>
          </cell>
          <cell r="D15158" t="str">
            <v>人工</v>
          </cell>
          <cell r="E15158" t="str">
            <v>实物</v>
          </cell>
          <cell r="F15158" t="str">
            <v>米狗</v>
          </cell>
          <cell r="G15158" t="str">
            <v>米狗科技</v>
          </cell>
          <cell r="H15158" t="str">
            <v>年节礼包/家用电器/个护健康</v>
          </cell>
          <cell r="I15158" t="str">
            <v>2023-07-31</v>
          </cell>
          <cell r="J15158">
            <v>162409313</v>
          </cell>
          <cell r="K15158" t="str">
            <v>J10</v>
          </cell>
          <cell r="L15158" t="str">
            <v/>
          </cell>
        </row>
        <row r="15159">
          <cell r="C15159">
            <v>162040888</v>
          </cell>
          <cell r="D15159" t="str">
            <v>人工</v>
          </cell>
          <cell r="E15159" t="str">
            <v>实物</v>
          </cell>
          <cell r="F15159" t="str">
            <v>米狗</v>
          </cell>
          <cell r="G15159" t="str">
            <v>米狗科技</v>
          </cell>
          <cell r="H15159" t="str">
            <v>年节礼包/家用电器/个护健康</v>
          </cell>
          <cell r="I15159" t="str">
            <v>2023-07-31</v>
          </cell>
          <cell r="J15159">
            <v>162408273</v>
          </cell>
          <cell r="K15159" t="str">
            <v>MKG10</v>
          </cell>
          <cell r="L15159" t="str">
            <v/>
          </cell>
        </row>
        <row r="15160">
          <cell r="C15160">
            <v>162331125</v>
          </cell>
          <cell r="D15160" t="str">
            <v>人工</v>
          </cell>
          <cell r="E15160" t="str">
            <v>实物</v>
          </cell>
          <cell r="F15160" t="str">
            <v>格兰仕</v>
          </cell>
          <cell r="G15160" t="str">
            <v>九樱</v>
          </cell>
          <cell r="H15160" t="str">
            <v>年节礼包/家用电器/厨房小电</v>
          </cell>
          <cell r="I15160" t="str">
            <v>2023-12-31</v>
          </cell>
          <cell r="J15160">
            <v>163190381</v>
          </cell>
          <cell r="K15160" t="str">
            <v>R6S-GF23</v>
          </cell>
          <cell r="L15160" t="str">
            <v/>
          </cell>
        </row>
        <row r="15161">
          <cell r="C15161">
            <v>162040952</v>
          </cell>
          <cell r="D15161" t="str">
            <v>人工</v>
          </cell>
          <cell r="E15161" t="str">
            <v>实物</v>
          </cell>
          <cell r="F15161" t="str">
            <v>小熊（Bear）</v>
          </cell>
          <cell r="G15161" t="str">
            <v>馨得</v>
          </cell>
          <cell r="H15161" t="str">
            <v>年节礼包/家用电器/厨房小电</v>
          </cell>
          <cell r="I15161" t="str">
            <v>2023-07-31</v>
          </cell>
          <cell r="J15161">
            <v>162408353</v>
          </cell>
          <cell r="K15161" t="str">
            <v>DKX-F10M6</v>
          </cell>
          <cell r="L15161" t="str">
            <v/>
          </cell>
        </row>
        <row r="15162">
          <cell r="C15162">
            <v>162565213</v>
          </cell>
          <cell r="D15162" t="str">
            <v>人工</v>
          </cell>
          <cell r="E15162" t="str">
            <v>实物</v>
          </cell>
          <cell r="F15162" t="str">
            <v>杜邦</v>
          </cell>
          <cell r="G15162" t="str">
            <v>馨得</v>
          </cell>
          <cell r="H15162" t="str">
            <v>年节礼包/家用电器/生活小电</v>
          </cell>
          <cell r="I15162" t="str">
            <v>2024-09-30</v>
          </cell>
          <cell r="J15162">
            <v>163745588</v>
          </cell>
          <cell r="K15162" t="str">
            <v/>
          </cell>
          <cell r="L15162" t="str">
            <v/>
          </cell>
        </row>
        <row r="15163">
          <cell r="C15163">
            <v>162406885</v>
          </cell>
          <cell r="D15163" t="str">
            <v>人工</v>
          </cell>
          <cell r="E15163" t="str">
            <v>实物</v>
          </cell>
          <cell r="F15163" t="str">
            <v>太力</v>
          </cell>
          <cell r="G15163" t="str">
            <v>馨得</v>
          </cell>
          <cell r="H15163" t="str">
            <v>年节礼包/居家日用/收纳用品</v>
          </cell>
          <cell r="I15163" t="str">
            <v>2024-03-31</v>
          </cell>
          <cell r="J15163">
            <v>163376596</v>
          </cell>
          <cell r="K15163" t="str">
            <v/>
          </cell>
          <cell r="L15163" t="str">
            <v/>
          </cell>
        </row>
        <row r="15164">
          <cell r="C15164">
            <v>162406884</v>
          </cell>
          <cell r="D15164" t="str">
            <v>人工</v>
          </cell>
          <cell r="E15164" t="str">
            <v>实物</v>
          </cell>
          <cell r="F15164" t="str">
            <v>格兰仕（Galanz）</v>
          </cell>
          <cell r="G15164" t="str">
            <v>馨得</v>
          </cell>
          <cell r="H15164" t="str">
            <v>年节礼包/家用电器/厨房小电</v>
          </cell>
          <cell r="I15164" t="str">
            <v>2024-03-31</v>
          </cell>
          <cell r="J15164">
            <v>163376595</v>
          </cell>
          <cell r="K15164" t="str">
            <v/>
          </cell>
          <cell r="L15164" t="str">
            <v/>
          </cell>
        </row>
        <row r="15165">
          <cell r="C15165">
            <v>162406883</v>
          </cell>
          <cell r="D15165" t="str">
            <v>人工</v>
          </cell>
          <cell r="E15165" t="str">
            <v>实物</v>
          </cell>
          <cell r="F15165" t="str">
            <v>摩动</v>
          </cell>
          <cell r="G15165" t="str">
            <v>馨得</v>
          </cell>
          <cell r="H15165" t="str">
            <v>年节礼包/家用电器/厨房小电</v>
          </cell>
          <cell r="I15165" t="str">
            <v>2024-03-31</v>
          </cell>
          <cell r="J15165">
            <v>163376586</v>
          </cell>
          <cell r="K15165" t="str">
            <v/>
          </cell>
          <cell r="L15165" t="str">
            <v/>
          </cell>
        </row>
        <row r="15166">
          <cell r="C15166">
            <v>162406879</v>
          </cell>
          <cell r="D15166" t="str">
            <v>人工</v>
          </cell>
          <cell r="E15166" t="str">
            <v>实物</v>
          </cell>
          <cell r="F15166" t="str">
            <v>先锋</v>
          </cell>
          <cell r="G15166" t="str">
            <v>馨得</v>
          </cell>
          <cell r="H15166" t="str">
            <v>年节礼包/家用电器/生活小电</v>
          </cell>
          <cell r="I15166" t="str">
            <v>2024-03-31</v>
          </cell>
          <cell r="J15166">
            <v>163376582</v>
          </cell>
          <cell r="K15166" t="str">
            <v/>
          </cell>
          <cell r="L15166" t="str">
            <v/>
          </cell>
        </row>
        <row r="15167">
          <cell r="C15167">
            <v>162319528</v>
          </cell>
          <cell r="D15167" t="str">
            <v>人工</v>
          </cell>
          <cell r="E15167" t="str">
            <v>实物</v>
          </cell>
          <cell r="F15167" t="str">
            <v/>
          </cell>
          <cell r="G15167" t="str">
            <v>馨得</v>
          </cell>
          <cell r="H15167" t="str">
            <v>年节礼包/家用电器/厨房小电</v>
          </cell>
          <cell r="I15167" t="str">
            <v>2023-10-31</v>
          </cell>
          <cell r="J15167">
            <v>163178498</v>
          </cell>
          <cell r="K15167" t="str">
            <v>LLI-E15L2</v>
          </cell>
          <cell r="L15167" t="str">
            <v/>
          </cell>
        </row>
        <row r="15168">
          <cell r="C15168">
            <v>162315329</v>
          </cell>
          <cell r="D15168" t="str">
            <v>人工</v>
          </cell>
          <cell r="E15168" t="str">
            <v>实物</v>
          </cell>
          <cell r="F15168" t="str">
            <v>太力</v>
          </cell>
          <cell r="G15168" t="str">
            <v>馨得</v>
          </cell>
          <cell r="H15168" t="str">
            <v>年节礼包/居家日用/收纳用品</v>
          </cell>
          <cell r="I15168" t="str">
            <v>2023-10-31</v>
          </cell>
          <cell r="J15168">
            <v>163173151</v>
          </cell>
          <cell r="K15168" t="str">
            <v>太力中国红礼包</v>
          </cell>
          <cell r="L15168" t="str">
            <v/>
          </cell>
        </row>
        <row r="15169">
          <cell r="C15169">
            <v>162225760</v>
          </cell>
          <cell r="D15169" t="str">
            <v>人工</v>
          </cell>
          <cell r="E15169" t="str">
            <v>实物</v>
          </cell>
          <cell r="F15169" t="str">
            <v>洁丽雅</v>
          </cell>
          <cell r="G15169" t="str">
            <v>馨得</v>
          </cell>
          <cell r="H15169" t="str">
            <v>年节礼包/家纺/床上用品</v>
          </cell>
          <cell r="I15169" t="str">
            <v>2023-12-31</v>
          </cell>
          <cell r="J15169">
            <v>162897563</v>
          </cell>
          <cell r="K15169" t="str">
            <v/>
          </cell>
          <cell r="L15169" t="str">
            <v>清雅-宾利蓝 150*200cm三件套</v>
          </cell>
        </row>
        <row r="15170">
          <cell r="D15170" t="str">
            <v>人工</v>
          </cell>
          <cell r="E15170" t="str">
            <v>实物</v>
          </cell>
          <cell r="F15170" t="str">
            <v>洁丽雅</v>
          </cell>
          <cell r="G15170" t="str">
            <v>馨得</v>
          </cell>
          <cell r="H15170" t="str">
            <v>年节礼包/家纺/床上用品</v>
          </cell>
          <cell r="I15170" t="str">
            <v>2023-12-31</v>
          </cell>
          <cell r="J15170">
            <v>162897564</v>
          </cell>
          <cell r="K15170" t="str">
            <v/>
          </cell>
          <cell r="L15170" t="str">
            <v>清雅-宾利蓝 180*200cm三件套</v>
          </cell>
        </row>
        <row r="15171">
          <cell r="D15171" t="str">
            <v>人工</v>
          </cell>
          <cell r="E15171" t="str">
            <v>实物</v>
          </cell>
          <cell r="F15171" t="str">
            <v>洁丽雅</v>
          </cell>
          <cell r="G15171" t="str">
            <v>馨得</v>
          </cell>
          <cell r="H15171" t="str">
            <v>年节礼包/家纺/床上用品</v>
          </cell>
          <cell r="I15171" t="str">
            <v>2023-12-31</v>
          </cell>
          <cell r="J15171">
            <v>162897565</v>
          </cell>
          <cell r="K15171" t="str">
            <v/>
          </cell>
          <cell r="L15171" t="str">
            <v>清雅-墨绿 150*200cm三件套</v>
          </cell>
        </row>
        <row r="15172">
          <cell r="D15172" t="str">
            <v>人工</v>
          </cell>
          <cell r="E15172" t="str">
            <v>实物</v>
          </cell>
          <cell r="F15172" t="str">
            <v>洁丽雅</v>
          </cell>
          <cell r="G15172" t="str">
            <v>馨得</v>
          </cell>
          <cell r="H15172" t="str">
            <v>年节礼包/家纺/床上用品</v>
          </cell>
          <cell r="I15172" t="str">
            <v>2023-12-31</v>
          </cell>
          <cell r="J15172">
            <v>162897566</v>
          </cell>
          <cell r="K15172" t="str">
            <v/>
          </cell>
          <cell r="L15172" t="str">
            <v>清雅-墨绿 180*200cm三件套</v>
          </cell>
        </row>
        <row r="15173">
          <cell r="D15173" t="str">
            <v>人工</v>
          </cell>
          <cell r="E15173" t="str">
            <v>实物</v>
          </cell>
          <cell r="F15173" t="str">
            <v>洁丽雅</v>
          </cell>
          <cell r="G15173" t="str">
            <v>馨得</v>
          </cell>
          <cell r="H15173" t="str">
            <v>年节礼包/家纺/床上用品</v>
          </cell>
          <cell r="I15173" t="str">
            <v>2023-12-31</v>
          </cell>
          <cell r="J15173">
            <v>162897567</v>
          </cell>
          <cell r="K15173" t="str">
            <v/>
          </cell>
          <cell r="L15173" t="str">
            <v>清雅-绅士灰 150*200cm三件套</v>
          </cell>
        </row>
        <row r="15174">
          <cell r="D15174" t="str">
            <v>人工</v>
          </cell>
          <cell r="E15174" t="str">
            <v>实物</v>
          </cell>
          <cell r="F15174" t="str">
            <v>洁丽雅</v>
          </cell>
          <cell r="G15174" t="str">
            <v>馨得</v>
          </cell>
          <cell r="H15174" t="str">
            <v>年节礼包/家纺/床上用品</v>
          </cell>
          <cell r="I15174" t="str">
            <v>2023-12-31</v>
          </cell>
          <cell r="J15174">
            <v>162897568</v>
          </cell>
          <cell r="K15174" t="str">
            <v/>
          </cell>
          <cell r="L15174" t="str">
            <v>清雅-绅士灰 180*200cm三件套</v>
          </cell>
        </row>
        <row r="15175">
          <cell r="D15175" t="str">
            <v>人工</v>
          </cell>
          <cell r="E15175" t="str">
            <v>实物</v>
          </cell>
          <cell r="F15175" t="str">
            <v>洁丽雅</v>
          </cell>
          <cell r="G15175" t="str">
            <v>馨得</v>
          </cell>
          <cell r="H15175" t="str">
            <v>年节礼包/家纺/床上用品</v>
          </cell>
          <cell r="I15175" t="str">
            <v>2023-12-31</v>
          </cell>
          <cell r="J15175">
            <v>162897569</v>
          </cell>
          <cell r="K15175" t="str">
            <v/>
          </cell>
          <cell r="L15175" t="str">
            <v>清雅-天空蓝 150*200cm三件套</v>
          </cell>
        </row>
        <row r="15176">
          <cell r="D15176" t="str">
            <v>人工</v>
          </cell>
          <cell r="E15176" t="str">
            <v>实物</v>
          </cell>
          <cell r="F15176" t="str">
            <v>洁丽雅</v>
          </cell>
          <cell r="G15176" t="str">
            <v>馨得</v>
          </cell>
          <cell r="H15176" t="str">
            <v>年节礼包/家纺/床上用品</v>
          </cell>
          <cell r="I15176" t="str">
            <v>2023-12-31</v>
          </cell>
          <cell r="J15176">
            <v>162897570</v>
          </cell>
          <cell r="K15176" t="str">
            <v/>
          </cell>
          <cell r="L15176" t="str">
            <v>清雅-天空蓝 180*200cm三件套</v>
          </cell>
        </row>
        <row r="15177">
          <cell r="C15177">
            <v>162225758</v>
          </cell>
          <cell r="D15177" t="str">
            <v>人工</v>
          </cell>
          <cell r="E15177" t="str">
            <v>实物</v>
          </cell>
          <cell r="F15177" t="str">
            <v/>
          </cell>
          <cell r="G15177" t="str">
            <v>馨得</v>
          </cell>
          <cell r="H15177" t="str">
            <v>年节礼包/家用电器/厨房小电</v>
          </cell>
          <cell r="I15177" t="str">
            <v>2023-12-31</v>
          </cell>
          <cell r="J15177">
            <v>162897561</v>
          </cell>
          <cell r="K15177" t="str">
            <v>QZG-E12W5</v>
          </cell>
          <cell r="L15177" t="str">
            <v/>
          </cell>
        </row>
        <row r="15178">
          <cell r="C15178">
            <v>162331126</v>
          </cell>
          <cell r="D15178" t="str">
            <v>人工</v>
          </cell>
          <cell r="E15178" t="str">
            <v>实物</v>
          </cell>
          <cell r="F15178" t="str">
            <v>帝而（Dual）</v>
          </cell>
          <cell r="G15178" t="str">
            <v>遇灼实业</v>
          </cell>
          <cell r="H15178" t="str">
            <v>年节礼包/家用电器/厨房小电</v>
          </cell>
          <cell r="I15178" t="str">
            <v>2023-12-31</v>
          </cell>
          <cell r="J15178">
            <v>163190382</v>
          </cell>
          <cell r="K15178" t="str">
            <v>DIK41-HW</v>
          </cell>
          <cell r="L15178" t="str">
            <v/>
          </cell>
        </row>
        <row r="15179">
          <cell r="C15179">
            <v>162319431</v>
          </cell>
          <cell r="D15179" t="str">
            <v>人工</v>
          </cell>
          <cell r="E15179" t="str">
            <v>实物</v>
          </cell>
          <cell r="F15179" t="str">
            <v>斯恩普</v>
          </cell>
          <cell r="G15179" t="str">
            <v>遇灼实业</v>
          </cell>
          <cell r="H15179" t="str">
            <v>年节礼包/家用电器/个护健康</v>
          </cell>
          <cell r="I15179" t="str">
            <v>2023-07-12</v>
          </cell>
          <cell r="J15179">
            <v>163178390</v>
          </cell>
          <cell r="K15179" t="str">
            <v>SEP-Leader-YHXF</v>
          </cell>
          <cell r="L15179" t="str">
            <v/>
          </cell>
        </row>
        <row r="15180">
          <cell r="C15180">
            <v>162319430</v>
          </cell>
          <cell r="D15180" t="str">
            <v>人工</v>
          </cell>
          <cell r="E15180" t="str">
            <v>实物</v>
          </cell>
          <cell r="F15180" t="str">
            <v>古菲斯</v>
          </cell>
          <cell r="G15180" t="str">
            <v>遇灼实业</v>
          </cell>
          <cell r="H15180" t="str">
            <v>年节礼包/家用电器/个护健康</v>
          </cell>
          <cell r="I15180" t="str">
            <v>2023-07-12</v>
          </cell>
          <cell r="J15180">
            <v>163178389</v>
          </cell>
          <cell r="K15180" t="str">
            <v>Gufius-S1</v>
          </cell>
          <cell r="L15180" t="str">
            <v/>
          </cell>
        </row>
        <row r="15181">
          <cell r="C15181">
            <v>162312364</v>
          </cell>
          <cell r="D15181" t="str">
            <v>人工</v>
          </cell>
          <cell r="E15181" t="str">
            <v>实物</v>
          </cell>
          <cell r="F15181" t="str">
            <v>Only&amp;Home</v>
          </cell>
          <cell r="G15181" t="str">
            <v>遇灼实业</v>
          </cell>
          <cell r="H15181" t="str">
            <v>年节礼包/家用电器/生活小电</v>
          </cell>
          <cell r="I15181" t="str">
            <v>2023-12-31</v>
          </cell>
          <cell r="J15181">
            <v>163168873</v>
          </cell>
          <cell r="K15181" t="str">
            <v>KL-TD01</v>
          </cell>
          <cell r="L15181" t="str">
            <v/>
          </cell>
        </row>
        <row r="15182">
          <cell r="C15182">
            <v>162309708</v>
          </cell>
          <cell r="D15182" t="str">
            <v>人工</v>
          </cell>
          <cell r="E15182" t="str">
            <v>实物</v>
          </cell>
          <cell r="F15182" t="str">
            <v>Soseki善思</v>
          </cell>
          <cell r="G15182" t="str">
            <v>遇灼实业</v>
          </cell>
          <cell r="H15182" t="str">
            <v>年节礼包/家用电器/生活小电</v>
          </cell>
          <cell r="I15182" t="str">
            <v>2023-07-06</v>
          </cell>
          <cell r="J15182">
            <v>163163125</v>
          </cell>
          <cell r="K15182" t="str">
            <v>SOK02-T-GREEN</v>
          </cell>
          <cell r="L15182" t="str">
            <v/>
          </cell>
        </row>
        <row r="15183">
          <cell r="C15183">
            <v>162040967</v>
          </cell>
          <cell r="D15183" t="str">
            <v>人工</v>
          </cell>
          <cell r="E15183" t="str">
            <v>实物</v>
          </cell>
          <cell r="F15183" t="str">
            <v>小禾</v>
          </cell>
          <cell r="G15183" t="str">
            <v>遇灼实业</v>
          </cell>
          <cell r="H15183" t="str">
            <v>年节礼包/家用电器/生活小电</v>
          </cell>
          <cell r="I15183" t="str">
            <v>2023-06-30</v>
          </cell>
          <cell r="J15183">
            <v>162408374</v>
          </cell>
          <cell r="K15183" t="str">
            <v>DH-MW03S</v>
          </cell>
          <cell r="L15183" t="str">
            <v/>
          </cell>
        </row>
        <row r="15184">
          <cell r="C15184">
            <v>162373469</v>
          </cell>
          <cell r="D15184" t="str">
            <v>人工</v>
          </cell>
          <cell r="E15184" t="str">
            <v>实物</v>
          </cell>
          <cell r="F15184" t="str">
            <v>Only&amp;Home</v>
          </cell>
          <cell r="G15184" t="str">
            <v>遇灼实业</v>
          </cell>
          <cell r="H15184" t="str">
            <v>年节礼包/家用电器/生活小电</v>
          </cell>
          <cell r="I15184" t="str">
            <v>2023-10-31</v>
          </cell>
          <cell r="J15184">
            <v>163279031</v>
          </cell>
          <cell r="K15184" t="str">
            <v>KL-JYJ02</v>
          </cell>
          <cell r="L15184" t="str">
            <v/>
          </cell>
        </row>
        <row r="15185">
          <cell r="C15185">
            <v>162640857</v>
          </cell>
          <cell r="D15185" t="str">
            <v>人工</v>
          </cell>
          <cell r="E15185" t="str">
            <v>实物</v>
          </cell>
          <cell r="F15185" t="str">
            <v>迈卡罗 </v>
          </cell>
          <cell r="G15185" t="str">
            <v>龙的</v>
          </cell>
          <cell r="H15185" t="str">
            <v>年节礼包/家纺/床上用品</v>
          </cell>
          <cell r="I15185" t="str">
            <v>2024-12-31</v>
          </cell>
          <cell r="J15185">
            <v>163875800</v>
          </cell>
          <cell r="K15185" t="str">
            <v>MC-NT15D</v>
          </cell>
          <cell r="L15185" t="str">
            <v/>
          </cell>
        </row>
        <row r="15186">
          <cell r="C15186">
            <v>162603135</v>
          </cell>
          <cell r="D15186" t="str">
            <v>人工</v>
          </cell>
          <cell r="E15186" t="str">
            <v>实物</v>
          </cell>
          <cell r="F15186" t="str">
            <v>龙的（Longde）</v>
          </cell>
          <cell r="G15186" t="str">
            <v>龙的</v>
          </cell>
          <cell r="H15186" t="str">
            <v>年节礼包/项目专属/定制方案专属</v>
          </cell>
          <cell r="I15186" t="str">
            <v>2025-02-28</v>
          </cell>
          <cell r="J15186">
            <v>163824908</v>
          </cell>
          <cell r="K15186" t="str">
            <v/>
          </cell>
          <cell r="L15186" t="str">
            <v/>
          </cell>
        </row>
        <row r="15187">
          <cell r="C15187">
            <v>162565054</v>
          </cell>
          <cell r="D15187" t="str">
            <v>人工</v>
          </cell>
          <cell r="E15187" t="str">
            <v>实物</v>
          </cell>
          <cell r="F15187" t="str">
            <v>龙的（Longde）</v>
          </cell>
          <cell r="G15187" t="str">
            <v>龙的</v>
          </cell>
          <cell r="H15187" t="str">
            <v>年节礼包/家用电器/厨房小电</v>
          </cell>
          <cell r="I15187" t="str">
            <v>2024-09-30</v>
          </cell>
          <cell r="J15187">
            <v>163745399</v>
          </cell>
          <cell r="K15187" t="str">
            <v/>
          </cell>
          <cell r="L15187" t="str">
            <v/>
          </cell>
        </row>
        <row r="15188">
          <cell r="C15188">
            <v>162565051</v>
          </cell>
          <cell r="D15188" t="str">
            <v>人工</v>
          </cell>
          <cell r="E15188" t="str">
            <v>实物</v>
          </cell>
          <cell r="F15188" t="str">
            <v>龙的（Longde）</v>
          </cell>
          <cell r="G15188" t="str">
            <v>龙的</v>
          </cell>
          <cell r="H15188" t="str">
            <v>年节礼包/家用电器/厨房小电</v>
          </cell>
          <cell r="I15188" t="str">
            <v>2024-09-30</v>
          </cell>
          <cell r="J15188">
            <v>163745396</v>
          </cell>
          <cell r="K15188" t="str">
            <v/>
          </cell>
          <cell r="L15188" t="str">
            <v/>
          </cell>
        </row>
        <row r="15189">
          <cell r="C15189">
            <v>162494271</v>
          </cell>
          <cell r="D15189" t="str">
            <v>人工</v>
          </cell>
          <cell r="E15189" t="str">
            <v>实物</v>
          </cell>
          <cell r="F15189" t="str">
            <v>迈卡罗 </v>
          </cell>
          <cell r="G15189" t="str">
            <v>龙的</v>
          </cell>
          <cell r="H15189" t="str">
            <v>年节礼包/家用电器/厨房小电</v>
          </cell>
          <cell r="I15189" t="str">
            <v>2024-06-30</v>
          </cell>
          <cell r="J15189">
            <v>163576713</v>
          </cell>
          <cell r="K15189" t="str">
            <v>MC-ZG331</v>
          </cell>
          <cell r="L15189" t="str">
            <v/>
          </cell>
        </row>
        <row r="15190">
          <cell r="C15190">
            <v>162406886</v>
          </cell>
          <cell r="D15190" t="str">
            <v>人工</v>
          </cell>
          <cell r="E15190" t="str">
            <v>实物</v>
          </cell>
          <cell r="F15190" t="str">
            <v>迈卡罗 </v>
          </cell>
          <cell r="G15190" t="str">
            <v>龙的</v>
          </cell>
          <cell r="H15190" t="str">
            <v>年节礼包/家用电器/厨房小电</v>
          </cell>
          <cell r="I15190" t="str">
            <v>2024-03-31</v>
          </cell>
          <cell r="J15190">
            <v>163376597</v>
          </cell>
          <cell r="K15190" t="str">
            <v>MC-HG419</v>
          </cell>
          <cell r="L15190" t="str">
            <v/>
          </cell>
        </row>
        <row r="15191">
          <cell r="C15191">
            <v>162406869</v>
          </cell>
          <cell r="D15191" t="str">
            <v>人工</v>
          </cell>
          <cell r="E15191" t="str">
            <v>实物</v>
          </cell>
          <cell r="F15191" t="str">
            <v>迈卡罗 </v>
          </cell>
          <cell r="G15191" t="str">
            <v>龙的</v>
          </cell>
          <cell r="H15191" t="str">
            <v>年节礼包/家用电器/生活小电</v>
          </cell>
          <cell r="I15191" t="str">
            <v>2024-03-31</v>
          </cell>
          <cell r="J15191">
            <v>163376572</v>
          </cell>
          <cell r="K15191" t="str">
            <v>MC-NT15D</v>
          </cell>
          <cell r="L15191" t="str">
            <v/>
          </cell>
        </row>
        <row r="15192">
          <cell r="C15192">
            <v>162406868</v>
          </cell>
          <cell r="D15192" t="str">
            <v>人工</v>
          </cell>
          <cell r="E15192" t="str">
            <v>实物</v>
          </cell>
          <cell r="F15192" t="str">
            <v>龙的（Longde）</v>
          </cell>
          <cell r="G15192" t="str">
            <v>龙的</v>
          </cell>
          <cell r="H15192" t="str">
            <v>年节礼包/家用电器/厨房小电</v>
          </cell>
          <cell r="I15192" t="str">
            <v>2024-03-31</v>
          </cell>
          <cell r="J15192">
            <v>163376571</v>
          </cell>
          <cell r="K15192" t="str">
            <v>LD-PB1608</v>
          </cell>
          <cell r="L15192" t="str">
            <v/>
          </cell>
        </row>
        <row r="15193">
          <cell r="C15193">
            <v>162406863</v>
          </cell>
          <cell r="D15193" t="str">
            <v>人工</v>
          </cell>
          <cell r="E15193" t="str">
            <v>实物</v>
          </cell>
          <cell r="F15193" t="str">
            <v>龙的（Longde）</v>
          </cell>
          <cell r="G15193" t="str">
            <v>龙的</v>
          </cell>
          <cell r="H15193" t="str">
            <v>年节礼包/家用电器/厨房小电</v>
          </cell>
          <cell r="I15193" t="str">
            <v>2024-03-31</v>
          </cell>
          <cell r="J15193">
            <v>163376564</v>
          </cell>
          <cell r="K15193" t="str">
            <v>LD-ZL8018</v>
          </cell>
          <cell r="L15193" t="str">
            <v/>
          </cell>
        </row>
        <row r="15194">
          <cell r="C15194">
            <v>162603345</v>
          </cell>
          <cell r="D15194" t="str">
            <v>人工</v>
          </cell>
          <cell r="E15194" t="str">
            <v>实物</v>
          </cell>
          <cell r="F15194" t="str">
            <v>COWA </v>
          </cell>
          <cell r="G15194" t="str">
            <v>绿兹源</v>
          </cell>
          <cell r="H15194" t="str">
            <v>年节礼包/食品/饮品冲调</v>
          </cell>
          <cell r="I15194" t="str">
            <v>2025-08-29</v>
          </cell>
          <cell r="J15194">
            <v>163825147</v>
          </cell>
          <cell r="K15194">
            <v>9555874601057</v>
          </cell>
          <cell r="L15194" t="str">
            <v/>
          </cell>
        </row>
        <row r="15195">
          <cell r="C15195">
            <v>162581719</v>
          </cell>
          <cell r="D15195" t="str">
            <v>人工</v>
          </cell>
          <cell r="E15195" t="str">
            <v>实物</v>
          </cell>
          <cell r="F15195" t="str">
            <v>星巴克（Starbucks）</v>
          </cell>
          <cell r="G15195" t="str">
            <v>绿兹源</v>
          </cell>
          <cell r="H15195" t="str">
            <v>年节礼包/项目专属/定制方案专属</v>
          </cell>
          <cell r="I15195" t="str">
            <v>2025-01-31</v>
          </cell>
          <cell r="J15195">
            <v>163778139</v>
          </cell>
          <cell r="K15195">
            <v>6970870272538</v>
          </cell>
          <cell r="L15195" t="str">
            <v/>
          </cell>
        </row>
        <row r="15196">
          <cell r="C15196">
            <v>162465477</v>
          </cell>
          <cell r="D15196" t="str">
            <v>人工</v>
          </cell>
          <cell r="E15196" t="str">
            <v>实物</v>
          </cell>
          <cell r="F15196" t="str">
            <v>伊利</v>
          </cell>
          <cell r="G15196" t="str">
            <v>绿兹源</v>
          </cell>
          <cell r="H15196" t="str">
            <v>年节礼包/项目专属/定制方案专属</v>
          </cell>
          <cell r="I15196" t="str">
            <v>2026-01-01</v>
          </cell>
          <cell r="J15196">
            <v>163510804</v>
          </cell>
          <cell r="K15196">
            <v>6907992516301</v>
          </cell>
          <cell r="L15196" t="str">
            <v/>
          </cell>
        </row>
        <row r="15197">
          <cell r="C15197">
            <v>162328127</v>
          </cell>
          <cell r="D15197" t="str">
            <v>人工</v>
          </cell>
          <cell r="E15197" t="str">
            <v>实物</v>
          </cell>
          <cell r="F15197" t="str">
            <v>天润</v>
          </cell>
          <cell r="G15197" t="str">
            <v>绿兹源</v>
          </cell>
          <cell r="H15197" t="str">
            <v>年节礼包/食品/奶类饮品</v>
          </cell>
          <cell r="I15197" t="str">
            <v>2023-10-31</v>
          </cell>
          <cell r="J15197">
            <v>163187473</v>
          </cell>
          <cell r="K15197">
            <v>6931744233468</v>
          </cell>
          <cell r="L15197" t="str">
            <v/>
          </cell>
        </row>
        <row r="15198">
          <cell r="C15198">
            <v>162305026</v>
          </cell>
          <cell r="D15198" t="str">
            <v>人工</v>
          </cell>
          <cell r="E15198" t="str">
            <v>实物</v>
          </cell>
          <cell r="F15198" t="str">
            <v>伊利</v>
          </cell>
          <cell r="G15198" t="str">
            <v>绿兹源</v>
          </cell>
          <cell r="H15198" t="str">
            <v>年节礼包/食品/饮品冲调</v>
          </cell>
          <cell r="I15198" t="str">
            <v>2026-07-30</v>
          </cell>
          <cell r="J15198">
            <v>163151067</v>
          </cell>
          <cell r="K15198">
            <v>6907992519265</v>
          </cell>
          <cell r="L15198" t="str">
            <v/>
          </cell>
        </row>
        <row r="15199">
          <cell r="C15199">
            <v>162106416</v>
          </cell>
          <cell r="D15199" t="str">
            <v>人工</v>
          </cell>
          <cell r="E15199" t="str">
            <v>实物</v>
          </cell>
          <cell r="F15199" t="str">
            <v>喜茶</v>
          </cell>
          <cell r="G15199" t="str">
            <v>绿兹源</v>
          </cell>
          <cell r="H15199" t="str">
            <v>年节礼包/食品/饮品冲调</v>
          </cell>
          <cell r="I15199" t="str">
            <v>2023-09-01</v>
          </cell>
          <cell r="J15199">
            <v>162580187</v>
          </cell>
          <cell r="K15199">
            <v>6974348720163</v>
          </cell>
          <cell r="L15199" t="str">
            <v/>
          </cell>
        </row>
        <row r="15200">
          <cell r="C15200">
            <v>162604076</v>
          </cell>
          <cell r="D15200" t="str">
            <v>人工</v>
          </cell>
          <cell r="E15200" t="str">
            <v>实物</v>
          </cell>
          <cell r="F15200" t="str">
            <v>COWA </v>
          </cell>
          <cell r="G15200" t="str">
            <v>绿兹源</v>
          </cell>
          <cell r="H15200" t="str">
            <v>年节礼包/项目专属/定制方案专属</v>
          </cell>
          <cell r="I15200" t="str">
            <v>2024-12-31</v>
          </cell>
          <cell r="J15200">
            <v>163825939</v>
          </cell>
          <cell r="K15200">
            <v>9555874601040</v>
          </cell>
          <cell r="L15200" t="str">
            <v/>
          </cell>
        </row>
        <row r="15201">
          <cell r="C15201">
            <v>162337983</v>
          </cell>
          <cell r="D15201" t="str">
            <v>人工</v>
          </cell>
          <cell r="E15201" t="str">
            <v>实物</v>
          </cell>
          <cell r="F15201" t="str">
            <v>妙可蓝多</v>
          </cell>
          <cell r="G15201" t="str">
            <v>绿兹源</v>
          </cell>
          <cell r="H15201" t="str">
            <v>年节礼包/食品/国内零食</v>
          </cell>
          <cell r="I15201" t="str">
            <v>2023-11-30</v>
          </cell>
          <cell r="J15201">
            <v>163200939</v>
          </cell>
          <cell r="K15201">
            <v>6973647369769</v>
          </cell>
          <cell r="L15201" t="str">
            <v/>
          </cell>
        </row>
        <row r="15202">
          <cell r="C15202">
            <v>162328060</v>
          </cell>
          <cell r="D15202" t="str">
            <v>人工</v>
          </cell>
          <cell r="E15202" t="str">
            <v>实物</v>
          </cell>
          <cell r="F15202" t="str">
            <v>伊利</v>
          </cell>
          <cell r="G15202" t="str">
            <v>绿兹源</v>
          </cell>
          <cell r="H15202" t="str">
            <v>年节礼包/食品/奶类饮品</v>
          </cell>
          <cell r="I15202" t="str">
            <v>2023-10-31</v>
          </cell>
          <cell r="J15202">
            <v>163187405</v>
          </cell>
          <cell r="K15202">
            <v>6907992514406</v>
          </cell>
          <cell r="L15202" t="str">
            <v/>
          </cell>
        </row>
        <row r="15203">
          <cell r="C15203">
            <v>162305028</v>
          </cell>
          <cell r="D15203" t="str">
            <v>人工</v>
          </cell>
          <cell r="E15203" t="str">
            <v>实物</v>
          </cell>
          <cell r="F15203" t="str">
            <v>喜茶</v>
          </cell>
          <cell r="G15203" t="str">
            <v>绿兹源</v>
          </cell>
          <cell r="H15203" t="str">
            <v>年节礼包/食品/饮品冲调</v>
          </cell>
          <cell r="I15203" t="str">
            <v>2026-07-18</v>
          </cell>
          <cell r="J15203">
            <v>163151069</v>
          </cell>
          <cell r="K15203">
            <v>69743487209725</v>
          </cell>
          <cell r="L15203" t="str">
            <v/>
          </cell>
        </row>
        <row r="15204">
          <cell r="C15204">
            <v>162338000</v>
          </cell>
          <cell r="D15204" t="str">
            <v>人工</v>
          </cell>
          <cell r="E15204" t="str">
            <v>实物</v>
          </cell>
          <cell r="F15204" t="str">
            <v>怀府街</v>
          </cell>
          <cell r="G15204" t="str">
            <v>怀府街健康</v>
          </cell>
          <cell r="H15204" t="str">
            <v>年节礼包/食品/面</v>
          </cell>
          <cell r="I15204" t="str">
            <v>2023-12-31</v>
          </cell>
          <cell r="J15204">
            <v>163200964</v>
          </cell>
          <cell r="K15204">
            <v>1</v>
          </cell>
          <cell r="L15204" t="str">
            <v>200g*5/箱</v>
          </cell>
        </row>
        <row r="15205">
          <cell r="C15205">
            <v>162603909</v>
          </cell>
          <cell r="D15205" t="str">
            <v>人工</v>
          </cell>
          <cell r="E15205" t="str">
            <v>实物</v>
          </cell>
          <cell r="F15205" t="str">
            <v>澳得迈（AODMA）</v>
          </cell>
          <cell r="G15205" t="str">
            <v>深圳懒熊</v>
          </cell>
          <cell r="H15205" t="str">
            <v>年节礼包/家用电器/生活小电</v>
          </cell>
          <cell r="I15205" t="str">
            <v>2024-12-31</v>
          </cell>
          <cell r="J15205">
            <v>163825772</v>
          </cell>
          <cell r="K15205" t="str">
            <v>ST-867</v>
          </cell>
          <cell r="L15205" t="str">
            <v/>
          </cell>
        </row>
        <row r="15206">
          <cell r="C15206">
            <v>162494203</v>
          </cell>
          <cell r="D15206" t="str">
            <v>人工</v>
          </cell>
          <cell r="E15206" t="str">
            <v>实物</v>
          </cell>
          <cell r="F15206" t="str">
            <v>飞利浦</v>
          </cell>
          <cell r="G15206" t="str">
            <v>深圳懒熊</v>
          </cell>
          <cell r="H15206" t="str">
            <v>年节礼包/家用电器/个护健康</v>
          </cell>
          <cell r="I15206" t="str">
            <v>2024-06-30</v>
          </cell>
          <cell r="J15206">
            <v>163576627</v>
          </cell>
          <cell r="K15206" t="str">
            <v>PPM3501G</v>
          </cell>
          <cell r="L15206" t="str">
            <v/>
          </cell>
        </row>
        <row r="15207">
          <cell r="C15207">
            <v>162611946</v>
          </cell>
          <cell r="D15207" t="str">
            <v>人工</v>
          </cell>
          <cell r="E15207" t="str">
            <v>实物</v>
          </cell>
          <cell r="F15207" t="str">
            <v>西屋</v>
          </cell>
          <cell r="G15207" t="str">
            <v>深圳懒熊</v>
          </cell>
          <cell r="H15207" t="str">
            <v>年节礼包/家用电器/个护健康</v>
          </cell>
          <cell r="I15207" t="str">
            <v>2024-12-31</v>
          </cell>
          <cell r="J15207">
            <v>163836764</v>
          </cell>
          <cell r="K15207" t="str">
            <v>H105</v>
          </cell>
          <cell r="L15207" t="str">
            <v/>
          </cell>
        </row>
        <row r="15208">
          <cell r="C15208">
            <v>162609172</v>
          </cell>
          <cell r="D15208" t="str">
            <v>人工</v>
          </cell>
          <cell r="E15208" t="str">
            <v>实物</v>
          </cell>
          <cell r="F15208" t="str">
            <v>ELLE HOMME</v>
          </cell>
          <cell r="G15208" t="str">
            <v>深圳懒熊</v>
          </cell>
          <cell r="H15208" t="str">
            <v>年节礼包/箱包皮具/功能箱包</v>
          </cell>
          <cell r="I15208" t="str">
            <v>2024-10-31</v>
          </cell>
          <cell r="J15208">
            <v>163831865</v>
          </cell>
          <cell r="K15208" t="str">
            <v>EH2019黑色</v>
          </cell>
          <cell r="L15208" t="str">
            <v/>
          </cell>
        </row>
        <row r="15209">
          <cell r="C15209">
            <v>162560495</v>
          </cell>
          <cell r="D15209" t="str">
            <v>人工</v>
          </cell>
          <cell r="E15209" t="str">
            <v>实物</v>
          </cell>
          <cell r="F15209" t="str">
            <v>VVC</v>
          </cell>
          <cell r="G15209" t="str">
            <v>深圳懒熊</v>
          </cell>
          <cell r="H15209" t="str">
            <v>年节礼包/居家日用/生活日用</v>
          </cell>
          <cell r="I15209" t="str">
            <v>2024-07-31</v>
          </cell>
          <cell r="J15209">
            <v>163736068</v>
          </cell>
          <cell r="K15209" t="str">
            <v>栖旅防晒伞云浅蓝</v>
          </cell>
          <cell r="L15209" t="str">
            <v/>
          </cell>
        </row>
        <row r="15210">
          <cell r="C15210">
            <v>162532257</v>
          </cell>
          <cell r="D15210" t="str">
            <v>人工</v>
          </cell>
          <cell r="E15210" t="str">
            <v>实物</v>
          </cell>
          <cell r="F15210" t="str">
            <v>VVC</v>
          </cell>
          <cell r="G15210" t="str">
            <v>深圳懒熊</v>
          </cell>
          <cell r="H15210" t="str">
            <v>年节礼包/服饰鞋帽/其它配饰</v>
          </cell>
          <cell r="I15210" t="str">
            <v>2024-07-31</v>
          </cell>
          <cell r="J15210">
            <v>163680310</v>
          </cell>
          <cell r="K15210" t="str">
            <v>VCM22024+819+VGK4S254蓝色</v>
          </cell>
          <cell r="L15210" t="str">
            <v/>
          </cell>
        </row>
        <row r="15211">
          <cell r="C15211">
            <v>162532256</v>
          </cell>
          <cell r="D15211" t="str">
            <v>人工</v>
          </cell>
          <cell r="E15211" t="str">
            <v>实物</v>
          </cell>
          <cell r="F15211" t="str">
            <v>VVC</v>
          </cell>
          <cell r="G15211" t="str">
            <v>深圳懒熊</v>
          </cell>
          <cell r="H15211" t="str">
            <v>年节礼包/服饰鞋帽/其它配饰</v>
          </cell>
          <cell r="I15211" t="str">
            <v>2024-07-31</v>
          </cell>
          <cell r="J15211">
            <v>163680309</v>
          </cell>
          <cell r="K15211" t="str">
            <v>VCM22024+819+VGK4S254</v>
          </cell>
          <cell r="L15211" t="str">
            <v/>
          </cell>
        </row>
        <row r="15212">
          <cell r="C15212">
            <v>162490257</v>
          </cell>
          <cell r="D15212" t="str">
            <v>人工</v>
          </cell>
          <cell r="E15212" t="str">
            <v>实物</v>
          </cell>
          <cell r="F15212" t="str">
            <v>VVC</v>
          </cell>
          <cell r="G15212" t="str">
            <v>深圳懒熊</v>
          </cell>
          <cell r="H15212" t="str">
            <v>年节礼包/项目专属/投标项目专属</v>
          </cell>
          <cell r="I15212" t="str">
            <v>2024-03-23</v>
          </cell>
          <cell r="J15212">
            <v>163568686</v>
          </cell>
          <cell r="K15212" t="str">
            <v>福猫防晒伞一滩猫</v>
          </cell>
          <cell r="L15212" t="str">
            <v/>
          </cell>
        </row>
        <row r="15213">
          <cell r="C15213">
            <v>162484353</v>
          </cell>
          <cell r="D15213" t="str">
            <v>人工</v>
          </cell>
          <cell r="E15213" t="str">
            <v>实物</v>
          </cell>
          <cell r="F15213" t="str">
            <v>VVC</v>
          </cell>
          <cell r="G15213" t="str">
            <v>深圳懒熊</v>
          </cell>
          <cell r="H15213" t="str">
            <v>年节礼包/项目专属/定制方案专属</v>
          </cell>
          <cell r="I15213" t="str">
            <v>2024-03-31</v>
          </cell>
          <cell r="J15213">
            <v>163558092</v>
          </cell>
          <cell r="K15213" t="str">
            <v>VVCSUNNY栖旅防晒伞云浅蓝</v>
          </cell>
          <cell r="L15213" t="str">
            <v>蓝色</v>
          </cell>
        </row>
        <row r="15214">
          <cell r="D15214" t="str">
            <v>人工</v>
          </cell>
          <cell r="E15214" t="str">
            <v>实物</v>
          </cell>
          <cell r="F15214" t="str">
            <v>VVC</v>
          </cell>
          <cell r="G15214" t="str">
            <v>深圳懒熊</v>
          </cell>
          <cell r="H15214" t="str">
            <v>年节礼包/项目专属/定制方案专属</v>
          </cell>
          <cell r="I15214" t="str">
            <v>2024-03-31</v>
          </cell>
          <cell r="J15214">
            <v>163558093</v>
          </cell>
          <cell r="K15214" t="str">
            <v>VVCSUNNY栖旅防晒伞丁香紫</v>
          </cell>
          <cell r="L15214" t="str">
            <v>紫色</v>
          </cell>
        </row>
        <row r="15215">
          <cell r="D15215" t="str">
            <v>人工</v>
          </cell>
          <cell r="E15215" t="str">
            <v>实物</v>
          </cell>
          <cell r="F15215" t="str">
            <v>VVC</v>
          </cell>
          <cell r="G15215" t="str">
            <v>深圳懒熊</v>
          </cell>
          <cell r="H15215" t="str">
            <v>年节礼包/项目专属/定制方案专属</v>
          </cell>
          <cell r="I15215" t="str">
            <v>2024-03-31</v>
          </cell>
          <cell r="J15215">
            <v>163558094</v>
          </cell>
          <cell r="K15215" t="str">
            <v>VVCSUNNY栖旅防晒伞樱花粉</v>
          </cell>
          <cell r="L15215" t="str">
            <v>粉色</v>
          </cell>
        </row>
        <row r="15216">
          <cell r="C15216">
            <v>162407051</v>
          </cell>
          <cell r="D15216" t="str">
            <v>人工</v>
          </cell>
          <cell r="E15216" t="str">
            <v>实物</v>
          </cell>
          <cell r="F15216" t="str">
            <v>玛瑞莎</v>
          </cell>
          <cell r="G15216" t="str">
            <v>深圳懒熊</v>
          </cell>
          <cell r="H15216" t="str">
            <v>年节礼包/家用电器/个护健康</v>
          </cell>
          <cell r="I15216" t="str">
            <v>2024-03-31</v>
          </cell>
          <cell r="J15216">
            <v>163376767</v>
          </cell>
          <cell r="K15216" t="str">
            <v>DZ07</v>
          </cell>
          <cell r="L15216" t="str">
            <v/>
          </cell>
        </row>
        <row r="15217">
          <cell r="C15217">
            <v>162407050</v>
          </cell>
          <cell r="D15217" t="str">
            <v>人工</v>
          </cell>
          <cell r="E15217" t="str">
            <v>实物</v>
          </cell>
          <cell r="F15217" t="str">
            <v>飞利浦</v>
          </cell>
          <cell r="G15217" t="str">
            <v>深圳懒熊</v>
          </cell>
          <cell r="H15217" t="str">
            <v>年节礼包/家用电器/生活小电</v>
          </cell>
          <cell r="I15217" t="str">
            <v>2024-03-31</v>
          </cell>
          <cell r="J15217">
            <v>163376766</v>
          </cell>
          <cell r="K15217" t="str">
            <v>PPM3104F</v>
          </cell>
          <cell r="L15217" t="str">
            <v/>
          </cell>
        </row>
        <row r="15218">
          <cell r="C15218">
            <v>162407048</v>
          </cell>
          <cell r="D15218" t="str">
            <v>人工</v>
          </cell>
          <cell r="E15218" t="str">
            <v>实物</v>
          </cell>
          <cell r="F15218" t="str">
            <v>飞利浦</v>
          </cell>
          <cell r="G15218" t="str">
            <v>深圳懒熊</v>
          </cell>
          <cell r="H15218" t="str">
            <v>年节礼包/家用电器/个护健康</v>
          </cell>
          <cell r="I15218" t="str">
            <v>2024-03-31</v>
          </cell>
          <cell r="J15218">
            <v>163376764</v>
          </cell>
          <cell r="K15218" t="str">
            <v>PPM5302</v>
          </cell>
          <cell r="L15218" t="str">
            <v/>
          </cell>
        </row>
        <row r="15219">
          <cell r="C15219">
            <v>162326824</v>
          </cell>
          <cell r="D15219" t="str">
            <v>人工</v>
          </cell>
          <cell r="E15219" t="str">
            <v>实物</v>
          </cell>
          <cell r="F15219" t="str">
            <v>usmile</v>
          </cell>
          <cell r="G15219" t="str">
            <v>深圳懒熊</v>
          </cell>
          <cell r="H15219" t="str">
            <v>年节礼包/家用电器/个护健康</v>
          </cell>
          <cell r="I15219" t="str">
            <v>2023-10-31</v>
          </cell>
          <cell r="J15219">
            <v>163186381</v>
          </cell>
          <cell r="K15219" t="str">
            <v>P1SE白色</v>
          </cell>
          <cell r="L15219" t="str">
            <v/>
          </cell>
        </row>
        <row r="15220">
          <cell r="C15220">
            <v>162326823</v>
          </cell>
          <cell r="D15220" t="str">
            <v>人工</v>
          </cell>
          <cell r="E15220" t="str">
            <v>实物</v>
          </cell>
          <cell r="F15220" t="str">
            <v>玛瑞莎</v>
          </cell>
          <cell r="G15220" t="str">
            <v>深圳懒熊</v>
          </cell>
          <cell r="H15220" t="str">
            <v>年节礼包/家用电器/个护健康</v>
          </cell>
          <cell r="I15220" t="str">
            <v>2023-10-31</v>
          </cell>
          <cell r="J15220">
            <v>163186380</v>
          </cell>
          <cell r="K15220" t="str">
            <v>DZ07</v>
          </cell>
          <cell r="L15220" t="str">
            <v/>
          </cell>
        </row>
        <row r="15221">
          <cell r="C15221">
            <v>162319452</v>
          </cell>
          <cell r="D15221" t="str">
            <v>人工</v>
          </cell>
          <cell r="E15221" t="str">
            <v>实物</v>
          </cell>
          <cell r="F15221" t="str">
            <v>松下</v>
          </cell>
          <cell r="G15221" t="str">
            <v>深圳懒熊</v>
          </cell>
          <cell r="H15221" t="str">
            <v>年节礼包/家用电器/厨房小电</v>
          </cell>
          <cell r="I15221" t="str">
            <v>2023-11-30</v>
          </cell>
          <cell r="J15221">
            <v>163178413</v>
          </cell>
          <cell r="K15221" t="str">
            <v>NT-H900HSQ</v>
          </cell>
          <cell r="L15221" t="str">
            <v/>
          </cell>
        </row>
        <row r="15222">
          <cell r="C15222">
            <v>162040985</v>
          </cell>
          <cell r="D15222" t="str">
            <v>人工</v>
          </cell>
          <cell r="E15222" t="str">
            <v>实物</v>
          </cell>
          <cell r="F15222" t="str">
            <v>德尔玛</v>
          </cell>
          <cell r="G15222" t="str">
            <v>深圳懒熊</v>
          </cell>
          <cell r="H15222" t="str">
            <v>年节礼包/家用电器/生活小电</v>
          </cell>
          <cell r="I15222" t="str">
            <v>2023-07-31</v>
          </cell>
          <cell r="J15222">
            <v>162408397</v>
          </cell>
          <cell r="K15222" t="str">
            <v>DEM-GT10X</v>
          </cell>
          <cell r="L15222" t="str">
            <v/>
          </cell>
        </row>
        <row r="15223">
          <cell r="C15223">
            <v>162406645</v>
          </cell>
          <cell r="D15223" t="str">
            <v>人工</v>
          </cell>
          <cell r="E15223" t="str">
            <v>实物</v>
          </cell>
          <cell r="F15223" t="str">
            <v>飞利浦</v>
          </cell>
          <cell r="G15223" t="str">
            <v>深圳懒熊</v>
          </cell>
          <cell r="H15223" t="str">
            <v>年节礼包/家用电器/生活小电</v>
          </cell>
          <cell r="I15223" t="str">
            <v>2023-11-30</v>
          </cell>
          <cell r="J15223">
            <v>163376287</v>
          </cell>
          <cell r="K15223" t="str">
            <v>PPM2302BK</v>
          </cell>
          <cell r="L15223" t="str">
            <v/>
          </cell>
        </row>
        <row r="15224">
          <cell r="C15224">
            <v>162394764</v>
          </cell>
          <cell r="D15224" t="str">
            <v>人工</v>
          </cell>
          <cell r="E15224" t="str">
            <v>实物</v>
          </cell>
          <cell r="F15224" t="str">
            <v>VVC</v>
          </cell>
          <cell r="G15224" t="str">
            <v>深圳懒熊</v>
          </cell>
          <cell r="H15224" t="str">
            <v>年节礼包/居家日用/生活日用</v>
          </cell>
          <cell r="I15224" t="str">
            <v>2023-11-30</v>
          </cell>
          <cell r="J15224">
            <v>163342194</v>
          </cell>
          <cell r="K15224" t="str">
            <v>漫野森林黑</v>
          </cell>
          <cell r="L15224" t="str">
            <v/>
          </cell>
        </row>
        <row r="15225">
          <cell r="C15225">
            <v>162394761</v>
          </cell>
          <cell r="D15225" t="str">
            <v>人工</v>
          </cell>
          <cell r="E15225" t="str">
            <v>实物</v>
          </cell>
          <cell r="F15225" t="str">
            <v>VVC</v>
          </cell>
          <cell r="G15225" t="str">
            <v>深圳懒熊</v>
          </cell>
          <cell r="H15225" t="str">
            <v>年节礼包/居家日用/生活日用</v>
          </cell>
          <cell r="I15225" t="str">
            <v>2023-11-30</v>
          </cell>
          <cell r="J15225">
            <v>163342186</v>
          </cell>
          <cell r="K15225" t="str">
            <v>VVCSUNNY栖旅防晒伞暮色黑</v>
          </cell>
          <cell r="L15225" t="str">
            <v>暮色黑</v>
          </cell>
        </row>
        <row r="15226">
          <cell r="D15226" t="str">
            <v>人工</v>
          </cell>
          <cell r="E15226" t="str">
            <v>实物</v>
          </cell>
          <cell r="F15226" t="str">
            <v>VVC</v>
          </cell>
          <cell r="G15226" t="str">
            <v>深圳懒熊</v>
          </cell>
          <cell r="H15226" t="str">
            <v>年节礼包/居家日用/生活日用</v>
          </cell>
          <cell r="I15226" t="str">
            <v>2023-11-30</v>
          </cell>
          <cell r="J15226">
            <v>163342187</v>
          </cell>
          <cell r="K15226" t="str">
            <v>VVCSUNNY栖旅防晒伞云浅蓝</v>
          </cell>
          <cell r="L15226" t="str">
            <v>云浅蓝</v>
          </cell>
        </row>
        <row r="15227">
          <cell r="C15227">
            <v>162319454</v>
          </cell>
          <cell r="D15227" t="str">
            <v>人工</v>
          </cell>
          <cell r="E15227" t="str">
            <v>实物</v>
          </cell>
          <cell r="F15227" t="str">
            <v>松下</v>
          </cell>
          <cell r="G15227" t="str">
            <v>深圳懒熊</v>
          </cell>
          <cell r="H15227" t="str">
            <v>年节礼包/家用电器/厨房小电</v>
          </cell>
          <cell r="I15227" t="str">
            <v>2023-11-30</v>
          </cell>
          <cell r="J15227">
            <v>163178415</v>
          </cell>
          <cell r="K15227" t="str">
            <v>SR-RS156YD</v>
          </cell>
          <cell r="L15227" t="str">
            <v/>
          </cell>
        </row>
        <row r="15228">
          <cell r="C15228">
            <v>162319453</v>
          </cell>
          <cell r="D15228" t="str">
            <v>人工</v>
          </cell>
          <cell r="E15228" t="str">
            <v>实物</v>
          </cell>
          <cell r="F15228" t="str">
            <v>飞利浦</v>
          </cell>
          <cell r="G15228" t="str">
            <v>深圳懒熊</v>
          </cell>
          <cell r="H15228" t="str">
            <v>年节礼包/家用电器/生活小电</v>
          </cell>
          <cell r="I15228" t="str">
            <v>2023-11-30</v>
          </cell>
          <cell r="J15228">
            <v>163178414</v>
          </cell>
          <cell r="K15228" t="str">
            <v>PPM6301WT</v>
          </cell>
          <cell r="L15228" t="str">
            <v/>
          </cell>
        </row>
        <row r="15229">
          <cell r="C15229">
            <v>162319451</v>
          </cell>
          <cell r="D15229" t="str">
            <v>人工</v>
          </cell>
          <cell r="E15229" t="str">
            <v>实物</v>
          </cell>
          <cell r="F15229" t="str">
            <v>德尔玛</v>
          </cell>
          <cell r="G15229" t="str">
            <v>深圳懒熊</v>
          </cell>
          <cell r="H15229" t="str">
            <v>年节礼包/家用电器/生活小电</v>
          </cell>
          <cell r="I15229" t="str">
            <v>2023-11-30</v>
          </cell>
          <cell r="J15229">
            <v>163178412</v>
          </cell>
          <cell r="K15229" t="str">
            <v>F420</v>
          </cell>
          <cell r="L15229" t="str">
            <v/>
          </cell>
        </row>
        <row r="15230">
          <cell r="C15230">
            <v>162315326</v>
          </cell>
          <cell r="D15230" t="str">
            <v>人工</v>
          </cell>
          <cell r="E15230" t="str">
            <v>实物</v>
          </cell>
          <cell r="F15230" t="str">
            <v>贝恩施</v>
          </cell>
          <cell r="G15230" t="str">
            <v>深圳懒熊</v>
          </cell>
          <cell r="H15230" t="str">
            <v>年节礼包/母婴儿童/玩具</v>
          </cell>
          <cell r="I15230" t="str">
            <v>2023-10-31</v>
          </cell>
          <cell r="J15230">
            <v>163173148</v>
          </cell>
          <cell r="K15230" t="str">
            <v>ZN45</v>
          </cell>
          <cell r="L15230" t="str">
            <v/>
          </cell>
        </row>
        <row r="15231">
          <cell r="C15231">
            <v>162288457</v>
          </cell>
          <cell r="D15231" t="str">
            <v>人工</v>
          </cell>
          <cell r="E15231" t="str">
            <v>实物</v>
          </cell>
          <cell r="F15231" t="str">
            <v>VVC</v>
          </cell>
          <cell r="G15231" t="str">
            <v>深圳懒熊</v>
          </cell>
          <cell r="H15231" t="str">
            <v>年节礼包/服饰鞋帽/其它配饰</v>
          </cell>
          <cell r="I15231" t="str">
            <v>2023-11-30</v>
          </cell>
          <cell r="J15231">
            <v>163089462</v>
          </cell>
          <cell r="K15231" t="str">
            <v>漫野森林黑</v>
          </cell>
          <cell r="L15231" t="str">
            <v/>
          </cell>
        </row>
        <row r="15232">
          <cell r="C15232">
            <v>162106292</v>
          </cell>
          <cell r="D15232" t="str">
            <v>人工</v>
          </cell>
          <cell r="E15232" t="str">
            <v>实物</v>
          </cell>
          <cell r="F15232" t="str">
            <v>VVC</v>
          </cell>
          <cell r="G15232" t="str">
            <v>深圳懒熊</v>
          </cell>
          <cell r="H15232" t="str">
            <v>年节礼包/服饰鞋帽/服饰</v>
          </cell>
          <cell r="I15232" t="str">
            <v>2023-07-31</v>
          </cell>
          <cell r="J15232">
            <v>162580024</v>
          </cell>
          <cell r="K15232" t="str">
            <v>儿童防晒冰袖童趣版乖乖狗白</v>
          </cell>
          <cell r="L15232" t="str">
            <v>白色</v>
          </cell>
        </row>
        <row r="15233">
          <cell r="D15233" t="str">
            <v>人工</v>
          </cell>
          <cell r="E15233" t="str">
            <v>实物</v>
          </cell>
          <cell r="F15233" t="str">
            <v>VVC</v>
          </cell>
          <cell r="G15233" t="str">
            <v>深圳懒熊</v>
          </cell>
          <cell r="H15233" t="str">
            <v>年节礼包/服饰鞋帽/服饰</v>
          </cell>
          <cell r="I15233" t="str">
            <v>2023-07-31</v>
          </cell>
          <cell r="J15233">
            <v>162580025</v>
          </cell>
          <cell r="K15233" t="str">
            <v>儿童防晒冰袖童趣版美美兔粉</v>
          </cell>
          <cell r="L15233" t="str">
            <v>粉色</v>
          </cell>
        </row>
        <row r="15234">
          <cell r="C15234">
            <v>162106291</v>
          </cell>
          <cell r="D15234" t="str">
            <v>人工</v>
          </cell>
          <cell r="E15234" t="str">
            <v>实物</v>
          </cell>
          <cell r="F15234" t="str">
            <v>VVC</v>
          </cell>
          <cell r="G15234" t="str">
            <v>深圳懒熊</v>
          </cell>
          <cell r="H15234" t="str">
            <v>年节礼包/服饰鞋帽/服饰</v>
          </cell>
          <cell r="I15234" t="str">
            <v>2023-07-31</v>
          </cell>
          <cell r="J15234">
            <v>162580023</v>
          </cell>
          <cell r="K15234" t="str">
            <v>冰袖经典款白色</v>
          </cell>
          <cell r="L15234" t="str">
            <v/>
          </cell>
        </row>
        <row r="15235">
          <cell r="C15235">
            <v>162106289</v>
          </cell>
          <cell r="D15235" t="str">
            <v>人工</v>
          </cell>
          <cell r="E15235" t="str">
            <v>实物</v>
          </cell>
          <cell r="F15235" t="str">
            <v>VVC</v>
          </cell>
          <cell r="G15235" t="str">
            <v>深圳懒熊</v>
          </cell>
          <cell r="H15235" t="str">
            <v>年节礼包/服饰鞋帽/服饰</v>
          </cell>
          <cell r="I15235" t="str">
            <v>2023-07-31</v>
          </cell>
          <cell r="J15235">
            <v>162580021</v>
          </cell>
          <cell r="K15235" t="str">
            <v>防晒面罩护眼版丁香紫</v>
          </cell>
          <cell r="L15235" t="str">
            <v/>
          </cell>
        </row>
        <row r="15236">
          <cell r="C15236">
            <v>162106288</v>
          </cell>
          <cell r="D15236" t="str">
            <v>人工</v>
          </cell>
          <cell r="E15236" t="str">
            <v>实物</v>
          </cell>
          <cell r="F15236" t="str">
            <v>VVC</v>
          </cell>
          <cell r="G15236" t="str">
            <v>深圳懒熊</v>
          </cell>
          <cell r="H15236" t="str">
            <v>年节礼包/服饰鞋帽/服饰</v>
          </cell>
          <cell r="I15236" t="str">
            <v>2023-07-31</v>
          </cell>
          <cell r="J15236">
            <v>162580019</v>
          </cell>
          <cell r="K15236" t="str">
            <v>胭脂口罩护眼版丝蕴紫</v>
          </cell>
          <cell r="L15236" t="str">
            <v>丝蕴紫</v>
          </cell>
        </row>
        <row r="15237">
          <cell r="D15237" t="str">
            <v>人工</v>
          </cell>
          <cell r="E15237" t="str">
            <v>实物</v>
          </cell>
          <cell r="F15237" t="str">
            <v>VVC</v>
          </cell>
          <cell r="G15237" t="str">
            <v>深圳懒熊</v>
          </cell>
          <cell r="H15237" t="str">
            <v>年节礼包/服饰鞋帽/服饰</v>
          </cell>
          <cell r="I15237" t="str">
            <v>2023-07-31</v>
          </cell>
          <cell r="J15237">
            <v>162580020</v>
          </cell>
          <cell r="K15237" t="str">
            <v>胭脂口罩护眼版元气橙</v>
          </cell>
          <cell r="L15237" t="str">
            <v>元气橙</v>
          </cell>
        </row>
        <row r="15238">
          <cell r="C15238">
            <v>162106286</v>
          </cell>
          <cell r="D15238" t="str">
            <v>人工</v>
          </cell>
          <cell r="E15238" t="str">
            <v>实物</v>
          </cell>
          <cell r="F15238" t="str">
            <v>贝恩施</v>
          </cell>
          <cell r="G15238" t="str">
            <v>深圳懒熊</v>
          </cell>
          <cell r="H15238" t="str">
            <v>年节礼包/母婴儿童/玩具</v>
          </cell>
          <cell r="I15238" t="str">
            <v>2023-07-31</v>
          </cell>
          <cell r="J15238">
            <v>162580017</v>
          </cell>
          <cell r="K15238" t="str">
            <v>B901</v>
          </cell>
          <cell r="L15238" t="str">
            <v/>
          </cell>
        </row>
        <row r="15239">
          <cell r="C15239">
            <v>162106285</v>
          </cell>
          <cell r="D15239" t="str">
            <v>人工</v>
          </cell>
          <cell r="E15239" t="str">
            <v>实物</v>
          </cell>
          <cell r="F15239" t="str">
            <v>VVC</v>
          </cell>
          <cell r="G15239" t="str">
            <v>深圳懒熊</v>
          </cell>
          <cell r="H15239" t="str">
            <v>年节礼包/服饰鞋帽/其它配饰</v>
          </cell>
          <cell r="I15239" t="str">
            <v>2023-07-31</v>
          </cell>
          <cell r="J15239">
            <v>162580016</v>
          </cell>
          <cell r="K15239" t="str">
            <v>防晒防紫外可折叠墨镜森林黑</v>
          </cell>
          <cell r="L15239" t="str">
            <v/>
          </cell>
        </row>
        <row r="15240">
          <cell r="C15240">
            <v>162106283</v>
          </cell>
          <cell r="D15240" t="str">
            <v>人工</v>
          </cell>
          <cell r="E15240" t="str">
            <v>实物</v>
          </cell>
          <cell r="F15240" t="str">
            <v>贝恩施</v>
          </cell>
          <cell r="G15240" t="str">
            <v>深圳懒熊</v>
          </cell>
          <cell r="H15240" t="str">
            <v>年节礼包/母婴儿童/玩具</v>
          </cell>
          <cell r="I15240" t="str">
            <v>2023-07-31</v>
          </cell>
          <cell r="J15240">
            <v>162580014</v>
          </cell>
          <cell r="K15240" t="str">
            <v>ZJ17珊瑚红</v>
          </cell>
          <cell r="L15240" t="str">
            <v/>
          </cell>
        </row>
        <row r="15241">
          <cell r="C15241">
            <v>162106279</v>
          </cell>
          <cell r="D15241" t="str">
            <v>人工</v>
          </cell>
          <cell r="E15241" t="str">
            <v>实物</v>
          </cell>
          <cell r="F15241" t="str">
            <v>贝恩施</v>
          </cell>
          <cell r="G15241" t="str">
            <v>深圳懒熊</v>
          </cell>
          <cell r="H15241" t="str">
            <v>年节礼包/母婴儿童/玩具</v>
          </cell>
          <cell r="I15241" t="str">
            <v>2023-07-31</v>
          </cell>
          <cell r="J15241">
            <v>162580010</v>
          </cell>
          <cell r="K15241" t="str">
            <v>ZN31</v>
          </cell>
          <cell r="L15241" t="str">
            <v/>
          </cell>
        </row>
        <row r="15242">
          <cell r="C15242">
            <v>162106271</v>
          </cell>
          <cell r="D15242" t="str">
            <v>人工</v>
          </cell>
          <cell r="E15242" t="str">
            <v>实物</v>
          </cell>
          <cell r="F15242" t="str">
            <v>VVC</v>
          </cell>
          <cell r="G15242" t="str">
            <v>深圳懒熊</v>
          </cell>
          <cell r="H15242" t="str">
            <v>年节礼包/居家日用/生活日用</v>
          </cell>
          <cell r="I15242" t="str">
            <v>2023-07-31</v>
          </cell>
          <cell r="J15242">
            <v>162580002</v>
          </cell>
          <cell r="K15242" t="str">
            <v>防晒伞迷你版高级灰</v>
          </cell>
          <cell r="L15242" t="str">
            <v/>
          </cell>
        </row>
        <row r="15243">
          <cell r="C15243">
            <v>162106269</v>
          </cell>
          <cell r="D15243" t="str">
            <v>人工</v>
          </cell>
          <cell r="E15243" t="str">
            <v>实物</v>
          </cell>
          <cell r="F15243" t="str">
            <v>VVC</v>
          </cell>
          <cell r="G15243" t="str">
            <v>深圳懒熊</v>
          </cell>
          <cell r="H15243" t="str">
            <v>年节礼包/服饰鞋帽/服饰</v>
          </cell>
          <cell r="I15243" t="str">
            <v>2023-07-31</v>
          </cell>
          <cell r="J15243">
            <v>162579999</v>
          </cell>
          <cell r="K15243" t="str">
            <v>儿童防晒帽童趣版长鼻象蓝</v>
          </cell>
          <cell r="L15243" t="str">
            <v>蓝色</v>
          </cell>
        </row>
        <row r="15244">
          <cell r="D15244" t="str">
            <v>人工</v>
          </cell>
          <cell r="E15244" t="str">
            <v>实物</v>
          </cell>
          <cell r="F15244" t="str">
            <v>VVC</v>
          </cell>
          <cell r="G15244" t="str">
            <v>深圳懒熊</v>
          </cell>
          <cell r="H15244" t="str">
            <v>年节礼包/服饰鞋帽/服饰</v>
          </cell>
          <cell r="I15244" t="str">
            <v>2023-07-31</v>
          </cell>
          <cell r="J15244">
            <v>162580000</v>
          </cell>
          <cell r="K15244" t="str">
            <v>儿童防晒帽童趣版独角兽粉</v>
          </cell>
          <cell r="L15244" t="str">
            <v>粉色</v>
          </cell>
        </row>
        <row r="15245">
          <cell r="C15245">
            <v>162106267</v>
          </cell>
          <cell r="D15245" t="str">
            <v>人工</v>
          </cell>
          <cell r="E15245" t="str">
            <v>实物</v>
          </cell>
          <cell r="F15245" t="str">
            <v>VVC</v>
          </cell>
          <cell r="G15245" t="str">
            <v>深圳懒熊</v>
          </cell>
          <cell r="H15245" t="str">
            <v>年节礼包/服饰鞋帽/围巾/披肩/手套/帽子</v>
          </cell>
          <cell r="I15245" t="str">
            <v>2023-07-31</v>
          </cell>
          <cell r="J15245">
            <v>162579996</v>
          </cell>
          <cell r="K15245" t="str">
            <v>LIFE云氧防晒帽（海军蓝）</v>
          </cell>
          <cell r="L15245" t="str">
            <v>海军蓝</v>
          </cell>
        </row>
        <row r="15246">
          <cell r="D15246" t="str">
            <v>人工</v>
          </cell>
          <cell r="E15246" t="str">
            <v>实物</v>
          </cell>
          <cell r="F15246" t="str">
            <v>VVC</v>
          </cell>
          <cell r="G15246" t="str">
            <v>深圳懒熊</v>
          </cell>
          <cell r="H15246" t="str">
            <v>年节礼包/服饰鞋帽/围巾/披肩/手套/帽子</v>
          </cell>
          <cell r="I15246" t="str">
            <v>2023-07-31</v>
          </cell>
          <cell r="J15246">
            <v>162579997</v>
          </cell>
          <cell r="K15246" t="str">
            <v>LIFE云氧防晒帽（嫩芽黄）</v>
          </cell>
          <cell r="L15246" t="str">
            <v>嫩芽黄</v>
          </cell>
        </row>
        <row r="15247">
          <cell r="C15247">
            <v>162106265</v>
          </cell>
          <cell r="D15247" t="str">
            <v>人工</v>
          </cell>
          <cell r="E15247" t="str">
            <v>实物</v>
          </cell>
          <cell r="F15247" t="str">
            <v>VVC</v>
          </cell>
          <cell r="G15247" t="str">
            <v>深圳懒熊</v>
          </cell>
          <cell r="H15247" t="str">
            <v>年节礼包/服饰鞋帽/服饰</v>
          </cell>
          <cell r="I15247" t="str">
            <v>2023-12-31</v>
          </cell>
          <cell r="J15247">
            <v>162579994</v>
          </cell>
          <cell r="K15247" t="str">
            <v>探寻系列多功能防晒衣冰川白</v>
          </cell>
          <cell r="L15247" t="str">
            <v/>
          </cell>
        </row>
        <row r="15248">
          <cell r="C15248">
            <v>162040990</v>
          </cell>
          <cell r="D15248" t="str">
            <v>人工</v>
          </cell>
          <cell r="E15248" t="str">
            <v>实物</v>
          </cell>
          <cell r="F15248" t="str">
            <v>德国蓝宝</v>
          </cell>
          <cell r="G15248" t="str">
            <v>深圳懒熊</v>
          </cell>
          <cell r="H15248" t="str">
            <v>年节礼包/家用电器/生活小电</v>
          </cell>
          <cell r="I15248" t="str">
            <v>2023-07-31</v>
          </cell>
          <cell r="J15248">
            <v>162408411</v>
          </cell>
          <cell r="K15248" t="str">
            <v>BP-XCQ104</v>
          </cell>
          <cell r="L15248" t="str">
            <v/>
          </cell>
        </row>
        <row r="15249">
          <cell r="C15249">
            <v>162040989</v>
          </cell>
          <cell r="D15249" t="str">
            <v>人工</v>
          </cell>
          <cell r="E15249" t="str">
            <v>实物</v>
          </cell>
          <cell r="F15249" t="str">
            <v>小熊（Bear）</v>
          </cell>
          <cell r="G15249" t="str">
            <v>深圳懒熊</v>
          </cell>
          <cell r="H15249" t="str">
            <v>年节礼包/家用电器/生活小电</v>
          </cell>
          <cell r="I15249" t="str">
            <v>2023-07-31</v>
          </cell>
          <cell r="J15249">
            <v>162408403</v>
          </cell>
          <cell r="K15249" t="str">
            <v>JSQ-D30W1</v>
          </cell>
          <cell r="L15249" t="str">
            <v/>
          </cell>
        </row>
        <row r="15250">
          <cell r="C15250">
            <v>162606503</v>
          </cell>
          <cell r="D15250" t="str">
            <v>人工</v>
          </cell>
          <cell r="E15250" t="str">
            <v>实物</v>
          </cell>
          <cell r="F15250" t="str">
            <v>西屋</v>
          </cell>
          <cell r="G15250" t="str">
            <v>深圳懒熊</v>
          </cell>
          <cell r="H15250" t="str">
            <v>年节礼包/项目专属/定制方案专属</v>
          </cell>
          <cell r="I15250" t="str">
            <v>2025-01-31</v>
          </cell>
          <cell r="J15250">
            <v>163828710</v>
          </cell>
          <cell r="K15250" t="str">
            <v>H6</v>
          </cell>
          <cell r="L15250" t="str">
            <v/>
          </cell>
        </row>
        <row r="15251">
          <cell r="C15251">
            <v>162604068</v>
          </cell>
          <cell r="D15251" t="str">
            <v>人工</v>
          </cell>
          <cell r="E15251" t="str">
            <v>实物</v>
          </cell>
          <cell r="F15251" t="str">
            <v>欧姆龙</v>
          </cell>
          <cell r="G15251" t="str">
            <v>深圳懒熊</v>
          </cell>
          <cell r="H15251" t="str">
            <v>年节礼包/家用电器/个护健康</v>
          </cell>
          <cell r="I15251" t="str">
            <v>2024-12-31</v>
          </cell>
          <cell r="J15251">
            <v>163825931</v>
          </cell>
          <cell r="K15251" t="str">
            <v>HEM-6161</v>
          </cell>
          <cell r="L15251" t="str">
            <v/>
          </cell>
        </row>
        <row r="15252">
          <cell r="C15252">
            <v>162603892</v>
          </cell>
          <cell r="D15252" t="str">
            <v>人工</v>
          </cell>
          <cell r="E15252" t="str">
            <v>实物</v>
          </cell>
          <cell r="F15252" t="str">
            <v>澳得迈（AODMA）</v>
          </cell>
          <cell r="G15252" t="str">
            <v>深圳懒熊</v>
          </cell>
          <cell r="H15252" t="str">
            <v>年节礼包/家用电器/生活小电</v>
          </cell>
          <cell r="I15252" t="str">
            <v>2024-12-31</v>
          </cell>
          <cell r="J15252">
            <v>163825755</v>
          </cell>
          <cell r="K15252" t="str">
            <v>S3</v>
          </cell>
          <cell r="L15252" t="str">
            <v/>
          </cell>
        </row>
        <row r="15253">
          <cell r="C15253">
            <v>162603502</v>
          </cell>
          <cell r="D15253" t="str">
            <v>人工</v>
          </cell>
          <cell r="E15253" t="str">
            <v>实物</v>
          </cell>
          <cell r="F15253" t="str">
            <v>西屋</v>
          </cell>
          <cell r="G15253" t="str">
            <v>深圳懒熊</v>
          </cell>
          <cell r="H15253" t="str">
            <v>年节礼包/项目专属/定制方案专属</v>
          </cell>
          <cell r="I15253" t="str">
            <v>2024-12-31</v>
          </cell>
          <cell r="J15253">
            <v>163825346</v>
          </cell>
          <cell r="K15253" t="str">
            <v>H105</v>
          </cell>
          <cell r="L15253" t="str">
            <v/>
          </cell>
        </row>
        <row r="15254">
          <cell r="C15254">
            <v>162406603</v>
          </cell>
          <cell r="D15254" t="str">
            <v>人工</v>
          </cell>
          <cell r="E15254" t="str">
            <v>实物</v>
          </cell>
          <cell r="F15254" t="str">
            <v>清风</v>
          </cell>
          <cell r="G15254" t="str">
            <v>博跬科技</v>
          </cell>
          <cell r="H15254" t="str">
            <v>年节礼包/家庭清洁/纸品/纸品礼包</v>
          </cell>
          <cell r="I15254" t="str">
            <v>2024-03-31</v>
          </cell>
          <cell r="J15254">
            <v>163376245</v>
          </cell>
          <cell r="K15254" t="str">
            <v>QFJTZH9</v>
          </cell>
          <cell r="L15254" t="str">
            <v/>
          </cell>
        </row>
        <row r="15255">
          <cell r="C15255">
            <v>162327602</v>
          </cell>
          <cell r="D15255" t="str">
            <v>人工</v>
          </cell>
          <cell r="E15255" t="str">
            <v>实物</v>
          </cell>
          <cell r="F15255" t="str">
            <v/>
          </cell>
          <cell r="G15255" t="str">
            <v>博跬科技</v>
          </cell>
          <cell r="H15255" t="str">
            <v>年节礼包/家庭清洁/纸品/纸品礼包</v>
          </cell>
          <cell r="I15255" t="str">
            <v>2023-10-31</v>
          </cell>
          <cell r="J15255">
            <v>163186955</v>
          </cell>
          <cell r="K15255" t="str">
            <v>清风家庭用纸组合5</v>
          </cell>
          <cell r="L15255" t="str">
            <v/>
          </cell>
        </row>
        <row r="15256">
          <cell r="C15256">
            <v>162315419</v>
          </cell>
          <cell r="D15256" t="str">
            <v>人工</v>
          </cell>
          <cell r="E15256" t="str">
            <v>实物</v>
          </cell>
          <cell r="F15256" t="str">
            <v>清风</v>
          </cell>
          <cell r="G15256" t="str">
            <v>博跬科技</v>
          </cell>
          <cell r="H15256" t="str">
            <v>年节礼包/家庭清洁/纸品/纸品礼包</v>
          </cell>
          <cell r="I15256" t="str">
            <v>2023-12-31</v>
          </cell>
          <cell r="J15256">
            <v>163173234</v>
          </cell>
          <cell r="K15256" t="str">
            <v>QFZH3</v>
          </cell>
          <cell r="L15256" t="str">
            <v/>
          </cell>
        </row>
        <row r="15257">
          <cell r="C15257">
            <v>162315418</v>
          </cell>
          <cell r="D15257" t="str">
            <v>人工</v>
          </cell>
          <cell r="E15257" t="str">
            <v>实物</v>
          </cell>
          <cell r="F15257" t="str">
            <v>清风</v>
          </cell>
          <cell r="G15257" t="str">
            <v>博跬科技</v>
          </cell>
          <cell r="H15257" t="str">
            <v>年节礼包/家庭清洁/纸品/纸品礼包</v>
          </cell>
          <cell r="I15257" t="str">
            <v>2023-10-31</v>
          </cell>
          <cell r="J15257">
            <v>163173233</v>
          </cell>
          <cell r="K15257" t="str">
            <v>QFZH4</v>
          </cell>
          <cell r="L15257" t="str">
            <v/>
          </cell>
        </row>
        <row r="15258">
          <cell r="C15258">
            <v>162090202</v>
          </cell>
          <cell r="D15258" t="str">
            <v>人工</v>
          </cell>
          <cell r="E15258" t="str">
            <v>实物</v>
          </cell>
          <cell r="F15258" t="str">
            <v/>
          </cell>
          <cell r="G15258" t="str">
            <v>博跬科技</v>
          </cell>
          <cell r="H15258" t="str">
            <v>年节礼包/家庭清洁/纸品/纸品礼包</v>
          </cell>
          <cell r="I15258" t="str">
            <v>2023-08-10</v>
          </cell>
          <cell r="J15258">
            <v>162542533</v>
          </cell>
          <cell r="K15258" t="str">
            <v/>
          </cell>
          <cell r="L15258" t="str">
            <v/>
          </cell>
        </row>
        <row r="15259">
          <cell r="C15259">
            <v>162028560</v>
          </cell>
          <cell r="D15259" t="str">
            <v>人工</v>
          </cell>
          <cell r="E15259" t="str">
            <v>实物</v>
          </cell>
          <cell r="F15259" t="str">
            <v>清风</v>
          </cell>
          <cell r="G15259" t="str">
            <v>博跬科技</v>
          </cell>
          <cell r="H15259" t="str">
            <v>年节礼包/家庭清洁/纸品/纸品礼包</v>
          </cell>
          <cell r="I15259" t="str">
            <v>2023-07-31</v>
          </cell>
          <cell r="J15259">
            <v>162395859</v>
          </cell>
          <cell r="K15259" t="str">
            <v>清风家庭用纸组合2</v>
          </cell>
          <cell r="L15259" t="str">
            <v/>
          </cell>
        </row>
        <row r="15260">
          <cell r="C15260">
            <v>162603209</v>
          </cell>
          <cell r="D15260" t="str">
            <v>人工</v>
          </cell>
          <cell r="E15260" t="str">
            <v>实物</v>
          </cell>
          <cell r="F15260" t="str">
            <v>清风</v>
          </cell>
          <cell r="G15260" t="str">
            <v>博跬科技</v>
          </cell>
          <cell r="H15260" t="str">
            <v>年节礼包/项目专属/定制方案专属</v>
          </cell>
          <cell r="I15260" t="str">
            <v>2024-10-31</v>
          </cell>
          <cell r="J15260">
            <v>163824984</v>
          </cell>
          <cell r="K15260" t="str">
            <v>QFHJCJZH-01</v>
          </cell>
          <cell r="L15260" t="str">
            <v/>
          </cell>
        </row>
        <row r="15261">
          <cell r="C15261">
            <v>162603209</v>
          </cell>
          <cell r="D15261" t="str">
            <v>人工</v>
          </cell>
          <cell r="E15261" t="str">
            <v>实物</v>
          </cell>
          <cell r="F15261" t="str">
            <v>清风</v>
          </cell>
          <cell r="G15261" t="str">
            <v>博跬科技</v>
          </cell>
          <cell r="H15261" t="str">
            <v>年节礼包/项目专属/定制方案专属</v>
          </cell>
          <cell r="I15261" t="str">
            <v>2024-10-31</v>
          </cell>
        </row>
        <row r="15261">
          <cell r="K15261" t="str">
            <v>QFHJCJZH-01</v>
          </cell>
          <cell r="L15261" t="str">
            <v/>
          </cell>
        </row>
        <row r="15262">
          <cell r="C15262">
            <v>162603209</v>
          </cell>
          <cell r="D15262" t="str">
            <v>人工</v>
          </cell>
          <cell r="E15262" t="str">
            <v>实物</v>
          </cell>
          <cell r="F15262" t="str">
            <v>清风</v>
          </cell>
          <cell r="G15262" t="str">
            <v>博跬科技</v>
          </cell>
          <cell r="H15262" t="str">
            <v>年节礼包/项目专属/定制方案专属</v>
          </cell>
          <cell r="I15262" t="str">
            <v>2024-10-31</v>
          </cell>
        </row>
        <row r="15262">
          <cell r="K15262" t="str">
            <v>QFHJCJZH-01</v>
          </cell>
          <cell r="L15262" t="str">
            <v/>
          </cell>
        </row>
        <row r="15263">
          <cell r="C15263">
            <v>162603209</v>
          </cell>
          <cell r="D15263" t="str">
            <v>人工</v>
          </cell>
          <cell r="E15263" t="str">
            <v>实物</v>
          </cell>
          <cell r="F15263" t="str">
            <v>清风</v>
          </cell>
          <cell r="G15263" t="str">
            <v>博跬科技</v>
          </cell>
          <cell r="H15263" t="str">
            <v>年节礼包/项目专属/定制方案专属</v>
          </cell>
          <cell r="I15263" t="str">
            <v>2024-10-31</v>
          </cell>
        </row>
        <row r="15263">
          <cell r="K15263" t="str">
            <v>QFHJCJZH-01</v>
          </cell>
          <cell r="L15263" t="str">
            <v/>
          </cell>
        </row>
        <row r="15264">
          <cell r="C15264">
            <v>162603209</v>
          </cell>
          <cell r="D15264" t="str">
            <v>人工</v>
          </cell>
          <cell r="E15264" t="str">
            <v>实物</v>
          </cell>
          <cell r="F15264" t="str">
            <v>清风</v>
          </cell>
          <cell r="G15264" t="str">
            <v>博跬科技</v>
          </cell>
          <cell r="H15264" t="str">
            <v>年节礼包/项目专属/定制方案专属</v>
          </cell>
          <cell r="I15264" t="str">
            <v>2024-10-31</v>
          </cell>
        </row>
        <row r="15264">
          <cell r="K15264" t="str">
            <v>QFHJCJZH-01</v>
          </cell>
          <cell r="L15264" t="str">
            <v/>
          </cell>
        </row>
        <row r="15265">
          <cell r="C15265">
            <v>162566146</v>
          </cell>
          <cell r="D15265" t="str">
            <v>人工</v>
          </cell>
          <cell r="E15265" t="str">
            <v>实物</v>
          </cell>
          <cell r="F15265" t="str">
            <v>清风</v>
          </cell>
          <cell r="G15265" t="str">
            <v>博跬科技</v>
          </cell>
          <cell r="H15265" t="str">
            <v>年节礼包/家庭清洁/纸品/纸品礼包</v>
          </cell>
          <cell r="I15265" t="str">
            <v>2024-10-31</v>
          </cell>
          <cell r="J15265">
            <v>163747851</v>
          </cell>
          <cell r="K15265" t="str">
            <v>QFJTZH9</v>
          </cell>
          <cell r="L15265" t="str">
            <v/>
          </cell>
        </row>
        <row r="15266">
          <cell r="C15266">
            <v>162566146</v>
          </cell>
          <cell r="D15266" t="str">
            <v>人工</v>
          </cell>
          <cell r="E15266" t="str">
            <v>实物</v>
          </cell>
          <cell r="F15266" t="str">
            <v>清风</v>
          </cell>
          <cell r="G15266" t="str">
            <v>博跬科技</v>
          </cell>
          <cell r="H15266" t="str">
            <v>年节礼包/家庭清洁/纸品/纸品礼包</v>
          </cell>
          <cell r="I15266" t="str">
            <v>2024-10-31</v>
          </cell>
        </row>
        <row r="15266">
          <cell r="K15266" t="str">
            <v>QFJTZH9</v>
          </cell>
          <cell r="L15266" t="str">
            <v/>
          </cell>
        </row>
        <row r="15267">
          <cell r="C15267">
            <v>162566146</v>
          </cell>
          <cell r="D15267" t="str">
            <v>人工</v>
          </cell>
          <cell r="E15267" t="str">
            <v>实物</v>
          </cell>
          <cell r="F15267" t="str">
            <v>清风</v>
          </cell>
          <cell r="G15267" t="str">
            <v>博跬科技</v>
          </cell>
          <cell r="H15267" t="str">
            <v>年节礼包/家庭清洁/纸品/纸品礼包</v>
          </cell>
          <cell r="I15267" t="str">
            <v>2024-10-31</v>
          </cell>
        </row>
        <row r="15267">
          <cell r="K15267" t="str">
            <v>QFJTZH9</v>
          </cell>
          <cell r="L15267" t="str">
            <v/>
          </cell>
        </row>
        <row r="15268">
          <cell r="C15268">
            <v>162566146</v>
          </cell>
          <cell r="D15268" t="str">
            <v>人工</v>
          </cell>
          <cell r="E15268" t="str">
            <v>实物</v>
          </cell>
          <cell r="F15268" t="str">
            <v>清风</v>
          </cell>
          <cell r="G15268" t="str">
            <v>博跬科技</v>
          </cell>
          <cell r="H15268" t="str">
            <v>年节礼包/家庭清洁/纸品/纸品礼包</v>
          </cell>
          <cell r="I15268" t="str">
            <v>2024-10-31</v>
          </cell>
        </row>
        <row r="15268">
          <cell r="K15268" t="str">
            <v>QFJTZH9</v>
          </cell>
          <cell r="L15268" t="str">
            <v/>
          </cell>
        </row>
        <row r="15269">
          <cell r="C15269">
            <v>162564939</v>
          </cell>
          <cell r="D15269" t="str">
            <v>人工</v>
          </cell>
          <cell r="E15269" t="str">
            <v>实物</v>
          </cell>
          <cell r="F15269" t="str">
            <v>清风</v>
          </cell>
          <cell r="G15269" t="str">
            <v>博跬科技</v>
          </cell>
          <cell r="H15269" t="str">
            <v>年节礼包/家庭清洁/纸品/纸品礼包</v>
          </cell>
          <cell r="I15269" t="str">
            <v>2024-10-31</v>
          </cell>
          <cell r="J15269">
            <v>163745256</v>
          </cell>
          <cell r="K15269" t="str">
            <v>QFHJCJZH-01</v>
          </cell>
          <cell r="L15269" t="str">
            <v/>
          </cell>
        </row>
        <row r="15270">
          <cell r="C15270">
            <v>162564939</v>
          </cell>
          <cell r="D15270" t="str">
            <v>人工</v>
          </cell>
          <cell r="E15270" t="str">
            <v>实物</v>
          </cell>
          <cell r="F15270" t="str">
            <v>清风</v>
          </cell>
          <cell r="G15270" t="str">
            <v>博跬科技</v>
          </cell>
          <cell r="H15270" t="str">
            <v>年节礼包/家庭清洁/纸品/纸品礼包</v>
          </cell>
          <cell r="I15270" t="str">
            <v>2024-10-31</v>
          </cell>
        </row>
        <row r="15270">
          <cell r="K15270" t="str">
            <v>QFHJCJZH-01</v>
          </cell>
          <cell r="L15270" t="str">
            <v/>
          </cell>
        </row>
        <row r="15271">
          <cell r="C15271">
            <v>162564939</v>
          </cell>
          <cell r="D15271" t="str">
            <v>人工</v>
          </cell>
          <cell r="E15271" t="str">
            <v>实物</v>
          </cell>
          <cell r="F15271" t="str">
            <v>清风</v>
          </cell>
          <cell r="G15271" t="str">
            <v>博跬科技</v>
          </cell>
          <cell r="H15271" t="str">
            <v>年节礼包/家庭清洁/纸品/纸品礼包</v>
          </cell>
          <cell r="I15271" t="str">
            <v>2024-10-31</v>
          </cell>
        </row>
        <row r="15271">
          <cell r="K15271" t="str">
            <v>QFHJCJZH-01</v>
          </cell>
          <cell r="L15271" t="str">
            <v/>
          </cell>
        </row>
        <row r="15272">
          <cell r="C15272">
            <v>162564939</v>
          </cell>
          <cell r="D15272" t="str">
            <v>人工</v>
          </cell>
          <cell r="E15272" t="str">
            <v>实物</v>
          </cell>
          <cell r="F15272" t="str">
            <v>清风</v>
          </cell>
          <cell r="G15272" t="str">
            <v>博跬科技</v>
          </cell>
          <cell r="H15272" t="str">
            <v>年节礼包/家庭清洁/纸品/纸品礼包</v>
          </cell>
          <cell r="I15272" t="str">
            <v>2024-10-31</v>
          </cell>
        </row>
        <row r="15272">
          <cell r="K15272" t="str">
            <v>QFHJCJZH-01</v>
          </cell>
          <cell r="L15272" t="str">
            <v/>
          </cell>
        </row>
        <row r="15273">
          <cell r="C15273">
            <v>162564939</v>
          </cell>
          <cell r="D15273" t="str">
            <v>人工</v>
          </cell>
          <cell r="E15273" t="str">
            <v>实物</v>
          </cell>
          <cell r="F15273" t="str">
            <v>清风</v>
          </cell>
          <cell r="G15273" t="str">
            <v>博跬科技</v>
          </cell>
          <cell r="H15273" t="str">
            <v>年节礼包/家庭清洁/纸品/纸品礼包</v>
          </cell>
          <cell r="I15273" t="str">
            <v>2024-10-31</v>
          </cell>
        </row>
        <row r="15273">
          <cell r="K15273" t="str">
            <v>QFHJCJZH-01</v>
          </cell>
          <cell r="L15273" t="str">
            <v/>
          </cell>
        </row>
        <row r="15274">
          <cell r="C15274">
            <v>162550256</v>
          </cell>
          <cell r="D15274" t="str">
            <v>人工</v>
          </cell>
          <cell r="E15274" t="str">
            <v>实物</v>
          </cell>
          <cell r="F15274" t="str">
            <v/>
          </cell>
          <cell r="G15274" t="str">
            <v>博跬科技</v>
          </cell>
          <cell r="H15274" t="str">
            <v>年节礼包/项目专属/定制方案专属</v>
          </cell>
          <cell r="I15274" t="str">
            <v>2024-12-31</v>
          </cell>
          <cell r="J15274">
            <v>163713549</v>
          </cell>
          <cell r="K15274" t="str">
            <v>AR10SGD-1X</v>
          </cell>
          <cell r="L15274" t="str">
            <v/>
          </cell>
        </row>
        <row r="15275">
          <cell r="C15275">
            <v>162550253</v>
          </cell>
          <cell r="D15275" t="str">
            <v>人工</v>
          </cell>
          <cell r="E15275" t="str">
            <v>实物</v>
          </cell>
          <cell r="F15275" t="str">
            <v>清风</v>
          </cell>
          <cell r="G15275" t="str">
            <v>博跬科技</v>
          </cell>
          <cell r="H15275" t="str">
            <v>年节礼包/项目专属/定制方案专属</v>
          </cell>
          <cell r="I15275" t="str">
            <v>2024-12-31</v>
          </cell>
          <cell r="J15275">
            <v>163713546</v>
          </cell>
          <cell r="K15275" t="str">
            <v>B22AA3S-2T</v>
          </cell>
          <cell r="L15275" t="str">
            <v/>
          </cell>
        </row>
        <row r="15276">
          <cell r="C15276">
            <v>162501161</v>
          </cell>
          <cell r="D15276" t="str">
            <v>人工</v>
          </cell>
          <cell r="E15276" t="str">
            <v>实物</v>
          </cell>
          <cell r="F15276" t="str">
            <v>清风</v>
          </cell>
          <cell r="G15276" t="str">
            <v>博跬科技</v>
          </cell>
          <cell r="H15276" t="str">
            <v>年节礼包/家庭清洁/纸品/纸品礼包</v>
          </cell>
          <cell r="I15276" t="str">
            <v>2024-06-30</v>
          </cell>
          <cell r="J15276">
            <v>163595715</v>
          </cell>
          <cell r="K15276" t="str">
            <v>QFZCZH-01</v>
          </cell>
          <cell r="L15276" t="str">
            <v/>
          </cell>
        </row>
        <row r="15277">
          <cell r="C15277">
            <v>162501161</v>
          </cell>
          <cell r="D15277" t="str">
            <v>人工</v>
          </cell>
          <cell r="E15277" t="str">
            <v>实物</v>
          </cell>
          <cell r="F15277" t="str">
            <v>清风</v>
          </cell>
          <cell r="G15277" t="str">
            <v>博跬科技</v>
          </cell>
          <cell r="H15277" t="str">
            <v>年节礼包/家庭清洁/纸品/纸品礼包</v>
          </cell>
          <cell r="I15277" t="str">
            <v>2024-06-30</v>
          </cell>
        </row>
        <row r="15277">
          <cell r="K15277" t="str">
            <v>QFZCZH-01</v>
          </cell>
          <cell r="L15277" t="str">
            <v/>
          </cell>
        </row>
        <row r="15278">
          <cell r="C15278">
            <v>162501161</v>
          </cell>
          <cell r="D15278" t="str">
            <v>人工</v>
          </cell>
          <cell r="E15278" t="str">
            <v>实物</v>
          </cell>
          <cell r="F15278" t="str">
            <v>清风</v>
          </cell>
          <cell r="G15278" t="str">
            <v>博跬科技</v>
          </cell>
          <cell r="H15278" t="str">
            <v>年节礼包/家庭清洁/纸品/纸品礼包</v>
          </cell>
          <cell r="I15278" t="str">
            <v>2024-06-30</v>
          </cell>
        </row>
        <row r="15278">
          <cell r="K15278" t="str">
            <v>QFZCZH-01</v>
          </cell>
          <cell r="L15278" t="str">
            <v/>
          </cell>
        </row>
        <row r="15279">
          <cell r="C15279">
            <v>162501161</v>
          </cell>
          <cell r="D15279" t="str">
            <v>人工</v>
          </cell>
          <cell r="E15279" t="str">
            <v>实物</v>
          </cell>
          <cell r="F15279" t="str">
            <v>清风</v>
          </cell>
          <cell r="G15279" t="str">
            <v>博跬科技</v>
          </cell>
          <cell r="H15279" t="str">
            <v>年节礼包/家庭清洁/纸品/纸品礼包</v>
          </cell>
          <cell r="I15279" t="str">
            <v>2024-06-30</v>
          </cell>
        </row>
        <row r="15279">
          <cell r="K15279" t="str">
            <v>QFZCZH-01</v>
          </cell>
          <cell r="L15279" t="str">
            <v/>
          </cell>
        </row>
        <row r="15280">
          <cell r="C15280">
            <v>162501160</v>
          </cell>
          <cell r="D15280" t="str">
            <v>人工</v>
          </cell>
          <cell r="E15280" t="str">
            <v>实物</v>
          </cell>
          <cell r="F15280" t="str">
            <v>清风</v>
          </cell>
          <cell r="G15280" t="str">
            <v>博跬科技</v>
          </cell>
          <cell r="H15280" t="str">
            <v>年节礼包/家庭清洁/纸品/纸品礼包</v>
          </cell>
          <cell r="I15280" t="str">
            <v>2024-06-30</v>
          </cell>
          <cell r="J15280">
            <v>163595714</v>
          </cell>
          <cell r="K15280" t="str">
            <v>QFHCZH-01</v>
          </cell>
          <cell r="L15280" t="str">
            <v/>
          </cell>
        </row>
        <row r="15281">
          <cell r="C15281">
            <v>162501160</v>
          </cell>
          <cell r="D15281" t="str">
            <v>人工</v>
          </cell>
          <cell r="E15281" t="str">
            <v>实物</v>
          </cell>
          <cell r="F15281" t="str">
            <v>清风</v>
          </cell>
          <cell r="G15281" t="str">
            <v>博跬科技</v>
          </cell>
          <cell r="H15281" t="str">
            <v>年节礼包/家庭清洁/纸品/纸品礼包</v>
          </cell>
          <cell r="I15281" t="str">
            <v>2024-06-30</v>
          </cell>
        </row>
        <row r="15281">
          <cell r="K15281" t="str">
            <v>QFHCZH-01</v>
          </cell>
          <cell r="L15281" t="str">
            <v/>
          </cell>
        </row>
        <row r="15282">
          <cell r="C15282">
            <v>162501160</v>
          </cell>
          <cell r="D15282" t="str">
            <v>人工</v>
          </cell>
          <cell r="E15282" t="str">
            <v>实物</v>
          </cell>
          <cell r="F15282" t="str">
            <v>清风</v>
          </cell>
          <cell r="G15282" t="str">
            <v>博跬科技</v>
          </cell>
          <cell r="H15282" t="str">
            <v>年节礼包/家庭清洁/纸品/纸品礼包</v>
          </cell>
          <cell r="I15282" t="str">
            <v>2024-06-30</v>
          </cell>
        </row>
        <row r="15282">
          <cell r="K15282" t="str">
            <v>QFHCZH-01</v>
          </cell>
          <cell r="L15282" t="str">
            <v/>
          </cell>
        </row>
        <row r="15283">
          <cell r="C15283">
            <v>162501160</v>
          </cell>
          <cell r="D15283" t="str">
            <v>人工</v>
          </cell>
          <cell r="E15283" t="str">
            <v>实物</v>
          </cell>
          <cell r="F15283" t="str">
            <v>清风</v>
          </cell>
          <cell r="G15283" t="str">
            <v>博跬科技</v>
          </cell>
          <cell r="H15283" t="str">
            <v>年节礼包/家庭清洁/纸品/纸品礼包</v>
          </cell>
          <cell r="I15283" t="str">
            <v>2024-06-30</v>
          </cell>
        </row>
        <row r="15283">
          <cell r="K15283" t="str">
            <v>QFHCZH-01</v>
          </cell>
          <cell r="L15283" t="str">
            <v/>
          </cell>
        </row>
        <row r="15284">
          <cell r="C15284">
            <v>162501160</v>
          </cell>
          <cell r="D15284" t="str">
            <v>人工</v>
          </cell>
          <cell r="E15284" t="str">
            <v>实物</v>
          </cell>
          <cell r="F15284" t="str">
            <v>清风</v>
          </cell>
          <cell r="G15284" t="str">
            <v>博跬科技</v>
          </cell>
          <cell r="H15284" t="str">
            <v>年节礼包/家庭清洁/纸品/纸品礼包</v>
          </cell>
          <cell r="I15284" t="str">
            <v>2024-06-30</v>
          </cell>
        </row>
        <row r="15284">
          <cell r="K15284" t="str">
            <v>QFHCZH-01</v>
          </cell>
          <cell r="L15284" t="str">
            <v/>
          </cell>
        </row>
        <row r="15285">
          <cell r="C15285">
            <v>162493461</v>
          </cell>
          <cell r="D15285" t="str">
            <v>人工</v>
          </cell>
          <cell r="E15285" t="str">
            <v>实物</v>
          </cell>
          <cell r="F15285" t="str">
            <v>清风</v>
          </cell>
          <cell r="G15285" t="str">
            <v>博跬科技</v>
          </cell>
          <cell r="H15285" t="str">
            <v>年节礼包/家庭清洁/纸品/纸品礼包</v>
          </cell>
          <cell r="I15285" t="str">
            <v>2024-07-31</v>
          </cell>
          <cell r="J15285">
            <v>163575516</v>
          </cell>
          <cell r="K15285" t="str">
            <v>QFYMZH-01</v>
          </cell>
          <cell r="L15285" t="str">
            <v/>
          </cell>
        </row>
        <row r="15286">
          <cell r="C15286">
            <v>162493461</v>
          </cell>
          <cell r="D15286" t="str">
            <v>人工</v>
          </cell>
          <cell r="E15286" t="str">
            <v>实物</v>
          </cell>
          <cell r="F15286" t="str">
            <v>清风</v>
          </cell>
          <cell r="G15286" t="str">
            <v>博跬科技</v>
          </cell>
          <cell r="H15286" t="str">
            <v>年节礼包/家庭清洁/纸品/纸品礼包</v>
          </cell>
          <cell r="I15286" t="str">
            <v>2024-07-31</v>
          </cell>
        </row>
        <row r="15286">
          <cell r="K15286" t="str">
            <v>QFYMZH-01</v>
          </cell>
          <cell r="L15286" t="str">
            <v/>
          </cell>
        </row>
        <row r="15287">
          <cell r="C15287">
            <v>162493461</v>
          </cell>
          <cell r="D15287" t="str">
            <v>人工</v>
          </cell>
          <cell r="E15287" t="str">
            <v>实物</v>
          </cell>
          <cell r="F15287" t="str">
            <v>清风</v>
          </cell>
          <cell r="G15287" t="str">
            <v>博跬科技</v>
          </cell>
          <cell r="H15287" t="str">
            <v>年节礼包/家庭清洁/纸品/纸品礼包</v>
          </cell>
          <cell r="I15287" t="str">
            <v>2024-07-31</v>
          </cell>
        </row>
        <row r="15287">
          <cell r="K15287" t="str">
            <v>QFYMZH-01</v>
          </cell>
          <cell r="L15287" t="str">
            <v/>
          </cell>
        </row>
        <row r="15288">
          <cell r="C15288">
            <v>162493461</v>
          </cell>
          <cell r="D15288" t="str">
            <v>人工</v>
          </cell>
          <cell r="E15288" t="str">
            <v>实物</v>
          </cell>
          <cell r="F15288" t="str">
            <v>清风</v>
          </cell>
          <cell r="G15288" t="str">
            <v>博跬科技</v>
          </cell>
          <cell r="H15288" t="str">
            <v>年节礼包/家庭清洁/纸品/纸品礼包</v>
          </cell>
          <cell r="I15288" t="str">
            <v>2024-07-31</v>
          </cell>
        </row>
        <row r="15288">
          <cell r="K15288" t="str">
            <v>QFYMZH-01</v>
          </cell>
          <cell r="L15288" t="str">
            <v/>
          </cell>
        </row>
        <row r="15289">
          <cell r="C15289">
            <v>162493461</v>
          </cell>
          <cell r="D15289" t="str">
            <v>人工</v>
          </cell>
          <cell r="E15289" t="str">
            <v>实物</v>
          </cell>
          <cell r="F15289" t="str">
            <v>清风</v>
          </cell>
          <cell r="G15289" t="str">
            <v>博跬科技</v>
          </cell>
          <cell r="H15289" t="str">
            <v>年节礼包/家庭清洁/纸品/纸品礼包</v>
          </cell>
          <cell r="I15289" t="str">
            <v>2024-07-31</v>
          </cell>
        </row>
        <row r="15289">
          <cell r="K15289" t="str">
            <v>QFYMZH-01</v>
          </cell>
          <cell r="L15289" t="str">
            <v/>
          </cell>
        </row>
        <row r="15290">
          <cell r="C15290">
            <v>162493459</v>
          </cell>
          <cell r="D15290" t="str">
            <v>人工</v>
          </cell>
          <cell r="E15290" t="str">
            <v>实物</v>
          </cell>
          <cell r="F15290" t="str">
            <v>清风</v>
          </cell>
          <cell r="G15290" t="str">
            <v>博跬科技</v>
          </cell>
          <cell r="H15290" t="str">
            <v>年节礼包/家庭清洁/纸品/纸品礼包</v>
          </cell>
          <cell r="I15290" t="str">
            <v>2024-07-31</v>
          </cell>
          <cell r="J15290">
            <v>163575514</v>
          </cell>
          <cell r="K15290" t="str">
            <v>QFCJZH-01</v>
          </cell>
          <cell r="L15290" t="str">
            <v/>
          </cell>
        </row>
        <row r="15291">
          <cell r="C15291">
            <v>162493459</v>
          </cell>
          <cell r="D15291" t="str">
            <v>人工</v>
          </cell>
          <cell r="E15291" t="str">
            <v>实物</v>
          </cell>
          <cell r="F15291" t="str">
            <v>清风</v>
          </cell>
          <cell r="G15291" t="str">
            <v>博跬科技</v>
          </cell>
          <cell r="H15291" t="str">
            <v>年节礼包/家庭清洁/纸品/纸品礼包</v>
          </cell>
          <cell r="I15291" t="str">
            <v>2024-07-31</v>
          </cell>
        </row>
        <row r="15291">
          <cell r="K15291" t="str">
            <v>QFCJZH-01</v>
          </cell>
          <cell r="L15291" t="str">
            <v/>
          </cell>
        </row>
        <row r="15292">
          <cell r="C15292">
            <v>162493459</v>
          </cell>
          <cell r="D15292" t="str">
            <v>人工</v>
          </cell>
          <cell r="E15292" t="str">
            <v>实物</v>
          </cell>
          <cell r="F15292" t="str">
            <v>清风</v>
          </cell>
          <cell r="G15292" t="str">
            <v>博跬科技</v>
          </cell>
          <cell r="H15292" t="str">
            <v>年节礼包/家庭清洁/纸品/纸品礼包</v>
          </cell>
          <cell r="I15292" t="str">
            <v>2024-07-31</v>
          </cell>
        </row>
        <row r="15292">
          <cell r="K15292" t="str">
            <v>QFCJZH-01</v>
          </cell>
          <cell r="L15292" t="str">
            <v/>
          </cell>
        </row>
        <row r="15293">
          <cell r="C15293">
            <v>162493459</v>
          </cell>
          <cell r="D15293" t="str">
            <v>人工</v>
          </cell>
          <cell r="E15293" t="str">
            <v>实物</v>
          </cell>
          <cell r="F15293" t="str">
            <v>清风</v>
          </cell>
          <cell r="G15293" t="str">
            <v>博跬科技</v>
          </cell>
          <cell r="H15293" t="str">
            <v>年节礼包/家庭清洁/纸品/纸品礼包</v>
          </cell>
          <cell r="I15293" t="str">
            <v>2024-07-31</v>
          </cell>
        </row>
        <row r="15293">
          <cell r="K15293" t="str">
            <v>QFCJZH-01</v>
          </cell>
          <cell r="L15293" t="str">
            <v/>
          </cell>
        </row>
        <row r="15294">
          <cell r="C15294">
            <v>162493459</v>
          </cell>
          <cell r="D15294" t="str">
            <v>人工</v>
          </cell>
          <cell r="E15294" t="str">
            <v>实物</v>
          </cell>
          <cell r="F15294" t="str">
            <v>清风</v>
          </cell>
          <cell r="G15294" t="str">
            <v>博跬科技</v>
          </cell>
          <cell r="H15294" t="str">
            <v>年节礼包/家庭清洁/纸品/纸品礼包</v>
          </cell>
          <cell r="I15294" t="str">
            <v>2024-07-31</v>
          </cell>
        </row>
        <row r="15294">
          <cell r="K15294" t="str">
            <v>QFCJZH-01</v>
          </cell>
          <cell r="L15294" t="str">
            <v/>
          </cell>
        </row>
        <row r="15295">
          <cell r="C15295">
            <v>162405300</v>
          </cell>
          <cell r="D15295" t="str">
            <v>人工</v>
          </cell>
          <cell r="E15295" t="str">
            <v>实物</v>
          </cell>
          <cell r="F15295" t="str">
            <v/>
          </cell>
          <cell r="G15295" t="str">
            <v>博跬科技</v>
          </cell>
          <cell r="H15295" t="str">
            <v>年节礼包/家庭清洁/纸品/纸品礼包</v>
          </cell>
          <cell r="I15295" t="str">
            <v>2024-03-31</v>
          </cell>
          <cell r="J15295">
            <v>163373354</v>
          </cell>
          <cell r="K15295" t="str">
            <v>QFJTZH12</v>
          </cell>
          <cell r="L15295" t="str">
            <v/>
          </cell>
        </row>
        <row r="15296">
          <cell r="C15296">
            <v>162624657</v>
          </cell>
          <cell r="D15296" t="str">
            <v>人工</v>
          </cell>
          <cell r="E15296" t="str">
            <v>实物</v>
          </cell>
          <cell r="F15296" t="str">
            <v/>
          </cell>
          <cell r="G15296" t="str">
            <v>金唐（福建）</v>
          </cell>
          <cell r="H15296" t="str">
            <v>年节礼包/食品/干货礼包</v>
          </cell>
          <cell r="I15296" t="str">
            <v>2025-02-28</v>
          </cell>
          <cell r="J15296">
            <v>163853571</v>
          </cell>
          <cell r="K15296">
            <v>6922351511278</v>
          </cell>
          <cell r="L15296" t="str">
            <v/>
          </cell>
        </row>
        <row r="15297">
          <cell r="C15297">
            <v>162567041</v>
          </cell>
          <cell r="D15297" t="str">
            <v>人工</v>
          </cell>
          <cell r="E15297" t="str">
            <v>实物</v>
          </cell>
          <cell r="F15297" t="str">
            <v>汇柒鲜</v>
          </cell>
          <cell r="G15297" t="str">
            <v>和商</v>
          </cell>
          <cell r="H15297" t="str">
            <v>年节礼包/生鲜/猪牛羊肉</v>
          </cell>
          <cell r="I15297" t="str">
            <v>2024-10-31</v>
          </cell>
          <cell r="J15297">
            <v>163750120</v>
          </cell>
          <cell r="K15297" t="str">
            <v/>
          </cell>
          <cell r="L15297" t="str">
            <v/>
          </cell>
        </row>
        <row r="15298">
          <cell r="C15298">
            <v>162567041</v>
          </cell>
          <cell r="D15298" t="str">
            <v>人工</v>
          </cell>
          <cell r="E15298" t="str">
            <v>实物</v>
          </cell>
          <cell r="F15298" t="str">
            <v>汇柒鲜</v>
          </cell>
          <cell r="G15298" t="str">
            <v>和商</v>
          </cell>
          <cell r="H15298" t="str">
            <v>年节礼包/生鲜/猪牛羊肉</v>
          </cell>
          <cell r="I15298" t="str">
            <v>2024-10-31</v>
          </cell>
        </row>
        <row r="15298">
          <cell r="K15298" t="str">
            <v/>
          </cell>
          <cell r="L15298" t="str">
            <v/>
          </cell>
        </row>
        <row r="15299">
          <cell r="C15299">
            <v>162640855</v>
          </cell>
          <cell r="D15299" t="str">
            <v>人工</v>
          </cell>
          <cell r="E15299" t="str">
            <v>实物</v>
          </cell>
          <cell r="F15299" t="str">
            <v>富安娜</v>
          </cell>
          <cell r="G15299" t="str">
            <v>富安娜</v>
          </cell>
          <cell r="H15299" t="str">
            <v>年节礼包/家纺/床上用品</v>
          </cell>
          <cell r="I15299" t="str">
            <v>2025-02-28</v>
          </cell>
          <cell r="J15299">
            <v>163875798</v>
          </cell>
          <cell r="K15299" t="str">
            <v>713102543/713102487/713102630</v>
          </cell>
          <cell r="L15299" t="str">
            <v>203*229cm</v>
          </cell>
        </row>
        <row r="15300">
          <cell r="C15300">
            <v>162623882</v>
          </cell>
          <cell r="D15300" t="str">
            <v>人工</v>
          </cell>
          <cell r="E15300" t="str">
            <v>实物</v>
          </cell>
          <cell r="F15300" t="str">
            <v>富安娜</v>
          </cell>
          <cell r="G15300" t="str">
            <v>富安娜</v>
          </cell>
          <cell r="H15300" t="str">
            <v>年节礼包/家纺/床上用品</v>
          </cell>
          <cell r="I15300" t="str">
            <v>2025-02-28</v>
          </cell>
          <cell r="J15300">
            <v>163852295</v>
          </cell>
          <cell r="K15300" t="str">
            <v>713102543/713102487/713102630</v>
          </cell>
          <cell r="L15300" t="str">
            <v>203*229cm</v>
          </cell>
        </row>
        <row r="15301">
          <cell r="C15301">
            <v>162552852</v>
          </cell>
          <cell r="D15301" t="str">
            <v>人工</v>
          </cell>
          <cell r="E15301" t="str">
            <v>实物</v>
          </cell>
          <cell r="F15301" t="str">
            <v>富安娜</v>
          </cell>
          <cell r="G15301" t="str">
            <v>富安娜</v>
          </cell>
          <cell r="H15301" t="str">
            <v>年节礼包/家纺/床上用品</v>
          </cell>
          <cell r="I15301" t="str">
            <v>2024-06-30</v>
          </cell>
          <cell r="J15301">
            <v>163719130</v>
          </cell>
          <cell r="K15301">
            <v>713102422</v>
          </cell>
          <cell r="L15301" t="str">
            <v>203*229cm</v>
          </cell>
        </row>
        <row r="15302">
          <cell r="C15302">
            <v>162647342</v>
          </cell>
          <cell r="D15302" t="str">
            <v>人工</v>
          </cell>
          <cell r="E15302" t="str">
            <v>实物</v>
          </cell>
          <cell r="F15302" t="str">
            <v>富安娜</v>
          </cell>
          <cell r="G15302" t="str">
            <v>富安娜</v>
          </cell>
          <cell r="H15302" t="str">
            <v>年节礼包/家纺/床上用品</v>
          </cell>
          <cell r="I15302" t="str">
            <v>2025-02-28</v>
          </cell>
          <cell r="J15302">
            <v>163885358</v>
          </cell>
          <cell r="K15302">
            <v>713101507</v>
          </cell>
          <cell r="L15302" t="str">
            <v>203*229cm</v>
          </cell>
        </row>
        <row r="15303">
          <cell r="C15303">
            <v>162640856</v>
          </cell>
          <cell r="D15303" t="str">
            <v>人工</v>
          </cell>
          <cell r="E15303" t="str">
            <v>实物</v>
          </cell>
          <cell r="F15303" t="str">
            <v>富安娜</v>
          </cell>
          <cell r="G15303" t="str">
            <v>富安娜</v>
          </cell>
          <cell r="H15303" t="str">
            <v>年节礼包/家纺/床上用品</v>
          </cell>
          <cell r="I15303" t="str">
            <v>2025-02-28</v>
          </cell>
          <cell r="J15303">
            <v>163875799</v>
          </cell>
          <cell r="K15303">
            <v>8110049982011</v>
          </cell>
          <cell r="L15303" t="str">
            <v>203*229cm</v>
          </cell>
        </row>
        <row r="15304">
          <cell r="C15304">
            <v>162614902</v>
          </cell>
          <cell r="D15304" t="str">
            <v>人工</v>
          </cell>
          <cell r="E15304" t="str">
            <v>实物</v>
          </cell>
          <cell r="F15304" t="str">
            <v>富安娜</v>
          </cell>
          <cell r="G15304" t="str">
            <v>富安娜</v>
          </cell>
          <cell r="H15304" t="str">
            <v>年节礼包/家纺/床上用品</v>
          </cell>
          <cell r="I15304" t="str">
            <v>2024-10-31</v>
          </cell>
          <cell r="J15304">
            <v>163840973</v>
          </cell>
          <cell r="K15304" t="str">
            <v>713102613/713102175</v>
          </cell>
          <cell r="L15304" t="str">
            <v>被套203*229cm*1件 床单230*240cm*1件 枕套74*48cm*2件</v>
          </cell>
        </row>
        <row r="15305">
          <cell r="C15305">
            <v>162582187</v>
          </cell>
          <cell r="D15305" t="str">
            <v>人工</v>
          </cell>
          <cell r="E15305" t="str">
            <v>实物</v>
          </cell>
          <cell r="F15305" t="str">
            <v>富安娜</v>
          </cell>
          <cell r="G15305" t="str">
            <v>富安娜</v>
          </cell>
          <cell r="H15305" t="str">
            <v>年节礼包/项目专属/定制方案专属</v>
          </cell>
          <cell r="I15305" t="str">
            <v>2024-07-31</v>
          </cell>
          <cell r="J15305">
            <v>163779041</v>
          </cell>
          <cell r="K15305">
            <v>713102220</v>
          </cell>
          <cell r="L15305" t="str">
            <v>203*229cm</v>
          </cell>
        </row>
        <row r="15306">
          <cell r="C15306">
            <v>162564752</v>
          </cell>
          <cell r="D15306" t="str">
            <v>人工</v>
          </cell>
          <cell r="E15306" t="str">
            <v>实物</v>
          </cell>
          <cell r="F15306" t="str">
            <v>富安娜</v>
          </cell>
          <cell r="G15306" t="str">
            <v>富安娜</v>
          </cell>
          <cell r="H15306" t="str">
            <v>年节礼包/家纺/床上用品</v>
          </cell>
          <cell r="I15306" t="str">
            <v>2025-02-28</v>
          </cell>
          <cell r="J15306">
            <v>163745038</v>
          </cell>
          <cell r="K15306">
            <v>713102197</v>
          </cell>
          <cell r="L15306" t="str">
            <v>180*200cm</v>
          </cell>
        </row>
        <row r="15307">
          <cell r="C15307">
            <v>162494354</v>
          </cell>
          <cell r="D15307" t="str">
            <v>人工</v>
          </cell>
          <cell r="E15307" t="str">
            <v>实物</v>
          </cell>
          <cell r="F15307" t="str">
            <v>富安娜</v>
          </cell>
          <cell r="G15307" t="str">
            <v>富安娜</v>
          </cell>
          <cell r="H15307" t="str">
            <v>年节礼包/家纺/床上用品</v>
          </cell>
          <cell r="I15307" t="str">
            <v>2024-06-30</v>
          </cell>
          <cell r="J15307">
            <v>163576796</v>
          </cell>
          <cell r="K15307" t="str">
            <v>713102388/713102544/713102201</v>
          </cell>
          <cell r="L15307" t="str">
            <v>凉席规格：席片180*200cm，枕套74*48cm*2   夏被规格：203*229cm 对枕规格：70*45cm*2</v>
          </cell>
        </row>
        <row r="15308">
          <cell r="C15308">
            <v>162494034</v>
          </cell>
          <cell r="D15308" t="str">
            <v>人工</v>
          </cell>
          <cell r="E15308" t="str">
            <v>实物</v>
          </cell>
          <cell r="F15308" t="str">
            <v>富安娜</v>
          </cell>
          <cell r="G15308" t="str">
            <v>富安娜</v>
          </cell>
          <cell r="H15308" t="str">
            <v>年节礼包/家纺/床上用品</v>
          </cell>
          <cell r="I15308" t="str">
            <v>2024-06-30</v>
          </cell>
          <cell r="J15308">
            <v>163576439</v>
          </cell>
          <cell r="K15308" t="str">
            <v>713102390/843000004</v>
          </cell>
          <cell r="L15308" t="str">
            <v>凉席：席片180*200cm，枕套74*48cm*2  枕芯：74*48cm*2</v>
          </cell>
        </row>
        <row r="15309">
          <cell r="C15309">
            <v>162465567</v>
          </cell>
          <cell r="D15309" t="str">
            <v>人工</v>
          </cell>
          <cell r="E15309" t="str">
            <v>实物</v>
          </cell>
          <cell r="F15309" t="str">
            <v>富安娜</v>
          </cell>
          <cell r="G15309" t="str">
            <v>富安娜</v>
          </cell>
          <cell r="H15309" t="str">
            <v>年节礼包/项目专属/投标项目专属</v>
          </cell>
          <cell r="I15309" t="str">
            <v>2024-08-31</v>
          </cell>
          <cell r="J15309">
            <v>163510900</v>
          </cell>
          <cell r="K15309">
            <v>713102428</v>
          </cell>
          <cell r="L15309" t="str">
            <v>203*229cm</v>
          </cell>
        </row>
        <row r="15310">
          <cell r="C15310">
            <v>162406648</v>
          </cell>
          <cell r="D15310" t="str">
            <v>人工</v>
          </cell>
          <cell r="E15310" t="str">
            <v>实物</v>
          </cell>
          <cell r="F15310" t="str">
            <v>富安娜</v>
          </cell>
          <cell r="G15310" t="str">
            <v>富安娜</v>
          </cell>
          <cell r="H15310" t="str">
            <v>年节礼包/家纺/床上用品</v>
          </cell>
          <cell r="I15310" t="str">
            <v>2024-03-31</v>
          </cell>
          <cell r="J15310">
            <v>163376290</v>
          </cell>
          <cell r="K15310" t="str">
            <v>713102422/713102531</v>
          </cell>
          <cell r="L15310" t="str">
            <v>203*229cm</v>
          </cell>
        </row>
        <row r="15311">
          <cell r="C15311">
            <v>162363755</v>
          </cell>
          <cell r="D15311" t="str">
            <v>人工</v>
          </cell>
          <cell r="E15311" t="str">
            <v>实物</v>
          </cell>
          <cell r="F15311" t="str">
            <v>富安娜家纺</v>
          </cell>
          <cell r="G15311" t="str">
            <v>富安娜</v>
          </cell>
          <cell r="H15311" t="str">
            <v>年节礼包/家纺/床上用品</v>
          </cell>
          <cell r="I15311" t="str">
            <v>2023-10-20</v>
          </cell>
          <cell r="J15311">
            <v>163258408</v>
          </cell>
          <cell r="K15311" t="str">
            <v>713102425/713102199</v>
          </cell>
          <cell r="L15311" t="str">
            <v>203*229cm</v>
          </cell>
        </row>
        <row r="15312">
          <cell r="C15312">
            <v>162363754</v>
          </cell>
          <cell r="D15312" t="str">
            <v>人工</v>
          </cell>
          <cell r="E15312" t="str">
            <v>实物</v>
          </cell>
          <cell r="F15312" t="str">
            <v>富安娜家纺</v>
          </cell>
          <cell r="G15312" t="str">
            <v>富安娜</v>
          </cell>
          <cell r="H15312" t="str">
            <v>年节礼包/家纺/床上用品</v>
          </cell>
          <cell r="I15312" t="str">
            <v>2023-10-20</v>
          </cell>
          <cell r="J15312">
            <v>163258407</v>
          </cell>
          <cell r="K15312" t="str">
            <v>713102021/713101746</v>
          </cell>
          <cell r="L15312" t="str">
            <v>203*229cm</v>
          </cell>
        </row>
        <row r="15313">
          <cell r="C15313">
            <v>162363602</v>
          </cell>
          <cell r="D15313" t="str">
            <v>人工</v>
          </cell>
          <cell r="E15313" t="str">
            <v>实物</v>
          </cell>
          <cell r="F15313" t="str">
            <v>富安娜家纺</v>
          </cell>
          <cell r="G15313" t="str">
            <v>富安娜</v>
          </cell>
          <cell r="H15313" t="str">
            <v>年节礼包/家纺/床上用品</v>
          </cell>
          <cell r="I15313" t="str">
            <v>2023-10-20</v>
          </cell>
          <cell r="J15313">
            <v>163258221</v>
          </cell>
          <cell r="K15313" t="str">
            <v>713102543//713102298</v>
          </cell>
          <cell r="L15313" t="str">
            <v>四件套被套203*229cm、毯子80*120cm</v>
          </cell>
        </row>
        <row r="15314">
          <cell r="C15314">
            <v>162363601</v>
          </cell>
          <cell r="D15314" t="str">
            <v>人工</v>
          </cell>
          <cell r="E15314" t="str">
            <v>实物</v>
          </cell>
          <cell r="F15314" t="str">
            <v>富安娜家纺</v>
          </cell>
          <cell r="G15314" t="str">
            <v>富安娜</v>
          </cell>
          <cell r="H15314" t="str">
            <v>年节礼包/家纺/床上用品</v>
          </cell>
          <cell r="I15314" t="str">
            <v>2023-10-20</v>
          </cell>
          <cell r="J15314">
            <v>163258220</v>
          </cell>
          <cell r="K15314" t="str">
            <v>713102422/713101293</v>
          </cell>
          <cell r="L15314" t="str">
            <v>203*229cm</v>
          </cell>
        </row>
        <row r="15315">
          <cell r="C15315">
            <v>162331248</v>
          </cell>
          <cell r="D15315" t="str">
            <v>人工</v>
          </cell>
          <cell r="E15315" t="str">
            <v>实物</v>
          </cell>
          <cell r="F15315" t="str">
            <v>富安娜家纺</v>
          </cell>
          <cell r="G15315" t="str">
            <v>富安娜</v>
          </cell>
          <cell r="H15315" t="str">
            <v>年节礼包/家纺/床上用品</v>
          </cell>
          <cell r="I15315" t="str">
            <v>2023-10-31</v>
          </cell>
          <cell r="J15315">
            <v>163190526</v>
          </cell>
          <cell r="K15315">
            <v>713102197</v>
          </cell>
          <cell r="L15315" t="str">
            <v>180*200cm</v>
          </cell>
        </row>
        <row r="15316">
          <cell r="C15316">
            <v>162331187</v>
          </cell>
          <cell r="D15316" t="str">
            <v>人工</v>
          </cell>
          <cell r="E15316" t="str">
            <v>实物</v>
          </cell>
          <cell r="F15316" t="str">
            <v>富安娜家纺</v>
          </cell>
          <cell r="G15316" t="str">
            <v>富安娜</v>
          </cell>
          <cell r="H15316" t="str">
            <v>年节礼包/家纺/床上用品</v>
          </cell>
          <cell r="I15316" t="str">
            <v>2023-12-31</v>
          </cell>
          <cell r="J15316">
            <v>163190447</v>
          </cell>
          <cell r="K15316">
            <v>713102380</v>
          </cell>
          <cell r="L15316" t="str">
            <v>230*229cm</v>
          </cell>
        </row>
        <row r="15317">
          <cell r="C15317">
            <v>162327362</v>
          </cell>
          <cell r="D15317" t="str">
            <v>人工</v>
          </cell>
          <cell r="E15317" t="str">
            <v>实物</v>
          </cell>
          <cell r="F15317" t="str">
            <v>富安娜家纺</v>
          </cell>
          <cell r="G15317" t="str">
            <v>富安娜</v>
          </cell>
          <cell r="H15317" t="str">
            <v>年节礼包/家纺/床上用品</v>
          </cell>
          <cell r="I15317" t="str">
            <v>2023-10-31</v>
          </cell>
          <cell r="J15317">
            <v>163186858</v>
          </cell>
          <cell r="K15317">
            <v>8120015482051</v>
          </cell>
          <cell r="L15317" t="str">
            <v>203*229cm</v>
          </cell>
        </row>
        <row r="15318">
          <cell r="C15318">
            <v>162323651</v>
          </cell>
          <cell r="D15318" t="str">
            <v>人工</v>
          </cell>
          <cell r="E15318" t="str">
            <v>实物</v>
          </cell>
          <cell r="F15318" t="str">
            <v>富安娜家纺</v>
          </cell>
          <cell r="G15318" t="str">
            <v>富安娜</v>
          </cell>
          <cell r="H15318" t="str">
            <v>年节礼包/家纺/床上用品</v>
          </cell>
          <cell r="I15318" t="str">
            <v>2023-12-31</v>
          </cell>
          <cell r="J15318">
            <v>163183655</v>
          </cell>
          <cell r="K15318" t="str">
            <v>713102199/713102273</v>
          </cell>
          <cell r="L15318" t="str">
            <v>五件套</v>
          </cell>
        </row>
        <row r="15319">
          <cell r="C15319">
            <v>162315293</v>
          </cell>
          <cell r="D15319" t="str">
            <v>人工</v>
          </cell>
          <cell r="E15319" t="str">
            <v>实物</v>
          </cell>
          <cell r="F15319" t="str">
            <v>富安娜</v>
          </cell>
          <cell r="G15319" t="str">
            <v>富安娜</v>
          </cell>
          <cell r="H15319" t="str">
            <v>年节礼包/家纺/床上用品</v>
          </cell>
          <cell r="I15319" t="str">
            <v>2023-10-31</v>
          </cell>
          <cell r="J15319">
            <v>163173111</v>
          </cell>
          <cell r="K15319">
            <v>713102201</v>
          </cell>
          <cell r="L15319" t="str">
            <v>70*45cm</v>
          </cell>
        </row>
        <row r="15320">
          <cell r="C15320">
            <v>162315292</v>
          </cell>
          <cell r="D15320" t="str">
            <v>人工</v>
          </cell>
          <cell r="E15320" t="str">
            <v>实物</v>
          </cell>
          <cell r="F15320" t="str">
            <v>富安娜家纺</v>
          </cell>
          <cell r="G15320" t="str">
            <v>富安娜</v>
          </cell>
          <cell r="H15320" t="str">
            <v>年节礼包/家纺/床上用品</v>
          </cell>
          <cell r="I15320" t="str">
            <v>2023-10-31</v>
          </cell>
          <cell r="J15320">
            <v>163173110</v>
          </cell>
          <cell r="K15320">
            <v>713102061</v>
          </cell>
          <cell r="L15320" t="str">
            <v>230*229cm</v>
          </cell>
        </row>
        <row r="15321">
          <cell r="C15321">
            <v>162315290</v>
          </cell>
          <cell r="D15321" t="str">
            <v>人工</v>
          </cell>
          <cell r="E15321" t="str">
            <v>实物</v>
          </cell>
          <cell r="F15321" t="str">
            <v>富安娜家纺</v>
          </cell>
          <cell r="G15321" t="str">
            <v>富安娜</v>
          </cell>
          <cell r="H15321" t="str">
            <v>年节礼包/家纺/床上用品</v>
          </cell>
          <cell r="I15321" t="str">
            <v>2023-10-31</v>
          </cell>
          <cell r="J15321">
            <v>163173108</v>
          </cell>
          <cell r="K15321">
            <v>713102546</v>
          </cell>
          <cell r="L15321" t="str">
            <v>203*229cm</v>
          </cell>
        </row>
        <row r="15322">
          <cell r="C15322">
            <v>162315288</v>
          </cell>
          <cell r="D15322" t="str">
            <v>人工</v>
          </cell>
          <cell r="E15322" t="str">
            <v>实物</v>
          </cell>
          <cell r="F15322" t="str">
            <v>富安娜家纺</v>
          </cell>
          <cell r="G15322" t="str">
            <v>富安娜</v>
          </cell>
          <cell r="H15322" t="str">
            <v>年节礼包/家纺/床上用品</v>
          </cell>
          <cell r="I15322" t="str">
            <v>2023-10-31</v>
          </cell>
          <cell r="J15322">
            <v>163173106</v>
          </cell>
          <cell r="K15322">
            <v>713102053</v>
          </cell>
          <cell r="L15322" t="str">
            <v>203*229cm</v>
          </cell>
        </row>
        <row r="15323">
          <cell r="C15323">
            <v>162315287</v>
          </cell>
          <cell r="D15323" t="str">
            <v>人工</v>
          </cell>
          <cell r="E15323" t="str">
            <v>实物</v>
          </cell>
          <cell r="F15323" t="str">
            <v>富安娜</v>
          </cell>
          <cell r="G15323" t="str">
            <v>富安娜</v>
          </cell>
          <cell r="H15323" t="str">
            <v>年节礼包/家纺/床上用品</v>
          </cell>
          <cell r="I15323" t="str">
            <v>2023-10-31</v>
          </cell>
          <cell r="J15323">
            <v>163173105</v>
          </cell>
          <cell r="K15323">
            <v>713102021</v>
          </cell>
          <cell r="L15323" t="str">
            <v>203*229cm</v>
          </cell>
        </row>
        <row r="15324">
          <cell r="C15324">
            <v>162315286</v>
          </cell>
          <cell r="D15324" t="str">
            <v>人工</v>
          </cell>
          <cell r="E15324" t="str">
            <v>实物</v>
          </cell>
          <cell r="F15324" t="str">
            <v>富安娜家纺</v>
          </cell>
          <cell r="G15324" t="str">
            <v>富安娜</v>
          </cell>
          <cell r="H15324" t="str">
            <v>年节礼包/家纺/床上用品</v>
          </cell>
          <cell r="I15324" t="str">
            <v>2023-10-31</v>
          </cell>
          <cell r="J15324">
            <v>163173104</v>
          </cell>
          <cell r="K15324">
            <v>713102144</v>
          </cell>
          <cell r="L15324" t="str">
            <v>203*229cm</v>
          </cell>
        </row>
        <row r="15325">
          <cell r="C15325">
            <v>162315285</v>
          </cell>
          <cell r="D15325" t="str">
            <v>人工</v>
          </cell>
          <cell r="E15325" t="str">
            <v>实物</v>
          </cell>
          <cell r="F15325" t="str">
            <v>富安娜家纺</v>
          </cell>
          <cell r="G15325" t="str">
            <v>富安娜</v>
          </cell>
          <cell r="H15325" t="str">
            <v>年节礼包/家纺/床上用品</v>
          </cell>
          <cell r="I15325" t="str">
            <v>2023-10-31</v>
          </cell>
          <cell r="J15325">
            <v>163173103</v>
          </cell>
          <cell r="K15325">
            <v>713102543</v>
          </cell>
          <cell r="L15325" t="str">
            <v>203*229cm</v>
          </cell>
        </row>
        <row r="15326">
          <cell r="C15326">
            <v>162315273</v>
          </cell>
          <cell r="D15326" t="str">
            <v>人工</v>
          </cell>
          <cell r="E15326" t="str">
            <v>实物</v>
          </cell>
          <cell r="F15326" t="str">
            <v>富安娜家纺</v>
          </cell>
          <cell r="G15326" t="str">
            <v>富安娜</v>
          </cell>
          <cell r="H15326" t="str">
            <v>年节礼包/家纺/床上用品</v>
          </cell>
          <cell r="I15326" t="str">
            <v>2023-10-31</v>
          </cell>
          <cell r="J15326">
            <v>163173088</v>
          </cell>
          <cell r="K15326" t="str">
            <v>713102425/713102366</v>
          </cell>
          <cell r="L15326" t="str">
            <v>清袖幽兰203*229cm、迪亚斯180*200cm</v>
          </cell>
        </row>
        <row r="15327">
          <cell r="C15327">
            <v>162315272</v>
          </cell>
          <cell r="D15327" t="str">
            <v>人工</v>
          </cell>
          <cell r="E15327" t="str">
            <v>实物</v>
          </cell>
          <cell r="F15327" t="str">
            <v>富安娜家纺</v>
          </cell>
          <cell r="G15327" t="str">
            <v>富安娜</v>
          </cell>
          <cell r="H15327" t="str">
            <v>年节礼包/家纺/床上用品</v>
          </cell>
          <cell r="I15327" t="str">
            <v>2023-10-31</v>
          </cell>
          <cell r="J15327">
            <v>163173087</v>
          </cell>
          <cell r="K15327" t="str">
            <v>713102422/713101293/713101746</v>
          </cell>
          <cell r="L15327" t="str">
            <v>芳华初韵203*229cm、逸享抗菌被203*229cm、决明子香蒲草本枕70*45cm*2</v>
          </cell>
        </row>
        <row r="15328">
          <cell r="C15328">
            <v>162033626</v>
          </cell>
          <cell r="D15328" t="str">
            <v>人工</v>
          </cell>
          <cell r="E15328" t="str">
            <v>实物</v>
          </cell>
          <cell r="F15328" t="str">
            <v>富安娜家纺</v>
          </cell>
          <cell r="G15328" t="str">
            <v>富安娜</v>
          </cell>
          <cell r="H15328" t="str">
            <v>年节礼包/家纺/床上用品</v>
          </cell>
          <cell r="I15328" t="str">
            <v>2023-07-31</v>
          </cell>
          <cell r="J15328">
            <v>162400945</v>
          </cell>
          <cell r="K15328">
            <v>713102397</v>
          </cell>
          <cell r="L15328" t="str">
            <v>203*229cm</v>
          </cell>
        </row>
        <row r="15329">
          <cell r="C15329">
            <v>162032808</v>
          </cell>
          <cell r="D15329" t="str">
            <v>人工</v>
          </cell>
          <cell r="E15329" t="str">
            <v>实物</v>
          </cell>
          <cell r="F15329" t="str">
            <v>富安娜家纺</v>
          </cell>
          <cell r="G15329" t="str">
            <v>富安娜</v>
          </cell>
          <cell r="H15329" t="str">
            <v>年节礼包/家纺/床上用品</v>
          </cell>
          <cell r="I15329" t="str">
            <v>2023-07-31</v>
          </cell>
          <cell r="J15329">
            <v>162400127</v>
          </cell>
          <cell r="K15329">
            <v>713102127</v>
          </cell>
          <cell r="L15329" t="str">
            <v>203*229cm</v>
          </cell>
        </row>
        <row r="15330">
          <cell r="C15330">
            <v>162029283</v>
          </cell>
          <cell r="D15330" t="str">
            <v>人工</v>
          </cell>
          <cell r="E15330" t="str">
            <v>实物</v>
          </cell>
          <cell r="F15330" t="str">
            <v>富安娜家纺</v>
          </cell>
          <cell r="G15330" t="str">
            <v>富安娜</v>
          </cell>
          <cell r="H15330" t="str">
            <v>年节礼包/家纺/床上用品</v>
          </cell>
          <cell r="I15330" t="str">
            <v>2023-07-31</v>
          </cell>
          <cell r="J15330">
            <v>162396602</v>
          </cell>
          <cell r="K15330" t="str">
            <v>9111003912035/713102392</v>
          </cell>
          <cell r="L15330" t="str">
            <v>冰丝印花凉席150*200cm  醉卧花溪夏被203*229cm</v>
          </cell>
        </row>
        <row r="15331">
          <cell r="C15331">
            <v>162028920</v>
          </cell>
          <cell r="D15331" t="str">
            <v>人工</v>
          </cell>
          <cell r="E15331" t="str">
            <v>实物</v>
          </cell>
          <cell r="F15331" t="str">
            <v>富安娜家纺</v>
          </cell>
          <cell r="G15331" t="str">
            <v>富安娜</v>
          </cell>
          <cell r="H15331" t="str">
            <v>年节礼包/家纺/床上用品</v>
          </cell>
          <cell r="I15331" t="str">
            <v>2023-07-31</v>
          </cell>
          <cell r="J15331">
            <v>162396236</v>
          </cell>
          <cell r="K15331">
            <v>713102383</v>
          </cell>
          <cell r="L15331" t="str">
            <v>203*229cm</v>
          </cell>
        </row>
        <row r="15332">
          <cell r="C15332">
            <v>162447550</v>
          </cell>
          <cell r="D15332" t="str">
            <v>人工</v>
          </cell>
          <cell r="E15332" t="str">
            <v>实物</v>
          </cell>
          <cell r="F15332" t="str">
            <v>富安娜</v>
          </cell>
          <cell r="G15332" t="str">
            <v>富安娜</v>
          </cell>
          <cell r="H15332" t="str">
            <v>年节礼包/家纺/床上用品</v>
          </cell>
          <cell r="I15332" t="str">
            <v>2024-01-10</v>
          </cell>
          <cell r="J15332">
            <v>163473525</v>
          </cell>
          <cell r="K15332">
            <v>713102425</v>
          </cell>
          <cell r="L15332" t="str">
            <v>203*229cm</v>
          </cell>
        </row>
        <row r="15333">
          <cell r="C15333">
            <v>162445615</v>
          </cell>
          <cell r="D15333" t="str">
            <v>人工</v>
          </cell>
          <cell r="E15333" t="str">
            <v>实物</v>
          </cell>
          <cell r="F15333" t="str">
            <v>富安娜</v>
          </cell>
          <cell r="G15333" t="str">
            <v>富安娜</v>
          </cell>
          <cell r="H15333" t="str">
            <v>年节礼包/家纺/床上用品</v>
          </cell>
          <cell r="I15333" t="str">
            <v>2023-10-31</v>
          </cell>
          <cell r="J15333">
            <v>163470589</v>
          </cell>
          <cell r="K15333">
            <v>713102021</v>
          </cell>
          <cell r="L15333" t="str">
            <v>203*229cm</v>
          </cell>
        </row>
        <row r="15334">
          <cell r="C15334">
            <v>162438908</v>
          </cell>
          <cell r="D15334" t="str">
            <v>人工</v>
          </cell>
          <cell r="E15334" t="str">
            <v>实物</v>
          </cell>
          <cell r="F15334" t="str">
            <v>富安娜</v>
          </cell>
          <cell r="G15334" t="str">
            <v>富安娜</v>
          </cell>
          <cell r="H15334" t="str">
            <v>年节礼包/家纺/床上用品</v>
          </cell>
          <cell r="I15334" t="str">
            <v>2023-12-31</v>
          </cell>
          <cell r="J15334">
            <v>163449110</v>
          </cell>
          <cell r="K15334">
            <v>713102066</v>
          </cell>
          <cell r="L15334" t="str">
            <v>74*48cm</v>
          </cell>
        </row>
        <row r="15335">
          <cell r="C15335">
            <v>162427219</v>
          </cell>
          <cell r="D15335" t="str">
            <v>人工</v>
          </cell>
          <cell r="E15335" t="str">
            <v>实物</v>
          </cell>
          <cell r="F15335" t="str">
            <v>富安娜</v>
          </cell>
          <cell r="G15335" t="str">
            <v>富安娜</v>
          </cell>
          <cell r="H15335" t="str">
            <v>年节礼包/家纺/床上用品</v>
          </cell>
          <cell r="I15335" t="str">
            <v>2024-03-31</v>
          </cell>
          <cell r="J15335">
            <v>163419786</v>
          </cell>
          <cell r="K15335">
            <v>713102024</v>
          </cell>
          <cell r="L15335" t="str">
            <v>203*229cm</v>
          </cell>
        </row>
        <row r="15336">
          <cell r="C15336">
            <v>162406732</v>
          </cell>
          <cell r="D15336" t="str">
            <v>人工</v>
          </cell>
          <cell r="E15336" t="str">
            <v>实物</v>
          </cell>
          <cell r="F15336" t="str">
            <v>富安娜</v>
          </cell>
          <cell r="G15336" t="str">
            <v>富安娜</v>
          </cell>
          <cell r="H15336" t="str">
            <v>年节礼包/家纺/床上用品</v>
          </cell>
          <cell r="I15336" t="str">
            <v>2024-03-31</v>
          </cell>
          <cell r="J15336">
            <v>163376425</v>
          </cell>
          <cell r="K15336" t="str">
            <v>713102027/713102024</v>
          </cell>
          <cell r="L15336" t="str">
            <v>203*229cm</v>
          </cell>
        </row>
        <row r="15337">
          <cell r="C15337">
            <v>162406727</v>
          </cell>
          <cell r="D15337" t="str">
            <v>人工</v>
          </cell>
          <cell r="E15337" t="str">
            <v>实物</v>
          </cell>
          <cell r="F15337" t="str">
            <v>富安娜</v>
          </cell>
          <cell r="G15337" t="str">
            <v>富安娜</v>
          </cell>
          <cell r="H15337" t="str">
            <v>年节礼包/家纺/床上用品</v>
          </cell>
          <cell r="I15337" t="str">
            <v>2024-03-31</v>
          </cell>
          <cell r="J15337">
            <v>163376420</v>
          </cell>
          <cell r="K15337">
            <v>713102046</v>
          </cell>
          <cell r="L15337" t="str">
            <v>203*229cm</v>
          </cell>
        </row>
        <row r="15338">
          <cell r="C15338">
            <v>162406618</v>
          </cell>
          <cell r="D15338" t="str">
            <v>人工</v>
          </cell>
          <cell r="E15338" t="str">
            <v>实物</v>
          </cell>
          <cell r="F15338" t="str">
            <v>富安娜</v>
          </cell>
          <cell r="G15338" t="str">
            <v>富安娜</v>
          </cell>
          <cell r="H15338" t="str">
            <v>年节礼包/家纺/床上用品</v>
          </cell>
          <cell r="I15338" t="str">
            <v>2024-03-31</v>
          </cell>
          <cell r="J15338">
            <v>163376260</v>
          </cell>
          <cell r="K15338" t="str">
            <v>713102112/713102487/713101746</v>
          </cell>
          <cell r="L15338" t="str">
            <v>花兮晨露 纯棉四件套 被套203*229cm*1 床单230*250cm*1 枕套74*48cm*2 超柔羊绒蛋白七孔抗菌被 规格：203*229cm(2000g) 决明子香蒲草本 对枕（2只） 规格：70*45cm*2</v>
          </cell>
        </row>
        <row r="15339">
          <cell r="C15339">
            <v>162394787</v>
          </cell>
          <cell r="D15339" t="str">
            <v>人工</v>
          </cell>
          <cell r="E15339" t="str">
            <v>实物</v>
          </cell>
          <cell r="F15339" t="str">
            <v>富安娜家纺</v>
          </cell>
          <cell r="G15339" t="str">
            <v>富安娜</v>
          </cell>
          <cell r="H15339" t="str">
            <v>年节礼包/家纺/床上用品</v>
          </cell>
          <cell r="I15339" t="str">
            <v>2023-11-30</v>
          </cell>
          <cell r="J15339">
            <v>163342240</v>
          </cell>
          <cell r="K15339">
            <v>713101574</v>
          </cell>
          <cell r="L15339" t="str">
            <v>74*48cm</v>
          </cell>
        </row>
        <row r="15340">
          <cell r="C15340">
            <v>162391745</v>
          </cell>
          <cell r="D15340" t="str">
            <v>人工</v>
          </cell>
          <cell r="E15340" t="str">
            <v>实物</v>
          </cell>
          <cell r="F15340" t="str">
            <v>富安娜</v>
          </cell>
          <cell r="G15340" t="str">
            <v>富安娜</v>
          </cell>
          <cell r="H15340" t="str">
            <v>年节礼包/家纺/床上用品</v>
          </cell>
          <cell r="I15340" t="str">
            <v>2023-12-31</v>
          </cell>
          <cell r="J15340">
            <v>163334776</v>
          </cell>
          <cell r="K15340">
            <v>713102545</v>
          </cell>
          <cell r="L15340" t="str">
            <v>203*229cm</v>
          </cell>
        </row>
        <row r="15341">
          <cell r="C15341">
            <v>162322827</v>
          </cell>
          <cell r="D15341" t="str">
            <v>人工</v>
          </cell>
          <cell r="E15341" t="str">
            <v>实物</v>
          </cell>
          <cell r="F15341" t="str">
            <v>富安娜家纺</v>
          </cell>
          <cell r="G15341" t="str">
            <v>富安娜</v>
          </cell>
          <cell r="H15341" t="str">
            <v>年节礼包/家纺/居家布艺</v>
          </cell>
          <cell r="I15341" t="str">
            <v>2023-07-31</v>
          </cell>
          <cell r="J15341">
            <v>163182569</v>
          </cell>
          <cell r="K15341">
            <v>713101914</v>
          </cell>
          <cell r="L15341" t="str">
            <v>浴巾70*140*1条    毛巾34*76*4条</v>
          </cell>
        </row>
        <row r="15342">
          <cell r="C15342">
            <v>162315282</v>
          </cell>
          <cell r="D15342" t="str">
            <v>人工</v>
          </cell>
          <cell r="E15342" t="str">
            <v>实物</v>
          </cell>
          <cell r="F15342" t="str">
            <v/>
          </cell>
          <cell r="G15342" t="str">
            <v>富安娜</v>
          </cell>
          <cell r="H15342" t="str">
            <v>年节礼包/家纺/床上用品</v>
          </cell>
          <cell r="I15342" t="str">
            <v>2023-10-31</v>
          </cell>
          <cell r="J15342">
            <v>163173100</v>
          </cell>
          <cell r="K15342" t="str">
            <v>713102027/713101831</v>
          </cell>
          <cell r="L15342" t="str">
            <v>203*229CM</v>
          </cell>
        </row>
        <row r="15343">
          <cell r="C15343">
            <v>162033992</v>
          </cell>
          <cell r="D15343" t="str">
            <v>人工</v>
          </cell>
          <cell r="E15343" t="str">
            <v>实物</v>
          </cell>
          <cell r="F15343" t="str">
            <v>富安娜家纺</v>
          </cell>
          <cell r="G15343" t="str">
            <v>富安娜</v>
          </cell>
          <cell r="H15343" t="str">
            <v>年节礼包/家纺/床上用品</v>
          </cell>
          <cell r="I15343" t="str">
            <v>2023-07-31</v>
          </cell>
          <cell r="J15343">
            <v>162401311</v>
          </cell>
          <cell r="K15343">
            <v>713102390</v>
          </cell>
          <cell r="L15343" t="str">
            <v>180*200CM</v>
          </cell>
        </row>
        <row r="15344">
          <cell r="C15344">
            <v>162033792</v>
          </cell>
          <cell r="D15344" t="str">
            <v>人工</v>
          </cell>
          <cell r="E15344" t="str">
            <v>实物</v>
          </cell>
          <cell r="F15344" t="str">
            <v>富安娜家纺</v>
          </cell>
          <cell r="G15344" t="str">
            <v>富安娜</v>
          </cell>
          <cell r="H15344" t="str">
            <v>年节礼包/家纺/床上用品</v>
          </cell>
          <cell r="I15344" t="str">
            <v>2023-07-31</v>
          </cell>
          <cell r="J15344">
            <v>162401111</v>
          </cell>
          <cell r="K15344">
            <v>713102393</v>
          </cell>
          <cell r="L15344" t="str">
            <v>203*229cm</v>
          </cell>
        </row>
        <row r="15345">
          <cell r="C15345">
            <v>162494958</v>
          </cell>
          <cell r="D15345" t="str">
            <v>人工</v>
          </cell>
          <cell r="E15345" t="str">
            <v>实物</v>
          </cell>
          <cell r="F15345" t="str">
            <v/>
          </cell>
          <cell r="G15345" t="str">
            <v>优利威</v>
          </cell>
          <cell r="H15345" t="str">
            <v>年节礼包/家庭清洁/纸品/衣物清洁</v>
          </cell>
          <cell r="I15345" t="str">
            <v>2024-08-31</v>
          </cell>
          <cell r="J15345">
            <v>163578159</v>
          </cell>
          <cell r="K15345" t="str">
            <v/>
          </cell>
          <cell r="L15345" t="str">
            <v/>
          </cell>
        </row>
        <row r="15346">
          <cell r="C15346">
            <v>162494945</v>
          </cell>
          <cell r="D15346" t="str">
            <v>人工</v>
          </cell>
          <cell r="E15346" t="str">
            <v>实物</v>
          </cell>
          <cell r="F15346" t="str">
            <v/>
          </cell>
          <cell r="G15346" t="str">
            <v>优利威</v>
          </cell>
          <cell r="H15346" t="str">
            <v>年节礼包/个人护理/洗护礼包</v>
          </cell>
          <cell r="I15346" t="str">
            <v>2024-08-31</v>
          </cell>
          <cell r="J15346">
            <v>163578146</v>
          </cell>
          <cell r="K15346" t="str">
            <v/>
          </cell>
          <cell r="L15346" t="str">
            <v/>
          </cell>
        </row>
        <row r="15347">
          <cell r="C15347">
            <v>162376303</v>
          </cell>
          <cell r="D15347" t="str">
            <v>人工</v>
          </cell>
          <cell r="E15347" t="str">
            <v>实物</v>
          </cell>
          <cell r="F15347" t="str">
            <v/>
          </cell>
          <cell r="G15347" t="str">
            <v>优利威</v>
          </cell>
          <cell r="H15347" t="str">
            <v>年节礼包/家庭清洁/纸品/清洁纸品</v>
          </cell>
          <cell r="I15347" t="str">
            <v>2023-10-31</v>
          </cell>
          <cell r="J15347">
            <v>163286713</v>
          </cell>
          <cell r="K15347" t="str">
            <v/>
          </cell>
          <cell r="L15347" t="str">
            <v/>
          </cell>
        </row>
        <row r="15348">
          <cell r="C15348">
            <v>162327986</v>
          </cell>
          <cell r="D15348" t="str">
            <v>人工</v>
          </cell>
          <cell r="E15348" t="str">
            <v>实物</v>
          </cell>
          <cell r="F15348" t="str">
            <v>阿道夫</v>
          </cell>
          <cell r="G15348" t="str">
            <v>优利威</v>
          </cell>
          <cell r="H15348" t="str">
            <v>年节礼包/个人护理/洗护礼包</v>
          </cell>
          <cell r="I15348" t="str">
            <v>2023-12-31</v>
          </cell>
          <cell r="J15348">
            <v>163187325</v>
          </cell>
          <cell r="K15348" t="str">
            <v/>
          </cell>
          <cell r="L15348" t="str">
            <v/>
          </cell>
        </row>
        <row r="15349">
          <cell r="C15349">
            <v>162184641</v>
          </cell>
          <cell r="D15349" t="str">
            <v>人工</v>
          </cell>
          <cell r="E15349" t="str">
            <v>实物</v>
          </cell>
          <cell r="F15349" t="str">
            <v/>
          </cell>
          <cell r="G15349" t="str">
            <v>优利威</v>
          </cell>
          <cell r="H15349" t="str">
            <v>年节礼包/家庭清洁/纸品/衣物清洁</v>
          </cell>
          <cell r="I15349" t="str">
            <v>2023-06-15</v>
          </cell>
          <cell r="J15349">
            <v>162795178</v>
          </cell>
          <cell r="K15349" t="str">
            <v/>
          </cell>
          <cell r="L15349" t="str">
            <v/>
          </cell>
        </row>
        <row r="15350">
          <cell r="C15350">
            <v>162182162</v>
          </cell>
          <cell r="D15350" t="str">
            <v>人工</v>
          </cell>
          <cell r="E15350" t="str">
            <v>实物</v>
          </cell>
          <cell r="F15350" t="str">
            <v>碧浪</v>
          </cell>
          <cell r="G15350" t="str">
            <v>优利威</v>
          </cell>
          <cell r="H15350" t="str">
            <v>年节礼包/家庭清洁/纸品/衣物清洁</v>
          </cell>
          <cell r="I15350" t="str">
            <v>2023-12-31</v>
          </cell>
          <cell r="J15350">
            <v>162791147</v>
          </cell>
          <cell r="K15350" t="str">
            <v/>
          </cell>
          <cell r="L15350" t="str">
            <v/>
          </cell>
        </row>
        <row r="15351">
          <cell r="C15351">
            <v>162041876</v>
          </cell>
          <cell r="D15351" t="str">
            <v>人工</v>
          </cell>
          <cell r="E15351" t="str">
            <v>实物</v>
          </cell>
          <cell r="F15351" t="str">
            <v/>
          </cell>
          <cell r="G15351" t="str">
            <v>优利威</v>
          </cell>
          <cell r="H15351" t="str">
            <v>年节礼包/个人护理/洗发护发</v>
          </cell>
          <cell r="I15351" t="str">
            <v>2023-07-31</v>
          </cell>
          <cell r="J15351">
            <v>162409907</v>
          </cell>
          <cell r="K15351" t="str">
            <v/>
          </cell>
          <cell r="L15351" t="str">
            <v/>
          </cell>
        </row>
        <row r="15352">
          <cell r="C15352">
            <v>162041599</v>
          </cell>
          <cell r="D15352" t="str">
            <v>人工</v>
          </cell>
          <cell r="E15352" t="str">
            <v>实物</v>
          </cell>
          <cell r="F15352" t="str">
            <v/>
          </cell>
          <cell r="G15352" t="str">
            <v>优利威</v>
          </cell>
          <cell r="H15352" t="str">
            <v>年节礼包/美妆护理/美妆套装</v>
          </cell>
          <cell r="I15352" t="str">
            <v>2023-07-31</v>
          </cell>
          <cell r="J15352">
            <v>162409550</v>
          </cell>
          <cell r="K15352" t="str">
            <v/>
          </cell>
          <cell r="L15352" t="str">
            <v/>
          </cell>
        </row>
        <row r="15353">
          <cell r="C15353">
            <v>162041598</v>
          </cell>
          <cell r="D15353" t="str">
            <v>人工</v>
          </cell>
          <cell r="E15353" t="str">
            <v>实物</v>
          </cell>
          <cell r="F15353" t="str">
            <v/>
          </cell>
          <cell r="G15353" t="str">
            <v>优利威</v>
          </cell>
          <cell r="H15353" t="str">
            <v>年节礼包/家庭清洁/纸品/衣物清洁</v>
          </cell>
          <cell r="I15353" t="str">
            <v>2023-07-31</v>
          </cell>
          <cell r="J15353">
            <v>162409549</v>
          </cell>
          <cell r="K15353" t="str">
            <v/>
          </cell>
          <cell r="L15353" t="str">
            <v/>
          </cell>
        </row>
        <row r="15354">
          <cell r="C15354">
            <v>162041595</v>
          </cell>
          <cell r="D15354" t="str">
            <v>人工</v>
          </cell>
          <cell r="E15354" t="str">
            <v>实物</v>
          </cell>
          <cell r="F15354" t="str">
            <v/>
          </cell>
          <cell r="G15354" t="str">
            <v>优利威</v>
          </cell>
          <cell r="H15354" t="str">
            <v>年节礼包/家庭清洁/纸品/衣物清洁</v>
          </cell>
          <cell r="I15354" t="str">
            <v>2023-07-31</v>
          </cell>
          <cell r="J15354">
            <v>162409546</v>
          </cell>
          <cell r="K15354" t="str">
            <v/>
          </cell>
          <cell r="L15354" t="str">
            <v/>
          </cell>
        </row>
        <row r="15355">
          <cell r="C15355">
            <v>162041593</v>
          </cell>
          <cell r="D15355" t="str">
            <v>人工</v>
          </cell>
          <cell r="E15355" t="str">
            <v>实物</v>
          </cell>
          <cell r="F15355" t="str">
            <v/>
          </cell>
          <cell r="G15355" t="str">
            <v>优利威</v>
          </cell>
          <cell r="H15355" t="str">
            <v>年节礼包/家庭清洁/纸品/衣物清洁</v>
          </cell>
          <cell r="I15355" t="str">
            <v>2023-07-31</v>
          </cell>
          <cell r="J15355">
            <v>162409544</v>
          </cell>
          <cell r="K15355" t="str">
            <v/>
          </cell>
          <cell r="L15355" t="str">
            <v/>
          </cell>
        </row>
        <row r="15356">
          <cell r="C15356">
            <v>162041591</v>
          </cell>
          <cell r="D15356" t="str">
            <v>人工</v>
          </cell>
          <cell r="E15356" t="str">
            <v>实物</v>
          </cell>
          <cell r="F15356" t="str">
            <v/>
          </cell>
          <cell r="G15356" t="str">
            <v>优利威</v>
          </cell>
          <cell r="H15356" t="str">
            <v>年节礼包/家庭清洁/纸品/衣物清洁</v>
          </cell>
          <cell r="I15356" t="str">
            <v>2023-07-31</v>
          </cell>
          <cell r="J15356">
            <v>162409542</v>
          </cell>
          <cell r="K15356" t="str">
            <v/>
          </cell>
          <cell r="L15356" t="str">
            <v/>
          </cell>
        </row>
        <row r="15357">
          <cell r="C15357">
            <v>162041589</v>
          </cell>
          <cell r="D15357" t="str">
            <v>人工</v>
          </cell>
          <cell r="E15357" t="str">
            <v>实物</v>
          </cell>
          <cell r="F15357" t="str">
            <v/>
          </cell>
          <cell r="G15357" t="str">
            <v>优利威</v>
          </cell>
          <cell r="H15357" t="str">
            <v>年节礼包/家庭清洁/纸品/驱蚊驱虫</v>
          </cell>
          <cell r="I15357" t="str">
            <v>2023-07-31</v>
          </cell>
          <cell r="J15357">
            <v>162409540</v>
          </cell>
          <cell r="K15357" t="str">
            <v/>
          </cell>
          <cell r="L15357" t="str">
            <v/>
          </cell>
        </row>
        <row r="15358">
          <cell r="C15358">
            <v>162041588</v>
          </cell>
          <cell r="D15358" t="str">
            <v>人工</v>
          </cell>
          <cell r="E15358" t="str">
            <v>实物</v>
          </cell>
          <cell r="F15358" t="str">
            <v/>
          </cell>
          <cell r="G15358" t="str">
            <v>优利威</v>
          </cell>
          <cell r="H15358" t="str">
            <v>年节礼包/家庭清洁/纸品/衣物清洁</v>
          </cell>
          <cell r="I15358" t="str">
            <v>2023-07-31</v>
          </cell>
          <cell r="J15358">
            <v>162409539</v>
          </cell>
          <cell r="K15358" t="str">
            <v/>
          </cell>
          <cell r="L15358" t="str">
            <v/>
          </cell>
        </row>
        <row r="15359">
          <cell r="C15359">
            <v>162041571</v>
          </cell>
          <cell r="D15359" t="str">
            <v>人工</v>
          </cell>
          <cell r="E15359" t="str">
            <v>实物</v>
          </cell>
          <cell r="F15359" t="str">
            <v/>
          </cell>
          <cell r="G15359" t="str">
            <v>优利威</v>
          </cell>
          <cell r="H15359" t="str">
            <v>年节礼包/个人护理/洗发护发</v>
          </cell>
          <cell r="I15359" t="str">
            <v>2023-07-31</v>
          </cell>
          <cell r="J15359">
            <v>162409520</v>
          </cell>
          <cell r="K15359" t="str">
            <v/>
          </cell>
          <cell r="L15359" t="str">
            <v/>
          </cell>
        </row>
        <row r="15360">
          <cell r="C15360">
            <v>162041569</v>
          </cell>
          <cell r="D15360" t="str">
            <v>人工</v>
          </cell>
          <cell r="E15360" t="str">
            <v>实物</v>
          </cell>
          <cell r="F15360" t="str">
            <v/>
          </cell>
          <cell r="G15360" t="str">
            <v>优利威</v>
          </cell>
          <cell r="H15360" t="str">
            <v>年节礼包/个人护理/洗发护发</v>
          </cell>
          <cell r="I15360" t="str">
            <v>2023-07-31</v>
          </cell>
          <cell r="J15360">
            <v>162409518</v>
          </cell>
          <cell r="K15360" t="str">
            <v/>
          </cell>
          <cell r="L15360" t="str">
            <v/>
          </cell>
        </row>
        <row r="15361">
          <cell r="C15361">
            <v>162041567</v>
          </cell>
          <cell r="D15361" t="str">
            <v>人工</v>
          </cell>
          <cell r="E15361" t="str">
            <v>实物</v>
          </cell>
          <cell r="F15361" t="str">
            <v/>
          </cell>
          <cell r="G15361" t="str">
            <v>优利威</v>
          </cell>
          <cell r="H15361" t="str">
            <v>年节礼包/个人护理/洗发护发</v>
          </cell>
          <cell r="I15361" t="str">
            <v>2023-07-31</v>
          </cell>
          <cell r="J15361">
            <v>162409516</v>
          </cell>
          <cell r="K15361" t="str">
            <v/>
          </cell>
          <cell r="L15361" t="str">
            <v/>
          </cell>
        </row>
        <row r="15362">
          <cell r="C15362">
            <v>162041565</v>
          </cell>
          <cell r="D15362" t="str">
            <v>人工</v>
          </cell>
          <cell r="E15362" t="str">
            <v>实物</v>
          </cell>
          <cell r="F15362" t="str">
            <v/>
          </cell>
          <cell r="G15362" t="str">
            <v>优利威</v>
          </cell>
          <cell r="H15362" t="str">
            <v>年节礼包/个人护理/洗发护发</v>
          </cell>
          <cell r="I15362" t="str">
            <v>2023-07-31</v>
          </cell>
          <cell r="J15362">
            <v>162409514</v>
          </cell>
          <cell r="K15362" t="str">
            <v/>
          </cell>
          <cell r="L15362" t="str">
            <v/>
          </cell>
        </row>
        <row r="15363">
          <cell r="C15363">
            <v>162041563</v>
          </cell>
          <cell r="D15363" t="str">
            <v>人工</v>
          </cell>
          <cell r="E15363" t="str">
            <v>实物</v>
          </cell>
          <cell r="F15363" t="str">
            <v/>
          </cell>
          <cell r="G15363" t="str">
            <v>优利威</v>
          </cell>
          <cell r="H15363" t="str">
            <v>年节礼包/个人护理/洗发护发</v>
          </cell>
          <cell r="I15363" t="str">
            <v>2023-07-31</v>
          </cell>
          <cell r="J15363">
            <v>162409512</v>
          </cell>
          <cell r="K15363" t="str">
            <v/>
          </cell>
          <cell r="L15363" t="str">
            <v/>
          </cell>
        </row>
        <row r="15364">
          <cell r="C15364">
            <v>162041369</v>
          </cell>
          <cell r="D15364" t="str">
            <v>人工</v>
          </cell>
          <cell r="E15364" t="str">
            <v>实物</v>
          </cell>
          <cell r="F15364" t="str">
            <v/>
          </cell>
          <cell r="G15364" t="str">
            <v>优利威</v>
          </cell>
          <cell r="H15364" t="str">
            <v>年节礼包/美妆护理/美妆套装</v>
          </cell>
          <cell r="I15364" t="str">
            <v>2023-07-31</v>
          </cell>
          <cell r="J15364">
            <v>162409312</v>
          </cell>
          <cell r="K15364" t="str">
            <v/>
          </cell>
          <cell r="L15364" t="str">
            <v/>
          </cell>
        </row>
        <row r="15365">
          <cell r="C15365">
            <v>162041368</v>
          </cell>
          <cell r="D15365" t="str">
            <v>人工</v>
          </cell>
          <cell r="E15365" t="str">
            <v>实物</v>
          </cell>
          <cell r="F15365" t="str">
            <v/>
          </cell>
          <cell r="G15365" t="str">
            <v>优利威</v>
          </cell>
          <cell r="H15365" t="str">
            <v>年节礼包/个人护理/洗发护发</v>
          </cell>
          <cell r="I15365" t="str">
            <v>2023-10-31</v>
          </cell>
          <cell r="J15365">
            <v>162409311</v>
          </cell>
          <cell r="K15365" t="str">
            <v/>
          </cell>
          <cell r="L15365" t="str">
            <v/>
          </cell>
        </row>
        <row r="15366">
          <cell r="C15366">
            <v>162041587</v>
          </cell>
          <cell r="D15366" t="str">
            <v>人工</v>
          </cell>
          <cell r="E15366" t="str">
            <v>实物</v>
          </cell>
          <cell r="F15366" t="str">
            <v/>
          </cell>
          <cell r="G15366" t="str">
            <v>优利威</v>
          </cell>
          <cell r="H15366" t="str">
            <v>年节礼包/家庭清洁/纸品/衣物清洁</v>
          </cell>
          <cell r="I15366" t="str">
            <v>2023-07-31</v>
          </cell>
          <cell r="J15366">
            <v>162409538</v>
          </cell>
          <cell r="K15366" t="str">
            <v/>
          </cell>
          <cell r="L15366" t="str">
            <v/>
          </cell>
        </row>
        <row r="15367">
          <cell r="C15367">
            <v>162041585</v>
          </cell>
          <cell r="D15367" t="str">
            <v>人工</v>
          </cell>
          <cell r="E15367" t="str">
            <v>实物</v>
          </cell>
          <cell r="F15367" t="str">
            <v/>
          </cell>
          <cell r="G15367" t="str">
            <v>优利威</v>
          </cell>
          <cell r="H15367" t="str">
            <v>年节礼包/家庭清洁/纸品/衣物清洁</v>
          </cell>
          <cell r="I15367" t="str">
            <v>2023-07-31</v>
          </cell>
          <cell r="J15367">
            <v>162409536</v>
          </cell>
          <cell r="K15367" t="str">
            <v/>
          </cell>
          <cell r="L15367" t="str">
            <v/>
          </cell>
        </row>
        <row r="15368">
          <cell r="C15368">
            <v>162041574</v>
          </cell>
          <cell r="D15368" t="str">
            <v>人工</v>
          </cell>
          <cell r="E15368" t="str">
            <v>实物</v>
          </cell>
          <cell r="F15368" t="str">
            <v/>
          </cell>
          <cell r="G15368" t="str">
            <v>优利威</v>
          </cell>
          <cell r="H15368" t="str">
            <v>年节礼包/家庭清洁/纸品/衣物清洁</v>
          </cell>
          <cell r="I15368" t="str">
            <v>2023-07-31</v>
          </cell>
          <cell r="J15368">
            <v>162409523</v>
          </cell>
          <cell r="K15368" t="str">
            <v/>
          </cell>
          <cell r="L15368" t="str">
            <v/>
          </cell>
        </row>
        <row r="15369">
          <cell r="C15369">
            <v>162041572</v>
          </cell>
          <cell r="D15369" t="str">
            <v>人工</v>
          </cell>
          <cell r="E15369" t="str">
            <v>实物</v>
          </cell>
          <cell r="F15369" t="str">
            <v/>
          </cell>
          <cell r="G15369" t="str">
            <v>优利威</v>
          </cell>
          <cell r="H15369" t="str">
            <v>年节礼包/家庭清洁/纸品/衣物清洁</v>
          </cell>
          <cell r="I15369" t="str">
            <v>2023-07-31</v>
          </cell>
          <cell r="J15369">
            <v>162409521</v>
          </cell>
          <cell r="K15369" t="str">
            <v/>
          </cell>
          <cell r="L15369" t="str">
            <v/>
          </cell>
        </row>
        <row r="15370">
          <cell r="C15370">
            <v>162041559</v>
          </cell>
          <cell r="D15370" t="str">
            <v>人工</v>
          </cell>
          <cell r="E15370" t="str">
            <v>实物</v>
          </cell>
          <cell r="F15370" t="str">
            <v/>
          </cell>
          <cell r="G15370" t="str">
            <v>优利威</v>
          </cell>
          <cell r="H15370" t="str">
            <v>年节礼包/个人护理/洗发护发</v>
          </cell>
          <cell r="I15370" t="str">
            <v>2023-07-31</v>
          </cell>
          <cell r="J15370">
            <v>162409508</v>
          </cell>
          <cell r="K15370" t="str">
            <v/>
          </cell>
          <cell r="L15370" t="str">
            <v/>
          </cell>
        </row>
        <row r="15371">
          <cell r="C15371">
            <v>162041558</v>
          </cell>
          <cell r="D15371" t="str">
            <v>人工</v>
          </cell>
          <cell r="E15371" t="str">
            <v>实物</v>
          </cell>
          <cell r="F15371" t="str">
            <v/>
          </cell>
          <cell r="G15371" t="str">
            <v>优利威</v>
          </cell>
          <cell r="H15371" t="str">
            <v>年节礼包/个人护理/口腔护理</v>
          </cell>
          <cell r="I15371" t="str">
            <v>2023-07-31</v>
          </cell>
          <cell r="J15371">
            <v>162409507</v>
          </cell>
          <cell r="K15371" t="str">
            <v/>
          </cell>
          <cell r="L15371" t="str">
            <v/>
          </cell>
        </row>
        <row r="15372">
          <cell r="C15372">
            <v>162552160</v>
          </cell>
          <cell r="D15372" t="str">
            <v>人工</v>
          </cell>
          <cell r="E15372" t="str">
            <v>实物</v>
          </cell>
          <cell r="F15372" t="str">
            <v/>
          </cell>
          <cell r="G15372" t="str">
            <v>优利威</v>
          </cell>
          <cell r="H15372" t="str">
            <v>年节礼包/家庭清洁/纸品/驱蚊驱虫</v>
          </cell>
          <cell r="I15372" t="str">
            <v>2024-08-31</v>
          </cell>
          <cell r="J15372">
            <v>163717989</v>
          </cell>
          <cell r="K15372" t="str">
            <v/>
          </cell>
          <cell r="L15372" t="str">
            <v/>
          </cell>
        </row>
        <row r="15373">
          <cell r="C15373">
            <v>162433775</v>
          </cell>
          <cell r="D15373" t="str">
            <v>人工</v>
          </cell>
          <cell r="E15373" t="str">
            <v>实物</v>
          </cell>
          <cell r="F15373" t="str">
            <v>摩飞</v>
          </cell>
          <cell r="G15373" t="str">
            <v>西安帝凡</v>
          </cell>
          <cell r="H15373" t="str">
            <v>年节礼包/家用电器/生活小电</v>
          </cell>
          <cell r="I15373" t="str">
            <v>2023-12-31</v>
          </cell>
          <cell r="J15373">
            <v>163435970</v>
          </cell>
          <cell r="K15373" t="str">
            <v/>
          </cell>
          <cell r="L15373" t="str">
            <v>白色</v>
          </cell>
        </row>
        <row r="15374">
          <cell r="C15374">
            <v>162338906</v>
          </cell>
          <cell r="D15374" t="str">
            <v>人工</v>
          </cell>
          <cell r="E15374" t="str">
            <v>实物</v>
          </cell>
          <cell r="F15374" t="str">
            <v>鸣盏</v>
          </cell>
          <cell r="G15374" t="str">
            <v>西安帝凡</v>
          </cell>
          <cell r="H15374" t="str">
            <v>年节礼包/家用电器/生活小电</v>
          </cell>
          <cell r="I15374" t="str">
            <v>2023-12-31</v>
          </cell>
          <cell r="J15374">
            <v>163202076</v>
          </cell>
          <cell r="K15374" t="str">
            <v>MZ-078白</v>
          </cell>
          <cell r="L15374" t="str">
            <v>白色</v>
          </cell>
        </row>
        <row r="15375">
          <cell r="D15375" t="str">
            <v>人工</v>
          </cell>
          <cell r="E15375" t="str">
            <v>实物</v>
          </cell>
          <cell r="F15375" t="str">
            <v>鸣盏</v>
          </cell>
          <cell r="G15375" t="str">
            <v>西安帝凡</v>
          </cell>
          <cell r="H15375" t="str">
            <v>年节礼包/家用电器/生活小电</v>
          </cell>
          <cell r="I15375" t="str">
            <v>2023-12-31</v>
          </cell>
          <cell r="J15375">
            <v>163202077</v>
          </cell>
          <cell r="K15375" t="str">
            <v>MZ-078灰</v>
          </cell>
          <cell r="L15375" t="str">
            <v>灰色</v>
          </cell>
        </row>
        <row r="15376">
          <cell r="C15376">
            <v>162603359</v>
          </cell>
          <cell r="D15376" t="str">
            <v>人工</v>
          </cell>
          <cell r="E15376" t="str">
            <v>实物</v>
          </cell>
          <cell r="F15376" t="str">
            <v>摩飞</v>
          </cell>
          <cell r="G15376" t="str">
            <v>西安帝凡</v>
          </cell>
          <cell r="H15376" t="str">
            <v>年节礼包/项目专属/定制方案专属</v>
          </cell>
          <cell r="I15376" t="str">
            <v>2024-12-31</v>
          </cell>
          <cell r="J15376">
            <v>163825166</v>
          </cell>
          <cell r="K15376" t="str">
            <v>MR8103</v>
          </cell>
          <cell r="L15376" t="str">
            <v>绿色</v>
          </cell>
        </row>
        <row r="15377">
          <cell r="C15377">
            <v>162557241</v>
          </cell>
          <cell r="D15377" t="str">
            <v>人工</v>
          </cell>
          <cell r="E15377" t="str">
            <v>实物</v>
          </cell>
          <cell r="F15377" t="str">
            <v>摩飞</v>
          </cell>
          <cell r="G15377" t="str">
            <v>西安帝凡</v>
          </cell>
          <cell r="H15377" t="str">
            <v>年节礼包/项目专属/定制方案专属</v>
          </cell>
          <cell r="I15377" t="str">
            <v>2024-12-31</v>
          </cell>
          <cell r="J15377">
            <v>163728420</v>
          </cell>
          <cell r="K15377" t="str">
            <v/>
          </cell>
          <cell r="L15377" t="str">
            <v>蓝色</v>
          </cell>
        </row>
        <row r="15378">
          <cell r="D15378" t="str">
            <v>人工</v>
          </cell>
          <cell r="E15378" t="str">
            <v>实物</v>
          </cell>
          <cell r="F15378" t="str">
            <v>摩飞</v>
          </cell>
          <cell r="G15378" t="str">
            <v>西安帝凡</v>
          </cell>
          <cell r="H15378" t="str">
            <v>年节礼包/项目专属/定制方案专属</v>
          </cell>
          <cell r="I15378" t="str">
            <v>2024-12-31</v>
          </cell>
          <cell r="J15378">
            <v>163728421</v>
          </cell>
          <cell r="K15378" t="str">
            <v/>
          </cell>
          <cell r="L15378" t="str">
            <v>绿色</v>
          </cell>
        </row>
        <row r="15379">
          <cell r="D15379" t="str">
            <v>人工</v>
          </cell>
          <cell r="E15379" t="str">
            <v>实物</v>
          </cell>
          <cell r="F15379" t="str">
            <v>摩飞</v>
          </cell>
          <cell r="G15379" t="str">
            <v>西安帝凡</v>
          </cell>
          <cell r="H15379" t="str">
            <v>年节礼包/项目专属/定制方案专属</v>
          </cell>
          <cell r="I15379" t="str">
            <v>2024-12-31</v>
          </cell>
          <cell r="J15379">
            <v>163728422</v>
          </cell>
          <cell r="K15379" t="str">
            <v/>
          </cell>
          <cell r="L15379" t="str">
            <v>粉色</v>
          </cell>
        </row>
        <row r="15380">
          <cell r="D15380" t="str">
            <v>人工</v>
          </cell>
          <cell r="E15380" t="str">
            <v>实物</v>
          </cell>
          <cell r="F15380" t="str">
            <v>摩飞</v>
          </cell>
          <cell r="G15380" t="str">
            <v>西安帝凡</v>
          </cell>
          <cell r="H15380" t="str">
            <v>年节礼包/项目专属/定制方案专属</v>
          </cell>
          <cell r="I15380" t="str">
            <v>2024-12-31</v>
          </cell>
          <cell r="J15380">
            <v>163728423</v>
          </cell>
          <cell r="K15380" t="str">
            <v/>
          </cell>
          <cell r="L15380" t="str">
            <v>白色</v>
          </cell>
        </row>
        <row r="15381">
          <cell r="C15381">
            <v>162546806</v>
          </cell>
          <cell r="D15381" t="str">
            <v>人工</v>
          </cell>
          <cell r="E15381" t="str">
            <v>实物</v>
          </cell>
          <cell r="F15381" t="str">
            <v>摩飞</v>
          </cell>
          <cell r="G15381" t="str">
            <v>西安帝凡</v>
          </cell>
          <cell r="H15381" t="str">
            <v>年节礼包/家用电器/厨房小电</v>
          </cell>
          <cell r="I15381" t="str">
            <v>2024-06-07</v>
          </cell>
          <cell r="J15381">
            <v>163706491</v>
          </cell>
          <cell r="K15381" t="str">
            <v>MR6061</v>
          </cell>
          <cell r="L15381" t="str">
            <v>蓝色</v>
          </cell>
        </row>
        <row r="15382">
          <cell r="D15382" t="str">
            <v>人工</v>
          </cell>
          <cell r="E15382" t="str">
            <v>实物</v>
          </cell>
          <cell r="F15382" t="str">
            <v>摩飞</v>
          </cell>
          <cell r="G15382" t="str">
            <v>西安帝凡</v>
          </cell>
          <cell r="H15382" t="str">
            <v>年节礼包/家用电器/厨房小电</v>
          </cell>
          <cell r="I15382" t="str">
            <v>2024-06-07</v>
          </cell>
          <cell r="J15382">
            <v>163706492</v>
          </cell>
          <cell r="K15382" t="str">
            <v>MR6061</v>
          </cell>
          <cell r="L15382" t="str">
            <v>粉色</v>
          </cell>
        </row>
        <row r="15383">
          <cell r="D15383" t="str">
            <v>人工</v>
          </cell>
          <cell r="E15383" t="str">
            <v>实物</v>
          </cell>
          <cell r="F15383" t="str">
            <v>摩飞</v>
          </cell>
          <cell r="G15383" t="str">
            <v>西安帝凡</v>
          </cell>
          <cell r="H15383" t="str">
            <v>年节礼包/家用电器/厨房小电</v>
          </cell>
          <cell r="I15383" t="str">
            <v>2024-06-07</v>
          </cell>
          <cell r="J15383">
            <v>163706493</v>
          </cell>
          <cell r="K15383" t="str">
            <v>MR6061</v>
          </cell>
          <cell r="L15383" t="str">
            <v>绿色</v>
          </cell>
        </row>
        <row r="15384">
          <cell r="D15384" t="str">
            <v>人工</v>
          </cell>
          <cell r="E15384" t="str">
            <v>实物</v>
          </cell>
          <cell r="F15384" t="str">
            <v>摩飞</v>
          </cell>
          <cell r="G15384" t="str">
            <v>西安帝凡</v>
          </cell>
          <cell r="H15384" t="str">
            <v>年节礼包/家用电器/厨房小电</v>
          </cell>
          <cell r="I15384" t="str">
            <v>2024-06-07</v>
          </cell>
          <cell r="J15384">
            <v>163706494</v>
          </cell>
          <cell r="K15384" t="str">
            <v>MR6061</v>
          </cell>
          <cell r="L15384" t="str">
            <v>白色</v>
          </cell>
        </row>
        <row r="15385">
          <cell r="C15385">
            <v>162494150</v>
          </cell>
          <cell r="D15385" t="str">
            <v>人工</v>
          </cell>
          <cell r="E15385" t="str">
            <v>实物</v>
          </cell>
          <cell r="F15385" t="str">
            <v>摩飞</v>
          </cell>
          <cell r="G15385" t="str">
            <v>西安帝凡</v>
          </cell>
          <cell r="H15385" t="str">
            <v>年节礼包/家用电器/厨房小电</v>
          </cell>
          <cell r="I15385" t="str">
            <v>2024-06-30</v>
          </cell>
          <cell r="J15385">
            <v>163576568</v>
          </cell>
          <cell r="K15385" t="str">
            <v>MR1002</v>
          </cell>
          <cell r="L15385" t="str">
            <v/>
          </cell>
        </row>
        <row r="15386">
          <cell r="C15386">
            <v>162465557</v>
          </cell>
          <cell r="D15386" t="str">
            <v>人工</v>
          </cell>
          <cell r="E15386" t="str">
            <v>实物</v>
          </cell>
          <cell r="F15386" t="str">
            <v>摩飞</v>
          </cell>
          <cell r="G15386" t="str">
            <v>西安帝凡</v>
          </cell>
          <cell r="H15386" t="str">
            <v>年节礼包/项目专属/投标项目专属</v>
          </cell>
          <cell r="I15386" t="str">
            <v>2024-07-31</v>
          </cell>
          <cell r="J15386">
            <v>163510886</v>
          </cell>
          <cell r="K15386" t="str">
            <v>MR9086</v>
          </cell>
          <cell r="L15386" t="str">
            <v>绿色</v>
          </cell>
        </row>
        <row r="15387">
          <cell r="D15387" t="str">
            <v>人工</v>
          </cell>
          <cell r="E15387" t="str">
            <v>实物</v>
          </cell>
          <cell r="F15387" t="str">
            <v>摩飞</v>
          </cell>
          <cell r="G15387" t="str">
            <v>西安帝凡</v>
          </cell>
          <cell r="H15387" t="str">
            <v>年节礼包/项目专属/投标项目专属</v>
          </cell>
          <cell r="I15387" t="str">
            <v>2024-07-31</v>
          </cell>
          <cell r="J15387">
            <v>163510887</v>
          </cell>
          <cell r="K15387" t="str">
            <v>MR9086</v>
          </cell>
          <cell r="L15387" t="str">
            <v>蓝色</v>
          </cell>
        </row>
        <row r="15388">
          <cell r="D15388" t="str">
            <v>人工</v>
          </cell>
          <cell r="E15388" t="str">
            <v>实物</v>
          </cell>
          <cell r="F15388" t="str">
            <v>摩飞</v>
          </cell>
          <cell r="G15388" t="str">
            <v>西安帝凡</v>
          </cell>
          <cell r="H15388" t="str">
            <v>年节礼包/项目专属/投标项目专属</v>
          </cell>
          <cell r="I15388" t="str">
            <v>2024-07-31</v>
          </cell>
          <cell r="J15388">
            <v>163510888</v>
          </cell>
          <cell r="K15388" t="str">
            <v>MR9086</v>
          </cell>
          <cell r="L15388" t="str">
            <v>粉色</v>
          </cell>
        </row>
        <row r="15389">
          <cell r="D15389" t="str">
            <v>人工</v>
          </cell>
          <cell r="E15389" t="str">
            <v>实物</v>
          </cell>
          <cell r="F15389" t="str">
            <v>摩飞</v>
          </cell>
          <cell r="G15389" t="str">
            <v>西安帝凡</v>
          </cell>
          <cell r="H15389" t="str">
            <v>年节礼包/项目专属/投标项目专属</v>
          </cell>
          <cell r="I15389" t="str">
            <v>2024-07-31</v>
          </cell>
          <cell r="J15389">
            <v>163510889</v>
          </cell>
          <cell r="K15389" t="str">
            <v>MR9086</v>
          </cell>
          <cell r="L15389" t="str">
            <v>白色</v>
          </cell>
        </row>
        <row r="15390">
          <cell r="C15390">
            <v>162465552</v>
          </cell>
          <cell r="D15390" t="str">
            <v>人工</v>
          </cell>
          <cell r="E15390" t="str">
            <v>实物</v>
          </cell>
          <cell r="F15390" t="str">
            <v>摩飞</v>
          </cell>
          <cell r="G15390" t="str">
            <v>西安帝凡</v>
          </cell>
          <cell r="H15390" t="str">
            <v>年节礼包/项目专属/投标项目专属</v>
          </cell>
          <cell r="I15390" t="str">
            <v>2024-07-31</v>
          </cell>
          <cell r="J15390">
            <v>163510881</v>
          </cell>
          <cell r="K15390" t="str">
            <v>MR3100</v>
          </cell>
          <cell r="L15390" t="str">
            <v/>
          </cell>
        </row>
        <row r="15391">
          <cell r="C15391">
            <v>162454183</v>
          </cell>
          <cell r="D15391" t="str">
            <v>人工</v>
          </cell>
          <cell r="E15391" t="str">
            <v>实物</v>
          </cell>
          <cell r="F15391" t="str">
            <v>摩飞</v>
          </cell>
          <cell r="G15391" t="str">
            <v>西安帝凡</v>
          </cell>
          <cell r="H15391" t="str">
            <v>年节礼包/家用电器/厨房小电</v>
          </cell>
          <cell r="I15391" t="str">
            <v>2024-01-14</v>
          </cell>
          <cell r="J15391">
            <v>163489296</v>
          </cell>
          <cell r="K15391" t="str">
            <v>MR8301</v>
          </cell>
          <cell r="L15391" t="str">
            <v/>
          </cell>
        </row>
        <row r="15392">
          <cell r="C15392">
            <v>162451559</v>
          </cell>
          <cell r="D15392" t="str">
            <v>人工</v>
          </cell>
          <cell r="E15392" t="str">
            <v>实物</v>
          </cell>
          <cell r="F15392" t="str">
            <v>摩飞</v>
          </cell>
          <cell r="G15392" t="str">
            <v>西安帝凡</v>
          </cell>
          <cell r="H15392" t="str">
            <v>年节礼包/家用电器/厨房小电</v>
          </cell>
          <cell r="I15392" t="str">
            <v>2024-01-31</v>
          </cell>
          <cell r="J15392">
            <v>163484524</v>
          </cell>
          <cell r="K15392" t="str">
            <v>MR6083</v>
          </cell>
          <cell r="L15392" t="str">
            <v/>
          </cell>
        </row>
        <row r="15393">
          <cell r="C15393">
            <v>162407145</v>
          </cell>
          <cell r="D15393" t="str">
            <v>人工</v>
          </cell>
          <cell r="E15393" t="str">
            <v>实物</v>
          </cell>
          <cell r="F15393" t="str">
            <v>摩飞</v>
          </cell>
          <cell r="G15393" t="str">
            <v>西安帝凡</v>
          </cell>
          <cell r="H15393" t="str">
            <v>年节礼包/家用电器/厨房小电</v>
          </cell>
          <cell r="I15393" t="str">
            <v>2024-03-31</v>
          </cell>
          <cell r="J15393">
            <v>163376866</v>
          </cell>
          <cell r="K15393" t="str">
            <v>MR6060</v>
          </cell>
          <cell r="L15393" t="str">
            <v>白色</v>
          </cell>
        </row>
        <row r="15394">
          <cell r="C15394">
            <v>162327167</v>
          </cell>
          <cell r="D15394" t="str">
            <v>人工</v>
          </cell>
          <cell r="E15394" t="str">
            <v>实物</v>
          </cell>
          <cell r="F15394" t="str">
            <v>摩飞</v>
          </cell>
          <cell r="G15394" t="str">
            <v>西安帝凡</v>
          </cell>
          <cell r="H15394" t="str">
            <v>年节礼包/家用电器/生活小电</v>
          </cell>
          <cell r="I15394" t="str">
            <v>2023-10-31</v>
          </cell>
          <cell r="J15394">
            <v>163186713</v>
          </cell>
          <cell r="K15394" t="str">
            <v>MR2030</v>
          </cell>
          <cell r="L15394" t="str">
            <v>白色</v>
          </cell>
        </row>
        <row r="15395">
          <cell r="D15395" t="str">
            <v>人工</v>
          </cell>
          <cell r="E15395" t="str">
            <v>实物</v>
          </cell>
          <cell r="F15395" t="str">
            <v>摩飞</v>
          </cell>
          <cell r="G15395" t="str">
            <v>西安帝凡</v>
          </cell>
          <cell r="H15395" t="str">
            <v>年节礼包/家用电器/生活小电</v>
          </cell>
          <cell r="I15395" t="str">
            <v>2023-10-31</v>
          </cell>
          <cell r="J15395">
            <v>163186714</v>
          </cell>
          <cell r="K15395" t="str">
            <v>MR2030</v>
          </cell>
          <cell r="L15395" t="str">
            <v>灰色</v>
          </cell>
        </row>
        <row r="15396">
          <cell r="C15396">
            <v>162407118</v>
          </cell>
          <cell r="D15396" t="str">
            <v>人工</v>
          </cell>
          <cell r="E15396" t="str">
            <v>实物</v>
          </cell>
          <cell r="F15396" t="str">
            <v>艾乐（EILEI）</v>
          </cell>
          <cell r="G15396" t="str">
            <v>霖臻实业</v>
          </cell>
          <cell r="H15396" t="str">
            <v>年节礼包/居家日用/生活日用</v>
          </cell>
          <cell r="I15396" t="str">
            <v>2024-03-31</v>
          </cell>
          <cell r="J15396">
            <v>163376837</v>
          </cell>
          <cell r="K15396">
            <v>6088</v>
          </cell>
          <cell r="L15396" t="str">
            <v/>
          </cell>
        </row>
        <row r="15397">
          <cell r="C15397">
            <v>162407110</v>
          </cell>
          <cell r="D15397" t="str">
            <v>人工</v>
          </cell>
          <cell r="E15397" t="str">
            <v>实物</v>
          </cell>
          <cell r="F15397" t="str">
            <v>彩虹（rainbow）</v>
          </cell>
          <cell r="G15397" t="str">
            <v>霖臻实业</v>
          </cell>
          <cell r="H15397" t="str">
            <v>年节礼包/家用电器/生活小电</v>
          </cell>
          <cell r="I15397" t="str">
            <v>2024-03-31</v>
          </cell>
          <cell r="J15397">
            <v>163376829</v>
          </cell>
          <cell r="K15397" t="str">
            <v>XL1202</v>
          </cell>
          <cell r="L15397" t="str">
            <v/>
          </cell>
        </row>
        <row r="15398">
          <cell r="C15398">
            <v>162589549</v>
          </cell>
          <cell r="D15398" t="str">
            <v>人工</v>
          </cell>
          <cell r="E15398" t="str">
            <v>实物</v>
          </cell>
          <cell r="F15398" t="str">
            <v>普沃达</v>
          </cell>
          <cell r="G15398" t="str">
            <v>霖臻实业</v>
          </cell>
          <cell r="H15398" t="str">
            <v>年节礼包/家用电器/生活小电</v>
          </cell>
          <cell r="I15398" t="str">
            <v>2024-08-31</v>
          </cell>
          <cell r="J15398">
            <v>163797967</v>
          </cell>
          <cell r="K15398" t="str">
            <v>P20</v>
          </cell>
          <cell r="L15398" t="str">
            <v/>
          </cell>
        </row>
        <row r="15399">
          <cell r="C15399">
            <v>162565049</v>
          </cell>
          <cell r="D15399" t="str">
            <v>人工</v>
          </cell>
          <cell r="E15399" t="str">
            <v>实物</v>
          </cell>
          <cell r="F15399" t="str">
            <v>妃锦宝贝</v>
          </cell>
          <cell r="G15399" t="str">
            <v>霖臻实业</v>
          </cell>
          <cell r="H15399" t="str">
            <v>年节礼包/家纺/床上用品</v>
          </cell>
          <cell r="I15399" t="str">
            <v>2024-09-30</v>
          </cell>
          <cell r="J15399">
            <v>163745394</v>
          </cell>
          <cell r="K15399" t="str">
            <v>J1012</v>
          </cell>
          <cell r="L15399" t="str">
            <v/>
          </cell>
        </row>
        <row r="15400">
          <cell r="C15400">
            <v>162466764</v>
          </cell>
          <cell r="D15400" t="str">
            <v>人工</v>
          </cell>
          <cell r="E15400" t="str">
            <v>实物</v>
          </cell>
          <cell r="F15400" t="str">
            <v>彩虹（rainbow）</v>
          </cell>
          <cell r="G15400" t="str">
            <v>霖臻实业</v>
          </cell>
          <cell r="H15400" t="str">
            <v>年节礼包/项目专属/投标项目专属</v>
          </cell>
          <cell r="I15400" t="str">
            <v>2024-01-31</v>
          </cell>
          <cell r="J15400">
            <v>163513557</v>
          </cell>
          <cell r="K15400" t="str">
            <v>XL1352</v>
          </cell>
          <cell r="L15400" t="str">
            <v/>
          </cell>
        </row>
        <row r="15401">
          <cell r="C15401">
            <v>162319728</v>
          </cell>
          <cell r="D15401" t="str">
            <v>人工</v>
          </cell>
          <cell r="E15401" t="str">
            <v>实物</v>
          </cell>
          <cell r="F15401" t="str">
            <v>牛股</v>
          </cell>
          <cell r="G15401" t="str">
            <v>真知农业</v>
          </cell>
          <cell r="H15401" t="str">
            <v>年节礼包/生鲜/生鲜礼包</v>
          </cell>
          <cell r="I15401" t="str">
            <v>2023-10-31</v>
          </cell>
          <cell r="J15401">
            <v>163178924</v>
          </cell>
          <cell r="K15401" t="str">
            <v/>
          </cell>
          <cell r="L15401" t="str">
            <v/>
          </cell>
        </row>
        <row r="15402">
          <cell r="C15402">
            <v>162040841</v>
          </cell>
          <cell r="D15402" t="str">
            <v>人工</v>
          </cell>
          <cell r="E15402" t="str">
            <v>实物</v>
          </cell>
          <cell r="F15402" t="str">
            <v/>
          </cell>
          <cell r="G15402" t="str">
            <v>巨鲲</v>
          </cell>
          <cell r="H15402" t="str">
            <v>年节礼包/个人护理/洗护礼包</v>
          </cell>
          <cell r="I15402" t="str">
            <v>2023-07-31</v>
          </cell>
          <cell r="J15402">
            <v>162408223</v>
          </cell>
          <cell r="K15402" t="str">
            <v>6926799690984-3</v>
          </cell>
          <cell r="L15402" t="str">
            <v/>
          </cell>
        </row>
        <row r="15403">
          <cell r="C15403">
            <v>162315937</v>
          </cell>
          <cell r="D15403" t="str">
            <v>人工</v>
          </cell>
          <cell r="E15403" t="str">
            <v>实物</v>
          </cell>
          <cell r="F15403" t="str">
            <v>徽粮坊（HULIANGFANG）</v>
          </cell>
          <cell r="G15403" t="str">
            <v>福益德鼎盛</v>
          </cell>
          <cell r="H15403" t="str">
            <v>年节礼包/食品/杂粮礼包</v>
          </cell>
          <cell r="I15403" t="str">
            <v>2023-12-31</v>
          </cell>
          <cell r="J15403">
            <v>163173774</v>
          </cell>
          <cell r="K15403" t="str">
            <v>徽粮坊夏季粮块手提盒960g/盒</v>
          </cell>
          <cell r="L15403" t="str">
            <v/>
          </cell>
        </row>
        <row r="15404">
          <cell r="C15404">
            <v>162090278</v>
          </cell>
          <cell r="D15404" t="str">
            <v>人工</v>
          </cell>
          <cell r="E15404" t="str">
            <v>实物</v>
          </cell>
          <cell r="F15404" t="str">
            <v>清风</v>
          </cell>
          <cell r="G15404" t="str">
            <v>荣安佳科技</v>
          </cell>
          <cell r="H15404" t="str">
            <v>年节礼包/家庭清洁/纸品/纸品礼包</v>
          </cell>
          <cell r="I15404" t="str">
            <v>2024-03-01</v>
          </cell>
          <cell r="J15404">
            <v>162542639</v>
          </cell>
          <cell r="K15404" t="str">
            <v>QFZ-001</v>
          </cell>
          <cell r="L15404" t="str">
            <v/>
          </cell>
        </row>
        <row r="15405">
          <cell r="C15405">
            <v>162090380</v>
          </cell>
          <cell r="D15405" t="str">
            <v>人工</v>
          </cell>
          <cell r="E15405" t="str">
            <v>组合商品</v>
          </cell>
          <cell r="F15405" t="str">
            <v/>
          </cell>
          <cell r="G15405" t="str">
            <v>苏打组合商品虚拟供应商</v>
          </cell>
          <cell r="H15405" t="str">
            <v>年节礼包/家庭清洁/纸品/清洁纸品</v>
          </cell>
          <cell r="I15405" t="str">
            <v>2023-10-01</v>
          </cell>
          <cell r="J15405">
            <v>162542777</v>
          </cell>
          <cell r="K15405" t="str">
            <v/>
          </cell>
          <cell r="L15405" t="str">
            <v/>
          </cell>
        </row>
        <row r="15406">
          <cell r="C15406">
            <v>162315203</v>
          </cell>
          <cell r="D15406" t="str">
            <v>人工</v>
          </cell>
          <cell r="E15406" t="str">
            <v>实物</v>
          </cell>
          <cell r="F15406" t="str">
            <v/>
          </cell>
          <cell r="G15406" t="str">
            <v>旭衍</v>
          </cell>
          <cell r="H15406" t="str">
            <v>年节礼包/户外运动/体育用品</v>
          </cell>
          <cell r="I15406" t="str">
            <v>2023-10-31</v>
          </cell>
          <cell r="J15406">
            <v>163172971</v>
          </cell>
          <cell r="K15406" t="str">
            <v>K0AQ004T</v>
          </cell>
          <cell r="L15406" t="str">
            <v/>
          </cell>
        </row>
        <row r="15407">
          <cell r="C15407">
            <v>162043382</v>
          </cell>
          <cell r="D15407" t="str">
            <v>人工</v>
          </cell>
          <cell r="E15407" t="str">
            <v>实物</v>
          </cell>
          <cell r="F15407" t="str">
            <v/>
          </cell>
          <cell r="G15407" t="str">
            <v>百果园公司直供</v>
          </cell>
          <cell r="H15407" t="str">
            <v>年节礼包/生鲜/水果礼包</v>
          </cell>
          <cell r="I15407" t="str">
            <v>2023-07-31</v>
          </cell>
          <cell r="J15407">
            <v>162412267</v>
          </cell>
          <cell r="K15407" t="str">
            <v>SD20230503</v>
          </cell>
          <cell r="L15407" t="str">
            <v/>
          </cell>
        </row>
        <row r="15408">
          <cell r="C15408">
            <v>162315337</v>
          </cell>
          <cell r="D15408" t="str">
            <v>人工</v>
          </cell>
          <cell r="E15408" t="str">
            <v>实物</v>
          </cell>
          <cell r="F15408" t="str">
            <v>多喜爱</v>
          </cell>
          <cell r="G15408" t="str">
            <v>智汇中正</v>
          </cell>
          <cell r="H15408" t="str">
            <v>年节礼包/家纺/床上用品</v>
          </cell>
          <cell r="I15408" t="str">
            <v>2023-10-31</v>
          </cell>
          <cell r="J15408">
            <v>163173159</v>
          </cell>
          <cell r="K15408" t="str">
            <v/>
          </cell>
          <cell r="L15408" t="str">
            <v/>
          </cell>
        </row>
        <row r="15409">
          <cell r="C15409">
            <v>162043387</v>
          </cell>
          <cell r="D15409" t="str">
            <v>人工</v>
          </cell>
          <cell r="E15409" t="str">
            <v>实物</v>
          </cell>
          <cell r="F15409" t="str">
            <v/>
          </cell>
          <cell r="G15409" t="str">
            <v>百果园公司直供</v>
          </cell>
          <cell r="H15409" t="str">
            <v>年节礼包/生鲜/水果</v>
          </cell>
          <cell r="I15409" t="str">
            <v>2023-07-31</v>
          </cell>
          <cell r="J15409">
            <v>162412277</v>
          </cell>
          <cell r="K15409" t="str">
            <v>ygmgx2023001</v>
          </cell>
          <cell r="L15409" t="str">
            <v/>
          </cell>
        </row>
        <row r="15410">
          <cell r="C15410">
            <v>162043386</v>
          </cell>
          <cell r="D15410" t="str">
            <v>人工</v>
          </cell>
          <cell r="E15410" t="str">
            <v>实物</v>
          </cell>
          <cell r="F15410" t="str">
            <v/>
          </cell>
          <cell r="G15410" t="str">
            <v>百果园公司直供</v>
          </cell>
          <cell r="H15410" t="str">
            <v>年节礼包/生鲜/水果</v>
          </cell>
          <cell r="I15410" t="str">
            <v>2023-07-31</v>
          </cell>
          <cell r="J15410">
            <v>162412276</v>
          </cell>
          <cell r="K15410" t="str">
            <v>SD20230504</v>
          </cell>
          <cell r="L15410" t="str">
            <v/>
          </cell>
        </row>
        <row r="15411">
          <cell r="C15411">
            <v>162041607</v>
          </cell>
          <cell r="D15411" t="str">
            <v>人工</v>
          </cell>
          <cell r="E15411" t="str">
            <v>实物</v>
          </cell>
          <cell r="F15411" t="str">
            <v>百果园</v>
          </cell>
          <cell r="G15411" t="str">
            <v>百果园公司直供</v>
          </cell>
          <cell r="H15411" t="str">
            <v>年节礼包/生鲜/水果礼包</v>
          </cell>
          <cell r="I15411" t="str">
            <v>2023-07-31</v>
          </cell>
          <cell r="J15411">
            <v>162409560</v>
          </cell>
          <cell r="K15411" t="str">
            <v>SD20230501</v>
          </cell>
          <cell r="L15411" t="str">
            <v/>
          </cell>
        </row>
        <row r="15412">
          <cell r="C15412">
            <v>162320762</v>
          </cell>
          <cell r="D15412" t="str">
            <v>人工</v>
          </cell>
          <cell r="E15412" t="str">
            <v>组合商品</v>
          </cell>
          <cell r="F15412" t="str">
            <v/>
          </cell>
          <cell r="G15412" t="str">
            <v>苏打组合商品虚拟供应商</v>
          </cell>
          <cell r="H15412" t="str">
            <v>年节礼包/食品/食品礼包</v>
          </cell>
          <cell r="I15412" t="str">
            <v>2023-10-31</v>
          </cell>
          <cell r="J15412">
            <v>163180158</v>
          </cell>
          <cell r="K15412" t="str">
            <v/>
          </cell>
          <cell r="L15412" t="str">
            <v/>
          </cell>
        </row>
        <row r="15413">
          <cell r="C15413">
            <v>162028591</v>
          </cell>
          <cell r="D15413" t="str">
            <v>人工</v>
          </cell>
          <cell r="E15413" t="str">
            <v>实物</v>
          </cell>
          <cell r="F15413" t="str">
            <v/>
          </cell>
          <cell r="G15413" t="str">
            <v>中山万荣</v>
          </cell>
          <cell r="H15413" t="str">
            <v>年节礼包/个人护理/洗护礼包</v>
          </cell>
          <cell r="I15413" t="str">
            <v>2023-07-31</v>
          </cell>
          <cell r="J15413">
            <v>162395902</v>
          </cell>
          <cell r="K15413" t="str">
            <v>S00650</v>
          </cell>
          <cell r="L15413" t="str">
            <v/>
          </cell>
        </row>
        <row r="15414">
          <cell r="C15414">
            <v>162315524</v>
          </cell>
          <cell r="D15414" t="str">
            <v>人工</v>
          </cell>
          <cell r="E15414" t="str">
            <v>实物</v>
          </cell>
          <cell r="F15414" t="str">
            <v>毛戈平（MAOGEPING）</v>
          </cell>
          <cell r="G15414" t="str">
            <v>孟辉文化</v>
          </cell>
          <cell r="H15414" t="str">
            <v>年节礼包/美妆护理/彩妆</v>
          </cell>
          <cell r="I15414" t="str">
            <v>2023-10-31</v>
          </cell>
          <cell r="J15414">
            <v>163173342</v>
          </cell>
          <cell r="K15414" t="str">
            <v>zh-qd02-th02</v>
          </cell>
          <cell r="L15414" t="str">
            <v/>
          </cell>
        </row>
        <row r="15415">
          <cell r="C15415">
            <v>162324911</v>
          </cell>
          <cell r="D15415" t="str">
            <v>人工</v>
          </cell>
          <cell r="E15415" t="str">
            <v>实物</v>
          </cell>
          <cell r="F15415" t="str">
            <v>资生堂</v>
          </cell>
          <cell r="G15415" t="str">
            <v>巨鲲</v>
          </cell>
          <cell r="H15415" t="str">
            <v>年节礼包/个人护理/洗护礼包</v>
          </cell>
          <cell r="I15415" t="str">
            <v>2023-08-31</v>
          </cell>
          <cell r="J15415">
            <v>163184770</v>
          </cell>
          <cell r="K15415" t="str">
            <v>sd4901872836246-1</v>
          </cell>
          <cell r="L15415" t="str">
            <v/>
          </cell>
        </row>
        <row r="15416">
          <cell r="C15416">
            <v>162325049</v>
          </cell>
          <cell r="D15416" t="str">
            <v>人工</v>
          </cell>
          <cell r="E15416" t="str">
            <v>组合商品</v>
          </cell>
          <cell r="F15416" t="str">
            <v/>
          </cell>
          <cell r="G15416" t="str">
            <v>苏打组合商品虚拟供应商</v>
          </cell>
          <cell r="H15416" t="str">
            <v>年节礼包/个人护理/洗护礼包</v>
          </cell>
          <cell r="I15416" t="str">
            <v>2023-08-18</v>
          </cell>
          <cell r="J15416">
            <v>163184850</v>
          </cell>
          <cell r="K15416" t="str">
            <v/>
          </cell>
          <cell r="L15416" t="str">
            <v/>
          </cell>
        </row>
        <row r="15417">
          <cell r="C15417">
            <v>162325046</v>
          </cell>
          <cell r="D15417" t="str">
            <v>人工</v>
          </cell>
          <cell r="E15417" t="str">
            <v>实物</v>
          </cell>
          <cell r="F15417" t="str">
            <v>李施德林</v>
          </cell>
          <cell r="G15417" t="str">
            <v>品客易购</v>
          </cell>
          <cell r="H15417" t="str">
            <v>年节礼包/个人护理/口腔护理</v>
          </cell>
          <cell r="I15417" t="str">
            <v>2023-12-29</v>
          </cell>
          <cell r="J15417">
            <v>163184847</v>
          </cell>
          <cell r="K15417">
            <v>20230731</v>
          </cell>
          <cell r="L15417" t="str">
            <v/>
          </cell>
        </row>
        <row r="15418">
          <cell r="C15418">
            <v>162028625</v>
          </cell>
          <cell r="D15418" t="str">
            <v>人工</v>
          </cell>
          <cell r="E15418" t="str">
            <v>实物</v>
          </cell>
          <cell r="F15418" t="str">
            <v/>
          </cell>
          <cell r="G15418" t="str">
            <v>羽娜</v>
          </cell>
          <cell r="H15418" t="str">
            <v>年节礼包/美妆护理/面部护理</v>
          </cell>
          <cell r="I15418" t="str">
            <v>2023-07-31</v>
          </cell>
          <cell r="J15418">
            <v>162395938</v>
          </cell>
          <cell r="K15418" t="str">
            <v>AAFA320180125</v>
          </cell>
          <cell r="L15418" t="str">
            <v>防晒喷雾200g+黄金面膜5片/盒+清痘面膜5片/盒+洗面奶180ml</v>
          </cell>
        </row>
        <row r="15419">
          <cell r="C15419">
            <v>162040925</v>
          </cell>
          <cell r="D15419" t="str">
            <v>人工</v>
          </cell>
          <cell r="E15419" t="str">
            <v>实物</v>
          </cell>
          <cell r="F15419" t="str">
            <v>艾美特</v>
          </cell>
          <cell r="G15419" t="str">
            <v>首道商贸</v>
          </cell>
          <cell r="H15419" t="str">
            <v>年节礼包/家用电器/生活小电</v>
          </cell>
          <cell r="I15419" t="str">
            <v>2023-07-31</v>
          </cell>
          <cell r="J15419">
            <v>162408313</v>
          </cell>
          <cell r="K15419" t="str">
            <v>落地扇LPF07</v>
          </cell>
          <cell r="L15419" t="str">
            <v/>
          </cell>
        </row>
        <row r="15420">
          <cell r="C15420">
            <v>162331227</v>
          </cell>
          <cell r="D15420" t="str">
            <v>人工</v>
          </cell>
          <cell r="E15420" t="str">
            <v>实物</v>
          </cell>
          <cell r="F15420" t="str">
            <v/>
          </cell>
          <cell r="G15420" t="str">
            <v>晓侠</v>
          </cell>
          <cell r="H15420" t="str">
            <v>年节礼包/食品/零食礼包</v>
          </cell>
          <cell r="I15420" t="str">
            <v>2024-08-01</v>
          </cell>
          <cell r="J15420">
            <v>163190490</v>
          </cell>
          <cell r="K15420" t="str">
            <v/>
          </cell>
          <cell r="L15420" t="str">
            <v/>
          </cell>
        </row>
        <row r="15421">
          <cell r="C15421">
            <v>162043188</v>
          </cell>
          <cell r="D15421" t="str">
            <v>人工</v>
          </cell>
          <cell r="E15421" t="str">
            <v>实物</v>
          </cell>
          <cell r="F15421" t="str">
            <v/>
          </cell>
          <cell r="G15421" t="str">
            <v>羽娜</v>
          </cell>
          <cell r="H15421" t="str">
            <v>年节礼包/美妆护理/面部护理</v>
          </cell>
          <cell r="I15421" t="str">
            <v>2023-07-31</v>
          </cell>
          <cell r="J15421">
            <v>162411893</v>
          </cell>
          <cell r="K15421" t="str">
            <v>0063+0025+0298</v>
          </cell>
          <cell r="L15421" t="str">
            <v>积雪草面膜5片+(妆字号)黑膜5片+透明质酸钠精华液5支</v>
          </cell>
        </row>
        <row r="15422">
          <cell r="C15422">
            <v>162028592</v>
          </cell>
          <cell r="D15422" t="str">
            <v>人工</v>
          </cell>
          <cell r="E15422" t="str">
            <v>实物</v>
          </cell>
          <cell r="F15422" t="str">
            <v/>
          </cell>
          <cell r="G15422" t="str">
            <v>二向箔</v>
          </cell>
          <cell r="H15422" t="str">
            <v>年节礼包/个人护理/洗护礼包</v>
          </cell>
          <cell r="I15422" t="str">
            <v>2023-07-31</v>
          </cell>
          <cell r="J15422">
            <v>162395903</v>
          </cell>
          <cell r="K15422" t="str">
            <v>EBHYX23040805</v>
          </cell>
          <cell r="L15422" t="str">
            <v/>
          </cell>
        </row>
        <row r="15423">
          <cell r="C15423">
            <v>162321403</v>
          </cell>
          <cell r="D15423" t="str">
            <v>人工</v>
          </cell>
          <cell r="E15423" t="str">
            <v>组合商品</v>
          </cell>
          <cell r="F15423" t="str">
            <v/>
          </cell>
          <cell r="G15423" t="str">
            <v>苏打组合商品虚拟供应商</v>
          </cell>
          <cell r="H15423" t="str">
            <v>个护清洁/洗护礼包/洗护礼包</v>
          </cell>
          <cell r="I15423" t="str">
            <v>2023-07-31</v>
          </cell>
          <cell r="J15423">
            <v>163180951</v>
          </cell>
          <cell r="K15423" t="str">
            <v/>
          </cell>
          <cell r="L15423" t="str">
            <v/>
          </cell>
        </row>
        <row r="15424">
          <cell r="C15424">
            <v>162321357</v>
          </cell>
          <cell r="D15424" t="str">
            <v>人工</v>
          </cell>
          <cell r="E15424" t="str">
            <v>实物</v>
          </cell>
          <cell r="F15424" t="str">
            <v>资生堂</v>
          </cell>
          <cell r="G15424" t="str">
            <v>巨鲲</v>
          </cell>
          <cell r="H15424" t="str">
            <v>年节礼包/个人护理/洗护礼包</v>
          </cell>
          <cell r="I15424" t="str">
            <v>2023-08-31</v>
          </cell>
          <cell r="J15424">
            <v>163180897</v>
          </cell>
          <cell r="K15424" t="str">
            <v>sd4901872831197-2</v>
          </cell>
          <cell r="L15424" t="str">
            <v/>
          </cell>
        </row>
        <row r="15425">
          <cell r="C15425">
            <v>162315204</v>
          </cell>
          <cell r="D15425" t="str">
            <v>人工</v>
          </cell>
          <cell r="E15425" t="str">
            <v>实物</v>
          </cell>
          <cell r="F15425" t="str">
            <v/>
          </cell>
          <cell r="G15425" t="str">
            <v>旭衍</v>
          </cell>
          <cell r="H15425" t="str">
            <v>年节礼包/户外运动/体育用品</v>
          </cell>
          <cell r="I15425" t="str">
            <v>2023-10-31</v>
          </cell>
          <cell r="J15425">
            <v>163172972</v>
          </cell>
          <cell r="K15425" t="str">
            <v>K0AQ004R</v>
          </cell>
          <cell r="L15425" t="str">
            <v/>
          </cell>
        </row>
        <row r="15426">
          <cell r="C15426">
            <v>162321356</v>
          </cell>
          <cell r="D15426" t="str">
            <v>人工</v>
          </cell>
          <cell r="E15426" t="str">
            <v>实物</v>
          </cell>
          <cell r="F15426" t="str">
            <v>惠润</v>
          </cell>
          <cell r="G15426" t="str">
            <v>巨鲲</v>
          </cell>
          <cell r="H15426" t="str">
            <v>年节礼包/个人护理/洗护礼包</v>
          </cell>
          <cell r="I15426" t="str">
            <v>2023-08-31</v>
          </cell>
          <cell r="J15426">
            <v>163180896</v>
          </cell>
          <cell r="K15426" t="str">
            <v>sd4582698980438-2</v>
          </cell>
          <cell r="L15426" t="str">
            <v/>
          </cell>
        </row>
        <row r="15427">
          <cell r="C15427">
            <v>162043501</v>
          </cell>
          <cell r="D15427" t="str">
            <v>人工</v>
          </cell>
          <cell r="E15427" t="str">
            <v>实物</v>
          </cell>
          <cell r="F15427" t="str">
            <v>诺赛斯</v>
          </cell>
          <cell r="G15427" t="str">
            <v>真知农业</v>
          </cell>
          <cell r="H15427" t="str">
            <v>年节礼包/生鲜/猪牛羊肉</v>
          </cell>
          <cell r="I15427" t="str">
            <v>2023-07-31</v>
          </cell>
          <cell r="J15427">
            <v>162412430</v>
          </cell>
          <cell r="K15427" t="str">
            <v/>
          </cell>
          <cell r="L15427" t="str">
            <v/>
          </cell>
        </row>
        <row r="15428">
          <cell r="C15428">
            <v>162043504</v>
          </cell>
          <cell r="D15428" t="str">
            <v>人工</v>
          </cell>
          <cell r="E15428" t="str">
            <v>实物</v>
          </cell>
          <cell r="F15428" t="str">
            <v>诺赛斯</v>
          </cell>
          <cell r="G15428" t="str">
            <v>真知农业</v>
          </cell>
          <cell r="H15428" t="str">
            <v>年节礼包/生鲜/猪牛羊肉</v>
          </cell>
          <cell r="I15428" t="str">
            <v>2023-07-31</v>
          </cell>
          <cell r="J15428">
            <v>162412433</v>
          </cell>
          <cell r="K15428" t="str">
            <v/>
          </cell>
          <cell r="L15428" t="str">
            <v/>
          </cell>
        </row>
        <row r="15429">
          <cell r="C15429">
            <v>162319727</v>
          </cell>
          <cell r="D15429" t="str">
            <v>人工</v>
          </cell>
          <cell r="E15429" t="str">
            <v>实物</v>
          </cell>
          <cell r="F15429" t="str">
            <v>牛股</v>
          </cell>
          <cell r="G15429" t="str">
            <v>真知农业</v>
          </cell>
          <cell r="H15429" t="str">
            <v>年节礼包/生鲜/生鲜礼包</v>
          </cell>
          <cell r="I15429" t="str">
            <v>2023-10-31</v>
          </cell>
          <cell r="J15429">
            <v>163178923</v>
          </cell>
          <cell r="K15429" t="str">
            <v/>
          </cell>
          <cell r="L15429" t="str">
            <v/>
          </cell>
        </row>
        <row r="15430">
          <cell r="C15430">
            <v>162029979</v>
          </cell>
          <cell r="D15430" t="str">
            <v>人工</v>
          </cell>
          <cell r="E15430" t="str">
            <v>实物</v>
          </cell>
          <cell r="F15430" t="str">
            <v/>
          </cell>
          <cell r="G15430" t="str">
            <v>二向箔</v>
          </cell>
          <cell r="H15430" t="str">
            <v>年节礼包/家庭清洁/纸品/衣物清洁礼包</v>
          </cell>
          <cell r="I15430" t="str">
            <v>2023-07-31</v>
          </cell>
          <cell r="J15430">
            <v>162397298</v>
          </cell>
          <cell r="K15430" t="str">
            <v>EBHYX23040803</v>
          </cell>
          <cell r="L15430" t="str">
            <v/>
          </cell>
        </row>
        <row r="15431">
          <cell r="C15431">
            <v>162040968</v>
          </cell>
          <cell r="D15431" t="str">
            <v>人工</v>
          </cell>
          <cell r="E15431" t="str">
            <v>实物</v>
          </cell>
          <cell r="F15431" t="str">
            <v>素士</v>
          </cell>
          <cell r="G15431" t="str">
            <v>卓米</v>
          </cell>
          <cell r="H15431" t="str">
            <v>年节礼包/家用电器/个护健康</v>
          </cell>
          <cell r="I15431" t="str">
            <v>2023-07-31</v>
          </cell>
          <cell r="J15431">
            <v>162408375</v>
          </cell>
          <cell r="K15431" t="str">
            <v/>
          </cell>
          <cell r="L15431" t="str">
            <v/>
          </cell>
        </row>
        <row r="15432">
          <cell r="C15432">
            <v>162299113</v>
          </cell>
          <cell r="D15432" t="str">
            <v>人工</v>
          </cell>
          <cell r="E15432" t="str">
            <v>组合商品</v>
          </cell>
          <cell r="F15432" t="str">
            <v/>
          </cell>
          <cell r="G15432" t="str">
            <v>苏打组合商品虚拟供应商</v>
          </cell>
          <cell r="H15432" t="str">
            <v>年节礼包/个人护理/洗护礼包</v>
          </cell>
          <cell r="I15432" t="str">
            <v>2023-07-31</v>
          </cell>
          <cell r="J15432">
            <v>163134862</v>
          </cell>
          <cell r="K15432" t="str">
            <v/>
          </cell>
          <cell r="L15432" t="str">
            <v/>
          </cell>
        </row>
        <row r="15433">
          <cell r="C15433">
            <v>162299112</v>
          </cell>
          <cell r="D15433" t="str">
            <v>人工</v>
          </cell>
          <cell r="E15433" t="str">
            <v>组合商品</v>
          </cell>
          <cell r="F15433" t="str">
            <v/>
          </cell>
          <cell r="G15433" t="str">
            <v>苏打组合商品虚拟供应商</v>
          </cell>
          <cell r="H15433" t="str">
            <v>年节礼包/个人护理/洗护礼包</v>
          </cell>
          <cell r="I15433" t="str">
            <v>2023-07-31</v>
          </cell>
          <cell r="J15433">
            <v>163134861</v>
          </cell>
          <cell r="K15433" t="str">
            <v/>
          </cell>
          <cell r="L15433" t="str">
            <v/>
          </cell>
        </row>
        <row r="15434">
          <cell r="C15434">
            <v>162318718</v>
          </cell>
          <cell r="D15434" t="str">
            <v>人工</v>
          </cell>
          <cell r="E15434" t="str">
            <v>实物</v>
          </cell>
          <cell r="F15434" t="str">
            <v/>
          </cell>
          <cell r="G15434" t="str">
            <v>康乐佰莲</v>
          </cell>
          <cell r="H15434" t="str">
            <v>年节礼包/家用电器/生活小电</v>
          </cell>
          <cell r="I15434" t="str">
            <v>2023-07-18</v>
          </cell>
          <cell r="J15434">
            <v>163177233</v>
          </cell>
          <cell r="K15434" t="str">
            <v>ZAE09MA</v>
          </cell>
          <cell r="L15434" t="str">
            <v/>
          </cell>
        </row>
        <row r="15435">
          <cell r="C15435">
            <v>162040911</v>
          </cell>
          <cell r="D15435" t="str">
            <v>人工</v>
          </cell>
          <cell r="E15435" t="str">
            <v>实物</v>
          </cell>
          <cell r="F15435" t="str">
            <v>雷柏</v>
          </cell>
          <cell r="G15435" t="str">
            <v>信诚泰和</v>
          </cell>
          <cell r="H15435" t="str">
            <v>年节礼包/3C数码/数码配件</v>
          </cell>
          <cell r="I15435" t="str">
            <v>2023-06-22</v>
          </cell>
          <cell r="J15435">
            <v>162408299</v>
          </cell>
          <cell r="K15435" t="str">
            <v>V530椰林莫吉托</v>
          </cell>
          <cell r="L15435" t="str">
            <v/>
          </cell>
        </row>
        <row r="15436">
          <cell r="C15436">
            <v>162328043</v>
          </cell>
          <cell r="D15436" t="str">
            <v>人工</v>
          </cell>
          <cell r="E15436" t="str">
            <v>虚拟</v>
          </cell>
          <cell r="F15436" t="str">
            <v/>
          </cell>
          <cell r="G15436" t="str">
            <v>胡圣测试供应商7</v>
          </cell>
          <cell r="H15436" t="str">
            <v>测试/测试-yanny/测试3-1</v>
          </cell>
          <cell r="I15436" t="str">
            <v>2024-08-29</v>
          </cell>
          <cell r="J15436">
            <v>163187388</v>
          </cell>
          <cell r="K15436">
            <v>65465</v>
          </cell>
          <cell r="L15436" t="str">
            <v/>
          </cell>
        </row>
        <row r="15437">
          <cell r="C15437">
            <v>162328043</v>
          </cell>
          <cell r="D15437" t="str">
            <v>人工</v>
          </cell>
          <cell r="E15437" t="str">
            <v>虚拟</v>
          </cell>
          <cell r="F15437" t="str">
            <v/>
          </cell>
          <cell r="G15437" t="str">
            <v>胡圣测试供应商7</v>
          </cell>
          <cell r="H15437" t="str">
            <v>测试/测试-yanny/测试3-1</v>
          </cell>
          <cell r="I15437" t="str">
            <v>2024-08-29</v>
          </cell>
        </row>
        <row r="15437">
          <cell r="L15437" t="str">
            <v/>
          </cell>
        </row>
        <row r="15438">
          <cell r="C15438">
            <v>162038842</v>
          </cell>
          <cell r="D15438" t="str">
            <v>人工</v>
          </cell>
          <cell r="E15438" t="str">
            <v>实物</v>
          </cell>
          <cell r="F15438" t="str">
            <v>多喜爱</v>
          </cell>
          <cell r="G15438" t="str">
            <v>智汇中正</v>
          </cell>
          <cell r="H15438" t="str">
            <v>年节礼包/家纺/床上用品</v>
          </cell>
          <cell r="I15438" t="str">
            <v>2023-07-31</v>
          </cell>
          <cell r="J15438">
            <v>162406162</v>
          </cell>
          <cell r="K15438">
            <v>115020000470360</v>
          </cell>
          <cell r="L15438" t="str">
            <v/>
          </cell>
        </row>
        <row r="15439">
          <cell r="C15439">
            <v>162309669</v>
          </cell>
          <cell r="D15439" t="str">
            <v>人工</v>
          </cell>
          <cell r="E15439" t="str">
            <v>实物</v>
          </cell>
          <cell r="F15439" t="str">
            <v>钟薛高</v>
          </cell>
          <cell r="G15439" t="str">
            <v>耀羊</v>
          </cell>
          <cell r="H15439" t="str">
            <v>年节礼包/生鲜/乳品冷饮</v>
          </cell>
          <cell r="I15439" t="str">
            <v>2023-09-30</v>
          </cell>
          <cell r="J15439">
            <v>163163059</v>
          </cell>
          <cell r="K15439" t="str">
            <v>KQ007</v>
          </cell>
          <cell r="L15439" t="str">
            <v/>
          </cell>
        </row>
        <row r="15440">
          <cell r="C15440">
            <v>162041437</v>
          </cell>
          <cell r="D15440" t="str">
            <v>人工</v>
          </cell>
          <cell r="E15440" t="str">
            <v>实物</v>
          </cell>
          <cell r="F15440" t="str">
            <v>爱登</v>
          </cell>
          <cell r="G15440" t="str">
            <v>嘉果瑞</v>
          </cell>
          <cell r="H15440" t="str">
            <v>年节礼包/家用电器/生活小电</v>
          </cell>
          <cell r="I15440" t="str">
            <v>2023-07-31</v>
          </cell>
          <cell r="J15440">
            <v>162409384</v>
          </cell>
          <cell r="K15440" t="str">
            <v>E806+ZYMWP-04</v>
          </cell>
          <cell r="L15440" t="str">
            <v>手持风扇（抹茶绿）+电蚊拍（清爽绿）</v>
          </cell>
        </row>
        <row r="15441">
          <cell r="C15441">
            <v>162041459</v>
          </cell>
          <cell r="D15441" t="str">
            <v>人工</v>
          </cell>
          <cell r="E15441" t="str">
            <v>实物</v>
          </cell>
          <cell r="F15441" t="str">
            <v>苏泊尔</v>
          </cell>
          <cell r="G15441" t="str">
            <v>米盛</v>
          </cell>
          <cell r="H15441" t="str">
            <v>年节礼包/家用电器/生活小电</v>
          </cell>
          <cell r="I15441" t="str">
            <v>2023-06-22</v>
          </cell>
          <cell r="J15441">
            <v>162409406</v>
          </cell>
          <cell r="K15441" t="str">
            <v>XC02T03A-S2</v>
          </cell>
          <cell r="L15441" t="str">
            <v/>
          </cell>
        </row>
        <row r="15442">
          <cell r="C15442">
            <v>162315871</v>
          </cell>
          <cell r="D15442" t="str">
            <v>人工</v>
          </cell>
          <cell r="E15442" t="str">
            <v>实物</v>
          </cell>
          <cell r="F15442">
            <v>5100</v>
          </cell>
          <cell r="G15442" t="str">
            <v>宜家</v>
          </cell>
          <cell r="H15442" t="str">
            <v>年节礼包/食品/酒水</v>
          </cell>
          <cell r="I15442" t="str">
            <v>2023-07-31</v>
          </cell>
          <cell r="J15442">
            <v>163173708</v>
          </cell>
          <cell r="K15442" t="str">
            <v/>
          </cell>
          <cell r="L15442" t="str">
            <v/>
          </cell>
        </row>
        <row r="15443">
          <cell r="C15443">
            <v>162040957</v>
          </cell>
          <cell r="D15443" t="str">
            <v>人工</v>
          </cell>
          <cell r="E15443" t="str">
            <v>实物</v>
          </cell>
          <cell r="F15443" t="str">
            <v>拜尔</v>
          </cell>
          <cell r="G15443" t="str">
            <v>旭衍</v>
          </cell>
          <cell r="H15443" t="str">
            <v>年节礼包/家用电器/个护健康</v>
          </cell>
          <cell r="I15443" t="str">
            <v>2023-06-22</v>
          </cell>
          <cell r="J15443">
            <v>162408363</v>
          </cell>
          <cell r="K15443" t="str">
            <v>A6</v>
          </cell>
          <cell r="L15443" t="str">
            <v/>
          </cell>
        </row>
        <row r="15444">
          <cell r="C15444">
            <v>162040955</v>
          </cell>
          <cell r="D15444" t="str">
            <v>人工</v>
          </cell>
          <cell r="E15444" t="str">
            <v>实物</v>
          </cell>
          <cell r="F15444" t="str">
            <v>拜尔</v>
          </cell>
          <cell r="G15444" t="str">
            <v>旭衍</v>
          </cell>
          <cell r="H15444" t="str">
            <v>年节礼包/家用电器/个护健康</v>
          </cell>
          <cell r="I15444" t="str">
            <v>2023-06-22</v>
          </cell>
          <cell r="J15444">
            <v>162413219</v>
          </cell>
          <cell r="K15444" t="str">
            <v>G201豪华版</v>
          </cell>
          <cell r="L15444" t="str">
            <v>真爱粉</v>
          </cell>
        </row>
        <row r="15445">
          <cell r="D15445" t="str">
            <v>人工</v>
          </cell>
          <cell r="E15445" t="str">
            <v>实物</v>
          </cell>
          <cell r="F15445" t="str">
            <v>拜尔</v>
          </cell>
          <cell r="G15445" t="str">
            <v>旭衍</v>
          </cell>
          <cell r="H15445" t="str">
            <v>年节礼包/家用电器/个护健康</v>
          </cell>
          <cell r="I15445" t="str">
            <v>2023-06-22</v>
          </cell>
          <cell r="J15445">
            <v>162413220</v>
          </cell>
          <cell r="K15445" t="str">
            <v>G201豪华版</v>
          </cell>
          <cell r="L15445" t="str">
            <v>黑色</v>
          </cell>
        </row>
        <row r="15446">
          <cell r="D15446" t="str">
            <v>人工</v>
          </cell>
          <cell r="E15446" t="str">
            <v>实物</v>
          </cell>
          <cell r="F15446" t="str">
            <v>拜尔</v>
          </cell>
          <cell r="G15446" t="str">
            <v>旭衍</v>
          </cell>
          <cell r="H15446" t="str">
            <v>年节礼包/家用电器/个护健康</v>
          </cell>
          <cell r="I15446" t="str">
            <v>2023-06-22</v>
          </cell>
          <cell r="J15446">
            <v>162413221</v>
          </cell>
          <cell r="K15446" t="str">
            <v>G201豪华版</v>
          </cell>
          <cell r="L15446" t="str">
            <v>灰色</v>
          </cell>
        </row>
        <row r="15447">
          <cell r="C15447">
            <v>162040956</v>
          </cell>
          <cell r="D15447" t="str">
            <v>人工</v>
          </cell>
          <cell r="E15447" t="str">
            <v>实物</v>
          </cell>
          <cell r="F15447" t="str">
            <v>拜尔</v>
          </cell>
          <cell r="G15447" t="str">
            <v>旭衍</v>
          </cell>
          <cell r="H15447" t="str">
            <v>年节礼包/家用电器/个护健康</v>
          </cell>
          <cell r="I15447" t="str">
            <v>2023-06-22</v>
          </cell>
          <cell r="J15447">
            <v>162408360</v>
          </cell>
          <cell r="K15447" t="str">
            <v>X7M</v>
          </cell>
          <cell r="L15447" t="str">
            <v>香甜黄</v>
          </cell>
        </row>
        <row r="15448">
          <cell r="D15448" t="str">
            <v>人工</v>
          </cell>
          <cell r="E15448" t="str">
            <v>实物</v>
          </cell>
          <cell r="F15448" t="str">
            <v>拜尔</v>
          </cell>
          <cell r="G15448" t="str">
            <v>旭衍</v>
          </cell>
          <cell r="H15448" t="str">
            <v>年节礼包/家用电器/个护健康</v>
          </cell>
          <cell r="I15448" t="str">
            <v>2023-06-22</v>
          </cell>
          <cell r="J15448">
            <v>162408361</v>
          </cell>
          <cell r="K15448" t="str">
            <v>X7M</v>
          </cell>
          <cell r="L15448" t="str">
            <v>萌动粉</v>
          </cell>
        </row>
        <row r="15449">
          <cell r="D15449" t="str">
            <v>人工</v>
          </cell>
          <cell r="E15449" t="str">
            <v>实物</v>
          </cell>
          <cell r="F15449" t="str">
            <v>拜尔</v>
          </cell>
          <cell r="G15449" t="str">
            <v>旭衍</v>
          </cell>
          <cell r="H15449" t="str">
            <v>年节礼包/家用电器/个护健康</v>
          </cell>
          <cell r="I15449" t="str">
            <v>2023-06-22</v>
          </cell>
          <cell r="J15449">
            <v>162408362</v>
          </cell>
          <cell r="K15449" t="str">
            <v>X7M</v>
          </cell>
          <cell r="L15449" t="str">
            <v>梦幻蓝</v>
          </cell>
        </row>
        <row r="15450">
          <cell r="C15450">
            <v>162225816</v>
          </cell>
          <cell r="D15450" t="str">
            <v>人工</v>
          </cell>
          <cell r="E15450" t="str">
            <v>实物</v>
          </cell>
          <cell r="F15450" t="str">
            <v>peripop小派派</v>
          </cell>
          <cell r="G15450" t="str">
            <v>杭州漫鹿</v>
          </cell>
          <cell r="H15450" t="str">
            <v>年节礼包/家用电器/生活小电</v>
          </cell>
          <cell r="I15450" t="str">
            <v>2023-12-31</v>
          </cell>
          <cell r="J15450">
            <v>162897658</v>
          </cell>
          <cell r="K15450" t="str">
            <v>BW-330</v>
          </cell>
          <cell r="L15450" t="str">
            <v>BW-330</v>
          </cell>
        </row>
        <row r="15451">
          <cell r="C15451">
            <v>162312329</v>
          </cell>
          <cell r="D15451" t="str">
            <v>人工</v>
          </cell>
          <cell r="E15451" t="str">
            <v>实物</v>
          </cell>
          <cell r="F15451" t="str">
            <v>舒肤佳</v>
          </cell>
          <cell r="G15451" t="str">
            <v>中山万荣</v>
          </cell>
          <cell r="H15451" t="str">
            <v>年节礼包/个人护理/沐浴护理</v>
          </cell>
          <cell r="I15451" t="str">
            <v>2023-07-20</v>
          </cell>
          <cell r="J15451">
            <v>163168838</v>
          </cell>
          <cell r="K15451">
            <v>6903148300695</v>
          </cell>
          <cell r="L15451" t="str">
            <v>红石榴540ml</v>
          </cell>
        </row>
        <row r="15452">
          <cell r="C15452">
            <v>162312326</v>
          </cell>
          <cell r="D15452" t="str">
            <v>人工</v>
          </cell>
          <cell r="E15452" t="str">
            <v>实物</v>
          </cell>
          <cell r="F15452" t="str">
            <v>天堂</v>
          </cell>
          <cell r="G15452" t="str">
            <v>荣安佳科技</v>
          </cell>
          <cell r="H15452" t="str">
            <v>年节礼包/居家日用/生活日用</v>
          </cell>
          <cell r="I15452" t="str">
            <v>2024-12-31</v>
          </cell>
          <cell r="J15452">
            <v>163168835</v>
          </cell>
          <cell r="K15452" t="str">
            <v>30965DLN</v>
          </cell>
          <cell r="L15452" t="str">
            <v/>
          </cell>
        </row>
        <row r="15453">
          <cell r="C15453">
            <v>162312378</v>
          </cell>
          <cell r="D15453" t="str">
            <v>人工</v>
          </cell>
          <cell r="E15453" t="str">
            <v>实物</v>
          </cell>
          <cell r="F15453" t="str">
            <v>花王</v>
          </cell>
          <cell r="G15453" t="str">
            <v>煜禧</v>
          </cell>
          <cell r="H15453" t="str">
            <v>年节礼包/家庭清洁/纸品/衣物清洁礼包</v>
          </cell>
          <cell r="I15453" t="str">
            <v>2023-12-31</v>
          </cell>
          <cell r="J15453">
            <v>163168887</v>
          </cell>
          <cell r="K15453">
            <v>20230707</v>
          </cell>
          <cell r="L15453" t="str">
            <v/>
          </cell>
        </row>
        <row r="15454">
          <cell r="C15454">
            <v>162312328</v>
          </cell>
          <cell r="D15454" t="str">
            <v>人工</v>
          </cell>
          <cell r="E15454" t="str">
            <v>实物</v>
          </cell>
          <cell r="F15454" t="str">
            <v>花王</v>
          </cell>
          <cell r="G15454" t="str">
            <v>品客易购</v>
          </cell>
          <cell r="H15454" t="str">
            <v>年节礼包/个人护理/口腔护理</v>
          </cell>
          <cell r="I15454" t="str">
            <v>2024-08-31</v>
          </cell>
          <cell r="J15454">
            <v>163168837</v>
          </cell>
          <cell r="K15454">
            <v>240778</v>
          </cell>
          <cell r="L15454" t="str">
            <v/>
          </cell>
        </row>
        <row r="15455">
          <cell r="C15455">
            <v>162086939</v>
          </cell>
          <cell r="D15455" t="str">
            <v>人工</v>
          </cell>
          <cell r="E15455" t="str">
            <v>实物</v>
          </cell>
          <cell r="F15455" t="str">
            <v>Vinda/维达</v>
          </cell>
          <cell r="G15455" t="str">
            <v>天猫优购</v>
          </cell>
          <cell r="H15455" t="str">
            <v>运营类目/测试类目/测试类目1</v>
          </cell>
          <cell r="I15455" t="str">
            <v>2023-04-28</v>
          </cell>
          <cell r="J15455">
            <v>162537396</v>
          </cell>
          <cell r="K15455" t="str">
            <v>10021570-673900314911</v>
          </cell>
          <cell r="L15455" t="str">
            <v>V2283-B</v>
          </cell>
        </row>
        <row r="15456">
          <cell r="C15456">
            <v>162041537</v>
          </cell>
          <cell r="D15456" t="str">
            <v>人工</v>
          </cell>
          <cell r="E15456" t="str">
            <v>实物</v>
          </cell>
          <cell r="F15456" t="str">
            <v/>
          </cell>
          <cell r="G15456" t="str">
            <v>旭衍</v>
          </cell>
          <cell r="H15456" t="str">
            <v>年节礼包/户外运动/户外露营</v>
          </cell>
          <cell r="I15456" t="str">
            <v>2023-06-22</v>
          </cell>
          <cell r="J15456">
            <v>162409486</v>
          </cell>
          <cell r="K15456" t="str">
            <v>佛罗里达KYS-804</v>
          </cell>
          <cell r="L15456" t="str">
            <v/>
          </cell>
        </row>
        <row r="15457">
          <cell r="C15457">
            <v>162043189</v>
          </cell>
          <cell r="D15457" t="str">
            <v>人工</v>
          </cell>
          <cell r="E15457" t="str">
            <v>实物</v>
          </cell>
          <cell r="F15457" t="str">
            <v/>
          </cell>
          <cell r="G15457" t="str">
            <v>羽娜</v>
          </cell>
          <cell r="H15457" t="str">
            <v>年节礼包/美妆护理/面部护理</v>
          </cell>
          <cell r="I15457" t="str">
            <v>2023-07-31</v>
          </cell>
          <cell r="J15457">
            <v>162411894</v>
          </cell>
          <cell r="K15457" t="str">
            <v>0328+0113+0175</v>
          </cell>
          <cell r="L15457" t="str">
            <v>清痘净肤面膜5片+美白淡斑面膜5片+净爽控油黑泥膜8个</v>
          </cell>
        </row>
        <row r="15458">
          <cell r="C15458">
            <v>162043389</v>
          </cell>
          <cell r="D15458" t="str">
            <v>人工</v>
          </cell>
          <cell r="E15458" t="str">
            <v>实物</v>
          </cell>
          <cell r="F15458" t="str">
            <v/>
          </cell>
          <cell r="G15458" t="str">
            <v>鲜之味</v>
          </cell>
          <cell r="H15458" t="str">
            <v>年节礼包/生鲜/水果</v>
          </cell>
          <cell r="I15458" t="str">
            <v>2023-07-31</v>
          </cell>
          <cell r="J15458">
            <v>162412279</v>
          </cell>
          <cell r="K15458" t="str">
            <v/>
          </cell>
          <cell r="L15458" t="str">
            <v>1.8-2斤</v>
          </cell>
        </row>
        <row r="15459">
          <cell r="C15459">
            <v>162040883</v>
          </cell>
          <cell r="D15459" t="str">
            <v>人工</v>
          </cell>
          <cell r="E15459" t="str">
            <v>实物</v>
          </cell>
          <cell r="F15459" t="str">
            <v/>
          </cell>
          <cell r="G15459" t="str">
            <v>旭衍</v>
          </cell>
          <cell r="H15459" t="str">
            <v>年节礼包/户外运动/服饰配件</v>
          </cell>
          <cell r="I15459" t="str">
            <v>2023-06-22</v>
          </cell>
          <cell r="J15459">
            <v>162408268</v>
          </cell>
          <cell r="K15459" t="str">
            <v>K0A68B06Y1</v>
          </cell>
          <cell r="L15459" t="str">
            <v/>
          </cell>
        </row>
        <row r="15460">
          <cell r="C15460">
            <v>162288459</v>
          </cell>
          <cell r="D15460" t="str">
            <v>人工</v>
          </cell>
          <cell r="E15460" t="str">
            <v>实物</v>
          </cell>
          <cell r="F15460" t="str">
            <v>梅花</v>
          </cell>
          <cell r="G15460" t="str">
            <v>梅花伞业</v>
          </cell>
          <cell r="H15460" t="str">
            <v>年节礼包/居家日用/生活日用</v>
          </cell>
          <cell r="I15460" t="str">
            <v>2023-12-31</v>
          </cell>
          <cell r="J15460">
            <v>163089464</v>
          </cell>
          <cell r="K15460" t="str">
            <v>220826HX4</v>
          </cell>
          <cell r="L15460" t="str">
            <v/>
          </cell>
        </row>
        <row r="15461">
          <cell r="C15461">
            <v>162288452</v>
          </cell>
          <cell r="D15461" t="str">
            <v>人工</v>
          </cell>
          <cell r="E15461" t="str">
            <v>实物</v>
          </cell>
          <cell r="F15461" t="str">
            <v>CACUSS</v>
          </cell>
          <cell r="G15461" t="str">
            <v>有米时尚</v>
          </cell>
          <cell r="H15461" t="str">
            <v>年节礼包/服饰鞋帽/围巾/披肩/手套/帽子</v>
          </cell>
          <cell r="I15461" t="str">
            <v>2024-06-03</v>
          </cell>
          <cell r="J15461">
            <v>163089450</v>
          </cell>
          <cell r="K15461" t="str">
            <v>CA-PM094-BGE-M</v>
          </cell>
          <cell r="L15461" t="str">
            <v>卡其色 M</v>
          </cell>
        </row>
        <row r="15462">
          <cell r="D15462" t="str">
            <v>人工</v>
          </cell>
          <cell r="E15462" t="str">
            <v>实物</v>
          </cell>
          <cell r="F15462" t="str">
            <v>CACUSS</v>
          </cell>
          <cell r="G15462" t="str">
            <v>有米时尚</v>
          </cell>
          <cell r="H15462" t="str">
            <v>年节礼包/服饰鞋帽/围巾/披肩/手套/帽子</v>
          </cell>
          <cell r="I15462" t="str">
            <v>2024-06-03</v>
          </cell>
          <cell r="J15462">
            <v>163089451</v>
          </cell>
          <cell r="K15462" t="str">
            <v>CA-PM094-BGE-L</v>
          </cell>
          <cell r="L15462" t="str">
            <v>卡其色 L</v>
          </cell>
        </row>
        <row r="15463">
          <cell r="D15463" t="str">
            <v>人工</v>
          </cell>
          <cell r="E15463" t="str">
            <v>实物</v>
          </cell>
          <cell r="F15463" t="str">
            <v>CACUSS</v>
          </cell>
          <cell r="G15463" t="str">
            <v>有米时尚</v>
          </cell>
          <cell r="H15463" t="str">
            <v>年节礼包/服饰鞋帽/围巾/披肩/手套/帽子</v>
          </cell>
          <cell r="I15463" t="str">
            <v>2024-06-03</v>
          </cell>
          <cell r="J15463">
            <v>163089452</v>
          </cell>
          <cell r="K15463" t="str">
            <v>CA-PM094-BK-M</v>
          </cell>
          <cell r="L15463" t="str">
            <v>黑色 M</v>
          </cell>
        </row>
        <row r="15464">
          <cell r="D15464" t="str">
            <v>人工</v>
          </cell>
          <cell r="E15464" t="str">
            <v>实物</v>
          </cell>
          <cell r="F15464" t="str">
            <v>CACUSS</v>
          </cell>
          <cell r="G15464" t="str">
            <v>有米时尚</v>
          </cell>
          <cell r="H15464" t="str">
            <v>年节礼包/服饰鞋帽/围巾/披肩/手套/帽子</v>
          </cell>
          <cell r="I15464" t="str">
            <v>2024-06-03</v>
          </cell>
          <cell r="J15464">
            <v>163089453</v>
          </cell>
          <cell r="K15464" t="str">
            <v>CA-PM094-BK-L</v>
          </cell>
          <cell r="L15464" t="str">
            <v>黑色 L</v>
          </cell>
        </row>
        <row r="15465">
          <cell r="C15465">
            <v>162288449</v>
          </cell>
          <cell r="D15465" t="str">
            <v>人工</v>
          </cell>
          <cell r="E15465" t="str">
            <v>实物</v>
          </cell>
          <cell r="F15465" t="str">
            <v>几素</v>
          </cell>
          <cell r="G15465" t="str">
            <v>信诚泰和</v>
          </cell>
          <cell r="H15465" t="str">
            <v>年节礼包/家用电器/环境电器</v>
          </cell>
          <cell r="I15465" t="str">
            <v>2023-08-31</v>
          </cell>
          <cell r="J15465">
            <v>163089443</v>
          </cell>
          <cell r="K15465" t="str">
            <v>FA43薄荷绿</v>
          </cell>
          <cell r="L15465" t="str">
            <v/>
          </cell>
        </row>
        <row r="15466">
          <cell r="C15466">
            <v>162288456</v>
          </cell>
          <cell r="D15466" t="str">
            <v>人工</v>
          </cell>
          <cell r="E15466" t="str">
            <v>实物</v>
          </cell>
          <cell r="F15466" t="str">
            <v>蜜丝婷</v>
          </cell>
          <cell r="G15466" t="str">
            <v>上海沐帆</v>
          </cell>
          <cell r="H15466" t="str">
            <v>年节礼包/美妆护理/防晒</v>
          </cell>
          <cell r="I15466" t="str">
            <v>2023-12-31</v>
          </cell>
          <cell r="J15466">
            <v>163089461</v>
          </cell>
          <cell r="K15466" t="str">
            <v/>
          </cell>
          <cell r="L15466" t="str">
            <v/>
          </cell>
        </row>
        <row r="15467">
          <cell r="C15467">
            <v>162288451</v>
          </cell>
          <cell r="D15467" t="str">
            <v>人工</v>
          </cell>
          <cell r="E15467" t="str">
            <v>实物</v>
          </cell>
          <cell r="F15467" t="str">
            <v>CACUSS</v>
          </cell>
          <cell r="G15467" t="str">
            <v>有米时尚</v>
          </cell>
          <cell r="H15467" t="str">
            <v>年节礼包/服饰鞋帽/围巾/披肩/手套/帽子</v>
          </cell>
          <cell r="I15467" t="str">
            <v>2024-06-03</v>
          </cell>
          <cell r="J15467">
            <v>163089445</v>
          </cell>
          <cell r="K15467" t="str">
            <v>KD220005-BK</v>
          </cell>
          <cell r="L15467" t="str">
            <v>黑色</v>
          </cell>
        </row>
        <row r="15468">
          <cell r="D15468" t="str">
            <v>人工</v>
          </cell>
          <cell r="E15468" t="str">
            <v>实物</v>
          </cell>
          <cell r="F15468" t="str">
            <v>CACUSS</v>
          </cell>
          <cell r="G15468" t="str">
            <v>有米时尚</v>
          </cell>
          <cell r="H15468" t="str">
            <v>年节礼包/服饰鞋帽/围巾/披肩/手套/帽子</v>
          </cell>
          <cell r="I15468" t="str">
            <v>2024-06-03</v>
          </cell>
          <cell r="J15468">
            <v>163089446</v>
          </cell>
          <cell r="K15468" t="str">
            <v>KD220005-BU</v>
          </cell>
          <cell r="L15468" t="str">
            <v>蓝色</v>
          </cell>
        </row>
        <row r="15469">
          <cell r="D15469" t="str">
            <v>人工</v>
          </cell>
          <cell r="E15469" t="str">
            <v>实物</v>
          </cell>
          <cell r="F15469" t="str">
            <v>CACUSS</v>
          </cell>
          <cell r="G15469" t="str">
            <v>有米时尚</v>
          </cell>
          <cell r="H15469" t="str">
            <v>年节礼包/服饰鞋帽/围巾/披肩/手套/帽子</v>
          </cell>
          <cell r="I15469" t="str">
            <v>2024-06-03</v>
          </cell>
          <cell r="J15469">
            <v>163089447</v>
          </cell>
          <cell r="K15469" t="str">
            <v>KD220005-KQ</v>
          </cell>
          <cell r="L15469" t="str">
            <v>米色</v>
          </cell>
        </row>
        <row r="15470">
          <cell r="D15470" t="str">
            <v>人工</v>
          </cell>
          <cell r="E15470" t="str">
            <v>实物</v>
          </cell>
          <cell r="F15470" t="str">
            <v>CACUSS</v>
          </cell>
          <cell r="G15470" t="str">
            <v>有米时尚</v>
          </cell>
          <cell r="H15470" t="str">
            <v>年节礼包/服饰鞋帽/围巾/披肩/手套/帽子</v>
          </cell>
          <cell r="I15470" t="str">
            <v>2024-06-03</v>
          </cell>
          <cell r="J15470">
            <v>163089448</v>
          </cell>
          <cell r="K15470" t="str">
            <v>KD220005-PK</v>
          </cell>
          <cell r="L15470" t="str">
            <v>粉色</v>
          </cell>
        </row>
        <row r="15471">
          <cell r="D15471" t="str">
            <v>人工</v>
          </cell>
          <cell r="E15471" t="str">
            <v>实物</v>
          </cell>
          <cell r="F15471" t="str">
            <v>CACUSS</v>
          </cell>
          <cell r="G15471" t="str">
            <v>有米时尚</v>
          </cell>
          <cell r="H15471" t="str">
            <v>年节礼包/服饰鞋帽/围巾/披肩/手套/帽子</v>
          </cell>
          <cell r="I15471" t="str">
            <v>2024-06-03</v>
          </cell>
          <cell r="J15471">
            <v>163089449</v>
          </cell>
          <cell r="K15471" t="str">
            <v>KD220005-VT</v>
          </cell>
          <cell r="L15471" t="str">
            <v>紫色</v>
          </cell>
        </row>
        <row r="15472">
          <cell r="C15472">
            <v>162288424</v>
          </cell>
          <cell r="D15472" t="str">
            <v>人工</v>
          </cell>
          <cell r="E15472" t="str">
            <v>实物</v>
          </cell>
          <cell r="F15472" t="str">
            <v>の本叮叮 </v>
          </cell>
          <cell r="G15472" t="str">
            <v>巨鲲</v>
          </cell>
          <cell r="H15472" t="str">
            <v>年节礼包/家庭清洁/纸品/驱蚊驱虫</v>
          </cell>
          <cell r="I15472" t="str">
            <v>2023-07-31</v>
          </cell>
          <cell r="J15472">
            <v>163089410</v>
          </cell>
          <cell r="K15472" t="str">
            <v>4897076840168*2a</v>
          </cell>
          <cell r="L15472" t="str">
            <v/>
          </cell>
        </row>
        <row r="15473">
          <cell r="C15473">
            <v>162040953</v>
          </cell>
          <cell r="D15473" t="str">
            <v>人工</v>
          </cell>
          <cell r="E15473" t="str">
            <v>实物</v>
          </cell>
          <cell r="F15473" t="str">
            <v>拜尔</v>
          </cell>
          <cell r="G15473" t="str">
            <v>旭衍</v>
          </cell>
          <cell r="H15473" t="str">
            <v>年节礼包/家用电器/个护健康</v>
          </cell>
          <cell r="I15473" t="str">
            <v>2023-06-22</v>
          </cell>
          <cell r="J15473">
            <v>162408354</v>
          </cell>
          <cell r="K15473" t="str">
            <v>M6白色</v>
          </cell>
          <cell r="L15473" t="str">
            <v/>
          </cell>
        </row>
        <row r="15474">
          <cell r="C15474">
            <v>162043381</v>
          </cell>
          <cell r="D15474" t="str">
            <v>人工</v>
          </cell>
          <cell r="E15474" t="str">
            <v>实物</v>
          </cell>
          <cell r="F15474" t="str">
            <v/>
          </cell>
          <cell r="G15474" t="str">
            <v>百果园公司直供</v>
          </cell>
          <cell r="H15474" t="str">
            <v>年节礼包/生鲜/水果</v>
          </cell>
          <cell r="I15474" t="str">
            <v>2023-07-31</v>
          </cell>
          <cell r="J15474">
            <v>162412266</v>
          </cell>
          <cell r="K15474" t="str">
            <v>lzzh202301</v>
          </cell>
          <cell r="L15474" t="str">
            <v/>
          </cell>
        </row>
        <row r="15475">
          <cell r="C15475">
            <v>162040860</v>
          </cell>
          <cell r="D15475" t="str">
            <v>人工</v>
          </cell>
          <cell r="E15475" t="str">
            <v>实物</v>
          </cell>
          <cell r="F15475" t="str">
            <v/>
          </cell>
          <cell r="G15475" t="str">
            <v>巨鲲</v>
          </cell>
          <cell r="H15475" t="str">
            <v>年节礼包/个人护理/洗护礼包</v>
          </cell>
          <cell r="I15475" t="str">
            <v>2023-07-31</v>
          </cell>
          <cell r="J15475">
            <v>162408245</v>
          </cell>
          <cell r="K15475" t="str">
            <v>6926799693008-e</v>
          </cell>
          <cell r="L15475" t="str">
            <v/>
          </cell>
        </row>
        <row r="15476">
          <cell r="C15476">
            <v>162319148</v>
          </cell>
          <cell r="D15476" t="str">
            <v>人工</v>
          </cell>
          <cell r="E15476" t="str">
            <v>实物</v>
          </cell>
          <cell r="F15476" t="str">
            <v>双立人</v>
          </cell>
          <cell r="G15476" t="str">
            <v>驭资</v>
          </cell>
          <cell r="H15476" t="str">
            <v>年节礼包/餐厨/烹饪锅具</v>
          </cell>
          <cell r="I15476" t="str">
            <v>2023-11-30</v>
          </cell>
          <cell r="J15476">
            <v>163178088</v>
          </cell>
          <cell r="K15476" t="str">
            <v/>
          </cell>
          <cell r="L15476" t="str">
            <v/>
          </cell>
        </row>
        <row r="15477">
          <cell r="C15477">
            <v>162323838</v>
          </cell>
          <cell r="D15477" t="str">
            <v>人工</v>
          </cell>
          <cell r="E15477" t="str">
            <v>实物</v>
          </cell>
          <cell r="F15477" t="str">
            <v>苏泊尔</v>
          </cell>
          <cell r="G15477" t="str">
            <v>优米酷</v>
          </cell>
          <cell r="H15477" t="str">
            <v>年节礼包/家用电器/厨房小电</v>
          </cell>
          <cell r="I15477" t="str">
            <v>2023-10-31</v>
          </cell>
          <cell r="J15477">
            <v>163183864</v>
          </cell>
          <cell r="K15477" t="str">
            <v>SY-50FC02</v>
          </cell>
          <cell r="L15477" t="str">
            <v/>
          </cell>
        </row>
        <row r="15478">
          <cell r="C15478">
            <v>162040880</v>
          </cell>
          <cell r="D15478" t="str">
            <v>人工</v>
          </cell>
          <cell r="E15478" t="str">
            <v>实物</v>
          </cell>
          <cell r="F15478" t="str">
            <v/>
          </cell>
          <cell r="G15478" t="str">
            <v>旭衍</v>
          </cell>
          <cell r="H15478" t="str">
            <v>年节礼包/户外运动/体育用品</v>
          </cell>
          <cell r="I15478" t="str">
            <v>2023-06-22</v>
          </cell>
          <cell r="J15478">
            <v>162408265</v>
          </cell>
          <cell r="K15478" t="str">
            <v>K0AQ002Y|</v>
          </cell>
          <cell r="L15478" t="str">
            <v/>
          </cell>
        </row>
        <row r="15479">
          <cell r="C15479">
            <v>162040900</v>
          </cell>
          <cell r="D15479" t="str">
            <v>人工</v>
          </cell>
          <cell r="E15479" t="str">
            <v>实物</v>
          </cell>
          <cell r="F15479" t="str">
            <v>SKG</v>
          </cell>
          <cell r="G15479" t="str">
            <v>仟礼寻</v>
          </cell>
          <cell r="H15479" t="str">
            <v>年节礼包/家用电器/个护健康</v>
          </cell>
          <cell r="I15479" t="str">
            <v>2023-07-31</v>
          </cell>
          <cell r="J15479">
            <v>162408287</v>
          </cell>
          <cell r="K15479" t="str">
            <v/>
          </cell>
          <cell r="L15479" t="str">
            <v/>
          </cell>
        </row>
        <row r="15480">
          <cell r="C15480">
            <v>162106324</v>
          </cell>
          <cell r="D15480" t="str">
            <v>人工</v>
          </cell>
          <cell r="E15480" t="str">
            <v>实物</v>
          </cell>
          <cell r="F15480" t="str">
            <v>帛琦（Pouch）</v>
          </cell>
          <cell r="G15480" t="str">
            <v>成都爱朵</v>
          </cell>
          <cell r="H15480" t="str">
            <v>年节礼包/母婴儿童/玩具</v>
          </cell>
          <cell r="I15480" t="str">
            <v>2023-07-31</v>
          </cell>
          <cell r="J15480">
            <v>162580080</v>
          </cell>
          <cell r="K15480" t="str">
            <v>PZ23RR</v>
          </cell>
          <cell r="L15480" t="str">
            <v/>
          </cell>
        </row>
        <row r="15481">
          <cell r="C15481">
            <v>162251024</v>
          </cell>
          <cell r="D15481" t="str">
            <v>人工</v>
          </cell>
          <cell r="E15481" t="str">
            <v>实物</v>
          </cell>
          <cell r="F15481" t="str">
            <v/>
          </cell>
          <cell r="G15481" t="str">
            <v>羽娜</v>
          </cell>
          <cell r="H15481" t="str">
            <v>年节礼包/美妆护理/面部护理</v>
          </cell>
          <cell r="I15481" t="str">
            <v>2023-12-31</v>
          </cell>
          <cell r="J15481">
            <v>162979809</v>
          </cell>
          <cell r="K15481">
            <v>6970824542816</v>
          </cell>
          <cell r="L15481" t="str">
            <v>150ml</v>
          </cell>
        </row>
        <row r="15482">
          <cell r="C15482">
            <v>162226849</v>
          </cell>
          <cell r="D15482" t="str">
            <v>人工</v>
          </cell>
          <cell r="E15482" t="str">
            <v>组合商品</v>
          </cell>
          <cell r="F15482" t="str">
            <v/>
          </cell>
          <cell r="G15482" t="str">
            <v>苏打组合商品虚拟供应商</v>
          </cell>
          <cell r="H15482" t="str">
            <v>年节礼包/户外运动/服饰配件</v>
          </cell>
          <cell r="I15482" t="str">
            <v>2023-12-31</v>
          </cell>
          <cell r="J15482">
            <v>162898380</v>
          </cell>
          <cell r="K15482" t="str">
            <v/>
          </cell>
          <cell r="L15482" t="str">
            <v/>
          </cell>
        </row>
        <row r="15483">
          <cell r="C15483">
            <v>162041575</v>
          </cell>
          <cell r="D15483" t="str">
            <v>人工</v>
          </cell>
          <cell r="E15483" t="str">
            <v>实物</v>
          </cell>
          <cell r="F15483" t="str">
            <v>美的</v>
          </cell>
          <cell r="G15483" t="str">
            <v>美汇电器</v>
          </cell>
          <cell r="H15483" t="str">
            <v>年节礼包/家用电器/厨房小电</v>
          </cell>
          <cell r="I15483" t="str">
            <v>2023-07-31</v>
          </cell>
          <cell r="J15483">
            <v>162409524</v>
          </cell>
          <cell r="K15483" t="str">
            <v>MJ-PB40J1</v>
          </cell>
          <cell r="L15483" t="str">
            <v/>
          </cell>
        </row>
        <row r="15484">
          <cell r="C15484">
            <v>162040898</v>
          </cell>
          <cell r="D15484" t="str">
            <v>人工</v>
          </cell>
          <cell r="E15484" t="str">
            <v>实物</v>
          </cell>
          <cell r="F15484" t="str">
            <v>SKG</v>
          </cell>
          <cell r="G15484" t="str">
            <v>仟礼寻</v>
          </cell>
          <cell r="H15484" t="str">
            <v>年节礼包/家用电器/个护健康</v>
          </cell>
          <cell r="I15484" t="str">
            <v>2023-07-31</v>
          </cell>
          <cell r="J15484">
            <v>162408285</v>
          </cell>
          <cell r="K15484" t="str">
            <v/>
          </cell>
          <cell r="L15484" t="str">
            <v/>
          </cell>
        </row>
        <row r="15485">
          <cell r="C15485">
            <v>162040713</v>
          </cell>
          <cell r="D15485" t="str">
            <v>人工</v>
          </cell>
          <cell r="E15485" t="str">
            <v>实物</v>
          </cell>
          <cell r="F15485" t="str">
            <v>百果园</v>
          </cell>
          <cell r="G15485" t="str">
            <v>百果园公司直供</v>
          </cell>
          <cell r="H15485" t="str">
            <v>年节礼包/生鲜/生鲜礼包</v>
          </cell>
          <cell r="I15485" t="str">
            <v>2023-07-31</v>
          </cell>
          <cell r="J15485">
            <v>162408077</v>
          </cell>
          <cell r="K15485" t="str">
            <v>fzx202304</v>
          </cell>
          <cell r="L15485" t="str">
            <v/>
          </cell>
        </row>
        <row r="15486">
          <cell r="C15486">
            <v>162254589</v>
          </cell>
          <cell r="D15486" t="str">
            <v>人工</v>
          </cell>
          <cell r="E15486" t="str">
            <v>组合商品</v>
          </cell>
          <cell r="F15486" t="str">
            <v/>
          </cell>
          <cell r="G15486" t="str">
            <v>苏打组合商品虚拟供应商</v>
          </cell>
          <cell r="H15486" t="str">
            <v>供应链类目/年节礼包/销售专属礼包</v>
          </cell>
          <cell r="I15486" t="str">
            <v>2023-07-31</v>
          </cell>
          <cell r="J15486">
            <v>162993880</v>
          </cell>
          <cell r="K15486" t="str">
            <v/>
          </cell>
          <cell r="L15486" t="str">
            <v/>
          </cell>
        </row>
        <row r="15487">
          <cell r="C15487">
            <v>162040959</v>
          </cell>
          <cell r="D15487" t="str">
            <v>人工</v>
          </cell>
          <cell r="E15487" t="str">
            <v>实物</v>
          </cell>
          <cell r="F15487" t="str">
            <v>BRUNO</v>
          </cell>
          <cell r="G15487" t="str">
            <v>阳疆</v>
          </cell>
          <cell r="H15487" t="str">
            <v>年节礼包/家用电器/厨房小电</v>
          </cell>
          <cell r="I15487" t="str">
            <v>2023-07-31</v>
          </cell>
          <cell r="J15487">
            <v>162408365</v>
          </cell>
          <cell r="K15487" t="str">
            <v>BZK-KZ06</v>
          </cell>
          <cell r="L15487" t="str">
            <v/>
          </cell>
        </row>
        <row r="15488">
          <cell r="C15488">
            <v>162199891</v>
          </cell>
          <cell r="D15488" t="str">
            <v>人工</v>
          </cell>
          <cell r="E15488" t="str">
            <v>实物</v>
          </cell>
          <cell r="F15488" t="str">
            <v>花王</v>
          </cell>
          <cell r="G15488" t="str">
            <v>品客易购</v>
          </cell>
          <cell r="H15488" t="str">
            <v>年节礼包/家庭清洁/纸品/衣物清洁</v>
          </cell>
          <cell r="I15488" t="str">
            <v>2024-02-29</v>
          </cell>
          <cell r="J15488">
            <v>162829358</v>
          </cell>
          <cell r="K15488">
            <v>2023060701</v>
          </cell>
          <cell r="L15488" t="str">
            <v/>
          </cell>
        </row>
        <row r="15489">
          <cell r="C15489">
            <v>162183632</v>
          </cell>
          <cell r="D15489" t="str">
            <v>人工</v>
          </cell>
          <cell r="E15489" t="str">
            <v>实物</v>
          </cell>
          <cell r="F15489" t="str">
            <v/>
          </cell>
          <cell r="G15489" t="str">
            <v>聚优来</v>
          </cell>
          <cell r="H15489" t="str">
            <v>年节礼包/家庭清洁/纸品/驱蚊驱虫</v>
          </cell>
          <cell r="I15489" t="str">
            <v>2023-06-26</v>
          </cell>
          <cell r="J15489">
            <v>162793794</v>
          </cell>
          <cell r="K15489" t="str">
            <v>D20230607001</v>
          </cell>
          <cell r="L15489" t="str">
            <v>200ml   绿色</v>
          </cell>
        </row>
        <row r="15490">
          <cell r="C15490">
            <v>162235870</v>
          </cell>
          <cell r="D15490" t="str">
            <v>人工</v>
          </cell>
          <cell r="E15490" t="str">
            <v>实物</v>
          </cell>
          <cell r="F15490" t="str">
            <v/>
          </cell>
          <cell r="G15490" t="str">
            <v>川珍</v>
          </cell>
          <cell r="H15490" t="str">
            <v>年节礼包/食品/南北干货</v>
          </cell>
          <cell r="I15490" t="str">
            <v>2023-06-30</v>
          </cell>
          <cell r="J15490">
            <v>162921652</v>
          </cell>
          <cell r="K15490" t="str">
            <v/>
          </cell>
          <cell r="L15490" t="str">
            <v/>
          </cell>
        </row>
        <row r="15491">
          <cell r="C15491">
            <v>162255078</v>
          </cell>
          <cell r="D15491" t="str">
            <v>人工</v>
          </cell>
          <cell r="E15491" t="str">
            <v>实物</v>
          </cell>
          <cell r="F15491" t="str">
            <v>伯爵</v>
          </cell>
          <cell r="G15491" t="str">
            <v>恒众伟业</v>
          </cell>
          <cell r="H15491" t="str">
            <v>年节礼包/食品/油</v>
          </cell>
          <cell r="I15491" t="str">
            <v>2024-07-31</v>
          </cell>
          <cell r="J15491">
            <v>162994557</v>
          </cell>
          <cell r="K15491" t="str">
            <v>ALLBOJEV750X2f</v>
          </cell>
          <cell r="L15491" t="str">
            <v/>
          </cell>
        </row>
        <row r="15492">
          <cell r="C15492">
            <v>162042091</v>
          </cell>
          <cell r="D15492" t="str">
            <v>人工</v>
          </cell>
          <cell r="E15492" t="str">
            <v>实物</v>
          </cell>
          <cell r="F15492" t="str">
            <v/>
          </cell>
          <cell r="G15492" t="str">
            <v>三棵银杏</v>
          </cell>
          <cell r="H15492" t="str">
            <v>年节礼包/生鲜/海鲜水产</v>
          </cell>
          <cell r="I15492" t="str">
            <v>2023-07-31</v>
          </cell>
          <cell r="J15492">
            <v>162410205</v>
          </cell>
          <cell r="K15492" t="str">
            <v/>
          </cell>
          <cell r="L15492" t="str">
            <v/>
          </cell>
        </row>
        <row r="15493">
          <cell r="C15493">
            <v>162254889</v>
          </cell>
          <cell r="D15493" t="str">
            <v>人工</v>
          </cell>
          <cell r="E15493" t="str">
            <v>组合商品</v>
          </cell>
          <cell r="F15493" t="str">
            <v/>
          </cell>
          <cell r="G15493" t="str">
            <v>苏打组合商品虚拟供应商</v>
          </cell>
          <cell r="H15493" t="str">
            <v>年节礼包/食品/食品礼包</v>
          </cell>
          <cell r="I15493" t="str">
            <v>2023-12-31</v>
          </cell>
          <cell r="J15493">
            <v>162994286</v>
          </cell>
          <cell r="K15493" t="str">
            <v/>
          </cell>
          <cell r="L15493" t="str">
            <v/>
          </cell>
        </row>
        <row r="15494">
          <cell r="C15494">
            <v>162232029</v>
          </cell>
          <cell r="D15494" t="str">
            <v>人工</v>
          </cell>
          <cell r="E15494" t="str">
            <v>实物</v>
          </cell>
          <cell r="F15494" t="str">
            <v/>
          </cell>
          <cell r="G15494" t="str">
            <v>巨鲲</v>
          </cell>
          <cell r="H15494" t="str">
            <v>年节礼包/个人护理/洗护礼包</v>
          </cell>
          <cell r="I15494" t="str">
            <v>2023-06-30</v>
          </cell>
          <cell r="J15494">
            <v>162910818</v>
          </cell>
          <cell r="K15494" t="str">
            <v>6926799693008-d</v>
          </cell>
          <cell r="L15494" t="str">
            <v/>
          </cell>
        </row>
        <row r="15495">
          <cell r="C15495">
            <v>162042099</v>
          </cell>
          <cell r="D15495" t="str">
            <v>人工</v>
          </cell>
          <cell r="E15495" t="str">
            <v>实物</v>
          </cell>
          <cell r="F15495" t="str">
            <v>飞乐思</v>
          </cell>
          <cell r="G15495" t="str">
            <v>台嘉</v>
          </cell>
          <cell r="H15495" t="str">
            <v>年节礼包/家用电器/个护健康</v>
          </cell>
          <cell r="I15495" t="str">
            <v>2023-07-31</v>
          </cell>
          <cell r="J15495">
            <v>162410213</v>
          </cell>
          <cell r="K15495" t="str">
            <v>FW-011112</v>
          </cell>
          <cell r="L15495" t="str">
            <v/>
          </cell>
        </row>
        <row r="15496">
          <cell r="C15496">
            <v>162227715</v>
          </cell>
          <cell r="D15496" t="str">
            <v>人工</v>
          </cell>
          <cell r="E15496" t="str">
            <v>实物</v>
          </cell>
          <cell r="F15496" t="str">
            <v>膳魔师</v>
          </cell>
          <cell r="G15496" t="str">
            <v>【测试】心动</v>
          </cell>
          <cell r="H15496" t="str">
            <v>运营类目/测试类目/测试类目1</v>
          </cell>
          <cell r="I15496" t="str">
            <v>2023-06-14</v>
          </cell>
          <cell r="J15496">
            <v>162899165</v>
          </cell>
          <cell r="K15496" t="str">
            <v/>
          </cell>
          <cell r="L15496" t="str">
            <v/>
          </cell>
        </row>
        <row r="15497">
          <cell r="C15497">
            <v>162233760</v>
          </cell>
          <cell r="D15497" t="str">
            <v>人工</v>
          </cell>
          <cell r="E15497" t="str">
            <v>组合商品</v>
          </cell>
          <cell r="F15497" t="str">
            <v/>
          </cell>
          <cell r="G15497" t="str">
            <v>苏打组合商品虚拟供应商</v>
          </cell>
          <cell r="H15497" t="str">
            <v>年节礼包/食品/粮油礼包</v>
          </cell>
          <cell r="I15497" t="str">
            <v>2023-12-31</v>
          </cell>
          <cell r="J15497">
            <v>162913867</v>
          </cell>
          <cell r="K15497" t="str">
            <v/>
          </cell>
          <cell r="L15497" t="str">
            <v/>
          </cell>
        </row>
        <row r="15498">
          <cell r="C15498">
            <v>162299143</v>
          </cell>
          <cell r="D15498" t="str">
            <v>人工</v>
          </cell>
          <cell r="E15498" t="str">
            <v>实物</v>
          </cell>
          <cell r="F15498" t="str">
            <v>惠润</v>
          </cell>
          <cell r="G15498" t="str">
            <v>巨鲲</v>
          </cell>
          <cell r="H15498" t="str">
            <v>年节礼包/个人护理/洗护礼包</v>
          </cell>
          <cell r="I15498" t="str">
            <v>2023-07-31</v>
          </cell>
          <cell r="J15498">
            <v>163134905</v>
          </cell>
          <cell r="K15498" t="str">
            <v>4901872895847-3</v>
          </cell>
          <cell r="L15498" t="str">
            <v/>
          </cell>
        </row>
        <row r="15499">
          <cell r="C15499">
            <v>161687730</v>
          </cell>
          <cell r="D15499" t="str">
            <v>人工</v>
          </cell>
          <cell r="E15499" t="str">
            <v>实物</v>
          </cell>
          <cell r="F15499" t="str">
            <v/>
          </cell>
          <cell r="G15499" t="str">
            <v>佳承佳续</v>
          </cell>
          <cell r="H15499" t="str">
            <v>运营类目/安康粽意礼/洗护-档位券</v>
          </cell>
          <cell r="I15499" t="str">
            <v>2023-07-31</v>
          </cell>
          <cell r="J15499">
            <v>161747864</v>
          </cell>
          <cell r="K15499" t="str">
            <v>"1110214003+1060203007+1020202014+1110215001+1110205005+1142001001"</v>
          </cell>
          <cell r="L15499" t="str">
            <v/>
          </cell>
        </row>
        <row r="15500">
          <cell r="C15500">
            <v>162106776</v>
          </cell>
          <cell r="D15500" t="str">
            <v>人工</v>
          </cell>
          <cell r="E15500" t="str">
            <v>实物</v>
          </cell>
          <cell r="F15500" t="str">
            <v/>
          </cell>
          <cell r="G15500" t="str">
            <v>巨鲲</v>
          </cell>
          <cell r="H15500" t="str">
            <v>年节礼包/个人护理/口腔护理</v>
          </cell>
          <cell r="I15500" t="str">
            <v>2023-06-30</v>
          </cell>
          <cell r="J15500">
            <v>162580596</v>
          </cell>
          <cell r="K15500">
            <v>8801051068627</v>
          </cell>
          <cell r="L15500" t="str">
            <v/>
          </cell>
        </row>
        <row r="15501">
          <cell r="C15501">
            <v>162274751</v>
          </cell>
          <cell r="D15501" t="str">
            <v>人工</v>
          </cell>
          <cell r="E15501" t="str">
            <v>组合商品</v>
          </cell>
          <cell r="F15501" t="str">
            <v/>
          </cell>
          <cell r="G15501" t="str">
            <v>苏打组合商品虚拟供应商</v>
          </cell>
          <cell r="H15501" t="str">
            <v>年节礼包/生鲜/生鲜礼包</v>
          </cell>
          <cell r="I15501" t="str">
            <v>2024-06-30</v>
          </cell>
          <cell r="J15501">
            <v>163048888</v>
          </cell>
          <cell r="K15501" t="str">
            <v/>
          </cell>
          <cell r="L15501" t="str">
            <v/>
          </cell>
        </row>
        <row r="15502">
          <cell r="C15502">
            <v>162041761</v>
          </cell>
          <cell r="D15502" t="str">
            <v>人工</v>
          </cell>
          <cell r="E15502" t="str">
            <v>实物</v>
          </cell>
          <cell r="F15502" t="str">
            <v/>
          </cell>
          <cell r="G15502" t="str">
            <v>众展</v>
          </cell>
          <cell r="H15502" t="str">
            <v>年节礼包/食品/零食礼包</v>
          </cell>
          <cell r="I15502" t="str">
            <v>2023-07-31</v>
          </cell>
          <cell r="J15502">
            <v>162409721</v>
          </cell>
          <cell r="K15502" t="str">
            <v/>
          </cell>
          <cell r="L15502" t="str">
            <v/>
          </cell>
        </row>
        <row r="15503">
          <cell r="C15503">
            <v>162041762</v>
          </cell>
          <cell r="D15503" t="str">
            <v>人工</v>
          </cell>
          <cell r="E15503" t="str">
            <v>实物</v>
          </cell>
          <cell r="F15503" t="str">
            <v/>
          </cell>
          <cell r="G15503" t="str">
            <v>众展</v>
          </cell>
          <cell r="H15503" t="str">
            <v>年节礼包/食品/粽子礼包</v>
          </cell>
          <cell r="I15503" t="str">
            <v>2023-07-31</v>
          </cell>
          <cell r="J15503">
            <v>162409722</v>
          </cell>
          <cell r="K15503" t="str">
            <v/>
          </cell>
          <cell r="L15503" t="str">
            <v/>
          </cell>
        </row>
        <row r="15504">
          <cell r="C15504">
            <v>162041759</v>
          </cell>
          <cell r="D15504" t="str">
            <v>人工</v>
          </cell>
          <cell r="E15504" t="str">
            <v>实物</v>
          </cell>
          <cell r="F15504" t="str">
            <v/>
          </cell>
          <cell r="G15504" t="str">
            <v>众展</v>
          </cell>
          <cell r="H15504" t="str">
            <v>年节礼包/食品/零食礼包</v>
          </cell>
          <cell r="I15504" t="str">
            <v>2023-07-31</v>
          </cell>
          <cell r="J15504">
            <v>162409719</v>
          </cell>
          <cell r="K15504" t="str">
            <v/>
          </cell>
          <cell r="L15504" t="str">
            <v/>
          </cell>
        </row>
        <row r="15505">
          <cell r="C15505">
            <v>162279819</v>
          </cell>
          <cell r="D15505" t="str">
            <v>人工</v>
          </cell>
          <cell r="E15505" t="str">
            <v>组合商品</v>
          </cell>
          <cell r="F15505" t="str">
            <v/>
          </cell>
          <cell r="G15505" t="str">
            <v>苏打组合商品虚拟供应商</v>
          </cell>
          <cell r="H15505" t="str">
            <v>年节礼包/个人护理/洗护礼包</v>
          </cell>
          <cell r="I15505" t="str">
            <v>2023-07-31</v>
          </cell>
          <cell r="J15505">
            <v>163059992</v>
          </cell>
          <cell r="K15505" t="str">
            <v/>
          </cell>
          <cell r="L15505" t="str">
            <v/>
          </cell>
        </row>
        <row r="15506">
          <cell r="C15506">
            <v>162279819</v>
          </cell>
          <cell r="D15506" t="str">
            <v>人工</v>
          </cell>
          <cell r="E15506" t="str">
            <v>组合商品</v>
          </cell>
          <cell r="F15506" t="str">
            <v/>
          </cell>
          <cell r="G15506" t="str">
            <v>苏打组合商品虚拟供应商</v>
          </cell>
          <cell r="H15506" t="str">
            <v>年节礼包/个人护理/洗护礼包</v>
          </cell>
          <cell r="I15506" t="str">
            <v>2023-07-31</v>
          </cell>
        </row>
        <row r="15506">
          <cell r="K15506" t="str">
            <v/>
          </cell>
          <cell r="L15506" t="str">
            <v/>
          </cell>
        </row>
        <row r="15507">
          <cell r="C15507">
            <v>162124739</v>
          </cell>
          <cell r="D15507" t="str">
            <v>人工</v>
          </cell>
          <cell r="E15507" t="str">
            <v>实物</v>
          </cell>
          <cell r="F15507" t="str">
            <v/>
          </cell>
          <cell r="G15507" t="str">
            <v>你和我</v>
          </cell>
          <cell r="H15507" t="str">
            <v>年节礼包/电脑/办公/儿童文具</v>
          </cell>
          <cell r="I15507" t="str">
            <v>2023-06-01</v>
          </cell>
          <cell r="J15507">
            <v>162619026</v>
          </cell>
          <cell r="K15507" t="str">
            <v>Y279947藏青</v>
          </cell>
          <cell r="L15507" t="str">
            <v>藏青宇航员</v>
          </cell>
        </row>
        <row r="15508">
          <cell r="D15508" t="str">
            <v>人工</v>
          </cell>
          <cell r="E15508" t="str">
            <v>实物</v>
          </cell>
          <cell r="F15508" t="str">
            <v/>
          </cell>
          <cell r="G15508" t="str">
            <v>你和我</v>
          </cell>
          <cell r="H15508" t="str">
            <v>年节礼包/电脑/办公/儿童文具</v>
          </cell>
          <cell r="I15508" t="str">
            <v>2023-06-01</v>
          </cell>
          <cell r="J15508">
            <v>162619027</v>
          </cell>
          <cell r="K15508" t="str">
            <v>Y279947粉色</v>
          </cell>
          <cell r="L15508" t="str">
            <v>粉色飞马</v>
          </cell>
        </row>
        <row r="15509">
          <cell r="C15509">
            <v>162265861</v>
          </cell>
          <cell r="D15509" t="str">
            <v>人工</v>
          </cell>
          <cell r="E15509" t="str">
            <v>组合商品</v>
          </cell>
          <cell r="F15509" t="str">
            <v/>
          </cell>
          <cell r="G15509" t="str">
            <v>苏打组合商品虚拟供应商</v>
          </cell>
          <cell r="H15509" t="str">
            <v>年节礼包/食品/粮油礼包</v>
          </cell>
          <cell r="I15509" t="str">
            <v>2024-07-31</v>
          </cell>
          <cell r="J15509">
            <v>163026193</v>
          </cell>
          <cell r="K15509" t="str">
            <v/>
          </cell>
          <cell r="L15509" t="str">
            <v/>
          </cell>
        </row>
        <row r="15510">
          <cell r="C15510">
            <v>162265851</v>
          </cell>
          <cell r="D15510" t="str">
            <v>人工</v>
          </cell>
          <cell r="E15510" t="str">
            <v>实物</v>
          </cell>
          <cell r="F15510" t="str">
            <v/>
          </cell>
          <cell r="G15510" t="str">
            <v>巨鲲</v>
          </cell>
          <cell r="H15510" t="str">
            <v>年节礼包/个人护理/洗护礼包</v>
          </cell>
          <cell r="I15510" t="str">
            <v>2024-06-30</v>
          </cell>
          <cell r="J15510">
            <v>163026183</v>
          </cell>
          <cell r="K15510" t="str">
            <v>6926799624453*2a</v>
          </cell>
          <cell r="L15510" t="str">
            <v/>
          </cell>
        </row>
        <row r="15511">
          <cell r="C15511">
            <v>162107967</v>
          </cell>
          <cell r="D15511" t="str">
            <v>人工</v>
          </cell>
          <cell r="E15511" t="str">
            <v>礼包</v>
          </cell>
          <cell r="F15511" t="str">
            <v/>
          </cell>
          <cell r="G15511" t="str">
            <v>大象传媒</v>
          </cell>
          <cell r="H15511" t="str">
            <v>年节礼包/食品/食品礼包</v>
          </cell>
          <cell r="I15511" t="str">
            <v>2023-09-01</v>
          </cell>
          <cell r="J15511">
            <v>162582313</v>
          </cell>
          <cell r="K15511" t="str">
            <v>5红+5黑(各2包)</v>
          </cell>
          <cell r="L15511" t="str">
            <v/>
          </cell>
        </row>
        <row r="15512">
          <cell r="C15512">
            <v>162258102</v>
          </cell>
          <cell r="D15512" t="str">
            <v>人工</v>
          </cell>
          <cell r="E15512" t="str">
            <v>实物</v>
          </cell>
          <cell r="F15512" t="str">
            <v/>
          </cell>
          <cell r="G15512" t="str">
            <v>晓侠</v>
          </cell>
          <cell r="H15512" t="str">
            <v>年节礼包/食品/方便食品</v>
          </cell>
          <cell r="I15512" t="str">
            <v>2024-06-19</v>
          </cell>
          <cell r="J15512">
            <v>163000721</v>
          </cell>
          <cell r="K15512" t="str">
            <v/>
          </cell>
          <cell r="L15512" t="str">
            <v/>
          </cell>
        </row>
        <row r="15513">
          <cell r="C15513">
            <v>162258101</v>
          </cell>
          <cell r="D15513" t="str">
            <v>人工</v>
          </cell>
          <cell r="E15513" t="str">
            <v>实物</v>
          </cell>
          <cell r="F15513" t="str">
            <v/>
          </cell>
          <cell r="G15513" t="str">
            <v>晓侠</v>
          </cell>
          <cell r="H15513" t="str">
            <v>食品/方便食品/速食</v>
          </cell>
          <cell r="I15513" t="str">
            <v>2024-06-19</v>
          </cell>
          <cell r="J15513">
            <v>163000720</v>
          </cell>
          <cell r="K15513" t="str">
            <v/>
          </cell>
          <cell r="L15513" t="str">
            <v/>
          </cell>
        </row>
        <row r="15514">
          <cell r="C15514">
            <v>162258100</v>
          </cell>
          <cell r="D15514" t="str">
            <v>人工</v>
          </cell>
          <cell r="E15514" t="str">
            <v>实物</v>
          </cell>
          <cell r="F15514" t="str">
            <v/>
          </cell>
          <cell r="G15514" t="str">
            <v>晓侠</v>
          </cell>
          <cell r="H15514" t="str">
            <v>年节礼包/生鲜/猪牛羊肉</v>
          </cell>
          <cell r="I15514" t="str">
            <v>2024-06-19</v>
          </cell>
          <cell r="J15514">
            <v>163000719</v>
          </cell>
          <cell r="K15514" t="str">
            <v/>
          </cell>
          <cell r="L15514" t="str">
            <v/>
          </cell>
        </row>
        <row r="15515">
          <cell r="C15515">
            <v>162252118</v>
          </cell>
          <cell r="D15515" t="str">
            <v>人工</v>
          </cell>
          <cell r="E15515" t="str">
            <v>组合商品</v>
          </cell>
          <cell r="F15515" t="str">
            <v/>
          </cell>
          <cell r="G15515" t="str">
            <v>苏打组合商品虚拟供应商</v>
          </cell>
          <cell r="H15515" t="str">
            <v>年节礼包/食品/食品礼包</v>
          </cell>
          <cell r="I15515" t="str">
            <v>2023-07-31</v>
          </cell>
          <cell r="J15515">
            <v>162984238</v>
          </cell>
          <cell r="K15515" t="str">
            <v/>
          </cell>
          <cell r="L15515" t="str">
            <v/>
          </cell>
        </row>
        <row r="15516">
          <cell r="C15516">
            <v>162252198</v>
          </cell>
          <cell r="D15516" t="str">
            <v>人工</v>
          </cell>
          <cell r="E15516" t="str">
            <v>组合商品</v>
          </cell>
          <cell r="F15516" t="str">
            <v/>
          </cell>
          <cell r="G15516" t="str">
            <v>苏打组合商品虚拟供应商</v>
          </cell>
          <cell r="H15516" t="str">
            <v>年节礼包/餐厨/烹饪锅具</v>
          </cell>
          <cell r="I15516" t="str">
            <v>2025-06-01</v>
          </cell>
          <cell r="J15516">
            <v>162984587</v>
          </cell>
          <cell r="K15516" t="str">
            <v/>
          </cell>
          <cell r="L15516" t="str">
            <v/>
          </cell>
        </row>
        <row r="15517">
          <cell r="C15517">
            <v>162251587</v>
          </cell>
          <cell r="D15517" t="str">
            <v>人工</v>
          </cell>
          <cell r="E15517" t="str">
            <v>组合商品</v>
          </cell>
          <cell r="F15517" t="str">
            <v/>
          </cell>
          <cell r="G15517" t="str">
            <v>苏打组合商品虚拟供应商</v>
          </cell>
          <cell r="H15517" t="str">
            <v>年节礼包/餐厨/烹饪锅具</v>
          </cell>
          <cell r="I15517" t="str">
            <v>2025-06-01</v>
          </cell>
          <cell r="J15517">
            <v>162982187</v>
          </cell>
          <cell r="K15517" t="str">
            <v/>
          </cell>
          <cell r="L15517" t="str">
            <v/>
          </cell>
        </row>
        <row r="15518">
          <cell r="C15518">
            <v>162225757</v>
          </cell>
          <cell r="D15518" t="str">
            <v>人工</v>
          </cell>
          <cell r="E15518" t="str">
            <v>礼包</v>
          </cell>
          <cell r="F15518" t="str">
            <v>卓联博</v>
          </cell>
          <cell r="G15518" t="str">
            <v>卓联博</v>
          </cell>
          <cell r="H15518" t="str">
            <v>年节礼包/家用电器/生活小电</v>
          </cell>
          <cell r="I15518" t="str">
            <v>2023-08-31</v>
          </cell>
          <cell r="J15518">
            <v>162897558</v>
          </cell>
          <cell r="K15518" t="str">
            <v>YS2259B</v>
          </cell>
          <cell r="L15518" t="str">
            <v>绿色</v>
          </cell>
        </row>
        <row r="15519">
          <cell r="D15519" t="str">
            <v>人工</v>
          </cell>
          <cell r="E15519" t="str">
            <v>礼包</v>
          </cell>
          <cell r="F15519" t="str">
            <v>卓联博</v>
          </cell>
          <cell r="G15519" t="str">
            <v>卓联博</v>
          </cell>
          <cell r="H15519" t="str">
            <v>年节礼包/家用电器/生活小电</v>
          </cell>
          <cell r="I15519" t="str">
            <v>2023-08-31</v>
          </cell>
          <cell r="J15519">
            <v>162897559</v>
          </cell>
          <cell r="K15519" t="str">
            <v>YS2259B</v>
          </cell>
          <cell r="L15519" t="str">
            <v>蓝色</v>
          </cell>
        </row>
        <row r="15520">
          <cell r="D15520" t="str">
            <v>人工</v>
          </cell>
          <cell r="E15520" t="str">
            <v>礼包</v>
          </cell>
          <cell r="F15520" t="str">
            <v>卓联博</v>
          </cell>
          <cell r="G15520" t="str">
            <v>卓联博</v>
          </cell>
          <cell r="H15520" t="str">
            <v>年节礼包/家用电器/生活小电</v>
          </cell>
          <cell r="I15520" t="str">
            <v>2023-08-31</v>
          </cell>
          <cell r="J15520">
            <v>162897560</v>
          </cell>
          <cell r="K15520" t="str">
            <v>YS2259B</v>
          </cell>
          <cell r="L15520" t="str">
            <v>粉色</v>
          </cell>
        </row>
        <row r="15521">
          <cell r="C15521">
            <v>162226532</v>
          </cell>
          <cell r="D15521" t="str">
            <v>人工</v>
          </cell>
          <cell r="E15521" t="str">
            <v>实物</v>
          </cell>
          <cell r="F15521" t="str">
            <v/>
          </cell>
          <cell r="G15521" t="str">
            <v>【测试】支持在线签约11</v>
          </cell>
          <cell r="H15521" t="str">
            <v>测试/测试-yanny/测试3-1</v>
          </cell>
          <cell r="I15521" t="str">
            <v>2023-06-11</v>
          </cell>
          <cell r="J15521">
            <v>162898107</v>
          </cell>
          <cell r="K15521" t="str">
            <v/>
          </cell>
          <cell r="L15521" t="str">
            <v/>
          </cell>
        </row>
        <row r="15522">
          <cell r="C15522">
            <v>162182191</v>
          </cell>
          <cell r="D15522" t="str">
            <v>人工</v>
          </cell>
          <cell r="E15522" t="str">
            <v>实物</v>
          </cell>
          <cell r="F15522" t="str">
            <v/>
          </cell>
          <cell r="G15522" t="str">
            <v>胡圣测试供应商7</v>
          </cell>
          <cell r="H15522" t="str">
            <v>宠物生活/宠物玩具/宠物玩具</v>
          </cell>
          <cell r="I15522" t="str">
            <v>2023-06-07</v>
          </cell>
          <cell r="J15522">
            <v>162791178</v>
          </cell>
          <cell r="K15522">
            <v>423423</v>
          </cell>
          <cell r="L15522" t="str">
            <v/>
          </cell>
        </row>
        <row r="15523">
          <cell r="C15523">
            <v>162088854</v>
          </cell>
          <cell r="D15523" t="str">
            <v>人工</v>
          </cell>
          <cell r="E15523" t="str">
            <v>实物</v>
          </cell>
          <cell r="F15523" t="str">
            <v/>
          </cell>
          <cell r="G15523" t="str">
            <v>【测试】支持在线签约11</v>
          </cell>
          <cell r="H15523" t="str">
            <v>测试/测试-yanny/测试3-1</v>
          </cell>
          <cell r="I15523" t="str">
            <v>2023-05-31</v>
          </cell>
          <cell r="J15523">
            <v>162540680</v>
          </cell>
          <cell r="K15523" t="str">
            <v/>
          </cell>
          <cell r="L15523" t="str">
            <v/>
          </cell>
        </row>
        <row r="15524">
          <cell r="C15524">
            <v>162052011</v>
          </cell>
          <cell r="D15524" t="str">
            <v>人工</v>
          </cell>
          <cell r="E15524" t="str">
            <v>组合商品</v>
          </cell>
          <cell r="F15524" t="str">
            <v/>
          </cell>
          <cell r="G15524" t="str">
            <v>苏打组合商品虚拟供应商</v>
          </cell>
          <cell r="H15524" t="str">
            <v>运营类目/测试类目/测试类目1</v>
          </cell>
          <cell r="I15524" t="str">
            <v>2023-04-30</v>
          </cell>
          <cell r="J15524">
            <v>162448845</v>
          </cell>
          <cell r="K15524" t="str">
            <v/>
          </cell>
          <cell r="L15524" t="str">
            <v/>
          </cell>
        </row>
        <row r="15525">
          <cell r="C15525">
            <v>162107966</v>
          </cell>
          <cell r="D15525" t="str">
            <v>人工</v>
          </cell>
          <cell r="E15525" t="str">
            <v>礼包</v>
          </cell>
          <cell r="F15525" t="str">
            <v>德亚</v>
          </cell>
          <cell r="G15525" t="str">
            <v>大象传媒</v>
          </cell>
          <cell r="H15525" t="str">
            <v>年节礼包/食品/食品礼包</v>
          </cell>
          <cell r="I15525" t="str">
            <v>2023-09-01</v>
          </cell>
          <cell r="J15525">
            <v>162582312</v>
          </cell>
          <cell r="K15525" t="str">
            <v>德亚有机+1080胚芽燕麦片</v>
          </cell>
          <cell r="L15525" t="str">
            <v/>
          </cell>
        </row>
        <row r="15526">
          <cell r="C15526">
            <v>162107965</v>
          </cell>
          <cell r="D15526" t="str">
            <v>人工</v>
          </cell>
          <cell r="E15526" t="str">
            <v>礼包</v>
          </cell>
          <cell r="F15526" t="str">
            <v/>
          </cell>
          <cell r="G15526" t="str">
            <v>大象传媒</v>
          </cell>
          <cell r="H15526" t="str">
            <v>年节礼包/食品/食品礼包</v>
          </cell>
          <cell r="I15526" t="str">
            <v>2023-09-01</v>
          </cell>
          <cell r="J15526">
            <v>162582311</v>
          </cell>
          <cell r="K15526" t="str">
            <v>海盐芝士味40g+香辣龙虾味40g+孜然牛肉味40g(各三盒)</v>
          </cell>
          <cell r="L15526" t="str">
            <v/>
          </cell>
        </row>
        <row r="15527">
          <cell r="C15527">
            <v>162107964</v>
          </cell>
          <cell r="D15527" t="str">
            <v>人工</v>
          </cell>
          <cell r="E15527" t="str">
            <v>礼包</v>
          </cell>
          <cell r="F15527" t="str">
            <v/>
          </cell>
          <cell r="G15527" t="str">
            <v>大象传媒</v>
          </cell>
          <cell r="H15527" t="str">
            <v>年节礼包/食品/食品礼包</v>
          </cell>
          <cell r="I15527" t="str">
            <v>2023-09-01</v>
          </cell>
          <cell r="J15527">
            <v>162582310</v>
          </cell>
          <cell r="K15527" t="str">
            <v>纽士兰A2-蓝*2提</v>
          </cell>
          <cell r="L15527" t="str">
            <v/>
          </cell>
        </row>
        <row r="15528">
          <cell r="C15528">
            <v>162107963</v>
          </cell>
          <cell r="D15528" t="str">
            <v>人工</v>
          </cell>
          <cell r="E15528" t="str">
            <v>礼包</v>
          </cell>
          <cell r="F15528" t="str">
            <v>纽仕兰（Theland）</v>
          </cell>
          <cell r="G15528" t="str">
            <v>大象传媒</v>
          </cell>
          <cell r="H15528" t="str">
            <v>年节礼包/食品/食品礼包</v>
          </cell>
          <cell r="I15528" t="str">
            <v>2023-09-01</v>
          </cell>
          <cell r="J15528">
            <v>162582309</v>
          </cell>
          <cell r="K15528" t="str">
            <v>纽仕兰4.0*2提</v>
          </cell>
          <cell r="L15528" t="str">
            <v/>
          </cell>
        </row>
        <row r="15529">
          <cell r="C15529">
            <v>162107962</v>
          </cell>
          <cell r="D15529" t="str">
            <v>人工</v>
          </cell>
          <cell r="E15529" t="str">
            <v>礼包</v>
          </cell>
          <cell r="F15529" t="str">
            <v>德亚</v>
          </cell>
          <cell r="G15529" t="str">
            <v>大象传媒</v>
          </cell>
          <cell r="H15529" t="str">
            <v>年节礼包/食品/食品礼包</v>
          </cell>
          <cell r="I15529" t="str">
            <v>2023-09-01</v>
          </cell>
          <cell r="J15529">
            <v>162582308</v>
          </cell>
          <cell r="K15529" t="str">
            <v>德亚有机*2提</v>
          </cell>
          <cell r="L15529" t="str">
            <v/>
          </cell>
        </row>
        <row r="15530">
          <cell r="C15530">
            <v>162107961</v>
          </cell>
          <cell r="D15530" t="str">
            <v>人工</v>
          </cell>
          <cell r="E15530" t="str">
            <v>礼包</v>
          </cell>
          <cell r="F15530" t="str">
            <v/>
          </cell>
          <cell r="G15530" t="str">
            <v>大象传媒</v>
          </cell>
          <cell r="H15530" t="str">
            <v>年节礼包/食品/食品礼包</v>
          </cell>
          <cell r="I15530" t="str">
            <v>2023-09-01</v>
          </cell>
          <cell r="J15530">
            <v>162582307</v>
          </cell>
          <cell r="K15530" t="str">
            <v>新农有机礼盒*2箱</v>
          </cell>
          <cell r="L15530" t="str">
            <v/>
          </cell>
        </row>
        <row r="15531">
          <cell r="C15531">
            <v>162107958</v>
          </cell>
          <cell r="D15531" t="str">
            <v>人工</v>
          </cell>
          <cell r="E15531" t="str">
            <v>礼包</v>
          </cell>
          <cell r="F15531" t="str">
            <v>纽仕兰（Theland）</v>
          </cell>
          <cell r="G15531" t="str">
            <v>大象传媒</v>
          </cell>
          <cell r="H15531" t="str">
            <v>年节礼包/食品/食品礼包</v>
          </cell>
          <cell r="I15531" t="str">
            <v>2023-09-01</v>
          </cell>
          <cell r="J15531">
            <v>162582301</v>
          </cell>
          <cell r="K15531" t="str">
            <v>3.6礼盒*2箱</v>
          </cell>
          <cell r="L15531" t="str">
            <v/>
          </cell>
        </row>
        <row r="15532">
          <cell r="C15532">
            <v>162107941</v>
          </cell>
          <cell r="D15532" t="str">
            <v>人工</v>
          </cell>
          <cell r="E15532" t="str">
            <v>礼包</v>
          </cell>
          <cell r="F15532" t="str">
            <v>伯朗</v>
          </cell>
          <cell r="G15532" t="str">
            <v>大象传媒</v>
          </cell>
          <cell r="H15532" t="str">
            <v>年节礼包/食品/食品礼包</v>
          </cell>
          <cell r="I15532" t="str">
            <v>2023-09-01</v>
          </cell>
          <cell r="J15532">
            <v>162582257</v>
          </cell>
          <cell r="K15532" t="str">
            <v>伯朗即溶蓝山+卡布</v>
          </cell>
          <cell r="L15532" t="str">
            <v/>
          </cell>
        </row>
        <row r="15533">
          <cell r="C15533">
            <v>162107940</v>
          </cell>
          <cell r="D15533" t="str">
            <v>人工</v>
          </cell>
          <cell r="E15533" t="str">
            <v>礼包</v>
          </cell>
          <cell r="F15533" t="str">
            <v>伯朗</v>
          </cell>
          <cell r="G15533" t="str">
            <v>大象传媒</v>
          </cell>
          <cell r="H15533" t="str">
            <v>年节礼包/食品/食品礼包</v>
          </cell>
          <cell r="I15533" t="str">
            <v>2023-09-01</v>
          </cell>
          <cell r="J15533">
            <v>162582256</v>
          </cell>
          <cell r="K15533" t="str">
            <v>伯朗组合-深烘+中烘焙</v>
          </cell>
          <cell r="L15533" t="str">
            <v/>
          </cell>
        </row>
        <row r="15534">
          <cell r="C15534">
            <v>162107938</v>
          </cell>
          <cell r="D15534" t="str">
            <v>人工</v>
          </cell>
          <cell r="E15534" t="str">
            <v>礼包</v>
          </cell>
          <cell r="F15534" t="str">
            <v/>
          </cell>
          <cell r="G15534" t="str">
            <v>大象传媒</v>
          </cell>
          <cell r="H15534" t="str">
            <v>年节礼包/食品/饮品冲调</v>
          </cell>
          <cell r="I15534" t="str">
            <v>2023-09-01</v>
          </cell>
          <cell r="J15534">
            <v>162582254</v>
          </cell>
          <cell r="K15534" t="str">
            <v>椰子水*2箱</v>
          </cell>
          <cell r="L15534" t="str">
            <v/>
          </cell>
        </row>
        <row r="15535">
          <cell r="C15535">
            <v>162107937</v>
          </cell>
          <cell r="D15535" t="str">
            <v>人工</v>
          </cell>
          <cell r="E15535" t="str">
            <v>礼包</v>
          </cell>
          <cell r="F15535" t="str">
            <v/>
          </cell>
          <cell r="G15535" t="str">
            <v>大象传媒</v>
          </cell>
          <cell r="H15535" t="str">
            <v>年节礼包/食品/食品礼包</v>
          </cell>
          <cell r="I15535" t="str">
            <v>2023-09-01</v>
          </cell>
          <cell r="J15535">
            <v>162582253</v>
          </cell>
          <cell r="K15535" t="str">
            <v>椰子汁-2箱</v>
          </cell>
          <cell r="L15535" t="str">
            <v/>
          </cell>
        </row>
        <row r="15536">
          <cell r="C15536">
            <v>162107936</v>
          </cell>
          <cell r="D15536" t="str">
            <v>人工</v>
          </cell>
          <cell r="E15536" t="str">
            <v>礼包</v>
          </cell>
          <cell r="F15536" t="str">
            <v/>
          </cell>
          <cell r="G15536" t="str">
            <v>大象传媒</v>
          </cell>
          <cell r="H15536" t="str">
            <v>年节礼包/食品/零食礼包</v>
          </cell>
          <cell r="I15536" t="str">
            <v>2023-09-01</v>
          </cell>
          <cell r="J15536">
            <v>162582252</v>
          </cell>
          <cell r="K15536" t="str">
            <v>燕谷坊1080g两罐</v>
          </cell>
          <cell r="L15536" t="str">
            <v/>
          </cell>
        </row>
        <row r="15537">
          <cell r="C15537">
            <v>162041758</v>
          </cell>
          <cell r="D15537" t="str">
            <v>人工</v>
          </cell>
          <cell r="E15537" t="str">
            <v>礼包</v>
          </cell>
          <cell r="F15537" t="str">
            <v>hellococo</v>
          </cell>
          <cell r="G15537" t="str">
            <v>大象传媒</v>
          </cell>
          <cell r="H15537" t="str">
            <v>年节礼包/食品/奶类饮品</v>
          </cell>
          <cell r="I15537" t="str">
            <v>2023-07-31</v>
          </cell>
          <cell r="J15537">
            <v>162409718</v>
          </cell>
          <cell r="K15537" t="str">
            <v>你好椰汁-2</v>
          </cell>
          <cell r="L15537" t="str">
            <v/>
          </cell>
        </row>
        <row r="15538">
          <cell r="C15538">
            <v>162041757</v>
          </cell>
          <cell r="D15538" t="str">
            <v>人工</v>
          </cell>
          <cell r="E15538" t="str">
            <v>礼包</v>
          </cell>
          <cell r="F15538" t="str">
            <v>小西牛</v>
          </cell>
          <cell r="G15538" t="str">
            <v>大象传媒</v>
          </cell>
          <cell r="H15538" t="str">
            <v>年节礼包/食品/奶类饮品</v>
          </cell>
          <cell r="I15538" t="str">
            <v>2023-07-31</v>
          </cell>
          <cell r="J15538">
            <v>162409717</v>
          </cell>
          <cell r="K15538" t="str">
            <v>007-2</v>
          </cell>
          <cell r="L15538" t="str">
            <v/>
          </cell>
        </row>
        <row r="15539">
          <cell r="C15539">
            <v>162043651</v>
          </cell>
          <cell r="D15539" t="str">
            <v>人工</v>
          </cell>
          <cell r="E15539" t="str">
            <v>实物</v>
          </cell>
          <cell r="F15539" t="str">
            <v/>
          </cell>
          <cell r="G15539" t="str">
            <v>正心诚意</v>
          </cell>
          <cell r="H15539" t="str">
            <v>年节礼包/美妆护理/防晒</v>
          </cell>
          <cell r="I15539" t="str">
            <v>2023-07-31</v>
          </cell>
          <cell r="J15539">
            <v>162412681</v>
          </cell>
          <cell r="K15539">
            <v>29238145733</v>
          </cell>
          <cell r="L15539" t="str">
            <v>60ml</v>
          </cell>
        </row>
        <row r="15540">
          <cell r="C15540">
            <v>162043650</v>
          </cell>
          <cell r="D15540" t="str">
            <v>人工</v>
          </cell>
          <cell r="E15540" t="str">
            <v>实物</v>
          </cell>
          <cell r="F15540" t="str">
            <v/>
          </cell>
          <cell r="G15540" t="str">
            <v>聚优来</v>
          </cell>
          <cell r="H15540" t="str">
            <v>年节礼包/美妆护理/面部护理</v>
          </cell>
          <cell r="I15540" t="str">
            <v>2023-07-31</v>
          </cell>
          <cell r="J15540">
            <v>162412680</v>
          </cell>
          <cell r="K15540" t="str">
            <v>D20220206008</v>
          </cell>
          <cell r="L15540" t="str">
            <v>蒂佳婷 水动力舒缓补水面膜 5片*1 蒂佳婷 水动力活力水润面膜 5片*1 肌司研 悦活沁润燕窝面膜 10片*1 肌司研 水滋养水盈补水面膜 10片*1 肌司研 莹润蜂胶面膜黑臻版 10片*1</v>
          </cell>
        </row>
        <row r="15541">
          <cell r="C15541">
            <v>162043652</v>
          </cell>
          <cell r="D15541" t="str">
            <v>人工</v>
          </cell>
          <cell r="E15541" t="str">
            <v>实物</v>
          </cell>
          <cell r="F15541" t="str">
            <v/>
          </cell>
          <cell r="G15541" t="str">
            <v>品客易购</v>
          </cell>
          <cell r="H15541" t="str">
            <v>年节礼包/个人护理/女性用品</v>
          </cell>
          <cell r="I15541" t="str">
            <v>2023-07-31</v>
          </cell>
          <cell r="J15541">
            <v>162412682</v>
          </cell>
          <cell r="K15541">
            <v>20230103003</v>
          </cell>
          <cell r="L15541" t="str">
            <v>卫生巾护垫组合4包116片</v>
          </cell>
        </row>
        <row r="15542">
          <cell r="C15542">
            <v>162086858</v>
          </cell>
          <cell r="D15542" t="str">
            <v>人工</v>
          </cell>
          <cell r="E15542" t="str">
            <v>实物</v>
          </cell>
          <cell r="F15542" t="str">
            <v>金字</v>
          </cell>
          <cell r="G15542" t="str">
            <v>天猫优购</v>
          </cell>
          <cell r="H15542" t="str">
            <v>运营类目/测试类目/测试类目1</v>
          </cell>
          <cell r="I15542" t="str">
            <v>2023-04-28</v>
          </cell>
          <cell r="J15542">
            <v>162537315</v>
          </cell>
          <cell r="K15542">
            <v>5124860194125</v>
          </cell>
          <cell r="L15542" t="str">
            <v>金字香肠量贩装960g</v>
          </cell>
        </row>
        <row r="15543">
          <cell r="C15543">
            <v>162071052</v>
          </cell>
          <cell r="D15543" t="str">
            <v>人工</v>
          </cell>
          <cell r="E15543" t="str">
            <v>组合商品</v>
          </cell>
          <cell r="F15543" t="str">
            <v/>
          </cell>
          <cell r="G15543" t="str">
            <v>苏打组合商品虚拟供应商</v>
          </cell>
          <cell r="H15543" t="str">
            <v>运营类目/测试类目/测试类目1</v>
          </cell>
          <cell r="I15543" t="str">
            <v>2023-03-20</v>
          </cell>
          <cell r="J15543">
            <v>162508322</v>
          </cell>
          <cell r="K15543" t="str">
            <v/>
          </cell>
          <cell r="L15543" t="str">
            <v/>
          </cell>
        </row>
        <row r="15544">
          <cell r="C15544">
            <v>162090056</v>
          </cell>
          <cell r="D15544" t="str">
            <v>人工</v>
          </cell>
          <cell r="E15544" t="str">
            <v>组合商品</v>
          </cell>
          <cell r="F15544" t="str">
            <v/>
          </cell>
          <cell r="G15544" t="str">
            <v>苏打组合商品虚拟供应商</v>
          </cell>
          <cell r="H15544" t="str">
            <v>运营类目/测试类目/测试类目1</v>
          </cell>
          <cell r="I15544" t="str">
            <v>2023-05-09</v>
          </cell>
          <cell r="J15544">
            <v>162542350</v>
          </cell>
          <cell r="K15544" t="str">
            <v/>
          </cell>
          <cell r="L15544" t="str">
            <v/>
          </cell>
        </row>
        <row r="15545">
          <cell r="C15545">
            <v>162089782</v>
          </cell>
          <cell r="D15545" t="str">
            <v>人工</v>
          </cell>
          <cell r="E15545" t="str">
            <v>组合商品</v>
          </cell>
          <cell r="F15545" t="str">
            <v/>
          </cell>
          <cell r="G15545" t="str">
            <v>苏打组合商品虚拟供应商</v>
          </cell>
          <cell r="H15545" t="str">
            <v>运营类目/测试类目/测试类目1</v>
          </cell>
          <cell r="I15545" t="str">
            <v>2023-05-09</v>
          </cell>
          <cell r="J15545">
            <v>162542043</v>
          </cell>
          <cell r="K15545" t="str">
            <v/>
          </cell>
          <cell r="L15545" t="str">
            <v/>
          </cell>
        </row>
        <row r="15546">
          <cell r="C15546">
            <v>162089781</v>
          </cell>
          <cell r="D15546" t="str">
            <v>人工</v>
          </cell>
          <cell r="E15546" t="str">
            <v>实物</v>
          </cell>
          <cell r="F15546" t="str">
            <v/>
          </cell>
          <cell r="G15546" t="str">
            <v>【测试】支持在线签约11</v>
          </cell>
          <cell r="H15546" t="str">
            <v>测试/测试-yanny/测试3-1</v>
          </cell>
          <cell r="I15546" t="str">
            <v>2023-05-31</v>
          </cell>
          <cell r="J15546">
            <v>162542042</v>
          </cell>
          <cell r="K15546" t="str">
            <v/>
          </cell>
          <cell r="L15546" t="str">
            <v/>
          </cell>
        </row>
        <row r="15547">
          <cell r="C15547">
            <v>162089779</v>
          </cell>
          <cell r="D15547" t="str">
            <v>人工</v>
          </cell>
          <cell r="E15547" t="str">
            <v>实物</v>
          </cell>
          <cell r="F15547" t="str">
            <v/>
          </cell>
          <cell r="G15547" t="str">
            <v>【测试】支持在线签约11</v>
          </cell>
          <cell r="H15547" t="str">
            <v>测试/测试-yanny/测试3-1</v>
          </cell>
          <cell r="I15547" t="str">
            <v>2023-05-31</v>
          </cell>
          <cell r="J15547">
            <v>162542040</v>
          </cell>
          <cell r="K15547" t="str">
            <v/>
          </cell>
          <cell r="L15547" t="str">
            <v/>
          </cell>
        </row>
        <row r="15548">
          <cell r="C15548">
            <v>162086843</v>
          </cell>
          <cell r="D15548" t="str">
            <v>人工</v>
          </cell>
          <cell r="E15548" t="str">
            <v>实物</v>
          </cell>
          <cell r="F15548" t="str">
            <v/>
          </cell>
          <cell r="G15548" t="str">
            <v>胡圣测试供应商2</v>
          </cell>
          <cell r="H15548" t="str">
            <v>运营类目/测试类目/测试类目1</v>
          </cell>
          <cell r="I15548" t="str">
            <v>2023-07-31</v>
          </cell>
          <cell r="J15548">
            <v>162537294</v>
          </cell>
          <cell r="K15548">
            <v>343</v>
          </cell>
          <cell r="L15548" t="str">
            <v/>
          </cell>
        </row>
        <row r="15549">
          <cell r="C15549">
            <v>162499918</v>
          </cell>
          <cell r="D15549" t="str">
            <v>人工</v>
          </cell>
          <cell r="E15549" t="str">
            <v>实物</v>
          </cell>
          <cell r="F15549" t="str">
            <v>东来顺</v>
          </cell>
          <cell r="G15549" t="str">
            <v>金盛永和</v>
          </cell>
          <cell r="H15549" t="str">
            <v>年节礼包/食品/粽子礼包</v>
          </cell>
          <cell r="I15549" t="str">
            <v>2024-07-31</v>
          </cell>
          <cell r="J15549">
            <v>163591702</v>
          </cell>
          <cell r="K15549" t="str">
            <v/>
          </cell>
          <cell r="L15549" t="str">
            <v/>
          </cell>
        </row>
        <row r="15550">
          <cell r="C15550">
            <v>162499917</v>
          </cell>
          <cell r="D15550" t="str">
            <v>人工</v>
          </cell>
          <cell r="E15550" t="str">
            <v>实物</v>
          </cell>
          <cell r="F15550" t="str">
            <v>稻香村</v>
          </cell>
          <cell r="G15550" t="str">
            <v>金盛永和</v>
          </cell>
          <cell r="H15550" t="str">
            <v>年节礼包/食品/粽子礼包</v>
          </cell>
          <cell r="I15550" t="str">
            <v>2024-07-31</v>
          </cell>
          <cell r="J15550">
            <v>163591701</v>
          </cell>
          <cell r="K15550" t="str">
            <v/>
          </cell>
          <cell r="L15550" t="str">
            <v/>
          </cell>
        </row>
        <row r="15551">
          <cell r="C15551">
            <v>162494059</v>
          </cell>
          <cell r="D15551" t="str">
            <v>人工</v>
          </cell>
          <cell r="E15551" t="str">
            <v>实物</v>
          </cell>
          <cell r="F15551" t="str">
            <v>长寿花</v>
          </cell>
          <cell r="G15551" t="str">
            <v>金盛永和</v>
          </cell>
          <cell r="H15551" t="str">
            <v>年节礼包/食品/粮油礼包</v>
          </cell>
          <cell r="I15551" t="str">
            <v>2024-07-31</v>
          </cell>
          <cell r="J15551">
            <v>163576469</v>
          </cell>
          <cell r="K15551" t="str">
            <v/>
          </cell>
          <cell r="L15551" t="str">
            <v/>
          </cell>
        </row>
        <row r="15552">
          <cell r="C15552">
            <v>162478661</v>
          </cell>
          <cell r="D15552" t="str">
            <v>人工</v>
          </cell>
          <cell r="E15552" t="str">
            <v>实物</v>
          </cell>
          <cell r="F15552" t="str">
            <v/>
          </cell>
          <cell r="G15552" t="str">
            <v>金盛永和</v>
          </cell>
          <cell r="H15552" t="str">
            <v>年节礼包/项目专属/投标项目专属</v>
          </cell>
          <cell r="I15552" t="str">
            <v>2024-05-31</v>
          </cell>
          <cell r="J15552">
            <v>163542236</v>
          </cell>
          <cell r="K15552">
            <v>6959742801656</v>
          </cell>
          <cell r="L15552" t="str">
            <v/>
          </cell>
        </row>
        <row r="15553">
          <cell r="C15553">
            <v>162456520</v>
          </cell>
          <cell r="D15553" t="str">
            <v>人工</v>
          </cell>
          <cell r="E15553" t="str">
            <v>实物</v>
          </cell>
          <cell r="F15553" t="str">
            <v/>
          </cell>
          <cell r="G15553" t="str">
            <v>金盛永和</v>
          </cell>
          <cell r="H15553" t="str">
            <v>年节礼包/项目专属/定制方案专属</v>
          </cell>
          <cell r="I15553" t="str">
            <v>2024-01-31</v>
          </cell>
          <cell r="J15553">
            <v>163493837</v>
          </cell>
          <cell r="K15553" t="str">
            <v/>
          </cell>
          <cell r="L15553" t="str">
            <v/>
          </cell>
        </row>
        <row r="15554">
          <cell r="C15554">
            <v>162456477</v>
          </cell>
          <cell r="D15554" t="str">
            <v>人工</v>
          </cell>
          <cell r="E15554" t="str">
            <v>实物</v>
          </cell>
          <cell r="F15554" t="str">
            <v/>
          </cell>
          <cell r="G15554" t="str">
            <v>金盛永和</v>
          </cell>
          <cell r="H15554" t="str">
            <v>年节礼包/项目专属/定制方案专属</v>
          </cell>
          <cell r="I15554" t="str">
            <v>2024-01-27</v>
          </cell>
          <cell r="J15554">
            <v>163493794</v>
          </cell>
          <cell r="K15554" t="str">
            <v/>
          </cell>
          <cell r="L15554" t="str">
            <v/>
          </cell>
        </row>
        <row r="15555">
          <cell r="C15555">
            <v>162452295</v>
          </cell>
          <cell r="D15555" t="str">
            <v>人工</v>
          </cell>
          <cell r="E15555" t="str">
            <v>实物</v>
          </cell>
          <cell r="F15555" t="str">
            <v>长寿花</v>
          </cell>
          <cell r="G15555" t="str">
            <v>金盛永和</v>
          </cell>
          <cell r="H15555" t="str">
            <v>年节礼包/食品/粮油礼包</v>
          </cell>
          <cell r="I15555" t="str">
            <v>2024-03-31</v>
          </cell>
          <cell r="J15555">
            <v>163485759</v>
          </cell>
          <cell r="K15555" t="str">
            <v/>
          </cell>
          <cell r="L15555" t="str">
            <v/>
          </cell>
        </row>
        <row r="15556">
          <cell r="C15556">
            <v>162411248</v>
          </cell>
          <cell r="D15556" t="str">
            <v>人工</v>
          </cell>
          <cell r="E15556" t="str">
            <v>实物</v>
          </cell>
          <cell r="F15556" t="str">
            <v/>
          </cell>
          <cell r="G15556" t="str">
            <v>金盛永和</v>
          </cell>
          <cell r="H15556" t="str">
            <v>年节礼包/食品/茶叶</v>
          </cell>
          <cell r="I15556" t="str">
            <v>2024-03-31</v>
          </cell>
          <cell r="J15556">
            <v>163387671</v>
          </cell>
          <cell r="K15556" t="str">
            <v/>
          </cell>
          <cell r="L15556" t="str">
            <v/>
          </cell>
        </row>
        <row r="15557">
          <cell r="C15557">
            <v>162407042</v>
          </cell>
          <cell r="D15557" t="str">
            <v>人工</v>
          </cell>
          <cell r="E15557" t="str">
            <v>实物</v>
          </cell>
          <cell r="F15557" t="str">
            <v/>
          </cell>
          <cell r="G15557" t="str">
            <v>金盛永和</v>
          </cell>
          <cell r="H15557" t="str">
            <v>年节礼包/食品/粮油礼包</v>
          </cell>
          <cell r="I15557" t="str">
            <v>2024-03-31</v>
          </cell>
          <cell r="J15557">
            <v>163376758</v>
          </cell>
          <cell r="K15557" t="str">
            <v/>
          </cell>
          <cell r="L15557" t="str">
            <v/>
          </cell>
        </row>
        <row r="15558">
          <cell r="C15558">
            <v>162406590</v>
          </cell>
          <cell r="D15558" t="str">
            <v>人工</v>
          </cell>
          <cell r="E15558" t="str">
            <v>实物</v>
          </cell>
          <cell r="F15558" t="str">
            <v/>
          </cell>
          <cell r="G15558" t="str">
            <v>金盛永和</v>
          </cell>
          <cell r="H15558" t="str">
            <v>年节礼包/食品/零食礼包</v>
          </cell>
          <cell r="I15558" t="str">
            <v>2024-03-31</v>
          </cell>
          <cell r="J15558">
            <v>163376232</v>
          </cell>
          <cell r="K15558" t="str">
            <v/>
          </cell>
          <cell r="L15558" t="str">
            <v/>
          </cell>
        </row>
        <row r="15559">
          <cell r="C15559">
            <v>162405370</v>
          </cell>
          <cell r="D15559" t="str">
            <v>人工</v>
          </cell>
          <cell r="E15559" t="str">
            <v>实物</v>
          </cell>
          <cell r="F15559" t="str">
            <v/>
          </cell>
          <cell r="G15559" t="str">
            <v>金盛永和</v>
          </cell>
          <cell r="H15559" t="str">
            <v>年节礼包/食品/大米</v>
          </cell>
          <cell r="I15559" t="str">
            <v>2024-03-31</v>
          </cell>
          <cell r="J15559">
            <v>163373615</v>
          </cell>
          <cell r="K15559" t="str">
            <v/>
          </cell>
          <cell r="L15559" t="str">
            <v/>
          </cell>
        </row>
        <row r="15560">
          <cell r="C15560">
            <v>162405351</v>
          </cell>
          <cell r="D15560" t="str">
            <v>人工</v>
          </cell>
          <cell r="E15560" t="str">
            <v>实物</v>
          </cell>
          <cell r="F15560" t="str">
            <v/>
          </cell>
          <cell r="G15560" t="str">
            <v>金盛永和</v>
          </cell>
          <cell r="H15560" t="str">
            <v>年节礼包/食品/油</v>
          </cell>
          <cell r="I15560" t="str">
            <v>2024-03-31</v>
          </cell>
          <cell r="J15560">
            <v>163373552</v>
          </cell>
          <cell r="K15560" t="str">
            <v/>
          </cell>
          <cell r="L15560" t="str">
            <v/>
          </cell>
        </row>
        <row r="15561">
          <cell r="C15561">
            <v>162405344</v>
          </cell>
          <cell r="D15561" t="str">
            <v>人工</v>
          </cell>
          <cell r="E15561" t="str">
            <v>实物</v>
          </cell>
          <cell r="F15561" t="str">
            <v/>
          </cell>
          <cell r="G15561" t="str">
            <v>金盛永和</v>
          </cell>
          <cell r="H15561" t="str">
            <v>年节礼包/食品/茶叶</v>
          </cell>
          <cell r="I15561" t="str">
            <v>2024-03-31</v>
          </cell>
          <cell r="J15561">
            <v>163373506</v>
          </cell>
          <cell r="K15561" t="str">
            <v/>
          </cell>
          <cell r="L15561" t="str">
            <v/>
          </cell>
        </row>
        <row r="15562">
          <cell r="C15562">
            <v>162405232</v>
          </cell>
          <cell r="D15562" t="str">
            <v>人工</v>
          </cell>
          <cell r="E15562" t="str">
            <v>实物</v>
          </cell>
          <cell r="F15562" t="str">
            <v/>
          </cell>
          <cell r="G15562" t="str">
            <v>金盛永和</v>
          </cell>
          <cell r="H15562" t="str">
            <v>年节礼包/生鲜/禽肉蛋品</v>
          </cell>
          <cell r="I15562" t="str">
            <v>2024-03-31</v>
          </cell>
          <cell r="J15562">
            <v>163372896</v>
          </cell>
          <cell r="K15562" t="str">
            <v/>
          </cell>
          <cell r="L15562" t="str">
            <v/>
          </cell>
        </row>
        <row r="15563">
          <cell r="C15563">
            <v>162405114</v>
          </cell>
          <cell r="D15563" t="str">
            <v>人工</v>
          </cell>
          <cell r="E15563" t="str">
            <v>实物</v>
          </cell>
          <cell r="F15563" t="str">
            <v/>
          </cell>
          <cell r="G15563" t="str">
            <v>金盛永和</v>
          </cell>
          <cell r="H15563" t="str">
            <v>年节礼包/食品/粮油礼包</v>
          </cell>
          <cell r="I15563" t="str">
            <v>2024-03-31</v>
          </cell>
          <cell r="J15563">
            <v>163372773</v>
          </cell>
          <cell r="K15563" t="str">
            <v/>
          </cell>
          <cell r="L15563" t="str">
            <v/>
          </cell>
        </row>
        <row r="15564">
          <cell r="C15564">
            <v>162405109</v>
          </cell>
          <cell r="D15564" t="str">
            <v>人工</v>
          </cell>
          <cell r="E15564" t="str">
            <v>实物</v>
          </cell>
          <cell r="F15564" t="str">
            <v/>
          </cell>
          <cell r="G15564" t="str">
            <v>金盛永和</v>
          </cell>
          <cell r="H15564" t="str">
            <v>年节礼包/食品/粮油礼包</v>
          </cell>
          <cell r="I15564" t="str">
            <v>2024-03-31</v>
          </cell>
          <cell r="J15564">
            <v>163372768</v>
          </cell>
          <cell r="K15564" t="str">
            <v/>
          </cell>
          <cell r="L15564" t="str">
            <v/>
          </cell>
        </row>
        <row r="15565">
          <cell r="C15565">
            <v>162405104</v>
          </cell>
          <cell r="D15565" t="str">
            <v>人工</v>
          </cell>
          <cell r="E15565" t="str">
            <v>实物</v>
          </cell>
          <cell r="F15565" t="str">
            <v/>
          </cell>
          <cell r="G15565" t="str">
            <v>金盛永和</v>
          </cell>
          <cell r="H15565" t="str">
            <v>年节礼包/食品/粮油礼包</v>
          </cell>
          <cell r="I15565" t="str">
            <v>2024-03-31</v>
          </cell>
          <cell r="J15565">
            <v>163372763</v>
          </cell>
          <cell r="K15565" t="str">
            <v/>
          </cell>
          <cell r="L15565" t="str">
            <v/>
          </cell>
        </row>
        <row r="15566">
          <cell r="C15566">
            <v>162405099</v>
          </cell>
          <cell r="D15566" t="str">
            <v>人工</v>
          </cell>
          <cell r="E15566" t="str">
            <v>实物</v>
          </cell>
          <cell r="F15566" t="str">
            <v/>
          </cell>
          <cell r="G15566" t="str">
            <v>金盛永和</v>
          </cell>
          <cell r="H15566" t="str">
            <v>年节礼包/食品/油</v>
          </cell>
          <cell r="I15566" t="str">
            <v>2024-03-31</v>
          </cell>
          <cell r="J15566">
            <v>163372758</v>
          </cell>
          <cell r="K15566" t="str">
            <v/>
          </cell>
          <cell r="L15566" t="str">
            <v/>
          </cell>
        </row>
        <row r="15567">
          <cell r="C15567">
            <v>162405089</v>
          </cell>
          <cell r="D15567" t="str">
            <v>人工</v>
          </cell>
          <cell r="E15567" t="str">
            <v>实物</v>
          </cell>
          <cell r="F15567" t="str">
            <v/>
          </cell>
          <cell r="G15567" t="str">
            <v>金盛永和</v>
          </cell>
          <cell r="H15567" t="str">
            <v>年节礼包/食品/粮油礼包</v>
          </cell>
          <cell r="I15567" t="str">
            <v>2024-03-31</v>
          </cell>
          <cell r="J15567">
            <v>163372743</v>
          </cell>
          <cell r="K15567" t="str">
            <v/>
          </cell>
          <cell r="L15567" t="str">
            <v/>
          </cell>
        </row>
        <row r="15568">
          <cell r="C15568">
            <v>162405086</v>
          </cell>
          <cell r="D15568" t="str">
            <v>人工</v>
          </cell>
          <cell r="E15568" t="str">
            <v>实物</v>
          </cell>
          <cell r="F15568" t="str">
            <v/>
          </cell>
          <cell r="G15568" t="str">
            <v>金盛永和</v>
          </cell>
          <cell r="H15568" t="str">
            <v>年节礼包/食品/粮油礼包</v>
          </cell>
          <cell r="I15568" t="str">
            <v>2024-03-31</v>
          </cell>
          <cell r="J15568">
            <v>163372740</v>
          </cell>
          <cell r="K15568" t="str">
            <v/>
          </cell>
          <cell r="L15568" t="str">
            <v/>
          </cell>
        </row>
        <row r="15569">
          <cell r="C15569">
            <v>162405054</v>
          </cell>
          <cell r="D15569" t="str">
            <v>人工</v>
          </cell>
          <cell r="E15569" t="str">
            <v>实物</v>
          </cell>
          <cell r="F15569" t="str">
            <v/>
          </cell>
          <cell r="G15569" t="str">
            <v>金盛永和</v>
          </cell>
          <cell r="H15569" t="str">
            <v>年节礼包/食品/粮油礼包</v>
          </cell>
          <cell r="I15569" t="str">
            <v>2024-03-31</v>
          </cell>
          <cell r="J15569">
            <v>163372700</v>
          </cell>
          <cell r="K15569" t="str">
            <v/>
          </cell>
          <cell r="L15569" t="str">
            <v/>
          </cell>
        </row>
        <row r="15570">
          <cell r="C15570">
            <v>162339272</v>
          </cell>
          <cell r="D15570" t="str">
            <v>人工</v>
          </cell>
          <cell r="E15570" t="str">
            <v>实物</v>
          </cell>
          <cell r="F15570" t="str">
            <v/>
          </cell>
          <cell r="G15570" t="str">
            <v>金盛永和</v>
          </cell>
          <cell r="H15570" t="str">
            <v>年节礼包/食品/粮油礼包</v>
          </cell>
          <cell r="I15570" t="str">
            <v>2023-10-31</v>
          </cell>
          <cell r="J15570">
            <v>163202442</v>
          </cell>
          <cell r="K15570">
            <v>202309230004</v>
          </cell>
          <cell r="L15570" t="str">
            <v/>
          </cell>
        </row>
        <row r="15571">
          <cell r="C15571">
            <v>162338961</v>
          </cell>
          <cell r="D15571" t="str">
            <v>人工</v>
          </cell>
          <cell r="E15571" t="str">
            <v>实物</v>
          </cell>
          <cell r="F15571" t="str">
            <v/>
          </cell>
          <cell r="G15571" t="str">
            <v>金盛永和</v>
          </cell>
          <cell r="H15571" t="str">
            <v>年节礼包/食品/杂粮礼包</v>
          </cell>
          <cell r="I15571" t="str">
            <v>2023-11-30</v>
          </cell>
          <cell r="J15571">
            <v>163202132</v>
          </cell>
          <cell r="K15571">
            <v>202309230009</v>
          </cell>
          <cell r="L15571" t="str">
            <v/>
          </cell>
        </row>
        <row r="15572">
          <cell r="C15572">
            <v>162333894</v>
          </cell>
          <cell r="D15572" t="str">
            <v>人工</v>
          </cell>
          <cell r="E15572" t="str">
            <v>实物</v>
          </cell>
          <cell r="F15572" t="str">
            <v>胡姬花</v>
          </cell>
          <cell r="G15572" t="str">
            <v>金盛永和</v>
          </cell>
          <cell r="H15572" t="str">
            <v>年节礼包/食品/油</v>
          </cell>
          <cell r="I15572" t="str">
            <v>2023-12-31</v>
          </cell>
          <cell r="J15572">
            <v>163194048</v>
          </cell>
          <cell r="K15572">
            <v>6948195835783</v>
          </cell>
          <cell r="L15572" t="str">
            <v/>
          </cell>
        </row>
        <row r="15573">
          <cell r="C15573">
            <v>162328762</v>
          </cell>
          <cell r="D15573" t="str">
            <v>人工</v>
          </cell>
          <cell r="E15573" t="str">
            <v>实物</v>
          </cell>
          <cell r="F15573" t="str">
            <v/>
          </cell>
          <cell r="G15573" t="str">
            <v>金盛永和</v>
          </cell>
          <cell r="H15573" t="str">
            <v>年节礼包/食品/饮品冲调</v>
          </cell>
          <cell r="I15573" t="str">
            <v>2023-10-31</v>
          </cell>
          <cell r="J15573">
            <v>163188195</v>
          </cell>
          <cell r="K15573" t="str">
            <v/>
          </cell>
          <cell r="L15573" t="str">
            <v/>
          </cell>
        </row>
        <row r="15574">
          <cell r="C15574">
            <v>162328761</v>
          </cell>
          <cell r="D15574" t="str">
            <v>人工</v>
          </cell>
          <cell r="E15574" t="str">
            <v>实物</v>
          </cell>
          <cell r="F15574" t="str">
            <v/>
          </cell>
          <cell r="G15574" t="str">
            <v>金盛永和</v>
          </cell>
          <cell r="H15574" t="str">
            <v>年节礼包/食品/饮品冲调</v>
          </cell>
          <cell r="I15574" t="str">
            <v>2023-09-30</v>
          </cell>
          <cell r="J15574">
            <v>163188194</v>
          </cell>
          <cell r="K15574" t="str">
            <v/>
          </cell>
          <cell r="L15574" t="str">
            <v/>
          </cell>
        </row>
        <row r="15575">
          <cell r="C15575">
            <v>162328760</v>
          </cell>
          <cell r="D15575" t="str">
            <v>人工</v>
          </cell>
          <cell r="E15575" t="str">
            <v>实物</v>
          </cell>
          <cell r="F15575" t="str">
            <v/>
          </cell>
          <cell r="G15575" t="str">
            <v>金盛永和</v>
          </cell>
          <cell r="H15575" t="str">
            <v>年节礼包/食品/油</v>
          </cell>
          <cell r="I15575" t="str">
            <v>2023-10-31</v>
          </cell>
          <cell r="J15575">
            <v>163188193</v>
          </cell>
          <cell r="K15575" t="str">
            <v/>
          </cell>
          <cell r="L15575" t="str">
            <v/>
          </cell>
        </row>
        <row r="15576">
          <cell r="C15576">
            <v>162328759</v>
          </cell>
          <cell r="D15576" t="str">
            <v>人工</v>
          </cell>
          <cell r="E15576" t="str">
            <v>实物</v>
          </cell>
          <cell r="F15576" t="str">
            <v/>
          </cell>
          <cell r="G15576" t="str">
            <v>金盛永和</v>
          </cell>
          <cell r="H15576" t="str">
            <v>年节礼包/食品/油</v>
          </cell>
          <cell r="I15576" t="str">
            <v>2023-10-31</v>
          </cell>
          <cell r="J15576">
            <v>163188192</v>
          </cell>
          <cell r="K15576" t="str">
            <v/>
          </cell>
          <cell r="L15576" t="str">
            <v/>
          </cell>
        </row>
        <row r="15577">
          <cell r="C15577">
            <v>162328758</v>
          </cell>
          <cell r="D15577" t="str">
            <v>人工</v>
          </cell>
          <cell r="E15577" t="str">
            <v>实物</v>
          </cell>
          <cell r="F15577" t="str">
            <v/>
          </cell>
          <cell r="G15577" t="str">
            <v>金盛永和</v>
          </cell>
          <cell r="H15577" t="str">
            <v>年节礼包/食品/油</v>
          </cell>
          <cell r="I15577" t="str">
            <v>2023-09-30</v>
          </cell>
          <cell r="J15577">
            <v>163188191</v>
          </cell>
          <cell r="K15577" t="str">
            <v/>
          </cell>
          <cell r="L15577" t="str">
            <v/>
          </cell>
        </row>
        <row r="15578">
          <cell r="C15578">
            <v>162328757</v>
          </cell>
          <cell r="D15578" t="str">
            <v>人工</v>
          </cell>
          <cell r="E15578" t="str">
            <v>实物</v>
          </cell>
          <cell r="F15578" t="str">
            <v/>
          </cell>
          <cell r="G15578" t="str">
            <v>金盛永和</v>
          </cell>
          <cell r="H15578" t="str">
            <v>年节礼包/食品/油</v>
          </cell>
          <cell r="I15578" t="str">
            <v>2023-09-30</v>
          </cell>
          <cell r="J15578">
            <v>163188190</v>
          </cell>
          <cell r="K15578" t="str">
            <v/>
          </cell>
          <cell r="L15578" t="str">
            <v/>
          </cell>
        </row>
        <row r="15579">
          <cell r="C15579">
            <v>162328750</v>
          </cell>
          <cell r="D15579" t="str">
            <v>人工</v>
          </cell>
          <cell r="E15579" t="str">
            <v>实物</v>
          </cell>
          <cell r="F15579" t="str">
            <v/>
          </cell>
          <cell r="G15579" t="str">
            <v>金盛永和</v>
          </cell>
          <cell r="H15579" t="str">
            <v>年节礼包/食品/月饼礼包</v>
          </cell>
          <cell r="I15579" t="str">
            <v>2023-09-30</v>
          </cell>
          <cell r="J15579">
            <v>163188183</v>
          </cell>
          <cell r="K15579" t="str">
            <v/>
          </cell>
          <cell r="L15579" t="str">
            <v/>
          </cell>
        </row>
        <row r="15580">
          <cell r="C15580">
            <v>162328749</v>
          </cell>
          <cell r="D15580" t="str">
            <v>人工</v>
          </cell>
          <cell r="E15580" t="str">
            <v>实物</v>
          </cell>
          <cell r="F15580" t="str">
            <v/>
          </cell>
          <cell r="G15580" t="str">
            <v>金盛永和</v>
          </cell>
          <cell r="H15580" t="str">
            <v>年节礼包/食品/月饼礼包</v>
          </cell>
          <cell r="I15580" t="str">
            <v>2023-09-30</v>
          </cell>
          <cell r="J15580">
            <v>163188182</v>
          </cell>
          <cell r="K15580" t="str">
            <v/>
          </cell>
          <cell r="L15580" t="str">
            <v/>
          </cell>
        </row>
        <row r="15581">
          <cell r="C15581">
            <v>162328748</v>
          </cell>
          <cell r="D15581" t="str">
            <v>人工</v>
          </cell>
          <cell r="E15581" t="str">
            <v>实物</v>
          </cell>
          <cell r="F15581" t="str">
            <v/>
          </cell>
          <cell r="G15581" t="str">
            <v>金盛永和</v>
          </cell>
          <cell r="H15581" t="str">
            <v>年节礼包/食品/月饼礼包</v>
          </cell>
          <cell r="I15581" t="str">
            <v>2023-09-30</v>
          </cell>
          <cell r="J15581">
            <v>163188181</v>
          </cell>
          <cell r="K15581" t="str">
            <v/>
          </cell>
          <cell r="L15581" t="str">
            <v/>
          </cell>
        </row>
        <row r="15582">
          <cell r="C15582">
            <v>162328747</v>
          </cell>
          <cell r="D15582" t="str">
            <v>人工</v>
          </cell>
          <cell r="E15582" t="str">
            <v>实物</v>
          </cell>
          <cell r="F15582" t="str">
            <v/>
          </cell>
          <cell r="G15582" t="str">
            <v>金盛永和</v>
          </cell>
          <cell r="H15582" t="str">
            <v>年节礼包/食品/月饼礼包</v>
          </cell>
          <cell r="I15582" t="str">
            <v>2023-09-30</v>
          </cell>
          <cell r="J15582">
            <v>163188180</v>
          </cell>
          <cell r="K15582" t="str">
            <v/>
          </cell>
          <cell r="L15582" t="str">
            <v/>
          </cell>
        </row>
        <row r="15583">
          <cell r="C15583">
            <v>162328746</v>
          </cell>
          <cell r="D15583" t="str">
            <v>人工</v>
          </cell>
          <cell r="E15583" t="str">
            <v>实物</v>
          </cell>
          <cell r="F15583" t="str">
            <v/>
          </cell>
          <cell r="G15583" t="str">
            <v>金盛永和</v>
          </cell>
          <cell r="H15583" t="str">
            <v>年节礼包/食品/月饼礼包</v>
          </cell>
          <cell r="I15583" t="str">
            <v>2023-09-30</v>
          </cell>
          <cell r="J15583">
            <v>163188179</v>
          </cell>
          <cell r="K15583" t="str">
            <v/>
          </cell>
          <cell r="L15583" t="str">
            <v/>
          </cell>
        </row>
        <row r="15584">
          <cell r="C15584">
            <v>162328745</v>
          </cell>
          <cell r="D15584" t="str">
            <v>人工</v>
          </cell>
          <cell r="E15584" t="str">
            <v>实物</v>
          </cell>
          <cell r="F15584" t="str">
            <v/>
          </cell>
          <cell r="G15584" t="str">
            <v>金盛永和</v>
          </cell>
          <cell r="H15584" t="str">
            <v>年节礼包/食品/月饼礼包</v>
          </cell>
          <cell r="I15584" t="str">
            <v>2023-09-30</v>
          </cell>
          <cell r="J15584">
            <v>163188178</v>
          </cell>
          <cell r="K15584" t="str">
            <v/>
          </cell>
          <cell r="L15584" t="str">
            <v/>
          </cell>
        </row>
        <row r="15585">
          <cell r="C15585">
            <v>162328744</v>
          </cell>
          <cell r="D15585" t="str">
            <v>人工</v>
          </cell>
          <cell r="E15585" t="str">
            <v>实物</v>
          </cell>
          <cell r="F15585" t="str">
            <v/>
          </cell>
          <cell r="G15585" t="str">
            <v>金盛永和</v>
          </cell>
          <cell r="H15585" t="str">
            <v>年节礼包/食品/月饼礼包</v>
          </cell>
          <cell r="I15585" t="str">
            <v>2023-09-30</v>
          </cell>
          <cell r="J15585">
            <v>163188177</v>
          </cell>
          <cell r="K15585" t="str">
            <v/>
          </cell>
          <cell r="L15585" t="str">
            <v/>
          </cell>
        </row>
        <row r="15586">
          <cell r="C15586">
            <v>162328743</v>
          </cell>
          <cell r="D15586" t="str">
            <v>人工</v>
          </cell>
          <cell r="E15586" t="str">
            <v>实物</v>
          </cell>
          <cell r="F15586" t="str">
            <v/>
          </cell>
          <cell r="G15586" t="str">
            <v>金盛永和</v>
          </cell>
          <cell r="H15586" t="str">
            <v>年节礼包/食品/月饼礼包</v>
          </cell>
          <cell r="I15586" t="str">
            <v>2023-09-30</v>
          </cell>
          <cell r="J15586">
            <v>163188176</v>
          </cell>
          <cell r="K15586" t="str">
            <v/>
          </cell>
          <cell r="L15586" t="str">
            <v/>
          </cell>
        </row>
        <row r="15587">
          <cell r="C15587">
            <v>162328742</v>
          </cell>
          <cell r="D15587" t="str">
            <v>人工</v>
          </cell>
          <cell r="E15587" t="str">
            <v>实物</v>
          </cell>
          <cell r="F15587" t="str">
            <v/>
          </cell>
          <cell r="G15587" t="str">
            <v>金盛永和</v>
          </cell>
          <cell r="H15587" t="str">
            <v>年节礼包/食品/月饼礼包</v>
          </cell>
          <cell r="I15587" t="str">
            <v>2023-09-30</v>
          </cell>
          <cell r="J15587">
            <v>163188175</v>
          </cell>
          <cell r="K15587" t="str">
            <v/>
          </cell>
          <cell r="L15587" t="str">
            <v/>
          </cell>
        </row>
        <row r="15588">
          <cell r="C15588">
            <v>162328715</v>
          </cell>
          <cell r="D15588" t="str">
            <v>人工</v>
          </cell>
          <cell r="E15588" t="str">
            <v>实物</v>
          </cell>
          <cell r="F15588" t="str">
            <v/>
          </cell>
          <cell r="G15588" t="str">
            <v>金盛永和</v>
          </cell>
          <cell r="H15588" t="str">
            <v>年节礼包/食品/月饼礼包</v>
          </cell>
          <cell r="I15588" t="str">
            <v>2023-09-30</v>
          </cell>
          <cell r="J15588">
            <v>163188148</v>
          </cell>
          <cell r="K15588" t="str">
            <v/>
          </cell>
          <cell r="L15588" t="str">
            <v/>
          </cell>
        </row>
        <row r="15589">
          <cell r="C15589">
            <v>162328707</v>
          </cell>
          <cell r="D15589" t="str">
            <v>人工</v>
          </cell>
          <cell r="E15589" t="str">
            <v>实物</v>
          </cell>
          <cell r="F15589" t="str">
            <v/>
          </cell>
          <cell r="G15589" t="str">
            <v>金盛永和</v>
          </cell>
          <cell r="H15589" t="str">
            <v>年节礼包/食品/月饼礼包</v>
          </cell>
          <cell r="I15589" t="str">
            <v>2023-09-30</v>
          </cell>
          <cell r="J15589">
            <v>163188140</v>
          </cell>
          <cell r="K15589" t="str">
            <v/>
          </cell>
          <cell r="L15589" t="str">
            <v/>
          </cell>
        </row>
        <row r="15590">
          <cell r="C15590">
            <v>162328699</v>
          </cell>
          <cell r="D15590" t="str">
            <v>人工</v>
          </cell>
          <cell r="E15590" t="str">
            <v>实物</v>
          </cell>
          <cell r="F15590" t="str">
            <v/>
          </cell>
          <cell r="G15590" t="str">
            <v>金盛永和</v>
          </cell>
          <cell r="H15590" t="str">
            <v>年节礼包/食品/月饼礼包</v>
          </cell>
          <cell r="I15590" t="str">
            <v>2023-09-30</v>
          </cell>
          <cell r="J15590">
            <v>163188132</v>
          </cell>
          <cell r="K15590" t="str">
            <v/>
          </cell>
          <cell r="L15590" t="str">
            <v/>
          </cell>
        </row>
        <row r="15591">
          <cell r="C15591">
            <v>162327703</v>
          </cell>
          <cell r="D15591" t="str">
            <v>人工</v>
          </cell>
          <cell r="E15591" t="str">
            <v>实物</v>
          </cell>
          <cell r="F15591" t="str">
            <v/>
          </cell>
          <cell r="G15591" t="str">
            <v>金盛永和</v>
          </cell>
          <cell r="H15591" t="str">
            <v>年节礼包/食品/粮油礼包</v>
          </cell>
          <cell r="I15591" t="str">
            <v>2023-10-31</v>
          </cell>
          <cell r="J15591">
            <v>163187061</v>
          </cell>
          <cell r="K15591">
            <v>202309230002</v>
          </cell>
          <cell r="L15591" t="str">
            <v/>
          </cell>
        </row>
        <row r="15592">
          <cell r="C15592">
            <v>162327696</v>
          </cell>
          <cell r="D15592" t="str">
            <v>人工</v>
          </cell>
          <cell r="E15592" t="str">
            <v>实物</v>
          </cell>
          <cell r="F15592" t="str">
            <v/>
          </cell>
          <cell r="G15592" t="str">
            <v>金盛永和</v>
          </cell>
          <cell r="H15592" t="str">
            <v>年节礼包/食品/粮油礼包</v>
          </cell>
          <cell r="I15592" t="str">
            <v>2023-10-31</v>
          </cell>
          <cell r="J15592">
            <v>163187054</v>
          </cell>
          <cell r="K15592">
            <v>202309240004</v>
          </cell>
          <cell r="L15592" t="str">
            <v/>
          </cell>
        </row>
        <row r="15593">
          <cell r="C15593">
            <v>162317172</v>
          </cell>
          <cell r="D15593" t="str">
            <v>人工</v>
          </cell>
          <cell r="E15593" t="str">
            <v>实物</v>
          </cell>
          <cell r="F15593" t="str">
            <v/>
          </cell>
          <cell r="G15593" t="str">
            <v>金盛永和</v>
          </cell>
          <cell r="H15593" t="str">
            <v>年节礼包/食品/粮油礼包</v>
          </cell>
          <cell r="I15593" t="str">
            <v>2023-10-31</v>
          </cell>
          <cell r="J15593">
            <v>163175511</v>
          </cell>
          <cell r="K15593">
            <v>202309230001</v>
          </cell>
          <cell r="L15593" t="str">
            <v/>
          </cell>
        </row>
        <row r="15594">
          <cell r="C15594">
            <v>162317169</v>
          </cell>
          <cell r="D15594" t="str">
            <v>人工</v>
          </cell>
          <cell r="E15594" t="str">
            <v>实物</v>
          </cell>
          <cell r="F15594" t="str">
            <v/>
          </cell>
          <cell r="G15594" t="str">
            <v>金盛永和</v>
          </cell>
          <cell r="H15594" t="str">
            <v>年节礼包/食品/粮油礼包</v>
          </cell>
          <cell r="I15594" t="str">
            <v>2023-10-31</v>
          </cell>
          <cell r="J15594">
            <v>163175508</v>
          </cell>
          <cell r="K15594">
            <v>202309230099</v>
          </cell>
          <cell r="L15594" t="str">
            <v/>
          </cell>
        </row>
        <row r="15595">
          <cell r="C15595">
            <v>162316954</v>
          </cell>
          <cell r="D15595" t="str">
            <v>人工</v>
          </cell>
          <cell r="E15595" t="str">
            <v>实物</v>
          </cell>
          <cell r="F15595" t="str">
            <v/>
          </cell>
          <cell r="G15595" t="str">
            <v>金盛永和</v>
          </cell>
          <cell r="H15595" t="str">
            <v>年节礼包/食品/粮油礼包</v>
          </cell>
          <cell r="I15595" t="str">
            <v>2023-10-31</v>
          </cell>
          <cell r="J15595">
            <v>163175175</v>
          </cell>
          <cell r="K15595">
            <v>202309230100</v>
          </cell>
          <cell r="L15595" t="str">
            <v/>
          </cell>
        </row>
        <row r="15596">
          <cell r="C15596">
            <v>162316953</v>
          </cell>
          <cell r="D15596" t="str">
            <v>人工</v>
          </cell>
          <cell r="E15596" t="str">
            <v>实物</v>
          </cell>
          <cell r="F15596" t="str">
            <v/>
          </cell>
          <cell r="G15596" t="str">
            <v>金盛永和</v>
          </cell>
          <cell r="H15596" t="str">
            <v>年节礼包/食品/粮油礼包</v>
          </cell>
          <cell r="I15596" t="str">
            <v>2023-10-31</v>
          </cell>
          <cell r="J15596">
            <v>163175174</v>
          </cell>
          <cell r="K15596">
            <v>202309230101</v>
          </cell>
          <cell r="L15596" t="str">
            <v/>
          </cell>
        </row>
        <row r="15597">
          <cell r="C15597">
            <v>162316947</v>
          </cell>
          <cell r="D15597" t="str">
            <v>人工</v>
          </cell>
          <cell r="E15597" t="str">
            <v>实物</v>
          </cell>
          <cell r="F15597" t="str">
            <v/>
          </cell>
          <cell r="G15597" t="str">
            <v>金盛永和</v>
          </cell>
          <cell r="H15597" t="str">
            <v>年节礼包/食品/粮油礼包</v>
          </cell>
          <cell r="I15597" t="str">
            <v>2023-10-31</v>
          </cell>
          <cell r="J15597">
            <v>163175166</v>
          </cell>
          <cell r="K15597">
            <v>202309230102</v>
          </cell>
          <cell r="L15597" t="str">
            <v/>
          </cell>
        </row>
        <row r="15598">
          <cell r="C15598">
            <v>162316946</v>
          </cell>
          <cell r="D15598" t="str">
            <v>人工</v>
          </cell>
          <cell r="E15598" t="str">
            <v>实物</v>
          </cell>
          <cell r="F15598" t="str">
            <v/>
          </cell>
          <cell r="G15598" t="str">
            <v>金盛永和</v>
          </cell>
          <cell r="H15598" t="str">
            <v>年节礼包/食品/粮油礼包</v>
          </cell>
          <cell r="I15598" t="str">
            <v>2023-10-31</v>
          </cell>
          <cell r="J15598">
            <v>163175165</v>
          </cell>
          <cell r="K15598">
            <v>202309230011</v>
          </cell>
          <cell r="L15598" t="str">
            <v/>
          </cell>
        </row>
        <row r="15599">
          <cell r="C15599">
            <v>162316939</v>
          </cell>
          <cell r="D15599" t="str">
            <v>人工</v>
          </cell>
          <cell r="E15599" t="str">
            <v>实物</v>
          </cell>
          <cell r="F15599" t="str">
            <v/>
          </cell>
          <cell r="G15599" t="str">
            <v>金盛永和</v>
          </cell>
          <cell r="H15599" t="str">
            <v>年节礼包/食品/粮油礼包</v>
          </cell>
          <cell r="I15599" t="str">
            <v>2023-10-31</v>
          </cell>
          <cell r="J15599">
            <v>163175158</v>
          </cell>
          <cell r="K15599">
            <v>202309230105</v>
          </cell>
          <cell r="L15599" t="str">
            <v/>
          </cell>
        </row>
        <row r="15600">
          <cell r="C15600">
            <v>162316934</v>
          </cell>
          <cell r="D15600" t="str">
            <v>人工</v>
          </cell>
          <cell r="E15600" t="str">
            <v>实物</v>
          </cell>
          <cell r="F15600" t="str">
            <v/>
          </cell>
          <cell r="G15600" t="str">
            <v>金盛永和</v>
          </cell>
          <cell r="H15600" t="str">
            <v>年节礼包/食品/粮油礼包</v>
          </cell>
          <cell r="I15600" t="str">
            <v>2023-10-31</v>
          </cell>
          <cell r="J15600">
            <v>163175153</v>
          </cell>
          <cell r="K15600">
            <v>202309230107</v>
          </cell>
          <cell r="L15600" t="str">
            <v/>
          </cell>
        </row>
        <row r="15601">
          <cell r="C15601">
            <v>162042605</v>
          </cell>
          <cell r="D15601" t="str">
            <v>人工</v>
          </cell>
          <cell r="E15601" t="str">
            <v>实物</v>
          </cell>
          <cell r="F15601" t="str">
            <v>鲁花</v>
          </cell>
          <cell r="G15601" t="str">
            <v>金盛永和</v>
          </cell>
          <cell r="H15601" t="str">
            <v>年节礼包/食品/粮油礼包</v>
          </cell>
          <cell r="I15601" t="str">
            <v>2023-07-31</v>
          </cell>
          <cell r="J15601">
            <v>162411062</v>
          </cell>
          <cell r="K15601">
            <v>202309230135</v>
          </cell>
          <cell r="L15601" t="str">
            <v/>
          </cell>
        </row>
        <row r="15602">
          <cell r="C15602">
            <v>162042604</v>
          </cell>
          <cell r="D15602" t="str">
            <v>人工</v>
          </cell>
          <cell r="E15602" t="str">
            <v>实物</v>
          </cell>
          <cell r="F15602" t="str">
            <v>鲁花</v>
          </cell>
          <cell r="G15602" t="str">
            <v>金盛永和</v>
          </cell>
          <cell r="H15602" t="str">
            <v>年节礼包/食品/粮油礼包</v>
          </cell>
          <cell r="I15602" t="str">
            <v>2023-07-31</v>
          </cell>
          <cell r="J15602">
            <v>162411061</v>
          </cell>
          <cell r="K15602">
            <v>202309230139</v>
          </cell>
          <cell r="L15602" t="str">
            <v/>
          </cell>
        </row>
        <row r="15603">
          <cell r="C15603">
            <v>162042396</v>
          </cell>
          <cell r="D15603" t="str">
            <v>人工</v>
          </cell>
          <cell r="E15603" t="str">
            <v>实物</v>
          </cell>
          <cell r="F15603" t="str">
            <v>鲁花</v>
          </cell>
          <cell r="G15603" t="str">
            <v>金盛永和</v>
          </cell>
          <cell r="H15603" t="str">
            <v>年节礼包/食品/粮油礼包</v>
          </cell>
          <cell r="I15603" t="str">
            <v>2023-07-31</v>
          </cell>
          <cell r="J15603">
            <v>162410620</v>
          </cell>
          <cell r="K15603">
            <v>202309230134</v>
          </cell>
          <cell r="L15603" t="str">
            <v/>
          </cell>
        </row>
        <row r="15604">
          <cell r="C15604">
            <v>162042395</v>
          </cell>
          <cell r="D15604" t="str">
            <v>人工</v>
          </cell>
          <cell r="E15604" t="str">
            <v>实物</v>
          </cell>
          <cell r="F15604" t="str">
            <v>金龙鱼</v>
          </cell>
          <cell r="G15604" t="str">
            <v>金盛永和</v>
          </cell>
          <cell r="H15604" t="str">
            <v>年节礼包/食品/粮油礼包</v>
          </cell>
          <cell r="I15604" t="str">
            <v>2023-10-31</v>
          </cell>
          <cell r="J15604">
            <v>162410619</v>
          </cell>
          <cell r="K15604">
            <v>202309230129</v>
          </cell>
          <cell r="L15604" t="str">
            <v/>
          </cell>
        </row>
        <row r="15605">
          <cell r="C15605">
            <v>162042394</v>
          </cell>
          <cell r="D15605" t="str">
            <v>人工</v>
          </cell>
          <cell r="E15605" t="str">
            <v>实物</v>
          </cell>
          <cell r="F15605" t="str">
            <v>胡姬花</v>
          </cell>
          <cell r="G15605" t="str">
            <v>金盛永和</v>
          </cell>
          <cell r="H15605" t="str">
            <v>年节礼包/食品/粮油礼包</v>
          </cell>
          <cell r="I15605" t="str">
            <v>2023-07-31</v>
          </cell>
          <cell r="J15605">
            <v>162410618</v>
          </cell>
          <cell r="K15605">
            <v>202309230136</v>
          </cell>
          <cell r="L15605" t="str">
            <v/>
          </cell>
        </row>
        <row r="15606">
          <cell r="C15606">
            <v>162042391</v>
          </cell>
          <cell r="D15606" t="str">
            <v>人工</v>
          </cell>
          <cell r="E15606" t="str">
            <v>实物</v>
          </cell>
          <cell r="F15606" t="str">
            <v>福临门</v>
          </cell>
          <cell r="G15606" t="str">
            <v>金盛永和</v>
          </cell>
          <cell r="H15606" t="str">
            <v>年节礼包/食品/粮油礼包</v>
          </cell>
          <cell r="I15606" t="str">
            <v>2023-07-31</v>
          </cell>
          <cell r="J15606">
            <v>162410615</v>
          </cell>
          <cell r="K15606">
            <v>202309230147</v>
          </cell>
          <cell r="L15606" t="str">
            <v/>
          </cell>
        </row>
        <row r="15607">
          <cell r="C15607">
            <v>162042390</v>
          </cell>
          <cell r="D15607" t="str">
            <v>人工</v>
          </cell>
          <cell r="E15607" t="str">
            <v>实物</v>
          </cell>
          <cell r="F15607" t="str">
            <v>长寿花</v>
          </cell>
          <cell r="G15607" t="str">
            <v>金盛永和</v>
          </cell>
          <cell r="H15607" t="str">
            <v>年节礼包/食品/粮油礼包</v>
          </cell>
          <cell r="I15607" t="str">
            <v>2023-07-31</v>
          </cell>
          <cell r="J15607">
            <v>162410614</v>
          </cell>
          <cell r="K15607">
            <v>202309230148</v>
          </cell>
          <cell r="L15607" t="str">
            <v/>
          </cell>
        </row>
        <row r="15608">
          <cell r="C15608">
            <v>162041787</v>
          </cell>
          <cell r="D15608" t="str">
            <v>人工</v>
          </cell>
          <cell r="E15608" t="str">
            <v>实物</v>
          </cell>
          <cell r="F15608" t="str">
            <v>胡姬花</v>
          </cell>
          <cell r="G15608" t="str">
            <v>金盛永和</v>
          </cell>
          <cell r="H15608" t="str">
            <v>年节礼包/食品/粮油礼包</v>
          </cell>
          <cell r="I15608" t="str">
            <v>2023-07-31</v>
          </cell>
          <cell r="J15608">
            <v>162409747</v>
          </cell>
          <cell r="K15608">
            <v>202309230138</v>
          </cell>
          <cell r="L15608" t="str">
            <v/>
          </cell>
        </row>
        <row r="15609">
          <cell r="C15609">
            <v>162041785</v>
          </cell>
          <cell r="D15609" t="str">
            <v>人工</v>
          </cell>
          <cell r="E15609" t="str">
            <v>实物</v>
          </cell>
          <cell r="F15609" t="str">
            <v>胡姬花</v>
          </cell>
          <cell r="G15609" t="str">
            <v>金盛永和</v>
          </cell>
          <cell r="H15609" t="str">
            <v>年节礼包/食品/粮油礼包</v>
          </cell>
          <cell r="I15609" t="str">
            <v>2023-07-31</v>
          </cell>
          <cell r="J15609">
            <v>162409745</v>
          </cell>
          <cell r="K15609">
            <v>202309230140</v>
          </cell>
          <cell r="L15609" t="str">
            <v/>
          </cell>
        </row>
        <row r="15610">
          <cell r="C15610">
            <v>162041784</v>
          </cell>
          <cell r="D15610" t="str">
            <v>人工</v>
          </cell>
          <cell r="E15610" t="str">
            <v>实物</v>
          </cell>
          <cell r="F15610" t="str">
            <v>胡姬花</v>
          </cell>
          <cell r="G15610" t="str">
            <v>金盛永和</v>
          </cell>
          <cell r="H15610" t="str">
            <v>年节礼包/食品/粮油礼包</v>
          </cell>
          <cell r="I15610" t="str">
            <v>2023-07-31</v>
          </cell>
          <cell r="J15610">
            <v>162409744</v>
          </cell>
          <cell r="K15610">
            <v>202309230141</v>
          </cell>
          <cell r="L15610" t="str">
            <v/>
          </cell>
        </row>
        <row r="15611">
          <cell r="C15611">
            <v>162041783</v>
          </cell>
          <cell r="D15611" t="str">
            <v>人工</v>
          </cell>
          <cell r="E15611" t="str">
            <v>实物</v>
          </cell>
          <cell r="F15611" t="str">
            <v>鲁花</v>
          </cell>
          <cell r="G15611" t="str">
            <v>金盛永和</v>
          </cell>
          <cell r="H15611" t="str">
            <v>年节礼包/食品/粮油礼包</v>
          </cell>
          <cell r="I15611" t="str">
            <v>2023-07-31</v>
          </cell>
          <cell r="J15611">
            <v>162409743</v>
          </cell>
          <cell r="K15611">
            <v>202309230130</v>
          </cell>
          <cell r="L15611" t="str">
            <v/>
          </cell>
        </row>
        <row r="15612">
          <cell r="C15612">
            <v>162041782</v>
          </cell>
          <cell r="D15612" t="str">
            <v>人工</v>
          </cell>
          <cell r="E15612" t="str">
            <v>实物</v>
          </cell>
          <cell r="F15612" t="str">
            <v>福临门</v>
          </cell>
          <cell r="G15612" t="str">
            <v>金盛永和</v>
          </cell>
          <cell r="H15612" t="str">
            <v>年节礼包/食品/粮油礼包</v>
          </cell>
          <cell r="I15612" t="str">
            <v>2023-07-31</v>
          </cell>
          <cell r="J15612">
            <v>162409742</v>
          </cell>
          <cell r="K15612">
            <v>202309230142</v>
          </cell>
          <cell r="L15612" t="str">
            <v/>
          </cell>
        </row>
        <row r="15613">
          <cell r="C15613">
            <v>162041781</v>
          </cell>
          <cell r="D15613" t="str">
            <v>人工</v>
          </cell>
          <cell r="E15613" t="str">
            <v>实物</v>
          </cell>
          <cell r="F15613" t="str">
            <v>福临门</v>
          </cell>
          <cell r="G15613" t="str">
            <v>金盛永和</v>
          </cell>
          <cell r="H15613" t="str">
            <v>年节礼包/食品/粮油礼包</v>
          </cell>
          <cell r="I15613" t="str">
            <v>2023-07-31</v>
          </cell>
          <cell r="J15613">
            <v>162409741</v>
          </cell>
          <cell r="K15613">
            <v>202309230143</v>
          </cell>
          <cell r="L15613" t="str">
            <v/>
          </cell>
        </row>
        <row r="15614">
          <cell r="C15614">
            <v>162041778</v>
          </cell>
          <cell r="D15614" t="str">
            <v>人工</v>
          </cell>
          <cell r="E15614" t="str">
            <v>实物</v>
          </cell>
          <cell r="F15614" t="str">
            <v>鲁花</v>
          </cell>
          <cell r="G15614" t="str">
            <v>金盛永和</v>
          </cell>
          <cell r="H15614" t="str">
            <v>年节礼包/食品/粮油礼包</v>
          </cell>
          <cell r="I15614" t="str">
            <v>2023-07-31</v>
          </cell>
          <cell r="J15614">
            <v>162409738</v>
          </cell>
          <cell r="K15614">
            <v>202309230144</v>
          </cell>
          <cell r="L15614" t="str">
            <v/>
          </cell>
        </row>
        <row r="15615">
          <cell r="C15615">
            <v>162041750</v>
          </cell>
          <cell r="D15615" t="str">
            <v>人工</v>
          </cell>
          <cell r="E15615" t="str">
            <v>实物</v>
          </cell>
          <cell r="F15615" t="str">
            <v>福临门</v>
          </cell>
          <cell r="G15615" t="str">
            <v>金盛永和</v>
          </cell>
          <cell r="H15615" t="str">
            <v>年节礼包/食品/粮油礼包</v>
          </cell>
          <cell r="I15615" t="str">
            <v>2023-07-31</v>
          </cell>
          <cell r="J15615">
            <v>162409710</v>
          </cell>
          <cell r="K15615">
            <v>202309230150</v>
          </cell>
          <cell r="L15615" t="str">
            <v/>
          </cell>
        </row>
        <row r="15616">
          <cell r="C15616">
            <v>162608208</v>
          </cell>
          <cell r="D15616" t="str">
            <v>人工</v>
          </cell>
          <cell r="E15616" t="str">
            <v>实物</v>
          </cell>
          <cell r="F15616" t="str">
            <v/>
          </cell>
          <cell r="G15616" t="str">
            <v>金盛永和</v>
          </cell>
          <cell r="H15616" t="str">
            <v>年节礼包/食品/月饼礼包</v>
          </cell>
          <cell r="I15616" t="str">
            <v>2024-09-30</v>
          </cell>
          <cell r="J15616">
            <v>163830587</v>
          </cell>
          <cell r="K15616">
            <v>6902230191609</v>
          </cell>
          <cell r="L15616" t="str">
            <v/>
          </cell>
        </row>
        <row r="15617">
          <cell r="C15617">
            <v>162606264</v>
          </cell>
          <cell r="D15617" t="str">
            <v>人工</v>
          </cell>
          <cell r="E15617" t="str">
            <v>实物</v>
          </cell>
          <cell r="F15617" t="str">
            <v/>
          </cell>
          <cell r="G15617" t="str">
            <v>金盛永和</v>
          </cell>
          <cell r="H15617" t="str">
            <v>年节礼包/食品/粮油礼包</v>
          </cell>
          <cell r="I15617" t="str">
            <v>2024-09-30</v>
          </cell>
          <cell r="J15617">
            <v>163828417</v>
          </cell>
          <cell r="K15617" t="str">
            <v/>
          </cell>
          <cell r="L15617" t="str">
            <v/>
          </cell>
        </row>
        <row r="15618">
          <cell r="C15618">
            <v>162606262</v>
          </cell>
          <cell r="D15618" t="str">
            <v>人工</v>
          </cell>
          <cell r="E15618" t="str">
            <v>实物</v>
          </cell>
          <cell r="F15618" t="str">
            <v/>
          </cell>
          <cell r="G15618" t="str">
            <v>金盛永和</v>
          </cell>
          <cell r="H15618" t="str">
            <v>年节礼包/食品/油</v>
          </cell>
          <cell r="I15618" t="str">
            <v>2024-09-30</v>
          </cell>
          <cell r="J15618">
            <v>163828415</v>
          </cell>
          <cell r="K15618" t="str">
            <v/>
          </cell>
          <cell r="L15618" t="str">
            <v/>
          </cell>
        </row>
        <row r="15619">
          <cell r="C15619">
            <v>162601378</v>
          </cell>
          <cell r="D15619" t="str">
            <v>人工</v>
          </cell>
          <cell r="E15619" t="str">
            <v>实物</v>
          </cell>
          <cell r="F15619" t="str">
            <v>胡姬花</v>
          </cell>
          <cell r="G15619" t="str">
            <v>金盛永和</v>
          </cell>
          <cell r="H15619" t="str">
            <v>年节礼包/食品/粮油礼包</v>
          </cell>
          <cell r="I15619" t="str">
            <v>2024-10-31</v>
          </cell>
          <cell r="J15619">
            <v>163822917</v>
          </cell>
          <cell r="K15619" t="str">
            <v/>
          </cell>
          <cell r="L15619" t="str">
            <v/>
          </cell>
        </row>
        <row r="15620">
          <cell r="C15620">
            <v>162561810</v>
          </cell>
          <cell r="D15620" t="str">
            <v>人工</v>
          </cell>
          <cell r="E15620" t="str">
            <v>实物</v>
          </cell>
          <cell r="F15620" t="str">
            <v/>
          </cell>
          <cell r="G15620" t="str">
            <v>金盛永和</v>
          </cell>
          <cell r="H15620" t="str">
            <v>年节礼包/食品/粮油礼包</v>
          </cell>
          <cell r="I15620" t="str">
            <v>2024-10-31</v>
          </cell>
          <cell r="J15620">
            <v>163739087</v>
          </cell>
          <cell r="K15620" t="str">
            <v/>
          </cell>
          <cell r="L15620" t="str">
            <v/>
          </cell>
        </row>
        <row r="15621">
          <cell r="C15621">
            <v>162561808</v>
          </cell>
          <cell r="D15621" t="str">
            <v>人工</v>
          </cell>
          <cell r="E15621" t="str">
            <v>实物</v>
          </cell>
          <cell r="F15621" t="str">
            <v/>
          </cell>
          <cell r="G15621" t="str">
            <v>金盛永和</v>
          </cell>
          <cell r="H15621" t="str">
            <v>年节礼包/食品/油</v>
          </cell>
          <cell r="I15621" t="str">
            <v>2024-10-31</v>
          </cell>
          <cell r="J15621">
            <v>163739085</v>
          </cell>
          <cell r="K15621" t="str">
            <v/>
          </cell>
          <cell r="L15621" t="str">
            <v/>
          </cell>
        </row>
        <row r="15622">
          <cell r="C15622">
            <v>162405090</v>
          </cell>
          <cell r="D15622" t="str">
            <v>人工</v>
          </cell>
          <cell r="E15622" t="str">
            <v>实物</v>
          </cell>
          <cell r="F15622" t="str">
            <v/>
          </cell>
          <cell r="G15622" t="str">
            <v>金盛永和</v>
          </cell>
          <cell r="H15622" t="str">
            <v>年节礼包/食品/熟食腊味礼包</v>
          </cell>
          <cell r="I15622" t="str">
            <v>2024-03-31</v>
          </cell>
          <cell r="J15622">
            <v>163372744</v>
          </cell>
          <cell r="K15622" t="str">
            <v/>
          </cell>
          <cell r="L15622" t="str">
            <v/>
          </cell>
        </row>
        <row r="15623">
          <cell r="C15623">
            <v>162405058</v>
          </cell>
          <cell r="D15623" t="str">
            <v>人工</v>
          </cell>
          <cell r="E15623" t="str">
            <v>实物</v>
          </cell>
          <cell r="F15623" t="str">
            <v/>
          </cell>
          <cell r="G15623" t="str">
            <v>金盛永和</v>
          </cell>
          <cell r="H15623" t="str">
            <v>年节礼包/食品/粮油礼包</v>
          </cell>
          <cell r="I15623" t="str">
            <v>2024-03-31</v>
          </cell>
          <cell r="J15623">
            <v>163372704</v>
          </cell>
          <cell r="K15623" t="str">
            <v/>
          </cell>
          <cell r="L15623" t="str">
            <v/>
          </cell>
        </row>
        <row r="15624">
          <cell r="C15624">
            <v>162405056</v>
          </cell>
          <cell r="D15624" t="str">
            <v>人工</v>
          </cell>
          <cell r="E15624" t="str">
            <v>实物</v>
          </cell>
          <cell r="F15624" t="str">
            <v/>
          </cell>
          <cell r="G15624" t="str">
            <v>金盛永和</v>
          </cell>
          <cell r="H15624" t="str">
            <v>年节礼包/食品/粮油礼包</v>
          </cell>
          <cell r="I15624" t="str">
            <v>2024-03-31</v>
          </cell>
          <cell r="J15624">
            <v>163372702</v>
          </cell>
          <cell r="K15624" t="str">
            <v/>
          </cell>
          <cell r="L15624" t="str">
            <v/>
          </cell>
        </row>
        <row r="15625">
          <cell r="C15625">
            <v>162342262</v>
          </cell>
          <cell r="D15625" t="str">
            <v>人工</v>
          </cell>
          <cell r="E15625" t="str">
            <v>实物</v>
          </cell>
          <cell r="F15625" t="str">
            <v/>
          </cell>
          <cell r="G15625" t="str">
            <v>金盛永和</v>
          </cell>
          <cell r="H15625" t="str">
            <v>年节礼包/食品/粮油礼包</v>
          </cell>
          <cell r="I15625" t="str">
            <v>2023-10-31</v>
          </cell>
          <cell r="J15625">
            <v>163207996</v>
          </cell>
          <cell r="K15625" t="str">
            <v/>
          </cell>
          <cell r="L15625" t="str">
            <v/>
          </cell>
        </row>
        <row r="15626">
          <cell r="C15626">
            <v>162342255</v>
          </cell>
          <cell r="D15626" t="str">
            <v>人工</v>
          </cell>
          <cell r="E15626" t="str">
            <v>实物</v>
          </cell>
          <cell r="F15626" t="str">
            <v/>
          </cell>
          <cell r="G15626" t="str">
            <v>金盛永和</v>
          </cell>
          <cell r="H15626" t="str">
            <v>年节礼包/食品/粮油礼包</v>
          </cell>
          <cell r="I15626" t="str">
            <v>2023-10-31</v>
          </cell>
          <cell r="J15626">
            <v>163207989</v>
          </cell>
          <cell r="K15626" t="str">
            <v/>
          </cell>
          <cell r="L15626" t="str">
            <v/>
          </cell>
        </row>
        <row r="15627">
          <cell r="C15627">
            <v>162342253</v>
          </cell>
          <cell r="D15627" t="str">
            <v>人工</v>
          </cell>
          <cell r="E15627" t="str">
            <v>实物</v>
          </cell>
          <cell r="F15627" t="str">
            <v/>
          </cell>
          <cell r="G15627" t="str">
            <v>金盛永和</v>
          </cell>
          <cell r="H15627" t="str">
            <v>年节礼包/食品/粮油礼包</v>
          </cell>
          <cell r="I15627" t="str">
            <v>2023-10-31</v>
          </cell>
          <cell r="J15627">
            <v>163207987</v>
          </cell>
          <cell r="K15627" t="str">
            <v/>
          </cell>
          <cell r="L15627" t="str">
            <v/>
          </cell>
        </row>
        <row r="15628">
          <cell r="C15628">
            <v>162342252</v>
          </cell>
          <cell r="D15628" t="str">
            <v>人工</v>
          </cell>
          <cell r="E15628" t="str">
            <v>实物</v>
          </cell>
          <cell r="F15628" t="str">
            <v/>
          </cell>
          <cell r="G15628" t="str">
            <v>金盛永和</v>
          </cell>
          <cell r="H15628" t="str">
            <v>年节礼包/食品/粮油礼包</v>
          </cell>
          <cell r="I15628" t="str">
            <v>2023-10-31</v>
          </cell>
          <cell r="J15628">
            <v>163207986</v>
          </cell>
          <cell r="K15628" t="str">
            <v/>
          </cell>
          <cell r="L15628" t="str">
            <v/>
          </cell>
        </row>
        <row r="15629">
          <cell r="C15629">
            <v>162342251</v>
          </cell>
          <cell r="D15629" t="str">
            <v>人工</v>
          </cell>
          <cell r="E15629" t="str">
            <v>实物</v>
          </cell>
          <cell r="F15629" t="str">
            <v/>
          </cell>
          <cell r="G15629" t="str">
            <v>金盛永和</v>
          </cell>
          <cell r="H15629" t="str">
            <v>年节礼包/食品/粮油礼包</v>
          </cell>
          <cell r="I15629" t="str">
            <v>2023-10-31</v>
          </cell>
          <cell r="J15629">
            <v>163207985</v>
          </cell>
          <cell r="K15629" t="str">
            <v/>
          </cell>
          <cell r="L15629" t="str">
            <v/>
          </cell>
        </row>
        <row r="15630">
          <cell r="C15630">
            <v>162342246</v>
          </cell>
          <cell r="D15630" t="str">
            <v>人工</v>
          </cell>
          <cell r="E15630" t="str">
            <v>实物</v>
          </cell>
          <cell r="F15630" t="str">
            <v/>
          </cell>
          <cell r="G15630" t="str">
            <v>金盛永和</v>
          </cell>
          <cell r="H15630" t="str">
            <v>年节礼包/食品/粮油礼包</v>
          </cell>
          <cell r="I15630" t="str">
            <v>2023-10-31</v>
          </cell>
          <cell r="J15630">
            <v>163207980</v>
          </cell>
          <cell r="K15630" t="str">
            <v/>
          </cell>
          <cell r="L15630" t="str">
            <v/>
          </cell>
        </row>
        <row r="15631">
          <cell r="C15631">
            <v>162342245</v>
          </cell>
          <cell r="D15631" t="str">
            <v>人工</v>
          </cell>
          <cell r="E15631" t="str">
            <v>实物</v>
          </cell>
          <cell r="F15631" t="str">
            <v/>
          </cell>
          <cell r="G15631" t="str">
            <v>金盛永和</v>
          </cell>
          <cell r="H15631" t="str">
            <v>年节礼包/食品/大米</v>
          </cell>
          <cell r="I15631" t="str">
            <v>2023-10-31</v>
          </cell>
          <cell r="J15631">
            <v>163207979</v>
          </cell>
          <cell r="K15631" t="str">
            <v/>
          </cell>
          <cell r="L15631" t="str">
            <v/>
          </cell>
        </row>
        <row r="15632">
          <cell r="C15632">
            <v>162327705</v>
          </cell>
          <cell r="D15632" t="str">
            <v>人工</v>
          </cell>
          <cell r="E15632" t="str">
            <v>实物</v>
          </cell>
          <cell r="F15632" t="str">
            <v/>
          </cell>
          <cell r="G15632" t="str">
            <v>金盛永和</v>
          </cell>
          <cell r="H15632" t="str">
            <v>年节礼包/食品/粮油礼包</v>
          </cell>
          <cell r="I15632" t="str">
            <v>2023-10-31</v>
          </cell>
          <cell r="J15632">
            <v>163187063</v>
          </cell>
          <cell r="K15632">
            <v>202309230116</v>
          </cell>
          <cell r="L15632" t="str">
            <v/>
          </cell>
        </row>
        <row r="15633">
          <cell r="C15633">
            <v>162327697</v>
          </cell>
          <cell r="D15633" t="str">
            <v>人工</v>
          </cell>
          <cell r="E15633" t="str">
            <v>实物</v>
          </cell>
          <cell r="F15633" t="str">
            <v/>
          </cell>
          <cell r="G15633" t="str">
            <v>金盛永和</v>
          </cell>
          <cell r="H15633" t="str">
            <v>年节礼包/食品/粮油礼包</v>
          </cell>
          <cell r="I15633" t="str">
            <v>2024-03-31</v>
          </cell>
          <cell r="J15633">
            <v>163187055</v>
          </cell>
          <cell r="K15633">
            <v>6959742801656</v>
          </cell>
          <cell r="L15633" t="str">
            <v/>
          </cell>
        </row>
        <row r="15634">
          <cell r="C15634">
            <v>162255435</v>
          </cell>
          <cell r="D15634" t="str">
            <v>人工</v>
          </cell>
          <cell r="E15634" t="str">
            <v>实物</v>
          </cell>
          <cell r="F15634" t="str">
            <v/>
          </cell>
          <cell r="G15634" t="str">
            <v>金盛永和</v>
          </cell>
          <cell r="H15634" t="str">
            <v>年节礼包/食品/粽子礼包</v>
          </cell>
          <cell r="I15634" t="str">
            <v>2023-06-30</v>
          </cell>
          <cell r="J15634">
            <v>162995047</v>
          </cell>
          <cell r="K15634" t="str">
            <v/>
          </cell>
          <cell r="L15634" t="str">
            <v/>
          </cell>
        </row>
        <row r="15635">
          <cell r="C15635">
            <v>162233453</v>
          </cell>
          <cell r="D15635" t="str">
            <v>人工</v>
          </cell>
          <cell r="E15635" t="str">
            <v>实物</v>
          </cell>
          <cell r="F15635" t="str">
            <v/>
          </cell>
          <cell r="G15635" t="str">
            <v>金盛永和</v>
          </cell>
          <cell r="H15635" t="str">
            <v>年节礼包/食品/粮油礼包</v>
          </cell>
          <cell r="I15635" t="str">
            <v>2023-06-30</v>
          </cell>
          <cell r="J15635">
            <v>162912799</v>
          </cell>
          <cell r="K15635" t="str">
            <v/>
          </cell>
          <cell r="L15635" t="str">
            <v/>
          </cell>
        </row>
        <row r="15636">
          <cell r="C15636">
            <v>162199979</v>
          </cell>
          <cell r="D15636" t="str">
            <v>人工</v>
          </cell>
          <cell r="E15636" t="str">
            <v>实物</v>
          </cell>
          <cell r="F15636" t="str">
            <v/>
          </cell>
          <cell r="G15636" t="str">
            <v>金盛永和</v>
          </cell>
          <cell r="H15636" t="str">
            <v>年节礼包/食品/粽子礼包</v>
          </cell>
          <cell r="I15636" t="str">
            <v>2023-06-30</v>
          </cell>
          <cell r="J15636">
            <v>162829476</v>
          </cell>
          <cell r="K15636" t="str">
            <v/>
          </cell>
          <cell r="L15636" t="str">
            <v/>
          </cell>
        </row>
        <row r="15637">
          <cell r="C15637">
            <v>162044071</v>
          </cell>
          <cell r="D15637" t="str">
            <v>人工</v>
          </cell>
          <cell r="E15637" t="str">
            <v>实物</v>
          </cell>
          <cell r="F15637" t="str">
            <v/>
          </cell>
          <cell r="G15637" t="str">
            <v>金盛永和</v>
          </cell>
          <cell r="H15637" t="str">
            <v>年节礼包/食品/粮油礼包</v>
          </cell>
          <cell r="I15637" t="str">
            <v>2023-07-31</v>
          </cell>
          <cell r="J15637">
            <v>162413434</v>
          </cell>
          <cell r="K15637" t="str">
            <v/>
          </cell>
          <cell r="L15637" t="str">
            <v/>
          </cell>
        </row>
        <row r="15638">
          <cell r="C15638">
            <v>162042598</v>
          </cell>
          <cell r="D15638" t="str">
            <v>人工</v>
          </cell>
          <cell r="E15638" t="str">
            <v>实物</v>
          </cell>
          <cell r="F15638" t="str">
            <v/>
          </cell>
          <cell r="G15638" t="str">
            <v>金盛永和</v>
          </cell>
          <cell r="H15638" t="str">
            <v>年节礼包/食品/粮油礼包</v>
          </cell>
          <cell r="I15638" t="str">
            <v>2023-10-31</v>
          </cell>
          <cell r="J15638">
            <v>162411055</v>
          </cell>
          <cell r="K15638">
            <v>202309230096</v>
          </cell>
          <cell r="L15638" t="str">
            <v/>
          </cell>
        </row>
        <row r="15639">
          <cell r="C15639">
            <v>162042401</v>
          </cell>
          <cell r="D15639" t="str">
            <v>人工</v>
          </cell>
          <cell r="E15639" t="str">
            <v>实物</v>
          </cell>
          <cell r="F15639" t="str">
            <v/>
          </cell>
          <cell r="G15639" t="str">
            <v>金盛永和</v>
          </cell>
          <cell r="H15639" t="str">
            <v>年节礼包/食品/粽子礼包</v>
          </cell>
          <cell r="I15639" t="str">
            <v>2023-07-31</v>
          </cell>
          <cell r="J15639">
            <v>162410625</v>
          </cell>
          <cell r="K15639" t="str">
            <v/>
          </cell>
          <cell r="L15639" t="str">
            <v/>
          </cell>
        </row>
        <row r="15640">
          <cell r="C15640">
            <v>162042400</v>
          </cell>
          <cell r="D15640" t="str">
            <v>人工</v>
          </cell>
          <cell r="E15640" t="str">
            <v>实物</v>
          </cell>
          <cell r="F15640" t="str">
            <v/>
          </cell>
          <cell r="G15640" t="str">
            <v>金盛永和</v>
          </cell>
          <cell r="H15640" t="str">
            <v>年节礼包/食品/粽子礼包</v>
          </cell>
          <cell r="I15640" t="str">
            <v>2023-07-31</v>
          </cell>
          <cell r="J15640">
            <v>162410624</v>
          </cell>
          <cell r="K15640" t="str">
            <v/>
          </cell>
          <cell r="L15640" t="str">
            <v/>
          </cell>
        </row>
        <row r="15641">
          <cell r="C15641">
            <v>162042393</v>
          </cell>
          <cell r="D15641" t="str">
            <v>人工</v>
          </cell>
          <cell r="E15641" t="str">
            <v>实物</v>
          </cell>
          <cell r="F15641" t="str">
            <v>鲁花</v>
          </cell>
          <cell r="G15641" t="str">
            <v>金盛永和</v>
          </cell>
          <cell r="H15641" t="str">
            <v>年节礼包/食品/粮油礼包</v>
          </cell>
          <cell r="I15641" t="str">
            <v>2023-07-31</v>
          </cell>
          <cell r="J15641">
            <v>162410617</v>
          </cell>
          <cell r="K15641" t="str">
            <v/>
          </cell>
          <cell r="L15641" t="str">
            <v/>
          </cell>
        </row>
        <row r="15642">
          <cell r="C15642">
            <v>162042373</v>
          </cell>
          <cell r="D15642" t="str">
            <v>人工</v>
          </cell>
          <cell r="E15642" t="str">
            <v>实物</v>
          </cell>
          <cell r="F15642" t="str">
            <v>鲁花</v>
          </cell>
          <cell r="G15642" t="str">
            <v>金盛永和</v>
          </cell>
          <cell r="H15642" t="str">
            <v>年节礼包/食品/粮油礼包</v>
          </cell>
          <cell r="I15642" t="str">
            <v>2023-07-31</v>
          </cell>
          <cell r="J15642">
            <v>162410597</v>
          </cell>
          <cell r="K15642" t="str">
            <v/>
          </cell>
          <cell r="L15642" t="str">
            <v/>
          </cell>
        </row>
        <row r="15643">
          <cell r="C15643">
            <v>162041786</v>
          </cell>
          <cell r="D15643" t="str">
            <v>人工</v>
          </cell>
          <cell r="E15643" t="str">
            <v>实物</v>
          </cell>
          <cell r="F15643" t="str">
            <v>金龙鱼</v>
          </cell>
          <cell r="G15643" t="str">
            <v>金盛永和</v>
          </cell>
          <cell r="H15643" t="str">
            <v>年节礼包/食品/粮油礼包</v>
          </cell>
          <cell r="I15643" t="str">
            <v>2023-07-31</v>
          </cell>
          <cell r="J15643">
            <v>162409746</v>
          </cell>
          <cell r="K15643" t="str">
            <v/>
          </cell>
          <cell r="L15643" t="str">
            <v/>
          </cell>
        </row>
        <row r="15644">
          <cell r="C15644">
            <v>162041780</v>
          </cell>
          <cell r="D15644" t="str">
            <v>人工</v>
          </cell>
          <cell r="E15644" t="str">
            <v>实物</v>
          </cell>
          <cell r="F15644" t="str">
            <v>金龙鱼</v>
          </cell>
          <cell r="G15644" t="str">
            <v>金盛永和</v>
          </cell>
          <cell r="H15644" t="str">
            <v>年节礼包/食品/粮油礼包</v>
          </cell>
          <cell r="I15644" t="str">
            <v>2023-07-31</v>
          </cell>
          <cell r="J15644">
            <v>162409740</v>
          </cell>
          <cell r="K15644" t="str">
            <v/>
          </cell>
          <cell r="L15644" t="str">
            <v/>
          </cell>
        </row>
        <row r="15645">
          <cell r="C15645">
            <v>162041779</v>
          </cell>
          <cell r="D15645" t="str">
            <v>人工</v>
          </cell>
          <cell r="E15645" t="str">
            <v>实物</v>
          </cell>
          <cell r="F15645" t="str">
            <v>金龙鱼</v>
          </cell>
          <cell r="G15645" t="str">
            <v>金盛永和</v>
          </cell>
          <cell r="H15645" t="str">
            <v>年节礼包/食品/粮油礼包</v>
          </cell>
          <cell r="I15645" t="str">
            <v>2023-07-31</v>
          </cell>
          <cell r="J15645">
            <v>162409739</v>
          </cell>
          <cell r="K15645" t="str">
            <v/>
          </cell>
          <cell r="L15645" t="str">
            <v/>
          </cell>
        </row>
        <row r="15646">
          <cell r="C15646">
            <v>162041776</v>
          </cell>
          <cell r="D15646" t="str">
            <v>人工</v>
          </cell>
          <cell r="E15646" t="str">
            <v>实物</v>
          </cell>
          <cell r="F15646" t="str">
            <v>金龙鱼</v>
          </cell>
          <cell r="G15646" t="str">
            <v>金盛永和</v>
          </cell>
          <cell r="H15646" t="str">
            <v>年节礼包/食品/粮油礼包</v>
          </cell>
          <cell r="I15646" t="str">
            <v>2023-07-31</v>
          </cell>
          <cell r="J15646">
            <v>162409736</v>
          </cell>
          <cell r="K15646" t="str">
            <v/>
          </cell>
          <cell r="L15646" t="str">
            <v/>
          </cell>
        </row>
        <row r="15647">
          <cell r="C15647">
            <v>162041775</v>
          </cell>
          <cell r="D15647" t="str">
            <v>人工</v>
          </cell>
          <cell r="E15647" t="str">
            <v>实物</v>
          </cell>
          <cell r="F15647" t="str">
            <v>福临门</v>
          </cell>
          <cell r="G15647" t="str">
            <v>金盛永和</v>
          </cell>
          <cell r="H15647" t="str">
            <v>年节礼包/食品/粮油礼包</v>
          </cell>
          <cell r="I15647" t="str">
            <v>2023-07-31</v>
          </cell>
          <cell r="J15647">
            <v>162409735</v>
          </cell>
          <cell r="K15647" t="str">
            <v/>
          </cell>
          <cell r="L15647" t="str">
            <v/>
          </cell>
        </row>
        <row r="15648">
          <cell r="C15648">
            <v>162608203</v>
          </cell>
          <cell r="D15648" t="str">
            <v>人工</v>
          </cell>
          <cell r="E15648" t="str">
            <v>实物</v>
          </cell>
          <cell r="F15648" t="str">
            <v/>
          </cell>
          <cell r="G15648" t="str">
            <v>金盛永和</v>
          </cell>
          <cell r="H15648" t="str">
            <v>年节礼包/食品/月饼礼包</v>
          </cell>
          <cell r="I15648" t="str">
            <v>2024-09-30</v>
          </cell>
          <cell r="J15648">
            <v>163830582</v>
          </cell>
          <cell r="K15648" t="str">
            <v/>
          </cell>
          <cell r="L15648" t="str">
            <v/>
          </cell>
        </row>
        <row r="15649">
          <cell r="C15649">
            <v>162607908</v>
          </cell>
          <cell r="D15649" t="str">
            <v>人工</v>
          </cell>
          <cell r="E15649" t="str">
            <v>实物</v>
          </cell>
          <cell r="F15649" t="str">
            <v/>
          </cell>
          <cell r="G15649" t="str">
            <v>金盛永和</v>
          </cell>
          <cell r="H15649" t="str">
            <v>年节礼包/食品/调味品</v>
          </cell>
          <cell r="I15649" t="str">
            <v>2024-09-30</v>
          </cell>
          <cell r="J15649">
            <v>163830239</v>
          </cell>
          <cell r="K15649" t="str">
            <v/>
          </cell>
          <cell r="L15649" t="str">
            <v/>
          </cell>
        </row>
        <row r="15650">
          <cell r="C15650">
            <v>162607014</v>
          </cell>
          <cell r="D15650" t="str">
            <v>人工</v>
          </cell>
          <cell r="E15650" t="str">
            <v>实物</v>
          </cell>
          <cell r="F15650" t="str">
            <v/>
          </cell>
          <cell r="G15650" t="str">
            <v>金盛永和</v>
          </cell>
          <cell r="H15650" t="str">
            <v>年节礼包/食品/粮油礼包</v>
          </cell>
          <cell r="I15650" t="str">
            <v>2024-10-31</v>
          </cell>
          <cell r="J15650">
            <v>163829270</v>
          </cell>
          <cell r="K15650" t="str">
            <v/>
          </cell>
          <cell r="L15650" t="str">
            <v/>
          </cell>
        </row>
        <row r="15651">
          <cell r="C15651">
            <v>162606355</v>
          </cell>
          <cell r="D15651" t="str">
            <v>人工</v>
          </cell>
          <cell r="E15651" t="str">
            <v>实物</v>
          </cell>
          <cell r="F15651" t="str">
            <v/>
          </cell>
          <cell r="G15651" t="str">
            <v>金盛永和</v>
          </cell>
          <cell r="H15651" t="str">
            <v>年节礼包/食品/粮油礼包</v>
          </cell>
          <cell r="I15651" t="str">
            <v>2024-09-30</v>
          </cell>
          <cell r="J15651">
            <v>163828547</v>
          </cell>
          <cell r="K15651" t="str">
            <v/>
          </cell>
          <cell r="L15651" t="str">
            <v/>
          </cell>
        </row>
        <row r="15652">
          <cell r="C15652">
            <v>162605473</v>
          </cell>
          <cell r="D15652" t="str">
            <v>人工</v>
          </cell>
          <cell r="E15652" t="str">
            <v>实物</v>
          </cell>
          <cell r="F15652" t="str">
            <v/>
          </cell>
          <cell r="G15652" t="str">
            <v>金盛永和</v>
          </cell>
          <cell r="H15652" t="str">
            <v>年节礼包/食品/粮油礼包</v>
          </cell>
          <cell r="I15652" t="str">
            <v>2024-09-30</v>
          </cell>
          <cell r="J15652">
            <v>163827489</v>
          </cell>
          <cell r="K15652" t="str">
            <v/>
          </cell>
          <cell r="L15652" t="str">
            <v/>
          </cell>
        </row>
        <row r="15653">
          <cell r="C15653">
            <v>162605357</v>
          </cell>
          <cell r="D15653" t="str">
            <v>人工</v>
          </cell>
          <cell r="E15653" t="str">
            <v>实物</v>
          </cell>
          <cell r="F15653" t="str">
            <v/>
          </cell>
          <cell r="G15653" t="str">
            <v>金盛永和</v>
          </cell>
          <cell r="H15653" t="str">
            <v>年节礼包/食品/粮油礼包</v>
          </cell>
          <cell r="I15653" t="str">
            <v>2024-10-31</v>
          </cell>
          <cell r="J15653">
            <v>163827369</v>
          </cell>
          <cell r="K15653" t="str">
            <v/>
          </cell>
          <cell r="L15653" t="str">
            <v/>
          </cell>
        </row>
        <row r="15654">
          <cell r="C15654">
            <v>162603340</v>
          </cell>
          <cell r="D15654" t="str">
            <v>人工</v>
          </cell>
          <cell r="E15654" t="str">
            <v>实物</v>
          </cell>
          <cell r="F15654" t="str">
            <v/>
          </cell>
          <cell r="G15654" t="str">
            <v>金盛永和</v>
          </cell>
          <cell r="H15654" t="str">
            <v>年节礼包/食品/粮油礼包</v>
          </cell>
          <cell r="I15654" t="str">
            <v>2024-09-30</v>
          </cell>
          <cell r="J15654">
            <v>163825141</v>
          </cell>
          <cell r="K15654" t="str">
            <v/>
          </cell>
          <cell r="L15654" t="str">
            <v/>
          </cell>
        </row>
        <row r="15655">
          <cell r="C15655">
            <v>162603338</v>
          </cell>
          <cell r="D15655" t="str">
            <v>人工</v>
          </cell>
          <cell r="E15655" t="str">
            <v>实物</v>
          </cell>
          <cell r="F15655" t="str">
            <v/>
          </cell>
          <cell r="G15655" t="str">
            <v>金盛永和</v>
          </cell>
          <cell r="H15655" t="str">
            <v>年节礼包/食品/粮油礼包</v>
          </cell>
          <cell r="I15655" t="str">
            <v>2024-09-30</v>
          </cell>
          <cell r="J15655">
            <v>163825139</v>
          </cell>
          <cell r="K15655" t="str">
            <v/>
          </cell>
          <cell r="L15655" t="str">
            <v/>
          </cell>
        </row>
        <row r="15656">
          <cell r="C15656">
            <v>162601377</v>
          </cell>
          <cell r="D15656" t="str">
            <v>人工</v>
          </cell>
          <cell r="E15656" t="str">
            <v>实物</v>
          </cell>
          <cell r="F15656" t="str">
            <v/>
          </cell>
          <cell r="G15656" t="str">
            <v>金盛永和</v>
          </cell>
          <cell r="H15656" t="str">
            <v>年节礼包/食品/粮油礼包</v>
          </cell>
          <cell r="I15656" t="str">
            <v>2024-10-31</v>
          </cell>
          <cell r="J15656">
            <v>163822916</v>
          </cell>
          <cell r="K15656" t="str">
            <v/>
          </cell>
          <cell r="L15656" t="str">
            <v/>
          </cell>
        </row>
        <row r="15657">
          <cell r="C15657">
            <v>162601375</v>
          </cell>
          <cell r="D15657" t="str">
            <v>人工</v>
          </cell>
          <cell r="E15657" t="str">
            <v>实物</v>
          </cell>
          <cell r="F15657" t="str">
            <v/>
          </cell>
          <cell r="G15657" t="str">
            <v>金盛永和</v>
          </cell>
          <cell r="H15657" t="str">
            <v>年节礼包/食品/粮油礼包</v>
          </cell>
          <cell r="I15657" t="str">
            <v>2024-10-31</v>
          </cell>
          <cell r="J15657">
            <v>163822914</v>
          </cell>
          <cell r="K15657" t="str">
            <v/>
          </cell>
          <cell r="L15657" t="str">
            <v/>
          </cell>
        </row>
        <row r="15658">
          <cell r="C15658">
            <v>162568400</v>
          </cell>
          <cell r="D15658" t="str">
            <v>人工</v>
          </cell>
          <cell r="E15658" t="str">
            <v>实物</v>
          </cell>
          <cell r="F15658" t="str">
            <v/>
          </cell>
          <cell r="G15658" t="str">
            <v>金盛永和</v>
          </cell>
          <cell r="H15658" t="str">
            <v>年节礼包/食品/月饼礼包</v>
          </cell>
          <cell r="I15658" t="str">
            <v>2024-10-31</v>
          </cell>
          <cell r="J15658">
            <v>163753464</v>
          </cell>
          <cell r="K15658">
            <v>6920661500609</v>
          </cell>
          <cell r="L15658" t="str">
            <v/>
          </cell>
        </row>
        <row r="15659">
          <cell r="C15659">
            <v>162568394</v>
          </cell>
          <cell r="D15659" t="str">
            <v>人工</v>
          </cell>
          <cell r="E15659" t="str">
            <v>实物</v>
          </cell>
          <cell r="F15659" t="str">
            <v/>
          </cell>
          <cell r="G15659" t="str">
            <v>金盛永和</v>
          </cell>
          <cell r="H15659" t="str">
            <v>年节礼包/食品/月饼礼包</v>
          </cell>
          <cell r="I15659" t="str">
            <v>2024-10-31</v>
          </cell>
          <cell r="J15659">
            <v>163753452</v>
          </cell>
          <cell r="K15659">
            <v>6956157801059</v>
          </cell>
          <cell r="L15659" t="str">
            <v/>
          </cell>
        </row>
        <row r="15660">
          <cell r="C15660">
            <v>162568392</v>
          </cell>
          <cell r="D15660" t="str">
            <v>人工</v>
          </cell>
          <cell r="E15660" t="str">
            <v>实物</v>
          </cell>
          <cell r="F15660" t="str">
            <v/>
          </cell>
          <cell r="G15660" t="str">
            <v>金盛永和</v>
          </cell>
          <cell r="H15660" t="str">
            <v>年节礼包/食品/月饼礼包</v>
          </cell>
          <cell r="I15660" t="str">
            <v>2024-10-31</v>
          </cell>
          <cell r="J15660">
            <v>163753449</v>
          </cell>
          <cell r="K15660" t="str">
            <v/>
          </cell>
          <cell r="L15660" t="str">
            <v/>
          </cell>
        </row>
        <row r="15661">
          <cell r="C15661">
            <v>162568388</v>
          </cell>
          <cell r="D15661" t="str">
            <v>人工</v>
          </cell>
          <cell r="E15661" t="str">
            <v>实物</v>
          </cell>
          <cell r="F15661" t="str">
            <v/>
          </cell>
          <cell r="G15661" t="str">
            <v>金盛永和</v>
          </cell>
          <cell r="H15661" t="str">
            <v>年节礼包/食品/月饼礼包</v>
          </cell>
          <cell r="I15661" t="str">
            <v>2024-10-31</v>
          </cell>
          <cell r="J15661">
            <v>163753445</v>
          </cell>
          <cell r="K15661" t="str">
            <v/>
          </cell>
          <cell r="L15661" t="str">
            <v/>
          </cell>
        </row>
        <row r="15662">
          <cell r="C15662">
            <v>162502801</v>
          </cell>
          <cell r="D15662" t="str">
            <v>人工</v>
          </cell>
          <cell r="E15662" t="str">
            <v>实物</v>
          </cell>
          <cell r="F15662" t="str">
            <v>福临门</v>
          </cell>
          <cell r="G15662" t="str">
            <v>金盛永和</v>
          </cell>
          <cell r="H15662" t="str">
            <v>年节礼包/食品/粮油礼包</v>
          </cell>
          <cell r="I15662" t="str">
            <v>2024-06-30</v>
          </cell>
          <cell r="J15662">
            <v>163599681</v>
          </cell>
          <cell r="K15662" t="str">
            <v/>
          </cell>
          <cell r="L15662" t="str">
            <v/>
          </cell>
        </row>
        <row r="15663">
          <cell r="C15663">
            <v>162466310</v>
          </cell>
          <cell r="D15663" t="str">
            <v>人工</v>
          </cell>
          <cell r="E15663" t="str">
            <v>实物</v>
          </cell>
          <cell r="F15663" t="str">
            <v/>
          </cell>
          <cell r="G15663" t="str">
            <v>金盛永和</v>
          </cell>
          <cell r="H15663" t="str">
            <v>年节礼包/项目专属/定制方案专属</v>
          </cell>
          <cell r="I15663" t="str">
            <v>2024-06-30</v>
          </cell>
          <cell r="J15663">
            <v>163512612</v>
          </cell>
          <cell r="K15663" t="str">
            <v/>
          </cell>
          <cell r="L15663" t="str">
            <v/>
          </cell>
        </row>
        <row r="15664">
          <cell r="C15664">
            <v>162466309</v>
          </cell>
          <cell r="D15664" t="str">
            <v>人工</v>
          </cell>
          <cell r="E15664" t="str">
            <v>实物</v>
          </cell>
          <cell r="F15664" t="str">
            <v/>
          </cell>
          <cell r="G15664" t="str">
            <v>金盛永和</v>
          </cell>
          <cell r="H15664" t="str">
            <v>年节礼包/项目专属/定制方案专属</v>
          </cell>
          <cell r="I15664" t="str">
            <v>2024-06-30</v>
          </cell>
          <cell r="J15664">
            <v>163512611</v>
          </cell>
          <cell r="K15664" t="str">
            <v/>
          </cell>
          <cell r="L15664" t="str">
            <v/>
          </cell>
        </row>
        <row r="15665">
          <cell r="C15665">
            <v>162457783</v>
          </cell>
          <cell r="D15665" t="str">
            <v>人工</v>
          </cell>
          <cell r="E15665" t="str">
            <v>实物</v>
          </cell>
          <cell r="F15665" t="str">
            <v/>
          </cell>
          <cell r="G15665" t="str">
            <v>金盛永和</v>
          </cell>
          <cell r="H15665" t="str">
            <v>年节礼包/食品/粮油礼包</v>
          </cell>
          <cell r="I15665" t="str">
            <v>2024-03-31</v>
          </cell>
          <cell r="J15665">
            <v>163496906</v>
          </cell>
          <cell r="K15665" t="str">
            <v/>
          </cell>
          <cell r="L15665" t="str">
            <v/>
          </cell>
        </row>
        <row r="15666">
          <cell r="C15666">
            <v>162446248</v>
          </cell>
          <cell r="D15666" t="str">
            <v>人工</v>
          </cell>
          <cell r="E15666" t="str">
            <v>实物</v>
          </cell>
          <cell r="F15666" t="str">
            <v/>
          </cell>
          <cell r="G15666" t="str">
            <v>金盛永和</v>
          </cell>
          <cell r="H15666" t="str">
            <v>年节礼包/食品/粮油礼包</v>
          </cell>
          <cell r="I15666" t="str">
            <v>2024-03-31</v>
          </cell>
          <cell r="J15666">
            <v>163471758</v>
          </cell>
          <cell r="K15666" t="str">
            <v/>
          </cell>
          <cell r="L15666" t="str">
            <v/>
          </cell>
        </row>
        <row r="15667">
          <cell r="C15667">
            <v>162405366</v>
          </cell>
          <cell r="D15667" t="str">
            <v>人工</v>
          </cell>
          <cell r="E15667" t="str">
            <v>实物</v>
          </cell>
          <cell r="F15667" t="str">
            <v/>
          </cell>
          <cell r="G15667" t="str">
            <v>金盛永和</v>
          </cell>
          <cell r="H15667" t="str">
            <v>年节礼包/食品/面</v>
          </cell>
          <cell r="I15667" t="str">
            <v>2024-03-31</v>
          </cell>
          <cell r="J15667">
            <v>163373608</v>
          </cell>
          <cell r="K15667" t="str">
            <v/>
          </cell>
          <cell r="L15667" t="str">
            <v/>
          </cell>
        </row>
        <row r="15668">
          <cell r="C15668">
            <v>162405352</v>
          </cell>
          <cell r="D15668" t="str">
            <v>人工</v>
          </cell>
          <cell r="E15668" t="str">
            <v>实物</v>
          </cell>
          <cell r="F15668" t="str">
            <v/>
          </cell>
          <cell r="G15668" t="str">
            <v>金盛永和</v>
          </cell>
          <cell r="H15668" t="str">
            <v>年节礼包/食品/油</v>
          </cell>
          <cell r="I15668" t="str">
            <v>2024-03-31</v>
          </cell>
          <cell r="J15668">
            <v>163373553</v>
          </cell>
          <cell r="K15668" t="str">
            <v/>
          </cell>
          <cell r="L15668" t="str">
            <v/>
          </cell>
        </row>
        <row r="15669">
          <cell r="C15669">
            <v>162405348</v>
          </cell>
          <cell r="D15669" t="str">
            <v>人工</v>
          </cell>
          <cell r="E15669" t="str">
            <v>实物</v>
          </cell>
          <cell r="F15669" t="str">
            <v/>
          </cell>
          <cell r="G15669" t="str">
            <v>金盛永和</v>
          </cell>
          <cell r="H15669" t="str">
            <v>年节礼包/食品/大米</v>
          </cell>
          <cell r="I15669" t="str">
            <v>2024-03-31</v>
          </cell>
          <cell r="J15669">
            <v>163373549</v>
          </cell>
          <cell r="K15669" t="str">
            <v/>
          </cell>
          <cell r="L15669" t="str">
            <v/>
          </cell>
        </row>
        <row r="15670">
          <cell r="C15670">
            <v>162405085</v>
          </cell>
          <cell r="D15670" t="str">
            <v>人工</v>
          </cell>
          <cell r="E15670" t="str">
            <v>实物</v>
          </cell>
          <cell r="F15670" t="str">
            <v/>
          </cell>
          <cell r="G15670" t="str">
            <v>金盛永和</v>
          </cell>
          <cell r="H15670" t="str">
            <v>年节礼包/食品/粮油礼包</v>
          </cell>
          <cell r="I15670" t="str">
            <v>2024-03-31</v>
          </cell>
          <cell r="J15670">
            <v>163372739</v>
          </cell>
          <cell r="K15670" t="str">
            <v/>
          </cell>
          <cell r="L15670" t="str">
            <v/>
          </cell>
        </row>
        <row r="15671">
          <cell r="C15671">
            <v>162342254</v>
          </cell>
          <cell r="D15671" t="str">
            <v>人工</v>
          </cell>
          <cell r="E15671" t="str">
            <v>实物</v>
          </cell>
          <cell r="F15671" t="str">
            <v/>
          </cell>
          <cell r="G15671" t="str">
            <v>金盛永和</v>
          </cell>
          <cell r="H15671" t="str">
            <v>年节礼包/食品/粮油礼包</v>
          </cell>
          <cell r="I15671" t="str">
            <v>2023-10-31</v>
          </cell>
          <cell r="J15671">
            <v>163207988</v>
          </cell>
          <cell r="K15671" t="str">
            <v/>
          </cell>
          <cell r="L15671" t="str">
            <v/>
          </cell>
        </row>
        <row r="15672">
          <cell r="C15672">
            <v>162342250</v>
          </cell>
          <cell r="D15672" t="str">
            <v>人工</v>
          </cell>
          <cell r="E15672" t="str">
            <v>实物</v>
          </cell>
          <cell r="F15672" t="str">
            <v/>
          </cell>
          <cell r="G15672" t="str">
            <v>金盛永和</v>
          </cell>
          <cell r="H15672" t="str">
            <v>年节礼包/食品/粮油礼包</v>
          </cell>
          <cell r="I15672" t="str">
            <v>2023-10-31</v>
          </cell>
          <cell r="J15672">
            <v>163207984</v>
          </cell>
          <cell r="K15672" t="str">
            <v/>
          </cell>
          <cell r="L15672" t="str">
            <v/>
          </cell>
        </row>
        <row r="15673">
          <cell r="C15673">
            <v>162342248</v>
          </cell>
          <cell r="D15673" t="str">
            <v>人工</v>
          </cell>
          <cell r="E15673" t="str">
            <v>实物</v>
          </cell>
          <cell r="F15673" t="str">
            <v/>
          </cell>
          <cell r="G15673" t="str">
            <v>金盛永和</v>
          </cell>
          <cell r="H15673" t="str">
            <v>年节礼包/食品/粮油礼包</v>
          </cell>
          <cell r="I15673" t="str">
            <v>2023-10-31</v>
          </cell>
          <cell r="J15673">
            <v>163207982</v>
          </cell>
          <cell r="K15673" t="str">
            <v/>
          </cell>
          <cell r="L15673" t="str">
            <v/>
          </cell>
        </row>
        <row r="15674">
          <cell r="C15674">
            <v>162342247</v>
          </cell>
          <cell r="D15674" t="str">
            <v>人工</v>
          </cell>
          <cell r="E15674" t="str">
            <v>实物</v>
          </cell>
          <cell r="F15674" t="str">
            <v/>
          </cell>
          <cell r="G15674" t="str">
            <v>金盛永和</v>
          </cell>
          <cell r="H15674" t="str">
            <v>年节礼包/食品/粮油礼包</v>
          </cell>
          <cell r="I15674" t="str">
            <v>2023-10-31</v>
          </cell>
          <cell r="J15674">
            <v>163207981</v>
          </cell>
          <cell r="K15674" t="str">
            <v/>
          </cell>
          <cell r="L15674" t="str">
            <v/>
          </cell>
        </row>
        <row r="15675">
          <cell r="C15675">
            <v>162334586</v>
          </cell>
          <cell r="D15675" t="str">
            <v>人工</v>
          </cell>
          <cell r="E15675" t="str">
            <v>实物</v>
          </cell>
          <cell r="F15675" t="str">
            <v/>
          </cell>
          <cell r="G15675" t="str">
            <v>金盛永和</v>
          </cell>
          <cell r="H15675" t="str">
            <v>年节礼包/食品/面</v>
          </cell>
          <cell r="I15675" t="str">
            <v>2023-09-30</v>
          </cell>
          <cell r="J15675">
            <v>163194882</v>
          </cell>
          <cell r="K15675" t="str">
            <v/>
          </cell>
          <cell r="L15675" t="str">
            <v/>
          </cell>
        </row>
        <row r="15676">
          <cell r="C15676">
            <v>162334521</v>
          </cell>
          <cell r="D15676" t="str">
            <v>人工</v>
          </cell>
          <cell r="E15676" t="str">
            <v>实物</v>
          </cell>
          <cell r="F15676" t="str">
            <v>裕道府</v>
          </cell>
          <cell r="G15676" t="str">
            <v>金盛永和</v>
          </cell>
          <cell r="H15676" t="str">
            <v>年节礼包/食品/粮油礼包</v>
          </cell>
          <cell r="I15676" t="str">
            <v>2023-10-31</v>
          </cell>
          <cell r="J15676">
            <v>163194808</v>
          </cell>
          <cell r="K15676">
            <v>6959742801410</v>
          </cell>
          <cell r="L15676" t="str">
            <v/>
          </cell>
        </row>
        <row r="15677">
          <cell r="C15677">
            <v>162334228</v>
          </cell>
          <cell r="D15677" t="str">
            <v>人工</v>
          </cell>
          <cell r="E15677" t="str">
            <v>实物</v>
          </cell>
          <cell r="F15677" t="str">
            <v/>
          </cell>
          <cell r="G15677" t="str">
            <v>金盛永和</v>
          </cell>
          <cell r="H15677" t="str">
            <v>年节礼包/食品/月饼礼包</v>
          </cell>
          <cell r="I15677" t="str">
            <v>2023-10-31</v>
          </cell>
          <cell r="J15677">
            <v>163194477</v>
          </cell>
          <cell r="K15677" t="str">
            <v/>
          </cell>
          <cell r="L15677" t="str">
            <v/>
          </cell>
        </row>
        <row r="15678">
          <cell r="C15678">
            <v>162333784</v>
          </cell>
          <cell r="D15678" t="str">
            <v>人工</v>
          </cell>
          <cell r="E15678" t="str">
            <v>实物</v>
          </cell>
          <cell r="F15678" t="str">
            <v/>
          </cell>
          <cell r="G15678" t="str">
            <v>金盛永和</v>
          </cell>
          <cell r="H15678" t="str">
            <v>年节礼包/食品/粮油礼包</v>
          </cell>
          <cell r="I15678" t="str">
            <v>2023-11-30</v>
          </cell>
          <cell r="J15678">
            <v>163193796</v>
          </cell>
          <cell r="K15678" t="str">
            <v/>
          </cell>
          <cell r="L15678" t="str">
            <v/>
          </cell>
        </row>
        <row r="15679">
          <cell r="C15679">
            <v>162333124</v>
          </cell>
          <cell r="D15679" t="str">
            <v>人工</v>
          </cell>
          <cell r="E15679" t="str">
            <v>实物</v>
          </cell>
          <cell r="F15679" t="str">
            <v/>
          </cell>
          <cell r="G15679" t="str">
            <v>金盛永和</v>
          </cell>
          <cell r="H15679" t="str">
            <v>年节礼包/食品/杂粮礼包</v>
          </cell>
          <cell r="I15679" t="str">
            <v>2023-10-31</v>
          </cell>
          <cell r="J15679">
            <v>163192907</v>
          </cell>
          <cell r="K15679" t="str">
            <v/>
          </cell>
          <cell r="L15679" t="str">
            <v/>
          </cell>
        </row>
        <row r="15680">
          <cell r="C15680">
            <v>162333123</v>
          </cell>
          <cell r="D15680" t="str">
            <v>人工</v>
          </cell>
          <cell r="E15680" t="str">
            <v>实物</v>
          </cell>
          <cell r="F15680" t="str">
            <v/>
          </cell>
          <cell r="G15680" t="str">
            <v>金盛永和</v>
          </cell>
          <cell r="H15680" t="str">
            <v>年节礼包/食品/粮油礼包</v>
          </cell>
          <cell r="I15680" t="str">
            <v>2023-10-31</v>
          </cell>
          <cell r="J15680">
            <v>163192906</v>
          </cell>
          <cell r="K15680" t="str">
            <v/>
          </cell>
          <cell r="L15680" t="str">
            <v/>
          </cell>
        </row>
        <row r="15681">
          <cell r="C15681">
            <v>162329015</v>
          </cell>
          <cell r="D15681" t="str">
            <v>人工</v>
          </cell>
          <cell r="E15681" t="str">
            <v>实物</v>
          </cell>
          <cell r="F15681" t="str">
            <v/>
          </cell>
          <cell r="G15681" t="str">
            <v>金盛永和</v>
          </cell>
          <cell r="H15681" t="str">
            <v>年节礼包/食品/月饼礼包</v>
          </cell>
          <cell r="I15681" t="str">
            <v>2023-09-30</v>
          </cell>
          <cell r="J15681">
            <v>163188431</v>
          </cell>
          <cell r="K15681" t="str">
            <v/>
          </cell>
          <cell r="L15681" t="str">
            <v/>
          </cell>
        </row>
        <row r="15682">
          <cell r="C15682">
            <v>162328769</v>
          </cell>
          <cell r="D15682" t="str">
            <v>人工</v>
          </cell>
          <cell r="E15682" t="str">
            <v>实物</v>
          </cell>
          <cell r="F15682" t="str">
            <v/>
          </cell>
          <cell r="G15682" t="str">
            <v>金盛永和</v>
          </cell>
          <cell r="H15682" t="str">
            <v>年节礼包/食品/月饼礼包</v>
          </cell>
          <cell r="I15682" t="str">
            <v>2023-09-30</v>
          </cell>
          <cell r="J15682">
            <v>163188202</v>
          </cell>
          <cell r="K15682" t="str">
            <v/>
          </cell>
          <cell r="L15682" t="str">
            <v/>
          </cell>
        </row>
        <row r="15683">
          <cell r="C15683">
            <v>162328763</v>
          </cell>
          <cell r="D15683" t="str">
            <v>人工</v>
          </cell>
          <cell r="E15683" t="str">
            <v>实物</v>
          </cell>
          <cell r="F15683" t="str">
            <v/>
          </cell>
          <cell r="G15683" t="str">
            <v>金盛永和</v>
          </cell>
          <cell r="H15683" t="str">
            <v>年节礼包/食品/月饼礼包</v>
          </cell>
          <cell r="I15683" t="str">
            <v>2023-09-30</v>
          </cell>
          <cell r="J15683">
            <v>163188196</v>
          </cell>
          <cell r="K15683" t="str">
            <v/>
          </cell>
          <cell r="L15683" t="str">
            <v/>
          </cell>
        </row>
        <row r="15684">
          <cell r="C15684">
            <v>162328754</v>
          </cell>
          <cell r="D15684" t="str">
            <v>人工</v>
          </cell>
          <cell r="E15684" t="str">
            <v>实物</v>
          </cell>
          <cell r="F15684" t="str">
            <v/>
          </cell>
          <cell r="G15684" t="str">
            <v>金盛永和</v>
          </cell>
          <cell r="H15684" t="str">
            <v>年节礼包/食品/月饼礼包</v>
          </cell>
          <cell r="I15684" t="str">
            <v>2023-09-30</v>
          </cell>
          <cell r="J15684">
            <v>163188187</v>
          </cell>
          <cell r="K15684" t="str">
            <v/>
          </cell>
          <cell r="L15684" t="str">
            <v/>
          </cell>
        </row>
        <row r="15685">
          <cell r="C15685">
            <v>162328751</v>
          </cell>
          <cell r="D15685" t="str">
            <v>人工</v>
          </cell>
          <cell r="E15685" t="str">
            <v>实物</v>
          </cell>
          <cell r="F15685" t="str">
            <v/>
          </cell>
          <cell r="G15685" t="str">
            <v>金盛永和</v>
          </cell>
          <cell r="H15685" t="str">
            <v>年节礼包/食品/月饼礼包</v>
          </cell>
          <cell r="I15685" t="str">
            <v>2023-09-30</v>
          </cell>
          <cell r="J15685">
            <v>163188184</v>
          </cell>
          <cell r="K15685" t="str">
            <v/>
          </cell>
          <cell r="L15685" t="str">
            <v/>
          </cell>
        </row>
        <row r="15686">
          <cell r="C15686">
            <v>162327710</v>
          </cell>
          <cell r="D15686" t="str">
            <v>人工</v>
          </cell>
          <cell r="E15686" t="str">
            <v>实物</v>
          </cell>
          <cell r="F15686" t="str">
            <v/>
          </cell>
          <cell r="G15686" t="str">
            <v>金盛永和</v>
          </cell>
          <cell r="H15686" t="str">
            <v>年节礼包/食品/大米</v>
          </cell>
          <cell r="I15686" t="str">
            <v>2023-12-31</v>
          </cell>
          <cell r="J15686">
            <v>163187068</v>
          </cell>
          <cell r="K15686" t="str">
            <v/>
          </cell>
          <cell r="L15686" t="str">
            <v/>
          </cell>
        </row>
        <row r="15687">
          <cell r="C15687">
            <v>162327707</v>
          </cell>
          <cell r="D15687" t="str">
            <v>人工</v>
          </cell>
          <cell r="E15687" t="str">
            <v>实物</v>
          </cell>
          <cell r="F15687" t="str">
            <v/>
          </cell>
          <cell r="G15687" t="str">
            <v>金盛永和</v>
          </cell>
          <cell r="H15687" t="str">
            <v>年节礼包/食品/粮油礼包</v>
          </cell>
          <cell r="I15687" t="str">
            <v>2023-10-31</v>
          </cell>
          <cell r="J15687">
            <v>163187065</v>
          </cell>
          <cell r="K15687">
            <v>202309230003</v>
          </cell>
          <cell r="L15687" t="str">
            <v/>
          </cell>
        </row>
        <row r="15688">
          <cell r="C15688">
            <v>162327704</v>
          </cell>
          <cell r="D15688" t="str">
            <v>人工</v>
          </cell>
          <cell r="E15688" t="str">
            <v>实物</v>
          </cell>
          <cell r="F15688" t="str">
            <v/>
          </cell>
          <cell r="G15688" t="str">
            <v>金盛永和</v>
          </cell>
          <cell r="H15688" t="str">
            <v>年节礼包/食品/粮油礼包</v>
          </cell>
          <cell r="I15688" t="str">
            <v>2023-10-31</v>
          </cell>
          <cell r="J15688">
            <v>163187062</v>
          </cell>
          <cell r="K15688">
            <v>202309230006</v>
          </cell>
          <cell r="L15688" t="str">
            <v/>
          </cell>
        </row>
        <row r="15689">
          <cell r="C15689">
            <v>162327702</v>
          </cell>
          <cell r="D15689" t="str">
            <v>人工</v>
          </cell>
          <cell r="E15689" t="str">
            <v>实物</v>
          </cell>
          <cell r="F15689" t="str">
            <v/>
          </cell>
          <cell r="G15689" t="str">
            <v>金盛永和</v>
          </cell>
          <cell r="H15689" t="str">
            <v>年节礼包/食品/粮油礼包</v>
          </cell>
          <cell r="I15689" t="str">
            <v>2023-10-31</v>
          </cell>
          <cell r="J15689">
            <v>163187060</v>
          </cell>
          <cell r="K15689">
            <v>202309240002</v>
          </cell>
          <cell r="L15689" t="str">
            <v/>
          </cell>
        </row>
        <row r="15690">
          <cell r="C15690">
            <v>162327699</v>
          </cell>
          <cell r="D15690" t="str">
            <v>人工</v>
          </cell>
          <cell r="E15690" t="str">
            <v>实物</v>
          </cell>
          <cell r="F15690" t="str">
            <v/>
          </cell>
          <cell r="G15690" t="str">
            <v>金盛永和</v>
          </cell>
          <cell r="H15690" t="str">
            <v>年节礼包/食品/粮油礼包</v>
          </cell>
          <cell r="I15690" t="str">
            <v>2023-10-31</v>
          </cell>
          <cell r="J15690">
            <v>163187057</v>
          </cell>
          <cell r="K15690">
            <v>202309240001</v>
          </cell>
          <cell r="L15690" t="str">
            <v/>
          </cell>
        </row>
        <row r="15691">
          <cell r="C15691">
            <v>162327695</v>
          </cell>
          <cell r="D15691" t="str">
            <v>人工</v>
          </cell>
          <cell r="E15691" t="str">
            <v>实物</v>
          </cell>
          <cell r="F15691" t="str">
            <v/>
          </cell>
          <cell r="G15691" t="str">
            <v>金盛永和</v>
          </cell>
          <cell r="H15691" t="str">
            <v>年节礼包/食品/粮油礼包</v>
          </cell>
          <cell r="I15691" t="str">
            <v>2023-10-31</v>
          </cell>
          <cell r="J15691">
            <v>163187053</v>
          </cell>
          <cell r="K15691" t="str">
            <v/>
          </cell>
          <cell r="L15691" t="str">
            <v/>
          </cell>
        </row>
        <row r="15692">
          <cell r="C15692">
            <v>162327693</v>
          </cell>
          <cell r="D15692" t="str">
            <v>人工</v>
          </cell>
          <cell r="E15692" t="str">
            <v>实物</v>
          </cell>
          <cell r="F15692" t="str">
            <v/>
          </cell>
          <cell r="G15692" t="str">
            <v>金盛永和</v>
          </cell>
          <cell r="H15692" t="str">
            <v>年节礼包/食品/面</v>
          </cell>
          <cell r="I15692" t="str">
            <v>2023-10-31</v>
          </cell>
          <cell r="J15692">
            <v>163187051</v>
          </cell>
          <cell r="K15692" t="str">
            <v/>
          </cell>
          <cell r="L15692" t="str">
            <v/>
          </cell>
        </row>
        <row r="15693">
          <cell r="C15693">
            <v>162323719</v>
          </cell>
          <cell r="D15693" t="str">
            <v>人工</v>
          </cell>
          <cell r="E15693" t="str">
            <v>实物</v>
          </cell>
          <cell r="F15693" t="str">
            <v/>
          </cell>
          <cell r="G15693" t="str">
            <v>金盛永和</v>
          </cell>
          <cell r="H15693" t="str">
            <v>年节礼包/食品/月饼礼包</v>
          </cell>
          <cell r="I15693" t="str">
            <v>2023-10-31</v>
          </cell>
          <cell r="J15693">
            <v>163183723</v>
          </cell>
          <cell r="K15693" t="str">
            <v/>
          </cell>
          <cell r="L15693" t="str">
            <v/>
          </cell>
        </row>
        <row r="15694">
          <cell r="C15694">
            <v>162323718</v>
          </cell>
          <cell r="D15694" t="str">
            <v>人工</v>
          </cell>
          <cell r="E15694" t="str">
            <v>实物</v>
          </cell>
          <cell r="F15694" t="str">
            <v/>
          </cell>
          <cell r="G15694" t="str">
            <v>金盛永和</v>
          </cell>
          <cell r="H15694" t="str">
            <v>年节礼包/食品/月饼礼包</v>
          </cell>
          <cell r="I15694" t="str">
            <v>2023-10-31</v>
          </cell>
          <cell r="J15694">
            <v>163183722</v>
          </cell>
          <cell r="K15694" t="str">
            <v/>
          </cell>
          <cell r="L15694" t="str">
            <v/>
          </cell>
        </row>
        <row r="15695">
          <cell r="C15695">
            <v>162323716</v>
          </cell>
          <cell r="D15695" t="str">
            <v>人工</v>
          </cell>
          <cell r="E15695" t="str">
            <v>实物</v>
          </cell>
          <cell r="F15695" t="str">
            <v/>
          </cell>
          <cell r="G15695" t="str">
            <v>金盛永和</v>
          </cell>
          <cell r="H15695" t="str">
            <v>年节礼包/食品/月饼礼包</v>
          </cell>
          <cell r="I15695" t="str">
            <v>2023-10-31</v>
          </cell>
          <cell r="J15695">
            <v>163183720</v>
          </cell>
          <cell r="K15695" t="str">
            <v/>
          </cell>
          <cell r="L15695" t="str">
            <v/>
          </cell>
        </row>
        <row r="15696">
          <cell r="C15696">
            <v>162316962</v>
          </cell>
          <cell r="D15696" t="str">
            <v>人工</v>
          </cell>
          <cell r="E15696" t="str">
            <v>实物</v>
          </cell>
          <cell r="F15696" t="str">
            <v/>
          </cell>
          <cell r="G15696" t="str">
            <v>金盛永和</v>
          </cell>
          <cell r="H15696" t="str">
            <v>年节礼包/食品/粮油礼包</v>
          </cell>
          <cell r="I15696" t="str">
            <v>2023-10-31</v>
          </cell>
          <cell r="J15696">
            <v>163175183</v>
          </cell>
          <cell r="K15696">
            <v>202309230097</v>
          </cell>
          <cell r="L15696" t="str">
            <v/>
          </cell>
        </row>
        <row r="15697">
          <cell r="C15697">
            <v>162316960</v>
          </cell>
          <cell r="D15697" t="str">
            <v>人工</v>
          </cell>
          <cell r="E15697" t="str">
            <v>实物</v>
          </cell>
          <cell r="F15697" t="str">
            <v/>
          </cell>
          <cell r="G15697" t="str">
            <v>金盛永和</v>
          </cell>
          <cell r="H15697" t="str">
            <v>年节礼包/食品/粮油礼包</v>
          </cell>
          <cell r="I15697" t="str">
            <v>2023-10-31</v>
          </cell>
          <cell r="J15697">
            <v>163175181</v>
          </cell>
          <cell r="K15697">
            <v>202309230095</v>
          </cell>
          <cell r="L15697" t="str">
            <v/>
          </cell>
        </row>
        <row r="15698">
          <cell r="C15698">
            <v>162316952</v>
          </cell>
          <cell r="D15698" t="str">
            <v>人工</v>
          </cell>
          <cell r="E15698" t="str">
            <v>实物</v>
          </cell>
          <cell r="F15698" t="str">
            <v/>
          </cell>
          <cell r="G15698" t="str">
            <v>金盛永和</v>
          </cell>
          <cell r="H15698" t="str">
            <v>年节礼包/食品/粮油礼包</v>
          </cell>
          <cell r="I15698" t="str">
            <v>2023-10-31</v>
          </cell>
          <cell r="J15698">
            <v>163175173</v>
          </cell>
          <cell r="K15698" t="str">
            <v/>
          </cell>
          <cell r="L15698" t="str">
            <v/>
          </cell>
        </row>
        <row r="15699">
          <cell r="C15699">
            <v>162316940</v>
          </cell>
          <cell r="D15699" t="str">
            <v>人工</v>
          </cell>
          <cell r="E15699" t="str">
            <v>实物</v>
          </cell>
          <cell r="F15699" t="str">
            <v/>
          </cell>
          <cell r="G15699" t="str">
            <v>金盛永和</v>
          </cell>
          <cell r="H15699" t="str">
            <v>年节礼包/食品/粮油礼包</v>
          </cell>
          <cell r="I15699" t="str">
            <v>2023-10-31</v>
          </cell>
          <cell r="J15699">
            <v>163175159</v>
          </cell>
          <cell r="K15699">
            <v>202309230104</v>
          </cell>
          <cell r="L15699" t="str">
            <v/>
          </cell>
        </row>
        <row r="15700">
          <cell r="C15700">
            <v>162316938</v>
          </cell>
          <cell r="D15700" t="str">
            <v>人工</v>
          </cell>
          <cell r="E15700" t="str">
            <v>实物</v>
          </cell>
          <cell r="F15700" t="str">
            <v/>
          </cell>
          <cell r="G15700" t="str">
            <v>金盛永和</v>
          </cell>
          <cell r="H15700" t="str">
            <v>年节礼包/食品/粮油礼包</v>
          </cell>
          <cell r="I15700" t="str">
            <v>2023-10-31</v>
          </cell>
          <cell r="J15700">
            <v>163175157</v>
          </cell>
          <cell r="K15700">
            <v>202309230117</v>
          </cell>
          <cell r="L15700" t="str">
            <v/>
          </cell>
        </row>
        <row r="15701">
          <cell r="C15701">
            <v>162316936</v>
          </cell>
          <cell r="D15701" t="str">
            <v>人工</v>
          </cell>
          <cell r="E15701" t="str">
            <v>实物</v>
          </cell>
          <cell r="F15701" t="str">
            <v/>
          </cell>
          <cell r="G15701" t="str">
            <v>金盛永和</v>
          </cell>
          <cell r="H15701" t="str">
            <v>年节礼包/食品/粮油礼包</v>
          </cell>
          <cell r="I15701" t="str">
            <v>2023-10-31</v>
          </cell>
          <cell r="J15701">
            <v>163175155</v>
          </cell>
          <cell r="K15701">
            <v>202309230119</v>
          </cell>
          <cell r="L15701" t="str">
            <v/>
          </cell>
        </row>
        <row r="15702">
          <cell r="C15702">
            <v>162316935</v>
          </cell>
          <cell r="D15702" t="str">
            <v>人工</v>
          </cell>
          <cell r="E15702" t="str">
            <v>实物</v>
          </cell>
          <cell r="F15702" t="str">
            <v/>
          </cell>
          <cell r="G15702" t="str">
            <v>金盛永和</v>
          </cell>
          <cell r="H15702" t="str">
            <v>年节礼包/食品/粮油礼包</v>
          </cell>
          <cell r="I15702" t="str">
            <v>2023-10-31</v>
          </cell>
          <cell r="J15702">
            <v>163175154</v>
          </cell>
          <cell r="K15702">
            <v>202309230106</v>
          </cell>
          <cell r="L15702" t="str">
            <v/>
          </cell>
        </row>
        <row r="15703">
          <cell r="C15703">
            <v>162316933</v>
          </cell>
          <cell r="D15703" t="str">
            <v>人工</v>
          </cell>
          <cell r="E15703" t="str">
            <v>实物</v>
          </cell>
          <cell r="F15703" t="str">
            <v/>
          </cell>
          <cell r="G15703" t="str">
            <v>金盛永和</v>
          </cell>
          <cell r="H15703" t="str">
            <v>年节礼包/食品/粮油礼包</v>
          </cell>
          <cell r="I15703" t="str">
            <v>2023-10-31</v>
          </cell>
          <cell r="J15703">
            <v>163175152</v>
          </cell>
          <cell r="K15703">
            <v>202309230108</v>
          </cell>
          <cell r="L15703" t="str">
            <v/>
          </cell>
        </row>
        <row r="15704">
          <cell r="C15704">
            <v>162124416</v>
          </cell>
          <cell r="D15704" t="str">
            <v>人工</v>
          </cell>
          <cell r="E15704" t="str">
            <v>实物</v>
          </cell>
          <cell r="F15704" t="str">
            <v/>
          </cell>
          <cell r="G15704" t="str">
            <v>金盛永和</v>
          </cell>
          <cell r="H15704" t="str">
            <v>年节礼包/食品/粮油礼包</v>
          </cell>
          <cell r="I15704" t="str">
            <v>2023-06-30</v>
          </cell>
          <cell r="J15704">
            <v>162618580</v>
          </cell>
          <cell r="K15704">
            <v>202309230131</v>
          </cell>
          <cell r="L15704" t="str">
            <v/>
          </cell>
        </row>
        <row r="15705">
          <cell r="C15705">
            <v>162042392</v>
          </cell>
          <cell r="D15705" t="str">
            <v>人工</v>
          </cell>
          <cell r="E15705" t="str">
            <v>实物</v>
          </cell>
          <cell r="F15705" t="str">
            <v>金龙鱼</v>
          </cell>
          <cell r="G15705" t="str">
            <v>金盛永和</v>
          </cell>
          <cell r="H15705" t="str">
            <v>年节礼包/食品/粮油礼包</v>
          </cell>
          <cell r="I15705" t="str">
            <v>2023-07-31</v>
          </cell>
          <cell r="J15705">
            <v>162410616</v>
          </cell>
          <cell r="K15705">
            <v>202309230137</v>
          </cell>
          <cell r="L15705" t="str">
            <v/>
          </cell>
        </row>
        <row r="15706">
          <cell r="C15706">
            <v>162041777</v>
          </cell>
          <cell r="D15706" t="str">
            <v>人工</v>
          </cell>
          <cell r="E15706" t="str">
            <v>实物</v>
          </cell>
          <cell r="F15706" t="str">
            <v>金龙鱼</v>
          </cell>
          <cell r="G15706" t="str">
            <v>金盛永和</v>
          </cell>
          <cell r="H15706" t="str">
            <v>年节礼包/食品/粮油礼包</v>
          </cell>
          <cell r="I15706" t="str">
            <v>2023-06-30</v>
          </cell>
          <cell r="J15706">
            <v>162409737</v>
          </cell>
          <cell r="K15706">
            <v>202309230133</v>
          </cell>
          <cell r="L15706" t="str">
            <v/>
          </cell>
        </row>
        <row r="15707">
          <cell r="C15707">
            <v>162041774</v>
          </cell>
          <cell r="D15707" t="str">
            <v>人工</v>
          </cell>
          <cell r="E15707" t="str">
            <v>实物</v>
          </cell>
          <cell r="F15707" t="str">
            <v>胡姬花</v>
          </cell>
          <cell r="G15707" t="str">
            <v>金盛永和</v>
          </cell>
          <cell r="H15707" t="str">
            <v>年节礼包/食品/粮油礼包</v>
          </cell>
          <cell r="I15707" t="str">
            <v>2023-07-31</v>
          </cell>
          <cell r="J15707">
            <v>162409734</v>
          </cell>
          <cell r="K15707">
            <v>202309230149</v>
          </cell>
          <cell r="L15707" t="str">
            <v/>
          </cell>
        </row>
        <row r="15708">
          <cell r="C15708">
            <v>162603897</v>
          </cell>
          <cell r="D15708" t="str">
            <v>人工</v>
          </cell>
          <cell r="E15708" t="str">
            <v>实物</v>
          </cell>
          <cell r="F15708" t="str">
            <v>胡姬花</v>
          </cell>
          <cell r="G15708" t="str">
            <v>金盛永和</v>
          </cell>
          <cell r="H15708" t="str">
            <v>年节礼包/项目专属/定制方案专属</v>
          </cell>
          <cell r="I15708" t="str">
            <v>2024-12-31</v>
          </cell>
          <cell r="J15708">
            <v>163825760</v>
          </cell>
          <cell r="K15708" t="str">
            <v/>
          </cell>
          <cell r="L15708" t="str">
            <v/>
          </cell>
        </row>
        <row r="15709">
          <cell r="C15709">
            <v>162603538</v>
          </cell>
          <cell r="D15709" t="str">
            <v>人工</v>
          </cell>
          <cell r="E15709" t="str">
            <v>实物</v>
          </cell>
          <cell r="F15709" t="str">
            <v/>
          </cell>
          <cell r="G15709" t="str">
            <v>金盛永和</v>
          </cell>
          <cell r="H15709" t="str">
            <v>年节礼包/食品/粮油礼包</v>
          </cell>
          <cell r="I15709" t="str">
            <v>2025-01-31</v>
          </cell>
          <cell r="J15709">
            <v>163825386</v>
          </cell>
          <cell r="K15709" t="str">
            <v/>
          </cell>
          <cell r="L15709" t="str">
            <v/>
          </cell>
        </row>
        <row r="15710">
          <cell r="C15710">
            <v>162464120</v>
          </cell>
          <cell r="D15710" t="str">
            <v>人工</v>
          </cell>
          <cell r="E15710" t="str">
            <v>实物</v>
          </cell>
          <cell r="F15710" t="str">
            <v/>
          </cell>
          <cell r="G15710" t="str">
            <v>金盛永和</v>
          </cell>
          <cell r="H15710" t="str">
            <v>年节礼包/项目专属/定制方案专属</v>
          </cell>
          <cell r="I15710" t="str">
            <v>2024-03-31</v>
          </cell>
          <cell r="J15710">
            <v>163507974</v>
          </cell>
          <cell r="K15710" t="str">
            <v/>
          </cell>
          <cell r="L15710" t="str">
            <v/>
          </cell>
        </row>
        <row r="15711">
          <cell r="C15711">
            <v>162336537</v>
          </cell>
          <cell r="D15711" t="str">
            <v>人工</v>
          </cell>
          <cell r="E15711" t="str">
            <v>实物</v>
          </cell>
          <cell r="F15711" t="str">
            <v/>
          </cell>
          <cell r="G15711" t="str">
            <v>金盛永和</v>
          </cell>
          <cell r="H15711" t="str">
            <v>年节礼包/食品/食品礼包</v>
          </cell>
          <cell r="I15711" t="str">
            <v>2023-10-31</v>
          </cell>
          <cell r="J15711">
            <v>163197776</v>
          </cell>
          <cell r="K15711" t="str">
            <v/>
          </cell>
          <cell r="L15711" t="str">
            <v/>
          </cell>
        </row>
        <row r="15712">
          <cell r="C15712">
            <v>162327708</v>
          </cell>
          <cell r="D15712" t="str">
            <v>人工</v>
          </cell>
          <cell r="E15712" t="str">
            <v>实物</v>
          </cell>
          <cell r="F15712" t="str">
            <v/>
          </cell>
          <cell r="G15712" t="str">
            <v>金盛永和</v>
          </cell>
          <cell r="H15712" t="str">
            <v>年节礼包/食品/零食礼包</v>
          </cell>
          <cell r="I15712" t="str">
            <v>2023-10-31</v>
          </cell>
          <cell r="J15712">
            <v>163187066</v>
          </cell>
          <cell r="K15712" t="str">
            <v>'6958472322097</v>
          </cell>
          <cell r="L15712" t="str">
            <v/>
          </cell>
        </row>
        <row r="15713">
          <cell r="C15713">
            <v>162456503</v>
          </cell>
          <cell r="D15713" t="str">
            <v>人工</v>
          </cell>
          <cell r="E15713" t="str">
            <v>实物</v>
          </cell>
          <cell r="F15713" t="str">
            <v/>
          </cell>
          <cell r="G15713" t="str">
            <v>金盛永和</v>
          </cell>
          <cell r="H15713" t="str">
            <v>年节礼包/项目专属/定制方案专属</v>
          </cell>
          <cell r="I15713" t="str">
            <v>2024-01-31</v>
          </cell>
          <cell r="J15713">
            <v>163493820</v>
          </cell>
          <cell r="K15713" t="str">
            <v/>
          </cell>
          <cell r="L15713" t="str">
            <v/>
          </cell>
        </row>
        <row r="15714">
          <cell r="C15714">
            <v>162603698</v>
          </cell>
          <cell r="D15714" t="str">
            <v>人工</v>
          </cell>
          <cell r="E15714" t="str">
            <v>实物</v>
          </cell>
          <cell r="F15714" t="str">
            <v>裕道府</v>
          </cell>
          <cell r="G15714" t="str">
            <v>金盛永和</v>
          </cell>
          <cell r="H15714" t="str">
            <v>年节礼包/项目专属/定制方案专属</v>
          </cell>
          <cell r="I15714" t="str">
            <v>2025-01-31</v>
          </cell>
          <cell r="J15714">
            <v>163825549</v>
          </cell>
          <cell r="K15714">
            <v>6959742811846</v>
          </cell>
          <cell r="L15714" t="str">
            <v/>
          </cell>
        </row>
        <row r="15715">
          <cell r="C15715">
            <v>162603663</v>
          </cell>
          <cell r="D15715" t="str">
            <v>人工</v>
          </cell>
          <cell r="E15715" t="str">
            <v>实物</v>
          </cell>
          <cell r="F15715" t="str">
            <v/>
          </cell>
          <cell r="G15715" t="str">
            <v>金盛永和</v>
          </cell>
          <cell r="H15715" t="str">
            <v>年节礼包/生鲜/猪牛羊肉</v>
          </cell>
          <cell r="I15715" t="str">
            <v>2024-09-30</v>
          </cell>
          <cell r="J15715">
            <v>163825514</v>
          </cell>
          <cell r="K15715" t="str">
            <v/>
          </cell>
          <cell r="L15715" t="str">
            <v/>
          </cell>
        </row>
        <row r="15716">
          <cell r="C15716">
            <v>162603624</v>
          </cell>
          <cell r="D15716" t="str">
            <v>人工</v>
          </cell>
          <cell r="E15716" t="str">
            <v>实物</v>
          </cell>
          <cell r="F15716" t="str">
            <v/>
          </cell>
          <cell r="G15716" t="str">
            <v>金盛永和</v>
          </cell>
          <cell r="H15716" t="str">
            <v>年节礼包/食品/粮油礼包</v>
          </cell>
          <cell r="I15716" t="str">
            <v>2024-09-30</v>
          </cell>
          <cell r="J15716">
            <v>163825475</v>
          </cell>
          <cell r="K15716" t="str">
            <v/>
          </cell>
          <cell r="L15716" t="str">
            <v/>
          </cell>
        </row>
        <row r="15717">
          <cell r="C15717">
            <v>162603506</v>
          </cell>
          <cell r="D15717" t="str">
            <v>人工</v>
          </cell>
          <cell r="E15717" t="str">
            <v>实物</v>
          </cell>
          <cell r="F15717" t="str">
            <v>裕道府</v>
          </cell>
          <cell r="G15717" t="str">
            <v>金盛永和</v>
          </cell>
          <cell r="H15717" t="str">
            <v>年节礼包/项目专属/定制方案专属</v>
          </cell>
          <cell r="I15717" t="str">
            <v>2024-12-31</v>
          </cell>
          <cell r="J15717">
            <v>163825350</v>
          </cell>
          <cell r="K15717">
            <v>6959742811853</v>
          </cell>
          <cell r="L15717" t="str">
            <v/>
          </cell>
        </row>
        <row r="15718">
          <cell r="C15718">
            <v>162603395</v>
          </cell>
          <cell r="D15718" t="str">
            <v>人工</v>
          </cell>
          <cell r="E15718" t="str">
            <v>实物</v>
          </cell>
          <cell r="F15718" t="str">
            <v>裕道府</v>
          </cell>
          <cell r="G15718" t="str">
            <v>金盛永和</v>
          </cell>
          <cell r="H15718" t="str">
            <v>年节礼包/项目专属/定制方案专属</v>
          </cell>
          <cell r="I15718" t="str">
            <v>2025-01-31</v>
          </cell>
          <cell r="J15718">
            <v>163825215</v>
          </cell>
          <cell r="K15718">
            <v>6959742811846</v>
          </cell>
          <cell r="L15718" t="str">
            <v/>
          </cell>
        </row>
        <row r="15719">
          <cell r="C15719">
            <v>162603375</v>
          </cell>
          <cell r="D15719" t="str">
            <v>人工</v>
          </cell>
          <cell r="E15719" t="str">
            <v>实物</v>
          </cell>
          <cell r="F15719" t="str">
            <v>福临门</v>
          </cell>
          <cell r="G15719" t="str">
            <v>金盛永和</v>
          </cell>
          <cell r="H15719" t="str">
            <v>年节礼包/项目专属/定制方案专属</v>
          </cell>
          <cell r="I15719" t="str">
            <v>2024-12-31</v>
          </cell>
          <cell r="J15719">
            <v>163825182</v>
          </cell>
          <cell r="K15719">
            <v>6944910359718</v>
          </cell>
          <cell r="L15719" t="str">
            <v/>
          </cell>
        </row>
        <row r="15720">
          <cell r="C15720">
            <v>162603369</v>
          </cell>
          <cell r="D15720" t="str">
            <v>人工</v>
          </cell>
          <cell r="E15720" t="str">
            <v>实物</v>
          </cell>
          <cell r="F15720" t="str">
            <v>金龙鱼</v>
          </cell>
          <cell r="G15720" t="str">
            <v>金盛永和</v>
          </cell>
          <cell r="H15720" t="str">
            <v>年节礼包/项目专属/定制方案专属</v>
          </cell>
          <cell r="I15720" t="str">
            <v>2024-07-31</v>
          </cell>
          <cell r="J15720">
            <v>163825176</v>
          </cell>
          <cell r="K15720" t="str">
            <v/>
          </cell>
          <cell r="L15720" t="str">
            <v/>
          </cell>
        </row>
        <row r="15721">
          <cell r="C15721">
            <v>162603364</v>
          </cell>
          <cell r="D15721" t="str">
            <v>人工</v>
          </cell>
          <cell r="E15721" t="str">
            <v>实物</v>
          </cell>
          <cell r="F15721" t="str">
            <v/>
          </cell>
          <cell r="G15721" t="str">
            <v>金盛永和</v>
          </cell>
          <cell r="H15721" t="str">
            <v>年节礼包/食品/粮油礼包</v>
          </cell>
          <cell r="I15721" t="str">
            <v>2024-09-30</v>
          </cell>
          <cell r="J15721">
            <v>163825171</v>
          </cell>
          <cell r="K15721" t="str">
            <v/>
          </cell>
          <cell r="L15721" t="str">
            <v/>
          </cell>
        </row>
        <row r="15722">
          <cell r="C15722">
            <v>162603267</v>
          </cell>
          <cell r="D15722" t="str">
            <v>人工</v>
          </cell>
          <cell r="E15722" t="str">
            <v>实物</v>
          </cell>
          <cell r="F15722" t="str">
            <v/>
          </cell>
          <cell r="G15722" t="str">
            <v>金盛永和</v>
          </cell>
          <cell r="H15722" t="str">
            <v>年节礼包/食品/油</v>
          </cell>
          <cell r="I15722" t="str">
            <v>2024-09-30</v>
          </cell>
          <cell r="J15722">
            <v>163825047</v>
          </cell>
          <cell r="K15722" t="str">
            <v/>
          </cell>
          <cell r="L15722" t="str">
            <v/>
          </cell>
        </row>
        <row r="15723">
          <cell r="C15723">
            <v>162535933</v>
          </cell>
          <cell r="D15723" t="str">
            <v>人工</v>
          </cell>
          <cell r="E15723" t="str">
            <v>实物</v>
          </cell>
          <cell r="F15723" t="str">
            <v/>
          </cell>
          <cell r="G15723" t="str">
            <v>金盛永和</v>
          </cell>
          <cell r="H15723" t="str">
            <v>年节礼包/项目专属/定制方案专属</v>
          </cell>
          <cell r="I15723" t="str">
            <v>2024-12-31</v>
          </cell>
          <cell r="J15723">
            <v>163687899</v>
          </cell>
          <cell r="K15723" t="str">
            <v/>
          </cell>
          <cell r="L15723" t="str">
            <v/>
          </cell>
        </row>
        <row r="15724">
          <cell r="C15724">
            <v>162535932</v>
          </cell>
          <cell r="D15724" t="str">
            <v>人工</v>
          </cell>
          <cell r="E15724" t="str">
            <v>实物</v>
          </cell>
          <cell r="F15724" t="str">
            <v/>
          </cell>
          <cell r="G15724" t="str">
            <v>金盛永和</v>
          </cell>
          <cell r="H15724" t="str">
            <v>年节礼包/项目专属/定制方案专属</v>
          </cell>
          <cell r="I15724" t="str">
            <v>2024-12-31</v>
          </cell>
          <cell r="J15724">
            <v>163687898</v>
          </cell>
          <cell r="K15724">
            <v>6959742800871</v>
          </cell>
          <cell r="L15724" t="str">
            <v/>
          </cell>
        </row>
        <row r="15725">
          <cell r="C15725">
            <v>162535931</v>
          </cell>
          <cell r="D15725" t="str">
            <v>人工</v>
          </cell>
          <cell r="E15725" t="str">
            <v>实物</v>
          </cell>
          <cell r="F15725" t="str">
            <v/>
          </cell>
          <cell r="G15725" t="str">
            <v>金盛永和</v>
          </cell>
          <cell r="H15725" t="str">
            <v>年节礼包/项目专属/定制方案专属</v>
          </cell>
          <cell r="I15725" t="str">
            <v>2024-12-31</v>
          </cell>
          <cell r="J15725">
            <v>163687897</v>
          </cell>
          <cell r="K15725">
            <v>6959742800840</v>
          </cell>
          <cell r="L15725" t="str">
            <v/>
          </cell>
        </row>
        <row r="15726">
          <cell r="C15726">
            <v>162535930</v>
          </cell>
          <cell r="D15726" t="str">
            <v>人工</v>
          </cell>
          <cell r="E15726" t="str">
            <v>实物</v>
          </cell>
          <cell r="F15726" t="str">
            <v/>
          </cell>
          <cell r="G15726" t="str">
            <v>金盛永和</v>
          </cell>
          <cell r="H15726" t="str">
            <v>年节礼包/项目专属/定制方案专属</v>
          </cell>
          <cell r="I15726" t="str">
            <v>2024-12-31</v>
          </cell>
          <cell r="J15726">
            <v>163687896</v>
          </cell>
          <cell r="K15726" t="str">
            <v/>
          </cell>
          <cell r="L15726" t="str">
            <v/>
          </cell>
        </row>
        <row r="15727">
          <cell r="C15727">
            <v>162535929</v>
          </cell>
          <cell r="D15727" t="str">
            <v>人工</v>
          </cell>
          <cell r="E15727" t="str">
            <v>实物</v>
          </cell>
          <cell r="F15727" t="str">
            <v/>
          </cell>
          <cell r="G15727" t="str">
            <v>金盛永和</v>
          </cell>
          <cell r="H15727" t="str">
            <v>年节礼包/项目专属/定制方案专属</v>
          </cell>
          <cell r="I15727" t="str">
            <v>2024-12-31</v>
          </cell>
          <cell r="J15727">
            <v>163687895</v>
          </cell>
          <cell r="K15727" t="str">
            <v/>
          </cell>
          <cell r="L15727" t="str">
            <v/>
          </cell>
        </row>
        <row r="15728">
          <cell r="C15728">
            <v>162535928</v>
          </cell>
          <cell r="D15728" t="str">
            <v>人工</v>
          </cell>
          <cell r="E15728" t="str">
            <v>实物</v>
          </cell>
          <cell r="F15728" t="str">
            <v/>
          </cell>
          <cell r="G15728" t="str">
            <v>金盛永和</v>
          </cell>
          <cell r="H15728" t="str">
            <v>年节礼包/项目专属/定制方案专属</v>
          </cell>
          <cell r="I15728" t="str">
            <v>2024-12-31</v>
          </cell>
          <cell r="J15728">
            <v>163687894</v>
          </cell>
          <cell r="K15728">
            <v>6971114921625</v>
          </cell>
          <cell r="L15728" t="str">
            <v/>
          </cell>
        </row>
        <row r="15729">
          <cell r="C15729">
            <v>162533286</v>
          </cell>
          <cell r="D15729" t="str">
            <v>人工</v>
          </cell>
          <cell r="E15729" t="str">
            <v>实物</v>
          </cell>
          <cell r="F15729" t="str">
            <v>金龙鱼</v>
          </cell>
          <cell r="G15729" t="str">
            <v>金盛永和</v>
          </cell>
          <cell r="H15729" t="str">
            <v>年节礼包/食品/油</v>
          </cell>
          <cell r="I15729" t="str">
            <v>2024-06-30</v>
          </cell>
          <cell r="J15729">
            <v>163682789</v>
          </cell>
          <cell r="K15729">
            <v>6948195814764</v>
          </cell>
          <cell r="L15729" t="str">
            <v/>
          </cell>
        </row>
        <row r="15730">
          <cell r="C15730">
            <v>162465960</v>
          </cell>
          <cell r="D15730" t="str">
            <v>人工</v>
          </cell>
          <cell r="E15730" t="str">
            <v>实物</v>
          </cell>
          <cell r="F15730" t="str">
            <v/>
          </cell>
          <cell r="G15730" t="str">
            <v>金盛永和</v>
          </cell>
          <cell r="H15730" t="str">
            <v>年节礼包/项目专属/定制方案专属</v>
          </cell>
          <cell r="I15730" t="str">
            <v>2024-03-31</v>
          </cell>
          <cell r="J15730">
            <v>163511798</v>
          </cell>
          <cell r="K15730">
            <v>6959742801656</v>
          </cell>
          <cell r="L15730" t="str">
            <v/>
          </cell>
        </row>
        <row r="15731">
          <cell r="C15731">
            <v>162465940</v>
          </cell>
          <cell r="D15731" t="str">
            <v>人工</v>
          </cell>
          <cell r="E15731" t="str">
            <v>实物</v>
          </cell>
          <cell r="F15731" t="str">
            <v/>
          </cell>
          <cell r="G15731" t="str">
            <v>金盛永和</v>
          </cell>
          <cell r="H15731" t="str">
            <v>年节礼包/食品/粮油礼包</v>
          </cell>
          <cell r="I15731" t="str">
            <v>2024-03-31</v>
          </cell>
          <cell r="J15731">
            <v>163511776</v>
          </cell>
          <cell r="K15731" t="str">
            <v/>
          </cell>
          <cell r="L15731" t="str">
            <v/>
          </cell>
        </row>
        <row r="15732">
          <cell r="C15732">
            <v>162465528</v>
          </cell>
          <cell r="D15732" t="str">
            <v>人工</v>
          </cell>
          <cell r="E15732" t="str">
            <v>实物</v>
          </cell>
          <cell r="F15732" t="str">
            <v/>
          </cell>
          <cell r="G15732" t="str">
            <v>金盛永和</v>
          </cell>
          <cell r="H15732" t="str">
            <v>年节礼包/食品/粮油礼包</v>
          </cell>
          <cell r="I15732" t="str">
            <v>2024-03-31</v>
          </cell>
          <cell r="J15732">
            <v>163510855</v>
          </cell>
          <cell r="K15732" t="str">
            <v/>
          </cell>
          <cell r="L15732" t="str">
            <v/>
          </cell>
        </row>
        <row r="15733">
          <cell r="C15733">
            <v>162465527</v>
          </cell>
          <cell r="D15733" t="str">
            <v>人工</v>
          </cell>
          <cell r="E15733" t="str">
            <v>实物</v>
          </cell>
          <cell r="F15733" t="str">
            <v/>
          </cell>
          <cell r="G15733" t="str">
            <v>金盛永和</v>
          </cell>
          <cell r="H15733" t="str">
            <v>年节礼包/食品/粮油礼包</v>
          </cell>
          <cell r="I15733" t="str">
            <v>2024-03-31</v>
          </cell>
          <cell r="J15733">
            <v>163510854</v>
          </cell>
          <cell r="K15733" t="str">
            <v/>
          </cell>
          <cell r="L15733" t="str">
            <v/>
          </cell>
        </row>
        <row r="15734">
          <cell r="C15734">
            <v>162465060</v>
          </cell>
          <cell r="D15734" t="str">
            <v>人工</v>
          </cell>
          <cell r="E15734" t="str">
            <v>实物</v>
          </cell>
          <cell r="F15734" t="str">
            <v/>
          </cell>
          <cell r="G15734" t="str">
            <v>金盛永和</v>
          </cell>
          <cell r="H15734" t="str">
            <v>年节礼包/食品/粮油礼包</v>
          </cell>
          <cell r="I15734" t="str">
            <v>2024-03-31</v>
          </cell>
          <cell r="J15734">
            <v>163509840</v>
          </cell>
          <cell r="K15734" t="str">
            <v/>
          </cell>
          <cell r="L15734" t="str">
            <v/>
          </cell>
        </row>
        <row r="15735">
          <cell r="C15735">
            <v>162465059</v>
          </cell>
          <cell r="D15735" t="str">
            <v>人工</v>
          </cell>
          <cell r="E15735" t="str">
            <v>实物</v>
          </cell>
          <cell r="F15735" t="str">
            <v/>
          </cell>
          <cell r="G15735" t="str">
            <v>金盛永和</v>
          </cell>
          <cell r="H15735" t="str">
            <v>年节礼包/食品/粮油礼包</v>
          </cell>
          <cell r="I15735" t="str">
            <v>2024-03-31</v>
          </cell>
          <cell r="J15735">
            <v>163509839</v>
          </cell>
          <cell r="K15735" t="str">
            <v/>
          </cell>
          <cell r="L15735" t="str">
            <v/>
          </cell>
        </row>
        <row r="15736">
          <cell r="C15736">
            <v>162465058</v>
          </cell>
          <cell r="D15736" t="str">
            <v>人工</v>
          </cell>
          <cell r="E15736" t="str">
            <v>实物</v>
          </cell>
          <cell r="F15736" t="str">
            <v/>
          </cell>
          <cell r="G15736" t="str">
            <v>金盛永和</v>
          </cell>
          <cell r="H15736" t="str">
            <v>年节礼包/食品/粮油礼包</v>
          </cell>
          <cell r="I15736" t="str">
            <v>2024-03-31</v>
          </cell>
          <cell r="J15736">
            <v>163509838</v>
          </cell>
          <cell r="K15736" t="str">
            <v/>
          </cell>
          <cell r="L15736" t="str">
            <v/>
          </cell>
        </row>
        <row r="15737">
          <cell r="C15737">
            <v>162465057</v>
          </cell>
          <cell r="D15737" t="str">
            <v>人工</v>
          </cell>
          <cell r="E15737" t="str">
            <v>实物</v>
          </cell>
          <cell r="F15737" t="str">
            <v/>
          </cell>
          <cell r="G15737" t="str">
            <v>金盛永和</v>
          </cell>
          <cell r="H15737" t="str">
            <v>年节礼包/食品/粮油礼包</v>
          </cell>
          <cell r="I15737" t="str">
            <v>2024-03-31</v>
          </cell>
          <cell r="J15737">
            <v>163509837</v>
          </cell>
          <cell r="K15737" t="str">
            <v/>
          </cell>
          <cell r="L15737" t="str">
            <v/>
          </cell>
        </row>
        <row r="15738">
          <cell r="C15738">
            <v>162463348</v>
          </cell>
          <cell r="D15738" t="str">
            <v>人工</v>
          </cell>
          <cell r="E15738" t="str">
            <v>实物</v>
          </cell>
          <cell r="F15738" t="str">
            <v/>
          </cell>
          <cell r="G15738" t="str">
            <v>金盛永和</v>
          </cell>
          <cell r="H15738" t="str">
            <v>年节礼包/项目专属/定制方案专属</v>
          </cell>
          <cell r="I15738" t="str">
            <v>2024-01-31</v>
          </cell>
          <cell r="J15738">
            <v>163506535</v>
          </cell>
          <cell r="K15738" t="str">
            <v/>
          </cell>
          <cell r="L15738" t="str">
            <v/>
          </cell>
        </row>
        <row r="15739">
          <cell r="C15739">
            <v>162459644</v>
          </cell>
          <cell r="D15739" t="str">
            <v>人工</v>
          </cell>
          <cell r="E15739" t="str">
            <v>实物</v>
          </cell>
          <cell r="F15739" t="str">
            <v/>
          </cell>
          <cell r="G15739" t="str">
            <v>金盛永和</v>
          </cell>
          <cell r="H15739" t="str">
            <v>年节礼包/食品/粮油礼包</v>
          </cell>
          <cell r="I15739" t="str">
            <v>2024-03-31</v>
          </cell>
          <cell r="J15739">
            <v>163500664</v>
          </cell>
          <cell r="K15739" t="str">
            <v/>
          </cell>
          <cell r="L15739" t="str">
            <v/>
          </cell>
        </row>
        <row r="15740">
          <cell r="C15740">
            <v>162458743</v>
          </cell>
          <cell r="D15740" t="str">
            <v>人工</v>
          </cell>
          <cell r="E15740" t="str">
            <v>实物</v>
          </cell>
          <cell r="F15740" t="str">
            <v/>
          </cell>
          <cell r="G15740" t="str">
            <v>金盛永和</v>
          </cell>
          <cell r="H15740" t="str">
            <v>年节礼包/项目专属/定制方案专属</v>
          </cell>
          <cell r="I15740" t="str">
            <v>2024-01-31</v>
          </cell>
          <cell r="J15740">
            <v>163499106</v>
          </cell>
          <cell r="K15740" t="str">
            <v/>
          </cell>
          <cell r="L15740" t="str">
            <v/>
          </cell>
        </row>
        <row r="15741">
          <cell r="C15741">
            <v>162458501</v>
          </cell>
          <cell r="D15741" t="str">
            <v>人工</v>
          </cell>
          <cell r="E15741" t="str">
            <v>实物</v>
          </cell>
          <cell r="F15741" t="str">
            <v/>
          </cell>
          <cell r="G15741" t="str">
            <v>金盛永和</v>
          </cell>
          <cell r="H15741" t="str">
            <v>年节礼包/食品/油</v>
          </cell>
          <cell r="I15741" t="str">
            <v>2024-03-31</v>
          </cell>
          <cell r="J15741">
            <v>163498815</v>
          </cell>
          <cell r="K15741">
            <v>6948195838203</v>
          </cell>
          <cell r="L15741" t="str">
            <v/>
          </cell>
        </row>
        <row r="15742">
          <cell r="C15742">
            <v>162456521</v>
          </cell>
          <cell r="D15742" t="str">
            <v>人工</v>
          </cell>
          <cell r="E15742" t="str">
            <v>实物</v>
          </cell>
          <cell r="F15742" t="str">
            <v/>
          </cell>
          <cell r="G15742" t="str">
            <v>金盛永和</v>
          </cell>
          <cell r="H15742" t="str">
            <v>年节礼包/项目专属/定制方案专属</v>
          </cell>
          <cell r="I15742" t="str">
            <v>2024-01-26</v>
          </cell>
          <cell r="J15742">
            <v>163493838</v>
          </cell>
          <cell r="K15742" t="str">
            <v/>
          </cell>
          <cell r="L15742" t="str">
            <v/>
          </cell>
        </row>
        <row r="15743">
          <cell r="C15743">
            <v>162405340</v>
          </cell>
          <cell r="D15743" t="str">
            <v>人工</v>
          </cell>
          <cell r="E15743" t="str">
            <v>实物</v>
          </cell>
          <cell r="F15743" t="str">
            <v/>
          </cell>
          <cell r="G15743" t="str">
            <v>金盛永和</v>
          </cell>
          <cell r="H15743" t="str">
            <v>年节礼包/食品/油</v>
          </cell>
          <cell r="I15743" t="str">
            <v>2024-12-31</v>
          </cell>
          <cell r="J15743">
            <v>163373501</v>
          </cell>
          <cell r="K15743">
            <v>6948195817741</v>
          </cell>
          <cell r="L15743" t="str">
            <v/>
          </cell>
        </row>
        <row r="15744">
          <cell r="C15744">
            <v>162334472</v>
          </cell>
          <cell r="D15744" t="str">
            <v>人工</v>
          </cell>
          <cell r="E15744" t="str">
            <v>实物</v>
          </cell>
          <cell r="F15744" t="str">
            <v/>
          </cell>
          <cell r="G15744" t="str">
            <v>金盛永和</v>
          </cell>
          <cell r="H15744" t="str">
            <v>年节礼包/食品/月饼礼包</v>
          </cell>
          <cell r="I15744" t="str">
            <v>2023-09-30</v>
          </cell>
          <cell r="J15744">
            <v>163194728</v>
          </cell>
          <cell r="K15744" t="str">
            <v/>
          </cell>
          <cell r="L15744" t="str">
            <v/>
          </cell>
        </row>
        <row r="15745">
          <cell r="C15745">
            <v>162323717</v>
          </cell>
          <cell r="D15745" t="str">
            <v>人工</v>
          </cell>
          <cell r="E15745" t="str">
            <v>实物</v>
          </cell>
          <cell r="F15745" t="str">
            <v>福临门</v>
          </cell>
          <cell r="G15745" t="str">
            <v>金盛永和</v>
          </cell>
          <cell r="H15745" t="str">
            <v>年节礼包/食品/月饼礼包</v>
          </cell>
          <cell r="I15745" t="str">
            <v>2023-10-31</v>
          </cell>
          <cell r="J15745">
            <v>163183721</v>
          </cell>
          <cell r="K15745" t="str">
            <v/>
          </cell>
          <cell r="L15745" t="str">
            <v/>
          </cell>
        </row>
        <row r="15746">
          <cell r="C15746">
            <v>162323715</v>
          </cell>
          <cell r="D15746" t="str">
            <v>人工</v>
          </cell>
          <cell r="E15746" t="str">
            <v>实物</v>
          </cell>
          <cell r="F15746" t="str">
            <v/>
          </cell>
          <cell r="G15746" t="str">
            <v>金盛永和</v>
          </cell>
          <cell r="H15746" t="str">
            <v>年节礼包/食品/月饼礼包</v>
          </cell>
          <cell r="I15746" t="str">
            <v>2023-10-31</v>
          </cell>
          <cell r="J15746">
            <v>163183719</v>
          </cell>
          <cell r="K15746" t="str">
            <v/>
          </cell>
          <cell r="L15746" t="str">
            <v/>
          </cell>
        </row>
        <row r="15747">
          <cell r="C15747">
            <v>162323714</v>
          </cell>
          <cell r="D15747" t="str">
            <v>人工</v>
          </cell>
          <cell r="E15747" t="str">
            <v>实物</v>
          </cell>
          <cell r="F15747" t="str">
            <v/>
          </cell>
          <cell r="G15747" t="str">
            <v>金盛永和</v>
          </cell>
          <cell r="H15747" t="str">
            <v>年节礼包/食品/月饼礼包</v>
          </cell>
          <cell r="I15747" t="str">
            <v>2023-10-31</v>
          </cell>
          <cell r="J15747">
            <v>163183718</v>
          </cell>
          <cell r="K15747" t="str">
            <v/>
          </cell>
          <cell r="L15747" t="str">
            <v/>
          </cell>
        </row>
        <row r="15748">
          <cell r="C15748">
            <v>162323713</v>
          </cell>
          <cell r="D15748" t="str">
            <v>人工</v>
          </cell>
          <cell r="E15748" t="str">
            <v>实物</v>
          </cell>
          <cell r="F15748" t="str">
            <v/>
          </cell>
          <cell r="G15748" t="str">
            <v>金盛永和</v>
          </cell>
          <cell r="H15748" t="str">
            <v>年节礼包/食品/月饼礼包</v>
          </cell>
          <cell r="I15748" t="str">
            <v>2023-10-31</v>
          </cell>
          <cell r="J15748">
            <v>163183717</v>
          </cell>
          <cell r="K15748" t="str">
            <v/>
          </cell>
          <cell r="L15748" t="str">
            <v/>
          </cell>
        </row>
        <row r="15749">
          <cell r="C15749">
            <v>162427228</v>
          </cell>
          <cell r="D15749" t="str">
            <v>人工</v>
          </cell>
          <cell r="E15749" t="str">
            <v>实物</v>
          </cell>
          <cell r="F15749" t="str">
            <v/>
          </cell>
          <cell r="G15749" t="str">
            <v>南京云来商贸</v>
          </cell>
          <cell r="H15749" t="str">
            <v>年节礼包/家用电器/生活小电</v>
          </cell>
          <cell r="I15749" t="str">
            <v>2024-03-31</v>
          </cell>
          <cell r="J15749">
            <v>163419795</v>
          </cell>
          <cell r="K15749" t="str">
            <v>歌林维尔尼分体折叠洗衣机GL-XY01</v>
          </cell>
          <cell r="L15749" t="str">
            <v/>
          </cell>
        </row>
        <row r="15750">
          <cell r="C15750">
            <v>162427218</v>
          </cell>
          <cell r="D15750" t="str">
            <v>人工</v>
          </cell>
          <cell r="E15750" t="str">
            <v>实物</v>
          </cell>
          <cell r="F15750" t="str">
            <v/>
          </cell>
          <cell r="G15750" t="str">
            <v>南京云来商贸</v>
          </cell>
          <cell r="H15750" t="str">
            <v>年节礼包/家用电器/个护健康</v>
          </cell>
          <cell r="I15750" t="str">
            <v>2024-03-31</v>
          </cell>
          <cell r="J15750">
            <v>163419785</v>
          </cell>
          <cell r="K15750" t="str">
            <v>西屋Westinghouse-腹部按摩器WAM-Y10</v>
          </cell>
          <cell r="L15750" t="str">
            <v/>
          </cell>
        </row>
        <row r="15751">
          <cell r="C15751">
            <v>162566747</v>
          </cell>
          <cell r="D15751" t="str">
            <v>人工</v>
          </cell>
          <cell r="E15751" t="str">
            <v>实物</v>
          </cell>
          <cell r="F15751" t="str">
            <v>珂润</v>
          </cell>
          <cell r="G15751" t="str">
            <v>巨鲲</v>
          </cell>
          <cell r="H15751" t="str">
            <v>年节礼包/美妆护理/面部护理</v>
          </cell>
          <cell r="I15751" t="str">
            <v>2024-10-31</v>
          </cell>
          <cell r="J15751">
            <v>163749759</v>
          </cell>
          <cell r="K15751" t="str">
            <v>4901301269348-1</v>
          </cell>
          <cell r="L15751" t="str">
            <v/>
          </cell>
        </row>
        <row r="15752">
          <cell r="C15752">
            <v>162028535</v>
          </cell>
          <cell r="D15752" t="str">
            <v>人工</v>
          </cell>
          <cell r="E15752" t="str">
            <v>实物</v>
          </cell>
          <cell r="F15752" t="str">
            <v/>
          </cell>
          <cell r="G15752" t="str">
            <v>品客易购</v>
          </cell>
          <cell r="H15752" t="str">
            <v>年节礼包/个人护理/洗护礼包</v>
          </cell>
          <cell r="I15752" t="str">
            <v>2023-07-31</v>
          </cell>
          <cell r="J15752">
            <v>162395828</v>
          </cell>
          <cell r="K15752">
            <v>2023031001</v>
          </cell>
          <cell r="L15752" t="str">
            <v/>
          </cell>
        </row>
        <row r="15753">
          <cell r="C15753">
            <v>162604074</v>
          </cell>
          <cell r="D15753" t="str">
            <v>人工</v>
          </cell>
          <cell r="E15753" t="str">
            <v>组合商品</v>
          </cell>
          <cell r="F15753" t="str">
            <v/>
          </cell>
          <cell r="G15753" t="str">
            <v>苏打组合商品虚拟供应商</v>
          </cell>
          <cell r="H15753" t="str">
            <v>年节礼包/食品/食品礼包</v>
          </cell>
          <cell r="I15753" t="str">
            <v>2024-12-31</v>
          </cell>
          <cell r="J15753">
            <v>163825937</v>
          </cell>
          <cell r="K15753" t="str">
            <v/>
          </cell>
          <cell r="L15753" t="str">
            <v/>
          </cell>
        </row>
        <row r="15754">
          <cell r="C15754">
            <v>162604074</v>
          </cell>
          <cell r="D15754" t="str">
            <v>人工</v>
          </cell>
          <cell r="E15754" t="str">
            <v>组合商品</v>
          </cell>
          <cell r="F15754" t="str">
            <v/>
          </cell>
          <cell r="G15754" t="str">
            <v>苏打组合商品虚拟供应商</v>
          </cell>
          <cell r="H15754" t="str">
            <v>年节礼包/食品/食品礼包</v>
          </cell>
          <cell r="I15754" t="str">
            <v>2024-12-31</v>
          </cell>
        </row>
        <row r="15754">
          <cell r="K15754" t="str">
            <v/>
          </cell>
          <cell r="L15754" t="str">
            <v/>
          </cell>
        </row>
        <row r="15755">
          <cell r="C15755">
            <v>162604070</v>
          </cell>
          <cell r="D15755" t="str">
            <v>人工</v>
          </cell>
          <cell r="E15755" t="str">
            <v>组合商品</v>
          </cell>
          <cell r="F15755" t="str">
            <v/>
          </cell>
          <cell r="G15755" t="str">
            <v>苏打组合商品虚拟供应商</v>
          </cell>
          <cell r="H15755" t="str">
            <v>年节礼包/个人护理/洗护礼包</v>
          </cell>
          <cell r="I15755" t="str">
            <v>2024-12-31</v>
          </cell>
          <cell r="J15755">
            <v>163825933</v>
          </cell>
          <cell r="K15755" t="str">
            <v/>
          </cell>
          <cell r="L15755" t="str">
            <v/>
          </cell>
        </row>
        <row r="15756">
          <cell r="C15756">
            <v>162604070</v>
          </cell>
          <cell r="D15756" t="str">
            <v>人工</v>
          </cell>
          <cell r="E15756" t="str">
            <v>组合商品</v>
          </cell>
          <cell r="F15756" t="str">
            <v/>
          </cell>
          <cell r="G15756" t="str">
            <v>苏打组合商品虚拟供应商</v>
          </cell>
          <cell r="H15756" t="str">
            <v>年节礼包/个人护理/洗护礼包</v>
          </cell>
          <cell r="I15756" t="str">
            <v>2024-12-31</v>
          </cell>
        </row>
        <row r="15756">
          <cell r="K15756" t="str">
            <v/>
          </cell>
          <cell r="L15756" t="str">
            <v/>
          </cell>
        </row>
        <row r="15757">
          <cell r="C15757">
            <v>162604070</v>
          </cell>
          <cell r="D15757" t="str">
            <v>人工</v>
          </cell>
          <cell r="E15757" t="str">
            <v>组合商品</v>
          </cell>
          <cell r="F15757" t="str">
            <v/>
          </cell>
          <cell r="G15757" t="str">
            <v>苏打组合商品虚拟供应商</v>
          </cell>
          <cell r="H15757" t="str">
            <v>年节礼包/个人护理/洗护礼包</v>
          </cell>
          <cell r="I15757" t="str">
            <v>2024-12-31</v>
          </cell>
        </row>
        <row r="15757">
          <cell r="K15757" t="str">
            <v/>
          </cell>
          <cell r="L15757" t="str">
            <v/>
          </cell>
        </row>
        <row r="15758">
          <cell r="C15758">
            <v>162604070</v>
          </cell>
          <cell r="D15758" t="str">
            <v>人工</v>
          </cell>
          <cell r="E15758" t="str">
            <v>组合商品</v>
          </cell>
          <cell r="F15758" t="str">
            <v/>
          </cell>
          <cell r="G15758" t="str">
            <v>苏打组合商品虚拟供应商</v>
          </cell>
          <cell r="H15758" t="str">
            <v>年节礼包/个人护理/洗护礼包</v>
          </cell>
          <cell r="I15758" t="str">
            <v>2024-12-31</v>
          </cell>
        </row>
        <row r="15758">
          <cell r="K15758" t="str">
            <v/>
          </cell>
          <cell r="L15758" t="str">
            <v/>
          </cell>
        </row>
        <row r="15759">
          <cell r="C15759">
            <v>162604070</v>
          </cell>
          <cell r="D15759" t="str">
            <v>人工</v>
          </cell>
          <cell r="E15759" t="str">
            <v>组合商品</v>
          </cell>
          <cell r="F15759" t="str">
            <v/>
          </cell>
          <cell r="G15759" t="str">
            <v>苏打组合商品虚拟供应商</v>
          </cell>
          <cell r="H15759" t="str">
            <v>年节礼包/个人护理/洗护礼包</v>
          </cell>
          <cell r="I15759" t="str">
            <v>2024-12-31</v>
          </cell>
        </row>
        <row r="15759">
          <cell r="K15759" t="str">
            <v/>
          </cell>
          <cell r="L15759" t="str">
            <v/>
          </cell>
        </row>
        <row r="15760">
          <cell r="C15760">
            <v>162604070</v>
          </cell>
          <cell r="D15760" t="str">
            <v>人工</v>
          </cell>
          <cell r="E15760" t="str">
            <v>组合商品</v>
          </cell>
          <cell r="F15760" t="str">
            <v/>
          </cell>
          <cell r="G15760" t="str">
            <v>苏打组合商品虚拟供应商</v>
          </cell>
          <cell r="H15760" t="str">
            <v>年节礼包/个人护理/洗护礼包</v>
          </cell>
          <cell r="I15760" t="str">
            <v>2024-12-31</v>
          </cell>
        </row>
        <row r="15760">
          <cell r="K15760" t="str">
            <v/>
          </cell>
          <cell r="L15760" t="str">
            <v/>
          </cell>
        </row>
        <row r="15761">
          <cell r="C15761">
            <v>162604067</v>
          </cell>
          <cell r="D15761" t="str">
            <v>人工</v>
          </cell>
          <cell r="E15761" t="str">
            <v>组合商品</v>
          </cell>
          <cell r="F15761" t="str">
            <v/>
          </cell>
          <cell r="G15761" t="str">
            <v>苏打组合商品虚拟供应商</v>
          </cell>
          <cell r="H15761" t="str">
            <v>年节礼包/食品/食品礼包</v>
          </cell>
          <cell r="I15761" t="str">
            <v>2025-01-31</v>
          </cell>
          <cell r="J15761">
            <v>163825930</v>
          </cell>
          <cell r="K15761" t="str">
            <v/>
          </cell>
          <cell r="L15761" t="str">
            <v/>
          </cell>
        </row>
        <row r="15762">
          <cell r="C15762">
            <v>162604067</v>
          </cell>
          <cell r="D15762" t="str">
            <v>人工</v>
          </cell>
          <cell r="E15762" t="str">
            <v>组合商品</v>
          </cell>
          <cell r="F15762" t="str">
            <v/>
          </cell>
          <cell r="G15762" t="str">
            <v>苏打组合商品虚拟供应商</v>
          </cell>
          <cell r="H15762" t="str">
            <v>年节礼包/食品/食品礼包</v>
          </cell>
          <cell r="I15762" t="str">
            <v>2025-01-31</v>
          </cell>
        </row>
        <row r="15762">
          <cell r="K15762" t="str">
            <v/>
          </cell>
          <cell r="L15762" t="str">
            <v/>
          </cell>
        </row>
        <row r="15763">
          <cell r="C15763">
            <v>162604060</v>
          </cell>
          <cell r="D15763" t="str">
            <v>人工</v>
          </cell>
          <cell r="E15763" t="str">
            <v>组合商品</v>
          </cell>
          <cell r="F15763" t="str">
            <v/>
          </cell>
          <cell r="G15763" t="str">
            <v>苏打组合商品虚拟供应商</v>
          </cell>
          <cell r="H15763" t="str">
            <v>年节礼包/食品/食品礼包</v>
          </cell>
          <cell r="I15763" t="str">
            <v>2024-12-31</v>
          </cell>
          <cell r="J15763">
            <v>163825923</v>
          </cell>
          <cell r="K15763" t="str">
            <v/>
          </cell>
          <cell r="L15763" t="str">
            <v/>
          </cell>
        </row>
        <row r="15764">
          <cell r="C15764">
            <v>162604060</v>
          </cell>
          <cell r="D15764" t="str">
            <v>人工</v>
          </cell>
          <cell r="E15764" t="str">
            <v>组合商品</v>
          </cell>
          <cell r="F15764" t="str">
            <v/>
          </cell>
          <cell r="G15764" t="str">
            <v>苏打组合商品虚拟供应商</v>
          </cell>
          <cell r="H15764" t="str">
            <v>年节礼包/食品/食品礼包</v>
          </cell>
          <cell r="I15764" t="str">
            <v>2024-12-31</v>
          </cell>
        </row>
        <row r="15764">
          <cell r="K15764" t="str">
            <v/>
          </cell>
          <cell r="L15764" t="str">
            <v/>
          </cell>
        </row>
        <row r="15765">
          <cell r="C15765">
            <v>162603958</v>
          </cell>
          <cell r="D15765" t="str">
            <v>人工</v>
          </cell>
          <cell r="E15765" t="str">
            <v>组合商品</v>
          </cell>
          <cell r="F15765" t="str">
            <v/>
          </cell>
          <cell r="G15765" t="str">
            <v>苏打组合商品虚拟供应商</v>
          </cell>
          <cell r="H15765" t="str">
            <v>年节礼包/个人护理/洗护礼包</v>
          </cell>
          <cell r="I15765" t="str">
            <v>2024-12-31</v>
          </cell>
          <cell r="J15765">
            <v>163825821</v>
          </cell>
          <cell r="K15765" t="str">
            <v/>
          </cell>
          <cell r="L15765" t="str">
            <v/>
          </cell>
        </row>
        <row r="15766">
          <cell r="C15766">
            <v>162603958</v>
          </cell>
          <cell r="D15766" t="str">
            <v>人工</v>
          </cell>
          <cell r="E15766" t="str">
            <v>组合商品</v>
          </cell>
          <cell r="F15766" t="str">
            <v/>
          </cell>
          <cell r="G15766" t="str">
            <v>苏打组合商品虚拟供应商</v>
          </cell>
          <cell r="H15766" t="str">
            <v>年节礼包/个人护理/洗护礼包</v>
          </cell>
          <cell r="I15766" t="str">
            <v>2024-12-31</v>
          </cell>
        </row>
        <row r="15766">
          <cell r="K15766" t="str">
            <v/>
          </cell>
          <cell r="L15766" t="str">
            <v/>
          </cell>
        </row>
        <row r="15767">
          <cell r="C15767">
            <v>162603958</v>
          </cell>
          <cell r="D15767" t="str">
            <v>人工</v>
          </cell>
          <cell r="E15767" t="str">
            <v>组合商品</v>
          </cell>
          <cell r="F15767" t="str">
            <v/>
          </cell>
          <cell r="G15767" t="str">
            <v>苏打组合商品虚拟供应商</v>
          </cell>
          <cell r="H15767" t="str">
            <v>年节礼包/个人护理/洗护礼包</v>
          </cell>
          <cell r="I15767" t="str">
            <v>2024-12-31</v>
          </cell>
        </row>
        <row r="15767">
          <cell r="K15767" t="str">
            <v/>
          </cell>
          <cell r="L15767" t="str">
            <v/>
          </cell>
        </row>
        <row r="15768">
          <cell r="C15768">
            <v>162603958</v>
          </cell>
          <cell r="D15768" t="str">
            <v>人工</v>
          </cell>
          <cell r="E15768" t="str">
            <v>组合商品</v>
          </cell>
          <cell r="F15768" t="str">
            <v/>
          </cell>
          <cell r="G15768" t="str">
            <v>苏打组合商品虚拟供应商</v>
          </cell>
          <cell r="H15768" t="str">
            <v>年节礼包/个人护理/洗护礼包</v>
          </cell>
          <cell r="I15768" t="str">
            <v>2024-12-31</v>
          </cell>
        </row>
        <row r="15768">
          <cell r="K15768" t="str">
            <v/>
          </cell>
          <cell r="L15768" t="str">
            <v/>
          </cell>
        </row>
        <row r="15769">
          <cell r="C15769">
            <v>162603958</v>
          </cell>
          <cell r="D15769" t="str">
            <v>人工</v>
          </cell>
          <cell r="E15769" t="str">
            <v>组合商品</v>
          </cell>
          <cell r="F15769" t="str">
            <v/>
          </cell>
          <cell r="G15769" t="str">
            <v>苏打组合商品虚拟供应商</v>
          </cell>
          <cell r="H15769" t="str">
            <v>年节礼包/个人护理/洗护礼包</v>
          </cell>
          <cell r="I15769" t="str">
            <v>2024-12-31</v>
          </cell>
        </row>
        <row r="15769">
          <cell r="K15769" t="str">
            <v/>
          </cell>
          <cell r="L15769" t="str">
            <v/>
          </cell>
        </row>
        <row r="15770">
          <cell r="C15770">
            <v>162603888</v>
          </cell>
          <cell r="D15770" t="str">
            <v>人工</v>
          </cell>
          <cell r="E15770" t="str">
            <v>组合商品</v>
          </cell>
          <cell r="F15770" t="str">
            <v/>
          </cell>
          <cell r="G15770" t="str">
            <v>苏打组合商品虚拟供应商</v>
          </cell>
          <cell r="H15770" t="str">
            <v>年节礼包/食品/食品礼包</v>
          </cell>
          <cell r="I15770" t="str">
            <v>2025-01-31</v>
          </cell>
          <cell r="J15770">
            <v>163825751</v>
          </cell>
          <cell r="K15770" t="str">
            <v/>
          </cell>
          <cell r="L15770" t="str">
            <v/>
          </cell>
        </row>
        <row r="15771">
          <cell r="C15771">
            <v>162603888</v>
          </cell>
          <cell r="D15771" t="str">
            <v>人工</v>
          </cell>
          <cell r="E15771" t="str">
            <v>组合商品</v>
          </cell>
          <cell r="F15771" t="str">
            <v/>
          </cell>
          <cell r="G15771" t="str">
            <v>苏打组合商品虚拟供应商</v>
          </cell>
          <cell r="H15771" t="str">
            <v>年节礼包/食品/食品礼包</v>
          </cell>
          <cell r="I15771" t="str">
            <v>2025-01-31</v>
          </cell>
        </row>
        <row r="15771">
          <cell r="K15771" t="str">
            <v/>
          </cell>
          <cell r="L15771" t="str">
            <v/>
          </cell>
        </row>
        <row r="15772">
          <cell r="C15772">
            <v>162603870</v>
          </cell>
          <cell r="D15772" t="str">
            <v>人工</v>
          </cell>
          <cell r="E15772" t="str">
            <v>组合商品</v>
          </cell>
          <cell r="F15772" t="str">
            <v/>
          </cell>
          <cell r="G15772" t="str">
            <v>苏打组合商品虚拟供应商</v>
          </cell>
          <cell r="H15772" t="str">
            <v>年节礼包/户外运动/户外露营</v>
          </cell>
          <cell r="I15772" t="str">
            <v>2024-12-31</v>
          </cell>
          <cell r="J15772">
            <v>163825726</v>
          </cell>
          <cell r="K15772" t="str">
            <v/>
          </cell>
          <cell r="L15772" t="str">
            <v/>
          </cell>
        </row>
        <row r="15773">
          <cell r="C15773">
            <v>162603870</v>
          </cell>
          <cell r="D15773" t="str">
            <v>人工</v>
          </cell>
          <cell r="E15773" t="str">
            <v>组合商品</v>
          </cell>
          <cell r="F15773" t="str">
            <v/>
          </cell>
          <cell r="G15773" t="str">
            <v>苏打组合商品虚拟供应商</v>
          </cell>
          <cell r="H15773" t="str">
            <v>年节礼包/户外运动/户外露营</v>
          </cell>
          <cell r="I15773" t="str">
            <v>2024-12-31</v>
          </cell>
        </row>
        <row r="15773">
          <cell r="K15773" t="str">
            <v/>
          </cell>
          <cell r="L15773" t="str">
            <v/>
          </cell>
        </row>
        <row r="15774">
          <cell r="C15774">
            <v>162603809</v>
          </cell>
          <cell r="D15774" t="str">
            <v>人工</v>
          </cell>
          <cell r="E15774" t="str">
            <v>组合商品</v>
          </cell>
          <cell r="F15774" t="str">
            <v/>
          </cell>
          <cell r="G15774" t="str">
            <v>苏打组合商品虚拟供应商</v>
          </cell>
          <cell r="H15774" t="str">
            <v>年节礼包/户外运动/户外露营</v>
          </cell>
          <cell r="I15774" t="str">
            <v>2025-08-31</v>
          </cell>
          <cell r="J15774">
            <v>163825663</v>
          </cell>
          <cell r="K15774" t="str">
            <v/>
          </cell>
          <cell r="L15774" t="str">
            <v/>
          </cell>
        </row>
        <row r="15775">
          <cell r="C15775">
            <v>162603809</v>
          </cell>
          <cell r="D15775" t="str">
            <v>人工</v>
          </cell>
          <cell r="E15775" t="str">
            <v>组合商品</v>
          </cell>
          <cell r="F15775" t="str">
            <v/>
          </cell>
          <cell r="G15775" t="str">
            <v>苏打组合商品虚拟供应商</v>
          </cell>
          <cell r="H15775" t="str">
            <v>年节礼包/户外运动/户外露营</v>
          </cell>
          <cell r="I15775" t="str">
            <v>2025-08-31</v>
          </cell>
        </row>
        <row r="15775">
          <cell r="K15775" t="str">
            <v/>
          </cell>
          <cell r="L15775" t="str">
            <v/>
          </cell>
        </row>
        <row r="15776">
          <cell r="C15776">
            <v>162603380</v>
          </cell>
          <cell r="D15776" t="str">
            <v>人工</v>
          </cell>
          <cell r="E15776" t="str">
            <v>组合商品</v>
          </cell>
          <cell r="F15776" t="str">
            <v/>
          </cell>
          <cell r="G15776" t="str">
            <v>苏打组合商品虚拟供应商</v>
          </cell>
          <cell r="H15776" t="str">
            <v>年节礼包/食品/食品礼包</v>
          </cell>
          <cell r="I15776" t="str">
            <v>2024-12-31</v>
          </cell>
          <cell r="J15776">
            <v>163825187</v>
          </cell>
          <cell r="K15776" t="str">
            <v/>
          </cell>
          <cell r="L15776" t="str">
            <v/>
          </cell>
        </row>
        <row r="15777">
          <cell r="C15777">
            <v>162603380</v>
          </cell>
          <cell r="D15777" t="str">
            <v>人工</v>
          </cell>
          <cell r="E15777" t="str">
            <v>组合商品</v>
          </cell>
          <cell r="F15777" t="str">
            <v/>
          </cell>
          <cell r="G15777" t="str">
            <v>苏打组合商品虚拟供应商</v>
          </cell>
          <cell r="H15777" t="str">
            <v>年节礼包/食品/食品礼包</v>
          </cell>
          <cell r="I15777" t="str">
            <v>2024-12-31</v>
          </cell>
        </row>
        <row r="15777">
          <cell r="K15777" t="str">
            <v/>
          </cell>
          <cell r="L15777" t="str">
            <v/>
          </cell>
        </row>
        <row r="15778">
          <cell r="C15778">
            <v>162603380</v>
          </cell>
          <cell r="D15778" t="str">
            <v>人工</v>
          </cell>
          <cell r="E15778" t="str">
            <v>组合商品</v>
          </cell>
          <cell r="F15778" t="str">
            <v/>
          </cell>
          <cell r="G15778" t="str">
            <v>苏打组合商品虚拟供应商</v>
          </cell>
          <cell r="H15778" t="str">
            <v>年节礼包/食品/食品礼包</v>
          </cell>
          <cell r="I15778" t="str">
            <v>2024-12-31</v>
          </cell>
        </row>
        <row r="15778">
          <cell r="K15778" t="str">
            <v/>
          </cell>
          <cell r="L15778" t="str">
            <v/>
          </cell>
        </row>
        <row r="15779">
          <cell r="C15779">
            <v>162603376</v>
          </cell>
          <cell r="D15779" t="str">
            <v>人工</v>
          </cell>
          <cell r="E15779" t="str">
            <v>组合商品</v>
          </cell>
          <cell r="F15779" t="str">
            <v/>
          </cell>
          <cell r="G15779" t="str">
            <v>苏打组合商品虚拟供应商</v>
          </cell>
          <cell r="H15779" t="str">
            <v>年节礼包/食品/食品礼包</v>
          </cell>
          <cell r="I15779" t="str">
            <v>2024-12-31</v>
          </cell>
          <cell r="J15779">
            <v>163825183</v>
          </cell>
          <cell r="K15779" t="str">
            <v/>
          </cell>
          <cell r="L15779" t="str">
            <v/>
          </cell>
        </row>
        <row r="15780">
          <cell r="C15780">
            <v>162603376</v>
          </cell>
          <cell r="D15780" t="str">
            <v>人工</v>
          </cell>
          <cell r="E15780" t="str">
            <v>组合商品</v>
          </cell>
          <cell r="F15780" t="str">
            <v/>
          </cell>
          <cell r="G15780" t="str">
            <v>苏打组合商品虚拟供应商</v>
          </cell>
          <cell r="H15780" t="str">
            <v>年节礼包/食品/食品礼包</v>
          </cell>
          <cell r="I15780" t="str">
            <v>2024-12-31</v>
          </cell>
        </row>
        <row r="15780">
          <cell r="K15780" t="str">
            <v/>
          </cell>
          <cell r="L15780" t="str">
            <v/>
          </cell>
        </row>
        <row r="15781">
          <cell r="C15781">
            <v>162603371</v>
          </cell>
          <cell r="D15781" t="str">
            <v>人工</v>
          </cell>
          <cell r="E15781" t="str">
            <v>组合商品</v>
          </cell>
          <cell r="F15781" t="str">
            <v/>
          </cell>
          <cell r="G15781" t="str">
            <v>苏打组合商品虚拟供应商</v>
          </cell>
          <cell r="H15781" t="str">
            <v>年节礼包/食品/食品礼包</v>
          </cell>
          <cell r="I15781" t="str">
            <v>2025-01-31</v>
          </cell>
          <cell r="J15781">
            <v>163825178</v>
          </cell>
          <cell r="K15781" t="str">
            <v/>
          </cell>
          <cell r="L15781" t="str">
            <v/>
          </cell>
        </row>
        <row r="15782">
          <cell r="C15782">
            <v>162603371</v>
          </cell>
          <cell r="D15782" t="str">
            <v>人工</v>
          </cell>
          <cell r="E15782" t="str">
            <v>组合商品</v>
          </cell>
          <cell r="F15782" t="str">
            <v/>
          </cell>
          <cell r="G15782" t="str">
            <v>苏打组合商品虚拟供应商</v>
          </cell>
          <cell r="H15782" t="str">
            <v>年节礼包/食品/食品礼包</v>
          </cell>
          <cell r="I15782" t="str">
            <v>2025-01-31</v>
          </cell>
        </row>
        <row r="15782">
          <cell r="K15782" t="str">
            <v/>
          </cell>
          <cell r="L15782" t="str">
            <v/>
          </cell>
        </row>
        <row r="15783">
          <cell r="C15783">
            <v>162603366</v>
          </cell>
          <cell r="D15783" t="str">
            <v>人工</v>
          </cell>
          <cell r="E15783" t="str">
            <v>组合商品</v>
          </cell>
          <cell r="F15783" t="str">
            <v/>
          </cell>
          <cell r="G15783" t="str">
            <v>苏打组合商品虚拟供应商</v>
          </cell>
          <cell r="H15783" t="str">
            <v>年节礼包/食品/食品礼包</v>
          </cell>
          <cell r="I15783" t="str">
            <v>2025-01-31</v>
          </cell>
          <cell r="J15783">
            <v>163825173</v>
          </cell>
          <cell r="K15783" t="str">
            <v/>
          </cell>
          <cell r="L15783" t="str">
            <v/>
          </cell>
        </row>
        <row r="15784">
          <cell r="C15784">
            <v>162603366</v>
          </cell>
          <cell r="D15784" t="str">
            <v>人工</v>
          </cell>
          <cell r="E15784" t="str">
            <v>组合商品</v>
          </cell>
          <cell r="F15784" t="str">
            <v/>
          </cell>
          <cell r="G15784" t="str">
            <v>苏打组合商品虚拟供应商</v>
          </cell>
          <cell r="H15784" t="str">
            <v>年节礼包/食品/食品礼包</v>
          </cell>
          <cell r="I15784" t="str">
            <v>2025-01-31</v>
          </cell>
        </row>
        <row r="15784">
          <cell r="K15784" t="str">
            <v/>
          </cell>
          <cell r="L15784" t="str">
            <v/>
          </cell>
        </row>
        <row r="15785">
          <cell r="C15785">
            <v>162603362</v>
          </cell>
          <cell r="D15785" t="str">
            <v>人工</v>
          </cell>
          <cell r="E15785" t="str">
            <v>组合商品</v>
          </cell>
          <cell r="F15785" t="str">
            <v/>
          </cell>
          <cell r="G15785" t="str">
            <v>苏打组合商品虚拟供应商</v>
          </cell>
          <cell r="H15785" t="str">
            <v>年节礼包/家用电器/厨房小电</v>
          </cell>
          <cell r="I15785" t="str">
            <v>2024-12-31</v>
          </cell>
          <cell r="J15785">
            <v>163825169</v>
          </cell>
          <cell r="K15785" t="str">
            <v/>
          </cell>
          <cell r="L15785" t="str">
            <v/>
          </cell>
        </row>
        <row r="15786">
          <cell r="C15786">
            <v>162603362</v>
          </cell>
          <cell r="D15786" t="str">
            <v>人工</v>
          </cell>
          <cell r="E15786" t="str">
            <v>组合商品</v>
          </cell>
          <cell r="F15786" t="str">
            <v/>
          </cell>
          <cell r="G15786" t="str">
            <v>苏打组合商品虚拟供应商</v>
          </cell>
          <cell r="H15786" t="str">
            <v>年节礼包/家用电器/厨房小电</v>
          </cell>
          <cell r="I15786" t="str">
            <v>2024-12-31</v>
          </cell>
        </row>
        <row r="15786">
          <cell r="K15786" t="str">
            <v/>
          </cell>
          <cell r="L15786" t="str">
            <v/>
          </cell>
        </row>
        <row r="15787">
          <cell r="C15787">
            <v>162603346</v>
          </cell>
          <cell r="D15787" t="str">
            <v>人工</v>
          </cell>
          <cell r="E15787" t="str">
            <v>组合商品</v>
          </cell>
          <cell r="F15787" t="str">
            <v/>
          </cell>
          <cell r="G15787" t="str">
            <v>苏打组合商品虚拟供应商</v>
          </cell>
          <cell r="H15787" t="str">
            <v>年节礼包/食品/食品礼包</v>
          </cell>
          <cell r="I15787" t="str">
            <v>2025-01-31</v>
          </cell>
          <cell r="J15787">
            <v>163825148</v>
          </cell>
          <cell r="K15787" t="str">
            <v/>
          </cell>
          <cell r="L15787" t="str">
            <v/>
          </cell>
        </row>
        <row r="15788">
          <cell r="C15788">
            <v>162603346</v>
          </cell>
          <cell r="D15788" t="str">
            <v>人工</v>
          </cell>
          <cell r="E15788" t="str">
            <v>组合商品</v>
          </cell>
          <cell r="F15788" t="str">
            <v/>
          </cell>
          <cell r="G15788" t="str">
            <v>苏打组合商品虚拟供应商</v>
          </cell>
          <cell r="H15788" t="str">
            <v>年节礼包/食品/食品礼包</v>
          </cell>
          <cell r="I15788" t="str">
            <v>2025-01-31</v>
          </cell>
        </row>
        <row r="15788">
          <cell r="K15788" t="str">
            <v/>
          </cell>
          <cell r="L15788" t="str">
            <v/>
          </cell>
        </row>
        <row r="15789">
          <cell r="C15789">
            <v>162603583</v>
          </cell>
          <cell r="D15789" t="str">
            <v>人工</v>
          </cell>
          <cell r="E15789" t="str">
            <v>组合商品</v>
          </cell>
          <cell r="F15789" t="str">
            <v/>
          </cell>
          <cell r="G15789" t="str">
            <v>苏打组合商品虚拟供应商</v>
          </cell>
          <cell r="H15789" t="str">
            <v>年节礼包/个人护理/洗护礼包</v>
          </cell>
          <cell r="I15789" t="str">
            <v>2025-08-31</v>
          </cell>
          <cell r="J15789">
            <v>163825434</v>
          </cell>
          <cell r="K15789" t="str">
            <v/>
          </cell>
          <cell r="L15789" t="str">
            <v/>
          </cell>
        </row>
        <row r="15790">
          <cell r="C15790">
            <v>162603583</v>
          </cell>
          <cell r="D15790" t="str">
            <v>人工</v>
          </cell>
          <cell r="E15790" t="str">
            <v>组合商品</v>
          </cell>
          <cell r="F15790" t="str">
            <v/>
          </cell>
          <cell r="G15790" t="str">
            <v>苏打组合商品虚拟供应商</v>
          </cell>
          <cell r="H15790" t="str">
            <v>年节礼包/个人护理/洗护礼包</v>
          </cell>
          <cell r="I15790" t="str">
            <v>2025-08-31</v>
          </cell>
        </row>
        <row r="15790">
          <cell r="K15790" t="str">
            <v/>
          </cell>
          <cell r="L15790" t="str">
            <v/>
          </cell>
        </row>
        <row r="15791">
          <cell r="C15791">
            <v>162603583</v>
          </cell>
          <cell r="D15791" t="str">
            <v>人工</v>
          </cell>
          <cell r="E15791" t="str">
            <v>组合商品</v>
          </cell>
          <cell r="F15791" t="str">
            <v/>
          </cell>
          <cell r="G15791" t="str">
            <v>苏打组合商品虚拟供应商</v>
          </cell>
          <cell r="H15791" t="str">
            <v>年节礼包/个人护理/洗护礼包</v>
          </cell>
          <cell r="I15791" t="str">
            <v>2025-08-31</v>
          </cell>
        </row>
        <row r="15791">
          <cell r="K15791" t="str">
            <v/>
          </cell>
          <cell r="L15791" t="str">
            <v/>
          </cell>
        </row>
        <row r="15792">
          <cell r="C15792">
            <v>162603583</v>
          </cell>
          <cell r="D15792" t="str">
            <v>人工</v>
          </cell>
          <cell r="E15792" t="str">
            <v>组合商品</v>
          </cell>
          <cell r="F15792" t="str">
            <v/>
          </cell>
          <cell r="G15792" t="str">
            <v>苏打组合商品虚拟供应商</v>
          </cell>
          <cell r="H15792" t="str">
            <v>年节礼包/个人护理/洗护礼包</v>
          </cell>
          <cell r="I15792" t="str">
            <v>2025-08-31</v>
          </cell>
        </row>
        <row r="15792">
          <cell r="K15792" t="str">
            <v/>
          </cell>
          <cell r="L15792" t="str">
            <v/>
          </cell>
        </row>
        <row r="15793">
          <cell r="C15793">
            <v>162603583</v>
          </cell>
          <cell r="D15793" t="str">
            <v>人工</v>
          </cell>
          <cell r="E15793" t="str">
            <v>组合商品</v>
          </cell>
          <cell r="F15793" t="str">
            <v/>
          </cell>
          <cell r="G15793" t="str">
            <v>苏打组合商品虚拟供应商</v>
          </cell>
          <cell r="H15793" t="str">
            <v>年节礼包/个人护理/洗护礼包</v>
          </cell>
          <cell r="I15793" t="str">
            <v>2025-08-31</v>
          </cell>
        </row>
        <row r="15793">
          <cell r="K15793" t="str">
            <v/>
          </cell>
          <cell r="L15793" t="str">
            <v/>
          </cell>
        </row>
        <row r="15794">
          <cell r="C15794">
            <v>162603583</v>
          </cell>
          <cell r="D15794" t="str">
            <v>人工</v>
          </cell>
          <cell r="E15794" t="str">
            <v>组合商品</v>
          </cell>
          <cell r="F15794" t="str">
            <v/>
          </cell>
          <cell r="G15794" t="str">
            <v>苏打组合商品虚拟供应商</v>
          </cell>
          <cell r="H15794" t="str">
            <v>年节礼包/个人护理/洗护礼包</v>
          </cell>
          <cell r="I15794" t="str">
            <v>2025-08-31</v>
          </cell>
        </row>
        <row r="15794">
          <cell r="K15794" t="str">
            <v/>
          </cell>
          <cell r="L15794" t="str">
            <v/>
          </cell>
        </row>
        <row r="15795">
          <cell r="C15795">
            <v>162603583</v>
          </cell>
          <cell r="D15795" t="str">
            <v>人工</v>
          </cell>
          <cell r="E15795" t="str">
            <v>组合商品</v>
          </cell>
          <cell r="F15795" t="str">
            <v/>
          </cell>
          <cell r="G15795" t="str">
            <v>苏打组合商品虚拟供应商</v>
          </cell>
          <cell r="H15795" t="str">
            <v>年节礼包/个人护理/洗护礼包</v>
          </cell>
          <cell r="I15795" t="str">
            <v>2025-08-31</v>
          </cell>
        </row>
        <row r="15795">
          <cell r="K15795" t="str">
            <v/>
          </cell>
          <cell r="L15795" t="str">
            <v/>
          </cell>
        </row>
        <row r="15796">
          <cell r="C15796">
            <v>162603583</v>
          </cell>
          <cell r="D15796" t="str">
            <v>人工</v>
          </cell>
          <cell r="E15796" t="str">
            <v>组合商品</v>
          </cell>
          <cell r="F15796" t="str">
            <v/>
          </cell>
          <cell r="G15796" t="str">
            <v>苏打组合商品虚拟供应商</v>
          </cell>
          <cell r="H15796" t="str">
            <v>年节礼包/个人护理/洗护礼包</v>
          </cell>
          <cell r="I15796" t="str">
            <v>2025-08-31</v>
          </cell>
        </row>
        <row r="15796">
          <cell r="K15796" t="str">
            <v/>
          </cell>
          <cell r="L15796" t="str">
            <v/>
          </cell>
        </row>
        <row r="15797">
          <cell r="C15797">
            <v>162603549</v>
          </cell>
          <cell r="D15797" t="str">
            <v>人工</v>
          </cell>
          <cell r="E15797" t="str">
            <v>组合商品</v>
          </cell>
          <cell r="F15797" t="str">
            <v/>
          </cell>
          <cell r="G15797" t="str">
            <v>苏打组合商品虚拟供应商</v>
          </cell>
          <cell r="H15797" t="str">
            <v>年节礼包/户外运动/户外露营</v>
          </cell>
          <cell r="I15797" t="str">
            <v>2024-12-31</v>
          </cell>
          <cell r="J15797">
            <v>163825400</v>
          </cell>
          <cell r="K15797" t="str">
            <v/>
          </cell>
          <cell r="L15797" t="str">
            <v/>
          </cell>
        </row>
        <row r="15798">
          <cell r="C15798">
            <v>162603549</v>
          </cell>
          <cell r="D15798" t="str">
            <v>人工</v>
          </cell>
          <cell r="E15798" t="str">
            <v>组合商品</v>
          </cell>
          <cell r="F15798" t="str">
            <v/>
          </cell>
          <cell r="G15798" t="str">
            <v>苏打组合商品虚拟供应商</v>
          </cell>
          <cell r="H15798" t="str">
            <v>年节礼包/户外运动/户外露营</v>
          </cell>
          <cell r="I15798" t="str">
            <v>2024-12-31</v>
          </cell>
        </row>
        <row r="15798">
          <cell r="K15798" t="str">
            <v/>
          </cell>
          <cell r="L15798" t="str">
            <v/>
          </cell>
        </row>
        <row r="15799">
          <cell r="C15799">
            <v>162603531</v>
          </cell>
          <cell r="D15799" t="str">
            <v>人工</v>
          </cell>
          <cell r="E15799" t="str">
            <v>组合商品</v>
          </cell>
          <cell r="F15799" t="str">
            <v/>
          </cell>
          <cell r="G15799" t="str">
            <v>苏打组合商品虚拟供应商</v>
          </cell>
          <cell r="H15799" t="str">
            <v>年节礼包/食品/食品礼包</v>
          </cell>
          <cell r="I15799" t="str">
            <v>2024-12-31</v>
          </cell>
          <cell r="J15799">
            <v>163825375</v>
          </cell>
          <cell r="K15799" t="str">
            <v/>
          </cell>
          <cell r="L15799" t="str">
            <v/>
          </cell>
        </row>
        <row r="15800">
          <cell r="C15800">
            <v>162603531</v>
          </cell>
          <cell r="D15800" t="str">
            <v>人工</v>
          </cell>
          <cell r="E15800" t="str">
            <v>组合商品</v>
          </cell>
          <cell r="F15800" t="str">
            <v/>
          </cell>
          <cell r="G15800" t="str">
            <v>苏打组合商品虚拟供应商</v>
          </cell>
          <cell r="H15800" t="str">
            <v>年节礼包/食品/食品礼包</v>
          </cell>
          <cell r="I15800" t="str">
            <v>2024-12-31</v>
          </cell>
        </row>
        <row r="15800">
          <cell r="K15800" t="str">
            <v/>
          </cell>
          <cell r="L15800" t="str">
            <v/>
          </cell>
        </row>
        <row r="15801">
          <cell r="C15801">
            <v>162603515</v>
          </cell>
          <cell r="D15801" t="str">
            <v>人工</v>
          </cell>
          <cell r="E15801" t="str">
            <v>组合商品</v>
          </cell>
          <cell r="F15801" t="str">
            <v/>
          </cell>
          <cell r="G15801" t="str">
            <v>苏打组合商品虚拟供应商</v>
          </cell>
          <cell r="H15801" t="str">
            <v>年节礼包/食品/食品礼包</v>
          </cell>
          <cell r="I15801" t="str">
            <v>2024-12-31</v>
          </cell>
          <cell r="J15801">
            <v>163825359</v>
          </cell>
          <cell r="K15801" t="str">
            <v/>
          </cell>
          <cell r="L15801" t="str">
            <v/>
          </cell>
        </row>
        <row r="15802">
          <cell r="C15802">
            <v>162603515</v>
          </cell>
          <cell r="D15802" t="str">
            <v>人工</v>
          </cell>
          <cell r="E15802" t="str">
            <v>组合商品</v>
          </cell>
          <cell r="F15802" t="str">
            <v/>
          </cell>
          <cell r="G15802" t="str">
            <v>苏打组合商品虚拟供应商</v>
          </cell>
          <cell r="H15802" t="str">
            <v>年节礼包/食品/食品礼包</v>
          </cell>
          <cell r="I15802" t="str">
            <v>2024-12-31</v>
          </cell>
        </row>
        <row r="15802">
          <cell r="K15802" t="str">
            <v/>
          </cell>
          <cell r="L15802" t="str">
            <v/>
          </cell>
        </row>
        <row r="15803">
          <cell r="C15803">
            <v>162603499</v>
          </cell>
          <cell r="D15803" t="str">
            <v>人工</v>
          </cell>
          <cell r="E15803" t="str">
            <v>组合商品</v>
          </cell>
          <cell r="F15803" t="str">
            <v/>
          </cell>
          <cell r="G15803" t="str">
            <v>苏打组合商品虚拟供应商</v>
          </cell>
          <cell r="H15803" t="str">
            <v>年节礼包/食品/食品礼包</v>
          </cell>
          <cell r="I15803" t="str">
            <v>2024-12-31</v>
          </cell>
          <cell r="J15803">
            <v>163825343</v>
          </cell>
          <cell r="K15803" t="str">
            <v/>
          </cell>
          <cell r="L15803" t="str">
            <v/>
          </cell>
        </row>
        <row r="15804">
          <cell r="C15804">
            <v>162603499</v>
          </cell>
          <cell r="D15804" t="str">
            <v>人工</v>
          </cell>
          <cell r="E15804" t="str">
            <v>组合商品</v>
          </cell>
          <cell r="F15804" t="str">
            <v/>
          </cell>
          <cell r="G15804" t="str">
            <v>苏打组合商品虚拟供应商</v>
          </cell>
          <cell r="H15804" t="str">
            <v>年节礼包/食品/食品礼包</v>
          </cell>
          <cell r="I15804" t="str">
            <v>2024-12-31</v>
          </cell>
        </row>
        <row r="15804">
          <cell r="K15804" t="str">
            <v/>
          </cell>
          <cell r="L15804" t="str">
            <v/>
          </cell>
        </row>
        <row r="15805">
          <cell r="C15805">
            <v>162603487</v>
          </cell>
          <cell r="D15805" t="str">
            <v>人工</v>
          </cell>
          <cell r="E15805" t="str">
            <v>组合商品</v>
          </cell>
          <cell r="F15805" t="str">
            <v/>
          </cell>
          <cell r="G15805" t="str">
            <v>苏打组合商品虚拟供应商</v>
          </cell>
          <cell r="H15805" t="str">
            <v>年节礼包/户外运动/户外露营</v>
          </cell>
          <cell r="I15805" t="str">
            <v>2025-01-31</v>
          </cell>
          <cell r="J15805">
            <v>163825331</v>
          </cell>
          <cell r="K15805" t="str">
            <v/>
          </cell>
          <cell r="L15805" t="str">
            <v/>
          </cell>
        </row>
        <row r="15806">
          <cell r="C15806">
            <v>162603487</v>
          </cell>
          <cell r="D15806" t="str">
            <v>人工</v>
          </cell>
          <cell r="E15806" t="str">
            <v>组合商品</v>
          </cell>
          <cell r="F15806" t="str">
            <v/>
          </cell>
          <cell r="G15806" t="str">
            <v>苏打组合商品虚拟供应商</v>
          </cell>
          <cell r="H15806" t="str">
            <v>年节礼包/户外运动/户外露营</v>
          </cell>
          <cell r="I15806" t="str">
            <v>2025-01-31</v>
          </cell>
        </row>
        <row r="15806">
          <cell r="K15806" t="str">
            <v/>
          </cell>
          <cell r="L15806" t="str">
            <v/>
          </cell>
        </row>
        <row r="15807">
          <cell r="C15807">
            <v>162603475</v>
          </cell>
          <cell r="D15807" t="str">
            <v>人工</v>
          </cell>
          <cell r="E15807" t="str">
            <v>组合商品</v>
          </cell>
          <cell r="F15807" t="str">
            <v/>
          </cell>
          <cell r="G15807" t="str">
            <v>苏打组合商品虚拟供应商</v>
          </cell>
          <cell r="H15807" t="str">
            <v>年节礼包/家庭清洁/纸品/衣物清洁礼包</v>
          </cell>
          <cell r="I15807" t="str">
            <v>2025-01-31</v>
          </cell>
          <cell r="J15807">
            <v>163825315</v>
          </cell>
          <cell r="K15807" t="str">
            <v/>
          </cell>
          <cell r="L15807" t="str">
            <v/>
          </cell>
        </row>
        <row r="15808">
          <cell r="C15808">
            <v>162603475</v>
          </cell>
          <cell r="D15808" t="str">
            <v>人工</v>
          </cell>
          <cell r="E15808" t="str">
            <v>组合商品</v>
          </cell>
          <cell r="F15808" t="str">
            <v/>
          </cell>
          <cell r="G15808" t="str">
            <v>苏打组合商品虚拟供应商</v>
          </cell>
          <cell r="H15808" t="str">
            <v>年节礼包/家庭清洁/纸品/衣物清洁礼包</v>
          </cell>
          <cell r="I15808" t="str">
            <v>2025-01-31</v>
          </cell>
        </row>
        <row r="15808">
          <cell r="K15808" t="str">
            <v/>
          </cell>
          <cell r="L15808" t="str">
            <v/>
          </cell>
        </row>
        <row r="15809">
          <cell r="C15809">
            <v>162603427</v>
          </cell>
          <cell r="D15809" t="str">
            <v>人工</v>
          </cell>
          <cell r="E15809" t="str">
            <v>组合商品</v>
          </cell>
          <cell r="F15809" t="str">
            <v/>
          </cell>
          <cell r="G15809" t="str">
            <v>苏打组合商品虚拟供应商</v>
          </cell>
          <cell r="H15809" t="str">
            <v>年节礼包/食品/南北干货</v>
          </cell>
          <cell r="I15809" t="str">
            <v>2025-01-31</v>
          </cell>
          <cell r="J15809">
            <v>163825249</v>
          </cell>
          <cell r="K15809" t="str">
            <v/>
          </cell>
          <cell r="L15809" t="str">
            <v/>
          </cell>
        </row>
        <row r="15810">
          <cell r="C15810">
            <v>162603427</v>
          </cell>
          <cell r="D15810" t="str">
            <v>人工</v>
          </cell>
          <cell r="E15810" t="str">
            <v>组合商品</v>
          </cell>
          <cell r="F15810" t="str">
            <v/>
          </cell>
          <cell r="G15810" t="str">
            <v>苏打组合商品虚拟供应商</v>
          </cell>
          <cell r="H15810" t="str">
            <v>年节礼包/食品/南北干货</v>
          </cell>
          <cell r="I15810" t="str">
            <v>2025-01-31</v>
          </cell>
        </row>
        <row r="15810">
          <cell r="K15810" t="str">
            <v/>
          </cell>
          <cell r="L15810" t="str">
            <v/>
          </cell>
        </row>
        <row r="15811">
          <cell r="C15811">
            <v>162603153</v>
          </cell>
          <cell r="D15811" t="str">
            <v>人工</v>
          </cell>
          <cell r="E15811" t="str">
            <v>组合商品</v>
          </cell>
          <cell r="F15811" t="str">
            <v/>
          </cell>
          <cell r="G15811" t="str">
            <v>苏打组合商品虚拟供应商</v>
          </cell>
          <cell r="H15811" t="str">
            <v>年节礼包/家庭清洁/纸品/家庭环境清洁</v>
          </cell>
          <cell r="I15811" t="str">
            <v>2025-01-31</v>
          </cell>
          <cell r="J15811">
            <v>163824926</v>
          </cell>
          <cell r="K15811" t="str">
            <v/>
          </cell>
          <cell r="L15811" t="str">
            <v/>
          </cell>
        </row>
        <row r="15812">
          <cell r="C15812">
            <v>162603153</v>
          </cell>
          <cell r="D15812" t="str">
            <v>人工</v>
          </cell>
          <cell r="E15812" t="str">
            <v>组合商品</v>
          </cell>
          <cell r="F15812" t="str">
            <v/>
          </cell>
          <cell r="G15812" t="str">
            <v>苏打组合商品虚拟供应商</v>
          </cell>
          <cell r="H15812" t="str">
            <v>年节礼包/家庭清洁/纸品/家庭环境清洁</v>
          </cell>
          <cell r="I15812" t="str">
            <v>2025-01-31</v>
          </cell>
        </row>
        <row r="15812">
          <cell r="K15812" t="str">
            <v/>
          </cell>
          <cell r="L15812" t="str">
            <v/>
          </cell>
        </row>
        <row r="15813">
          <cell r="C15813">
            <v>162603139</v>
          </cell>
          <cell r="D15813" t="str">
            <v>人工</v>
          </cell>
          <cell r="E15813" t="str">
            <v>组合商品</v>
          </cell>
          <cell r="F15813" t="str">
            <v/>
          </cell>
          <cell r="G15813" t="str">
            <v>苏打组合商品虚拟供应商</v>
          </cell>
          <cell r="H15813" t="str">
            <v>年节礼包/家用电器/生活小电</v>
          </cell>
          <cell r="I15813" t="str">
            <v>2024-12-31</v>
          </cell>
          <cell r="J15813">
            <v>163824912</v>
          </cell>
          <cell r="K15813" t="str">
            <v/>
          </cell>
          <cell r="L15813" t="str">
            <v/>
          </cell>
        </row>
        <row r="15814">
          <cell r="C15814">
            <v>162603139</v>
          </cell>
          <cell r="D15814" t="str">
            <v>人工</v>
          </cell>
          <cell r="E15814" t="str">
            <v>组合商品</v>
          </cell>
          <cell r="F15814" t="str">
            <v/>
          </cell>
          <cell r="G15814" t="str">
            <v>苏打组合商品虚拟供应商</v>
          </cell>
          <cell r="H15814" t="str">
            <v>年节礼包/家用电器/生活小电</v>
          </cell>
          <cell r="I15814" t="str">
            <v>2024-12-31</v>
          </cell>
        </row>
        <row r="15814">
          <cell r="K15814" t="str">
            <v/>
          </cell>
          <cell r="L15814" t="str">
            <v/>
          </cell>
        </row>
        <row r="15815">
          <cell r="C15815">
            <v>162603087</v>
          </cell>
          <cell r="D15815" t="str">
            <v>人工</v>
          </cell>
          <cell r="E15815" t="str">
            <v>组合商品</v>
          </cell>
          <cell r="F15815" t="str">
            <v/>
          </cell>
          <cell r="G15815" t="str">
            <v>苏打组合商品虚拟供应商</v>
          </cell>
          <cell r="H15815" t="str">
            <v>年节礼包/户外运动/户外露营</v>
          </cell>
          <cell r="I15815" t="str">
            <v>2025-01-31</v>
          </cell>
          <cell r="J15815">
            <v>163824834</v>
          </cell>
          <cell r="K15815" t="str">
            <v/>
          </cell>
          <cell r="L15815" t="str">
            <v/>
          </cell>
        </row>
        <row r="15816">
          <cell r="C15816">
            <v>162603087</v>
          </cell>
          <cell r="D15816" t="str">
            <v>人工</v>
          </cell>
          <cell r="E15816" t="str">
            <v>组合商品</v>
          </cell>
          <cell r="F15816" t="str">
            <v/>
          </cell>
          <cell r="G15816" t="str">
            <v>苏打组合商品虚拟供应商</v>
          </cell>
          <cell r="H15816" t="str">
            <v>年节礼包/户外运动/户外露营</v>
          </cell>
          <cell r="I15816" t="str">
            <v>2025-01-31</v>
          </cell>
        </row>
        <row r="15816">
          <cell r="K15816" t="str">
            <v/>
          </cell>
          <cell r="L15816" t="str">
            <v/>
          </cell>
        </row>
        <row r="15817">
          <cell r="C15817">
            <v>162603084</v>
          </cell>
          <cell r="D15817" t="str">
            <v>人工</v>
          </cell>
          <cell r="E15817" t="str">
            <v>组合商品</v>
          </cell>
          <cell r="F15817" t="str">
            <v/>
          </cell>
          <cell r="G15817" t="str">
            <v>苏打组合商品虚拟供应商</v>
          </cell>
          <cell r="H15817" t="str">
            <v>年节礼包/户外运动/户外露营</v>
          </cell>
          <cell r="I15817" t="str">
            <v>2024-12-31</v>
          </cell>
          <cell r="J15817">
            <v>163824831</v>
          </cell>
          <cell r="K15817" t="str">
            <v/>
          </cell>
          <cell r="L15817" t="str">
            <v/>
          </cell>
        </row>
        <row r="15818">
          <cell r="C15818">
            <v>162603084</v>
          </cell>
          <cell r="D15818" t="str">
            <v>人工</v>
          </cell>
          <cell r="E15818" t="str">
            <v>组合商品</v>
          </cell>
          <cell r="F15818" t="str">
            <v/>
          </cell>
          <cell r="G15818" t="str">
            <v>苏打组合商品虚拟供应商</v>
          </cell>
          <cell r="H15818" t="str">
            <v>年节礼包/户外运动/户外露营</v>
          </cell>
          <cell r="I15818" t="str">
            <v>2024-12-31</v>
          </cell>
        </row>
        <row r="15818">
          <cell r="K15818" t="str">
            <v/>
          </cell>
          <cell r="L15818" t="str">
            <v/>
          </cell>
        </row>
        <row r="15819">
          <cell r="C15819">
            <v>162603081</v>
          </cell>
          <cell r="D15819" t="str">
            <v>人工</v>
          </cell>
          <cell r="E15819" t="str">
            <v>组合商品</v>
          </cell>
          <cell r="F15819" t="str">
            <v/>
          </cell>
          <cell r="G15819" t="str">
            <v>苏打组合商品虚拟供应商</v>
          </cell>
          <cell r="H15819" t="str">
            <v>年节礼包/户外运动/户外露营</v>
          </cell>
          <cell r="I15819" t="str">
            <v>2025-01-31</v>
          </cell>
          <cell r="J15819">
            <v>163824828</v>
          </cell>
          <cell r="K15819" t="str">
            <v/>
          </cell>
          <cell r="L15819" t="str">
            <v/>
          </cell>
        </row>
        <row r="15820">
          <cell r="C15820">
            <v>162603081</v>
          </cell>
          <cell r="D15820" t="str">
            <v>人工</v>
          </cell>
          <cell r="E15820" t="str">
            <v>组合商品</v>
          </cell>
          <cell r="F15820" t="str">
            <v/>
          </cell>
          <cell r="G15820" t="str">
            <v>苏打组合商品虚拟供应商</v>
          </cell>
          <cell r="H15820" t="str">
            <v>年节礼包/户外运动/户外露营</v>
          </cell>
          <cell r="I15820" t="str">
            <v>2025-01-31</v>
          </cell>
        </row>
        <row r="15820">
          <cell r="K15820" t="str">
            <v/>
          </cell>
          <cell r="L15820" t="str">
            <v/>
          </cell>
        </row>
        <row r="15821">
          <cell r="C15821">
            <v>162603077</v>
          </cell>
          <cell r="D15821" t="str">
            <v>人工</v>
          </cell>
          <cell r="E15821" t="str">
            <v>实物</v>
          </cell>
          <cell r="F15821" t="str">
            <v>蓝月亮</v>
          </cell>
          <cell r="G15821" t="str">
            <v>蓝月亮-</v>
          </cell>
          <cell r="H15821" t="str">
            <v>年节礼包/家庭清洁/纸品/衣物清洁礼包</v>
          </cell>
          <cell r="I15821" t="str">
            <v>2024-11-30</v>
          </cell>
          <cell r="J15821">
            <v>163824824</v>
          </cell>
          <cell r="K15821" t="str">
            <v>80001211+80001947</v>
          </cell>
          <cell r="L15821" t="str">
            <v/>
          </cell>
        </row>
        <row r="15822">
          <cell r="C15822">
            <v>162603077</v>
          </cell>
          <cell r="D15822" t="str">
            <v>人工</v>
          </cell>
          <cell r="E15822" t="str">
            <v>实物</v>
          </cell>
          <cell r="F15822" t="str">
            <v>蓝月亮</v>
          </cell>
          <cell r="G15822" t="str">
            <v>蓝月亮-</v>
          </cell>
          <cell r="H15822" t="str">
            <v>年节礼包/家庭清洁/纸品/衣物清洁礼包</v>
          </cell>
          <cell r="I15822" t="str">
            <v>2024-11-30</v>
          </cell>
        </row>
        <row r="15822">
          <cell r="K15822" t="str">
            <v>80001211+80001947</v>
          </cell>
          <cell r="L15822" t="str">
            <v/>
          </cell>
        </row>
        <row r="15823">
          <cell r="C15823">
            <v>162603077</v>
          </cell>
          <cell r="D15823" t="str">
            <v>人工</v>
          </cell>
          <cell r="E15823" t="str">
            <v>实物</v>
          </cell>
          <cell r="F15823" t="str">
            <v>蓝月亮</v>
          </cell>
          <cell r="G15823" t="str">
            <v>蓝月亮-</v>
          </cell>
          <cell r="H15823" t="str">
            <v>年节礼包/家庭清洁/纸品/衣物清洁礼包</v>
          </cell>
          <cell r="I15823" t="str">
            <v>2024-11-30</v>
          </cell>
        </row>
        <row r="15823">
          <cell r="K15823" t="str">
            <v>80001211+80001947</v>
          </cell>
          <cell r="L15823" t="str">
            <v/>
          </cell>
        </row>
        <row r="15824">
          <cell r="C15824">
            <v>162603077</v>
          </cell>
          <cell r="D15824" t="str">
            <v>人工</v>
          </cell>
          <cell r="E15824" t="str">
            <v>实物</v>
          </cell>
          <cell r="F15824" t="str">
            <v>蓝月亮</v>
          </cell>
          <cell r="G15824" t="str">
            <v>蓝月亮-</v>
          </cell>
          <cell r="H15824" t="str">
            <v>年节礼包/家庭清洁/纸品/衣物清洁礼包</v>
          </cell>
          <cell r="I15824" t="str">
            <v>2024-11-30</v>
          </cell>
        </row>
        <row r="15824">
          <cell r="K15824" t="str">
            <v>80001211+80001947</v>
          </cell>
          <cell r="L15824" t="str">
            <v/>
          </cell>
        </row>
        <row r="15825">
          <cell r="C15825">
            <v>162603076</v>
          </cell>
          <cell r="D15825" t="str">
            <v>人工</v>
          </cell>
          <cell r="E15825" t="str">
            <v>组合商品</v>
          </cell>
          <cell r="F15825" t="str">
            <v/>
          </cell>
          <cell r="G15825" t="str">
            <v>苏打组合商品虚拟供应商</v>
          </cell>
          <cell r="H15825" t="str">
            <v>年节礼包/个人护理/洗护礼包</v>
          </cell>
          <cell r="I15825" t="str">
            <v>2025-01-31</v>
          </cell>
          <cell r="J15825">
            <v>163824823</v>
          </cell>
          <cell r="K15825" t="str">
            <v/>
          </cell>
          <cell r="L15825" t="str">
            <v/>
          </cell>
        </row>
        <row r="15826">
          <cell r="C15826">
            <v>162603076</v>
          </cell>
          <cell r="D15826" t="str">
            <v>人工</v>
          </cell>
          <cell r="E15826" t="str">
            <v>组合商品</v>
          </cell>
          <cell r="F15826" t="str">
            <v/>
          </cell>
          <cell r="G15826" t="str">
            <v>苏打组合商品虚拟供应商</v>
          </cell>
          <cell r="H15826" t="str">
            <v>年节礼包/个人护理/洗护礼包</v>
          </cell>
          <cell r="I15826" t="str">
            <v>2025-01-31</v>
          </cell>
        </row>
        <row r="15826">
          <cell r="K15826" t="str">
            <v/>
          </cell>
          <cell r="L15826" t="str">
            <v/>
          </cell>
        </row>
        <row r="15827">
          <cell r="C15827">
            <v>162603070</v>
          </cell>
          <cell r="D15827" t="str">
            <v>人工</v>
          </cell>
          <cell r="E15827" t="str">
            <v>实物</v>
          </cell>
          <cell r="F15827" t="str">
            <v/>
          </cell>
          <cell r="G15827" t="str">
            <v>徐州瑞祥源</v>
          </cell>
          <cell r="H15827" t="str">
            <v>年节礼包/食品/营养健康</v>
          </cell>
          <cell r="I15827" t="str">
            <v>2024-12-31</v>
          </cell>
          <cell r="J15827">
            <v>163824817</v>
          </cell>
          <cell r="K15827" t="str">
            <v>AA010179G</v>
          </cell>
          <cell r="L15827" t="str">
            <v/>
          </cell>
        </row>
        <row r="15828">
          <cell r="C15828">
            <v>162576162</v>
          </cell>
          <cell r="D15828" t="str">
            <v>人工</v>
          </cell>
          <cell r="E15828" t="str">
            <v>实物</v>
          </cell>
          <cell r="F15828" t="str">
            <v/>
          </cell>
          <cell r="G15828" t="str">
            <v>泉胤</v>
          </cell>
          <cell r="H15828" t="str">
            <v>年节礼包/项目专属/定制方案专属</v>
          </cell>
          <cell r="I15828" t="str">
            <v>2025-01-31</v>
          </cell>
          <cell r="J15828">
            <v>163767907</v>
          </cell>
          <cell r="K15828" t="str">
            <v/>
          </cell>
          <cell r="L15828" t="str">
            <v/>
          </cell>
        </row>
        <row r="15829">
          <cell r="C15829">
            <v>162603352</v>
          </cell>
          <cell r="D15829" t="str">
            <v>人工</v>
          </cell>
          <cell r="E15829" t="str">
            <v>实物</v>
          </cell>
          <cell r="F15829" t="str">
            <v>北京同仁堂</v>
          </cell>
          <cell r="G15829" t="str">
            <v>食尚知补</v>
          </cell>
          <cell r="H15829" t="str">
            <v>年节礼包/项目专属/定制方案专属</v>
          </cell>
          <cell r="I15829" t="str">
            <v>2025-01-31</v>
          </cell>
          <cell r="J15829">
            <v>163825155</v>
          </cell>
          <cell r="K15829" t="str">
            <v/>
          </cell>
          <cell r="L15829" t="str">
            <v/>
          </cell>
        </row>
        <row r="15830">
          <cell r="C15830">
            <v>162582156</v>
          </cell>
          <cell r="D15830" t="str">
            <v>人工</v>
          </cell>
          <cell r="E15830" t="str">
            <v>实物</v>
          </cell>
          <cell r="F15830" t="str">
            <v/>
          </cell>
          <cell r="G15830" t="str">
            <v>做梦也想不到</v>
          </cell>
          <cell r="H15830" t="str">
            <v>年节礼包/项目专属/定制方案专属</v>
          </cell>
          <cell r="I15830" t="str">
            <v>2025-01-31</v>
          </cell>
          <cell r="J15830">
            <v>163779008</v>
          </cell>
          <cell r="K15830" t="str">
            <v/>
          </cell>
          <cell r="L15830" t="str">
            <v/>
          </cell>
        </row>
        <row r="15831">
          <cell r="C15831">
            <v>162576154</v>
          </cell>
          <cell r="D15831" t="str">
            <v>人工</v>
          </cell>
          <cell r="E15831" t="str">
            <v>实物</v>
          </cell>
          <cell r="F15831" t="str">
            <v>王老吉</v>
          </cell>
          <cell r="G15831" t="str">
            <v>做梦也想不到</v>
          </cell>
          <cell r="H15831" t="str">
            <v>年节礼包/项目专属/定制方案专属</v>
          </cell>
          <cell r="I15831" t="str">
            <v>2024-12-31</v>
          </cell>
          <cell r="J15831">
            <v>163767899</v>
          </cell>
          <cell r="K15831" t="str">
            <v/>
          </cell>
          <cell r="L15831" t="str">
            <v/>
          </cell>
        </row>
        <row r="15832">
          <cell r="C15832">
            <v>162107779</v>
          </cell>
          <cell r="D15832" t="str">
            <v>人工</v>
          </cell>
          <cell r="E15832" t="str">
            <v>实物</v>
          </cell>
          <cell r="F15832" t="str">
            <v>新秀丽</v>
          </cell>
          <cell r="G15832" t="str">
            <v>新嵘禾</v>
          </cell>
          <cell r="H15832" t="str">
            <v>年节礼包/箱包皮具/功能箱包</v>
          </cell>
          <cell r="I15832" t="str">
            <v>2023-05-26</v>
          </cell>
          <cell r="J15832">
            <v>162582011</v>
          </cell>
          <cell r="K15832" t="str">
            <v>TQ3*09002</v>
          </cell>
          <cell r="L15832" t="str">
            <v/>
          </cell>
        </row>
        <row r="15833">
          <cell r="C15833">
            <v>162494183</v>
          </cell>
          <cell r="D15833" t="str">
            <v>人工</v>
          </cell>
          <cell r="E15833" t="str">
            <v>实物</v>
          </cell>
          <cell r="F15833" t="str">
            <v>苏泊尔（SUPOR）</v>
          </cell>
          <cell r="G15833" t="str">
            <v>辽宁苏泊尔</v>
          </cell>
          <cell r="H15833" t="str">
            <v>年节礼包/家用电器/厨房小电</v>
          </cell>
          <cell r="I15833" t="str">
            <v>2024-06-30</v>
          </cell>
          <cell r="J15833">
            <v>163576603</v>
          </cell>
          <cell r="K15833" t="str">
            <v>H3724FKX71Y</v>
          </cell>
          <cell r="L15833" t="str">
            <v/>
          </cell>
        </row>
        <row r="15834">
          <cell r="C15834">
            <v>162641040</v>
          </cell>
          <cell r="D15834" t="str">
            <v>人工</v>
          </cell>
          <cell r="E15834" t="str">
            <v>实物</v>
          </cell>
          <cell r="F15834" t="str">
            <v>玛丽亚·古琦（MARJA KURKI）</v>
          </cell>
          <cell r="G15834" t="str">
            <v>京东直供</v>
          </cell>
          <cell r="H15834" t="str">
            <v>年节礼包/服饰鞋帽/围巾/披肩/手套/帽子</v>
          </cell>
          <cell r="I15834" t="str">
            <v>2024-12-31</v>
          </cell>
          <cell r="J15834">
            <v>163876108</v>
          </cell>
          <cell r="K15834">
            <v>100009099602</v>
          </cell>
          <cell r="L15834" t="str">
            <v>驼</v>
          </cell>
        </row>
        <row r="15835">
          <cell r="C15835">
            <v>162438949</v>
          </cell>
          <cell r="D15835" t="str">
            <v>人工</v>
          </cell>
          <cell r="E15835" t="str">
            <v>实物</v>
          </cell>
          <cell r="F15835" t="str">
            <v>苏泊尔（SUPOR）</v>
          </cell>
          <cell r="G15835" t="str">
            <v>辽宁苏泊尔</v>
          </cell>
          <cell r="H15835" t="str">
            <v>年节礼包/餐厨/水具</v>
          </cell>
          <cell r="I15835" t="str">
            <v>2023-12-31</v>
          </cell>
          <cell r="J15835">
            <v>163449162</v>
          </cell>
          <cell r="K15835" t="str">
            <v>KC38CR10</v>
          </cell>
          <cell r="L15835" t="str">
            <v>墨黑</v>
          </cell>
        </row>
        <row r="15836">
          <cell r="D15836" t="str">
            <v>人工</v>
          </cell>
          <cell r="E15836" t="str">
            <v>实物</v>
          </cell>
          <cell r="F15836" t="str">
            <v>苏泊尔（SUPOR）</v>
          </cell>
          <cell r="G15836" t="str">
            <v>辽宁苏泊尔</v>
          </cell>
          <cell r="H15836" t="str">
            <v>年节礼包/餐厨/水具</v>
          </cell>
          <cell r="I15836" t="str">
            <v>2023-12-31</v>
          </cell>
          <cell r="J15836">
            <v>163449163</v>
          </cell>
          <cell r="K15836" t="str">
            <v>KC38CR10</v>
          </cell>
          <cell r="L15836" t="str">
            <v>桃粉</v>
          </cell>
        </row>
        <row r="15837">
          <cell r="D15837" t="str">
            <v>人工</v>
          </cell>
          <cell r="E15837" t="str">
            <v>实物</v>
          </cell>
          <cell r="F15837" t="str">
            <v>苏泊尔（SUPOR）</v>
          </cell>
          <cell r="G15837" t="str">
            <v>辽宁苏泊尔</v>
          </cell>
          <cell r="H15837" t="str">
            <v>年节礼包/餐厨/水具</v>
          </cell>
          <cell r="I15837" t="str">
            <v>2023-12-31</v>
          </cell>
          <cell r="J15837">
            <v>163449164</v>
          </cell>
          <cell r="K15837" t="str">
            <v>KC38CR10</v>
          </cell>
          <cell r="L15837" t="str">
            <v>绛红</v>
          </cell>
        </row>
        <row r="15838">
          <cell r="D15838" t="str">
            <v>人工</v>
          </cell>
          <cell r="E15838" t="str">
            <v>实物</v>
          </cell>
          <cell r="F15838" t="str">
            <v>苏泊尔（SUPOR）</v>
          </cell>
          <cell r="G15838" t="str">
            <v>辽宁苏泊尔</v>
          </cell>
          <cell r="H15838" t="str">
            <v>年节礼包/餐厨/水具</v>
          </cell>
          <cell r="I15838" t="str">
            <v>2023-12-31</v>
          </cell>
          <cell r="J15838">
            <v>163449165</v>
          </cell>
          <cell r="K15838" t="str">
            <v>KC38CR10</v>
          </cell>
          <cell r="L15838" t="str">
            <v>月白</v>
          </cell>
        </row>
        <row r="15839">
          <cell r="C15839">
            <v>162565194</v>
          </cell>
          <cell r="D15839" t="str">
            <v>人工</v>
          </cell>
          <cell r="E15839" t="str">
            <v>实物</v>
          </cell>
          <cell r="F15839" t="str">
            <v>西屋（Westinghouse）</v>
          </cell>
          <cell r="G15839" t="str">
            <v>乡酌</v>
          </cell>
          <cell r="H15839" t="str">
            <v>年节礼包/家用电器/生活小电</v>
          </cell>
          <cell r="I15839" t="str">
            <v>2024-09-30</v>
          </cell>
          <cell r="J15839">
            <v>163745568</v>
          </cell>
          <cell r="K15839" t="str">
            <v>WTB503</v>
          </cell>
          <cell r="L15839" t="str">
            <v/>
          </cell>
        </row>
        <row r="15840">
          <cell r="C15840">
            <v>162035705</v>
          </cell>
          <cell r="D15840" t="str">
            <v>人工</v>
          </cell>
          <cell r="E15840" t="str">
            <v>实物</v>
          </cell>
          <cell r="F15840" t="str">
            <v>水星家纺</v>
          </cell>
          <cell r="G15840" t="str">
            <v>水星</v>
          </cell>
          <cell r="H15840" t="str">
            <v>年节礼包/家纺/床上用品</v>
          </cell>
          <cell r="I15840" t="str">
            <v>2023-07-31</v>
          </cell>
          <cell r="J15840">
            <v>162403025</v>
          </cell>
          <cell r="K15840">
            <v>123029</v>
          </cell>
          <cell r="L15840" t="str">
            <v/>
          </cell>
        </row>
        <row r="15841">
          <cell r="C15841">
            <v>162640912</v>
          </cell>
          <cell r="D15841" t="str">
            <v>人工</v>
          </cell>
          <cell r="E15841" t="str">
            <v>实物</v>
          </cell>
          <cell r="F15841" t="str">
            <v>玛丽亚·古琦（MARJA KURKI）</v>
          </cell>
          <cell r="G15841" t="str">
            <v>京东直供</v>
          </cell>
          <cell r="H15841" t="str">
            <v>年节礼包/服饰鞋帽/围巾/披肩/手套/帽子</v>
          </cell>
          <cell r="I15841" t="str">
            <v>2024-12-31</v>
          </cell>
          <cell r="J15841">
            <v>163875871</v>
          </cell>
          <cell r="K15841">
            <v>100009099592</v>
          </cell>
          <cell r="L15841" t="str">
            <v>橘粉</v>
          </cell>
        </row>
        <row r="15842">
          <cell r="C15842">
            <v>162559741</v>
          </cell>
          <cell r="D15842" t="str">
            <v>人工</v>
          </cell>
          <cell r="E15842" t="str">
            <v>实物</v>
          </cell>
          <cell r="F15842" t="str">
            <v/>
          </cell>
          <cell r="G15842" t="str">
            <v>做梦也想不到</v>
          </cell>
          <cell r="H15842" t="str">
            <v>年节礼包/食品/奶类饮品</v>
          </cell>
          <cell r="I15842" t="str">
            <v>2024-10-31</v>
          </cell>
          <cell r="J15842">
            <v>163734590</v>
          </cell>
          <cell r="K15842" t="str">
            <v/>
          </cell>
          <cell r="L15842" t="str">
            <v/>
          </cell>
        </row>
        <row r="15843">
          <cell r="C15843">
            <v>162409176</v>
          </cell>
          <cell r="D15843" t="str">
            <v>人工</v>
          </cell>
          <cell r="E15843" t="str">
            <v>实物</v>
          </cell>
          <cell r="F15843" t="str">
            <v>北京同仁堂</v>
          </cell>
          <cell r="G15843" t="str">
            <v>食尚知补</v>
          </cell>
          <cell r="H15843" t="str">
            <v>年节礼包/食品/营养健康</v>
          </cell>
          <cell r="I15843" t="str">
            <v>2024-03-31</v>
          </cell>
          <cell r="J15843">
            <v>163381806</v>
          </cell>
          <cell r="K15843" t="str">
            <v/>
          </cell>
          <cell r="L15843" t="str">
            <v/>
          </cell>
        </row>
        <row r="15844">
          <cell r="C15844">
            <v>162624671</v>
          </cell>
          <cell r="D15844" t="str">
            <v>人工</v>
          </cell>
          <cell r="E15844" t="str">
            <v>实物</v>
          </cell>
          <cell r="F15844" t="str">
            <v/>
          </cell>
          <cell r="G15844" t="str">
            <v>金唐（福建）</v>
          </cell>
          <cell r="H15844" t="str">
            <v>年节礼包/食品/干货礼包</v>
          </cell>
          <cell r="I15844" t="str">
            <v>2025-02-28</v>
          </cell>
          <cell r="J15844">
            <v>163853609</v>
          </cell>
          <cell r="K15844">
            <v>6922351504133</v>
          </cell>
          <cell r="L15844" t="str">
            <v/>
          </cell>
        </row>
        <row r="15845">
          <cell r="C15845">
            <v>162624666</v>
          </cell>
          <cell r="D15845" t="str">
            <v>人工</v>
          </cell>
          <cell r="E15845" t="str">
            <v>实物</v>
          </cell>
          <cell r="F15845" t="str">
            <v/>
          </cell>
          <cell r="G15845" t="str">
            <v>金唐（福建）</v>
          </cell>
          <cell r="H15845" t="str">
            <v>年节礼包/食品/干货礼包</v>
          </cell>
          <cell r="I15845" t="str">
            <v>2025-02-28</v>
          </cell>
          <cell r="J15845">
            <v>163853604</v>
          </cell>
          <cell r="K15845">
            <v>6922351511322</v>
          </cell>
          <cell r="L15845" t="str">
            <v/>
          </cell>
        </row>
        <row r="15846">
          <cell r="C15846">
            <v>162624649</v>
          </cell>
          <cell r="D15846" t="str">
            <v>人工</v>
          </cell>
          <cell r="E15846" t="str">
            <v>实物</v>
          </cell>
          <cell r="F15846" t="str">
            <v/>
          </cell>
          <cell r="G15846" t="str">
            <v>金唐（福建）</v>
          </cell>
          <cell r="H15846" t="str">
            <v>年节礼包/食品/干货礼包</v>
          </cell>
          <cell r="I15846" t="str">
            <v>2025-02-28</v>
          </cell>
          <cell r="J15846">
            <v>163853557</v>
          </cell>
          <cell r="K15846">
            <v>6922351511506</v>
          </cell>
          <cell r="L15846" t="str">
            <v/>
          </cell>
        </row>
        <row r="15847">
          <cell r="C15847">
            <v>162624646</v>
          </cell>
          <cell r="D15847" t="str">
            <v>人工</v>
          </cell>
          <cell r="E15847" t="str">
            <v>实物</v>
          </cell>
          <cell r="F15847" t="str">
            <v/>
          </cell>
          <cell r="G15847" t="str">
            <v>金唐（福建）</v>
          </cell>
          <cell r="H15847" t="str">
            <v>年节礼包/食品/干货礼包</v>
          </cell>
          <cell r="I15847" t="str">
            <v>2025-02-28</v>
          </cell>
          <cell r="J15847">
            <v>163853554</v>
          </cell>
          <cell r="K15847">
            <v>6922351508094</v>
          </cell>
          <cell r="L15847" t="str">
            <v/>
          </cell>
        </row>
        <row r="15848">
          <cell r="C15848">
            <v>162624644</v>
          </cell>
          <cell r="D15848" t="str">
            <v>人工</v>
          </cell>
          <cell r="E15848" t="str">
            <v>实物</v>
          </cell>
          <cell r="F15848" t="str">
            <v/>
          </cell>
          <cell r="G15848" t="str">
            <v>金唐（福建）</v>
          </cell>
          <cell r="H15848" t="str">
            <v>年节礼包/食品/干货礼包</v>
          </cell>
          <cell r="I15848" t="str">
            <v>2025-02-28</v>
          </cell>
          <cell r="J15848">
            <v>163853552</v>
          </cell>
          <cell r="K15848">
            <v>6922351508407</v>
          </cell>
          <cell r="L15848" t="str">
            <v/>
          </cell>
        </row>
        <row r="15849">
          <cell r="C15849">
            <v>162559731</v>
          </cell>
          <cell r="D15849" t="str">
            <v>人工</v>
          </cell>
          <cell r="E15849" t="str">
            <v>实物</v>
          </cell>
          <cell r="F15849" t="str">
            <v/>
          </cell>
          <cell r="G15849" t="str">
            <v>贡天下</v>
          </cell>
          <cell r="H15849" t="str">
            <v>年节礼包/食品/奶类饮品</v>
          </cell>
          <cell r="I15849" t="str">
            <v>2024-09-30</v>
          </cell>
          <cell r="J15849">
            <v>163734580</v>
          </cell>
          <cell r="K15849" t="str">
            <v>TU202012310100</v>
          </cell>
          <cell r="L15849" t="str">
            <v>300ml*8</v>
          </cell>
        </row>
        <row r="15850">
          <cell r="C15850">
            <v>162494338</v>
          </cell>
          <cell r="D15850" t="str">
            <v>人工</v>
          </cell>
          <cell r="E15850" t="str">
            <v>实物</v>
          </cell>
          <cell r="F15850" t="str">
            <v>恒慧</v>
          </cell>
          <cell r="G15850" t="str">
            <v>北京佰味佳</v>
          </cell>
          <cell r="H15850" t="str">
            <v>年节礼包/食品/熟食腊味</v>
          </cell>
          <cell r="I15850" t="str">
            <v>2024-07-31</v>
          </cell>
          <cell r="J15850">
            <v>163576780</v>
          </cell>
          <cell r="K15850" t="str">
            <v/>
          </cell>
          <cell r="L15850" t="str">
            <v/>
          </cell>
        </row>
        <row r="15851">
          <cell r="C15851">
            <v>162494330</v>
          </cell>
          <cell r="D15851" t="str">
            <v>人工</v>
          </cell>
          <cell r="E15851" t="str">
            <v>实物</v>
          </cell>
          <cell r="F15851" t="str">
            <v>恒慧</v>
          </cell>
          <cell r="G15851" t="str">
            <v>北京佰味佳</v>
          </cell>
          <cell r="H15851" t="str">
            <v>年节礼包/食品/熟食腊味</v>
          </cell>
          <cell r="I15851" t="str">
            <v>2024-07-31</v>
          </cell>
          <cell r="J15851">
            <v>163576772</v>
          </cell>
          <cell r="K15851" t="str">
            <v/>
          </cell>
          <cell r="L15851" t="str">
            <v/>
          </cell>
        </row>
        <row r="15852">
          <cell r="C15852">
            <v>162327079</v>
          </cell>
          <cell r="D15852" t="str">
            <v>人工</v>
          </cell>
          <cell r="E15852" t="str">
            <v>实物</v>
          </cell>
          <cell r="F15852" t="str">
            <v/>
          </cell>
          <cell r="G15852" t="str">
            <v>北京佰味佳</v>
          </cell>
          <cell r="H15852" t="str">
            <v>年节礼包/生鲜/速冻美食</v>
          </cell>
          <cell r="I15852" t="str">
            <v>2023-10-31</v>
          </cell>
          <cell r="J15852">
            <v>163186591</v>
          </cell>
          <cell r="K15852" t="str">
            <v>LB2023zq</v>
          </cell>
          <cell r="L15852" t="str">
            <v/>
          </cell>
        </row>
        <row r="15853">
          <cell r="C15853">
            <v>162327074</v>
          </cell>
          <cell r="D15853" t="str">
            <v>人工</v>
          </cell>
          <cell r="E15853" t="str">
            <v>实物</v>
          </cell>
          <cell r="F15853" t="str">
            <v/>
          </cell>
          <cell r="G15853" t="str">
            <v>北京佰味佳</v>
          </cell>
          <cell r="H15853" t="str">
            <v>年节礼包/生鲜/速冻美食</v>
          </cell>
          <cell r="I15853" t="str">
            <v>2023-10-31</v>
          </cell>
          <cell r="J15853">
            <v>163186584</v>
          </cell>
          <cell r="K15853" t="str">
            <v>LB2023ZQ</v>
          </cell>
          <cell r="L15853" t="str">
            <v/>
          </cell>
        </row>
        <row r="15854">
          <cell r="C15854">
            <v>162327073</v>
          </cell>
          <cell r="D15854" t="str">
            <v>人工</v>
          </cell>
          <cell r="E15854" t="str">
            <v>实物</v>
          </cell>
          <cell r="F15854" t="str">
            <v>恒慧</v>
          </cell>
          <cell r="G15854" t="str">
            <v>北京佰味佳</v>
          </cell>
          <cell r="H15854" t="str">
            <v>年节礼包/生鲜/速冻美食</v>
          </cell>
          <cell r="I15854" t="str">
            <v>2023-10-31</v>
          </cell>
          <cell r="J15854">
            <v>163186583</v>
          </cell>
          <cell r="K15854" t="str">
            <v>LB2023ZQ</v>
          </cell>
          <cell r="L15854" t="str">
            <v/>
          </cell>
        </row>
        <row r="15855">
          <cell r="C15855">
            <v>162615641</v>
          </cell>
          <cell r="D15855" t="str">
            <v>人工</v>
          </cell>
          <cell r="E15855" t="str">
            <v>实物</v>
          </cell>
          <cell r="F15855" t="str">
            <v>茶马世家</v>
          </cell>
          <cell r="G15855" t="str">
            <v>中惠优选</v>
          </cell>
          <cell r="H15855" t="str">
            <v>年节礼包/项目专属/定制方案专属</v>
          </cell>
          <cell r="I15855" t="str">
            <v>2025-03-31</v>
          </cell>
          <cell r="J15855">
            <v>163842101</v>
          </cell>
          <cell r="K15855" t="str">
            <v>茶马世家正宗新会15年老陈皮礼盒250g</v>
          </cell>
          <cell r="L15855" t="str">
            <v/>
          </cell>
        </row>
        <row r="15856">
          <cell r="C15856">
            <v>162568288</v>
          </cell>
          <cell r="D15856" t="str">
            <v>人工</v>
          </cell>
          <cell r="E15856" t="str">
            <v>实物</v>
          </cell>
          <cell r="F15856" t="str">
            <v/>
          </cell>
          <cell r="G15856" t="str">
            <v>北京佰味佳</v>
          </cell>
          <cell r="H15856" t="str">
            <v>年节礼包/生鲜/速冻美食</v>
          </cell>
          <cell r="I15856" t="str">
            <v>2024-10-31</v>
          </cell>
          <cell r="J15856">
            <v>163753326</v>
          </cell>
          <cell r="K15856" t="str">
            <v/>
          </cell>
          <cell r="L15856" t="str">
            <v/>
          </cell>
        </row>
        <row r="15857">
          <cell r="C15857">
            <v>162106337</v>
          </cell>
          <cell r="D15857" t="str">
            <v>人工</v>
          </cell>
          <cell r="E15857" t="str">
            <v>实物</v>
          </cell>
          <cell r="F15857" t="str">
            <v>YOME</v>
          </cell>
          <cell r="G15857" t="str">
            <v>你和我</v>
          </cell>
          <cell r="H15857" t="str">
            <v>年节礼包/母婴儿童/寝具服饰</v>
          </cell>
          <cell r="I15857" t="str">
            <v>2023-07-31</v>
          </cell>
          <cell r="J15857">
            <v>162580097</v>
          </cell>
          <cell r="K15857" t="str">
            <v>YC195566A</v>
          </cell>
          <cell r="L15857" t="str">
            <v>YC195566A粉色飞马A （大号）</v>
          </cell>
        </row>
        <row r="15858">
          <cell r="D15858" t="str">
            <v>人工</v>
          </cell>
          <cell r="E15858" t="str">
            <v>实物</v>
          </cell>
          <cell r="F15858" t="str">
            <v>YOME</v>
          </cell>
          <cell r="G15858" t="str">
            <v>你和我</v>
          </cell>
          <cell r="H15858" t="str">
            <v>年节礼包/母婴儿童/寝具服饰</v>
          </cell>
          <cell r="I15858" t="str">
            <v>2023-07-31</v>
          </cell>
          <cell r="J15858">
            <v>162580098</v>
          </cell>
          <cell r="K15858" t="str">
            <v>YC275556A</v>
          </cell>
          <cell r="L15858" t="str">
            <v>YC275556A藏青动物园（大号）</v>
          </cell>
        </row>
        <row r="15859">
          <cell r="C15859">
            <v>162582197</v>
          </cell>
          <cell r="D15859" t="str">
            <v>人工</v>
          </cell>
          <cell r="E15859" t="str">
            <v>实物</v>
          </cell>
          <cell r="F15859" t="str">
            <v/>
          </cell>
          <cell r="G15859" t="str">
            <v>泉胤</v>
          </cell>
          <cell r="H15859" t="str">
            <v>年节礼包/项目专属/定制方案专属</v>
          </cell>
          <cell r="I15859" t="str">
            <v>2025-01-31</v>
          </cell>
          <cell r="J15859">
            <v>163779051</v>
          </cell>
          <cell r="K15859" t="str">
            <v/>
          </cell>
          <cell r="L15859" t="str">
            <v/>
          </cell>
        </row>
        <row r="15860">
          <cell r="C15860">
            <v>162403368</v>
          </cell>
          <cell r="D15860" t="str">
            <v>人工</v>
          </cell>
          <cell r="E15860" t="str">
            <v>实物</v>
          </cell>
          <cell r="F15860" t="str">
            <v>新宝堂</v>
          </cell>
          <cell r="G15860" t="str">
            <v>食尚知补</v>
          </cell>
          <cell r="H15860" t="str">
            <v>年节礼包/食品/营养健康</v>
          </cell>
          <cell r="I15860" t="str">
            <v>2024-03-31</v>
          </cell>
          <cell r="J15860">
            <v>163370689</v>
          </cell>
          <cell r="K15860" t="str">
            <v/>
          </cell>
          <cell r="L15860" t="str">
            <v/>
          </cell>
        </row>
        <row r="15861">
          <cell r="C15861">
            <v>162418388</v>
          </cell>
          <cell r="D15861" t="str">
            <v>人工</v>
          </cell>
          <cell r="E15861" t="str">
            <v>实物</v>
          </cell>
          <cell r="F15861" t="str">
            <v>汤臣倍健</v>
          </cell>
          <cell r="G15861" t="str">
            <v>徐州瑞祥源</v>
          </cell>
          <cell r="H15861" t="str">
            <v>年节礼包/食品/营养健康</v>
          </cell>
          <cell r="I15861" t="str">
            <v>2024-03-31</v>
          </cell>
          <cell r="J15861">
            <v>163401374</v>
          </cell>
          <cell r="K15861" t="str">
            <v>AA010756</v>
          </cell>
          <cell r="L15861" t="str">
            <v/>
          </cell>
        </row>
        <row r="15862">
          <cell r="C15862">
            <v>162409170</v>
          </cell>
          <cell r="D15862" t="str">
            <v>人工</v>
          </cell>
          <cell r="E15862" t="str">
            <v>实物</v>
          </cell>
          <cell r="F15862" t="str">
            <v>新宝堂</v>
          </cell>
          <cell r="G15862" t="str">
            <v>食尚知补</v>
          </cell>
          <cell r="H15862" t="str">
            <v>年节礼包/食品/营养健康</v>
          </cell>
          <cell r="I15862" t="str">
            <v>2024-03-31</v>
          </cell>
          <cell r="J15862">
            <v>163381800</v>
          </cell>
          <cell r="K15862" t="str">
            <v/>
          </cell>
          <cell r="L15862" t="str">
            <v/>
          </cell>
        </row>
        <row r="15863">
          <cell r="C15863">
            <v>162407164</v>
          </cell>
          <cell r="D15863" t="str">
            <v>人工</v>
          </cell>
          <cell r="E15863" t="str">
            <v>实物</v>
          </cell>
          <cell r="F15863" t="str">
            <v>茶马世家</v>
          </cell>
          <cell r="G15863" t="str">
            <v>中惠优选</v>
          </cell>
          <cell r="H15863" t="str">
            <v>年节礼包/食品/茶叶</v>
          </cell>
          <cell r="I15863" t="str">
            <v>2024-03-31</v>
          </cell>
          <cell r="J15863">
            <v>163376886</v>
          </cell>
          <cell r="K15863" t="str">
            <v>茶马世家春韵礼盒恩施玉露特级非遗蒸青绿茶200g</v>
          </cell>
          <cell r="L15863" t="str">
            <v/>
          </cell>
        </row>
        <row r="15864">
          <cell r="C15864">
            <v>162407163</v>
          </cell>
          <cell r="D15864" t="str">
            <v>人工</v>
          </cell>
          <cell r="E15864" t="str">
            <v>实物</v>
          </cell>
          <cell r="F15864" t="str">
            <v>茶马世家</v>
          </cell>
          <cell r="G15864" t="str">
            <v>中惠优选</v>
          </cell>
          <cell r="H15864" t="str">
            <v>年节礼包/食品/茶叶</v>
          </cell>
          <cell r="I15864" t="str">
            <v>2024-03-31</v>
          </cell>
          <cell r="J15864">
            <v>163376885</v>
          </cell>
          <cell r="K15864" t="str">
            <v>茶马世家正宗新会15年老陈皮礼盒250g</v>
          </cell>
          <cell r="L15864" t="str">
            <v/>
          </cell>
        </row>
        <row r="15865">
          <cell r="C15865">
            <v>162407119</v>
          </cell>
          <cell r="D15865" t="str">
            <v>人工</v>
          </cell>
          <cell r="E15865" t="str">
            <v>实物</v>
          </cell>
          <cell r="F15865" t="str">
            <v>茶马世家</v>
          </cell>
          <cell r="G15865" t="str">
            <v>中惠优选</v>
          </cell>
          <cell r="H15865" t="str">
            <v>年节礼包/食品/茶叶</v>
          </cell>
          <cell r="I15865" t="str">
            <v>2024-03-31</v>
          </cell>
          <cell r="J15865">
            <v>163376838</v>
          </cell>
          <cell r="K15865" t="str">
            <v>茶马世家云南循雅普洱熟茶饼357g</v>
          </cell>
          <cell r="L15865" t="str">
            <v/>
          </cell>
        </row>
        <row r="15866">
          <cell r="C15866">
            <v>162407112</v>
          </cell>
          <cell r="D15866" t="str">
            <v>人工</v>
          </cell>
          <cell r="E15866" t="str">
            <v>实物</v>
          </cell>
          <cell r="F15866" t="str">
            <v>茶马世家</v>
          </cell>
          <cell r="G15866" t="str">
            <v>中惠优选</v>
          </cell>
          <cell r="H15866" t="str">
            <v>年节礼包/食品/茶叶</v>
          </cell>
          <cell r="I15866" t="str">
            <v>2024-03-31</v>
          </cell>
          <cell r="J15866">
            <v>163376831</v>
          </cell>
          <cell r="K15866" t="str">
            <v>茶马世家云南勐海普洱熟茶饼357g</v>
          </cell>
          <cell r="L15866" t="str">
            <v/>
          </cell>
        </row>
        <row r="15867">
          <cell r="C15867">
            <v>162406985</v>
          </cell>
          <cell r="D15867" t="str">
            <v>人工</v>
          </cell>
          <cell r="E15867" t="str">
            <v>实物</v>
          </cell>
          <cell r="F15867" t="str">
            <v>太粮</v>
          </cell>
          <cell r="G15867" t="str">
            <v>盛源隆</v>
          </cell>
          <cell r="H15867" t="str">
            <v>年节礼包/食品/粮油礼包</v>
          </cell>
          <cell r="I15867" t="str">
            <v>2024-03-31</v>
          </cell>
          <cell r="J15867">
            <v>163376698</v>
          </cell>
          <cell r="K15867">
            <v>6927096516700</v>
          </cell>
          <cell r="L15867" t="str">
            <v/>
          </cell>
        </row>
        <row r="15868">
          <cell r="C15868">
            <v>162406829</v>
          </cell>
          <cell r="D15868" t="str">
            <v>人工</v>
          </cell>
          <cell r="E15868" t="str">
            <v>实物</v>
          </cell>
          <cell r="F15868" t="str">
            <v>太粮</v>
          </cell>
          <cell r="G15868" t="str">
            <v>盛源隆</v>
          </cell>
          <cell r="H15868" t="str">
            <v>年节礼包/食品/粮油礼包</v>
          </cell>
          <cell r="I15868" t="str">
            <v>2024-03-31</v>
          </cell>
          <cell r="J15868">
            <v>163376528</v>
          </cell>
          <cell r="K15868">
            <v>6927096516465</v>
          </cell>
          <cell r="L15868" t="str">
            <v/>
          </cell>
        </row>
        <row r="15869">
          <cell r="C15869">
            <v>162406823</v>
          </cell>
          <cell r="D15869" t="str">
            <v>人工</v>
          </cell>
          <cell r="E15869" t="str">
            <v>实物</v>
          </cell>
          <cell r="F15869" t="str">
            <v>蔡府（CHAIFOO）</v>
          </cell>
          <cell r="G15869" t="str">
            <v>俏十三</v>
          </cell>
          <cell r="H15869" t="str">
            <v>年节礼包/食品/干货礼包</v>
          </cell>
          <cell r="I15869" t="str">
            <v>2024-03-31</v>
          </cell>
          <cell r="J15869">
            <v>163376520</v>
          </cell>
          <cell r="K15869">
            <v>6970638404607</v>
          </cell>
          <cell r="L15869" t="str">
            <v/>
          </cell>
        </row>
        <row r="15870">
          <cell r="C15870">
            <v>162406772</v>
          </cell>
          <cell r="D15870" t="str">
            <v>人工</v>
          </cell>
          <cell r="E15870" t="str">
            <v>实物</v>
          </cell>
          <cell r="F15870" t="str">
            <v>蔡府（CHAIFOO）</v>
          </cell>
          <cell r="G15870" t="str">
            <v>俏十三</v>
          </cell>
          <cell r="H15870" t="str">
            <v>年节礼包/食品/营养健康</v>
          </cell>
          <cell r="I15870" t="str">
            <v>2024-03-31</v>
          </cell>
          <cell r="J15870">
            <v>163376465</v>
          </cell>
          <cell r="K15870">
            <v>6970638406861</v>
          </cell>
          <cell r="L15870" t="str">
            <v/>
          </cell>
        </row>
        <row r="15871">
          <cell r="C15871">
            <v>162406733</v>
          </cell>
          <cell r="D15871" t="str">
            <v>人工</v>
          </cell>
          <cell r="E15871" t="str">
            <v>实物</v>
          </cell>
          <cell r="F15871" t="str">
            <v>SWISSE斯维诗</v>
          </cell>
          <cell r="G15871" t="str">
            <v>聚优来</v>
          </cell>
          <cell r="H15871" t="str">
            <v>年节礼包/食品/营养健康</v>
          </cell>
          <cell r="I15871" t="str">
            <v>2024-03-31</v>
          </cell>
          <cell r="J15871">
            <v>163376426</v>
          </cell>
          <cell r="K15871">
            <v>20231121015</v>
          </cell>
          <cell r="L15871" t="str">
            <v/>
          </cell>
        </row>
        <row r="15872">
          <cell r="C15872">
            <v>162406731</v>
          </cell>
          <cell r="D15872" t="str">
            <v>人工</v>
          </cell>
          <cell r="E15872" t="str">
            <v>实物</v>
          </cell>
          <cell r="F15872" t="str">
            <v>SWISSE斯维诗</v>
          </cell>
          <cell r="G15872" t="str">
            <v>聚优来</v>
          </cell>
          <cell r="H15872" t="str">
            <v>年节礼包/食品/营养健康</v>
          </cell>
          <cell r="I15872" t="str">
            <v>2024-03-31</v>
          </cell>
          <cell r="J15872">
            <v>163376424</v>
          </cell>
          <cell r="K15872">
            <v>20231121009</v>
          </cell>
          <cell r="L15872" t="str">
            <v/>
          </cell>
        </row>
        <row r="15873">
          <cell r="C15873">
            <v>162406730</v>
          </cell>
          <cell r="D15873" t="str">
            <v>人工</v>
          </cell>
          <cell r="E15873" t="str">
            <v>实物</v>
          </cell>
          <cell r="F15873" t="str">
            <v>SWISSE斯维诗</v>
          </cell>
          <cell r="G15873" t="str">
            <v>聚优来</v>
          </cell>
          <cell r="H15873" t="str">
            <v>年节礼包/食品/营养健康</v>
          </cell>
          <cell r="I15873" t="str">
            <v>2024-03-31</v>
          </cell>
          <cell r="J15873">
            <v>163376423</v>
          </cell>
          <cell r="K15873">
            <v>20231121004</v>
          </cell>
          <cell r="L15873" t="str">
            <v/>
          </cell>
        </row>
        <row r="15874">
          <cell r="C15874">
            <v>162406729</v>
          </cell>
          <cell r="D15874" t="str">
            <v>人工</v>
          </cell>
          <cell r="E15874" t="str">
            <v>实物</v>
          </cell>
          <cell r="F15874" t="str">
            <v>SWISSE斯维诗</v>
          </cell>
          <cell r="G15874" t="str">
            <v>聚优来</v>
          </cell>
          <cell r="H15874" t="str">
            <v>年节礼包/食品/营养健康</v>
          </cell>
          <cell r="I15874" t="str">
            <v>2024-03-31</v>
          </cell>
          <cell r="J15874">
            <v>163376422</v>
          </cell>
          <cell r="K15874">
            <v>20231121002</v>
          </cell>
          <cell r="L15874" t="str">
            <v/>
          </cell>
        </row>
        <row r="15875">
          <cell r="C15875">
            <v>162406638</v>
          </cell>
          <cell r="D15875" t="str">
            <v>人工</v>
          </cell>
          <cell r="E15875" t="str">
            <v>实物</v>
          </cell>
          <cell r="F15875" t="str">
            <v>三元（SAN YUAN）</v>
          </cell>
          <cell r="G15875" t="str">
            <v>做梦也想不到</v>
          </cell>
          <cell r="H15875" t="str">
            <v>年节礼包/食品/奶类饮品</v>
          </cell>
          <cell r="I15875" t="str">
            <v>2024-03-31</v>
          </cell>
          <cell r="J15875">
            <v>163376280</v>
          </cell>
          <cell r="K15875" t="str">
            <v>NJ1001</v>
          </cell>
          <cell r="L15875" t="str">
            <v/>
          </cell>
        </row>
        <row r="15876">
          <cell r="C15876">
            <v>162406638</v>
          </cell>
          <cell r="D15876" t="str">
            <v>人工</v>
          </cell>
          <cell r="E15876" t="str">
            <v>实物</v>
          </cell>
          <cell r="F15876" t="str">
            <v>三元（SAN YUAN）</v>
          </cell>
          <cell r="G15876" t="str">
            <v>做梦也想不到</v>
          </cell>
          <cell r="H15876" t="str">
            <v>年节礼包/食品/奶类饮品</v>
          </cell>
          <cell r="I15876" t="str">
            <v>2024-03-31</v>
          </cell>
        </row>
        <row r="15876">
          <cell r="K15876" t="str">
            <v>NJ1001</v>
          </cell>
          <cell r="L15876" t="str">
            <v/>
          </cell>
        </row>
        <row r="15877">
          <cell r="C15877">
            <v>162405095</v>
          </cell>
          <cell r="D15877" t="str">
            <v>人工</v>
          </cell>
          <cell r="E15877" t="str">
            <v>实物</v>
          </cell>
          <cell r="F15877" t="str">
            <v>燕之坊</v>
          </cell>
          <cell r="G15877" t="str">
            <v>燕之坊</v>
          </cell>
          <cell r="H15877" t="str">
            <v>年节礼包/食品/南北干货</v>
          </cell>
          <cell r="I15877" t="str">
            <v>2024-03-31</v>
          </cell>
          <cell r="J15877">
            <v>163372751</v>
          </cell>
          <cell r="K15877" t="str">
            <v>C02080010224</v>
          </cell>
          <cell r="L15877" t="str">
            <v/>
          </cell>
        </row>
        <row r="15878">
          <cell r="C15878">
            <v>162403367</v>
          </cell>
          <cell r="D15878" t="str">
            <v>人工</v>
          </cell>
          <cell r="E15878" t="str">
            <v>实物</v>
          </cell>
          <cell r="F15878" t="str">
            <v>食尚知补</v>
          </cell>
          <cell r="G15878" t="str">
            <v>食尚知补</v>
          </cell>
          <cell r="H15878" t="str">
            <v>年节礼包/食品/营养健康</v>
          </cell>
          <cell r="I15878" t="str">
            <v>2024-03-31</v>
          </cell>
          <cell r="J15878">
            <v>163370688</v>
          </cell>
          <cell r="K15878" t="str">
            <v/>
          </cell>
          <cell r="L15878" t="str">
            <v/>
          </cell>
        </row>
        <row r="15879">
          <cell r="C15879">
            <v>162403364</v>
          </cell>
          <cell r="D15879" t="str">
            <v>人工</v>
          </cell>
          <cell r="E15879" t="str">
            <v>实物</v>
          </cell>
          <cell r="F15879" t="str">
            <v>食尚知补</v>
          </cell>
          <cell r="G15879" t="str">
            <v>食尚知补</v>
          </cell>
          <cell r="H15879" t="str">
            <v>年节礼包/食品/营养健康</v>
          </cell>
          <cell r="I15879" t="str">
            <v>2024-03-31</v>
          </cell>
          <cell r="J15879">
            <v>163370685</v>
          </cell>
          <cell r="K15879" t="str">
            <v/>
          </cell>
          <cell r="L15879" t="str">
            <v/>
          </cell>
        </row>
        <row r="15880">
          <cell r="C15880">
            <v>162401020</v>
          </cell>
          <cell r="D15880" t="str">
            <v>人工</v>
          </cell>
          <cell r="E15880" t="str">
            <v>实物</v>
          </cell>
          <cell r="F15880" t="str">
            <v>食尚知补</v>
          </cell>
          <cell r="G15880" t="str">
            <v>食尚知补</v>
          </cell>
          <cell r="H15880" t="str">
            <v>年节礼包/食品/营养健康</v>
          </cell>
          <cell r="I15880" t="str">
            <v>2024-03-31</v>
          </cell>
          <cell r="J15880">
            <v>163363908</v>
          </cell>
          <cell r="K15880" t="str">
            <v/>
          </cell>
          <cell r="L15880" t="str">
            <v/>
          </cell>
        </row>
        <row r="15881">
          <cell r="C15881">
            <v>162406594</v>
          </cell>
          <cell r="D15881" t="str">
            <v>人工</v>
          </cell>
          <cell r="E15881" t="str">
            <v>实物</v>
          </cell>
          <cell r="F15881" t="str">
            <v>WMF</v>
          </cell>
          <cell r="G15881" t="str">
            <v>北京德喜宝</v>
          </cell>
          <cell r="H15881" t="str">
            <v>年节礼包/餐厨/烹饪锅具</v>
          </cell>
          <cell r="I15881" t="str">
            <v>2023-11-22</v>
          </cell>
          <cell r="J15881">
            <v>163376236</v>
          </cell>
          <cell r="K15881" t="str">
            <v>CWG990</v>
          </cell>
          <cell r="L15881" t="str">
            <v/>
          </cell>
        </row>
        <row r="15882">
          <cell r="C15882">
            <v>162566752</v>
          </cell>
          <cell r="D15882" t="str">
            <v>人工</v>
          </cell>
          <cell r="E15882" t="str">
            <v>实物</v>
          </cell>
          <cell r="F15882" t="str">
            <v>小甘菊</v>
          </cell>
          <cell r="G15882" t="str">
            <v>巨鲲</v>
          </cell>
          <cell r="H15882" t="str">
            <v>年节礼包/美妆护理/面部护理</v>
          </cell>
          <cell r="I15882" t="str">
            <v>2024-10-31</v>
          </cell>
          <cell r="J15882">
            <v>163749764</v>
          </cell>
          <cell r="K15882" t="str">
            <v>4013718022451-sd</v>
          </cell>
          <cell r="L15882" t="str">
            <v/>
          </cell>
        </row>
        <row r="15883">
          <cell r="C15883">
            <v>162566749</v>
          </cell>
          <cell r="D15883" t="str">
            <v>人工</v>
          </cell>
          <cell r="E15883" t="str">
            <v>实物</v>
          </cell>
          <cell r="F15883" t="str">
            <v>安热沙（Anessa）</v>
          </cell>
          <cell r="G15883" t="str">
            <v>巨鲲</v>
          </cell>
          <cell r="H15883" t="str">
            <v>年节礼包/美妆护理/面部护理</v>
          </cell>
          <cell r="I15883" t="str">
            <v>2024-09-30</v>
          </cell>
          <cell r="J15883">
            <v>163749761</v>
          </cell>
          <cell r="K15883" t="str">
            <v>729238161528-1</v>
          </cell>
          <cell r="L15883" t="str">
            <v/>
          </cell>
        </row>
        <row r="15884">
          <cell r="C15884">
            <v>162650062</v>
          </cell>
          <cell r="D15884" t="str">
            <v>人工</v>
          </cell>
          <cell r="E15884" t="str">
            <v>实物</v>
          </cell>
          <cell r="F15884" t="str">
            <v/>
          </cell>
          <cell r="G15884" t="str">
            <v>京东直供</v>
          </cell>
          <cell r="H15884" t="str">
            <v>年节礼包/家庭清洁/纸品/清洁纸品</v>
          </cell>
          <cell r="I15884" t="str">
            <v>2025-01-01</v>
          </cell>
          <cell r="J15884">
            <v>163888837</v>
          </cell>
          <cell r="K15884">
            <v>100123696221</v>
          </cell>
          <cell r="L15884" t="str">
            <v/>
          </cell>
        </row>
        <row r="15885">
          <cell r="C15885">
            <v>162565804</v>
          </cell>
          <cell r="D15885" t="str">
            <v>人工</v>
          </cell>
          <cell r="E15885" t="str">
            <v>实物</v>
          </cell>
          <cell r="F15885" t="str">
            <v>老街口</v>
          </cell>
          <cell r="G15885" t="str">
            <v>金知</v>
          </cell>
          <cell r="H15885" t="str">
            <v>年节礼包/食品/零食礼包</v>
          </cell>
          <cell r="I15885" t="str">
            <v>2024-10-31</v>
          </cell>
          <cell r="J15885">
            <v>163747390</v>
          </cell>
          <cell r="K15885" t="str">
            <v>jz20240708006</v>
          </cell>
          <cell r="L15885" t="str">
            <v/>
          </cell>
        </row>
        <row r="15886">
          <cell r="C15886">
            <v>162640892</v>
          </cell>
          <cell r="D15886" t="str">
            <v>人工</v>
          </cell>
          <cell r="E15886" t="str">
            <v>实物</v>
          </cell>
          <cell r="F15886" t="str">
            <v>玛丽亚·古琦（MARJA KURKI）</v>
          </cell>
          <cell r="G15886" t="str">
            <v>京东直供</v>
          </cell>
          <cell r="H15886" t="str">
            <v>年节礼包/服饰鞋帽/围巾/披肩/手套/帽子</v>
          </cell>
          <cell r="I15886" t="str">
            <v>2024-12-31</v>
          </cell>
          <cell r="J15886">
            <v>163875838</v>
          </cell>
          <cell r="K15886">
            <v>100009099602</v>
          </cell>
          <cell r="L15886" t="str">
            <v>驼</v>
          </cell>
        </row>
        <row r="15887">
          <cell r="C15887">
            <v>162649079</v>
          </cell>
          <cell r="D15887" t="str">
            <v>人工</v>
          </cell>
          <cell r="E15887" t="str">
            <v>实物</v>
          </cell>
          <cell r="F15887" t="str">
            <v>鲜禾鲜</v>
          </cell>
          <cell r="G15887" t="str">
            <v>鲜禾鲜</v>
          </cell>
          <cell r="H15887" t="str">
            <v>年节礼包/项目专属/投标项目专属</v>
          </cell>
          <cell r="I15887" t="str">
            <v>2025-03-01</v>
          </cell>
          <cell r="J15887">
            <v>163887590</v>
          </cell>
          <cell r="K15887" t="str">
            <v/>
          </cell>
          <cell r="L15887" t="str">
            <v/>
          </cell>
        </row>
        <row r="15888">
          <cell r="C15888">
            <v>162649076</v>
          </cell>
          <cell r="D15888" t="str">
            <v>人工</v>
          </cell>
          <cell r="E15888" t="str">
            <v>实物</v>
          </cell>
          <cell r="F15888" t="str">
            <v/>
          </cell>
          <cell r="G15888" t="str">
            <v>鲜禾鲜</v>
          </cell>
          <cell r="H15888" t="str">
            <v>年节礼包/项目专属/投标项目专属</v>
          </cell>
          <cell r="I15888" t="str">
            <v>2025-03-01</v>
          </cell>
          <cell r="J15888">
            <v>163887587</v>
          </cell>
          <cell r="K15888" t="str">
            <v/>
          </cell>
          <cell r="L15888" t="str">
            <v/>
          </cell>
        </row>
        <row r="15889">
          <cell r="C15889">
            <v>162566140</v>
          </cell>
          <cell r="D15889" t="str">
            <v>人工</v>
          </cell>
          <cell r="E15889" t="str">
            <v>实物</v>
          </cell>
          <cell r="F15889" t="str">
            <v>佳沃（joyvio）</v>
          </cell>
          <cell r="G15889" t="str">
            <v>佳沃</v>
          </cell>
          <cell r="H15889" t="str">
            <v>年节礼包/生鲜/水果</v>
          </cell>
          <cell r="I15889" t="str">
            <v>2024-10-31</v>
          </cell>
          <cell r="J15889">
            <v>163747845</v>
          </cell>
          <cell r="K15889" t="str">
            <v>500200286/500200301</v>
          </cell>
          <cell r="L15889" t="str">
            <v>单果重88g+</v>
          </cell>
        </row>
        <row r="15890">
          <cell r="C15890">
            <v>162572061</v>
          </cell>
          <cell r="D15890" t="str">
            <v>人工</v>
          </cell>
          <cell r="E15890" t="str">
            <v>实物</v>
          </cell>
          <cell r="F15890" t="str">
            <v/>
          </cell>
          <cell r="G15890" t="str">
            <v>友粮</v>
          </cell>
          <cell r="H15890" t="str">
            <v>年节礼包/食品/粮油礼包</v>
          </cell>
          <cell r="I15890" t="str">
            <v>2024-09-30</v>
          </cell>
          <cell r="J15890">
            <v>163759283</v>
          </cell>
          <cell r="K15890" t="str">
            <v/>
          </cell>
          <cell r="L15890" t="str">
            <v/>
          </cell>
        </row>
        <row r="15891">
          <cell r="C15891">
            <v>162565805</v>
          </cell>
          <cell r="D15891" t="str">
            <v>人工</v>
          </cell>
          <cell r="E15891" t="str">
            <v>实物</v>
          </cell>
          <cell r="F15891" t="str">
            <v>十月初五</v>
          </cell>
          <cell r="G15891" t="str">
            <v>金知</v>
          </cell>
          <cell r="H15891" t="str">
            <v>年节礼包/食品/零食礼包</v>
          </cell>
          <cell r="I15891" t="str">
            <v>2024-10-31</v>
          </cell>
          <cell r="J15891">
            <v>163747391</v>
          </cell>
          <cell r="K15891" t="str">
            <v>jz20240625006</v>
          </cell>
          <cell r="L15891" t="str">
            <v/>
          </cell>
        </row>
        <row r="15892">
          <cell r="C15892">
            <v>162645587</v>
          </cell>
          <cell r="D15892" t="str">
            <v>人工</v>
          </cell>
          <cell r="E15892" t="str">
            <v>实物</v>
          </cell>
          <cell r="F15892" t="str">
            <v>蓝月亮</v>
          </cell>
          <cell r="G15892" t="str">
            <v>蓝月亮-</v>
          </cell>
          <cell r="H15892" t="str">
            <v>年节礼包/项目专属/定制方案专属</v>
          </cell>
          <cell r="I15892" t="str">
            <v>2025-04-30</v>
          </cell>
          <cell r="J15892">
            <v>163882675</v>
          </cell>
          <cell r="K15892" t="str">
            <v>10001622+80002417</v>
          </cell>
          <cell r="L15892" t="str">
            <v/>
          </cell>
        </row>
        <row r="15893">
          <cell r="C15893">
            <v>162645587</v>
          </cell>
          <cell r="D15893" t="str">
            <v>人工</v>
          </cell>
          <cell r="E15893" t="str">
            <v>实物</v>
          </cell>
          <cell r="F15893" t="str">
            <v>蓝月亮</v>
          </cell>
          <cell r="G15893" t="str">
            <v>蓝月亮-</v>
          </cell>
          <cell r="H15893" t="str">
            <v>年节礼包/项目专属/定制方案专属</v>
          </cell>
          <cell r="I15893" t="str">
            <v>2025-04-30</v>
          </cell>
        </row>
        <row r="15893">
          <cell r="K15893" t="str">
            <v>10001622+80002417</v>
          </cell>
          <cell r="L15893" t="str">
            <v/>
          </cell>
        </row>
        <row r="15894">
          <cell r="C15894">
            <v>162645587</v>
          </cell>
          <cell r="D15894" t="str">
            <v>人工</v>
          </cell>
          <cell r="E15894" t="str">
            <v>实物</v>
          </cell>
          <cell r="F15894" t="str">
            <v>蓝月亮</v>
          </cell>
          <cell r="G15894" t="str">
            <v>蓝月亮-</v>
          </cell>
          <cell r="H15894" t="str">
            <v>年节礼包/项目专属/定制方案专属</v>
          </cell>
          <cell r="I15894" t="str">
            <v>2025-04-30</v>
          </cell>
        </row>
        <row r="15894">
          <cell r="K15894" t="str">
            <v>10001622+80002417</v>
          </cell>
          <cell r="L15894" t="str">
            <v/>
          </cell>
        </row>
        <row r="15895">
          <cell r="C15895">
            <v>162645587</v>
          </cell>
          <cell r="D15895" t="str">
            <v>人工</v>
          </cell>
          <cell r="E15895" t="str">
            <v>实物</v>
          </cell>
          <cell r="F15895" t="str">
            <v>蓝月亮</v>
          </cell>
          <cell r="G15895" t="str">
            <v>蓝月亮-</v>
          </cell>
          <cell r="H15895" t="str">
            <v>年节礼包/项目专属/定制方案专属</v>
          </cell>
          <cell r="I15895" t="str">
            <v>2025-04-30</v>
          </cell>
        </row>
        <row r="15895">
          <cell r="K15895" t="str">
            <v>10001622+80002417</v>
          </cell>
          <cell r="L15895" t="str">
            <v/>
          </cell>
        </row>
        <row r="15896">
          <cell r="C15896">
            <v>162645587</v>
          </cell>
          <cell r="D15896" t="str">
            <v>人工</v>
          </cell>
          <cell r="E15896" t="str">
            <v>实物</v>
          </cell>
          <cell r="F15896" t="str">
            <v>蓝月亮</v>
          </cell>
          <cell r="G15896" t="str">
            <v>蓝月亮-</v>
          </cell>
          <cell r="H15896" t="str">
            <v>年节礼包/项目专属/定制方案专属</v>
          </cell>
          <cell r="I15896" t="str">
            <v>2025-04-30</v>
          </cell>
        </row>
        <row r="15896">
          <cell r="K15896" t="str">
            <v>10001622+80002417</v>
          </cell>
          <cell r="L15896" t="str">
            <v/>
          </cell>
        </row>
        <row r="15897">
          <cell r="C15897">
            <v>162645587</v>
          </cell>
          <cell r="D15897" t="str">
            <v>人工</v>
          </cell>
          <cell r="E15897" t="str">
            <v>实物</v>
          </cell>
          <cell r="F15897" t="str">
            <v>蓝月亮</v>
          </cell>
          <cell r="G15897" t="str">
            <v>蓝月亮-</v>
          </cell>
          <cell r="H15897" t="str">
            <v>年节礼包/项目专属/定制方案专属</v>
          </cell>
          <cell r="I15897" t="str">
            <v>2025-04-30</v>
          </cell>
        </row>
        <row r="15897">
          <cell r="K15897" t="str">
            <v>10001622+80002417</v>
          </cell>
          <cell r="L15897" t="str">
            <v/>
          </cell>
        </row>
        <row r="15898">
          <cell r="C15898">
            <v>162645519</v>
          </cell>
          <cell r="D15898" t="str">
            <v>人工</v>
          </cell>
          <cell r="E15898" t="str">
            <v>实物</v>
          </cell>
          <cell r="F15898" t="str">
            <v/>
          </cell>
          <cell r="G15898" t="str">
            <v>安徽佳度</v>
          </cell>
          <cell r="H15898" t="str">
            <v>年节礼包/项目专属/定制方案专属</v>
          </cell>
          <cell r="I15898" t="str">
            <v>2025-02-28</v>
          </cell>
          <cell r="J15898">
            <v>163882571</v>
          </cell>
          <cell r="K15898" t="str">
            <v>MMBCWLH1018</v>
          </cell>
          <cell r="L15898" t="str">
            <v/>
          </cell>
        </row>
        <row r="15899">
          <cell r="C15899">
            <v>162108746</v>
          </cell>
          <cell r="D15899" t="str">
            <v>人工</v>
          </cell>
          <cell r="E15899" t="str">
            <v>实物</v>
          </cell>
          <cell r="F15899" t="str">
            <v>伯朗</v>
          </cell>
          <cell r="G15899" t="str">
            <v>大象传媒</v>
          </cell>
          <cell r="H15899" t="str">
            <v>食品/冲调/咖啡</v>
          </cell>
          <cell r="I15899" t="str">
            <v>2023-09-01</v>
          </cell>
          <cell r="J15899">
            <v>162583873</v>
          </cell>
          <cell r="K15899" t="str">
            <v>伯朗三合一(蓝山*1+卡布)*1</v>
          </cell>
          <cell r="L15899" t="str">
            <v/>
          </cell>
        </row>
        <row r="15900">
          <cell r="C15900">
            <v>162108746</v>
          </cell>
          <cell r="D15900" t="str">
            <v>人工</v>
          </cell>
          <cell r="E15900" t="str">
            <v>实物</v>
          </cell>
          <cell r="F15900" t="str">
            <v>伯朗</v>
          </cell>
          <cell r="G15900" t="str">
            <v>大象传媒</v>
          </cell>
          <cell r="H15900" t="str">
            <v>食品/冲调/咖啡</v>
          </cell>
          <cell r="I15900" t="str">
            <v>2023-09-01</v>
          </cell>
        </row>
        <row r="15900">
          <cell r="K15900" t="str">
            <v>伯朗三合一(蓝山*1+卡布)*1</v>
          </cell>
          <cell r="L15900" t="str">
            <v/>
          </cell>
        </row>
        <row r="15901">
          <cell r="C15901">
            <v>162648408</v>
          </cell>
          <cell r="D15901" t="str">
            <v>人工</v>
          </cell>
          <cell r="E15901" t="str">
            <v>实物</v>
          </cell>
          <cell r="F15901" t="str">
            <v>金龙鱼</v>
          </cell>
          <cell r="G15901" t="str">
            <v>新兴</v>
          </cell>
          <cell r="H15901" t="str">
            <v>年节礼包/项目专属/定制方案专属</v>
          </cell>
          <cell r="I15901" t="str">
            <v>2025-11-30</v>
          </cell>
          <cell r="J15901">
            <v>163886795</v>
          </cell>
          <cell r="K15901" t="str">
            <v>CJ1102182225</v>
          </cell>
          <cell r="L15901" t="str">
            <v/>
          </cell>
        </row>
        <row r="15902">
          <cell r="C15902">
            <v>162648408</v>
          </cell>
          <cell r="D15902" t="str">
            <v>人工</v>
          </cell>
          <cell r="E15902" t="str">
            <v>实物</v>
          </cell>
          <cell r="F15902" t="str">
            <v>金龙鱼</v>
          </cell>
          <cell r="G15902" t="str">
            <v>新兴</v>
          </cell>
          <cell r="H15902" t="str">
            <v>年节礼包/项目专属/定制方案专属</v>
          </cell>
          <cell r="I15902" t="str">
            <v>2025-11-30</v>
          </cell>
        </row>
        <row r="15902">
          <cell r="K15902" t="str">
            <v>CJ1102182225</v>
          </cell>
          <cell r="L15902" t="str">
            <v/>
          </cell>
        </row>
        <row r="15903">
          <cell r="C15903">
            <v>162648408</v>
          </cell>
          <cell r="D15903" t="str">
            <v>人工</v>
          </cell>
          <cell r="E15903" t="str">
            <v>实物</v>
          </cell>
          <cell r="F15903" t="str">
            <v>金龙鱼</v>
          </cell>
          <cell r="G15903" t="str">
            <v>新兴</v>
          </cell>
          <cell r="H15903" t="str">
            <v>年节礼包/项目专属/定制方案专属</v>
          </cell>
          <cell r="I15903" t="str">
            <v>2025-11-30</v>
          </cell>
        </row>
        <row r="15903">
          <cell r="K15903" t="str">
            <v>CJ1102182225</v>
          </cell>
          <cell r="L15903" t="str">
            <v/>
          </cell>
        </row>
        <row r="15904">
          <cell r="C15904">
            <v>162648162</v>
          </cell>
          <cell r="D15904" t="str">
            <v>人工</v>
          </cell>
          <cell r="E15904" t="str">
            <v>实物</v>
          </cell>
          <cell r="F15904" t="str">
            <v>资生堂</v>
          </cell>
          <cell r="G15904" t="str">
            <v>聚优来</v>
          </cell>
          <cell r="H15904" t="str">
            <v>年节礼包/项目专属/定制方案专属</v>
          </cell>
          <cell r="I15904" t="str">
            <v>2025-03-31</v>
          </cell>
          <cell r="J15904">
            <v>163886468</v>
          </cell>
          <cell r="K15904">
            <v>1012</v>
          </cell>
          <cell r="L15904" t="str">
            <v>护发素550mL</v>
          </cell>
        </row>
        <row r="15905">
          <cell r="C15905">
            <v>162494329</v>
          </cell>
          <cell r="D15905" t="str">
            <v>人工</v>
          </cell>
          <cell r="E15905" t="str">
            <v>实物</v>
          </cell>
          <cell r="F15905" t="str">
            <v>小熊（Bear）</v>
          </cell>
          <cell r="G15905" t="str">
            <v>涵察</v>
          </cell>
          <cell r="H15905" t="str">
            <v>年节礼包/家用电器/厨房小电</v>
          </cell>
          <cell r="I15905" t="str">
            <v>2024-06-30</v>
          </cell>
          <cell r="J15905">
            <v>163576771</v>
          </cell>
          <cell r="K15905" t="str">
            <v>10161C03B1003</v>
          </cell>
          <cell r="L15905" t="str">
            <v/>
          </cell>
        </row>
        <row r="15906">
          <cell r="C15906">
            <v>162626704</v>
          </cell>
          <cell r="D15906" t="str">
            <v>人工</v>
          </cell>
          <cell r="E15906" t="str">
            <v>实物</v>
          </cell>
          <cell r="F15906" t="str">
            <v/>
          </cell>
          <cell r="G15906" t="str">
            <v>上海金不换</v>
          </cell>
          <cell r="H15906" t="str">
            <v>年节礼包/家用电器/个护健康</v>
          </cell>
          <cell r="I15906" t="str">
            <v>2025-05-08</v>
          </cell>
          <cell r="J15906">
            <v>163856139</v>
          </cell>
          <cell r="K15906" t="str">
            <v/>
          </cell>
          <cell r="L15906" t="str">
            <v/>
          </cell>
        </row>
        <row r="15907">
          <cell r="C15907">
            <v>162319304</v>
          </cell>
          <cell r="D15907" t="str">
            <v>人工</v>
          </cell>
          <cell r="E15907" t="str">
            <v>实物</v>
          </cell>
          <cell r="F15907" t="str">
            <v>苏泊尔</v>
          </cell>
          <cell r="G15907" t="str">
            <v>辽宁苏泊尔</v>
          </cell>
          <cell r="H15907" t="str">
            <v>年节礼包/家用电器/厨房小电</v>
          </cell>
          <cell r="I15907" t="str">
            <v>2023-10-31</v>
          </cell>
          <cell r="J15907">
            <v>163178254</v>
          </cell>
          <cell r="K15907" t="str">
            <v>KD42D62</v>
          </cell>
          <cell r="L15907" t="str">
            <v/>
          </cell>
        </row>
        <row r="15908">
          <cell r="C15908">
            <v>162407041</v>
          </cell>
          <cell r="D15908" t="str">
            <v>人工</v>
          </cell>
          <cell r="E15908" t="str">
            <v>实物</v>
          </cell>
          <cell r="F15908" t="str">
            <v>燕之坊</v>
          </cell>
          <cell r="G15908" t="str">
            <v>燕之坊</v>
          </cell>
          <cell r="H15908" t="str">
            <v>年节礼包/食品/干货礼包</v>
          </cell>
          <cell r="I15908" t="str">
            <v>2024-03-31</v>
          </cell>
          <cell r="J15908">
            <v>163376757</v>
          </cell>
          <cell r="K15908" t="str">
            <v>C02080010267</v>
          </cell>
          <cell r="L15908" t="str">
            <v/>
          </cell>
        </row>
        <row r="15909">
          <cell r="C15909">
            <v>162568258</v>
          </cell>
          <cell r="D15909" t="str">
            <v>人工</v>
          </cell>
          <cell r="E15909" t="str">
            <v>实物</v>
          </cell>
          <cell r="F15909" t="str">
            <v>蟹尊享</v>
          </cell>
          <cell r="G15909" t="str">
            <v>丰祥福瑞</v>
          </cell>
          <cell r="H15909" t="str">
            <v>年节礼包/生鲜/海鲜水产</v>
          </cell>
          <cell r="I15909" t="str">
            <v>2024-12-10</v>
          </cell>
          <cell r="J15909">
            <v>163753295</v>
          </cell>
          <cell r="K15909" t="str">
            <v>JDDZXXH1698</v>
          </cell>
          <cell r="L15909" t="str">
            <v/>
          </cell>
        </row>
        <row r="15910">
          <cell r="C15910">
            <v>162568249</v>
          </cell>
          <cell r="D15910" t="str">
            <v>人工</v>
          </cell>
          <cell r="E15910" t="str">
            <v>实物</v>
          </cell>
          <cell r="F15910" t="str">
            <v>蟹尊享</v>
          </cell>
          <cell r="G15910" t="str">
            <v>丰祥福瑞</v>
          </cell>
          <cell r="H15910" t="str">
            <v>年节礼包/生鲜/海鲜水产</v>
          </cell>
          <cell r="I15910" t="str">
            <v>2024-12-10</v>
          </cell>
          <cell r="J15910">
            <v>163753286</v>
          </cell>
          <cell r="K15910" t="str">
            <v>JDDZXXH398</v>
          </cell>
          <cell r="L15910" t="str">
            <v/>
          </cell>
        </row>
        <row r="15911">
          <cell r="C15911">
            <v>162631864</v>
          </cell>
          <cell r="D15911" t="str">
            <v>人工</v>
          </cell>
          <cell r="E15911" t="str">
            <v>实物</v>
          </cell>
          <cell r="F15911" t="str">
            <v/>
          </cell>
          <cell r="G15911" t="str">
            <v>京东直供</v>
          </cell>
          <cell r="H15911" t="str">
            <v>年节礼包/箱包皮具/男包</v>
          </cell>
          <cell r="I15911" t="str">
            <v>2024-11-30</v>
          </cell>
          <cell r="J15911">
            <v>163863138</v>
          </cell>
          <cell r="K15911">
            <v>100061788782</v>
          </cell>
          <cell r="L15911" t="str">
            <v/>
          </cell>
        </row>
        <row r="15912">
          <cell r="C15912">
            <v>162326783</v>
          </cell>
          <cell r="D15912" t="str">
            <v>人工</v>
          </cell>
          <cell r="E15912" t="str">
            <v>实物</v>
          </cell>
          <cell r="F15912" t="str">
            <v>遇渐</v>
          </cell>
          <cell r="G15912" t="str">
            <v>水星</v>
          </cell>
          <cell r="H15912" t="str">
            <v>年节礼包/家纺/床上用品</v>
          </cell>
          <cell r="I15912" t="str">
            <v>2023-10-31</v>
          </cell>
          <cell r="J15912">
            <v>163186302</v>
          </cell>
          <cell r="K15912">
            <v>125989</v>
          </cell>
          <cell r="L15912" t="str">
            <v/>
          </cell>
        </row>
        <row r="15913">
          <cell r="C15913">
            <v>162315578</v>
          </cell>
          <cell r="D15913" t="str">
            <v>人工</v>
          </cell>
          <cell r="E15913" t="str">
            <v>实物</v>
          </cell>
          <cell r="F15913" t="str">
            <v>悦诗风吟</v>
          </cell>
          <cell r="G15913" t="str">
            <v>羽娜</v>
          </cell>
          <cell r="H15913" t="str">
            <v>年节礼包/美妆护理/美妆套装</v>
          </cell>
          <cell r="I15913" t="str">
            <v>2023-10-20</v>
          </cell>
          <cell r="J15913">
            <v>163173396</v>
          </cell>
          <cell r="K15913">
            <v>8809707269411</v>
          </cell>
          <cell r="L15913" t="str">
            <v>柔肤水200ml+柔肤露160ml+柔肤水15ml+柔肤露15ml+面霜10ml</v>
          </cell>
        </row>
        <row r="15914">
          <cell r="C15914">
            <v>162566800</v>
          </cell>
          <cell r="D15914" t="str">
            <v>人工</v>
          </cell>
          <cell r="E15914" t="str">
            <v>实物</v>
          </cell>
          <cell r="F15914" t="str">
            <v/>
          </cell>
          <cell r="G15914" t="str">
            <v>百果园公司直供</v>
          </cell>
          <cell r="H15914" t="str">
            <v>年节礼包/生鲜/水果</v>
          </cell>
          <cell r="I15914" t="str">
            <v>2024-10-21</v>
          </cell>
          <cell r="J15914">
            <v>163749838</v>
          </cell>
          <cell r="K15914" t="str">
            <v>BGYSDZQ24005</v>
          </cell>
          <cell r="L15914" t="str">
            <v/>
          </cell>
        </row>
        <row r="15915">
          <cell r="C15915">
            <v>162565785</v>
          </cell>
          <cell r="D15915" t="str">
            <v>人工</v>
          </cell>
          <cell r="E15915" t="str">
            <v>实物</v>
          </cell>
          <cell r="F15915" t="str">
            <v>拉面说</v>
          </cell>
          <cell r="G15915" t="str">
            <v>鸿运丰</v>
          </cell>
          <cell r="H15915" t="str">
            <v>年节礼包/食品/面类礼包</v>
          </cell>
          <cell r="I15915" t="str">
            <v>2024-10-31</v>
          </cell>
          <cell r="J15915">
            <v>163747369</v>
          </cell>
          <cell r="K15915" t="str">
            <v>中秋100</v>
          </cell>
          <cell r="L15915" t="str">
            <v/>
          </cell>
        </row>
        <row r="15916">
          <cell r="C15916">
            <v>162568265</v>
          </cell>
          <cell r="D15916" t="str">
            <v>人工</v>
          </cell>
          <cell r="E15916" t="str">
            <v>实物</v>
          </cell>
          <cell r="F15916" t="str">
            <v>蟹尊享</v>
          </cell>
          <cell r="G15916" t="str">
            <v>丰祥福瑞</v>
          </cell>
          <cell r="H15916" t="str">
            <v>年节礼包/生鲜/海鲜水产</v>
          </cell>
          <cell r="I15916" t="str">
            <v>2024-12-10</v>
          </cell>
          <cell r="J15916">
            <v>163753302</v>
          </cell>
          <cell r="K15916" t="str">
            <v>JDDZXXH1398</v>
          </cell>
          <cell r="L15916" t="str">
            <v/>
          </cell>
        </row>
        <row r="15917">
          <cell r="C15917">
            <v>162645180</v>
          </cell>
          <cell r="D15917" t="str">
            <v>人工</v>
          </cell>
          <cell r="E15917" t="str">
            <v>实物</v>
          </cell>
          <cell r="F15917" t="str">
            <v>美的（midea）</v>
          </cell>
          <cell r="G15917" t="str">
            <v>施德乐</v>
          </cell>
          <cell r="H15917" t="str">
            <v>年节礼包/家用电器/厨房小电</v>
          </cell>
          <cell r="I15917" t="str">
            <v>2025-01-31</v>
          </cell>
          <cell r="J15917">
            <v>163882167</v>
          </cell>
          <cell r="K15917" t="str">
            <v>PY18-X2</v>
          </cell>
          <cell r="L15917" t="str">
            <v/>
          </cell>
        </row>
        <row r="15918">
          <cell r="C15918">
            <v>162042749</v>
          </cell>
          <cell r="D15918" t="str">
            <v>人工</v>
          </cell>
          <cell r="E15918" t="str">
            <v>实物</v>
          </cell>
          <cell r="F15918" t="str">
            <v/>
          </cell>
          <cell r="G15918" t="str">
            <v>品客易购</v>
          </cell>
          <cell r="H15918" t="str">
            <v>年节礼包/家庭清洁/纸品/家庭环境清洁</v>
          </cell>
          <cell r="I15918" t="str">
            <v>2023-07-31</v>
          </cell>
          <cell r="J15918">
            <v>162411272</v>
          </cell>
          <cell r="K15918">
            <v>2023031009</v>
          </cell>
          <cell r="L15918" t="str">
            <v/>
          </cell>
        </row>
        <row r="15919">
          <cell r="C15919">
            <v>162566805</v>
          </cell>
          <cell r="D15919" t="str">
            <v>人工</v>
          </cell>
          <cell r="E15919" t="str">
            <v>实物</v>
          </cell>
          <cell r="F15919" t="str">
            <v/>
          </cell>
          <cell r="G15919" t="str">
            <v>百果园公司直供</v>
          </cell>
          <cell r="H15919" t="str">
            <v>年节礼包/生鲜/水果</v>
          </cell>
          <cell r="I15919" t="str">
            <v>2024-10-20</v>
          </cell>
          <cell r="J15919">
            <v>163749843</v>
          </cell>
          <cell r="K15919" t="str">
            <v>BGYSDZQ24003</v>
          </cell>
          <cell r="L15919" t="str">
            <v/>
          </cell>
        </row>
        <row r="15920">
          <cell r="C15920">
            <v>162568261</v>
          </cell>
          <cell r="D15920" t="str">
            <v>人工</v>
          </cell>
          <cell r="E15920" t="str">
            <v>实物</v>
          </cell>
          <cell r="F15920" t="str">
            <v>蟹尊享</v>
          </cell>
          <cell r="G15920" t="str">
            <v>丰祥福瑞</v>
          </cell>
          <cell r="H15920" t="str">
            <v>年节礼包/生鲜/海鲜水产</v>
          </cell>
          <cell r="I15920" t="str">
            <v>2024-12-10</v>
          </cell>
          <cell r="J15920">
            <v>163753298</v>
          </cell>
          <cell r="K15920" t="str">
            <v>JDDZXXH798</v>
          </cell>
          <cell r="L15920" t="str">
            <v/>
          </cell>
        </row>
        <row r="15921">
          <cell r="C15921">
            <v>162407078</v>
          </cell>
          <cell r="D15921" t="str">
            <v>人工</v>
          </cell>
          <cell r="E15921" t="str">
            <v>实物</v>
          </cell>
          <cell r="F15921" t="str">
            <v>美的（Midea）</v>
          </cell>
          <cell r="G15921" t="str">
            <v>康乐佰莲</v>
          </cell>
          <cell r="H15921" t="str">
            <v>年节礼包/家用电器/厨房小电</v>
          </cell>
          <cell r="I15921" t="str">
            <v>2024-03-31</v>
          </cell>
          <cell r="J15921">
            <v>163376797</v>
          </cell>
          <cell r="K15921" t="str">
            <v>MY-YL50E310</v>
          </cell>
          <cell r="L15921" t="str">
            <v/>
          </cell>
        </row>
        <row r="15922">
          <cell r="C15922">
            <v>162494235</v>
          </cell>
          <cell r="D15922" t="str">
            <v>人工</v>
          </cell>
          <cell r="E15922" t="str">
            <v>实物</v>
          </cell>
          <cell r="F15922" t="str">
            <v>罗莱家纺</v>
          </cell>
          <cell r="G15922" t="str">
            <v>嵘玖</v>
          </cell>
          <cell r="H15922" t="str">
            <v>年节礼包/家纺/床上用品</v>
          </cell>
          <cell r="I15922" t="str">
            <v>2024-06-30</v>
          </cell>
          <cell r="J15922">
            <v>163576674</v>
          </cell>
          <cell r="K15922" t="str">
            <v/>
          </cell>
          <cell r="L15922" t="str">
            <v/>
          </cell>
        </row>
        <row r="15923">
          <cell r="C15923">
            <v>162088684</v>
          </cell>
          <cell r="D15923" t="str">
            <v>人工</v>
          </cell>
          <cell r="E15923" t="str">
            <v>实物</v>
          </cell>
          <cell r="F15923" t="str">
            <v>千禾</v>
          </cell>
          <cell r="G15923" t="str">
            <v>京东直供</v>
          </cell>
          <cell r="H15923" t="str">
            <v>运营类目/测试类目/测试类目1</v>
          </cell>
          <cell r="I15923" t="str">
            <v>2023-04-12</v>
          </cell>
          <cell r="J15923">
            <v>162540504</v>
          </cell>
          <cell r="K15923">
            <v>4847522</v>
          </cell>
          <cell r="L15923" t="str">
            <v>御藏本酿180天 500ml</v>
          </cell>
        </row>
        <row r="15924">
          <cell r="C15924">
            <v>162643548</v>
          </cell>
          <cell r="D15924" t="str">
            <v>人工</v>
          </cell>
          <cell r="E15924" t="str">
            <v>实物</v>
          </cell>
          <cell r="F15924" t="str">
            <v>沃品</v>
          </cell>
          <cell r="G15924" t="str">
            <v>沃品</v>
          </cell>
          <cell r="H15924" t="str">
            <v>年节礼包/项目专属/定制方案专属</v>
          </cell>
          <cell r="I15924" t="str">
            <v>2025-02-28</v>
          </cell>
          <cell r="J15924">
            <v>163879935</v>
          </cell>
          <cell r="K15924" t="str">
            <v>LQ12</v>
          </cell>
          <cell r="L15924" t="str">
            <v>白色</v>
          </cell>
        </row>
        <row r="15925">
          <cell r="C15925">
            <v>162496592</v>
          </cell>
          <cell r="D15925" t="str">
            <v>人工</v>
          </cell>
          <cell r="E15925" t="str">
            <v>实物</v>
          </cell>
          <cell r="F15925" t="str">
            <v/>
          </cell>
          <cell r="G15925" t="str">
            <v>佳沃</v>
          </cell>
          <cell r="H15925" t="str">
            <v>年节礼包/生鲜/水果</v>
          </cell>
          <cell r="I15925" t="str">
            <v>2024-06-30</v>
          </cell>
          <cell r="J15925">
            <v>163582334</v>
          </cell>
          <cell r="K15925">
            <v>500200463</v>
          </cell>
          <cell r="L15925" t="str">
            <v>单果114-124g 金果*绿果各12粒</v>
          </cell>
        </row>
        <row r="15926">
          <cell r="C15926">
            <v>162566161</v>
          </cell>
          <cell r="D15926" t="str">
            <v>人工</v>
          </cell>
          <cell r="E15926" t="str">
            <v>实物</v>
          </cell>
          <cell r="F15926" t="str">
            <v>佳沃（joyvio）</v>
          </cell>
          <cell r="G15926" t="str">
            <v>佳沃</v>
          </cell>
          <cell r="H15926" t="str">
            <v>年节礼包/生鲜/水果</v>
          </cell>
          <cell r="I15926" t="str">
            <v>2024-10-31</v>
          </cell>
          <cell r="J15926">
            <v>163747868</v>
          </cell>
          <cell r="K15926" t="str">
            <v>108200520/500200328</v>
          </cell>
          <cell r="L15926" t="str">
            <v/>
          </cell>
        </row>
        <row r="15927">
          <cell r="C15927">
            <v>162566137</v>
          </cell>
          <cell r="D15927" t="str">
            <v>人工</v>
          </cell>
          <cell r="E15927" t="str">
            <v>实物</v>
          </cell>
          <cell r="F15927" t="str">
            <v>佳沃（joyvio）</v>
          </cell>
          <cell r="G15927" t="str">
            <v>佳沃</v>
          </cell>
          <cell r="H15927" t="str">
            <v>年节礼包/生鲜/水果</v>
          </cell>
          <cell r="I15927" t="str">
            <v>2024-10-31</v>
          </cell>
          <cell r="J15927">
            <v>163747842</v>
          </cell>
          <cell r="K15927">
            <v>500200350</v>
          </cell>
          <cell r="L15927" t="str">
            <v/>
          </cell>
        </row>
        <row r="15928">
          <cell r="C15928">
            <v>162495129</v>
          </cell>
          <cell r="D15928" t="str">
            <v>人工</v>
          </cell>
          <cell r="E15928" t="str">
            <v>实物</v>
          </cell>
          <cell r="F15928" t="str">
            <v>百果园</v>
          </cell>
          <cell r="G15928" t="str">
            <v>百果园公司直供</v>
          </cell>
          <cell r="H15928" t="str">
            <v>年节礼包/生鲜/水果</v>
          </cell>
          <cell r="I15928" t="str">
            <v>2024-06-30</v>
          </cell>
          <cell r="J15928">
            <v>163578381</v>
          </cell>
          <cell r="K15928" t="str">
            <v>SDDW24001</v>
          </cell>
          <cell r="L15928" t="str">
            <v>3斤 单果约8g</v>
          </cell>
        </row>
        <row r="15929">
          <cell r="C15929">
            <v>162495125</v>
          </cell>
          <cell r="D15929" t="str">
            <v>人工</v>
          </cell>
          <cell r="E15929" t="str">
            <v>实物</v>
          </cell>
          <cell r="F15929" t="str">
            <v>百果园</v>
          </cell>
          <cell r="G15929" t="str">
            <v>百果园公司直供</v>
          </cell>
          <cell r="H15929" t="str">
            <v>年节礼包/生鲜/水果</v>
          </cell>
          <cell r="I15929" t="str">
            <v>2024-06-30</v>
          </cell>
          <cell r="J15929">
            <v>163578377</v>
          </cell>
          <cell r="K15929" t="str">
            <v>SDDW24004</v>
          </cell>
          <cell r="L15929" t="str">
            <v>4.5斤 单果约8g</v>
          </cell>
        </row>
        <row r="15930">
          <cell r="C15930">
            <v>162409301</v>
          </cell>
          <cell r="D15930" t="str">
            <v>人工</v>
          </cell>
          <cell r="E15930" t="str">
            <v>实物</v>
          </cell>
          <cell r="F15930" t="str">
            <v>鲜到鲜得</v>
          </cell>
          <cell r="G15930" t="str">
            <v>鲜味优选</v>
          </cell>
          <cell r="H15930" t="str">
            <v>年节礼包/生鲜/海鲜水产</v>
          </cell>
          <cell r="I15930" t="str">
            <v>2024-05-01</v>
          </cell>
          <cell r="J15930">
            <v>163381944</v>
          </cell>
          <cell r="K15930" t="str">
            <v>2024CJ300</v>
          </cell>
          <cell r="L15930" t="str">
            <v/>
          </cell>
        </row>
        <row r="15931">
          <cell r="C15931">
            <v>162040017</v>
          </cell>
          <cell r="D15931" t="str">
            <v>人工</v>
          </cell>
          <cell r="E15931" t="str">
            <v>实物</v>
          </cell>
          <cell r="F15931" t="str">
            <v>罗莱家纺</v>
          </cell>
          <cell r="G15931" t="str">
            <v>嵘玖</v>
          </cell>
          <cell r="H15931" t="str">
            <v>年节礼包/家纺/床上用品</v>
          </cell>
          <cell r="I15931" t="str">
            <v>2023-07-31</v>
          </cell>
          <cell r="J15931">
            <v>162407342</v>
          </cell>
          <cell r="K15931" t="str">
            <v/>
          </cell>
          <cell r="L15931" t="str">
            <v/>
          </cell>
        </row>
        <row r="15932">
          <cell r="C15932">
            <v>162433820</v>
          </cell>
          <cell r="D15932" t="str">
            <v>人工</v>
          </cell>
          <cell r="E15932" t="str">
            <v>实物</v>
          </cell>
          <cell r="F15932" t="str">
            <v/>
          </cell>
          <cell r="G15932" t="str">
            <v>上海金不换</v>
          </cell>
          <cell r="H15932" t="str">
            <v>年节礼包/家用电器/厨房小电</v>
          </cell>
          <cell r="I15932" t="str">
            <v>2024-03-31</v>
          </cell>
          <cell r="J15932">
            <v>163436016</v>
          </cell>
          <cell r="K15932" t="str">
            <v/>
          </cell>
          <cell r="L15932" t="str">
            <v/>
          </cell>
        </row>
        <row r="15933">
          <cell r="C15933">
            <v>162433819</v>
          </cell>
          <cell r="D15933" t="str">
            <v>人工</v>
          </cell>
          <cell r="E15933" t="str">
            <v>实物</v>
          </cell>
          <cell r="F15933" t="str">
            <v/>
          </cell>
          <cell r="G15933" t="str">
            <v>上海金不换</v>
          </cell>
          <cell r="H15933" t="str">
            <v>年节礼包/家用电器/环境电器</v>
          </cell>
          <cell r="I15933" t="str">
            <v>2024-03-31</v>
          </cell>
          <cell r="J15933">
            <v>163436015</v>
          </cell>
          <cell r="K15933" t="str">
            <v/>
          </cell>
          <cell r="L15933" t="str">
            <v/>
          </cell>
        </row>
        <row r="15934">
          <cell r="C15934">
            <v>162566801</v>
          </cell>
          <cell r="D15934" t="str">
            <v>人工</v>
          </cell>
          <cell r="E15934" t="str">
            <v>实物</v>
          </cell>
          <cell r="F15934" t="str">
            <v/>
          </cell>
          <cell r="G15934" t="str">
            <v>百果园公司直供</v>
          </cell>
          <cell r="H15934" t="str">
            <v>年节礼包/生鲜/水果</v>
          </cell>
          <cell r="I15934" t="str">
            <v>2024-10-31</v>
          </cell>
          <cell r="J15934">
            <v>163749839</v>
          </cell>
          <cell r="K15934" t="str">
            <v>ygmg2024002</v>
          </cell>
          <cell r="L15934" t="str">
            <v/>
          </cell>
        </row>
        <row r="15935">
          <cell r="C15935">
            <v>162439637</v>
          </cell>
          <cell r="D15935" t="str">
            <v>人工</v>
          </cell>
          <cell r="E15935" t="str">
            <v>实物</v>
          </cell>
          <cell r="F15935" t="str">
            <v>斯阁睿</v>
          </cell>
          <cell r="G15935" t="str">
            <v>斯阁睿</v>
          </cell>
          <cell r="H15935" t="str">
            <v>年节礼包/餐厨/烹饪锅具</v>
          </cell>
          <cell r="I15935" t="str">
            <v>2024-03-31</v>
          </cell>
          <cell r="J15935">
            <v>163451383</v>
          </cell>
          <cell r="K15935" t="str">
            <v>SGR-CJ002</v>
          </cell>
          <cell r="L15935" t="str">
            <v/>
          </cell>
        </row>
        <row r="15936">
          <cell r="C15936">
            <v>162640870</v>
          </cell>
          <cell r="D15936" t="str">
            <v>人工</v>
          </cell>
          <cell r="E15936" t="str">
            <v>实物</v>
          </cell>
          <cell r="F15936" t="str">
            <v>玛丽亚·古琦（MARJA KURKI）</v>
          </cell>
          <cell r="G15936" t="str">
            <v>京东直供</v>
          </cell>
          <cell r="H15936" t="str">
            <v>年节礼包/服饰鞋帽/围巾/披肩/手套/帽子</v>
          </cell>
          <cell r="I15936" t="str">
            <v>2024-12-31</v>
          </cell>
          <cell r="J15936">
            <v>163875813</v>
          </cell>
          <cell r="K15936">
            <v>100009099592</v>
          </cell>
          <cell r="L15936" t="str">
            <v>橘粉</v>
          </cell>
        </row>
        <row r="15937">
          <cell r="C15937">
            <v>162640866</v>
          </cell>
          <cell r="D15937" t="str">
            <v>人工</v>
          </cell>
          <cell r="E15937" t="str">
            <v>实物</v>
          </cell>
          <cell r="F15937" t="str">
            <v>玛丽亚·古琦（MARJA KURKI）</v>
          </cell>
          <cell r="G15937" t="str">
            <v>京东直供</v>
          </cell>
          <cell r="H15937" t="str">
            <v>年节礼包/服饰鞋帽/围巾/披肩/手套/帽子</v>
          </cell>
          <cell r="I15937" t="str">
            <v>2024-12-31</v>
          </cell>
          <cell r="J15937">
            <v>163875809</v>
          </cell>
          <cell r="K15937">
            <v>100009099602</v>
          </cell>
          <cell r="L15937" t="str">
            <v>驼</v>
          </cell>
        </row>
        <row r="15938">
          <cell r="C15938">
            <v>162640538</v>
          </cell>
          <cell r="D15938" t="str">
            <v>人工</v>
          </cell>
          <cell r="E15938" t="str">
            <v>实物</v>
          </cell>
          <cell r="F15938" t="str">
            <v>Konka/康佳</v>
          </cell>
          <cell r="G15938" t="str">
            <v>鸿运丰</v>
          </cell>
          <cell r="H15938" t="str">
            <v>年节礼包/项目专属/定制方案专属</v>
          </cell>
          <cell r="I15938" t="str">
            <v>2024-12-31</v>
          </cell>
          <cell r="J15938">
            <v>163875419</v>
          </cell>
          <cell r="K15938" t="str">
            <v>一体机KZ-VC11</v>
          </cell>
          <cell r="L15938" t="str">
            <v/>
          </cell>
        </row>
        <row r="15939">
          <cell r="C15939">
            <v>162324867</v>
          </cell>
          <cell r="D15939" t="str">
            <v>人工</v>
          </cell>
          <cell r="E15939" t="str">
            <v>实物</v>
          </cell>
          <cell r="F15939" t="str">
            <v>小熊（Bear）</v>
          </cell>
          <cell r="G15939" t="str">
            <v>涵察</v>
          </cell>
          <cell r="H15939" t="str">
            <v>年节礼包/家用电器/厨房小电</v>
          </cell>
          <cell r="I15939" t="str">
            <v>2023-10-31</v>
          </cell>
          <cell r="J15939">
            <v>163184710</v>
          </cell>
          <cell r="K15939" t="str">
            <v>10363Q04B5001</v>
          </cell>
          <cell r="L15939" t="str">
            <v/>
          </cell>
        </row>
        <row r="15940">
          <cell r="C15940">
            <v>162566133</v>
          </cell>
          <cell r="D15940" t="str">
            <v>人工</v>
          </cell>
          <cell r="E15940" t="str">
            <v>实物</v>
          </cell>
          <cell r="F15940" t="str">
            <v>佳沃（joyvio）</v>
          </cell>
          <cell r="G15940" t="str">
            <v>佳沃</v>
          </cell>
          <cell r="H15940" t="str">
            <v>年节礼包/生鲜/水果</v>
          </cell>
          <cell r="I15940" t="str">
            <v>2024-10-31</v>
          </cell>
          <cell r="J15940">
            <v>163747838</v>
          </cell>
          <cell r="K15940">
            <v>500200723</v>
          </cell>
          <cell r="L15940" t="str">
            <v>单果重103g+</v>
          </cell>
        </row>
        <row r="15941">
          <cell r="C15941">
            <v>162572063</v>
          </cell>
          <cell r="D15941" t="str">
            <v>人工</v>
          </cell>
          <cell r="E15941" t="str">
            <v>实物</v>
          </cell>
          <cell r="F15941" t="str">
            <v/>
          </cell>
          <cell r="G15941" t="str">
            <v>友粮</v>
          </cell>
          <cell r="H15941" t="str">
            <v>年节礼包/食品/粮油礼包</v>
          </cell>
          <cell r="I15941" t="str">
            <v>2024-09-30</v>
          </cell>
          <cell r="J15941">
            <v>163759286</v>
          </cell>
          <cell r="K15941" t="str">
            <v/>
          </cell>
          <cell r="L15941" t="str">
            <v/>
          </cell>
        </row>
        <row r="15942">
          <cell r="C15942">
            <v>162406862</v>
          </cell>
          <cell r="D15942" t="str">
            <v>人工</v>
          </cell>
          <cell r="E15942" t="str">
            <v>实物</v>
          </cell>
          <cell r="F15942" t="str">
            <v>猫王</v>
          </cell>
          <cell r="G15942" t="str">
            <v>上海沐帆</v>
          </cell>
          <cell r="H15942" t="str">
            <v>年节礼包/3C数码/影视娱乐</v>
          </cell>
          <cell r="I15942" t="str">
            <v>2024-03-31</v>
          </cell>
          <cell r="J15942">
            <v>163376562</v>
          </cell>
          <cell r="K15942" t="str">
            <v/>
          </cell>
          <cell r="L15942" t="str">
            <v>奶盐白</v>
          </cell>
        </row>
        <row r="15943">
          <cell r="D15943" t="str">
            <v>人工</v>
          </cell>
          <cell r="E15943" t="str">
            <v>实物</v>
          </cell>
          <cell r="F15943" t="str">
            <v>猫王</v>
          </cell>
          <cell r="G15943" t="str">
            <v>上海沐帆</v>
          </cell>
          <cell r="H15943" t="str">
            <v>年节礼包/3C数码/影视娱乐</v>
          </cell>
          <cell r="I15943" t="str">
            <v>2024-03-31</v>
          </cell>
          <cell r="J15943">
            <v>163376563</v>
          </cell>
          <cell r="K15943" t="str">
            <v/>
          </cell>
          <cell r="L15943" t="str">
            <v>抹茶绿</v>
          </cell>
        </row>
        <row r="15944">
          <cell r="C15944">
            <v>162315297</v>
          </cell>
          <cell r="D15944" t="str">
            <v>人工</v>
          </cell>
          <cell r="E15944" t="str">
            <v>实物</v>
          </cell>
          <cell r="F15944" t="str">
            <v>水星家纺</v>
          </cell>
          <cell r="G15944" t="str">
            <v>水星</v>
          </cell>
          <cell r="H15944" t="str">
            <v>年节礼包/家纺/床上用品</v>
          </cell>
          <cell r="I15944" t="str">
            <v>2023-10-31</v>
          </cell>
          <cell r="J15944">
            <v>163173115</v>
          </cell>
          <cell r="K15944">
            <v>124430</v>
          </cell>
          <cell r="L15944" t="str">
            <v/>
          </cell>
        </row>
        <row r="15945">
          <cell r="C15945">
            <v>162572192</v>
          </cell>
          <cell r="D15945" t="str">
            <v>人工</v>
          </cell>
          <cell r="E15945" t="str">
            <v>实物</v>
          </cell>
          <cell r="F15945" t="str">
            <v/>
          </cell>
          <cell r="G15945" t="str">
            <v>友粮</v>
          </cell>
          <cell r="H15945" t="str">
            <v>年节礼包/食品/粮油礼包</v>
          </cell>
          <cell r="I15945" t="str">
            <v>2024-09-30</v>
          </cell>
          <cell r="J15945">
            <v>163759461</v>
          </cell>
          <cell r="K15945" t="str">
            <v/>
          </cell>
          <cell r="L15945" t="str">
            <v/>
          </cell>
        </row>
        <row r="15946">
          <cell r="C15946">
            <v>162572192</v>
          </cell>
          <cell r="D15946" t="str">
            <v>人工</v>
          </cell>
          <cell r="E15946" t="str">
            <v>实物</v>
          </cell>
          <cell r="F15946" t="str">
            <v/>
          </cell>
          <cell r="G15946" t="str">
            <v>友粮</v>
          </cell>
          <cell r="H15946" t="str">
            <v>年节礼包/食品/粮油礼包</v>
          </cell>
          <cell r="I15946" t="str">
            <v>2024-09-30</v>
          </cell>
        </row>
        <row r="15946">
          <cell r="K15946" t="str">
            <v/>
          </cell>
          <cell r="L15946" t="str">
            <v/>
          </cell>
        </row>
        <row r="15947">
          <cell r="C15947">
            <v>162572055</v>
          </cell>
          <cell r="D15947" t="str">
            <v>人工</v>
          </cell>
          <cell r="E15947" t="str">
            <v>实物</v>
          </cell>
          <cell r="F15947" t="str">
            <v/>
          </cell>
          <cell r="G15947" t="str">
            <v>友粮</v>
          </cell>
          <cell r="H15947" t="str">
            <v>年节礼包/食品/粮油礼包</v>
          </cell>
          <cell r="I15947" t="str">
            <v>2024-09-30</v>
          </cell>
          <cell r="J15947">
            <v>163759269</v>
          </cell>
          <cell r="K15947" t="str">
            <v/>
          </cell>
          <cell r="L15947" t="str">
            <v/>
          </cell>
        </row>
        <row r="15948">
          <cell r="C15948">
            <v>162572055</v>
          </cell>
          <cell r="D15948" t="str">
            <v>人工</v>
          </cell>
          <cell r="E15948" t="str">
            <v>实物</v>
          </cell>
          <cell r="F15948" t="str">
            <v/>
          </cell>
          <cell r="G15948" t="str">
            <v>友粮</v>
          </cell>
          <cell r="H15948" t="str">
            <v>年节礼包/食品/粮油礼包</v>
          </cell>
          <cell r="I15948" t="str">
            <v>2024-09-30</v>
          </cell>
        </row>
        <row r="15948">
          <cell r="K15948" t="str">
            <v/>
          </cell>
          <cell r="L15948" t="str">
            <v/>
          </cell>
        </row>
        <row r="15949">
          <cell r="C15949">
            <v>162563515</v>
          </cell>
          <cell r="D15949" t="str">
            <v>人工</v>
          </cell>
          <cell r="E15949" t="str">
            <v>实物</v>
          </cell>
          <cell r="F15949" t="str">
            <v>榴芒一刻</v>
          </cell>
          <cell r="G15949" t="str">
            <v>榴芒一刻</v>
          </cell>
          <cell r="H15949" t="str">
            <v>年节礼包/生鲜/水果</v>
          </cell>
          <cell r="I15949" t="str">
            <v>2024-10-31</v>
          </cell>
          <cell r="J15949">
            <v>163742299</v>
          </cell>
          <cell r="K15949" t="str">
            <v>LLKKDH08</v>
          </cell>
          <cell r="L15949" t="str">
            <v>烤榴莲冻肉100g*8盒</v>
          </cell>
        </row>
        <row r="15950">
          <cell r="C15950">
            <v>162494336</v>
          </cell>
          <cell r="D15950" t="str">
            <v>人工</v>
          </cell>
          <cell r="E15950" t="str">
            <v>实物</v>
          </cell>
          <cell r="F15950" t="str">
            <v>头厨</v>
          </cell>
          <cell r="G15950" t="str">
            <v>北京佰味佳</v>
          </cell>
          <cell r="H15950" t="str">
            <v>年节礼包/生鲜/速冻美食</v>
          </cell>
          <cell r="I15950" t="str">
            <v>2024-07-31</v>
          </cell>
          <cell r="J15950">
            <v>163576778</v>
          </cell>
          <cell r="K15950" t="str">
            <v>lmxlbfc14</v>
          </cell>
          <cell r="L15950" t="str">
            <v/>
          </cell>
        </row>
        <row r="15951">
          <cell r="C15951">
            <v>162566190</v>
          </cell>
          <cell r="D15951" t="str">
            <v>人工</v>
          </cell>
          <cell r="E15951" t="str">
            <v>实物</v>
          </cell>
          <cell r="F15951" t="str">
            <v>一统如宜</v>
          </cell>
          <cell r="G15951" t="str">
            <v>上海一统</v>
          </cell>
          <cell r="H15951" t="str">
            <v>年节礼包/生鲜/海鲜水产</v>
          </cell>
          <cell r="I15951" t="str">
            <v>2024-10-31</v>
          </cell>
          <cell r="J15951">
            <v>163747897</v>
          </cell>
          <cell r="K15951">
            <v>51605</v>
          </cell>
          <cell r="L15951" t="str">
            <v/>
          </cell>
        </row>
        <row r="15952">
          <cell r="C15952">
            <v>162040940</v>
          </cell>
          <cell r="D15952" t="str">
            <v>人工</v>
          </cell>
          <cell r="E15952" t="str">
            <v>实物</v>
          </cell>
          <cell r="F15952" t="str">
            <v>倍思</v>
          </cell>
          <cell r="G15952" t="str">
            <v>天基智慧科技</v>
          </cell>
          <cell r="H15952" t="str">
            <v>年节礼包/3C数码/数码配件</v>
          </cell>
          <cell r="I15952" t="str">
            <v>2023-06-22</v>
          </cell>
          <cell r="J15952">
            <v>162408338</v>
          </cell>
          <cell r="K15952" t="str">
            <v/>
          </cell>
          <cell r="L15952" t="str">
            <v/>
          </cell>
        </row>
        <row r="15953">
          <cell r="C15953">
            <v>162434742</v>
          </cell>
          <cell r="D15953" t="str">
            <v>人工</v>
          </cell>
          <cell r="E15953" t="str">
            <v>实物</v>
          </cell>
          <cell r="F15953" t="str">
            <v/>
          </cell>
          <cell r="G15953" t="str">
            <v>上海金不换</v>
          </cell>
          <cell r="H15953" t="str">
            <v>年节礼包/家用电器/生活小电</v>
          </cell>
          <cell r="I15953" t="str">
            <v>2024-03-31</v>
          </cell>
          <cell r="J15953">
            <v>163438501</v>
          </cell>
          <cell r="K15953" t="str">
            <v/>
          </cell>
          <cell r="L15953" t="str">
            <v/>
          </cell>
        </row>
        <row r="15954">
          <cell r="C15954">
            <v>162563159</v>
          </cell>
          <cell r="D15954" t="str">
            <v>人工</v>
          </cell>
          <cell r="E15954" t="str">
            <v>实物</v>
          </cell>
          <cell r="F15954" t="str">
            <v>西屋</v>
          </cell>
          <cell r="G15954" t="str">
            <v>阳疆</v>
          </cell>
          <cell r="H15954" t="str">
            <v>年节礼包/家用电器/厨房小电</v>
          </cell>
          <cell r="I15954" t="str">
            <v>2024-07-31</v>
          </cell>
          <cell r="J15954">
            <v>163741912</v>
          </cell>
          <cell r="K15954" t="str">
            <v>WFB-HS0454</v>
          </cell>
          <cell r="L15954" t="str">
            <v/>
          </cell>
        </row>
        <row r="15955">
          <cell r="C15955">
            <v>162568586</v>
          </cell>
          <cell r="D15955" t="str">
            <v>人工</v>
          </cell>
          <cell r="E15955" t="str">
            <v>实物</v>
          </cell>
          <cell r="F15955" t="str">
            <v>蔡府（CHAIFOO）</v>
          </cell>
          <cell r="G15955" t="str">
            <v>俏十三</v>
          </cell>
          <cell r="H15955" t="str">
            <v>年节礼包/食品/食品礼包</v>
          </cell>
          <cell r="I15955" t="str">
            <v>2024-10-31</v>
          </cell>
          <cell r="J15955">
            <v>163753662</v>
          </cell>
          <cell r="K15955">
            <v>6970638405734</v>
          </cell>
          <cell r="L15955" t="str">
            <v/>
          </cell>
        </row>
        <row r="15956">
          <cell r="C15956">
            <v>162566191</v>
          </cell>
          <cell r="D15956" t="str">
            <v>人工</v>
          </cell>
          <cell r="E15956" t="str">
            <v>实物</v>
          </cell>
          <cell r="F15956" t="str">
            <v>一统如宜</v>
          </cell>
          <cell r="G15956" t="str">
            <v>上海一统</v>
          </cell>
          <cell r="H15956" t="str">
            <v>年节礼包/生鲜/猪牛羊肉</v>
          </cell>
          <cell r="I15956" t="str">
            <v>2024-10-31</v>
          </cell>
          <cell r="J15956">
            <v>163747898</v>
          </cell>
          <cell r="K15956">
            <v>51606</v>
          </cell>
          <cell r="L15956" t="str">
            <v/>
          </cell>
        </row>
        <row r="15957">
          <cell r="C15957">
            <v>162566153</v>
          </cell>
          <cell r="D15957" t="str">
            <v>人工</v>
          </cell>
          <cell r="E15957" t="str">
            <v>实物</v>
          </cell>
          <cell r="F15957" t="str">
            <v>佳沃（joyvio）</v>
          </cell>
          <cell r="G15957" t="str">
            <v>佳沃</v>
          </cell>
          <cell r="H15957" t="str">
            <v>年节礼包/生鲜/水果</v>
          </cell>
          <cell r="I15957" t="str">
            <v>2024-10-31</v>
          </cell>
          <cell r="J15957">
            <v>163747860</v>
          </cell>
          <cell r="K15957">
            <v>599800250</v>
          </cell>
          <cell r="L15957" t="str">
            <v/>
          </cell>
        </row>
        <row r="15958">
          <cell r="C15958">
            <v>162457791</v>
          </cell>
          <cell r="D15958" t="str">
            <v>人工</v>
          </cell>
          <cell r="E15958" t="str">
            <v>实物</v>
          </cell>
          <cell r="F15958" t="str">
            <v>遇渐</v>
          </cell>
          <cell r="G15958" t="str">
            <v>水星</v>
          </cell>
          <cell r="H15958" t="str">
            <v>年节礼包/项目专属/定制方案专属</v>
          </cell>
          <cell r="I15958" t="str">
            <v>2024-03-31</v>
          </cell>
          <cell r="J15958">
            <v>163496915</v>
          </cell>
          <cell r="K15958">
            <v>125989</v>
          </cell>
          <cell r="L15958" t="str">
            <v/>
          </cell>
        </row>
        <row r="15959">
          <cell r="C15959">
            <v>162039307</v>
          </cell>
          <cell r="D15959" t="str">
            <v>人工</v>
          </cell>
          <cell r="E15959" t="str">
            <v>实物</v>
          </cell>
          <cell r="F15959" t="str">
            <v>水星家纺</v>
          </cell>
          <cell r="G15959" t="str">
            <v>水星</v>
          </cell>
          <cell r="H15959" t="str">
            <v>年节礼包/家纺/床上用品</v>
          </cell>
          <cell r="I15959" t="str">
            <v>2023-07-31</v>
          </cell>
          <cell r="J15959">
            <v>162406627</v>
          </cell>
          <cell r="K15959">
            <v>124431</v>
          </cell>
          <cell r="L15959" t="str">
            <v/>
          </cell>
        </row>
        <row r="15960">
          <cell r="C15960">
            <v>162567314</v>
          </cell>
          <cell r="D15960" t="str">
            <v>人工</v>
          </cell>
          <cell r="E15960" t="str">
            <v>实物</v>
          </cell>
          <cell r="F15960" t="str">
            <v>佳沃（joyvio）</v>
          </cell>
          <cell r="G15960" t="str">
            <v>佳沃</v>
          </cell>
          <cell r="H15960" t="str">
            <v>年节礼包/生鲜/水果</v>
          </cell>
          <cell r="I15960" t="str">
            <v>2024-10-31</v>
          </cell>
          <cell r="J15960">
            <v>163750428</v>
          </cell>
          <cell r="K15960" t="str">
            <v>108200520/606500274</v>
          </cell>
          <cell r="L15960" t="str">
            <v/>
          </cell>
        </row>
        <row r="15961">
          <cell r="C15961">
            <v>162323691</v>
          </cell>
          <cell r="D15961" t="str">
            <v>人工</v>
          </cell>
          <cell r="E15961" t="str">
            <v>实物</v>
          </cell>
          <cell r="F15961" t="str">
            <v>榴芒一刻</v>
          </cell>
          <cell r="G15961" t="str">
            <v>榴芒一刻</v>
          </cell>
          <cell r="H15961" t="str">
            <v>年节礼包/食品/月饼礼包</v>
          </cell>
          <cell r="I15961" t="str">
            <v>2024-10-31</v>
          </cell>
          <cell r="J15961">
            <v>163183695</v>
          </cell>
          <cell r="K15961" t="str">
            <v>408MSWBP</v>
          </cell>
          <cell r="L15961" t="str">
            <v>猫山王榴莲冰皮月饼 68g*6枚*1盒  </v>
          </cell>
        </row>
        <row r="15962">
          <cell r="C15962">
            <v>162537197</v>
          </cell>
          <cell r="D15962" t="str">
            <v>人工</v>
          </cell>
          <cell r="E15962" t="str">
            <v>实物</v>
          </cell>
          <cell r="F15962" t="str">
            <v>鲜到鲜得</v>
          </cell>
          <cell r="G15962" t="str">
            <v>鲜味优选</v>
          </cell>
          <cell r="H15962" t="str">
            <v>年节礼包/生鲜/海鲜水产</v>
          </cell>
          <cell r="I15962" t="str">
            <v>2024-05-27</v>
          </cell>
          <cell r="J15962">
            <v>163691239</v>
          </cell>
          <cell r="K15962" t="str">
            <v>24DW100</v>
          </cell>
          <cell r="L15962" t="str">
            <v/>
          </cell>
        </row>
        <row r="15963">
          <cell r="C15963">
            <v>162495067</v>
          </cell>
          <cell r="D15963" t="str">
            <v>人工</v>
          </cell>
          <cell r="E15963" t="str">
            <v>实物</v>
          </cell>
          <cell r="F15963" t="str">
            <v>鲜到鲜得</v>
          </cell>
          <cell r="G15963" t="str">
            <v>鲜味优选</v>
          </cell>
          <cell r="H15963" t="str">
            <v>年节礼包/生鲜/海鲜水产</v>
          </cell>
          <cell r="I15963" t="str">
            <v>2024-07-31</v>
          </cell>
          <cell r="J15963">
            <v>163578301</v>
          </cell>
          <cell r="K15963" t="str">
            <v>24DW100</v>
          </cell>
          <cell r="L15963" t="str">
            <v/>
          </cell>
        </row>
        <row r="15964">
          <cell r="C15964">
            <v>162409300</v>
          </cell>
          <cell r="D15964" t="str">
            <v>人工</v>
          </cell>
          <cell r="E15964" t="str">
            <v>实物</v>
          </cell>
          <cell r="F15964" t="str">
            <v>鲜到鲜得</v>
          </cell>
          <cell r="G15964" t="str">
            <v>鲜味优选</v>
          </cell>
          <cell r="H15964" t="str">
            <v>年节礼包/生鲜/海鲜礼包</v>
          </cell>
          <cell r="I15964" t="str">
            <v>2024-03-31</v>
          </cell>
          <cell r="J15964">
            <v>163381943</v>
          </cell>
          <cell r="K15964" t="str">
            <v>2024CJ800</v>
          </cell>
          <cell r="L15964" t="str">
            <v/>
          </cell>
        </row>
        <row r="15965">
          <cell r="C15965">
            <v>162409047</v>
          </cell>
          <cell r="D15965" t="str">
            <v>人工</v>
          </cell>
          <cell r="E15965" t="str">
            <v>实物</v>
          </cell>
          <cell r="F15965" t="str">
            <v>鲜到鲜得</v>
          </cell>
          <cell r="G15965" t="str">
            <v>鲜味优选</v>
          </cell>
          <cell r="H15965" t="str">
            <v>年节礼包/生鲜/海鲜礼包</v>
          </cell>
          <cell r="I15965" t="str">
            <v>2024-03-31</v>
          </cell>
          <cell r="J15965">
            <v>163381666</v>
          </cell>
          <cell r="K15965" t="str">
            <v>2024CJ500</v>
          </cell>
          <cell r="L15965" t="str">
            <v/>
          </cell>
        </row>
        <row r="15966">
          <cell r="C15966">
            <v>162409041</v>
          </cell>
          <cell r="D15966" t="str">
            <v>人工</v>
          </cell>
          <cell r="E15966" t="str">
            <v>实物</v>
          </cell>
          <cell r="F15966" t="str">
            <v>鲜到鲜得</v>
          </cell>
          <cell r="G15966" t="str">
            <v>鲜味优选</v>
          </cell>
          <cell r="H15966" t="str">
            <v>年节礼包/生鲜/海鲜水产</v>
          </cell>
          <cell r="I15966" t="str">
            <v>2024-05-01</v>
          </cell>
          <cell r="J15966">
            <v>163381659</v>
          </cell>
          <cell r="K15966" t="str">
            <v>2024CJ100</v>
          </cell>
          <cell r="L15966" t="str">
            <v/>
          </cell>
        </row>
        <row r="15967">
          <cell r="C15967">
            <v>162495123</v>
          </cell>
          <cell r="D15967" t="str">
            <v>人工</v>
          </cell>
          <cell r="E15967" t="str">
            <v>实物</v>
          </cell>
          <cell r="F15967" t="str">
            <v>百果园</v>
          </cell>
          <cell r="G15967" t="str">
            <v>百果园公司直供</v>
          </cell>
          <cell r="H15967" t="str">
            <v>年节礼包/生鲜/水果</v>
          </cell>
          <cell r="I15967" t="str">
            <v>2024-06-30</v>
          </cell>
          <cell r="J15967">
            <v>163578375</v>
          </cell>
          <cell r="K15967" t="str">
            <v>SDDW24005</v>
          </cell>
          <cell r="L15967" t="str">
            <v/>
          </cell>
        </row>
        <row r="15968">
          <cell r="C15968">
            <v>162495107</v>
          </cell>
          <cell r="D15968" t="str">
            <v>人工</v>
          </cell>
          <cell r="E15968" t="str">
            <v>实物</v>
          </cell>
          <cell r="F15968" t="str">
            <v>百果园</v>
          </cell>
          <cell r="G15968" t="str">
            <v>百果园公司直供</v>
          </cell>
          <cell r="H15968" t="str">
            <v>年节礼包/生鲜/水果</v>
          </cell>
          <cell r="I15968" t="str">
            <v>2024-06-30</v>
          </cell>
          <cell r="J15968">
            <v>163578354</v>
          </cell>
          <cell r="K15968" t="str">
            <v>SDDW24010</v>
          </cell>
          <cell r="L15968" t="str">
            <v/>
          </cell>
        </row>
        <row r="15969">
          <cell r="C15969">
            <v>162566164</v>
          </cell>
          <cell r="D15969" t="str">
            <v>人工</v>
          </cell>
          <cell r="E15969" t="str">
            <v>实物</v>
          </cell>
          <cell r="F15969" t="str">
            <v>佳沃（joyvio）</v>
          </cell>
          <cell r="G15969" t="str">
            <v>佳沃</v>
          </cell>
          <cell r="H15969" t="str">
            <v>年节礼包/生鲜/水果</v>
          </cell>
          <cell r="I15969" t="str">
            <v>2024-10-31</v>
          </cell>
          <cell r="J15969">
            <v>163747871</v>
          </cell>
          <cell r="K15969" t="str">
            <v>100200105/500200269</v>
          </cell>
          <cell r="L15969" t="str">
            <v/>
          </cell>
        </row>
        <row r="15970">
          <cell r="C15970">
            <v>162406867</v>
          </cell>
          <cell r="D15970" t="str">
            <v>人工</v>
          </cell>
          <cell r="E15970" t="str">
            <v>实物</v>
          </cell>
          <cell r="F15970" t="str">
            <v>猫王</v>
          </cell>
          <cell r="G15970" t="str">
            <v>上海沐帆</v>
          </cell>
          <cell r="H15970" t="str">
            <v>年节礼包/3C数码/影视娱乐</v>
          </cell>
          <cell r="I15970" t="str">
            <v>2024-03-31</v>
          </cell>
          <cell r="J15970">
            <v>163376568</v>
          </cell>
          <cell r="K15970" t="str">
            <v/>
          </cell>
          <cell r="L15970" t="str">
            <v>原野绿</v>
          </cell>
        </row>
        <row r="15971">
          <cell r="D15971" t="str">
            <v>人工</v>
          </cell>
          <cell r="E15971" t="str">
            <v>实物</v>
          </cell>
          <cell r="F15971" t="str">
            <v>猫王</v>
          </cell>
          <cell r="G15971" t="str">
            <v>上海沐帆</v>
          </cell>
          <cell r="H15971" t="str">
            <v>年节礼包/3C数码/影视娱乐</v>
          </cell>
          <cell r="I15971" t="str">
            <v>2024-03-31</v>
          </cell>
          <cell r="J15971">
            <v>163376569</v>
          </cell>
          <cell r="K15971" t="str">
            <v/>
          </cell>
          <cell r="L15971" t="str">
            <v>幸运红</v>
          </cell>
        </row>
        <row r="15972">
          <cell r="D15972" t="str">
            <v>人工</v>
          </cell>
          <cell r="E15972" t="str">
            <v>实物</v>
          </cell>
          <cell r="F15972" t="str">
            <v>猫王</v>
          </cell>
          <cell r="G15972" t="str">
            <v>上海沐帆</v>
          </cell>
          <cell r="H15972" t="str">
            <v>年节礼包/3C数码/影视娱乐</v>
          </cell>
          <cell r="I15972" t="str">
            <v>2024-03-31</v>
          </cell>
          <cell r="J15972">
            <v>163376570</v>
          </cell>
          <cell r="K15972" t="str">
            <v/>
          </cell>
          <cell r="L15972" t="str">
            <v> 童心蓝</v>
          </cell>
        </row>
        <row r="15973">
          <cell r="C15973">
            <v>162406779</v>
          </cell>
          <cell r="D15973" t="str">
            <v>人工</v>
          </cell>
          <cell r="E15973" t="str">
            <v>实物</v>
          </cell>
          <cell r="F15973" t="str">
            <v>汤臣倍健</v>
          </cell>
          <cell r="G15973" t="str">
            <v>徐州瑞祥源</v>
          </cell>
          <cell r="H15973" t="str">
            <v>年节礼包/食品/营养健康</v>
          </cell>
          <cell r="I15973" t="str">
            <v>2024-03-31</v>
          </cell>
          <cell r="J15973">
            <v>163376473</v>
          </cell>
          <cell r="K15973" t="str">
            <v>AA0010021A</v>
          </cell>
          <cell r="L15973" t="str">
            <v>300g*2</v>
          </cell>
        </row>
        <row r="15974">
          <cell r="C15974">
            <v>162565797</v>
          </cell>
          <cell r="D15974" t="str">
            <v>人工</v>
          </cell>
          <cell r="E15974" t="str">
            <v>实物</v>
          </cell>
          <cell r="F15974" t="str">
            <v>母亲</v>
          </cell>
          <cell r="G15974" t="str">
            <v>金知</v>
          </cell>
          <cell r="H15974" t="str">
            <v>年节礼包/食品/零食礼包</v>
          </cell>
          <cell r="I15974" t="str">
            <v>2024-10-31</v>
          </cell>
          <cell r="J15974">
            <v>163747383</v>
          </cell>
          <cell r="K15974" t="str">
            <v>jz20240708004</v>
          </cell>
          <cell r="L15974" t="str">
            <v/>
          </cell>
        </row>
        <row r="15975">
          <cell r="C15975">
            <v>162494903</v>
          </cell>
          <cell r="D15975" t="str">
            <v>人工</v>
          </cell>
          <cell r="E15975" t="str">
            <v>实物</v>
          </cell>
          <cell r="F15975" t="str">
            <v>猫王</v>
          </cell>
          <cell r="G15975" t="str">
            <v>上海沐帆</v>
          </cell>
          <cell r="H15975" t="str">
            <v>年节礼包/3C数码/影视娱乐</v>
          </cell>
          <cell r="I15975" t="str">
            <v>2024-07-01</v>
          </cell>
          <cell r="J15975">
            <v>163578100</v>
          </cell>
          <cell r="K15975" t="str">
            <v/>
          </cell>
          <cell r="L15975" t="str">
            <v>白色</v>
          </cell>
        </row>
        <row r="15976">
          <cell r="D15976" t="str">
            <v>人工</v>
          </cell>
          <cell r="E15976" t="str">
            <v>实物</v>
          </cell>
          <cell r="F15976" t="str">
            <v>猫王</v>
          </cell>
          <cell r="G15976" t="str">
            <v>上海沐帆</v>
          </cell>
          <cell r="H15976" t="str">
            <v>年节礼包/3C数码/影视娱乐</v>
          </cell>
          <cell r="I15976" t="str">
            <v>2024-07-01</v>
          </cell>
          <cell r="J15976">
            <v>163578101</v>
          </cell>
          <cell r="K15976" t="str">
            <v/>
          </cell>
          <cell r="L15976" t="str">
            <v>灰色</v>
          </cell>
        </row>
        <row r="15977">
          <cell r="C15977">
            <v>162422501</v>
          </cell>
          <cell r="D15977" t="str">
            <v>人工</v>
          </cell>
          <cell r="E15977" t="str">
            <v>实物</v>
          </cell>
          <cell r="F15977" t="str">
            <v>猫王</v>
          </cell>
          <cell r="G15977" t="str">
            <v>上海沐帆</v>
          </cell>
          <cell r="H15977" t="str">
            <v>年节礼包/3C数码/影视娱乐</v>
          </cell>
          <cell r="I15977" t="str">
            <v>2024-03-31</v>
          </cell>
          <cell r="J15977">
            <v>163410329</v>
          </cell>
          <cell r="K15977" t="str">
            <v/>
          </cell>
          <cell r="L15977" t="str">
            <v>中国红 </v>
          </cell>
        </row>
        <row r="15978">
          <cell r="D15978" t="str">
            <v>人工</v>
          </cell>
          <cell r="E15978" t="str">
            <v>实物</v>
          </cell>
          <cell r="F15978" t="str">
            <v>猫王</v>
          </cell>
          <cell r="G15978" t="str">
            <v>上海沐帆</v>
          </cell>
          <cell r="H15978" t="str">
            <v>年节礼包/3C数码/影视娱乐</v>
          </cell>
          <cell r="I15978" t="str">
            <v>2024-03-31</v>
          </cell>
          <cell r="J15978">
            <v>163410330</v>
          </cell>
          <cell r="K15978" t="str">
            <v/>
          </cell>
          <cell r="L15978" t="str">
            <v>宝石蓝</v>
          </cell>
        </row>
        <row r="15979">
          <cell r="D15979" t="str">
            <v>人工</v>
          </cell>
          <cell r="E15979" t="str">
            <v>实物</v>
          </cell>
          <cell r="F15979" t="str">
            <v>猫王</v>
          </cell>
          <cell r="G15979" t="str">
            <v>上海沐帆</v>
          </cell>
          <cell r="H15979" t="str">
            <v>年节礼包/3C数码/影视娱乐</v>
          </cell>
          <cell r="I15979" t="str">
            <v>2024-03-31</v>
          </cell>
          <cell r="J15979">
            <v>163410331</v>
          </cell>
          <cell r="K15979" t="str">
            <v/>
          </cell>
          <cell r="L15979" t="str">
            <v>月岩白</v>
          </cell>
        </row>
        <row r="15980">
          <cell r="C15980">
            <v>162566149</v>
          </cell>
          <cell r="D15980" t="str">
            <v>人工</v>
          </cell>
          <cell r="E15980" t="str">
            <v>实物</v>
          </cell>
          <cell r="F15980" t="str">
            <v>佳沃（joyvio）</v>
          </cell>
          <cell r="G15980" t="str">
            <v>佳沃</v>
          </cell>
          <cell r="H15980" t="str">
            <v>年节礼包/生鲜/水果</v>
          </cell>
          <cell r="I15980" t="str">
            <v>2024-10-31</v>
          </cell>
          <cell r="J15980">
            <v>163747854</v>
          </cell>
          <cell r="K15980" t="str">
            <v>104100607/599800403</v>
          </cell>
          <cell r="L15980" t="str">
            <v/>
          </cell>
        </row>
        <row r="15981">
          <cell r="C15981">
            <v>162496529</v>
          </cell>
          <cell r="D15981" t="str">
            <v>人工</v>
          </cell>
          <cell r="E15981" t="str">
            <v>实物</v>
          </cell>
          <cell r="F15981" t="str">
            <v/>
          </cell>
          <cell r="G15981" t="str">
            <v>佳沃</v>
          </cell>
          <cell r="H15981" t="str">
            <v>年节礼包/生鲜/水果</v>
          </cell>
          <cell r="I15981" t="str">
            <v>2024-06-30</v>
          </cell>
          <cell r="J15981">
            <v>163582264</v>
          </cell>
          <cell r="K15981">
            <v>500200342</v>
          </cell>
          <cell r="L15981" t="str">
            <v/>
          </cell>
        </row>
        <row r="15982">
          <cell r="C15982">
            <v>162564278</v>
          </cell>
          <cell r="D15982" t="str">
            <v>人工</v>
          </cell>
          <cell r="E15982" t="str">
            <v>实物</v>
          </cell>
          <cell r="F15982" t="str">
            <v>姑苏渔歌</v>
          </cell>
          <cell r="G15982" t="str">
            <v>蟹食客</v>
          </cell>
          <cell r="H15982" t="str">
            <v>年节礼包/生鲜/海鲜水产</v>
          </cell>
          <cell r="I15982" t="str">
            <v>2024-12-31</v>
          </cell>
          <cell r="J15982">
            <v>163743598</v>
          </cell>
          <cell r="K15982" t="str">
            <v>zk20240709</v>
          </cell>
          <cell r="L15982" t="str">
            <v>888型</v>
          </cell>
        </row>
        <row r="15983">
          <cell r="C15983">
            <v>162564859</v>
          </cell>
          <cell r="D15983" t="str">
            <v>人工</v>
          </cell>
          <cell r="E15983" t="str">
            <v>实物</v>
          </cell>
          <cell r="F15983" t="str">
            <v>卡诗</v>
          </cell>
          <cell r="G15983" t="str">
            <v>恒合信</v>
          </cell>
          <cell r="H15983" t="str">
            <v>年节礼包/个人护理/洗发护发</v>
          </cell>
          <cell r="I15983" t="str">
            <v>2024-10-31</v>
          </cell>
          <cell r="J15983">
            <v>163745150</v>
          </cell>
          <cell r="K15983" t="str">
            <v>SP000030</v>
          </cell>
          <cell r="L15983" t="str">
            <v/>
          </cell>
        </row>
        <row r="15984">
          <cell r="C15984">
            <v>162564275</v>
          </cell>
          <cell r="D15984" t="str">
            <v>人工</v>
          </cell>
          <cell r="E15984" t="str">
            <v>实物</v>
          </cell>
          <cell r="F15984" t="str">
            <v>姑苏渔歌</v>
          </cell>
          <cell r="G15984" t="str">
            <v>蟹食客</v>
          </cell>
          <cell r="H15984" t="str">
            <v>年节礼包/生鲜/海鲜水产</v>
          </cell>
          <cell r="I15984" t="str">
            <v>2024-12-31</v>
          </cell>
          <cell r="J15984">
            <v>163743595</v>
          </cell>
          <cell r="K15984" t="str">
            <v>zk2024070091</v>
          </cell>
          <cell r="L15984" t="str">
            <v>688型</v>
          </cell>
        </row>
        <row r="15985">
          <cell r="C15985">
            <v>162496590</v>
          </cell>
          <cell r="D15985" t="str">
            <v>人工</v>
          </cell>
          <cell r="E15985" t="str">
            <v>实物</v>
          </cell>
          <cell r="F15985" t="str">
            <v/>
          </cell>
          <cell r="G15985" t="str">
            <v>佳沃</v>
          </cell>
          <cell r="H15985" t="str">
            <v>年节礼包/生鲜/水果</v>
          </cell>
          <cell r="I15985" t="str">
            <v>2024-06-30</v>
          </cell>
          <cell r="J15985">
            <v>163582332</v>
          </cell>
          <cell r="K15985" t="str">
            <v>500200567/102101439</v>
          </cell>
          <cell r="L15985" t="str">
            <v/>
          </cell>
        </row>
        <row r="15986">
          <cell r="C15986">
            <v>162559906</v>
          </cell>
          <cell r="D15986" t="str">
            <v>人工</v>
          </cell>
          <cell r="E15986" t="str">
            <v>实物</v>
          </cell>
          <cell r="F15986" t="str">
            <v>舒肤佳</v>
          </cell>
          <cell r="G15986" t="str">
            <v>中山万荣</v>
          </cell>
          <cell r="H15986" t="str">
            <v>年节礼包/项目专属/定制方案专属</v>
          </cell>
          <cell r="I15986" t="str">
            <v>2024-12-31</v>
          </cell>
          <cell r="J15986">
            <v>163734829</v>
          </cell>
          <cell r="K15986">
            <v>6903148347492</v>
          </cell>
          <cell r="L15986" t="str">
            <v>红石榴780g</v>
          </cell>
        </row>
        <row r="15987">
          <cell r="C15987">
            <v>162568264</v>
          </cell>
          <cell r="D15987" t="str">
            <v>人工</v>
          </cell>
          <cell r="E15987" t="str">
            <v>实物</v>
          </cell>
          <cell r="F15987" t="str">
            <v>蟹尊享</v>
          </cell>
          <cell r="G15987" t="str">
            <v>丰祥福瑞</v>
          </cell>
          <cell r="H15987" t="str">
            <v>年节礼包/生鲜/海鲜水产</v>
          </cell>
          <cell r="I15987" t="str">
            <v>2024-12-10</v>
          </cell>
          <cell r="J15987">
            <v>163753301</v>
          </cell>
          <cell r="K15987" t="str">
            <v>JDDZXXH2398</v>
          </cell>
          <cell r="L15987" t="str">
            <v/>
          </cell>
        </row>
        <row r="15988">
          <cell r="C15988">
            <v>162563932</v>
          </cell>
          <cell r="D15988" t="str">
            <v>人工</v>
          </cell>
          <cell r="E15988" t="str">
            <v>实物</v>
          </cell>
          <cell r="F15988" t="str">
            <v>沃隆</v>
          </cell>
          <cell r="G15988" t="str">
            <v>深圳品味人生</v>
          </cell>
          <cell r="H15988" t="str">
            <v>年节礼包/食品/零食礼包</v>
          </cell>
          <cell r="I15988" t="str">
            <v>2024-10-31</v>
          </cell>
          <cell r="J15988">
            <v>163743137</v>
          </cell>
          <cell r="K15988" t="str">
            <v/>
          </cell>
          <cell r="L15988" t="str">
            <v/>
          </cell>
        </row>
        <row r="15989">
          <cell r="C15989">
            <v>162039853</v>
          </cell>
          <cell r="D15989" t="str">
            <v>人工</v>
          </cell>
          <cell r="E15989" t="str">
            <v>实物</v>
          </cell>
          <cell r="F15989" t="str">
            <v>三都港</v>
          </cell>
          <cell r="G15989" t="str">
            <v>鲜味优选</v>
          </cell>
          <cell r="H15989" t="str">
            <v>年节礼包/生鲜/海鲜水产</v>
          </cell>
          <cell r="I15989" t="str">
            <v>2023-07-31</v>
          </cell>
          <cell r="J15989">
            <v>162407178</v>
          </cell>
          <cell r="K15989" t="str">
            <v>2023DW1001</v>
          </cell>
          <cell r="L15989" t="str">
            <v/>
          </cell>
        </row>
        <row r="15990">
          <cell r="C15990">
            <v>162631852</v>
          </cell>
          <cell r="D15990" t="str">
            <v>人工</v>
          </cell>
          <cell r="E15990" t="str">
            <v>组合商品</v>
          </cell>
          <cell r="F15990" t="str">
            <v/>
          </cell>
          <cell r="G15990" t="str">
            <v>苏打组合商品虚拟供应商</v>
          </cell>
          <cell r="H15990" t="str">
            <v>供应链类目/年节礼包/销售专属礼包</v>
          </cell>
          <cell r="I15990" t="str">
            <v>1970-01-01</v>
          </cell>
          <cell r="J15990">
            <v>163863126</v>
          </cell>
          <cell r="K15990" t="str">
            <v/>
          </cell>
          <cell r="L15990" t="str">
            <v/>
          </cell>
        </row>
        <row r="15991">
          <cell r="C15991">
            <v>162631353</v>
          </cell>
          <cell r="D15991" t="str">
            <v>人工</v>
          </cell>
          <cell r="E15991" t="str">
            <v>实物</v>
          </cell>
          <cell r="F15991" t="str">
            <v/>
          </cell>
          <cell r="G15991" t="str">
            <v>测试供应商</v>
          </cell>
          <cell r="H15991" t="str">
            <v>测试/测试-yanny/测试3-1</v>
          </cell>
          <cell r="I15991" t="str">
            <v>2024-11-30</v>
          </cell>
          <cell r="J15991">
            <v>163862528</v>
          </cell>
          <cell r="K15991">
            <v>1</v>
          </cell>
          <cell r="L15991" t="str">
            <v/>
          </cell>
        </row>
        <row r="15992">
          <cell r="C15992">
            <v>162631333</v>
          </cell>
          <cell r="D15992" t="str">
            <v>人工</v>
          </cell>
          <cell r="E15992" t="str">
            <v>实物</v>
          </cell>
          <cell r="F15992" t="str">
            <v/>
          </cell>
          <cell r="G15992" t="str">
            <v>测试供应商</v>
          </cell>
          <cell r="H15992" t="str">
            <v>测试/测试-yanny/测试3-1</v>
          </cell>
          <cell r="I15992" t="str">
            <v>2024-11-20</v>
          </cell>
          <cell r="J15992">
            <v>163862507</v>
          </cell>
          <cell r="K15992">
            <v>1</v>
          </cell>
          <cell r="L15992" t="str">
            <v/>
          </cell>
        </row>
        <row r="15993">
          <cell r="C15993">
            <v>162564282</v>
          </cell>
          <cell r="D15993" t="str">
            <v>人工</v>
          </cell>
          <cell r="E15993" t="str">
            <v>实物</v>
          </cell>
          <cell r="F15993" t="str">
            <v>姑苏渔歌</v>
          </cell>
          <cell r="G15993" t="str">
            <v>蟹食客</v>
          </cell>
          <cell r="H15993" t="str">
            <v>年节礼包/生鲜/海鲜水产</v>
          </cell>
          <cell r="I15993" t="str">
            <v>2024-12-31</v>
          </cell>
          <cell r="J15993">
            <v>163743602</v>
          </cell>
          <cell r="K15993" t="str">
            <v>zk20240709</v>
          </cell>
          <cell r="L15993" t="str">
            <v/>
          </cell>
        </row>
        <row r="15994">
          <cell r="C15994">
            <v>162603402</v>
          </cell>
          <cell r="D15994" t="str">
            <v>人工</v>
          </cell>
          <cell r="E15994" t="str">
            <v>实物</v>
          </cell>
          <cell r="F15994" t="str">
            <v>佳沃（joyvio）</v>
          </cell>
          <cell r="G15994" t="str">
            <v>佳沃</v>
          </cell>
          <cell r="H15994" t="str">
            <v>年节礼包/项目专属/定制方案专属</v>
          </cell>
          <cell r="I15994" t="str">
            <v>2024-09-15</v>
          </cell>
          <cell r="J15994">
            <v>163825222</v>
          </cell>
          <cell r="K15994">
            <v>108200520</v>
          </cell>
          <cell r="L15994" t="str">
            <v/>
          </cell>
        </row>
        <row r="15995">
          <cell r="C15995">
            <v>162630835</v>
          </cell>
          <cell r="D15995" t="str">
            <v>人工</v>
          </cell>
          <cell r="E15995" t="str">
            <v>组合商品</v>
          </cell>
          <cell r="F15995" t="str">
            <v/>
          </cell>
          <cell r="G15995" t="str">
            <v>苏打组合商品虚拟供应商</v>
          </cell>
          <cell r="H15995" t="str">
            <v>供应链类目/年节礼包/销售专属礼包</v>
          </cell>
          <cell r="I15995" t="str">
            <v>1970-01-01</v>
          </cell>
          <cell r="J15995">
            <v>163861865</v>
          </cell>
          <cell r="K15995" t="str">
            <v/>
          </cell>
          <cell r="L15995" t="str">
            <v/>
          </cell>
        </row>
        <row r="15996">
          <cell r="C15996">
            <v>162326817</v>
          </cell>
          <cell r="D15996" t="str">
            <v>人工</v>
          </cell>
          <cell r="E15996" t="str">
            <v>实物</v>
          </cell>
          <cell r="F15996" t="str">
            <v>美的</v>
          </cell>
          <cell r="G15996" t="str">
            <v>康乐佰莲</v>
          </cell>
          <cell r="H15996" t="str">
            <v>年节礼包/家用电器/厨房小电</v>
          </cell>
          <cell r="I15996" t="str">
            <v>2023-10-31</v>
          </cell>
          <cell r="J15996">
            <v>163186372</v>
          </cell>
          <cell r="K15996" t="str">
            <v>MK-KFT201E</v>
          </cell>
          <cell r="L15996" t="str">
            <v/>
          </cell>
        </row>
        <row r="15997">
          <cell r="C15997">
            <v>162326816</v>
          </cell>
          <cell r="D15997" t="str">
            <v>人工</v>
          </cell>
          <cell r="E15997" t="str">
            <v>实物</v>
          </cell>
          <cell r="F15997" t="str">
            <v>美的</v>
          </cell>
          <cell r="G15997" t="str">
            <v>康乐佰莲</v>
          </cell>
          <cell r="H15997" t="str">
            <v>年节礼包/家用电器/环境电器</v>
          </cell>
          <cell r="I15997" t="str">
            <v>2023-10-31</v>
          </cell>
          <cell r="J15997">
            <v>163186371</v>
          </cell>
          <cell r="K15997" t="str">
            <v>LJ-S8</v>
          </cell>
          <cell r="L15997" t="str">
            <v/>
          </cell>
        </row>
        <row r="15998">
          <cell r="C15998">
            <v>162566138</v>
          </cell>
          <cell r="D15998" t="str">
            <v>人工</v>
          </cell>
          <cell r="E15998" t="str">
            <v>实物</v>
          </cell>
          <cell r="F15998" t="str">
            <v>佳沃（joyvio）</v>
          </cell>
          <cell r="G15998" t="str">
            <v>佳沃</v>
          </cell>
          <cell r="H15998" t="str">
            <v>年节礼包/生鲜/水果</v>
          </cell>
          <cell r="I15998" t="str">
            <v>2024-10-31</v>
          </cell>
          <cell r="J15998">
            <v>163747843</v>
          </cell>
          <cell r="K15998" t="str">
            <v/>
          </cell>
          <cell r="L15998" t="str">
            <v/>
          </cell>
        </row>
        <row r="15999">
          <cell r="C15999">
            <v>162494839</v>
          </cell>
          <cell r="D15999" t="str">
            <v>人工</v>
          </cell>
          <cell r="E15999" t="str">
            <v>实物</v>
          </cell>
          <cell r="F15999" t="str">
            <v>滴露（Dettol）</v>
          </cell>
          <cell r="G15999" t="str">
            <v>中山万荣</v>
          </cell>
          <cell r="H15999" t="str">
            <v>年节礼包/家庭清洁/纸品/家庭环境清洁</v>
          </cell>
          <cell r="I15999" t="str">
            <v>2024-07-31</v>
          </cell>
          <cell r="J15999">
            <v>163578027</v>
          </cell>
          <cell r="K15999" t="str">
            <v>sd012</v>
          </cell>
          <cell r="L15999" t="str">
            <v>1套</v>
          </cell>
        </row>
        <row r="16000">
          <cell r="C16000">
            <v>162494839</v>
          </cell>
          <cell r="D16000" t="str">
            <v>人工</v>
          </cell>
          <cell r="E16000" t="str">
            <v>实物</v>
          </cell>
          <cell r="F16000" t="str">
            <v>滴露（Dettol）</v>
          </cell>
          <cell r="G16000" t="str">
            <v>中山万荣</v>
          </cell>
          <cell r="H16000" t="str">
            <v>年节礼包/家庭清洁/纸品/家庭环境清洁</v>
          </cell>
          <cell r="I16000" t="str">
            <v>2024-07-31</v>
          </cell>
        </row>
        <row r="16000">
          <cell r="K16000" t="str">
            <v>sd012</v>
          </cell>
          <cell r="L16000" t="str">
            <v>1套</v>
          </cell>
        </row>
        <row r="16001">
          <cell r="C16001">
            <v>162494839</v>
          </cell>
          <cell r="D16001" t="str">
            <v>人工</v>
          </cell>
          <cell r="E16001" t="str">
            <v>实物</v>
          </cell>
          <cell r="F16001" t="str">
            <v>滴露（Dettol）</v>
          </cell>
          <cell r="G16001" t="str">
            <v>中山万荣</v>
          </cell>
          <cell r="H16001" t="str">
            <v>年节礼包/家庭清洁/纸品/家庭环境清洁</v>
          </cell>
          <cell r="I16001" t="str">
            <v>2024-07-31</v>
          </cell>
        </row>
        <row r="16001">
          <cell r="K16001" t="str">
            <v>sd012</v>
          </cell>
          <cell r="L16001" t="str">
            <v>1套</v>
          </cell>
        </row>
        <row r="16002">
          <cell r="C16002">
            <v>162494839</v>
          </cell>
          <cell r="D16002" t="str">
            <v>人工</v>
          </cell>
          <cell r="E16002" t="str">
            <v>实物</v>
          </cell>
          <cell r="F16002" t="str">
            <v>滴露（Dettol）</v>
          </cell>
          <cell r="G16002" t="str">
            <v>中山万荣</v>
          </cell>
          <cell r="H16002" t="str">
            <v>年节礼包/家庭清洁/纸品/家庭环境清洁</v>
          </cell>
          <cell r="I16002" t="str">
            <v>2024-07-31</v>
          </cell>
        </row>
        <row r="16002">
          <cell r="K16002" t="str">
            <v>sd012</v>
          </cell>
          <cell r="L16002" t="str">
            <v>1套</v>
          </cell>
        </row>
        <row r="16003">
          <cell r="C16003">
            <v>162618877</v>
          </cell>
          <cell r="D16003" t="str">
            <v>人工</v>
          </cell>
          <cell r="E16003" t="str">
            <v>实物</v>
          </cell>
          <cell r="F16003" t="str">
            <v>沃品</v>
          </cell>
          <cell r="G16003" t="str">
            <v>沃品</v>
          </cell>
          <cell r="H16003" t="str">
            <v>年节礼包/项目专属/定制方案专属</v>
          </cell>
          <cell r="I16003" t="str">
            <v>2024-10-31</v>
          </cell>
          <cell r="J16003">
            <v>163846073</v>
          </cell>
          <cell r="K16003" t="str">
            <v>L35</v>
          </cell>
          <cell r="L16003" t="str">
            <v/>
          </cell>
        </row>
        <row r="16004">
          <cell r="C16004">
            <v>162566170</v>
          </cell>
          <cell r="D16004" t="str">
            <v>人工</v>
          </cell>
          <cell r="E16004" t="str">
            <v>实物</v>
          </cell>
          <cell r="F16004" t="str">
            <v>佳沃（joyvio）</v>
          </cell>
          <cell r="G16004" t="str">
            <v>佳沃</v>
          </cell>
          <cell r="H16004" t="str">
            <v>年节礼包/生鲜/水果</v>
          </cell>
          <cell r="I16004" t="str">
            <v>2024-10-31</v>
          </cell>
          <cell r="J16004">
            <v>163747877</v>
          </cell>
          <cell r="K16004" t="str">
            <v>100200105/100200102</v>
          </cell>
          <cell r="L16004" t="str">
            <v/>
          </cell>
        </row>
        <row r="16005">
          <cell r="C16005">
            <v>162565031</v>
          </cell>
          <cell r="D16005" t="str">
            <v>人工</v>
          </cell>
          <cell r="E16005" t="str">
            <v>实物</v>
          </cell>
          <cell r="F16005" t="str">
            <v>苏泊尔（SUPOR）</v>
          </cell>
          <cell r="G16005" t="str">
            <v>辽宁苏泊尔</v>
          </cell>
          <cell r="H16005" t="str">
            <v>年节礼包/家用电器/厨房小电</v>
          </cell>
          <cell r="I16005" t="str">
            <v>2024-09-30</v>
          </cell>
          <cell r="J16005">
            <v>163745373</v>
          </cell>
          <cell r="K16005" t="str">
            <v>H30YKX56AY</v>
          </cell>
          <cell r="L16005" t="str">
            <v/>
          </cell>
        </row>
        <row r="16006">
          <cell r="C16006">
            <v>162504481</v>
          </cell>
          <cell r="D16006" t="str">
            <v>人工</v>
          </cell>
          <cell r="E16006" t="str">
            <v>实物</v>
          </cell>
          <cell r="F16006" t="str">
            <v/>
          </cell>
          <cell r="G16006" t="str">
            <v>承和瀚</v>
          </cell>
          <cell r="H16006" t="str">
            <v>户外运动/户外露营/帐篷</v>
          </cell>
          <cell r="I16006" t="str">
            <v>2024-12-31</v>
          </cell>
          <cell r="J16006">
            <v>163605044</v>
          </cell>
          <cell r="K16006" t="str">
            <v>chh20240456</v>
          </cell>
          <cell r="L16006" t="str">
            <v/>
          </cell>
        </row>
        <row r="16007">
          <cell r="C16007">
            <v>162405150</v>
          </cell>
          <cell r="D16007" t="str">
            <v>人工</v>
          </cell>
          <cell r="E16007" t="str">
            <v>实物</v>
          </cell>
          <cell r="F16007" t="str">
            <v>谷格</v>
          </cell>
          <cell r="G16007" t="str">
            <v>乡酌</v>
          </cell>
          <cell r="H16007" t="str">
            <v>年节礼包/家用电器/厨房小电</v>
          </cell>
          <cell r="I16007" t="str">
            <v>2024-03-31</v>
          </cell>
          <cell r="J16007">
            <v>163372809</v>
          </cell>
          <cell r="K16007" t="str">
            <v>G955</v>
          </cell>
          <cell r="L16007" t="str">
            <v/>
          </cell>
        </row>
        <row r="16008">
          <cell r="C16008">
            <v>162629883</v>
          </cell>
          <cell r="D16008" t="str">
            <v>人工</v>
          </cell>
          <cell r="E16008" t="str">
            <v>实物</v>
          </cell>
          <cell r="F16008" t="str">
            <v>Aji</v>
          </cell>
          <cell r="G16008" t="str">
            <v>金知</v>
          </cell>
          <cell r="H16008" t="str">
            <v>年节礼包/食品/方便食品</v>
          </cell>
          <cell r="I16008" t="str">
            <v>2025-02-28</v>
          </cell>
          <cell r="J16008">
            <v>163860461</v>
          </cell>
          <cell r="K16008" t="str">
            <v>jz20241114006</v>
          </cell>
          <cell r="L16008" t="str">
            <v/>
          </cell>
        </row>
        <row r="16009">
          <cell r="C16009">
            <v>162552846</v>
          </cell>
          <cell r="D16009" t="str">
            <v>人工</v>
          </cell>
          <cell r="E16009" t="str">
            <v>实物</v>
          </cell>
          <cell r="F16009" t="str">
            <v>水星家纺</v>
          </cell>
          <cell r="G16009" t="str">
            <v>水星</v>
          </cell>
          <cell r="H16009" t="str">
            <v>年节礼包/家纺/床上用品</v>
          </cell>
          <cell r="I16009" t="str">
            <v>2024-06-30</v>
          </cell>
          <cell r="J16009">
            <v>163719123</v>
          </cell>
          <cell r="K16009">
            <v>122975</v>
          </cell>
          <cell r="L16009" t="str">
            <v/>
          </cell>
        </row>
        <row r="16010">
          <cell r="C16010">
            <v>162603356</v>
          </cell>
          <cell r="D16010" t="str">
            <v>人工</v>
          </cell>
          <cell r="E16010" t="str">
            <v>组合商品</v>
          </cell>
          <cell r="F16010" t="str">
            <v/>
          </cell>
          <cell r="G16010" t="str">
            <v>苏打组合商品虚拟供应商</v>
          </cell>
          <cell r="H16010" t="str">
            <v>年节礼包/食品/食品礼包</v>
          </cell>
          <cell r="I16010" t="str">
            <v>2024-12-31</v>
          </cell>
          <cell r="J16010">
            <v>163825163</v>
          </cell>
          <cell r="K16010" t="str">
            <v/>
          </cell>
          <cell r="L16010" t="str">
            <v/>
          </cell>
        </row>
        <row r="16011">
          <cell r="C16011">
            <v>162603356</v>
          </cell>
          <cell r="D16011" t="str">
            <v>人工</v>
          </cell>
          <cell r="E16011" t="str">
            <v>组合商品</v>
          </cell>
          <cell r="F16011" t="str">
            <v/>
          </cell>
          <cell r="G16011" t="str">
            <v>苏打组合商品虚拟供应商</v>
          </cell>
          <cell r="H16011" t="str">
            <v>年节礼包/食品/食品礼包</v>
          </cell>
          <cell r="I16011" t="str">
            <v>2024-12-31</v>
          </cell>
        </row>
        <row r="16011">
          <cell r="K16011" t="str">
            <v/>
          </cell>
          <cell r="L16011" t="str">
            <v/>
          </cell>
        </row>
        <row r="16012">
          <cell r="C16012">
            <v>162572267</v>
          </cell>
          <cell r="D16012" t="str">
            <v>人工</v>
          </cell>
          <cell r="E16012" t="str">
            <v>实物</v>
          </cell>
          <cell r="F16012" t="str">
            <v/>
          </cell>
          <cell r="G16012" t="str">
            <v>友粮</v>
          </cell>
          <cell r="H16012" t="str">
            <v>年节礼包/食品/粮油礼包</v>
          </cell>
          <cell r="I16012" t="str">
            <v>2024-09-16</v>
          </cell>
          <cell r="J16012">
            <v>163759565</v>
          </cell>
          <cell r="K16012" t="str">
            <v/>
          </cell>
          <cell r="L16012" t="str">
            <v/>
          </cell>
        </row>
        <row r="16013">
          <cell r="C16013">
            <v>162534038</v>
          </cell>
          <cell r="D16013" t="str">
            <v>人工</v>
          </cell>
          <cell r="E16013" t="str">
            <v>实物</v>
          </cell>
          <cell r="F16013" t="str">
            <v/>
          </cell>
          <cell r="G16013" t="str">
            <v>北京众宜城</v>
          </cell>
          <cell r="H16013" t="str">
            <v>年节礼包/食品/食品礼包</v>
          </cell>
          <cell r="I16013" t="str">
            <v>2024-06-30</v>
          </cell>
          <cell r="J16013">
            <v>163684498</v>
          </cell>
          <cell r="K16013" t="str">
            <v/>
          </cell>
          <cell r="L16013" t="str">
            <v/>
          </cell>
        </row>
        <row r="16014">
          <cell r="C16014">
            <v>162605245</v>
          </cell>
          <cell r="D16014" t="str">
            <v>人工</v>
          </cell>
          <cell r="E16014" t="str">
            <v>实物</v>
          </cell>
          <cell r="F16014" t="str">
            <v>谷格</v>
          </cell>
          <cell r="G16014" t="str">
            <v>乡酌</v>
          </cell>
          <cell r="H16014" t="str">
            <v>年节礼包/家用电器/厨房小电</v>
          </cell>
          <cell r="I16014" t="str">
            <v>2024-09-30</v>
          </cell>
          <cell r="J16014">
            <v>163827234</v>
          </cell>
          <cell r="K16014" t="str">
            <v>GG588</v>
          </cell>
          <cell r="L16014" t="str">
            <v/>
          </cell>
        </row>
        <row r="16015">
          <cell r="C16015">
            <v>162582171</v>
          </cell>
          <cell r="D16015" t="str">
            <v>人工</v>
          </cell>
          <cell r="E16015" t="str">
            <v>实物</v>
          </cell>
          <cell r="F16015" t="str">
            <v/>
          </cell>
          <cell r="G16015" t="str">
            <v>做梦也想不到</v>
          </cell>
          <cell r="H16015" t="str">
            <v>年节礼包/项目专属/定制方案专属</v>
          </cell>
          <cell r="I16015" t="str">
            <v>2025-01-31</v>
          </cell>
          <cell r="J16015">
            <v>163779023</v>
          </cell>
          <cell r="K16015" t="str">
            <v/>
          </cell>
          <cell r="L16015" t="str">
            <v/>
          </cell>
        </row>
        <row r="16016">
          <cell r="C16016">
            <v>162582167</v>
          </cell>
          <cell r="D16016" t="str">
            <v>人工</v>
          </cell>
          <cell r="E16016" t="str">
            <v>实物</v>
          </cell>
          <cell r="F16016" t="str">
            <v/>
          </cell>
          <cell r="G16016" t="str">
            <v>做梦也想不到</v>
          </cell>
          <cell r="H16016" t="str">
            <v>年节礼包/项目专属/定制方案专属</v>
          </cell>
          <cell r="I16016" t="str">
            <v>2025-01-31</v>
          </cell>
          <cell r="J16016">
            <v>163779019</v>
          </cell>
          <cell r="K16016" t="str">
            <v/>
          </cell>
          <cell r="L16016" t="str">
            <v/>
          </cell>
        </row>
        <row r="16017">
          <cell r="C16017">
            <v>162582165</v>
          </cell>
          <cell r="D16017" t="str">
            <v>人工</v>
          </cell>
          <cell r="E16017" t="str">
            <v>实物</v>
          </cell>
          <cell r="F16017" t="str">
            <v/>
          </cell>
          <cell r="G16017" t="str">
            <v>做梦也想不到</v>
          </cell>
          <cell r="H16017" t="str">
            <v>年节礼包/项目专属/定制方案专属</v>
          </cell>
          <cell r="I16017" t="str">
            <v>2025-01-31</v>
          </cell>
          <cell r="J16017">
            <v>163779017</v>
          </cell>
          <cell r="K16017" t="str">
            <v/>
          </cell>
          <cell r="L16017" t="str">
            <v/>
          </cell>
        </row>
        <row r="16018">
          <cell r="C16018">
            <v>162582161</v>
          </cell>
          <cell r="D16018" t="str">
            <v>人工</v>
          </cell>
          <cell r="E16018" t="str">
            <v>实物</v>
          </cell>
          <cell r="F16018" t="str">
            <v/>
          </cell>
          <cell r="G16018" t="str">
            <v>做梦也想不到</v>
          </cell>
          <cell r="H16018" t="str">
            <v>年节礼包/项目专属/定制方案专属</v>
          </cell>
          <cell r="I16018" t="str">
            <v>2025-01-31</v>
          </cell>
          <cell r="J16018">
            <v>163779013</v>
          </cell>
          <cell r="K16018" t="str">
            <v/>
          </cell>
          <cell r="L16018" t="str">
            <v/>
          </cell>
        </row>
        <row r="16019">
          <cell r="C16019">
            <v>162317417</v>
          </cell>
          <cell r="D16019" t="str">
            <v>人工</v>
          </cell>
          <cell r="E16019" t="str">
            <v>实物</v>
          </cell>
          <cell r="F16019" t="str">
            <v>山真美</v>
          </cell>
          <cell r="G16019" t="str">
            <v>蜀福优选</v>
          </cell>
          <cell r="H16019" t="str">
            <v>年节礼包/食品/南北干货</v>
          </cell>
          <cell r="I16019" t="str">
            <v>2023-10-31</v>
          </cell>
          <cell r="J16019">
            <v>163175820</v>
          </cell>
          <cell r="K16019" t="str">
            <v/>
          </cell>
          <cell r="L16019" t="str">
            <v/>
          </cell>
        </row>
        <row r="16020">
          <cell r="C16020">
            <v>162317204</v>
          </cell>
          <cell r="D16020" t="str">
            <v>人工</v>
          </cell>
          <cell r="E16020" t="str">
            <v>实物</v>
          </cell>
          <cell r="F16020" t="str">
            <v>山真美</v>
          </cell>
          <cell r="G16020" t="str">
            <v>蜀福优选</v>
          </cell>
          <cell r="H16020" t="str">
            <v>年节礼包/食品/熟食腊味</v>
          </cell>
          <cell r="I16020" t="str">
            <v>2023-10-31</v>
          </cell>
          <cell r="J16020">
            <v>163175543</v>
          </cell>
          <cell r="K16020" t="str">
            <v>京东快递</v>
          </cell>
          <cell r="L16020" t="str">
            <v/>
          </cell>
        </row>
        <row r="16021">
          <cell r="C16021">
            <v>162317197</v>
          </cell>
          <cell r="D16021" t="str">
            <v>人工</v>
          </cell>
          <cell r="E16021" t="str">
            <v>实物</v>
          </cell>
          <cell r="F16021" t="str">
            <v>山真美</v>
          </cell>
          <cell r="G16021" t="str">
            <v>蜀福优选</v>
          </cell>
          <cell r="H16021" t="str">
            <v>年节礼包/食品/南北干货</v>
          </cell>
          <cell r="I16021" t="str">
            <v>2023-10-31</v>
          </cell>
          <cell r="J16021">
            <v>163175536</v>
          </cell>
          <cell r="K16021" t="str">
            <v>京东快递</v>
          </cell>
          <cell r="L16021" t="str">
            <v/>
          </cell>
        </row>
        <row r="16022">
          <cell r="C16022">
            <v>162317196</v>
          </cell>
          <cell r="D16022" t="str">
            <v>人工</v>
          </cell>
          <cell r="E16022" t="str">
            <v>实物</v>
          </cell>
          <cell r="F16022" t="str">
            <v>十月初五</v>
          </cell>
          <cell r="G16022" t="str">
            <v>蜀福优选</v>
          </cell>
          <cell r="H16022" t="str">
            <v>年节礼包/食品/国内零食</v>
          </cell>
          <cell r="I16022" t="str">
            <v>2023-10-31</v>
          </cell>
          <cell r="J16022">
            <v>163175535</v>
          </cell>
          <cell r="K16022" t="str">
            <v>京东快递</v>
          </cell>
          <cell r="L16022" t="str">
            <v/>
          </cell>
        </row>
        <row r="16023">
          <cell r="C16023">
            <v>162317194</v>
          </cell>
          <cell r="D16023" t="str">
            <v>人工</v>
          </cell>
          <cell r="E16023" t="str">
            <v>实物</v>
          </cell>
          <cell r="F16023" t="str">
            <v>茶里（ChaLi）</v>
          </cell>
          <cell r="G16023" t="str">
            <v>蜀福优选</v>
          </cell>
          <cell r="H16023" t="str">
            <v>年节礼包/食品/茶叶</v>
          </cell>
          <cell r="I16023" t="str">
            <v>2023-10-31</v>
          </cell>
          <cell r="J16023">
            <v>163175533</v>
          </cell>
          <cell r="K16023" t="str">
            <v>京东快递</v>
          </cell>
          <cell r="L16023" t="str">
            <v/>
          </cell>
        </row>
        <row r="16024">
          <cell r="C16024">
            <v>162403355</v>
          </cell>
          <cell r="D16024" t="str">
            <v>人工</v>
          </cell>
          <cell r="E16024" t="str">
            <v>实物</v>
          </cell>
          <cell r="F16024" t="str">
            <v>山真美</v>
          </cell>
          <cell r="G16024" t="str">
            <v>蜀福优选</v>
          </cell>
          <cell r="H16024" t="str">
            <v>年节礼包/食品/熟食腊味</v>
          </cell>
          <cell r="I16024" t="str">
            <v>2024-03-31</v>
          </cell>
          <cell r="J16024">
            <v>163370676</v>
          </cell>
          <cell r="K16024" t="str">
            <v/>
          </cell>
          <cell r="L16024" t="str">
            <v/>
          </cell>
        </row>
        <row r="16025">
          <cell r="C16025">
            <v>162403355</v>
          </cell>
          <cell r="D16025" t="str">
            <v>人工</v>
          </cell>
          <cell r="E16025" t="str">
            <v>实物</v>
          </cell>
          <cell r="F16025" t="str">
            <v>山真美</v>
          </cell>
          <cell r="G16025" t="str">
            <v>蜀福优选</v>
          </cell>
          <cell r="H16025" t="str">
            <v>年节礼包/食品/熟食腊味</v>
          </cell>
          <cell r="I16025" t="str">
            <v>2024-03-31</v>
          </cell>
        </row>
        <row r="16025">
          <cell r="K16025" t="str">
            <v/>
          </cell>
          <cell r="L16025" t="str">
            <v/>
          </cell>
        </row>
        <row r="16026">
          <cell r="C16026">
            <v>162403355</v>
          </cell>
          <cell r="D16026" t="str">
            <v>人工</v>
          </cell>
          <cell r="E16026" t="str">
            <v>实物</v>
          </cell>
          <cell r="F16026" t="str">
            <v>山真美</v>
          </cell>
          <cell r="G16026" t="str">
            <v>蜀福优选</v>
          </cell>
          <cell r="H16026" t="str">
            <v>年节礼包/食品/熟食腊味</v>
          </cell>
          <cell r="I16026" t="str">
            <v>2024-03-31</v>
          </cell>
        </row>
        <row r="16026">
          <cell r="K16026" t="str">
            <v/>
          </cell>
          <cell r="L16026" t="str">
            <v/>
          </cell>
        </row>
        <row r="16027">
          <cell r="C16027">
            <v>162403355</v>
          </cell>
          <cell r="D16027" t="str">
            <v>人工</v>
          </cell>
          <cell r="E16027" t="str">
            <v>实物</v>
          </cell>
          <cell r="F16027" t="str">
            <v>山真美</v>
          </cell>
          <cell r="G16027" t="str">
            <v>蜀福优选</v>
          </cell>
          <cell r="H16027" t="str">
            <v>年节礼包/食品/熟食腊味</v>
          </cell>
          <cell r="I16027" t="str">
            <v>2024-03-31</v>
          </cell>
        </row>
        <row r="16027">
          <cell r="K16027" t="str">
            <v/>
          </cell>
          <cell r="L16027" t="str">
            <v/>
          </cell>
        </row>
        <row r="16028">
          <cell r="C16028">
            <v>162403340</v>
          </cell>
          <cell r="D16028" t="str">
            <v>人工</v>
          </cell>
          <cell r="E16028" t="str">
            <v>实物</v>
          </cell>
          <cell r="F16028" t="str">
            <v>山真美</v>
          </cell>
          <cell r="G16028" t="str">
            <v>蜀福优选</v>
          </cell>
          <cell r="H16028" t="str">
            <v>年节礼包/食品/食品礼包</v>
          </cell>
          <cell r="I16028" t="str">
            <v>2024-03-31</v>
          </cell>
          <cell r="J16028">
            <v>163370661</v>
          </cell>
          <cell r="K16028" t="str">
            <v/>
          </cell>
          <cell r="L16028" t="str">
            <v/>
          </cell>
        </row>
        <row r="16029">
          <cell r="C16029">
            <v>162403340</v>
          </cell>
          <cell r="D16029" t="str">
            <v>人工</v>
          </cell>
          <cell r="E16029" t="str">
            <v>实物</v>
          </cell>
          <cell r="F16029" t="str">
            <v>山真美</v>
          </cell>
          <cell r="G16029" t="str">
            <v>蜀福优选</v>
          </cell>
          <cell r="H16029" t="str">
            <v>年节礼包/食品/食品礼包</v>
          </cell>
          <cell r="I16029" t="str">
            <v>2024-03-31</v>
          </cell>
        </row>
        <row r="16029">
          <cell r="K16029" t="str">
            <v/>
          </cell>
          <cell r="L16029" t="str">
            <v/>
          </cell>
        </row>
        <row r="16030">
          <cell r="C16030">
            <v>162403340</v>
          </cell>
          <cell r="D16030" t="str">
            <v>人工</v>
          </cell>
          <cell r="E16030" t="str">
            <v>实物</v>
          </cell>
          <cell r="F16030" t="str">
            <v>山真美</v>
          </cell>
          <cell r="G16030" t="str">
            <v>蜀福优选</v>
          </cell>
          <cell r="H16030" t="str">
            <v>年节礼包/食品/食品礼包</v>
          </cell>
          <cell r="I16030" t="str">
            <v>2024-03-31</v>
          </cell>
        </row>
        <row r="16030">
          <cell r="K16030" t="str">
            <v/>
          </cell>
          <cell r="L16030" t="str">
            <v/>
          </cell>
        </row>
        <row r="16031">
          <cell r="C16031">
            <v>162403340</v>
          </cell>
          <cell r="D16031" t="str">
            <v>人工</v>
          </cell>
          <cell r="E16031" t="str">
            <v>实物</v>
          </cell>
          <cell r="F16031" t="str">
            <v>山真美</v>
          </cell>
          <cell r="G16031" t="str">
            <v>蜀福优选</v>
          </cell>
          <cell r="H16031" t="str">
            <v>年节礼包/食品/食品礼包</v>
          </cell>
          <cell r="I16031" t="str">
            <v>2024-03-31</v>
          </cell>
        </row>
        <row r="16031">
          <cell r="K16031" t="str">
            <v/>
          </cell>
          <cell r="L16031" t="str">
            <v/>
          </cell>
        </row>
        <row r="16032">
          <cell r="C16032">
            <v>162403340</v>
          </cell>
          <cell r="D16032" t="str">
            <v>人工</v>
          </cell>
          <cell r="E16032" t="str">
            <v>实物</v>
          </cell>
          <cell r="F16032" t="str">
            <v>山真美</v>
          </cell>
          <cell r="G16032" t="str">
            <v>蜀福优选</v>
          </cell>
          <cell r="H16032" t="str">
            <v>年节礼包/食品/食品礼包</v>
          </cell>
          <cell r="I16032" t="str">
            <v>2024-03-31</v>
          </cell>
        </row>
        <row r="16032">
          <cell r="K16032" t="str">
            <v/>
          </cell>
          <cell r="L16032" t="str">
            <v/>
          </cell>
        </row>
        <row r="16033">
          <cell r="C16033">
            <v>162403340</v>
          </cell>
          <cell r="D16033" t="str">
            <v>人工</v>
          </cell>
          <cell r="E16033" t="str">
            <v>实物</v>
          </cell>
          <cell r="F16033" t="str">
            <v>山真美</v>
          </cell>
          <cell r="G16033" t="str">
            <v>蜀福优选</v>
          </cell>
          <cell r="H16033" t="str">
            <v>年节礼包/食品/食品礼包</v>
          </cell>
          <cell r="I16033" t="str">
            <v>2024-03-31</v>
          </cell>
        </row>
        <row r="16033">
          <cell r="K16033" t="str">
            <v/>
          </cell>
          <cell r="L16033" t="str">
            <v/>
          </cell>
        </row>
        <row r="16034">
          <cell r="C16034">
            <v>162403340</v>
          </cell>
          <cell r="D16034" t="str">
            <v>人工</v>
          </cell>
          <cell r="E16034" t="str">
            <v>实物</v>
          </cell>
          <cell r="F16034" t="str">
            <v>山真美</v>
          </cell>
          <cell r="G16034" t="str">
            <v>蜀福优选</v>
          </cell>
          <cell r="H16034" t="str">
            <v>年节礼包/食品/食品礼包</v>
          </cell>
          <cell r="I16034" t="str">
            <v>2024-03-31</v>
          </cell>
        </row>
        <row r="16034">
          <cell r="K16034" t="str">
            <v/>
          </cell>
          <cell r="L16034" t="str">
            <v/>
          </cell>
        </row>
        <row r="16035">
          <cell r="C16035">
            <v>162403340</v>
          </cell>
          <cell r="D16035" t="str">
            <v>人工</v>
          </cell>
          <cell r="E16035" t="str">
            <v>实物</v>
          </cell>
          <cell r="F16035" t="str">
            <v>山真美</v>
          </cell>
          <cell r="G16035" t="str">
            <v>蜀福优选</v>
          </cell>
          <cell r="H16035" t="str">
            <v>年节礼包/食品/食品礼包</v>
          </cell>
          <cell r="I16035" t="str">
            <v>2024-03-31</v>
          </cell>
        </row>
        <row r="16035">
          <cell r="K16035" t="str">
            <v/>
          </cell>
          <cell r="L16035" t="str">
            <v/>
          </cell>
        </row>
        <row r="16036">
          <cell r="C16036">
            <v>162403340</v>
          </cell>
          <cell r="D16036" t="str">
            <v>人工</v>
          </cell>
          <cell r="E16036" t="str">
            <v>实物</v>
          </cell>
          <cell r="F16036" t="str">
            <v>山真美</v>
          </cell>
          <cell r="G16036" t="str">
            <v>蜀福优选</v>
          </cell>
          <cell r="H16036" t="str">
            <v>年节礼包/食品/食品礼包</v>
          </cell>
          <cell r="I16036" t="str">
            <v>2024-03-31</v>
          </cell>
        </row>
        <row r="16036">
          <cell r="K16036" t="str">
            <v/>
          </cell>
          <cell r="L16036" t="str">
            <v/>
          </cell>
        </row>
        <row r="16037">
          <cell r="C16037">
            <v>162041615</v>
          </cell>
          <cell r="D16037" t="str">
            <v>人工</v>
          </cell>
          <cell r="E16037" t="str">
            <v>实物</v>
          </cell>
          <cell r="F16037" t="str">
            <v/>
          </cell>
          <cell r="G16037" t="str">
            <v>蜀福优选</v>
          </cell>
          <cell r="H16037" t="str">
            <v>年节礼包/食品/零食礼包</v>
          </cell>
          <cell r="I16037" t="str">
            <v>2023-07-31</v>
          </cell>
          <cell r="J16037">
            <v>162409572</v>
          </cell>
          <cell r="K16037" t="str">
            <v/>
          </cell>
          <cell r="L16037" t="str">
            <v/>
          </cell>
        </row>
        <row r="16038">
          <cell r="C16038">
            <v>162041613</v>
          </cell>
          <cell r="D16038" t="str">
            <v>人工</v>
          </cell>
          <cell r="E16038" t="str">
            <v>实物</v>
          </cell>
          <cell r="F16038" t="str">
            <v/>
          </cell>
          <cell r="G16038" t="str">
            <v>蜀福优选</v>
          </cell>
          <cell r="H16038" t="str">
            <v>年节礼包/食品/零食礼包</v>
          </cell>
          <cell r="I16038" t="str">
            <v>2023-07-31</v>
          </cell>
          <cell r="J16038">
            <v>162409570</v>
          </cell>
          <cell r="K16038" t="str">
            <v/>
          </cell>
          <cell r="L16038" t="str">
            <v/>
          </cell>
        </row>
        <row r="16039">
          <cell r="C16039">
            <v>162041612</v>
          </cell>
          <cell r="D16039" t="str">
            <v>人工</v>
          </cell>
          <cell r="E16039" t="str">
            <v>实物</v>
          </cell>
          <cell r="F16039" t="str">
            <v/>
          </cell>
          <cell r="G16039" t="str">
            <v>蜀福优选</v>
          </cell>
          <cell r="H16039" t="str">
            <v>年节礼包/食品/杂粮礼包</v>
          </cell>
          <cell r="I16039" t="str">
            <v>2023-07-31</v>
          </cell>
          <cell r="J16039">
            <v>162409569</v>
          </cell>
          <cell r="K16039" t="str">
            <v/>
          </cell>
          <cell r="L16039" t="str">
            <v/>
          </cell>
        </row>
        <row r="16040">
          <cell r="C16040">
            <v>162278959</v>
          </cell>
          <cell r="D16040" t="str">
            <v>人工</v>
          </cell>
          <cell r="E16040" t="str">
            <v>实物</v>
          </cell>
          <cell r="F16040" t="str">
            <v/>
          </cell>
          <cell r="G16040" t="str">
            <v>蜀福优选</v>
          </cell>
          <cell r="H16040" t="str">
            <v>年节礼包/食品/杂粮礼包</v>
          </cell>
          <cell r="I16040" t="str">
            <v>2023-06-29</v>
          </cell>
          <cell r="J16040">
            <v>163059051</v>
          </cell>
          <cell r="K16040" t="str">
            <v/>
          </cell>
          <cell r="L16040" t="str">
            <v/>
          </cell>
        </row>
        <row r="16041">
          <cell r="C16041">
            <v>162655458</v>
          </cell>
          <cell r="D16041" t="str">
            <v>人工</v>
          </cell>
          <cell r="E16041" t="str">
            <v>实物</v>
          </cell>
          <cell r="F16041" t="str">
            <v>佳沃（joyvio）</v>
          </cell>
          <cell r="G16041" t="str">
            <v>佳沃</v>
          </cell>
          <cell r="H16041" t="str">
            <v>生鲜/水果/车厘子</v>
          </cell>
          <cell r="I16041" t="str">
            <v>1970-01-01</v>
          </cell>
          <cell r="J16041">
            <v>163897134</v>
          </cell>
          <cell r="K16041">
            <v>100500153</v>
          </cell>
          <cell r="L16041" t="str">
            <v>JJ果径(28-30mm)</v>
          </cell>
        </row>
        <row r="16042">
          <cell r="C16042">
            <v>162409141</v>
          </cell>
          <cell r="D16042" t="str">
            <v>人工</v>
          </cell>
          <cell r="E16042" t="str">
            <v>实物</v>
          </cell>
          <cell r="F16042" t="str">
            <v>燕之坊</v>
          </cell>
          <cell r="G16042" t="str">
            <v>燕之坊</v>
          </cell>
          <cell r="H16042" t="str">
            <v>年节礼包/食品/营养健康</v>
          </cell>
          <cell r="I16042" t="str">
            <v>2024-03-31</v>
          </cell>
          <cell r="J16042">
            <v>163381771</v>
          </cell>
          <cell r="K16042" t="str">
            <v>C03070200045</v>
          </cell>
          <cell r="L16042" t="str">
            <v/>
          </cell>
        </row>
        <row r="16043">
          <cell r="C16043">
            <v>162106373</v>
          </cell>
          <cell r="D16043" t="str">
            <v>人工</v>
          </cell>
          <cell r="E16043" t="str">
            <v>实物</v>
          </cell>
          <cell r="F16043" t="str">
            <v>金号</v>
          </cell>
          <cell r="G16043" t="str">
            <v>荣安佳科技</v>
          </cell>
          <cell r="H16043" t="str">
            <v>年节礼包/家纺/居家布艺</v>
          </cell>
          <cell r="I16043" t="str">
            <v>2023-07-31</v>
          </cell>
          <cell r="J16043">
            <v>162580144</v>
          </cell>
          <cell r="K16043" t="str">
            <v>HY3118-15</v>
          </cell>
          <cell r="L16043" t="str">
            <v/>
          </cell>
        </row>
        <row r="16044">
          <cell r="C16044">
            <v>162650060</v>
          </cell>
          <cell r="D16044" t="str">
            <v>人工</v>
          </cell>
          <cell r="E16044" t="str">
            <v>实物</v>
          </cell>
          <cell r="F16044" t="str">
            <v>得宝（TEMPO）</v>
          </cell>
          <cell r="G16044" t="str">
            <v>京东直供</v>
          </cell>
          <cell r="H16044" t="str">
            <v>年节礼包/家庭清洁/纸品/清洁纸品</v>
          </cell>
          <cell r="I16044" t="str">
            <v>2025-01-01</v>
          </cell>
          <cell r="J16044">
            <v>163888835</v>
          </cell>
          <cell r="K16044">
            <v>100035629309</v>
          </cell>
          <cell r="L16044" t="str">
            <v>3层 66抽 9包</v>
          </cell>
        </row>
        <row r="16045">
          <cell r="C16045">
            <v>162655467</v>
          </cell>
          <cell r="D16045" t="str">
            <v>人工</v>
          </cell>
          <cell r="E16045" t="str">
            <v>实物</v>
          </cell>
          <cell r="F16045" t="str">
            <v>胡姬花</v>
          </cell>
          <cell r="G16045" t="str">
            <v>新兴</v>
          </cell>
          <cell r="H16045" t="str">
            <v>年节礼包/食品/油</v>
          </cell>
          <cell r="I16045" t="str">
            <v>2025-01-31</v>
          </cell>
          <cell r="J16045">
            <v>163897147</v>
          </cell>
          <cell r="K16045">
            <v>145612313600</v>
          </cell>
          <cell r="L16045" t="str">
            <v/>
          </cell>
        </row>
        <row r="16046">
          <cell r="C16046">
            <v>162655473</v>
          </cell>
          <cell r="D16046" t="str">
            <v>人工</v>
          </cell>
          <cell r="E16046" t="str">
            <v>实物</v>
          </cell>
          <cell r="F16046" t="str">
            <v>德亚</v>
          </cell>
          <cell r="G16046" t="str">
            <v>大象传媒</v>
          </cell>
          <cell r="H16046" t="str">
            <v>年节礼包/食品/奶类饮品</v>
          </cell>
          <cell r="I16046" t="str">
            <v>2025-01-08</v>
          </cell>
          <cell r="J16046">
            <v>163897155</v>
          </cell>
          <cell r="K16046" t="str">
            <v/>
          </cell>
          <cell r="L16046" t="str">
            <v/>
          </cell>
        </row>
        <row r="16047">
          <cell r="C16047">
            <v>162606180</v>
          </cell>
          <cell r="D16047" t="str">
            <v>人工</v>
          </cell>
          <cell r="E16047" t="str">
            <v>实物</v>
          </cell>
          <cell r="F16047" t="str">
            <v/>
          </cell>
          <cell r="G16047" t="str">
            <v>耀阳</v>
          </cell>
          <cell r="H16047" t="str">
            <v>年节礼包/项目专属/定制方案专属</v>
          </cell>
          <cell r="I16047" t="str">
            <v>2024-12-31</v>
          </cell>
          <cell r="J16047">
            <v>163828300</v>
          </cell>
          <cell r="K16047" t="str">
            <v/>
          </cell>
          <cell r="L16047" t="str">
            <v/>
          </cell>
        </row>
        <row r="16048">
          <cell r="C16048">
            <v>162568598</v>
          </cell>
          <cell r="D16048" t="str">
            <v>人工</v>
          </cell>
          <cell r="E16048" t="str">
            <v>实物</v>
          </cell>
          <cell r="F16048" t="str">
            <v>黄天鹅</v>
          </cell>
          <cell r="G16048" t="str">
            <v>凤鸣</v>
          </cell>
          <cell r="H16048" t="str">
            <v>年节礼包/生鲜/生鲜礼包</v>
          </cell>
          <cell r="I16048" t="str">
            <v>2024-10-31</v>
          </cell>
          <cell r="J16048">
            <v>163753674</v>
          </cell>
          <cell r="K16048" t="str">
            <v/>
          </cell>
          <cell r="L16048" t="str">
            <v/>
          </cell>
        </row>
        <row r="16049">
          <cell r="C16049">
            <v>162552873</v>
          </cell>
          <cell r="D16049" t="str">
            <v>人工</v>
          </cell>
          <cell r="E16049" t="str">
            <v>实物</v>
          </cell>
          <cell r="F16049" t="str">
            <v>固本堂</v>
          </cell>
          <cell r="G16049" t="str">
            <v>炜珈商贸</v>
          </cell>
          <cell r="H16049" t="str">
            <v>年节礼包/食品/方便食品</v>
          </cell>
          <cell r="I16049" t="str">
            <v>2024-12-31</v>
          </cell>
          <cell r="J16049">
            <v>163719154</v>
          </cell>
          <cell r="K16049" t="str">
            <v/>
          </cell>
          <cell r="L16049" t="str">
            <v/>
          </cell>
        </row>
        <row r="16050">
          <cell r="C16050">
            <v>162407009</v>
          </cell>
          <cell r="D16050" t="str">
            <v>人工</v>
          </cell>
          <cell r="E16050" t="str">
            <v>实物</v>
          </cell>
          <cell r="F16050" t="str">
            <v>燕之坊</v>
          </cell>
          <cell r="G16050" t="str">
            <v>燕之坊</v>
          </cell>
          <cell r="H16050" t="str">
            <v>年节礼包/食品/饮品冲调</v>
          </cell>
          <cell r="I16050" t="str">
            <v>2024-03-31</v>
          </cell>
          <cell r="J16050">
            <v>163376722</v>
          </cell>
          <cell r="K16050" t="str">
            <v>C04001000050</v>
          </cell>
          <cell r="L16050" t="str">
            <v/>
          </cell>
        </row>
        <row r="16051">
          <cell r="C16051">
            <v>162635479</v>
          </cell>
          <cell r="D16051" t="str">
            <v>人工</v>
          </cell>
          <cell r="E16051" t="str">
            <v>实物</v>
          </cell>
          <cell r="F16051" t="str">
            <v>罗莱家纺</v>
          </cell>
          <cell r="G16051" t="str">
            <v>嵘玖</v>
          </cell>
          <cell r="H16051" t="str">
            <v>年节礼包/家纺/床上用品</v>
          </cell>
          <cell r="I16051" t="str">
            <v>2024-12-31</v>
          </cell>
          <cell r="J16051">
            <v>163867832</v>
          </cell>
          <cell r="K16051" t="str">
            <v/>
          </cell>
          <cell r="L16051" t="str">
            <v>150cm*200cm</v>
          </cell>
        </row>
        <row r="16052">
          <cell r="C16052">
            <v>162409294</v>
          </cell>
          <cell r="D16052" t="str">
            <v>人工</v>
          </cell>
          <cell r="E16052" t="str">
            <v>实物</v>
          </cell>
          <cell r="F16052" t="str">
            <v>恒慧</v>
          </cell>
          <cell r="G16052" t="str">
            <v>北京佰味佳</v>
          </cell>
          <cell r="H16052" t="str">
            <v>年节礼包/生鲜/速冻美食</v>
          </cell>
          <cell r="I16052" t="str">
            <v>2024-03-31</v>
          </cell>
          <cell r="J16052">
            <v>163381937</v>
          </cell>
          <cell r="K16052" t="str">
            <v/>
          </cell>
          <cell r="L16052" t="str">
            <v/>
          </cell>
        </row>
        <row r="16053">
          <cell r="C16053">
            <v>162643500</v>
          </cell>
          <cell r="D16053" t="str">
            <v>人工</v>
          </cell>
          <cell r="E16053" t="str">
            <v>实物</v>
          </cell>
          <cell r="F16053" t="str">
            <v>米家</v>
          </cell>
          <cell r="G16053" t="str">
            <v>京东直供</v>
          </cell>
          <cell r="H16053" t="str">
            <v>年节礼包/家用电器/生活小电</v>
          </cell>
          <cell r="I16053" t="str">
            <v>2025-01-31</v>
          </cell>
          <cell r="J16053">
            <v>163879831</v>
          </cell>
          <cell r="K16053">
            <v>100021396586</v>
          </cell>
          <cell r="L16053" t="str">
            <v>【轻盈便携】米家随手吸</v>
          </cell>
        </row>
        <row r="16054">
          <cell r="C16054">
            <v>162648881</v>
          </cell>
          <cell r="D16054" t="str">
            <v>人工</v>
          </cell>
          <cell r="E16054" t="str">
            <v>实物</v>
          </cell>
          <cell r="F16054" t="str">
            <v>佳沃（joyvio）</v>
          </cell>
          <cell r="G16054" t="str">
            <v>佳沃</v>
          </cell>
          <cell r="H16054" t="str">
            <v>年节礼包/生鲜/水果</v>
          </cell>
          <cell r="I16054" t="str">
            <v>2025-02-28</v>
          </cell>
          <cell r="J16054">
            <v>163887360</v>
          </cell>
          <cell r="K16054">
            <v>599800373</v>
          </cell>
          <cell r="L16054" t="str">
            <v/>
          </cell>
        </row>
        <row r="16055">
          <cell r="C16055">
            <v>162406984</v>
          </cell>
          <cell r="D16055" t="str">
            <v>人工</v>
          </cell>
          <cell r="E16055" t="str">
            <v>实物</v>
          </cell>
          <cell r="F16055" t="str">
            <v>太粮</v>
          </cell>
          <cell r="G16055" t="str">
            <v>盛源隆</v>
          </cell>
          <cell r="H16055" t="str">
            <v>年节礼包/食品/粮油礼包</v>
          </cell>
          <cell r="I16055" t="str">
            <v>2024-03-31</v>
          </cell>
          <cell r="J16055">
            <v>163376697</v>
          </cell>
          <cell r="K16055">
            <v>6927096515536</v>
          </cell>
          <cell r="L16055" t="str">
            <v/>
          </cell>
        </row>
        <row r="16056">
          <cell r="C16056">
            <v>162590052</v>
          </cell>
          <cell r="D16056" t="str">
            <v>人工</v>
          </cell>
          <cell r="E16056" t="str">
            <v>实物</v>
          </cell>
          <cell r="F16056" t="str">
            <v>芙丽芳丝</v>
          </cell>
          <cell r="G16056" t="str">
            <v>巨鲲</v>
          </cell>
          <cell r="H16056" t="str">
            <v>年节礼包/项目专属/定制方案专属</v>
          </cell>
          <cell r="I16056" t="str">
            <v>2024-10-31</v>
          </cell>
          <cell r="J16056">
            <v>163799593</v>
          </cell>
          <cell r="K16056" t="str">
            <v>729238161740-S</v>
          </cell>
          <cell r="L16056" t="str">
            <v>60g+100g</v>
          </cell>
        </row>
        <row r="16057">
          <cell r="C16057">
            <v>162445481</v>
          </cell>
          <cell r="D16057" t="str">
            <v>人工</v>
          </cell>
          <cell r="E16057" t="str">
            <v>实物</v>
          </cell>
          <cell r="F16057" t="str">
            <v>资生堂</v>
          </cell>
          <cell r="G16057" t="str">
            <v>巨鲲</v>
          </cell>
          <cell r="H16057" t="str">
            <v>年节礼包/个人护理/洗护礼包</v>
          </cell>
          <cell r="I16057" t="str">
            <v>2024-03-31</v>
          </cell>
          <cell r="J16057">
            <v>163470436</v>
          </cell>
          <cell r="K16057" t="str">
            <v>sd4710363097482-1</v>
          </cell>
          <cell r="L16057" t="str">
            <v/>
          </cell>
        </row>
        <row r="16058">
          <cell r="C16058">
            <v>162316587</v>
          </cell>
          <cell r="D16058" t="str">
            <v>人工</v>
          </cell>
          <cell r="E16058" t="str">
            <v>实物</v>
          </cell>
          <cell r="F16058" t="str">
            <v>安热沙（Anessa）</v>
          </cell>
          <cell r="G16058" t="str">
            <v>巨鲲</v>
          </cell>
          <cell r="H16058" t="str">
            <v>年节礼包/美妆护理/防晒</v>
          </cell>
          <cell r="I16058" t="str">
            <v>2023-10-20</v>
          </cell>
          <cell r="J16058">
            <v>163174564</v>
          </cell>
          <cell r="K16058" t="str">
            <v>sd729238161740</v>
          </cell>
          <cell r="L16058" t="str">
            <v/>
          </cell>
        </row>
        <row r="16059">
          <cell r="C16059">
            <v>162567243</v>
          </cell>
          <cell r="D16059" t="str">
            <v>人工</v>
          </cell>
          <cell r="E16059" t="str">
            <v>实物</v>
          </cell>
          <cell r="F16059" t="str">
            <v>杨过</v>
          </cell>
          <cell r="G16059" t="str">
            <v>北京佰味佳</v>
          </cell>
          <cell r="H16059" t="str">
            <v>年节礼包/生鲜/速冻美食</v>
          </cell>
          <cell r="I16059" t="str">
            <v>2024-10-31</v>
          </cell>
          <cell r="J16059">
            <v>163750343</v>
          </cell>
          <cell r="K16059" t="str">
            <v/>
          </cell>
          <cell r="L16059" t="str">
            <v/>
          </cell>
        </row>
        <row r="16060">
          <cell r="C16060">
            <v>162567150</v>
          </cell>
          <cell r="D16060" t="str">
            <v>人工</v>
          </cell>
          <cell r="E16060" t="str">
            <v>实物</v>
          </cell>
          <cell r="F16060" t="str">
            <v>杨过</v>
          </cell>
          <cell r="G16060" t="str">
            <v>北京佰味佳</v>
          </cell>
          <cell r="H16060" t="str">
            <v>年节礼包/生鲜/速冻美食</v>
          </cell>
          <cell r="I16060" t="str">
            <v>2024-10-31</v>
          </cell>
          <cell r="J16060">
            <v>163750229</v>
          </cell>
          <cell r="K16060" t="str">
            <v/>
          </cell>
          <cell r="L16060" t="str">
            <v/>
          </cell>
        </row>
        <row r="16061">
          <cell r="C16061">
            <v>162494347</v>
          </cell>
          <cell r="D16061" t="str">
            <v>人工</v>
          </cell>
          <cell r="E16061" t="str">
            <v>实物</v>
          </cell>
          <cell r="F16061" t="str">
            <v>杨过</v>
          </cell>
          <cell r="G16061" t="str">
            <v>北京佰味佳</v>
          </cell>
          <cell r="H16061" t="str">
            <v>年节礼包/生鲜/速冻美食</v>
          </cell>
          <cell r="I16061" t="str">
            <v>2024-07-31</v>
          </cell>
          <cell r="J16061">
            <v>163576789</v>
          </cell>
          <cell r="K16061" t="str">
            <v/>
          </cell>
          <cell r="L16061" t="str">
            <v/>
          </cell>
        </row>
        <row r="16062">
          <cell r="C16062">
            <v>162624464</v>
          </cell>
          <cell r="D16062" t="str">
            <v>人工</v>
          </cell>
          <cell r="E16062" t="str">
            <v>实物</v>
          </cell>
          <cell r="F16062" t="str">
            <v/>
          </cell>
          <cell r="G16062" t="str">
            <v>喜心</v>
          </cell>
          <cell r="H16062" t="str">
            <v>年节礼包/食品/食品礼包</v>
          </cell>
          <cell r="I16062" t="str">
            <v>2025-01-27</v>
          </cell>
          <cell r="J16062">
            <v>163853135</v>
          </cell>
          <cell r="K16062" t="str">
            <v/>
          </cell>
          <cell r="L16062" t="str">
            <v/>
          </cell>
        </row>
        <row r="16063">
          <cell r="C16063">
            <v>162464117</v>
          </cell>
          <cell r="D16063" t="str">
            <v>人工</v>
          </cell>
          <cell r="E16063" t="str">
            <v>实物</v>
          </cell>
          <cell r="F16063" t="str">
            <v/>
          </cell>
          <cell r="G16063" t="str">
            <v>做梦也想不到</v>
          </cell>
          <cell r="H16063" t="str">
            <v>年节礼包/食品/奶类饮品</v>
          </cell>
          <cell r="I16063" t="str">
            <v>2024-01-31</v>
          </cell>
          <cell r="J16063">
            <v>163507971</v>
          </cell>
          <cell r="K16063" t="str">
            <v>1120-1</v>
          </cell>
          <cell r="L16063" t="str">
            <v/>
          </cell>
        </row>
        <row r="16064">
          <cell r="C16064">
            <v>162494309</v>
          </cell>
          <cell r="D16064" t="str">
            <v>人工</v>
          </cell>
          <cell r="E16064" t="str">
            <v>实物</v>
          </cell>
          <cell r="F16064" t="str">
            <v/>
          </cell>
          <cell r="G16064" t="str">
            <v>耀阳</v>
          </cell>
          <cell r="H16064" t="str">
            <v>年节礼包/生鲜/肉禽礼包</v>
          </cell>
          <cell r="I16064" t="str">
            <v>2024-07-31</v>
          </cell>
          <cell r="J16064">
            <v>163576751</v>
          </cell>
          <cell r="K16064" t="str">
            <v/>
          </cell>
          <cell r="L16064" t="str">
            <v/>
          </cell>
        </row>
        <row r="16065">
          <cell r="C16065">
            <v>162494290</v>
          </cell>
          <cell r="D16065" t="str">
            <v>人工</v>
          </cell>
          <cell r="E16065" t="str">
            <v>实物</v>
          </cell>
          <cell r="F16065" t="str">
            <v/>
          </cell>
          <cell r="G16065" t="str">
            <v>耀阳</v>
          </cell>
          <cell r="H16065" t="str">
            <v>年节礼包/生鲜/生鲜礼包</v>
          </cell>
          <cell r="I16065" t="str">
            <v>2024-07-31</v>
          </cell>
          <cell r="J16065">
            <v>163576732</v>
          </cell>
          <cell r="K16065" t="str">
            <v/>
          </cell>
          <cell r="L16065" t="str">
            <v/>
          </cell>
        </row>
        <row r="16066">
          <cell r="C16066">
            <v>162646530</v>
          </cell>
          <cell r="D16066" t="str">
            <v>人工</v>
          </cell>
          <cell r="E16066" t="str">
            <v>实物</v>
          </cell>
          <cell r="F16066" t="str">
            <v/>
          </cell>
          <cell r="G16066" t="str">
            <v>上海果王</v>
          </cell>
          <cell r="H16066" t="str">
            <v>年节礼包/生鲜/水果</v>
          </cell>
          <cell r="I16066" t="str">
            <v>2024-12-31</v>
          </cell>
          <cell r="J16066">
            <v>163884076</v>
          </cell>
          <cell r="K16066">
            <v>20241219</v>
          </cell>
          <cell r="L16066" t="str">
            <v/>
          </cell>
        </row>
        <row r="16067">
          <cell r="C16067">
            <v>162646530</v>
          </cell>
          <cell r="D16067" t="str">
            <v>人工</v>
          </cell>
          <cell r="E16067" t="str">
            <v>实物</v>
          </cell>
          <cell r="F16067" t="str">
            <v/>
          </cell>
          <cell r="G16067" t="str">
            <v>上海果王</v>
          </cell>
          <cell r="H16067" t="str">
            <v>年节礼包/生鲜/水果</v>
          </cell>
          <cell r="I16067" t="str">
            <v>2024-12-31</v>
          </cell>
        </row>
        <row r="16067">
          <cell r="L16067" t="str">
            <v/>
          </cell>
        </row>
        <row r="16068">
          <cell r="C16068">
            <v>162646530</v>
          </cell>
          <cell r="D16068" t="str">
            <v>人工</v>
          </cell>
          <cell r="E16068" t="str">
            <v>实物</v>
          </cell>
          <cell r="F16068" t="str">
            <v/>
          </cell>
          <cell r="G16068" t="str">
            <v>上海果王</v>
          </cell>
          <cell r="H16068" t="str">
            <v>年节礼包/生鲜/水果</v>
          </cell>
          <cell r="I16068" t="str">
            <v>2024-12-31</v>
          </cell>
        </row>
        <row r="16068">
          <cell r="L16068" t="str">
            <v/>
          </cell>
        </row>
        <row r="16069">
          <cell r="C16069">
            <v>162522891</v>
          </cell>
          <cell r="D16069" t="str">
            <v>人工</v>
          </cell>
          <cell r="E16069" t="str">
            <v>实物</v>
          </cell>
          <cell r="F16069" t="str">
            <v>自然堂（CHANDO）</v>
          </cell>
          <cell r="G16069" t="str">
            <v>聚优来</v>
          </cell>
          <cell r="H16069" t="str">
            <v>年节礼包/美妆护理/美妆套装</v>
          </cell>
          <cell r="I16069" t="str">
            <v>2024-07-31</v>
          </cell>
          <cell r="J16069">
            <v>163651919</v>
          </cell>
          <cell r="K16069">
            <v>20240509001</v>
          </cell>
          <cell r="L16069" t="str">
            <v/>
          </cell>
        </row>
        <row r="16070">
          <cell r="C16070">
            <v>162040887</v>
          </cell>
          <cell r="D16070" t="str">
            <v>人工</v>
          </cell>
          <cell r="E16070" t="str">
            <v>实物</v>
          </cell>
          <cell r="F16070" t="str">
            <v>雅诗兰黛</v>
          </cell>
          <cell r="G16070" t="str">
            <v>正心诚意</v>
          </cell>
          <cell r="H16070" t="str">
            <v>年节礼包/美妆护理/口红</v>
          </cell>
          <cell r="I16070" t="str">
            <v>2023-07-31</v>
          </cell>
          <cell r="J16070">
            <v>162408272</v>
          </cell>
          <cell r="K16070">
            <v>107022304</v>
          </cell>
          <cell r="L16070" t="str">
            <v>333+420礼盒装</v>
          </cell>
        </row>
        <row r="16071">
          <cell r="C16071">
            <v>162319194</v>
          </cell>
          <cell r="D16071" t="str">
            <v>人工</v>
          </cell>
          <cell r="E16071" t="str">
            <v>实物</v>
          </cell>
          <cell r="F16071" t="str">
            <v>苏泊尔</v>
          </cell>
          <cell r="G16071" t="str">
            <v>米盛</v>
          </cell>
          <cell r="H16071" t="str">
            <v>年节礼包/餐厨/烹饪锅具</v>
          </cell>
          <cell r="I16071" t="str">
            <v>2023-10-31</v>
          </cell>
          <cell r="J16071">
            <v>163178134</v>
          </cell>
          <cell r="K16071" t="str">
            <v>VTP1634T</v>
          </cell>
          <cell r="L16071" t="str">
            <v>VTP1634T</v>
          </cell>
        </row>
        <row r="16072">
          <cell r="C16072">
            <v>162625752</v>
          </cell>
          <cell r="D16072" t="str">
            <v>人工</v>
          </cell>
          <cell r="E16072" t="str">
            <v>实物</v>
          </cell>
          <cell r="F16072" t="str">
            <v/>
          </cell>
          <cell r="G16072" t="str">
            <v>礼瑞源</v>
          </cell>
          <cell r="H16072" t="str">
            <v>年节礼包/服饰鞋帽/其它配饰</v>
          </cell>
          <cell r="I16072" t="str">
            <v>2025-02-25</v>
          </cell>
          <cell r="J16072">
            <v>163854843</v>
          </cell>
          <cell r="K16072" t="str">
            <v/>
          </cell>
          <cell r="L16072" t="str">
            <v>蕉下秋冬关怀三件套</v>
          </cell>
        </row>
        <row r="16073">
          <cell r="C16073">
            <v>162625753</v>
          </cell>
          <cell r="D16073" t="str">
            <v>人工</v>
          </cell>
          <cell r="E16073" t="str">
            <v>实物</v>
          </cell>
          <cell r="F16073" t="str">
            <v/>
          </cell>
          <cell r="G16073" t="str">
            <v>深圳天成</v>
          </cell>
          <cell r="H16073" t="str">
            <v>年节礼包/食品/零食礼包</v>
          </cell>
          <cell r="I16073" t="str">
            <v>2025-02-28</v>
          </cell>
          <cell r="J16073">
            <v>163854844</v>
          </cell>
          <cell r="K16073" t="str">
            <v>美心蛋卷+费列罗T20+蓝罐曲奇125g</v>
          </cell>
          <cell r="L16073" t="str">
            <v/>
          </cell>
        </row>
        <row r="16074">
          <cell r="C16074">
            <v>162625754</v>
          </cell>
          <cell r="D16074" t="str">
            <v>人工</v>
          </cell>
          <cell r="E16074" t="str">
            <v>实物</v>
          </cell>
          <cell r="F16074" t="str">
            <v/>
          </cell>
          <cell r="G16074" t="str">
            <v>深圳天成</v>
          </cell>
          <cell r="H16074" t="str">
            <v>年节礼包/食品/食品礼包</v>
          </cell>
          <cell r="I16074" t="str">
            <v>2025-02-28</v>
          </cell>
          <cell r="J16074">
            <v>163854845</v>
          </cell>
          <cell r="K16074" t="str">
            <v>费列罗榛果威化巧克力24粒装*1盒+费列罗臻品巧克力糖果礼盒24粒装*1盒+丹麦蓝罐曲奇125克纸盒装*2</v>
          </cell>
          <cell r="L16074" t="str">
            <v/>
          </cell>
        </row>
        <row r="16075">
          <cell r="C16075">
            <v>162647740</v>
          </cell>
          <cell r="D16075" t="str">
            <v>人工</v>
          </cell>
          <cell r="E16075" t="str">
            <v>实物</v>
          </cell>
          <cell r="F16075" t="str">
            <v>美的（midea）</v>
          </cell>
          <cell r="G16075" t="str">
            <v>施德乐</v>
          </cell>
          <cell r="H16075" t="str">
            <v>年节礼包/家用电器/厨房小电</v>
          </cell>
          <cell r="I16075" t="str">
            <v>2025-02-28</v>
          </cell>
          <cell r="J16075">
            <v>163885923</v>
          </cell>
          <cell r="K16075" t="str">
            <v>MY-C543G</v>
          </cell>
          <cell r="L16075" t="str">
            <v/>
          </cell>
        </row>
        <row r="16076">
          <cell r="C16076">
            <v>162647374</v>
          </cell>
          <cell r="D16076" t="str">
            <v>人工</v>
          </cell>
          <cell r="E16076" t="str">
            <v>实物</v>
          </cell>
          <cell r="F16076" t="str">
            <v>苏泊尔</v>
          </cell>
          <cell r="G16076" t="str">
            <v>米盛</v>
          </cell>
          <cell r="H16076" t="str">
            <v>年节礼包/家用电器/厨房小电</v>
          </cell>
          <cell r="I16076" t="str">
            <v>2025-02-28</v>
          </cell>
          <cell r="J16076">
            <v>163885392</v>
          </cell>
          <cell r="K16076" t="str">
            <v>SF50FC61</v>
          </cell>
          <cell r="L16076" t="str">
            <v>5L</v>
          </cell>
        </row>
        <row r="16077">
          <cell r="C16077">
            <v>162647343</v>
          </cell>
          <cell r="D16077" t="str">
            <v>人工</v>
          </cell>
          <cell r="E16077" t="str">
            <v>实物</v>
          </cell>
          <cell r="F16077" t="str">
            <v>夏普（Sharp）</v>
          </cell>
          <cell r="G16077" t="str">
            <v>乡酌</v>
          </cell>
          <cell r="H16077" t="str">
            <v>年节礼包/家用电器/生活小电</v>
          </cell>
          <cell r="I16077" t="str">
            <v>2025-02-28</v>
          </cell>
          <cell r="J16077">
            <v>163885359</v>
          </cell>
          <cell r="K16077" t="str">
            <v>HX-FR225B-B</v>
          </cell>
          <cell r="L16077" t="str">
            <v/>
          </cell>
        </row>
        <row r="16078">
          <cell r="C16078">
            <v>162407047</v>
          </cell>
          <cell r="D16078" t="str">
            <v>人工</v>
          </cell>
          <cell r="E16078" t="str">
            <v>实物</v>
          </cell>
          <cell r="F16078" t="str">
            <v>燕之坊</v>
          </cell>
          <cell r="G16078" t="str">
            <v>燕之坊</v>
          </cell>
          <cell r="H16078" t="str">
            <v>年节礼包/食品/干货礼包</v>
          </cell>
          <cell r="I16078" t="str">
            <v>2024-03-31</v>
          </cell>
          <cell r="J16078">
            <v>163376763</v>
          </cell>
          <cell r="K16078" t="str">
            <v>C02080010330</v>
          </cell>
          <cell r="L16078" t="str">
            <v/>
          </cell>
        </row>
        <row r="16079">
          <cell r="C16079">
            <v>162604077</v>
          </cell>
          <cell r="D16079" t="str">
            <v>人工</v>
          </cell>
          <cell r="E16079" t="str">
            <v>实物</v>
          </cell>
          <cell r="F16079" t="str">
            <v>榙榙</v>
          </cell>
          <cell r="G16079" t="str">
            <v>金知</v>
          </cell>
          <cell r="H16079" t="str">
            <v>年节礼包/项目专属/定制方案专属</v>
          </cell>
          <cell r="I16079" t="str">
            <v>2025-02-28</v>
          </cell>
          <cell r="J16079">
            <v>163825940</v>
          </cell>
          <cell r="K16079" t="str">
            <v>jz20240708001</v>
          </cell>
          <cell r="L16079" t="str">
            <v/>
          </cell>
        </row>
        <row r="16080">
          <cell r="C16080">
            <v>162604073</v>
          </cell>
          <cell r="D16080" t="str">
            <v>人工</v>
          </cell>
          <cell r="E16080" t="str">
            <v>实物</v>
          </cell>
          <cell r="F16080" t="str">
            <v>太粮</v>
          </cell>
          <cell r="G16080" t="str">
            <v>盛源隆</v>
          </cell>
          <cell r="H16080" t="str">
            <v>年节礼包/项目专属/定制方案专属</v>
          </cell>
          <cell r="I16080" t="str">
            <v>2024-07-31</v>
          </cell>
          <cell r="J16080">
            <v>163825936</v>
          </cell>
          <cell r="K16080">
            <v>6927096514638</v>
          </cell>
          <cell r="L16080" t="str">
            <v/>
          </cell>
        </row>
        <row r="16081">
          <cell r="C16081">
            <v>162604072</v>
          </cell>
          <cell r="D16081" t="str">
            <v>人工</v>
          </cell>
          <cell r="E16081" t="str">
            <v>实物</v>
          </cell>
          <cell r="F16081" t="str">
            <v>燕之坊</v>
          </cell>
          <cell r="G16081" t="str">
            <v>燕之坊</v>
          </cell>
          <cell r="H16081" t="str">
            <v>年节礼包/项目专属/定制方案专属</v>
          </cell>
          <cell r="I16081" t="str">
            <v>2024-12-31</v>
          </cell>
          <cell r="J16081">
            <v>163825935</v>
          </cell>
          <cell r="K16081" t="str">
            <v>C01070010480</v>
          </cell>
          <cell r="L16081" t="str">
            <v/>
          </cell>
        </row>
        <row r="16082">
          <cell r="C16082">
            <v>162603919</v>
          </cell>
          <cell r="D16082" t="str">
            <v>人工</v>
          </cell>
          <cell r="E16082" t="str">
            <v>实物</v>
          </cell>
          <cell r="F16082" t="str">
            <v>蓝月亮</v>
          </cell>
          <cell r="G16082" t="str">
            <v>蓝月亮-</v>
          </cell>
          <cell r="H16082" t="str">
            <v>年节礼包/项目专属/定制方案专属</v>
          </cell>
          <cell r="I16082" t="str">
            <v>2024-11-30</v>
          </cell>
          <cell r="J16082">
            <v>163825782</v>
          </cell>
          <cell r="K16082" t="str">
            <v>80001211+80001947</v>
          </cell>
          <cell r="L16082" t="str">
            <v/>
          </cell>
        </row>
        <row r="16083">
          <cell r="C16083">
            <v>162603919</v>
          </cell>
          <cell r="D16083" t="str">
            <v>人工</v>
          </cell>
          <cell r="E16083" t="str">
            <v>实物</v>
          </cell>
          <cell r="F16083" t="str">
            <v>蓝月亮</v>
          </cell>
          <cell r="G16083" t="str">
            <v>蓝月亮-</v>
          </cell>
          <cell r="H16083" t="str">
            <v>年节礼包/项目专属/定制方案专属</v>
          </cell>
          <cell r="I16083" t="str">
            <v>2024-11-30</v>
          </cell>
        </row>
        <row r="16083">
          <cell r="K16083" t="str">
            <v>80001211+80001947</v>
          </cell>
          <cell r="L16083" t="str">
            <v/>
          </cell>
        </row>
        <row r="16084">
          <cell r="C16084">
            <v>162603919</v>
          </cell>
          <cell r="D16084" t="str">
            <v>人工</v>
          </cell>
          <cell r="E16084" t="str">
            <v>实物</v>
          </cell>
          <cell r="F16084" t="str">
            <v>蓝月亮</v>
          </cell>
          <cell r="G16084" t="str">
            <v>蓝月亮-</v>
          </cell>
          <cell r="H16084" t="str">
            <v>年节礼包/项目专属/定制方案专属</v>
          </cell>
          <cell r="I16084" t="str">
            <v>2024-11-30</v>
          </cell>
        </row>
        <row r="16084">
          <cell r="K16084" t="str">
            <v>80001211+80001947</v>
          </cell>
          <cell r="L16084" t="str">
            <v/>
          </cell>
        </row>
        <row r="16085">
          <cell r="C16085">
            <v>162603919</v>
          </cell>
          <cell r="D16085" t="str">
            <v>人工</v>
          </cell>
          <cell r="E16085" t="str">
            <v>实物</v>
          </cell>
          <cell r="F16085" t="str">
            <v>蓝月亮</v>
          </cell>
          <cell r="G16085" t="str">
            <v>蓝月亮-</v>
          </cell>
          <cell r="H16085" t="str">
            <v>年节礼包/项目专属/定制方案专属</v>
          </cell>
          <cell r="I16085" t="str">
            <v>2024-11-30</v>
          </cell>
        </row>
        <row r="16085">
          <cell r="K16085" t="str">
            <v>80001211+80001947</v>
          </cell>
          <cell r="L16085" t="str">
            <v/>
          </cell>
        </row>
        <row r="16086">
          <cell r="C16086">
            <v>162603877</v>
          </cell>
          <cell r="D16086" t="str">
            <v>人工</v>
          </cell>
          <cell r="E16086" t="str">
            <v>实物</v>
          </cell>
          <cell r="F16086" t="str">
            <v>夏普（Sharp）</v>
          </cell>
          <cell r="G16086" t="str">
            <v>乡酌</v>
          </cell>
          <cell r="H16086" t="str">
            <v>年节礼包/家用电器/厨房小电</v>
          </cell>
          <cell r="I16086" t="str">
            <v>2024-09-30</v>
          </cell>
          <cell r="J16086">
            <v>163825740</v>
          </cell>
          <cell r="K16086" t="str">
            <v>KP-WT30L-W</v>
          </cell>
          <cell r="L16086" t="str">
            <v/>
          </cell>
        </row>
        <row r="16087">
          <cell r="C16087">
            <v>162603854</v>
          </cell>
          <cell r="D16087" t="str">
            <v>人工</v>
          </cell>
          <cell r="E16087" t="str">
            <v>实物</v>
          </cell>
          <cell r="F16087" t="str">
            <v>何大屋</v>
          </cell>
          <cell r="G16087" t="str">
            <v>礼牛</v>
          </cell>
          <cell r="H16087" t="str">
            <v>年节礼包/项目专属/定制方案专属</v>
          </cell>
          <cell r="I16087" t="str">
            <v>2025-08-31</v>
          </cell>
          <cell r="J16087">
            <v>163825708</v>
          </cell>
          <cell r="K16087" t="str">
            <v>HDW1519</v>
          </cell>
          <cell r="L16087" t="str">
            <v>米黄</v>
          </cell>
        </row>
        <row r="16088">
          <cell r="C16088">
            <v>162603768</v>
          </cell>
          <cell r="D16088" t="str">
            <v>人工</v>
          </cell>
          <cell r="E16088" t="str">
            <v>实物</v>
          </cell>
          <cell r="F16088" t="str">
            <v>何大屋</v>
          </cell>
          <cell r="G16088" t="str">
            <v>礼牛</v>
          </cell>
          <cell r="H16088" t="str">
            <v>年节礼包/项目专属/定制方案专属</v>
          </cell>
          <cell r="I16088" t="str">
            <v>2024-12-31</v>
          </cell>
          <cell r="J16088">
            <v>163825622</v>
          </cell>
          <cell r="K16088" t="str">
            <v>HDW1611</v>
          </cell>
          <cell r="L16088" t="str">
            <v>黑色</v>
          </cell>
        </row>
        <row r="16089">
          <cell r="C16089">
            <v>162603363</v>
          </cell>
          <cell r="D16089" t="str">
            <v>人工</v>
          </cell>
          <cell r="E16089" t="str">
            <v>实物</v>
          </cell>
          <cell r="F16089" t="str">
            <v>美的（Midea）</v>
          </cell>
          <cell r="G16089" t="str">
            <v>施德乐</v>
          </cell>
          <cell r="H16089" t="str">
            <v>年节礼包/项目专属/定制方案专属</v>
          </cell>
          <cell r="I16089" t="str">
            <v>2025-03-01</v>
          </cell>
          <cell r="J16089">
            <v>163825170</v>
          </cell>
          <cell r="K16089" t="str">
            <v>MB-TQ551</v>
          </cell>
          <cell r="L16089" t="str">
            <v/>
          </cell>
        </row>
        <row r="16090">
          <cell r="C16090">
            <v>162603348</v>
          </cell>
          <cell r="D16090" t="str">
            <v>人工</v>
          </cell>
          <cell r="E16090" t="str">
            <v>实物</v>
          </cell>
          <cell r="F16090" t="str">
            <v>食尚知补</v>
          </cell>
          <cell r="G16090" t="str">
            <v>食尚知补</v>
          </cell>
          <cell r="H16090" t="str">
            <v>年节礼包/项目专属/定制方案专属</v>
          </cell>
          <cell r="I16090" t="str">
            <v>2024-12-31</v>
          </cell>
          <cell r="J16090">
            <v>163825151</v>
          </cell>
          <cell r="K16090" t="str">
            <v/>
          </cell>
          <cell r="L16090" t="str">
            <v/>
          </cell>
        </row>
        <row r="16091">
          <cell r="C16091">
            <v>162603337</v>
          </cell>
          <cell r="D16091" t="str">
            <v>人工</v>
          </cell>
          <cell r="E16091" t="str">
            <v>实物</v>
          </cell>
          <cell r="F16091" t="str">
            <v>食尚知补</v>
          </cell>
          <cell r="G16091" t="str">
            <v>食尚知补</v>
          </cell>
          <cell r="H16091" t="str">
            <v>年节礼包/项目专属/定制方案专属</v>
          </cell>
          <cell r="I16091" t="str">
            <v>2025-01-31</v>
          </cell>
          <cell r="J16091">
            <v>163825138</v>
          </cell>
          <cell r="K16091" t="str">
            <v/>
          </cell>
          <cell r="L16091" t="str">
            <v/>
          </cell>
        </row>
        <row r="16092">
          <cell r="C16092">
            <v>162603546</v>
          </cell>
          <cell r="D16092" t="str">
            <v>人工</v>
          </cell>
          <cell r="E16092" t="str">
            <v>实物</v>
          </cell>
          <cell r="F16092" t="str">
            <v>何大屋</v>
          </cell>
          <cell r="G16092" t="str">
            <v>礼牛</v>
          </cell>
          <cell r="H16092" t="str">
            <v>年节礼包/项目专属/定制方案专属</v>
          </cell>
          <cell r="I16092" t="str">
            <v>2024-11-30</v>
          </cell>
          <cell r="J16092">
            <v>163825397</v>
          </cell>
          <cell r="K16092" t="str">
            <v>HDW1514</v>
          </cell>
          <cell r="L16092" t="str">
            <v/>
          </cell>
        </row>
        <row r="16093">
          <cell r="C16093">
            <v>162603545</v>
          </cell>
          <cell r="D16093" t="str">
            <v>人工</v>
          </cell>
          <cell r="E16093" t="str">
            <v>实物</v>
          </cell>
          <cell r="F16093" t="str">
            <v>何大屋</v>
          </cell>
          <cell r="G16093" t="str">
            <v>礼牛</v>
          </cell>
          <cell r="H16093" t="str">
            <v>年节礼包/项目专属/定制方案专属</v>
          </cell>
          <cell r="I16093" t="str">
            <v>2025-08-31</v>
          </cell>
          <cell r="J16093">
            <v>163825396</v>
          </cell>
          <cell r="K16093" t="str">
            <v>HDW1508</v>
          </cell>
          <cell r="L16093" t="str">
            <v/>
          </cell>
        </row>
        <row r="16094">
          <cell r="C16094">
            <v>162603491</v>
          </cell>
          <cell r="D16094" t="str">
            <v>人工</v>
          </cell>
          <cell r="E16094" t="str">
            <v>实物</v>
          </cell>
          <cell r="F16094" t="str">
            <v>燕之坊</v>
          </cell>
          <cell r="G16094" t="str">
            <v>燕之坊</v>
          </cell>
          <cell r="H16094" t="str">
            <v>年节礼包/项目专属/定制方案专属</v>
          </cell>
          <cell r="I16094" t="str">
            <v>2025-01-31</v>
          </cell>
          <cell r="J16094">
            <v>163825335</v>
          </cell>
          <cell r="K16094" t="str">
            <v>C01070011057</v>
          </cell>
          <cell r="L16094" t="str">
            <v/>
          </cell>
        </row>
        <row r="16095">
          <cell r="C16095">
            <v>162603489</v>
          </cell>
          <cell r="D16095" t="str">
            <v>人工</v>
          </cell>
          <cell r="E16095" t="str">
            <v>实物</v>
          </cell>
          <cell r="F16095" t="str">
            <v>夏普（Sharp）</v>
          </cell>
          <cell r="G16095" t="str">
            <v>乡酌</v>
          </cell>
          <cell r="H16095" t="str">
            <v>年节礼包/家用电器/厨房小电</v>
          </cell>
          <cell r="I16095" t="str">
            <v>2024-12-31</v>
          </cell>
          <cell r="J16095">
            <v>163825333</v>
          </cell>
          <cell r="K16095" t="str">
            <v>KP-WT15L-W</v>
          </cell>
          <cell r="L16095" t="str">
            <v/>
          </cell>
        </row>
        <row r="16096">
          <cell r="C16096">
            <v>162603484</v>
          </cell>
          <cell r="D16096" t="str">
            <v>人工</v>
          </cell>
          <cell r="E16096" t="str">
            <v>实物</v>
          </cell>
          <cell r="F16096" t="str">
            <v>何大屋</v>
          </cell>
          <cell r="G16096" t="str">
            <v>礼牛</v>
          </cell>
          <cell r="H16096" t="str">
            <v>年节礼包/项目专属/定制方案专属</v>
          </cell>
          <cell r="I16096" t="str">
            <v>2025-08-31</v>
          </cell>
          <cell r="J16096">
            <v>163825328</v>
          </cell>
          <cell r="K16096" t="str">
            <v>HDW1685</v>
          </cell>
          <cell r="L16096" t="str">
            <v/>
          </cell>
        </row>
        <row r="16097">
          <cell r="C16097">
            <v>162603480</v>
          </cell>
          <cell r="D16097" t="str">
            <v>人工</v>
          </cell>
          <cell r="E16097" t="str">
            <v>实物</v>
          </cell>
          <cell r="F16097" t="str">
            <v>何大屋</v>
          </cell>
          <cell r="G16097" t="str">
            <v>礼牛</v>
          </cell>
          <cell r="H16097" t="str">
            <v>年节礼包/项目专属/定制方案专属</v>
          </cell>
          <cell r="I16097" t="str">
            <v>2025-01-31</v>
          </cell>
          <cell r="J16097">
            <v>163825324</v>
          </cell>
          <cell r="K16097" t="str">
            <v>HDW1523</v>
          </cell>
          <cell r="L16097" t="str">
            <v/>
          </cell>
        </row>
        <row r="16098">
          <cell r="C16098">
            <v>162603471</v>
          </cell>
          <cell r="D16098" t="str">
            <v>人工</v>
          </cell>
          <cell r="E16098" t="str">
            <v>实物</v>
          </cell>
          <cell r="F16098" t="str">
            <v>AXE斧头牌</v>
          </cell>
          <cell r="G16098" t="str">
            <v>二向箔</v>
          </cell>
          <cell r="H16098" t="str">
            <v>年节礼包/项目专属/定制方案专属</v>
          </cell>
          <cell r="I16098" t="str">
            <v>2024-12-31</v>
          </cell>
          <cell r="J16098">
            <v>163825311</v>
          </cell>
          <cell r="K16098" t="str">
            <v>EBHYX2024052709</v>
          </cell>
          <cell r="L16098" t="str">
            <v/>
          </cell>
        </row>
        <row r="16099">
          <cell r="C16099">
            <v>162603462</v>
          </cell>
          <cell r="D16099" t="str">
            <v>人工</v>
          </cell>
          <cell r="E16099" t="str">
            <v>实物</v>
          </cell>
          <cell r="F16099" t="str">
            <v>蓝月亮</v>
          </cell>
          <cell r="G16099" t="str">
            <v>蓝月亮-</v>
          </cell>
          <cell r="H16099" t="str">
            <v>年节礼包/家庭清洁/纸品/衣物清洁礼包</v>
          </cell>
          <cell r="I16099" t="str">
            <v>2024-12-31</v>
          </cell>
          <cell r="J16099">
            <v>163825289</v>
          </cell>
          <cell r="K16099">
            <v>80001874</v>
          </cell>
          <cell r="L16099" t="str">
            <v/>
          </cell>
        </row>
        <row r="16100">
          <cell r="C16100">
            <v>162603145</v>
          </cell>
          <cell r="D16100" t="str">
            <v>人工</v>
          </cell>
          <cell r="E16100" t="str">
            <v>实物</v>
          </cell>
          <cell r="F16100" t="str">
            <v/>
          </cell>
          <cell r="G16100" t="str">
            <v>二向箔</v>
          </cell>
          <cell r="H16100" t="str">
            <v>年节礼包/项目专属/定制方案专属</v>
          </cell>
          <cell r="I16100" t="str">
            <v>2024-12-31</v>
          </cell>
          <cell r="J16100">
            <v>163824918</v>
          </cell>
          <cell r="K16100">
            <v>6925911500125</v>
          </cell>
          <cell r="L16100" t="str">
            <v/>
          </cell>
        </row>
        <row r="16101">
          <cell r="C16101">
            <v>162603138</v>
          </cell>
          <cell r="D16101" t="str">
            <v>人工</v>
          </cell>
          <cell r="E16101" t="str">
            <v>实物</v>
          </cell>
          <cell r="F16101" t="str">
            <v>AXE斧头牌</v>
          </cell>
          <cell r="G16101" t="str">
            <v>二向箔</v>
          </cell>
          <cell r="H16101" t="str">
            <v>年节礼包/项目专属/定制方案专属</v>
          </cell>
          <cell r="I16101" t="str">
            <v>2024-12-31</v>
          </cell>
          <cell r="J16101">
            <v>163824911</v>
          </cell>
          <cell r="K16101">
            <v>6920721721142</v>
          </cell>
          <cell r="L16101" t="str">
            <v/>
          </cell>
        </row>
        <row r="16102">
          <cell r="C16102">
            <v>162603086</v>
          </cell>
          <cell r="D16102" t="str">
            <v>人工</v>
          </cell>
          <cell r="E16102" t="str">
            <v>实物</v>
          </cell>
          <cell r="F16102" t="str">
            <v>何大屋</v>
          </cell>
          <cell r="G16102" t="str">
            <v>礼牛</v>
          </cell>
          <cell r="H16102" t="str">
            <v>年节礼包/项目专属/定制方案专属</v>
          </cell>
          <cell r="I16102" t="str">
            <v>2024-12-31</v>
          </cell>
          <cell r="J16102">
            <v>163824833</v>
          </cell>
          <cell r="K16102" t="str">
            <v>HDW1718</v>
          </cell>
          <cell r="L16102" t="str">
            <v/>
          </cell>
        </row>
        <row r="16103">
          <cell r="C16103">
            <v>162603085</v>
          </cell>
          <cell r="D16103" t="str">
            <v>人工</v>
          </cell>
          <cell r="E16103" t="str">
            <v>实物</v>
          </cell>
          <cell r="F16103" t="str">
            <v>鑫思特</v>
          </cell>
          <cell r="G16103" t="str">
            <v>尚特</v>
          </cell>
          <cell r="H16103" t="str">
            <v>年节礼包/项目专属/定制方案专属</v>
          </cell>
          <cell r="I16103" t="str">
            <v>2025-01-31</v>
          </cell>
          <cell r="J16103">
            <v>163824832</v>
          </cell>
          <cell r="K16103">
            <v>708</v>
          </cell>
          <cell r="L16103" t="str">
            <v>羽毛球拍【2球拍+1羽毛球+1圆球】</v>
          </cell>
        </row>
        <row r="16104">
          <cell r="C16104">
            <v>162603083</v>
          </cell>
          <cell r="D16104" t="str">
            <v>人工</v>
          </cell>
          <cell r="E16104" t="str">
            <v>实物</v>
          </cell>
          <cell r="F16104" t="str">
            <v>何大屋</v>
          </cell>
          <cell r="G16104" t="str">
            <v>礼牛</v>
          </cell>
          <cell r="H16104" t="str">
            <v>年节礼包/项目专属/定制方案专属</v>
          </cell>
          <cell r="I16104" t="str">
            <v>2024-12-31</v>
          </cell>
          <cell r="J16104">
            <v>163824830</v>
          </cell>
          <cell r="K16104" t="str">
            <v>HDW1817</v>
          </cell>
          <cell r="L16104" t="str">
            <v/>
          </cell>
        </row>
        <row r="16105">
          <cell r="C16105">
            <v>162603082</v>
          </cell>
          <cell r="D16105" t="str">
            <v>人工</v>
          </cell>
          <cell r="E16105" t="str">
            <v>实物</v>
          </cell>
          <cell r="F16105" t="str">
            <v>何大屋</v>
          </cell>
          <cell r="G16105" t="str">
            <v>礼牛</v>
          </cell>
          <cell r="H16105" t="str">
            <v>年节礼包/项目专属/定制方案专属</v>
          </cell>
          <cell r="I16105" t="str">
            <v>2024-12-31</v>
          </cell>
          <cell r="J16105">
            <v>163824829</v>
          </cell>
          <cell r="K16105" t="str">
            <v>HDW2001</v>
          </cell>
          <cell r="L16105" t="str">
            <v/>
          </cell>
        </row>
        <row r="16106">
          <cell r="C16106">
            <v>162603080</v>
          </cell>
          <cell r="D16106" t="str">
            <v>人工</v>
          </cell>
          <cell r="E16106" t="str">
            <v>实物</v>
          </cell>
          <cell r="F16106" t="str">
            <v>润本</v>
          </cell>
          <cell r="G16106" t="str">
            <v>巨鲲</v>
          </cell>
          <cell r="H16106" t="str">
            <v>年节礼包/项目专属/定制方案专属</v>
          </cell>
          <cell r="I16106" t="str">
            <v>2025-01-31</v>
          </cell>
          <cell r="J16106">
            <v>163824827</v>
          </cell>
          <cell r="K16106">
            <v>6930659308551</v>
          </cell>
          <cell r="L16106" t="str">
            <v>50ml </v>
          </cell>
        </row>
        <row r="16107">
          <cell r="C16107">
            <v>162603079</v>
          </cell>
          <cell r="D16107" t="str">
            <v>人工</v>
          </cell>
          <cell r="E16107" t="str">
            <v>实物</v>
          </cell>
          <cell r="F16107" t="str">
            <v>何大屋</v>
          </cell>
          <cell r="G16107" t="str">
            <v>礼牛</v>
          </cell>
          <cell r="H16107" t="str">
            <v>年节礼包/户外运动/户外露营</v>
          </cell>
          <cell r="I16107" t="str">
            <v>2024-12-31</v>
          </cell>
          <cell r="J16107">
            <v>163824826</v>
          </cell>
          <cell r="K16107" t="str">
            <v>HDW1681</v>
          </cell>
          <cell r="L16107" t="str">
            <v/>
          </cell>
        </row>
        <row r="16108">
          <cell r="C16108">
            <v>162603072</v>
          </cell>
          <cell r="D16108" t="str">
            <v>人工</v>
          </cell>
          <cell r="E16108" t="str">
            <v>实物</v>
          </cell>
          <cell r="F16108" t="str">
            <v>蓝月亮</v>
          </cell>
          <cell r="G16108" t="str">
            <v>蓝月亮-</v>
          </cell>
          <cell r="H16108" t="str">
            <v>年节礼包/项目专属/定制方案专属</v>
          </cell>
          <cell r="I16108" t="str">
            <v>2024-12-31</v>
          </cell>
          <cell r="J16108">
            <v>163824819</v>
          </cell>
          <cell r="K16108">
            <v>10001838</v>
          </cell>
          <cell r="L16108" t="str">
            <v/>
          </cell>
        </row>
        <row r="16109">
          <cell r="C16109">
            <v>162606207</v>
          </cell>
          <cell r="D16109" t="str">
            <v>人工</v>
          </cell>
          <cell r="E16109" t="str">
            <v>实物</v>
          </cell>
          <cell r="F16109" t="str">
            <v>泸溪河</v>
          </cell>
          <cell r="G16109" t="str">
            <v>泸溪河（一件代发）</v>
          </cell>
          <cell r="H16109" t="str">
            <v>年节礼包/食品/食品礼包</v>
          </cell>
          <cell r="I16109" t="str">
            <v>2024-09-30</v>
          </cell>
          <cell r="J16109">
            <v>163828331</v>
          </cell>
          <cell r="K16109" t="str">
            <v>fx-zqlh500yjdf</v>
          </cell>
          <cell r="L16109" t="str">
            <v/>
          </cell>
        </row>
        <row r="16110">
          <cell r="C16110">
            <v>162320296</v>
          </cell>
          <cell r="D16110" t="str">
            <v>人工</v>
          </cell>
          <cell r="E16110" t="str">
            <v>实物</v>
          </cell>
          <cell r="F16110" t="str">
            <v/>
          </cell>
          <cell r="G16110" t="str">
            <v>泸溪河（一件代发）</v>
          </cell>
          <cell r="H16110" t="str">
            <v>年节礼包/食品/食品礼包</v>
          </cell>
          <cell r="I16110" t="str">
            <v>2023-12-31</v>
          </cell>
          <cell r="J16110">
            <v>163179605</v>
          </cell>
          <cell r="K16110">
            <v>1040000072</v>
          </cell>
          <cell r="L16110" t="str">
            <v>伴手礼200g*2</v>
          </cell>
        </row>
        <row r="16111">
          <cell r="C16111">
            <v>162566851</v>
          </cell>
          <cell r="D16111" t="str">
            <v>人工</v>
          </cell>
          <cell r="E16111" t="str">
            <v>实物</v>
          </cell>
          <cell r="F16111" t="str">
            <v>宁鲜汇</v>
          </cell>
          <cell r="G16111" t="str">
            <v>耀阳</v>
          </cell>
          <cell r="H16111" t="str">
            <v>年节礼包/生鲜/肉禽礼包</v>
          </cell>
          <cell r="I16111" t="str">
            <v>2024-10-31</v>
          </cell>
          <cell r="J16111">
            <v>163749890</v>
          </cell>
          <cell r="K16111" t="str">
            <v/>
          </cell>
          <cell r="L16111" t="str">
            <v/>
          </cell>
        </row>
        <row r="16112">
          <cell r="C16112">
            <v>162411294</v>
          </cell>
          <cell r="D16112" t="str">
            <v>人工</v>
          </cell>
          <cell r="E16112" t="str">
            <v>实物</v>
          </cell>
          <cell r="F16112" t="str">
            <v>杨过</v>
          </cell>
          <cell r="G16112" t="str">
            <v>北京佰味佳</v>
          </cell>
          <cell r="H16112" t="str">
            <v>年节礼包/生鲜/速冻美食</v>
          </cell>
          <cell r="I16112" t="str">
            <v>2024-03-31</v>
          </cell>
          <cell r="J16112">
            <v>163387733</v>
          </cell>
          <cell r="K16112" t="str">
            <v/>
          </cell>
          <cell r="L16112" t="str">
            <v/>
          </cell>
        </row>
        <row r="16113">
          <cell r="C16113">
            <v>162409293</v>
          </cell>
          <cell r="D16113" t="str">
            <v>人工</v>
          </cell>
          <cell r="E16113" t="str">
            <v>实物</v>
          </cell>
          <cell r="F16113" t="str">
            <v>恒慧</v>
          </cell>
          <cell r="G16113" t="str">
            <v>北京佰味佳</v>
          </cell>
          <cell r="H16113" t="str">
            <v>年节礼包/生鲜/速冻美食</v>
          </cell>
          <cell r="I16113" t="str">
            <v>2024-03-31</v>
          </cell>
          <cell r="J16113">
            <v>163381936</v>
          </cell>
          <cell r="K16113" t="str">
            <v/>
          </cell>
          <cell r="L16113" t="str">
            <v/>
          </cell>
        </row>
        <row r="16114">
          <cell r="C16114">
            <v>162574280</v>
          </cell>
          <cell r="D16114" t="str">
            <v>人工</v>
          </cell>
          <cell r="E16114" t="str">
            <v>实物</v>
          </cell>
          <cell r="F16114" t="str">
            <v/>
          </cell>
          <cell r="G16114" t="str">
            <v>耀阳</v>
          </cell>
          <cell r="H16114" t="str">
            <v>年节礼包/生鲜/海鲜水产</v>
          </cell>
          <cell r="I16114" t="str">
            <v>2024-10-31</v>
          </cell>
          <cell r="J16114">
            <v>163764339</v>
          </cell>
          <cell r="K16114" t="str">
            <v>阳澄湖-雄蟹3.0两3只雌蟹2.5两3只</v>
          </cell>
          <cell r="L16114" t="str">
            <v>阳澄湖-雄蟹3.0两3只 雌蟹2.5两3只</v>
          </cell>
        </row>
        <row r="16115">
          <cell r="C16115">
            <v>162574278</v>
          </cell>
          <cell r="D16115" t="str">
            <v>人工</v>
          </cell>
          <cell r="E16115" t="str">
            <v>实物</v>
          </cell>
          <cell r="F16115" t="str">
            <v/>
          </cell>
          <cell r="G16115" t="str">
            <v>耀阳</v>
          </cell>
          <cell r="H16115" t="str">
            <v>年节礼包/生鲜/海鲜水产</v>
          </cell>
          <cell r="I16115" t="str">
            <v>2024-10-31</v>
          </cell>
          <cell r="J16115">
            <v>163764332</v>
          </cell>
          <cell r="K16115" t="str">
            <v>阳澄湖-雌蟹2.0两8只</v>
          </cell>
          <cell r="L16115" t="str">
            <v>阳澄湖-雌蟹2.0两8只</v>
          </cell>
        </row>
        <row r="16116">
          <cell r="C16116">
            <v>162574277</v>
          </cell>
          <cell r="D16116" t="str">
            <v>人工</v>
          </cell>
          <cell r="E16116" t="str">
            <v>实物</v>
          </cell>
          <cell r="F16116" t="str">
            <v/>
          </cell>
          <cell r="G16116" t="str">
            <v>耀阳</v>
          </cell>
          <cell r="H16116" t="str">
            <v>年节礼包/生鲜/海鲜水产</v>
          </cell>
          <cell r="I16116" t="str">
            <v>2024-10-31</v>
          </cell>
          <cell r="J16116">
            <v>163764331</v>
          </cell>
          <cell r="K16116" t="str">
            <v>阳澄湖-雄蟹3.0两4只雌蟹2.5两4只</v>
          </cell>
          <cell r="L16116" t="str">
            <v>阳澄湖-雄蟹3.0两4只 雌蟹2.5两4只</v>
          </cell>
        </row>
        <row r="16117">
          <cell r="C16117">
            <v>162574276</v>
          </cell>
          <cell r="D16117" t="str">
            <v>人工</v>
          </cell>
          <cell r="E16117" t="str">
            <v>实物</v>
          </cell>
          <cell r="F16117" t="str">
            <v/>
          </cell>
          <cell r="G16117" t="str">
            <v>耀阳</v>
          </cell>
          <cell r="H16117" t="str">
            <v>年节礼包/生鲜/海鲜水产</v>
          </cell>
          <cell r="I16117" t="str">
            <v>2024-10-31</v>
          </cell>
          <cell r="J16117">
            <v>163764330</v>
          </cell>
          <cell r="K16117" t="str">
            <v>阳澄湖-雄蟹3.5两4只雌蟹2.5两4只</v>
          </cell>
          <cell r="L16117" t="str">
            <v>阳澄湖-雄蟹3.5两4只 雌蟹2.5两4只</v>
          </cell>
        </row>
        <row r="16118">
          <cell r="C16118">
            <v>162574275</v>
          </cell>
          <cell r="D16118" t="str">
            <v>人工</v>
          </cell>
          <cell r="E16118" t="str">
            <v>实物</v>
          </cell>
          <cell r="F16118" t="str">
            <v/>
          </cell>
          <cell r="G16118" t="str">
            <v>耀阳</v>
          </cell>
          <cell r="H16118" t="str">
            <v>年节礼包/生鲜/海鲜水产</v>
          </cell>
          <cell r="I16118" t="str">
            <v>2024-10-31</v>
          </cell>
          <cell r="J16118">
            <v>163764329</v>
          </cell>
          <cell r="K16118" t="str">
            <v>阳澄湖-雄蟹3.0两5只雌蟹2.8两5只</v>
          </cell>
          <cell r="L16118" t="str">
            <v>阳澄湖-雄蟹3.0两5只 雌蟹2.8两5只</v>
          </cell>
        </row>
        <row r="16119">
          <cell r="C16119">
            <v>162574274</v>
          </cell>
          <cell r="D16119" t="str">
            <v>人工</v>
          </cell>
          <cell r="E16119" t="str">
            <v>实物</v>
          </cell>
          <cell r="F16119" t="str">
            <v/>
          </cell>
          <cell r="G16119" t="str">
            <v>耀阳</v>
          </cell>
          <cell r="H16119" t="str">
            <v>年节礼包/生鲜/海鲜水产</v>
          </cell>
          <cell r="I16119" t="str">
            <v>2024-10-31</v>
          </cell>
          <cell r="J16119">
            <v>163764328</v>
          </cell>
          <cell r="K16119" t="str">
            <v>阳澄湖-雄蟹3.5两5只雌蟹2.8两5只</v>
          </cell>
          <cell r="L16119" t="str">
            <v>阳澄湖-雄蟹3.5两5只 雌蟹2.8两5只</v>
          </cell>
        </row>
        <row r="16120">
          <cell r="C16120">
            <v>162574273</v>
          </cell>
          <cell r="D16120" t="str">
            <v>人工</v>
          </cell>
          <cell r="E16120" t="str">
            <v>实物</v>
          </cell>
          <cell r="F16120" t="str">
            <v/>
          </cell>
          <cell r="G16120" t="str">
            <v>耀阳</v>
          </cell>
          <cell r="H16120" t="str">
            <v>年节礼包/生鲜/海鲜水产</v>
          </cell>
          <cell r="I16120" t="str">
            <v>2024-10-31</v>
          </cell>
          <cell r="J16120">
            <v>163764327</v>
          </cell>
          <cell r="K16120" t="str">
            <v>阳澄湖-雌蟹3.0两8只</v>
          </cell>
          <cell r="L16120" t="str">
            <v>阳澄湖-雌蟹3.0两8只</v>
          </cell>
        </row>
        <row r="16121">
          <cell r="C16121">
            <v>162574272</v>
          </cell>
          <cell r="D16121" t="str">
            <v>人工</v>
          </cell>
          <cell r="E16121" t="str">
            <v>实物</v>
          </cell>
          <cell r="F16121" t="str">
            <v/>
          </cell>
          <cell r="G16121" t="str">
            <v>耀阳</v>
          </cell>
          <cell r="H16121" t="str">
            <v>年节礼包/生鲜/海鲜水产</v>
          </cell>
          <cell r="I16121" t="str">
            <v>2024-10-31</v>
          </cell>
          <cell r="J16121">
            <v>163764326</v>
          </cell>
          <cell r="K16121" t="str">
            <v>阳澄湖-雄蟹4.5两4只雌蟹3.5两4只</v>
          </cell>
          <cell r="L16121" t="str">
            <v>阳澄湖-雄蟹4.5两4只 雌蟹3.5两4只</v>
          </cell>
        </row>
        <row r="16122">
          <cell r="C16122">
            <v>162574271</v>
          </cell>
          <cell r="D16122" t="str">
            <v>人工</v>
          </cell>
          <cell r="E16122" t="str">
            <v>实物</v>
          </cell>
          <cell r="F16122" t="str">
            <v/>
          </cell>
          <cell r="G16122" t="str">
            <v>耀阳</v>
          </cell>
          <cell r="H16122" t="str">
            <v>年节礼包/生鲜/海鲜水产</v>
          </cell>
          <cell r="I16122" t="str">
            <v>2024-10-31</v>
          </cell>
          <cell r="J16122">
            <v>163764325</v>
          </cell>
          <cell r="K16122" t="str">
            <v>阳澄湖-雌蟹3.5两8只</v>
          </cell>
          <cell r="L16122" t="str">
            <v>阳澄湖-雌蟹3.5两8只</v>
          </cell>
        </row>
        <row r="16123">
          <cell r="C16123">
            <v>162566886</v>
          </cell>
          <cell r="D16123" t="str">
            <v>人工</v>
          </cell>
          <cell r="E16123" t="str">
            <v>实物</v>
          </cell>
          <cell r="F16123" t="str">
            <v/>
          </cell>
          <cell r="G16123" t="str">
            <v>耀阳</v>
          </cell>
          <cell r="H16123" t="str">
            <v>年节礼包/生鲜/海鲜水产</v>
          </cell>
          <cell r="I16123" t="str">
            <v>2024-10-31</v>
          </cell>
          <cell r="J16123">
            <v>163749928</v>
          </cell>
          <cell r="K16123" t="str">
            <v>雄蟹5.0两4只雌蟹4.0两4只</v>
          </cell>
          <cell r="L16123" t="str">
            <v>雄蟹5.0两4只 雌蟹4.0两4只</v>
          </cell>
        </row>
        <row r="16124">
          <cell r="C16124">
            <v>162566872</v>
          </cell>
          <cell r="D16124" t="str">
            <v>人工</v>
          </cell>
          <cell r="E16124" t="str">
            <v>实物</v>
          </cell>
          <cell r="F16124" t="str">
            <v/>
          </cell>
          <cell r="G16124" t="str">
            <v>耀阳</v>
          </cell>
          <cell r="H16124" t="str">
            <v>年节礼包/生鲜/海鲜水产</v>
          </cell>
          <cell r="I16124" t="str">
            <v>2024-10-31</v>
          </cell>
          <cell r="J16124">
            <v>163749914</v>
          </cell>
          <cell r="K16124" t="str">
            <v>雄蟹3.0两4只雌蟹2.5两4只</v>
          </cell>
          <cell r="L16124" t="str">
            <v>雄蟹3.0两4只 雌蟹2.5两4只</v>
          </cell>
        </row>
        <row r="16125">
          <cell r="C16125">
            <v>162566863</v>
          </cell>
          <cell r="D16125" t="str">
            <v>人工</v>
          </cell>
          <cell r="E16125" t="str">
            <v>实物</v>
          </cell>
          <cell r="F16125" t="str">
            <v/>
          </cell>
          <cell r="G16125" t="str">
            <v>耀阳</v>
          </cell>
          <cell r="H16125" t="str">
            <v>年节礼包/生鲜/海鲜水产</v>
          </cell>
          <cell r="I16125" t="str">
            <v>2024-10-31</v>
          </cell>
          <cell r="J16125">
            <v>163749905</v>
          </cell>
          <cell r="K16125" t="str">
            <v>雄蟹3.0两3只雌蟹2.5两3只</v>
          </cell>
          <cell r="L16125" t="str">
            <v/>
          </cell>
        </row>
        <row r="16126">
          <cell r="C16126">
            <v>162566848</v>
          </cell>
          <cell r="D16126" t="str">
            <v>人工</v>
          </cell>
          <cell r="E16126" t="str">
            <v>实物</v>
          </cell>
          <cell r="F16126" t="str">
            <v>宁鲜汇</v>
          </cell>
          <cell r="G16126" t="str">
            <v>耀阳</v>
          </cell>
          <cell r="H16126" t="str">
            <v>年节礼包/生鲜/肉禽礼包</v>
          </cell>
          <cell r="I16126" t="str">
            <v>2024-10-31</v>
          </cell>
          <cell r="J16126">
            <v>163749887</v>
          </cell>
          <cell r="K16126" t="str">
            <v/>
          </cell>
          <cell r="L16126" t="str">
            <v/>
          </cell>
        </row>
        <row r="16127">
          <cell r="C16127">
            <v>162501922</v>
          </cell>
          <cell r="D16127" t="str">
            <v>人工</v>
          </cell>
          <cell r="E16127" t="str">
            <v>实物</v>
          </cell>
          <cell r="F16127" t="str">
            <v>宁鲜汇</v>
          </cell>
          <cell r="G16127" t="str">
            <v>耀阳</v>
          </cell>
          <cell r="H16127" t="str">
            <v>年节礼包/生鲜/肉禽礼包</v>
          </cell>
          <cell r="I16127" t="str">
            <v>2024-06-30</v>
          </cell>
          <cell r="J16127">
            <v>163597574</v>
          </cell>
          <cell r="K16127" t="str">
            <v/>
          </cell>
          <cell r="L16127" t="str">
            <v/>
          </cell>
        </row>
        <row r="16128">
          <cell r="C16128">
            <v>162501921</v>
          </cell>
          <cell r="D16128" t="str">
            <v>人工</v>
          </cell>
          <cell r="E16128" t="str">
            <v>实物</v>
          </cell>
          <cell r="F16128" t="str">
            <v/>
          </cell>
          <cell r="G16128" t="str">
            <v>耀阳</v>
          </cell>
          <cell r="H16128" t="str">
            <v>年节礼包/生鲜/肉禽礼包</v>
          </cell>
          <cell r="I16128" t="str">
            <v>2024-06-30</v>
          </cell>
          <cell r="J16128">
            <v>163597573</v>
          </cell>
          <cell r="K16128" t="str">
            <v/>
          </cell>
          <cell r="L16128" t="str">
            <v/>
          </cell>
        </row>
        <row r="16129">
          <cell r="C16129">
            <v>162409314</v>
          </cell>
          <cell r="D16129" t="str">
            <v>人工</v>
          </cell>
          <cell r="E16129" t="str">
            <v>实物</v>
          </cell>
          <cell r="F16129" t="str">
            <v/>
          </cell>
          <cell r="G16129" t="str">
            <v>耀阳</v>
          </cell>
          <cell r="H16129" t="str">
            <v>年节礼包/生鲜/猪牛羊肉</v>
          </cell>
          <cell r="I16129" t="str">
            <v>2024-03-31</v>
          </cell>
          <cell r="J16129">
            <v>163382090</v>
          </cell>
          <cell r="K16129" t="str">
            <v/>
          </cell>
          <cell r="L16129" t="str">
            <v/>
          </cell>
        </row>
        <row r="16130">
          <cell r="C16130">
            <v>162409314</v>
          </cell>
          <cell r="D16130" t="str">
            <v>人工</v>
          </cell>
          <cell r="E16130" t="str">
            <v>实物</v>
          </cell>
          <cell r="F16130" t="str">
            <v/>
          </cell>
          <cell r="G16130" t="str">
            <v>耀阳</v>
          </cell>
          <cell r="H16130" t="str">
            <v>年节礼包/生鲜/猪牛羊肉</v>
          </cell>
          <cell r="I16130" t="str">
            <v>2024-03-31</v>
          </cell>
        </row>
        <row r="16130">
          <cell r="K16130" t="str">
            <v/>
          </cell>
          <cell r="L16130" t="str">
            <v/>
          </cell>
        </row>
        <row r="16131">
          <cell r="C16131">
            <v>162409314</v>
          </cell>
          <cell r="D16131" t="str">
            <v>人工</v>
          </cell>
          <cell r="E16131" t="str">
            <v>实物</v>
          </cell>
          <cell r="F16131" t="str">
            <v/>
          </cell>
          <cell r="G16131" t="str">
            <v>耀阳</v>
          </cell>
          <cell r="H16131" t="str">
            <v>年节礼包/生鲜/猪牛羊肉</v>
          </cell>
          <cell r="I16131" t="str">
            <v>2024-03-31</v>
          </cell>
        </row>
        <row r="16131">
          <cell r="K16131" t="str">
            <v/>
          </cell>
          <cell r="L16131" t="str">
            <v/>
          </cell>
        </row>
        <row r="16132">
          <cell r="C16132">
            <v>162409314</v>
          </cell>
          <cell r="D16132" t="str">
            <v>人工</v>
          </cell>
          <cell r="E16132" t="str">
            <v>实物</v>
          </cell>
          <cell r="F16132" t="str">
            <v/>
          </cell>
          <cell r="G16132" t="str">
            <v>耀阳</v>
          </cell>
          <cell r="H16132" t="str">
            <v>年节礼包/生鲜/猪牛羊肉</v>
          </cell>
          <cell r="I16132" t="str">
            <v>2024-03-31</v>
          </cell>
        </row>
        <row r="16132">
          <cell r="K16132" t="str">
            <v/>
          </cell>
          <cell r="L16132" t="str">
            <v/>
          </cell>
        </row>
        <row r="16133">
          <cell r="C16133">
            <v>162409314</v>
          </cell>
          <cell r="D16133" t="str">
            <v>人工</v>
          </cell>
          <cell r="E16133" t="str">
            <v>实物</v>
          </cell>
          <cell r="F16133" t="str">
            <v/>
          </cell>
          <cell r="G16133" t="str">
            <v>耀阳</v>
          </cell>
          <cell r="H16133" t="str">
            <v>年节礼包/生鲜/猪牛羊肉</v>
          </cell>
          <cell r="I16133" t="str">
            <v>2024-03-31</v>
          </cell>
        </row>
        <row r="16133">
          <cell r="K16133" t="str">
            <v/>
          </cell>
          <cell r="L16133" t="str">
            <v/>
          </cell>
        </row>
        <row r="16134">
          <cell r="C16134">
            <v>162321335</v>
          </cell>
          <cell r="D16134" t="str">
            <v>人工</v>
          </cell>
          <cell r="E16134" t="str">
            <v>实物</v>
          </cell>
          <cell r="F16134" t="str">
            <v/>
          </cell>
          <cell r="G16134" t="str">
            <v>耀阳</v>
          </cell>
          <cell r="H16134" t="str">
            <v>年节礼包/生鲜/海鲜水产</v>
          </cell>
          <cell r="I16134" t="str">
            <v>2024-10-31</v>
          </cell>
          <cell r="J16134">
            <v>163180875</v>
          </cell>
          <cell r="K16134" t="str">
            <v>雌蟹2.0两8只</v>
          </cell>
          <cell r="L16134" t="str">
            <v>雌蟹2.0两8只</v>
          </cell>
        </row>
        <row r="16135">
          <cell r="C16135">
            <v>162321327</v>
          </cell>
          <cell r="D16135" t="str">
            <v>人工</v>
          </cell>
          <cell r="E16135" t="str">
            <v>实物</v>
          </cell>
          <cell r="F16135" t="str">
            <v/>
          </cell>
          <cell r="G16135" t="str">
            <v>耀阳</v>
          </cell>
          <cell r="H16135" t="str">
            <v>年节礼包/生鲜/海鲜水产</v>
          </cell>
          <cell r="I16135" t="str">
            <v>2024-10-31</v>
          </cell>
          <cell r="J16135">
            <v>163180867</v>
          </cell>
          <cell r="K16135" t="str">
            <v>雄蟹3.5两4只雌蟹2.5两4只</v>
          </cell>
          <cell r="L16135" t="str">
            <v>雄蟹3.5两4只 雌蟹2.5两4只</v>
          </cell>
        </row>
        <row r="16136">
          <cell r="C16136">
            <v>162321326</v>
          </cell>
          <cell r="D16136" t="str">
            <v>人工</v>
          </cell>
          <cell r="E16136" t="str">
            <v>实物</v>
          </cell>
          <cell r="F16136" t="str">
            <v/>
          </cell>
          <cell r="G16136" t="str">
            <v>耀阳</v>
          </cell>
          <cell r="H16136" t="str">
            <v>年节礼包/生鲜/海鲜水产</v>
          </cell>
          <cell r="I16136" t="str">
            <v>2024-10-31</v>
          </cell>
          <cell r="J16136">
            <v>163180866</v>
          </cell>
          <cell r="K16136" t="str">
            <v>雄蟹3.0两5只雌蟹2.8两5只</v>
          </cell>
          <cell r="L16136" t="str">
            <v>雄蟹3.0两5只 雌蟹2.8两5只</v>
          </cell>
        </row>
        <row r="16137">
          <cell r="C16137">
            <v>162321325</v>
          </cell>
          <cell r="D16137" t="str">
            <v>人工</v>
          </cell>
          <cell r="E16137" t="str">
            <v>实物</v>
          </cell>
          <cell r="F16137" t="str">
            <v/>
          </cell>
          <cell r="G16137" t="str">
            <v>耀阳</v>
          </cell>
          <cell r="H16137" t="str">
            <v>年节礼包/生鲜/海鲜水产</v>
          </cell>
          <cell r="I16137" t="str">
            <v>2024-10-31</v>
          </cell>
          <cell r="J16137">
            <v>163180865</v>
          </cell>
          <cell r="K16137" t="str">
            <v>雄蟹3.5两5只雌蟹2.8两5只</v>
          </cell>
          <cell r="L16137" t="str">
            <v>雄蟹3.5两5只 雌蟹2.8两5只</v>
          </cell>
        </row>
        <row r="16138">
          <cell r="C16138">
            <v>162321324</v>
          </cell>
          <cell r="D16138" t="str">
            <v>人工</v>
          </cell>
          <cell r="E16138" t="str">
            <v>实物</v>
          </cell>
          <cell r="F16138" t="str">
            <v/>
          </cell>
          <cell r="G16138" t="str">
            <v>耀阳</v>
          </cell>
          <cell r="H16138" t="str">
            <v>年节礼包/生鲜/海鲜水产</v>
          </cell>
          <cell r="I16138" t="str">
            <v>2024-10-31</v>
          </cell>
          <cell r="J16138">
            <v>163180864</v>
          </cell>
          <cell r="K16138" t="str">
            <v>雌蟹3.0两8只</v>
          </cell>
          <cell r="L16138" t="str">
            <v>雌蟹3.0两8只</v>
          </cell>
        </row>
        <row r="16139">
          <cell r="C16139">
            <v>162321323</v>
          </cell>
          <cell r="D16139" t="str">
            <v>人工</v>
          </cell>
          <cell r="E16139" t="str">
            <v>实物</v>
          </cell>
          <cell r="F16139" t="str">
            <v/>
          </cell>
          <cell r="G16139" t="str">
            <v>耀阳</v>
          </cell>
          <cell r="H16139" t="str">
            <v>年节礼包/生鲜/海鲜水产</v>
          </cell>
          <cell r="I16139" t="str">
            <v>2024-10-31</v>
          </cell>
          <cell r="J16139">
            <v>163180863</v>
          </cell>
          <cell r="K16139" t="str">
            <v>雄蟹4.5两4只雌蟹3.5两4只</v>
          </cell>
          <cell r="L16139" t="str">
            <v>雄蟹4.5两4只 雌蟹3.5两4只</v>
          </cell>
        </row>
        <row r="16140">
          <cell r="C16140">
            <v>162321322</v>
          </cell>
          <cell r="D16140" t="str">
            <v>人工</v>
          </cell>
          <cell r="E16140" t="str">
            <v>实物</v>
          </cell>
          <cell r="F16140" t="str">
            <v/>
          </cell>
          <cell r="G16140" t="str">
            <v>耀阳</v>
          </cell>
          <cell r="H16140" t="str">
            <v>年节礼包/生鲜/海鲜水产</v>
          </cell>
          <cell r="I16140" t="str">
            <v>2024-10-31</v>
          </cell>
          <cell r="J16140">
            <v>163180862</v>
          </cell>
          <cell r="K16140" t="str">
            <v>雌蟹3.5两8只</v>
          </cell>
          <cell r="L16140" t="str">
            <v>雌蟹3.5两8只</v>
          </cell>
        </row>
        <row r="16141">
          <cell r="C16141">
            <v>162319724</v>
          </cell>
          <cell r="D16141" t="str">
            <v>人工</v>
          </cell>
          <cell r="E16141" t="str">
            <v>实物</v>
          </cell>
          <cell r="F16141" t="str">
            <v>宁鲜汇</v>
          </cell>
          <cell r="G16141" t="str">
            <v>耀阳</v>
          </cell>
          <cell r="H16141" t="str">
            <v>年节礼包/生鲜/肉禽礼包</v>
          </cell>
          <cell r="I16141" t="str">
            <v>2023-10-31</v>
          </cell>
          <cell r="J16141">
            <v>163178920</v>
          </cell>
          <cell r="K16141" t="str">
            <v/>
          </cell>
          <cell r="L16141" t="str">
            <v/>
          </cell>
        </row>
        <row r="16142">
          <cell r="C16142">
            <v>162319723</v>
          </cell>
          <cell r="D16142" t="str">
            <v>人工</v>
          </cell>
          <cell r="E16142" t="str">
            <v>实物</v>
          </cell>
          <cell r="F16142" t="str">
            <v>宁鲜汇</v>
          </cell>
          <cell r="G16142" t="str">
            <v>耀阳</v>
          </cell>
          <cell r="H16142" t="str">
            <v>年节礼包/生鲜/肉禽礼包</v>
          </cell>
          <cell r="I16142" t="str">
            <v>2023-10-31</v>
          </cell>
          <cell r="J16142">
            <v>163178919</v>
          </cell>
          <cell r="K16142" t="str">
            <v/>
          </cell>
          <cell r="L16142" t="str">
            <v/>
          </cell>
        </row>
        <row r="16143">
          <cell r="C16143">
            <v>162319722</v>
          </cell>
          <cell r="D16143" t="str">
            <v>人工</v>
          </cell>
          <cell r="E16143" t="str">
            <v>实物</v>
          </cell>
          <cell r="F16143" t="str">
            <v>宁鲜汇</v>
          </cell>
          <cell r="G16143" t="str">
            <v>耀阳</v>
          </cell>
          <cell r="H16143" t="str">
            <v>年节礼包/生鲜/肉禽礼包</v>
          </cell>
          <cell r="I16143" t="str">
            <v>2023-10-31</v>
          </cell>
          <cell r="J16143">
            <v>163178918</v>
          </cell>
          <cell r="K16143" t="str">
            <v/>
          </cell>
          <cell r="L16143" t="str">
            <v/>
          </cell>
        </row>
        <row r="16144">
          <cell r="C16144">
            <v>162039851</v>
          </cell>
          <cell r="D16144" t="str">
            <v>人工</v>
          </cell>
          <cell r="E16144" t="str">
            <v>实物</v>
          </cell>
          <cell r="F16144" t="str">
            <v>宁鲜汇</v>
          </cell>
          <cell r="G16144" t="str">
            <v>耀阳</v>
          </cell>
          <cell r="H16144" t="str">
            <v>年节礼包/生鲜/生鲜礼包</v>
          </cell>
          <cell r="I16144" t="str">
            <v>2023-07-31</v>
          </cell>
          <cell r="J16144">
            <v>162407175</v>
          </cell>
          <cell r="K16144" t="str">
            <v/>
          </cell>
          <cell r="L16144" t="str">
            <v/>
          </cell>
        </row>
        <row r="16145">
          <cell r="C16145">
            <v>162039846</v>
          </cell>
          <cell r="D16145" t="str">
            <v>人工</v>
          </cell>
          <cell r="E16145" t="str">
            <v>实物</v>
          </cell>
          <cell r="F16145" t="str">
            <v>宁鲜汇</v>
          </cell>
          <cell r="G16145" t="str">
            <v>耀阳</v>
          </cell>
          <cell r="H16145" t="str">
            <v>年节礼包/生鲜/生鲜礼包</v>
          </cell>
          <cell r="I16145" t="str">
            <v>2023-07-31</v>
          </cell>
          <cell r="J16145">
            <v>162407167</v>
          </cell>
          <cell r="K16145" t="str">
            <v/>
          </cell>
          <cell r="L16145" t="str">
            <v/>
          </cell>
        </row>
        <row r="16146">
          <cell r="C16146">
            <v>162409329</v>
          </cell>
          <cell r="D16146" t="str">
            <v>人工</v>
          </cell>
          <cell r="E16146" t="str">
            <v>实物</v>
          </cell>
          <cell r="F16146" t="str">
            <v>恒兴渔港</v>
          </cell>
          <cell r="G16146" t="str">
            <v>耀阳</v>
          </cell>
          <cell r="H16146" t="str">
            <v>年节礼包/生鲜/生鲜礼包</v>
          </cell>
          <cell r="I16146" t="str">
            <v>2024-03-31</v>
          </cell>
          <cell r="J16146">
            <v>163382140</v>
          </cell>
          <cell r="K16146" t="str">
            <v/>
          </cell>
          <cell r="L16146" t="str">
            <v/>
          </cell>
        </row>
        <row r="16147">
          <cell r="C16147">
            <v>162409329</v>
          </cell>
          <cell r="D16147" t="str">
            <v>人工</v>
          </cell>
          <cell r="E16147" t="str">
            <v>实物</v>
          </cell>
          <cell r="F16147" t="str">
            <v>恒兴渔港</v>
          </cell>
          <cell r="G16147" t="str">
            <v>耀阳</v>
          </cell>
          <cell r="H16147" t="str">
            <v>年节礼包/生鲜/生鲜礼包</v>
          </cell>
          <cell r="I16147" t="str">
            <v>2024-03-31</v>
          </cell>
        </row>
        <row r="16147">
          <cell r="K16147" t="str">
            <v/>
          </cell>
          <cell r="L16147" t="str">
            <v/>
          </cell>
        </row>
        <row r="16148">
          <cell r="C16148">
            <v>162409329</v>
          </cell>
          <cell r="D16148" t="str">
            <v>人工</v>
          </cell>
          <cell r="E16148" t="str">
            <v>实物</v>
          </cell>
          <cell r="F16148" t="str">
            <v>恒兴渔港</v>
          </cell>
          <cell r="G16148" t="str">
            <v>耀阳</v>
          </cell>
          <cell r="H16148" t="str">
            <v>年节礼包/生鲜/生鲜礼包</v>
          </cell>
          <cell r="I16148" t="str">
            <v>2024-03-31</v>
          </cell>
        </row>
        <row r="16148">
          <cell r="K16148" t="str">
            <v/>
          </cell>
          <cell r="L16148" t="str">
            <v/>
          </cell>
        </row>
        <row r="16149">
          <cell r="C16149">
            <v>162409329</v>
          </cell>
          <cell r="D16149" t="str">
            <v>人工</v>
          </cell>
          <cell r="E16149" t="str">
            <v>实物</v>
          </cell>
          <cell r="F16149" t="str">
            <v>恒兴渔港</v>
          </cell>
          <cell r="G16149" t="str">
            <v>耀阳</v>
          </cell>
          <cell r="H16149" t="str">
            <v>年节礼包/生鲜/生鲜礼包</v>
          </cell>
          <cell r="I16149" t="str">
            <v>2024-03-31</v>
          </cell>
        </row>
        <row r="16149">
          <cell r="K16149" t="str">
            <v/>
          </cell>
          <cell r="L16149" t="str">
            <v/>
          </cell>
        </row>
        <row r="16150">
          <cell r="C16150">
            <v>162409327</v>
          </cell>
          <cell r="D16150" t="str">
            <v>人工</v>
          </cell>
          <cell r="E16150" t="str">
            <v>实物</v>
          </cell>
          <cell r="F16150" t="str">
            <v>恒兴渔港</v>
          </cell>
          <cell r="G16150" t="str">
            <v>耀阳</v>
          </cell>
          <cell r="H16150" t="str">
            <v>年节礼包/生鲜/生鲜礼包</v>
          </cell>
          <cell r="I16150" t="str">
            <v>2024-03-31</v>
          </cell>
          <cell r="J16150">
            <v>163382138</v>
          </cell>
          <cell r="K16150" t="str">
            <v/>
          </cell>
          <cell r="L16150" t="str">
            <v/>
          </cell>
        </row>
        <row r="16151">
          <cell r="C16151">
            <v>162409327</v>
          </cell>
          <cell r="D16151" t="str">
            <v>人工</v>
          </cell>
          <cell r="E16151" t="str">
            <v>实物</v>
          </cell>
          <cell r="F16151" t="str">
            <v>恒兴渔港</v>
          </cell>
          <cell r="G16151" t="str">
            <v>耀阳</v>
          </cell>
          <cell r="H16151" t="str">
            <v>年节礼包/生鲜/生鲜礼包</v>
          </cell>
          <cell r="I16151" t="str">
            <v>2024-03-31</v>
          </cell>
        </row>
        <row r="16151">
          <cell r="K16151" t="str">
            <v/>
          </cell>
          <cell r="L16151" t="str">
            <v/>
          </cell>
        </row>
        <row r="16152">
          <cell r="C16152">
            <v>162409327</v>
          </cell>
          <cell r="D16152" t="str">
            <v>人工</v>
          </cell>
          <cell r="E16152" t="str">
            <v>实物</v>
          </cell>
          <cell r="F16152" t="str">
            <v>恒兴渔港</v>
          </cell>
          <cell r="G16152" t="str">
            <v>耀阳</v>
          </cell>
          <cell r="H16152" t="str">
            <v>年节礼包/生鲜/生鲜礼包</v>
          </cell>
          <cell r="I16152" t="str">
            <v>2024-03-31</v>
          </cell>
        </row>
        <row r="16152">
          <cell r="K16152" t="str">
            <v/>
          </cell>
          <cell r="L16152" t="str">
            <v/>
          </cell>
        </row>
        <row r="16153">
          <cell r="C16153">
            <v>162409327</v>
          </cell>
          <cell r="D16153" t="str">
            <v>人工</v>
          </cell>
          <cell r="E16153" t="str">
            <v>实物</v>
          </cell>
          <cell r="F16153" t="str">
            <v>恒兴渔港</v>
          </cell>
          <cell r="G16153" t="str">
            <v>耀阳</v>
          </cell>
          <cell r="H16153" t="str">
            <v>年节礼包/生鲜/生鲜礼包</v>
          </cell>
          <cell r="I16153" t="str">
            <v>2024-03-31</v>
          </cell>
        </row>
        <row r="16153">
          <cell r="K16153" t="str">
            <v/>
          </cell>
          <cell r="L16153" t="str">
            <v/>
          </cell>
        </row>
        <row r="16154">
          <cell r="C16154">
            <v>162409327</v>
          </cell>
          <cell r="D16154" t="str">
            <v>人工</v>
          </cell>
          <cell r="E16154" t="str">
            <v>实物</v>
          </cell>
          <cell r="F16154" t="str">
            <v>恒兴渔港</v>
          </cell>
          <cell r="G16154" t="str">
            <v>耀阳</v>
          </cell>
          <cell r="H16154" t="str">
            <v>年节礼包/生鲜/生鲜礼包</v>
          </cell>
          <cell r="I16154" t="str">
            <v>2024-03-31</v>
          </cell>
        </row>
        <row r="16154">
          <cell r="K16154" t="str">
            <v/>
          </cell>
          <cell r="L16154" t="str">
            <v/>
          </cell>
        </row>
        <row r="16155">
          <cell r="C16155">
            <v>162409325</v>
          </cell>
          <cell r="D16155" t="str">
            <v>人工</v>
          </cell>
          <cell r="E16155" t="str">
            <v>实物</v>
          </cell>
          <cell r="F16155" t="str">
            <v/>
          </cell>
          <cell r="G16155" t="str">
            <v>耀阳</v>
          </cell>
          <cell r="H16155" t="str">
            <v>年节礼包/生鲜/海鲜水产</v>
          </cell>
          <cell r="I16155" t="str">
            <v>2024-03-31</v>
          </cell>
          <cell r="J16155">
            <v>163382136</v>
          </cell>
          <cell r="K16155" t="str">
            <v/>
          </cell>
          <cell r="L16155" t="str">
            <v/>
          </cell>
        </row>
        <row r="16156">
          <cell r="C16156">
            <v>162409308</v>
          </cell>
          <cell r="D16156" t="str">
            <v>人工</v>
          </cell>
          <cell r="E16156" t="str">
            <v>实物</v>
          </cell>
          <cell r="F16156" t="str">
            <v/>
          </cell>
          <cell r="G16156" t="str">
            <v>耀阳</v>
          </cell>
          <cell r="H16156" t="str">
            <v>年节礼包/生鲜/海鲜礼包</v>
          </cell>
          <cell r="I16156" t="str">
            <v>2024-03-31</v>
          </cell>
          <cell r="J16156">
            <v>163382023</v>
          </cell>
          <cell r="K16156" t="str">
            <v/>
          </cell>
          <cell r="L16156" t="str">
            <v/>
          </cell>
        </row>
        <row r="16157">
          <cell r="C16157">
            <v>162409308</v>
          </cell>
          <cell r="D16157" t="str">
            <v>人工</v>
          </cell>
          <cell r="E16157" t="str">
            <v>实物</v>
          </cell>
          <cell r="F16157" t="str">
            <v/>
          </cell>
          <cell r="G16157" t="str">
            <v>耀阳</v>
          </cell>
          <cell r="H16157" t="str">
            <v>年节礼包/生鲜/海鲜礼包</v>
          </cell>
          <cell r="I16157" t="str">
            <v>2024-03-31</v>
          </cell>
        </row>
        <row r="16157">
          <cell r="K16157" t="str">
            <v/>
          </cell>
          <cell r="L16157" t="str">
            <v/>
          </cell>
        </row>
        <row r="16158">
          <cell r="C16158">
            <v>162409308</v>
          </cell>
          <cell r="D16158" t="str">
            <v>人工</v>
          </cell>
          <cell r="E16158" t="str">
            <v>实物</v>
          </cell>
          <cell r="F16158" t="str">
            <v/>
          </cell>
          <cell r="G16158" t="str">
            <v>耀阳</v>
          </cell>
          <cell r="H16158" t="str">
            <v>年节礼包/生鲜/海鲜礼包</v>
          </cell>
          <cell r="I16158" t="str">
            <v>2024-03-31</v>
          </cell>
        </row>
        <row r="16158">
          <cell r="K16158" t="str">
            <v/>
          </cell>
          <cell r="L16158" t="str">
            <v/>
          </cell>
        </row>
        <row r="16159">
          <cell r="C16159">
            <v>162409308</v>
          </cell>
          <cell r="D16159" t="str">
            <v>人工</v>
          </cell>
          <cell r="E16159" t="str">
            <v>实物</v>
          </cell>
          <cell r="F16159" t="str">
            <v/>
          </cell>
          <cell r="G16159" t="str">
            <v>耀阳</v>
          </cell>
          <cell r="H16159" t="str">
            <v>年节礼包/生鲜/海鲜礼包</v>
          </cell>
          <cell r="I16159" t="str">
            <v>2024-03-31</v>
          </cell>
        </row>
        <row r="16159">
          <cell r="K16159" t="str">
            <v/>
          </cell>
          <cell r="L16159" t="str">
            <v/>
          </cell>
        </row>
        <row r="16160">
          <cell r="C16160">
            <v>162409308</v>
          </cell>
          <cell r="D16160" t="str">
            <v>人工</v>
          </cell>
          <cell r="E16160" t="str">
            <v>实物</v>
          </cell>
          <cell r="F16160" t="str">
            <v/>
          </cell>
          <cell r="G16160" t="str">
            <v>耀阳</v>
          </cell>
          <cell r="H16160" t="str">
            <v>年节礼包/生鲜/海鲜礼包</v>
          </cell>
          <cell r="I16160" t="str">
            <v>2024-03-31</v>
          </cell>
        </row>
        <row r="16160">
          <cell r="K16160" t="str">
            <v/>
          </cell>
          <cell r="L16160" t="str">
            <v/>
          </cell>
        </row>
        <row r="16161">
          <cell r="C16161">
            <v>162409308</v>
          </cell>
          <cell r="D16161" t="str">
            <v>人工</v>
          </cell>
          <cell r="E16161" t="str">
            <v>实物</v>
          </cell>
          <cell r="F16161" t="str">
            <v/>
          </cell>
          <cell r="G16161" t="str">
            <v>耀阳</v>
          </cell>
          <cell r="H16161" t="str">
            <v>年节礼包/生鲜/海鲜礼包</v>
          </cell>
          <cell r="I16161" t="str">
            <v>2024-03-31</v>
          </cell>
        </row>
        <row r="16161">
          <cell r="K16161" t="str">
            <v/>
          </cell>
          <cell r="L16161" t="str">
            <v/>
          </cell>
        </row>
        <row r="16162">
          <cell r="C16162">
            <v>162409308</v>
          </cell>
          <cell r="D16162" t="str">
            <v>人工</v>
          </cell>
          <cell r="E16162" t="str">
            <v>实物</v>
          </cell>
          <cell r="F16162" t="str">
            <v/>
          </cell>
          <cell r="G16162" t="str">
            <v>耀阳</v>
          </cell>
          <cell r="H16162" t="str">
            <v>年节礼包/生鲜/海鲜礼包</v>
          </cell>
          <cell r="I16162" t="str">
            <v>2024-03-31</v>
          </cell>
        </row>
        <row r="16162">
          <cell r="K16162" t="str">
            <v/>
          </cell>
          <cell r="L16162" t="str">
            <v/>
          </cell>
        </row>
        <row r="16163">
          <cell r="C16163">
            <v>162409308</v>
          </cell>
          <cell r="D16163" t="str">
            <v>人工</v>
          </cell>
          <cell r="E16163" t="str">
            <v>实物</v>
          </cell>
          <cell r="F16163" t="str">
            <v/>
          </cell>
          <cell r="G16163" t="str">
            <v>耀阳</v>
          </cell>
          <cell r="H16163" t="str">
            <v>年节礼包/生鲜/海鲜礼包</v>
          </cell>
          <cell r="I16163" t="str">
            <v>2024-03-31</v>
          </cell>
        </row>
        <row r="16163">
          <cell r="K16163" t="str">
            <v/>
          </cell>
          <cell r="L16163" t="str">
            <v/>
          </cell>
        </row>
        <row r="16164">
          <cell r="C16164">
            <v>162326961</v>
          </cell>
          <cell r="D16164" t="str">
            <v>人工</v>
          </cell>
          <cell r="E16164" t="str">
            <v>实物</v>
          </cell>
          <cell r="F16164" t="str">
            <v/>
          </cell>
          <cell r="G16164" t="str">
            <v>耀阳</v>
          </cell>
          <cell r="H16164" t="str">
            <v>年节礼包/生鲜/生鲜礼包</v>
          </cell>
          <cell r="I16164" t="str">
            <v>2023-10-31</v>
          </cell>
          <cell r="J16164">
            <v>163186470</v>
          </cell>
          <cell r="K16164" t="str">
            <v/>
          </cell>
          <cell r="L16164" t="str">
            <v/>
          </cell>
        </row>
        <row r="16165">
          <cell r="C16165">
            <v>162339118</v>
          </cell>
          <cell r="D16165" t="str">
            <v>人工</v>
          </cell>
          <cell r="E16165" t="str">
            <v>实物</v>
          </cell>
          <cell r="F16165" t="str">
            <v/>
          </cell>
          <cell r="G16165" t="str">
            <v>耀阳</v>
          </cell>
          <cell r="H16165" t="str">
            <v>年节礼包/生鲜/海鲜水产</v>
          </cell>
          <cell r="I16165" t="str">
            <v>2023-12-31</v>
          </cell>
          <cell r="J16165">
            <v>163202281</v>
          </cell>
          <cell r="K16165" t="str">
            <v>雄蟹3.5两4只雌蟹2.5两4只</v>
          </cell>
          <cell r="L16165" t="str">
            <v>雄蟹3.5两4只 雌蟹2.5两4只</v>
          </cell>
        </row>
        <row r="16166">
          <cell r="C16166">
            <v>162339117</v>
          </cell>
          <cell r="D16166" t="str">
            <v>人工</v>
          </cell>
          <cell r="E16166" t="str">
            <v>实物</v>
          </cell>
          <cell r="F16166" t="str">
            <v/>
          </cell>
          <cell r="G16166" t="str">
            <v>耀阳</v>
          </cell>
          <cell r="H16166" t="str">
            <v>年节礼包/生鲜/海鲜水产</v>
          </cell>
          <cell r="I16166" t="str">
            <v>2023-12-31</v>
          </cell>
          <cell r="J16166">
            <v>163202280</v>
          </cell>
          <cell r="K16166" t="str">
            <v>雄蟹3.0两5只雌蟹2.8两5只</v>
          </cell>
          <cell r="L16166" t="str">
            <v>雄蟹3.0两5只 雌蟹2.8两5只</v>
          </cell>
        </row>
        <row r="16167">
          <cell r="C16167">
            <v>162331204</v>
          </cell>
          <cell r="D16167" t="str">
            <v>人工</v>
          </cell>
          <cell r="E16167" t="str">
            <v>实物</v>
          </cell>
          <cell r="F16167" t="str">
            <v/>
          </cell>
          <cell r="G16167" t="str">
            <v>耀阳</v>
          </cell>
          <cell r="H16167" t="str">
            <v>年节礼包/生鲜/生鲜礼包</v>
          </cell>
          <cell r="I16167" t="str">
            <v>2023-09-25</v>
          </cell>
          <cell r="J16167">
            <v>163190466</v>
          </cell>
          <cell r="K16167" t="str">
            <v/>
          </cell>
          <cell r="L16167" t="str">
            <v/>
          </cell>
        </row>
        <row r="16168">
          <cell r="C16168">
            <v>162321336</v>
          </cell>
          <cell r="D16168" t="str">
            <v>人工</v>
          </cell>
          <cell r="E16168" t="str">
            <v>实物</v>
          </cell>
          <cell r="F16168" t="str">
            <v/>
          </cell>
          <cell r="G16168" t="str">
            <v>耀阳</v>
          </cell>
          <cell r="H16168" t="str">
            <v>年节礼包/生鲜/海鲜水产</v>
          </cell>
          <cell r="I16168" t="str">
            <v>2023-12-31</v>
          </cell>
          <cell r="J16168">
            <v>163180876</v>
          </cell>
          <cell r="K16168" t="str">
            <v/>
          </cell>
          <cell r="L16168" t="str">
            <v>雄蟹3.0两3只  雌蟹2.5两3只</v>
          </cell>
        </row>
        <row r="16169">
          <cell r="C16169">
            <v>162321330</v>
          </cell>
          <cell r="D16169" t="str">
            <v>人工</v>
          </cell>
          <cell r="E16169" t="str">
            <v>实物</v>
          </cell>
          <cell r="F16169" t="str">
            <v/>
          </cell>
          <cell r="G16169" t="str">
            <v>耀阳</v>
          </cell>
          <cell r="H16169" t="str">
            <v>年节礼包/生鲜/海鲜水产</v>
          </cell>
          <cell r="I16169" t="str">
            <v>2023-12-31</v>
          </cell>
          <cell r="J16169">
            <v>163180870</v>
          </cell>
          <cell r="K16169" t="str">
            <v>雄蟹3.0两4只雌蟹2.5两4只</v>
          </cell>
          <cell r="L16169" t="str">
            <v>雄蟹3.0两4只 雌蟹2.5两4只</v>
          </cell>
        </row>
        <row r="16170">
          <cell r="C16170">
            <v>162039852</v>
          </cell>
          <cell r="D16170" t="str">
            <v>人工</v>
          </cell>
          <cell r="E16170" t="str">
            <v>实物</v>
          </cell>
          <cell r="F16170" t="str">
            <v>恒兴渔港</v>
          </cell>
          <cell r="G16170" t="str">
            <v>耀阳</v>
          </cell>
          <cell r="H16170" t="str">
            <v>年节礼包/生鲜/生鲜礼包</v>
          </cell>
          <cell r="I16170" t="str">
            <v>2023-07-31</v>
          </cell>
          <cell r="J16170">
            <v>162407176</v>
          </cell>
          <cell r="K16170" t="str">
            <v/>
          </cell>
          <cell r="L16170" t="str">
            <v/>
          </cell>
        </row>
        <row r="16171">
          <cell r="C16171">
            <v>162039847</v>
          </cell>
          <cell r="D16171" t="str">
            <v>人工</v>
          </cell>
          <cell r="E16171" t="str">
            <v>实物</v>
          </cell>
          <cell r="F16171" t="str">
            <v>赤豪</v>
          </cell>
          <cell r="G16171" t="str">
            <v>耀阳</v>
          </cell>
          <cell r="H16171" t="str">
            <v>年节礼包/生鲜/生鲜礼包</v>
          </cell>
          <cell r="I16171" t="str">
            <v>2023-07-31</v>
          </cell>
          <cell r="J16171">
            <v>162407168</v>
          </cell>
          <cell r="K16171" t="str">
            <v/>
          </cell>
          <cell r="L16171" t="str">
            <v/>
          </cell>
        </row>
        <row r="16172">
          <cell r="C16172">
            <v>162039844</v>
          </cell>
          <cell r="D16172" t="str">
            <v>人工</v>
          </cell>
          <cell r="E16172" t="str">
            <v>实物</v>
          </cell>
          <cell r="F16172" t="str">
            <v>恒兴渔港</v>
          </cell>
          <cell r="G16172" t="str">
            <v>耀阳</v>
          </cell>
          <cell r="H16172" t="str">
            <v>年节礼包/生鲜/生鲜礼包</v>
          </cell>
          <cell r="I16172" t="str">
            <v>2023-07-31</v>
          </cell>
          <cell r="J16172">
            <v>162407165</v>
          </cell>
          <cell r="K16172" t="str">
            <v/>
          </cell>
          <cell r="L16172" t="str">
            <v/>
          </cell>
        </row>
        <row r="16173">
          <cell r="C16173">
            <v>162494314</v>
          </cell>
          <cell r="D16173" t="str">
            <v>人工</v>
          </cell>
          <cell r="E16173" t="str">
            <v>实物</v>
          </cell>
          <cell r="F16173" t="str">
            <v/>
          </cell>
          <cell r="G16173" t="str">
            <v>耀阳</v>
          </cell>
          <cell r="H16173" t="str">
            <v>年节礼包/生鲜/海鲜礼包</v>
          </cell>
          <cell r="I16173" t="str">
            <v>2024-07-31</v>
          </cell>
          <cell r="J16173">
            <v>163576756</v>
          </cell>
          <cell r="K16173" t="str">
            <v/>
          </cell>
          <cell r="L16173" t="str">
            <v/>
          </cell>
        </row>
        <row r="16174">
          <cell r="C16174">
            <v>162288453</v>
          </cell>
          <cell r="D16174" t="str">
            <v>人工</v>
          </cell>
          <cell r="E16174" t="str">
            <v>实物</v>
          </cell>
          <cell r="F16174" t="str">
            <v>梅花</v>
          </cell>
          <cell r="G16174" t="str">
            <v>梅花伞业</v>
          </cell>
          <cell r="H16174" t="str">
            <v>年节礼包/居家日用/生活日用</v>
          </cell>
          <cell r="I16174" t="str">
            <v>2023-12-31</v>
          </cell>
          <cell r="J16174">
            <v>163089454</v>
          </cell>
          <cell r="K16174" t="str">
            <v>MHDS00107</v>
          </cell>
          <cell r="L16174" t="str">
            <v>薄雾粉</v>
          </cell>
        </row>
        <row r="16175">
          <cell r="D16175" t="str">
            <v>人工</v>
          </cell>
          <cell r="E16175" t="str">
            <v>实物</v>
          </cell>
          <cell r="F16175" t="str">
            <v>梅花</v>
          </cell>
          <cell r="G16175" t="str">
            <v>梅花伞业</v>
          </cell>
          <cell r="H16175" t="str">
            <v>年节礼包/居家日用/生活日用</v>
          </cell>
          <cell r="I16175" t="str">
            <v>2023-12-31</v>
          </cell>
          <cell r="J16175">
            <v>163089455</v>
          </cell>
          <cell r="K16175" t="str">
            <v>MHDS00109</v>
          </cell>
          <cell r="L16175" t="str">
            <v>利久色</v>
          </cell>
        </row>
        <row r="16176">
          <cell r="D16176" t="str">
            <v>人工</v>
          </cell>
          <cell r="E16176" t="str">
            <v>实物</v>
          </cell>
          <cell r="F16176" t="str">
            <v>梅花</v>
          </cell>
          <cell r="G16176" t="str">
            <v>梅花伞业</v>
          </cell>
          <cell r="H16176" t="str">
            <v>年节礼包/居家日用/生活日用</v>
          </cell>
          <cell r="I16176" t="str">
            <v>2023-12-31</v>
          </cell>
          <cell r="J16176">
            <v>163089456</v>
          </cell>
          <cell r="K16176" t="str">
            <v>MHDS001010</v>
          </cell>
          <cell r="L16176" t="str">
            <v>木槿紫</v>
          </cell>
        </row>
        <row r="16177">
          <cell r="D16177" t="str">
            <v>人工</v>
          </cell>
          <cell r="E16177" t="str">
            <v>实物</v>
          </cell>
          <cell r="F16177" t="str">
            <v>梅花</v>
          </cell>
          <cell r="G16177" t="str">
            <v>梅花伞业</v>
          </cell>
          <cell r="H16177" t="str">
            <v>年节礼包/居家日用/生活日用</v>
          </cell>
          <cell r="I16177" t="str">
            <v>2023-12-31</v>
          </cell>
          <cell r="J16177">
            <v>163089457</v>
          </cell>
          <cell r="K16177" t="str">
            <v>MHDS001011</v>
          </cell>
          <cell r="L16177" t="str">
            <v>水晶蓝</v>
          </cell>
        </row>
        <row r="16178">
          <cell r="D16178" t="str">
            <v>人工</v>
          </cell>
          <cell r="E16178" t="str">
            <v>实物</v>
          </cell>
          <cell r="F16178" t="str">
            <v>梅花</v>
          </cell>
          <cell r="G16178" t="str">
            <v>梅花伞业</v>
          </cell>
          <cell r="H16178" t="str">
            <v>年节礼包/居家日用/生活日用</v>
          </cell>
          <cell r="I16178" t="str">
            <v>2023-12-31</v>
          </cell>
          <cell r="J16178">
            <v>163089458</v>
          </cell>
          <cell r="K16178" t="str">
            <v>MHDS00108</v>
          </cell>
          <cell r="L16178" t="str">
            <v>冷杉绿</v>
          </cell>
        </row>
        <row r="16179">
          <cell r="C16179">
            <v>162625023</v>
          </cell>
          <cell r="D16179" t="str">
            <v>人工</v>
          </cell>
          <cell r="E16179" t="str">
            <v>实物</v>
          </cell>
          <cell r="F16179" t="str">
            <v/>
          </cell>
          <cell r="G16179" t="str">
            <v>礼瑞源</v>
          </cell>
          <cell r="H16179" t="str">
            <v>年节礼包/服饰鞋帽/围巾/披肩/手套/帽子</v>
          </cell>
          <cell r="I16179" t="str">
            <v>2025-02-25</v>
          </cell>
          <cell r="J16179">
            <v>163854009</v>
          </cell>
          <cell r="K16179" t="str">
            <v/>
          </cell>
          <cell r="L16179" t="str">
            <v>烟灰蓝S</v>
          </cell>
        </row>
        <row r="16180">
          <cell r="D16180" t="str">
            <v>人工</v>
          </cell>
          <cell r="E16180" t="str">
            <v>实物</v>
          </cell>
          <cell r="F16180" t="str">
            <v/>
          </cell>
          <cell r="G16180" t="str">
            <v>礼瑞源</v>
          </cell>
          <cell r="H16180" t="str">
            <v>年节礼包/服饰鞋帽/围巾/披肩/手套/帽子</v>
          </cell>
          <cell r="I16180" t="str">
            <v>2025-02-25</v>
          </cell>
          <cell r="J16180">
            <v>163854010</v>
          </cell>
          <cell r="K16180" t="str">
            <v/>
          </cell>
          <cell r="L16180" t="str">
            <v>烟灰蓝M</v>
          </cell>
        </row>
        <row r="16181">
          <cell r="D16181" t="str">
            <v>人工</v>
          </cell>
          <cell r="E16181" t="str">
            <v>实物</v>
          </cell>
          <cell r="F16181" t="str">
            <v/>
          </cell>
          <cell r="G16181" t="str">
            <v>礼瑞源</v>
          </cell>
          <cell r="H16181" t="str">
            <v>年节礼包/服饰鞋帽/围巾/披肩/手套/帽子</v>
          </cell>
          <cell r="I16181" t="str">
            <v>2025-02-25</v>
          </cell>
          <cell r="J16181">
            <v>163854011</v>
          </cell>
          <cell r="K16181" t="str">
            <v/>
          </cell>
          <cell r="L16181" t="str">
            <v>烟灰蓝L</v>
          </cell>
        </row>
        <row r="16182">
          <cell r="C16182">
            <v>162644156</v>
          </cell>
          <cell r="D16182" t="str">
            <v>人工</v>
          </cell>
          <cell r="E16182" t="str">
            <v>实物</v>
          </cell>
          <cell r="F16182" t="str">
            <v>逸轩</v>
          </cell>
          <cell r="G16182" t="str">
            <v>上海馨逸</v>
          </cell>
          <cell r="H16182" t="str">
            <v>年节礼包/项目专属/定制方案专属</v>
          </cell>
          <cell r="I16182" t="str">
            <v>2025-04-30</v>
          </cell>
          <cell r="J16182">
            <v>163880883</v>
          </cell>
          <cell r="K16182" t="str">
            <v>BH202307011</v>
          </cell>
          <cell r="L16182" t="str">
            <v>深蓝</v>
          </cell>
        </row>
        <row r="16183">
          <cell r="C16183">
            <v>162494113</v>
          </cell>
          <cell r="D16183" t="str">
            <v>人工</v>
          </cell>
          <cell r="E16183" t="str">
            <v>实物</v>
          </cell>
          <cell r="F16183" t="str">
            <v>多喜爱（Dohia）</v>
          </cell>
          <cell r="G16183" t="str">
            <v>智汇中正</v>
          </cell>
          <cell r="H16183" t="str">
            <v>年节礼包/家纺/床上用品</v>
          </cell>
          <cell r="I16183" t="str">
            <v>2024-06-30</v>
          </cell>
          <cell r="J16183">
            <v>163576523</v>
          </cell>
          <cell r="K16183">
            <v>115011324800330</v>
          </cell>
          <cell r="L16183" t="str">
            <v>L203*229cm</v>
          </cell>
        </row>
        <row r="16184">
          <cell r="C16184">
            <v>162605136</v>
          </cell>
          <cell r="D16184" t="str">
            <v>人工</v>
          </cell>
          <cell r="E16184" t="str">
            <v>实物</v>
          </cell>
          <cell r="F16184" t="str">
            <v>泸溪河</v>
          </cell>
          <cell r="G16184" t="str">
            <v>泸溪河（一件代发）</v>
          </cell>
          <cell r="H16184" t="str">
            <v>年节礼包/食品/食品礼包</v>
          </cell>
          <cell r="I16184" t="str">
            <v>2024-12-31</v>
          </cell>
          <cell r="J16184">
            <v>163827108</v>
          </cell>
          <cell r="K16184" t="str">
            <v>fx-df003</v>
          </cell>
          <cell r="L16184" t="str">
            <v/>
          </cell>
        </row>
        <row r="16185">
          <cell r="C16185">
            <v>162559737</v>
          </cell>
          <cell r="D16185" t="str">
            <v>人工</v>
          </cell>
          <cell r="E16185" t="str">
            <v>实物</v>
          </cell>
          <cell r="F16185" t="str">
            <v/>
          </cell>
          <cell r="G16185" t="str">
            <v>做梦也想不到</v>
          </cell>
          <cell r="H16185" t="str">
            <v>年节礼包/食品/奶类饮品</v>
          </cell>
          <cell r="I16185" t="str">
            <v>2024-09-30</v>
          </cell>
          <cell r="J16185">
            <v>163734586</v>
          </cell>
          <cell r="K16185">
            <v>1079</v>
          </cell>
          <cell r="L16185" t="str">
            <v/>
          </cell>
        </row>
        <row r="16186">
          <cell r="C16186">
            <v>162557814</v>
          </cell>
          <cell r="D16186" t="str">
            <v>人工</v>
          </cell>
          <cell r="E16186" t="str">
            <v>实物</v>
          </cell>
          <cell r="F16186" t="str">
            <v/>
          </cell>
          <cell r="G16186" t="str">
            <v>做梦也想不到</v>
          </cell>
          <cell r="H16186" t="str">
            <v>年节礼包/食品/奶类饮品</v>
          </cell>
          <cell r="I16186" t="str">
            <v>2024-09-30</v>
          </cell>
          <cell r="J16186">
            <v>163729656</v>
          </cell>
          <cell r="K16186" t="str">
            <v/>
          </cell>
          <cell r="L16186" t="str">
            <v/>
          </cell>
        </row>
        <row r="16187">
          <cell r="C16187">
            <v>162304940</v>
          </cell>
          <cell r="D16187" t="str">
            <v>人工</v>
          </cell>
          <cell r="E16187" t="str">
            <v>实物</v>
          </cell>
          <cell r="F16187" t="str">
            <v>王老吉</v>
          </cell>
          <cell r="G16187" t="str">
            <v>做梦也想不到</v>
          </cell>
          <cell r="H16187" t="str">
            <v>年节礼包/食品/饮品冲调</v>
          </cell>
          <cell r="I16187" t="str">
            <v>2023-07-31</v>
          </cell>
          <cell r="J16187">
            <v>163150774</v>
          </cell>
          <cell r="K16187" t="str">
            <v/>
          </cell>
          <cell r="L16187" t="str">
            <v/>
          </cell>
        </row>
        <row r="16188">
          <cell r="C16188">
            <v>162640661</v>
          </cell>
          <cell r="D16188" t="str">
            <v>人工</v>
          </cell>
          <cell r="E16188" t="str">
            <v>实物</v>
          </cell>
          <cell r="F16188" t="str">
            <v>Lifecode莱科德</v>
          </cell>
          <cell r="G16188" t="str">
            <v>活力源</v>
          </cell>
          <cell r="H16188" t="str">
            <v>年节礼包/项目专属/定制方案专属</v>
          </cell>
          <cell r="I16188" t="str">
            <v>2025-04-30</v>
          </cell>
          <cell r="J16188">
            <v>163875578</v>
          </cell>
          <cell r="K16188" t="str">
            <v>SU-313</v>
          </cell>
          <cell r="L16188" t="str">
            <v/>
          </cell>
        </row>
        <row r="16189">
          <cell r="C16189">
            <v>162406643</v>
          </cell>
          <cell r="D16189" t="str">
            <v>人工</v>
          </cell>
          <cell r="E16189" t="str">
            <v>实物</v>
          </cell>
          <cell r="F16189" t="str">
            <v/>
          </cell>
          <cell r="G16189" t="str">
            <v>西安合晟</v>
          </cell>
          <cell r="H16189" t="str">
            <v>年节礼包/餐厨/餐具</v>
          </cell>
          <cell r="I16189" t="str">
            <v>2024-03-31</v>
          </cell>
          <cell r="J16189">
            <v>163376285</v>
          </cell>
          <cell r="K16189" t="str">
            <v>AS-G3202T</v>
          </cell>
          <cell r="L16189" t="str">
            <v/>
          </cell>
        </row>
        <row r="16190">
          <cell r="C16190">
            <v>162644397</v>
          </cell>
          <cell r="D16190" t="str">
            <v>人工</v>
          </cell>
          <cell r="E16190" t="str">
            <v>实物</v>
          </cell>
          <cell r="F16190" t="str">
            <v>沃品</v>
          </cell>
          <cell r="G16190" t="str">
            <v>沃品</v>
          </cell>
          <cell r="H16190" t="str">
            <v>年节礼包/项目专属/定制方案专属</v>
          </cell>
          <cell r="I16190" t="str">
            <v>2025-04-30</v>
          </cell>
          <cell r="J16190">
            <v>163881200</v>
          </cell>
          <cell r="K16190" t="str">
            <v>LQ12</v>
          </cell>
          <cell r="L16190" t="str">
            <v>白色</v>
          </cell>
        </row>
        <row r="16191">
          <cell r="C16191">
            <v>162567265</v>
          </cell>
          <cell r="D16191" t="str">
            <v>人工</v>
          </cell>
          <cell r="E16191" t="str">
            <v>实物</v>
          </cell>
          <cell r="F16191" t="str">
            <v>佬廣食品</v>
          </cell>
          <cell r="G16191" t="str">
            <v>北京佰味佳</v>
          </cell>
          <cell r="H16191" t="str">
            <v>年节礼包/生鲜/速冻美食</v>
          </cell>
          <cell r="I16191" t="str">
            <v>2024-10-31</v>
          </cell>
          <cell r="J16191">
            <v>163750368</v>
          </cell>
          <cell r="K16191" t="str">
            <v/>
          </cell>
          <cell r="L16191" t="str">
            <v/>
          </cell>
        </row>
        <row r="16192">
          <cell r="C16192">
            <v>162567254</v>
          </cell>
          <cell r="D16192" t="str">
            <v>人工</v>
          </cell>
          <cell r="E16192" t="str">
            <v>实物</v>
          </cell>
          <cell r="F16192" t="str">
            <v/>
          </cell>
          <cell r="G16192" t="str">
            <v>北京佰味佳</v>
          </cell>
          <cell r="H16192" t="str">
            <v>年节礼包/生鲜/猪牛羊肉</v>
          </cell>
          <cell r="I16192" t="str">
            <v>2024-10-31</v>
          </cell>
          <cell r="J16192">
            <v>163750354</v>
          </cell>
          <cell r="K16192" t="str">
            <v/>
          </cell>
          <cell r="L16192" t="str">
            <v/>
          </cell>
        </row>
        <row r="16193">
          <cell r="C16193">
            <v>162567174</v>
          </cell>
          <cell r="D16193" t="str">
            <v>人工</v>
          </cell>
          <cell r="E16193" t="str">
            <v>实物</v>
          </cell>
          <cell r="F16193" t="str">
            <v/>
          </cell>
          <cell r="G16193" t="str">
            <v>北京佰味佳</v>
          </cell>
          <cell r="H16193" t="str">
            <v>年节礼包/生鲜/猪牛羊肉</v>
          </cell>
          <cell r="I16193" t="str">
            <v>2024-10-31</v>
          </cell>
          <cell r="J16193">
            <v>163750253</v>
          </cell>
          <cell r="K16193" t="str">
            <v/>
          </cell>
          <cell r="L16193" t="str">
            <v/>
          </cell>
        </row>
        <row r="16194">
          <cell r="C16194">
            <v>162552823</v>
          </cell>
          <cell r="D16194" t="str">
            <v>人工</v>
          </cell>
          <cell r="E16194" t="str">
            <v>实物</v>
          </cell>
          <cell r="F16194" t="str">
            <v>佬廣食品</v>
          </cell>
          <cell r="G16194" t="str">
            <v>北京佰味佳</v>
          </cell>
          <cell r="H16194" t="str">
            <v>年节礼包/项目专属/定制方案专属</v>
          </cell>
          <cell r="I16194" t="str">
            <v>2024-06-20</v>
          </cell>
          <cell r="J16194">
            <v>163719089</v>
          </cell>
          <cell r="K16194" t="str">
            <v/>
          </cell>
          <cell r="L16194" t="str">
            <v/>
          </cell>
        </row>
        <row r="16195">
          <cell r="C16195">
            <v>162409297</v>
          </cell>
          <cell r="D16195" t="str">
            <v>人工</v>
          </cell>
          <cell r="E16195" t="str">
            <v>实物</v>
          </cell>
          <cell r="F16195" t="str">
            <v>佬廣食品</v>
          </cell>
          <cell r="G16195" t="str">
            <v>北京佰味佳</v>
          </cell>
          <cell r="H16195" t="str">
            <v>年节礼包/生鲜/速冻美食</v>
          </cell>
          <cell r="I16195" t="str">
            <v>2024-03-31</v>
          </cell>
          <cell r="J16195">
            <v>163381940</v>
          </cell>
          <cell r="K16195" t="str">
            <v/>
          </cell>
          <cell r="L16195" t="str">
            <v/>
          </cell>
        </row>
        <row r="16196">
          <cell r="C16196">
            <v>162409291</v>
          </cell>
          <cell r="D16196" t="str">
            <v>人工</v>
          </cell>
          <cell r="E16196" t="str">
            <v>实物</v>
          </cell>
          <cell r="F16196" t="str">
            <v>恒慧</v>
          </cell>
          <cell r="G16196" t="str">
            <v>北京佰味佳</v>
          </cell>
          <cell r="H16196" t="str">
            <v>年节礼包/生鲜/速冻美食</v>
          </cell>
          <cell r="I16196" t="str">
            <v>2024-03-31</v>
          </cell>
          <cell r="J16196">
            <v>163381934</v>
          </cell>
          <cell r="K16196" t="str">
            <v/>
          </cell>
          <cell r="L16196" t="str">
            <v/>
          </cell>
        </row>
        <row r="16197">
          <cell r="C16197">
            <v>162640473</v>
          </cell>
          <cell r="D16197" t="str">
            <v>人工</v>
          </cell>
          <cell r="E16197" t="str">
            <v>实物</v>
          </cell>
          <cell r="F16197" t="str">
            <v/>
          </cell>
          <cell r="G16197" t="str">
            <v>佳沃</v>
          </cell>
          <cell r="H16197" t="str">
            <v>年节礼包/项目专属/定制方案专属</v>
          </cell>
          <cell r="I16197" t="str">
            <v>2025-04-30</v>
          </cell>
          <cell r="J16197">
            <v>163875347</v>
          </cell>
          <cell r="K16197">
            <v>500200269</v>
          </cell>
          <cell r="L16197" t="str">
            <v>单果103-114g</v>
          </cell>
        </row>
        <row r="16198">
          <cell r="C16198">
            <v>162640471</v>
          </cell>
          <cell r="D16198" t="str">
            <v>人工</v>
          </cell>
          <cell r="E16198" t="str">
            <v>实物</v>
          </cell>
          <cell r="F16198" t="str">
            <v>佳沃（joyvio）</v>
          </cell>
          <cell r="G16198" t="str">
            <v>佳沃</v>
          </cell>
          <cell r="H16198" t="str">
            <v>年节礼包/项目专属/定制方案专属</v>
          </cell>
          <cell r="I16198" t="str">
            <v>2025-04-30</v>
          </cell>
          <cell r="J16198">
            <v>163875345</v>
          </cell>
          <cell r="K16198">
            <v>100700448</v>
          </cell>
          <cell r="L16198" t="str">
            <v>5kg 优级 单果重135g+</v>
          </cell>
        </row>
        <row r="16199">
          <cell r="C16199">
            <v>162618986</v>
          </cell>
          <cell r="D16199" t="str">
            <v>人工</v>
          </cell>
          <cell r="E16199" t="str">
            <v>实物</v>
          </cell>
          <cell r="F16199" t="str">
            <v>佳沃（joyvio）</v>
          </cell>
          <cell r="G16199" t="str">
            <v>佳沃</v>
          </cell>
          <cell r="H16199" t="str">
            <v>年节礼包/生鲜/水果</v>
          </cell>
          <cell r="I16199" t="str">
            <v>2024-11-30</v>
          </cell>
          <cell r="J16199">
            <v>163846205</v>
          </cell>
          <cell r="K16199">
            <v>101102309</v>
          </cell>
          <cell r="L16199" t="str">
            <v/>
          </cell>
        </row>
        <row r="16200">
          <cell r="C16200">
            <v>162609135</v>
          </cell>
          <cell r="D16200" t="str">
            <v>人工</v>
          </cell>
          <cell r="E16200" t="str">
            <v>实物</v>
          </cell>
          <cell r="F16200" t="str">
            <v>佳沃（joyvio）</v>
          </cell>
          <cell r="G16200" t="str">
            <v>佳沃</v>
          </cell>
          <cell r="H16200" t="str">
            <v>年节礼包/生鲜/水果</v>
          </cell>
          <cell r="I16200" t="str">
            <v>2024-09-30</v>
          </cell>
          <cell r="J16200">
            <v>163831809</v>
          </cell>
          <cell r="K16200">
            <v>101101745</v>
          </cell>
          <cell r="L16200" t="str">
            <v>6粒 4.5斤礼盒</v>
          </cell>
        </row>
        <row r="16201">
          <cell r="C16201">
            <v>162603401</v>
          </cell>
          <cell r="D16201" t="str">
            <v>人工</v>
          </cell>
          <cell r="E16201" t="str">
            <v>实物</v>
          </cell>
          <cell r="F16201" t="str">
            <v>佳沃（joyvio）</v>
          </cell>
          <cell r="G16201" t="str">
            <v>佳沃</v>
          </cell>
          <cell r="H16201" t="str">
            <v>年节礼包/项目专属/定制方案专属</v>
          </cell>
          <cell r="I16201" t="str">
            <v>2024-09-15</v>
          </cell>
          <cell r="J16201">
            <v>163825221</v>
          </cell>
          <cell r="K16201">
            <v>104100536</v>
          </cell>
          <cell r="L16201" t="str">
            <v/>
          </cell>
        </row>
        <row r="16202">
          <cell r="C16202">
            <v>162598544</v>
          </cell>
          <cell r="D16202" t="str">
            <v>人工</v>
          </cell>
          <cell r="E16202" t="str">
            <v>实物</v>
          </cell>
          <cell r="F16202" t="str">
            <v>佳沃（joyvio）</v>
          </cell>
          <cell r="G16202" t="str">
            <v>佳沃</v>
          </cell>
          <cell r="H16202" t="str">
            <v>年节礼包/项目专属/定制方案专属</v>
          </cell>
          <cell r="I16202" t="str">
            <v>2025-01-31</v>
          </cell>
          <cell r="J16202">
            <v>163818404</v>
          </cell>
          <cell r="K16202">
            <v>100201056</v>
          </cell>
          <cell r="L16202" t="str">
            <v>10粒 特大果 单果重110g+</v>
          </cell>
        </row>
        <row r="16203">
          <cell r="C16203">
            <v>162590077</v>
          </cell>
          <cell r="D16203" t="str">
            <v>人工</v>
          </cell>
          <cell r="E16203" t="str">
            <v>实物</v>
          </cell>
          <cell r="F16203" t="str">
            <v>佳沃（joyvio）</v>
          </cell>
          <cell r="G16203" t="str">
            <v>佳沃</v>
          </cell>
          <cell r="H16203" t="str">
            <v>年节礼包/生鲜/水果</v>
          </cell>
          <cell r="I16203" t="str">
            <v>2024-12-31</v>
          </cell>
          <cell r="J16203">
            <v>163799621</v>
          </cell>
          <cell r="K16203">
            <v>500200219</v>
          </cell>
          <cell r="L16203" t="str">
            <v>12粒 单果重140g-175g</v>
          </cell>
        </row>
        <row r="16204">
          <cell r="C16204">
            <v>162603867</v>
          </cell>
          <cell r="D16204" t="str">
            <v>人工</v>
          </cell>
          <cell r="E16204" t="str">
            <v>实物</v>
          </cell>
          <cell r="F16204" t="str">
            <v>外交官</v>
          </cell>
          <cell r="G16204" t="str">
            <v>承和瀚</v>
          </cell>
          <cell r="H16204" t="str">
            <v>年节礼包/项目专属/定制方案专属</v>
          </cell>
          <cell r="I16204" t="str">
            <v>2024-12-31</v>
          </cell>
          <cell r="J16204">
            <v>163825723</v>
          </cell>
          <cell r="K16204" t="str">
            <v>DFJ-111</v>
          </cell>
          <cell r="L16204" t="str">
            <v/>
          </cell>
        </row>
        <row r="16205">
          <cell r="C16205">
            <v>162494393</v>
          </cell>
          <cell r="D16205" t="str">
            <v>人工</v>
          </cell>
          <cell r="E16205" t="str">
            <v>实物</v>
          </cell>
          <cell r="F16205" t="str">
            <v>黄天鹅</v>
          </cell>
          <cell r="G16205" t="str">
            <v>凤鸣</v>
          </cell>
          <cell r="H16205" t="str">
            <v>年节礼包/生鲜/禽肉蛋品</v>
          </cell>
          <cell r="I16205" t="str">
            <v>2024-07-31</v>
          </cell>
          <cell r="J16205">
            <v>163576849</v>
          </cell>
          <cell r="K16205" t="str">
            <v/>
          </cell>
          <cell r="L16205" t="str">
            <v/>
          </cell>
        </row>
        <row r="16206">
          <cell r="C16206">
            <v>162659238</v>
          </cell>
          <cell r="D16206" t="str">
            <v>人工</v>
          </cell>
          <cell r="E16206" t="str">
            <v>实物</v>
          </cell>
          <cell r="F16206" t="str">
            <v/>
          </cell>
          <cell r="G16206" t="str">
            <v>京杭盛达</v>
          </cell>
          <cell r="H16206" t="str">
            <v>年节礼包/食品/零食礼包</v>
          </cell>
          <cell r="I16206" t="str">
            <v>2025-02-28</v>
          </cell>
          <cell r="J16206">
            <v>163902576</v>
          </cell>
          <cell r="K16206" t="str">
            <v/>
          </cell>
          <cell r="L16206" t="str">
            <v/>
          </cell>
        </row>
        <row r="16207">
          <cell r="C16207">
            <v>162658938</v>
          </cell>
          <cell r="D16207" t="str">
            <v>人工</v>
          </cell>
          <cell r="E16207" t="str">
            <v>实物</v>
          </cell>
          <cell r="F16207" t="str">
            <v/>
          </cell>
          <cell r="G16207" t="str">
            <v>深圳品味人生</v>
          </cell>
          <cell r="H16207" t="str">
            <v>年节礼包/食品/食品礼包</v>
          </cell>
          <cell r="I16207" t="str">
            <v>2025-02-28</v>
          </cell>
          <cell r="J16207">
            <v>163902037</v>
          </cell>
          <cell r="K16207" t="str">
            <v>嘉顿/沃隆/费列罗-饼干糖果坚果福运心意套餐</v>
          </cell>
          <cell r="L16207" t="str">
            <v/>
          </cell>
        </row>
        <row r="16208">
          <cell r="C16208">
            <v>162628877</v>
          </cell>
          <cell r="D16208" t="str">
            <v>人工</v>
          </cell>
          <cell r="E16208" t="str">
            <v>实物</v>
          </cell>
          <cell r="F16208" t="str">
            <v/>
          </cell>
          <cell r="G16208" t="str">
            <v>深圳品味人生</v>
          </cell>
          <cell r="H16208" t="str">
            <v>年节礼包/食品/食品礼包</v>
          </cell>
          <cell r="I16208" t="str">
            <v>2025-02-28</v>
          </cell>
          <cell r="J16208">
            <v>163859185</v>
          </cell>
          <cell r="K16208" t="str">
            <v/>
          </cell>
          <cell r="L16208" t="str">
            <v/>
          </cell>
        </row>
        <row r="16209">
          <cell r="C16209">
            <v>162574727</v>
          </cell>
          <cell r="D16209" t="str">
            <v>人工</v>
          </cell>
          <cell r="E16209" t="str">
            <v>实物</v>
          </cell>
          <cell r="F16209" t="str">
            <v>嘉顿</v>
          </cell>
          <cell r="G16209" t="str">
            <v>深圳品味人生</v>
          </cell>
          <cell r="H16209" t="str">
            <v>年节礼包/食品/月饼礼包</v>
          </cell>
          <cell r="I16209" t="str">
            <v>2024-09-30</v>
          </cell>
          <cell r="J16209">
            <v>163765333</v>
          </cell>
          <cell r="K16209" t="str">
            <v/>
          </cell>
          <cell r="L16209" t="str">
            <v/>
          </cell>
        </row>
        <row r="16210">
          <cell r="C16210">
            <v>162559738</v>
          </cell>
          <cell r="D16210" t="str">
            <v>人工</v>
          </cell>
          <cell r="E16210" t="str">
            <v>实物</v>
          </cell>
          <cell r="F16210" t="str">
            <v/>
          </cell>
          <cell r="G16210" t="str">
            <v>做梦也想不到</v>
          </cell>
          <cell r="H16210" t="str">
            <v>年节礼包/食品/奶类饮品</v>
          </cell>
          <cell r="I16210" t="str">
            <v>2024-09-30</v>
          </cell>
          <cell r="J16210">
            <v>163734587</v>
          </cell>
          <cell r="K16210">
            <v>1024</v>
          </cell>
          <cell r="L16210" t="str">
            <v/>
          </cell>
        </row>
        <row r="16211">
          <cell r="C16211">
            <v>162494225</v>
          </cell>
          <cell r="D16211" t="str">
            <v>人工</v>
          </cell>
          <cell r="E16211" t="str">
            <v>实物</v>
          </cell>
          <cell r="F16211" t="str">
            <v/>
          </cell>
          <cell r="G16211" t="str">
            <v>做梦也想不到</v>
          </cell>
          <cell r="H16211" t="str">
            <v>年节礼包/食品/饮品冲调</v>
          </cell>
          <cell r="I16211" t="str">
            <v>2024-07-31</v>
          </cell>
          <cell r="J16211">
            <v>163576658</v>
          </cell>
          <cell r="K16211" t="str">
            <v>LB00014</v>
          </cell>
          <cell r="L16211" t="str">
            <v/>
          </cell>
        </row>
        <row r="16212">
          <cell r="C16212">
            <v>162565094</v>
          </cell>
          <cell r="D16212" t="str">
            <v>人工</v>
          </cell>
          <cell r="E16212" t="str">
            <v>实物</v>
          </cell>
          <cell r="F16212" t="str">
            <v>金号</v>
          </cell>
          <cell r="G16212" t="str">
            <v>荣安佳科技</v>
          </cell>
          <cell r="H16212" t="str">
            <v>年节礼包/家纺/居家布艺</v>
          </cell>
          <cell r="I16212" t="str">
            <v>2024-07-09</v>
          </cell>
          <cell r="J16212">
            <v>163745446</v>
          </cell>
          <cell r="K16212" t="str">
            <v>HY3169-16</v>
          </cell>
          <cell r="L16212" t="str">
            <v/>
          </cell>
        </row>
        <row r="16213">
          <cell r="C16213">
            <v>162315325</v>
          </cell>
          <cell r="D16213" t="str">
            <v>人工</v>
          </cell>
          <cell r="E16213" t="str">
            <v>实物</v>
          </cell>
          <cell r="F16213" t="str">
            <v>金号</v>
          </cell>
          <cell r="G16213" t="str">
            <v>荣安佳科技</v>
          </cell>
          <cell r="H16213" t="str">
            <v>年节礼包/家纺/居家布艺</v>
          </cell>
          <cell r="I16213" t="str">
            <v>2023-10-31</v>
          </cell>
          <cell r="J16213">
            <v>163173147</v>
          </cell>
          <cell r="K16213" t="str">
            <v>HY3169-17</v>
          </cell>
          <cell r="L16213" t="str">
            <v/>
          </cell>
        </row>
        <row r="16214">
          <cell r="C16214">
            <v>162040591</v>
          </cell>
          <cell r="D16214" t="str">
            <v>人工</v>
          </cell>
          <cell r="E16214" t="str">
            <v>实物</v>
          </cell>
          <cell r="F16214" t="str">
            <v>金号</v>
          </cell>
          <cell r="G16214" t="str">
            <v>荣安佳科技</v>
          </cell>
          <cell r="H16214" t="str">
            <v>年节礼包/家纺/居家布艺</v>
          </cell>
          <cell r="I16214" t="str">
            <v>2023-07-31</v>
          </cell>
          <cell r="J16214">
            <v>162407916</v>
          </cell>
          <cell r="K16214" t="str">
            <v>HY3118-17</v>
          </cell>
          <cell r="L16214" t="str">
            <v/>
          </cell>
        </row>
        <row r="16215">
          <cell r="C16215">
            <v>162492499</v>
          </cell>
          <cell r="D16215" t="str">
            <v>人工</v>
          </cell>
          <cell r="E16215" t="str">
            <v>实物</v>
          </cell>
          <cell r="F16215" t="str">
            <v>燕之坊</v>
          </cell>
          <cell r="G16215" t="str">
            <v>燕之坊</v>
          </cell>
          <cell r="H16215" t="str">
            <v>年节礼包/食品/干货礼包</v>
          </cell>
          <cell r="I16215" t="str">
            <v>2024-07-31</v>
          </cell>
          <cell r="J16215">
            <v>163573991</v>
          </cell>
          <cell r="K16215" t="str">
            <v>C02080010206</v>
          </cell>
          <cell r="L16215" t="str">
            <v/>
          </cell>
        </row>
        <row r="16216">
          <cell r="C16216">
            <v>162648410</v>
          </cell>
          <cell r="D16216" t="str">
            <v>人工</v>
          </cell>
          <cell r="E16216" t="str">
            <v>实物</v>
          </cell>
          <cell r="F16216" t="str">
            <v>腿中王</v>
          </cell>
          <cell r="G16216" t="str">
            <v>炜珈商贸</v>
          </cell>
          <cell r="H16216" t="str">
            <v>年节礼包/项目专属/定制方案专属</v>
          </cell>
          <cell r="I16216" t="str">
            <v>2025-02-28</v>
          </cell>
          <cell r="J16216">
            <v>163886797</v>
          </cell>
          <cell r="K16216" t="str">
            <v/>
          </cell>
          <cell r="L16216" t="str">
            <v/>
          </cell>
        </row>
        <row r="16217">
          <cell r="C16217">
            <v>162603339</v>
          </cell>
          <cell r="D16217" t="str">
            <v>人工</v>
          </cell>
          <cell r="E16217" t="str">
            <v>实物</v>
          </cell>
          <cell r="F16217" t="str">
            <v>君乐宝</v>
          </cell>
          <cell r="G16217" t="str">
            <v>炜珈商贸</v>
          </cell>
          <cell r="H16217" t="str">
            <v>年节礼包/项目专属/定制方案专属</v>
          </cell>
          <cell r="I16217" t="str">
            <v>2024-12-31</v>
          </cell>
          <cell r="J16217">
            <v>163825140</v>
          </cell>
          <cell r="K16217" t="str">
            <v/>
          </cell>
          <cell r="L16217" t="str">
            <v/>
          </cell>
        </row>
        <row r="16218">
          <cell r="C16218">
            <v>162568590</v>
          </cell>
          <cell r="D16218" t="str">
            <v>人工</v>
          </cell>
          <cell r="E16218" t="str">
            <v>实物</v>
          </cell>
          <cell r="F16218" t="str">
            <v/>
          </cell>
          <cell r="G16218" t="str">
            <v>炜珈商贸</v>
          </cell>
          <cell r="H16218" t="str">
            <v>年节礼包/食品/国内零食</v>
          </cell>
          <cell r="I16218" t="str">
            <v>2024-10-31</v>
          </cell>
          <cell r="J16218">
            <v>163753666</v>
          </cell>
          <cell r="K16218" t="str">
            <v/>
          </cell>
          <cell r="L16218" t="str">
            <v/>
          </cell>
        </row>
        <row r="16219">
          <cell r="C16219">
            <v>162568578</v>
          </cell>
          <cell r="D16219" t="str">
            <v>人工</v>
          </cell>
          <cell r="E16219" t="str">
            <v>实物</v>
          </cell>
          <cell r="F16219" t="str">
            <v>官栈</v>
          </cell>
          <cell r="G16219" t="str">
            <v>炜珈商贸</v>
          </cell>
          <cell r="H16219" t="str">
            <v>年节礼包/食品/方便食品</v>
          </cell>
          <cell r="I16219" t="str">
            <v>2024-10-31</v>
          </cell>
          <cell r="J16219">
            <v>163753654</v>
          </cell>
          <cell r="K16219" t="str">
            <v/>
          </cell>
          <cell r="L16219" t="str">
            <v/>
          </cell>
        </row>
        <row r="16220">
          <cell r="C16220">
            <v>162568553</v>
          </cell>
          <cell r="D16220" t="str">
            <v>人工</v>
          </cell>
          <cell r="E16220" t="str">
            <v>实物</v>
          </cell>
          <cell r="F16220" t="str">
            <v/>
          </cell>
          <cell r="G16220" t="str">
            <v>炜珈商贸</v>
          </cell>
          <cell r="H16220" t="str">
            <v>年节礼包/食品/国内零食</v>
          </cell>
          <cell r="I16220" t="str">
            <v>2024-10-31</v>
          </cell>
          <cell r="J16220">
            <v>163753628</v>
          </cell>
          <cell r="K16220" t="str">
            <v/>
          </cell>
          <cell r="L16220" t="str">
            <v/>
          </cell>
        </row>
        <row r="16221">
          <cell r="C16221">
            <v>162568551</v>
          </cell>
          <cell r="D16221" t="str">
            <v>人工</v>
          </cell>
          <cell r="E16221" t="str">
            <v>实物</v>
          </cell>
          <cell r="F16221" t="str">
            <v>官栈</v>
          </cell>
          <cell r="G16221" t="str">
            <v>炜珈商贸</v>
          </cell>
          <cell r="H16221" t="str">
            <v>年节礼包/食品/方便食品</v>
          </cell>
          <cell r="I16221" t="str">
            <v>2024-10-31</v>
          </cell>
          <cell r="J16221">
            <v>163753626</v>
          </cell>
          <cell r="K16221" t="str">
            <v/>
          </cell>
          <cell r="L16221" t="str">
            <v/>
          </cell>
        </row>
        <row r="16222">
          <cell r="C16222">
            <v>162568550</v>
          </cell>
          <cell r="D16222" t="str">
            <v>人工</v>
          </cell>
          <cell r="E16222" t="str">
            <v>实物</v>
          </cell>
          <cell r="F16222" t="str">
            <v>君乐宝</v>
          </cell>
          <cell r="G16222" t="str">
            <v>炜珈商贸</v>
          </cell>
          <cell r="H16222" t="str">
            <v>年节礼包/食品/奶类饮品</v>
          </cell>
          <cell r="I16222" t="str">
            <v>2024-10-31</v>
          </cell>
          <cell r="J16222">
            <v>163753625</v>
          </cell>
          <cell r="K16222" t="str">
            <v/>
          </cell>
          <cell r="L16222" t="str">
            <v/>
          </cell>
        </row>
        <row r="16223">
          <cell r="C16223">
            <v>162496498</v>
          </cell>
          <cell r="D16223" t="str">
            <v>人工</v>
          </cell>
          <cell r="E16223" t="str">
            <v>实物</v>
          </cell>
          <cell r="F16223" t="str">
            <v/>
          </cell>
          <cell r="G16223" t="str">
            <v>炜珈商贸</v>
          </cell>
          <cell r="H16223" t="str">
            <v>年节礼包/食品/国内零食</v>
          </cell>
          <cell r="I16223" t="str">
            <v>2024-07-31</v>
          </cell>
          <cell r="J16223">
            <v>163582231</v>
          </cell>
          <cell r="K16223" t="str">
            <v/>
          </cell>
          <cell r="L16223" t="str">
            <v/>
          </cell>
        </row>
        <row r="16224">
          <cell r="C16224">
            <v>162552875</v>
          </cell>
          <cell r="D16224" t="str">
            <v>人工</v>
          </cell>
          <cell r="E16224" t="str">
            <v>实物</v>
          </cell>
          <cell r="F16224" t="str">
            <v>固本堂</v>
          </cell>
          <cell r="G16224" t="str">
            <v>炜珈商贸</v>
          </cell>
          <cell r="H16224" t="str">
            <v>年节礼包/食品/方便食品</v>
          </cell>
          <cell r="I16224" t="str">
            <v>2024-12-31</v>
          </cell>
          <cell r="J16224">
            <v>163719156</v>
          </cell>
          <cell r="K16224" t="str">
            <v/>
          </cell>
          <cell r="L16224" t="str">
            <v/>
          </cell>
        </row>
        <row r="16225">
          <cell r="C16225">
            <v>162496497</v>
          </cell>
          <cell r="D16225" t="str">
            <v>人工</v>
          </cell>
          <cell r="E16225" t="str">
            <v>实物</v>
          </cell>
          <cell r="F16225" t="str">
            <v>阿玛熊（AMAXIONG）</v>
          </cell>
          <cell r="G16225" t="str">
            <v>炜珈商贸</v>
          </cell>
          <cell r="H16225" t="str">
            <v>年节礼包/食品/粽子礼包</v>
          </cell>
          <cell r="I16225" t="str">
            <v>2024-07-31</v>
          </cell>
          <cell r="J16225">
            <v>163582230</v>
          </cell>
          <cell r="K16225" t="str">
            <v>京东发货</v>
          </cell>
          <cell r="L16225" t="str">
            <v/>
          </cell>
        </row>
        <row r="16226">
          <cell r="C16226">
            <v>162338063</v>
          </cell>
          <cell r="D16226" t="str">
            <v>人工</v>
          </cell>
          <cell r="E16226" t="str">
            <v>实物</v>
          </cell>
          <cell r="F16226" t="str">
            <v>固本堂</v>
          </cell>
          <cell r="G16226" t="str">
            <v>炜珈商贸</v>
          </cell>
          <cell r="H16226" t="str">
            <v>年节礼包/食品/食品礼包</v>
          </cell>
          <cell r="I16226" t="str">
            <v>2023-10-31</v>
          </cell>
          <cell r="J16226">
            <v>163201050</v>
          </cell>
          <cell r="K16226">
            <v>6973700381578</v>
          </cell>
          <cell r="L16226" t="str">
            <v>200g铁盒装</v>
          </cell>
        </row>
        <row r="16227">
          <cell r="C16227">
            <v>162494188</v>
          </cell>
          <cell r="D16227" t="str">
            <v>人工</v>
          </cell>
          <cell r="E16227" t="str">
            <v>实物</v>
          </cell>
          <cell r="F16227" t="str">
            <v>官栈</v>
          </cell>
          <cell r="G16227" t="str">
            <v>炜珈商贸</v>
          </cell>
          <cell r="H16227" t="str">
            <v>年节礼包/食品/方便食品</v>
          </cell>
          <cell r="I16227" t="str">
            <v>2024-07-31</v>
          </cell>
          <cell r="J16227">
            <v>163576608</v>
          </cell>
          <cell r="K16227" t="str">
            <v/>
          </cell>
          <cell r="L16227" t="str">
            <v/>
          </cell>
        </row>
        <row r="16228">
          <cell r="C16228">
            <v>162564828</v>
          </cell>
          <cell r="D16228" t="str">
            <v>人工</v>
          </cell>
          <cell r="E16228" t="str">
            <v>实物</v>
          </cell>
          <cell r="F16228" t="str">
            <v/>
          </cell>
          <cell r="G16228" t="str">
            <v>鲜禾鲜</v>
          </cell>
          <cell r="H16228" t="str">
            <v>年节礼包/生鲜/猪牛羊肉</v>
          </cell>
          <cell r="I16228" t="str">
            <v>2024-10-31</v>
          </cell>
          <cell r="J16228">
            <v>163745119</v>
          </cell>
          <cell r="K16228" t="str">
            <v/>
          </cell>
          <cell r="L16228" t="str">
            <v/>
          </cell>
        </row>
        <row r="16229">
          <cell r="C16229">
            <v>162564812</v>
          </cell>
          <cell r="D16229" t="str">
            <v>人工</v>
          </cell>
          <cell r="E16229" t="str">
            <v>实物</v>
          </cell>
          <cell r="F16229" t="str">
            <v/>
          </cell>
          <cell r="G16229" t="str">
            <v>鲜禾鲜</v>
          </cell>
          <cell r="H16229" t="str">
            <v>年节礼包/生鲜/海鲜礼包</v>
          </cell>
          <cell r="I16229" t="str">
            <v>2024-10-31</v>
          </cell>
          <cell r="J16229">
            <v>163745103</v>
          </cell>
          <cell r="K16229" t="str">
            <v/>
          </cell>
          <cell r="L16229" t="str">
            <v/>
          </cell>
        </row>
        <row r="16230">
          <cell r="C16230">
            <v>162564807</v>
          </cell>
          <cell r="D16230" t="str">
            <v>人工</v>
          </cell>
          <cell r="E16230" t="str">
            <v>实物</v>
          </cell>
          <cell r="F16230" t="str">
            <v>鲜禾鲜</v>
          </cell>
          <cell r="G16230" t="str">
            <v>鲜禾鲜</v>
          </cell>
          <cell r="H16230" t="str">
            <v>年节礼包/生鲜/猪牛羊肉</v>
          </cell>
          <cell r="I16230" t="str">
            <v>2024-10-31</v>
          </cell>
          <cell r="J16230">
            <v>163745096</v>
          </cell>
          <cell r="K16230" t="str">
            <v/>
          </cell>
          <cell r="L16230" t="str">
            <v/>
          </cell>
        </row>
        <row r="16231">
          <cell r="C16231">
            <v>162624672</v>
          </cell>
          <cell r="D16231" t="str">
            <v>人工</v>
          </cell>
          <cell r="E16231" t="str">
            <v>实物</v>
          </cell>
          <cell r="F16231" t="str">
            <v/>
          </cell>
          <cell r="G16231" t="str">
            <v>金唐（福建）</v>
          </cell>
          <cell r="H16231" t="str">
            <v>年节礼包/食品/方便食品</v>
          </cell>
          <cell r="I16231" t="str">
            <v>2025-02-28</v>
          </cell>
          <cell r="J16231">
            <v>163853610</v>
          </cell>
          <cell r="K16231">
            <v>6922351512763</v>
          </cell>
          <cell r="L16231" t="str">
            <v/>
          </cell>
        </row>
        <row r="16232">
          <cell r="C16232">
            <v>162565788</v>
          </cell>
          <cell r="D16232" t="str">
            <v>人工</v>
          </cell>
          <cell r="E16232" t="str">
            <v>实物</v>
          </cell>
          <cell r="F16232" t="str">
            <v>拉面说</v>
          </cell>
          <cell r="G16232" t="str">
            <v>鸿运丰</v>
          </cell>
          <cell r="H16232" t="str">
            <v>年节礼包/食品/面类礼包</v>
          </cell>
          <cell r="I16232" t="str">
            <v>2024-10-31</v>
          </cell>
          <cell r="J16232">
            <v>163747373</v>
          </cell>
          <cell r="K16232" t="str">
            <v>中秋200</v>
          </cell>
          <cell r="L16232" t="str">
            <v/>
          </cell>
        </row>
        <row r="16233">
          <cell r="C16233">
            <v>162494926</v>
          </cell>
          <cell r="D16233" t="str">
            <v>人工</v>
          </cell>
          <cell r="E16233" t="str">
            <v>实物</v>
          </cell>
          <cell r="F16233" t="str">
            <v>菲仕乐</v>
          </cell>
          <cell r="G16233" t="str">
            <v>北京德喜宝</v>
          </cell>
          <cell r="H16233" t="str">
            <v>年节礼包/餐厨/烹饪锅具</v>
          </cell>
          <cell r="I16233" t="str">
            <v>2024-07-31</v>
          </cell>
          <cell r="J16233">
            <v>163578125</v>
          </cell>
          <cell r="K16233" t="str">
            <v>FSL-HQSCG-32cm</v>
          </cell>
          <cell r="L16233" t="str">
            <v/>
          </cell>
        </row>
        <row r="16234">
          <cell r="C16234">
            <v>162661712</v>
          </cell>
          <cell r="D16234" t="str">
            <v>人工</v>
          </cell>
          <cell r="E16234" t="str">
            <v>组合商品</v>
          </cell>
          <cell r="F16234" t="str">
            <v/>
          </cell>
          <cell r="G16234" t="str">
            <v>苏打组合商品虚拟供应商</v>
          </cell>
          <cell r="H16234" t="str">
            <v>供应链类目/年节礼包/销售专属礼包</v>
          </cell>
          <cell r="I16234" t="str">
            <v>2025-01-15</v>
          </cell>
          <cell r="J16234">
            <v>163906215</v>
          </cell>
          <cell r="K16234" t="str">
            <v/>
          </cell>
          <cell r="L16234" t="str">
            <v/>
          </cell>
        </row>
        <row r="16235">
          <cell r="C16235">
            <v>162632869</v>
          </cell>
          <cell r="D16235" t="str">
            <v>人工</v>
          </cell>
          <cell r="E16235" t="str">
            <v>实物</v>
          </cell>
          <cell r="F16235" t="str">
            <v>山水 </v>
          </cell>
          <cell r="G16235" t="str">
            <v>卓联博</v>
          </cell>
          <cell r="H16235" t="str">
            <v>年节礼包/项目专属/定制方案专属</v>
          </cell>
          <cell r="I16235" t="str">
            <v>2025-03-31</v>
          </cell>
          <cell r="J16235">
            <v>163864429</v>
          </cell>
          <cell r="K16235" t="str">
            <v>AJL-A1502</v>
          </cell>
          <cell r="L16235" t="str">
            <v/>
          </cell>
        </row>
        <row r="16236">
          <cell r="C16236">
            <v>162661952</v>
          </cell>
          <cell r="D16236" t="str">
            <v>人工</v>
          </cell>
          <cell r="E16236" t="str">
            <v>实物</v>
          </cell>
          <cell r="F16236" t="str">
            <v/>
          </cell>
          <cell r="G16236" t="str">
            <v>尾货清仓（华宇讯）</v>
          </cell>
          <cell r="H16236" t="str">
            <v>年节礼包/项目专属/定制方案专属</v>
          </cell>
          <cell r="I16236" t="str">
            <v>2025-01-17</v>
          </cell>
          <cell r="J16236">
            <v>163906488</v>
          </cell>
          <cell r="K16236" t="str">
            <v/>
          </cell>
          <cell r="L16236" t="str">
            <v/>
          </cell>
        </row>
        <row r="16237">
          <cell r="C16237">
            <v>162661951</v>
          </cell>
          <cell r="D16237" t="str">
            <v>人工</v>
          </cell>
          <cell r="E16237" t="str">
            <v>实物</v>
          </cell>
          <cell r="F16237" t="str">
            <v/>
          </cell>
          <cell r="G16237" t="str">
            <v>尾货清仓（华宇讯）</v>
          </cell>
          <cell r="H16237" t="str">
            <v>年节礼包/项目专属/定制方案专属</v>
          </cell>
          <cell r="I16237" t="str">
            <v>2025-01-17</v>
          </cell>
          <cell r="J16237">
            <v>163906487</v>
          </cell>
          <cell r="K16237" t="str">
            <v/>
          </cell>
          <cell r="L16237" t="str">
            <v/>
          </cell>
        </row>
        <row r="16238">
          <cell r="C16238">
            <v>162582204</v>
          </cell>
          <cell r="D16238" t="str">
            <v>人工</v>
          </cell>
          <cell r="E16238" t="str">
            <v>实物</v>
          </cell>
          <cell r="F16238" t="str">
            <v/>
          </cell>
          <cell r="G16238" t="str">
            <v>泉胤</v>
          </cell>
          <cell r="H16238" t="str">
            <v>年节礼包/项目专属/定制方案专属</v>
          </cell>
          <cell r="I16238" t="str">
            <v>2025-01-31</v>
          </cell>
          <cell r="J16238">
            <v>163779058</v>
          </cell>
          <cell r="K16238" t="str">
            <v/>
          </cell>
          <cell r="L16238" t="str">
            <v/>
          </cell>
        </row>
        <row r="16239">
          <cell r="C16239">
            <v>162628866</v>
          </cell>
          <cell r="D16239" t="str">
            <v>人工</v>
          </cell>
          <cell r="E16239" t="str">
            <v>实物</v>
          </cell>
          <cell r="F16239" t="str">
            <v>沃隆</v>
          </cell>
          <cell r="G16239" t="str">
            <v>深圳品味人生</v>
          </cell>
          <cell r="H16239" t="str">
            <v>年节礼包/食品/食品礼包</v>
          </cell>
          <cell r="I16239" t="str">
            <v>2025-02-28</v>
          </cell>
          <cell r="J16239">
            <v>163859173</v>
          </cell>
          <cell r="K16239" t="str">
            <v/>
          </cell>
          <cell r="L16239" t="str">
            <v/>
          </cell>
        </row>
        <row r="16240">
          <cell r="C16240">
            <v>162565304</v>
          </cell>
          <cell r="D16240" t="str">
            <v>人工</v>
          </cell>
          <cell r="E16240" t="str">
            <v>实物</v>
          </cell>
          <cell r="F16240" t="str">
            <v>美的（Midea）</v>
          </cell>
          <cell r="G16240" t="str">
            <v>施德乐</v>
          </cell>
          <cell r="H16240" t="str">
            <v>年节礼包/家用电器/厨房小电</v>
          </cell>
          <cell r="I16240" t="str">
            <v>2024-09-30</v>
          </cell>
          <cell r="J16240">
            <v>163745695</v>
          </cell>
          <cell r="K16240" t="str">
            <v>MY-C542</v>
          </cell>
          <cell r="L16240" t="str">
            <v/>
          </cell>
        </row>
        <row r="16241">
          <cell r="C16241">
            <v>162040912</v>
          </cell>
          <cell r="D16241" t="str">
            <v>人工</v>
          </cell>
          <cell r="E16241" t="str">
            <v>实物</v>
          </cell>
          <cell r="F16241" t="str">
            <v>美的</v>
          </cell>
          <cell r="G16241" t="str">
            <v>施德乐</v>
          </cell>
          <cell r="H16241" t="str">
            <v>年节礼包/家用电器/厨房小电</v>
          </cell>
          <cell r="I16241" t="str">
            <v>2023-07-31</v>
          </cell>
          <cell r="J16241">
            <v>162408300</v>
          </cell>
          <cell r="K16241" t="str">
            <v>MJ-PT52</v>
          </cell>
          <cell r="L16241" t="str">
            <v/>
          </cell>
        </row>
        <row r="16242">
          <cell r="C16242">
            <v>162605381</v>
          </cell>
          <cell r="D16242" t="str">
            <v>人工</v>
          </cell>
          <cell r="E16242" t="str">
            <v>实物</v>
          </cell>
          <cell r="F16242" t="str">
            <v>三只松鼠</v>
          </cell>
          <cell r="G16242" t="str">
            <v>勃泰华盛</v>
          </cell>
          <cell r="H16242" t="str">
            <v>年节礼包/食品/零食礼包</v>
          </cell>
          <cell r="I16242" t="str">
            <v>2025-09-02</v>
          </cell>
          <cell r="J16242">
            <v>163827393</v>
          </cell>
          <cell r="K16242">
            <v>2024090202</v>
          </cell>
          <cell r="L16242" t="str">
            <v>和家坚果零食礼盒1748g</v>
          </cell>
        </row>
        <row r="16243">
          <cell r="C16243">
            <v>162605373</v>
          </cell>
          <cell r="D16243" t="str">
            <v>人工</v>
          </cell>
          <cell r="E16243" t="str">
            <v>实物</v>
          </cell>
          <cell r="F16243" t="str">
            <v>三只松鼠</v>
          </cell>
          <cell r="G16243" t="str">
            <v>勃泰华盛</v>
          </cell>
          <cell r="H16243" t="str">
            <v>年节礼包/食品/零食礼包</v>
          </cell>
          <cell r="I16243" t="str">
            <v>2025-09-02</v>
          </cell>
          <cell r="J16243">
            <v>163827385</v>
          </cell>
          <cell r="K16243">
            <v>20240902</v>
          </cell>
          <cell r="L16243" t="str">
            <v>和家坚果零食礼盒1748g</v>
          </cell>
        </row>
        <row r="16244">
          <cell r="C16244">
            <v>162436593</v>
          </cell>
          <cell r="D16244" t="str">
            <v>人工</v>
          </cell>
          <cell r="E16244" t="str">
            <v>实物</v>
          </cell>
          <cell r="F16244" t="str">
            <v>开始喝茶ONCHA</v>
          </cell>
          <cell r="G16244" t="str">
            <v>京杭盛达</v>
          </cell>
          <cell r="H16244" t="str">
            <v>年节礼包/食品/食品礼包</v>
          </cell>
          <cell r="I16244" t="str">
            <v>2024-03-31</v>
          </cell>
          <cell r="J16244">
            <v>163442522</v>
          </cell>
          <cell r="K16244">
            <v>6972087602054</v>
          </cell>
          <cell r="L16244" t="str">
            <v/>
          </cell>
        </row>
        <row r="16245">
          <cell r="C16245">
            <v>162624018</v>
          </cell>
          <cell r="D16245" t="str">
            <v>人工</v>
          </cell>
          <cell r="E16245" t="str">
            <v>实物</v>
          </cell>
          <cell r="F16245" t="str">
            <v>尊蓝</v>
          </cell>
          <cell r="G16245" t="str">
            <v>晋之星辰</v>
          </cell>
          <cell r="H16245" t="str">
            <v>年节礼包/美妆护理/美妆套装</v>
          </cell>
          <cell r="I16245" t="str">
            <v>2025-02-28</v>
          </cell>
          <cell r="J16245">
            <v>163852437</v>
          </cell>
          <cell r="K16245" t="str">
            <v/>
          </cell>
          <cell r="L16245" t="str">
            <v/>
          </cell>
        </row>
        <row r="16246">
          <cell r="C16246">
            <v>162643739</v>
          </cell>
          <cell r="D16246" t="str">
            <v>人工</v>
          </cell>
          <cell r="E16246" t="str">
            <v>实物</v>
          </cell>
          <cell r="F16246" t="str">
            <v>翰乐</v>
          </cell>
          <cell r="G16246" t="str">
            <v>翰乐</v>
          </cell>
          <cell r="H16246" t="str">
            <v>年节礼包/餐厨/烹饪锅具</v>
          </cell>
          <cell r="I16246" t="str">
            <v>2024-12-20</v>
          </cell>
          <cell r="J16246">
            <v>163880242</v>
          </cell>
          <cell r="K16246">
            <v>6926935645021</v>
          </cell>
          <cell r="L16246" t="str">
            <v/>
          </cell>
        </row>
        <row r="16247">
          <cell r="C16247">
            <v>162640859</v>
          </cell>
          <cell r="D16247" t="str">
            <v>人工</v>
          </cell>
          <cell r="E16247" t="str">
            <v>实物</v>
          </cell>
          <cell r="F16247" t="str">
            <v>水星家纺</v>
          </cell>
          <cell r="G16247" t="str">
            <v>水星</v>
          </cell>
          <cell r="H16247" t="str">
            <v>年节礼包/家纺/床上用品</v>
          </cell>
          <cell r="I16247" t="str">
            <v>2025-02-28</v>
          </cell>
          <cell r="J16247">
            <v>163875802</v>
          </cell>
          <cell r="K16247">
            <v>127300</v>
          </cell>
          <cell r="L16247" t="str">
            <v/>
          </cell>
        </row>
        <row r="16248">
          <cell r="C16248">
            <v>162640841</v>
          </cell>
          <cell r="D16248" t="str">
            <v>人工</v>
          </cell>
          <cell r="E16248" t="str">
            <v>实物</v>
          </cell>
          <cell r="F16248" t="str">
            <v/>
          </cell>
          <cell r="G16248" t="str">
            <v>礼瑞源</v>
          </cell>
          <cell r="H16248" t="str">
            <v>年节礼包/居家日用/生活日用</v>
          </cell>
          <cell r="I16248" t="str">
            <v>2024-12-26</v>
          </cell>
          <cell r="J16248">
            <v>163875784</v>
          </cell>
          <cell r="K16248" t="str">
            <v/>
          </cell>
          <cell r="L16248" t="str">
            <v/>
          </cell>
        </row>
        <row r="16249">
          <cell r="C16249">
            <v>162522310</v>
          </cell>
          <cell r="D16249" t="str">
            <v>人工</v>
          </cell>
          <cell r="E16249" t="str">
            <v>实物</v>
          </cell>
          <cell r="F16249" t="str">
            <v/>
          </cell>
          <cell r="G16249" t="str">
            <v>南京云来商贸</v>
          </cell>
          <cell r="H16249" t="str">
            <v>年节礼包/个人护理/口腔护理</v>
          </cell>
          <cell r="I16249" t="str">
            <v>2024-07-31</v>
          </cell>
          <cell r="J16249">
            <v>163650743</v>
          </cell>
          <cell r="K16249" t="str">
            <v>QH48</v>
          </cell>
          <cell r="L16249" t="str">
            <v/>
          </cell>
        </row>
        <row r="16250">
          <cell r="C16250">
            <v>162494860</v>
          </cell>
          <cell r="D16250" t="str">
            <v>人工</v>
          </cell>
          <cell r="E16250" t="str">
            <v>实物</v>
          </cell>
          <cell r="F16250" t="str">
            <v/>
          </cell>
          <cell r="G16250" t="str">
            <v>南京云来商贸</v>
          </cell>
          <cell r="H16250" t="str">
            <v>年节礼包/个人护理/口腔护理</v>
          </cell>
          <cell r="I16250" t="str">
            <v>2024-07-31</v>
          </cell>
          <cell r="J16250">
            <v>163578048</v>
          </cell>
          <cell r="K16250" t="str">
            <v>0329-U5</v>
          </cell>
          <cell r="L16250" t="str">
            <v/>
          </cell>
        </row>
        <row r="16251">
          <cell r="C16251">
            <v>162494857</v>
          </cell>
          <cell r="D16251" t="str">
            <v>人工</v>
          </cell>
          <cell r="E16251" t="str">
            <v>实物</v>
          </cell>
          <cell r="F16251" t="str">
            <v/>
          </cell>
          <cell r="G16251" t="str">
            <v>南京云来商贸</v>
          </cell>
          <cell r="H16251" t="str">
            <v>年节礼包/美妆护理/防晒</v>
          </cell>
          <cell r="I16251" t="str">
            <v>2024-07-31</v>
          </cell>
          <cell r="J16251">
            <v>163578045</v>
          </cell>
          <cell r="K16251" t="str">
            <v>0329-SPF</v>
          </cell>
          <cell r="L16251" t="str">
            <v/>
          </cell>
        </row>
        <row r="16252">
          <cell r="C16252">
            <v>162494432</v>
          </cell>
          <cell r="D16252" t="str">
            <v>人工</v>
          </cell>
          <cell r="E16252" t="str">
            <v>实物</v>
          </cell>
          <cell r="F16252" t="str">
            <v/>
          </cell>
          <cell r="G16252" t="str">
            <v>南京云来商贸</v>
          </cell>
          <cell r="H16252" t="str">
            <v>年节礼包/居家日用/生活日用</v>
          </cell>
          <cell r="I16252" t="str">
            <v>2024-07-31</v>
          </cell>
          <cell r="J16252">
            <v>163576915</v>
          </cell>
          <cell r="K16252" t="str">
            <v>0327-LSC-B870FU</v>
          </cell>
          <cell r="L16252" t="str">
            <v/>
          </cell>
        </row>
        <row r="16253">
          <cell r="C16253">
            <v>162494431</v>
          </cell>
          <cell r="D16253" t="str">
            <v>人工</v>
          </cell>
          <cell r="E16253" t="str">
            <v>实物</v>
          </cell>
          <cell r="F16253" t="str">
            <v/>
          </cell>
          <cell r="G16253" t="str">
            <v>南京云来商贸</v>
          </cell>
          <cell r="H16253" t="str">
            <v>年节礼包/美妆护理/面部护理</v>
          </cell>
          <cell r="I16253" t="str">
            <v>2024-07-31</v>
          </cell>
          <cell r="J16253">
            <v>163576914</v>
          </cell>
          <cell r="K16253" t="str">
            <v>0327-R309</v>
          </cell>
          <cell r="L16253" t="str">
            <v/>
          </cell>
        </row>
        <row r="16254">
          <cell r="C16254">
            <v>162494403</v>
          </cell>
          <cell r="D16254" t="str">
            <v>人工</v>
          </cell>
          <cell r="E16254" t="str">
            <v>实物</v>
          </cell>
          <cell r="F16254" t="str">
            <v/>
          </cell>
          <cell r="G16254" t="str">
            <v>南京云来商贸</v>
          </cell>
          <cell r="H16254" t="str">
            <v>年节礼包/居家日用/家居软饰</v>
          </cell>
          <cell r="I16254" t="str">
            <v>2024-07-31</v>
          </cell>
          <cell r="J16254">
            <v>163576860</v>
          </cell>
          <cell r="K16254" t="str">
            <v>0327-AHE</v>
          </cell>
          <cell r="L16254" t="str">
            <v/>
          </cell>
        </row>
        <row r="16255">
          <cell r="C16255">
            <v>162494394</v>
          </cell>
          <cell r="D16255" t="str">
            <v>人工</v>
          </cell>
          <cell r="E16255" t="str">
            <v>实物</v>
          </cell>
          <cell r="F16255" t="str">
            <v/>
          </cell>
          <cell r="G16255" t="str">
            <v>南京云来商贸</v>
          </cell>
          <cell r="H16255" t="str">
            <v>年节礼包/居家日用/生活日用</v>
          </cell>
          <cell r="I16255" t="str">
            <v>2024-07-31</v>
          </cell>
          <cell r="J16255">
            <v>163576850</v>
          </cell>
          <cell r="K16255" t="str">
            <v>0327-LLG901FU</v>
          </cell>
          <cell r="L16255" t="str">
            <v/>
          </cell>
        </row>
        <row r="16256">
          <cell r="C16256">
            <v>162494391</v>
          </cell>
          <cell r="D16256" t="str">
            <v>人工</v>
          </cell>
          <cell r="E16256" t="str">
            <v>实物</v>
          </cell>
          <cell r="F16256" t="str">
            <v/>
          </cell>
          <cell r="G16256" t="str">
            <v>南京云来商贸</v>
          </cell>
          <cell r="H16256" t="str">
            <v>年节礼包/家用电器/厨房小电</v>
          </cell>
          <cell r="I16256" t="str">
            <v>2024-07-31</v>
          </cell>
          <cell r="J16256">
            <v>163576847</v>
          </cell>
          <cell r="K16256" t="str">
            <v>0327-DYZD-150</v>
          </cell>
          <cell r="L16256" t="str">
            <v/>
          </cell>
        </row>
        <row r="16257">
          <cell r="C16257">
            <v>162494390</v>
          </cell>
          <cell r="D16257" t="str">
            <v>人工</v>
          </cell>
          <cell r="E16257" t="str">
            <v>实物</v>
          </cell>
          <cell r="F16257" t="str">
            <v/>
          </cell>
          <cell r="G16257" t="str">
            <v>南京云来商贸</v>
          </cell>
          <cell r="H16257" t="str">
            <v>年节礼包/家用电器/厨房小电</v>
          </cell>
          <cell r="I16257" t="str">
            <v>2024-07-31</v>
          </cell>
          <cell r="J16257">
            <v>163576846</v>
          </cell>
          <cell r="K16257" t="str">
            <v>0327-DYLL-D30</v>
          </cell>
          <cell r="L16257" t="str">
            <v/>
          </cell>
        </row>
        <row r="16258">
          <cell r="C16258">
            <v>162430125</v>
          </cell>
          <cell r="D16258" t="str">
            <v>人工</v>
          </cell>
          <cell r="E16258" t="str">
            <v>实物</v>
          </cell>
          <cell r="F16258" t="str">
            <v/>
          </cell>
          <cell r="G16258" t="str">
            <v>南京云来商贸</v>
          </cell>
          <cell r="H16258" t="str">
            <v>年节礼包/餐厨/烹饪锅具</v>
          </cell>
          <cell r="I16258" t="str">
            <v>2024-03-15</v>
          </cell>
          <cell r="J16258">
            <v>163425786</v>
          </cell>
          <cell r="K16258" t="str">
            <v>炊大皇尚华铁锅三件套TZ03SH-D</v>
          </cell>
          <cell r="L16258" t="str">
            <v/>
          </cell>
        </row>
        <row r="16259">
          <cell r="C16259">
            <v>162406761</v>
          </cell>
          <cell r="D16259" t="str">
            <v>人工</v>
          </cell>
          <cell r="E16259" t="str">
            <v>实物</v>
          </cell>
          <cell r="F16259" t="str">
            <v>大宇（DAEWOO）</v>
          </cell>
          <cell r="G16259" t="str">
            <v>雅臻</v>
          </cell>
          <cell r="H16259" t="str">
            <v>年节礼包/家用电器/生活小电</v>
          </cell>
          <cell r="I16259" t="str">
            <v>2024-03-31</v>
          </cell>
          <cell r="J16259">
            <v>163376454</v>
          </cell>
          <cell r="K16259" t="str">
            <v>DYCM-018</v>
          </cell>
          <cell r="L16259" t="str">
            <v/>
          </cell>
        </row>
        <row r="16260">
          <cell r="C16260">
            <v>162328927</v>
          </cell>
          <cell r="D16260" t="str">
            <v>人工</v>
          </cell>
          <cell r="E16260" t="str">
            <v>实物</v>
          </cell>
          <cell r="F16260" t="str">
            <v>大宇</v>
          </cell>
          <cell r="G16260" t="str">
            <v>雅臻</v>
          </cell>
          <cell r="H16260" t="str">
            <v>年节礼包/家用电器/厨房小电</v>
          </cell>
          <cell r="I16260" t="str">
            <v>2023-10-31</v>
          </cell>
          <cell r="J16260">
            <v>163188327</v>
          </cell>
          <cell r="K16260" t="str">
            <v>DYPB-0520</v>
          </cell>
          <cell r="L16260" t="str">
            <v>冰凌玉</v>
          </cell>
        </row>
        <row r="16261">
          <cell r="C16261">
            <v>162328926</v>
          </cell>
          <cell r="D16261" t="str">
            <v>人工</v>
          </cell>
          <cell r="E16261" t="str">
            <v>实物</v>
          </cell>
          <cell r="F16261" t="str">
            <v>大宇</v>
          </cell>
          <cell r="G16261" t="str">
            <v>雅臻</v>
          </cell>
          <cell r="H16261" t="str">
            <v>年节礼包/家用电器/厨房小电</v>
          </cell>
          <cell r="I16261" t="str">
            <v>2023-10-31</v>
          </cell>
          <cell r="J16261">
            <v>163188326</v>
          </cell>
          <cell r="K16261" t="str">
            <v>DYYL-4027</v>
          </cell>
          <cell r="L16261" t="str">
            <v>白色</v>
          </cell>
        </row>
        <row r="16262">
          <cell r="C16262">
            <v>162041441</v>
          </cell>
          <cell r="D16262" t="str">
            <v>人工</v>
          </cell>
          <cell r="E16262" t="str">
            <v>实物</v>
          </cell>
          <cell r="F16262" t="str">
            <v>九阳 </v>
          </cell>
          <cell r="G16262" t="str">
            <v>雅臻</v>
          </cell>
          <cell r="H16262" t="str">
            <v>年节礼包/家用电器/厨房小电</v>
          </cell>
          <cell r="I16262" t="str">
            <v>2023-07-31</v>
          </cell>
          <cell r="J16262">
            <v>162409388</v>
          </cell>
          <cell r="K16262" t="str">
            <v>KL45-VF713</v>
          </cell>
          <cell r="L16262" t="str">
            <v/>
          </cell>
        </row>
        <row r="16263">
          <cell r="C16263">
            <v>162465549</v>
          </cell>
          <cell r="D16263" t="str">
            <v>人工</v>
          </cell>
          <cell r="E16263" t="str">
            <v>实物</v>
          </cell>
          <cell r="F16263" t="str">
            <v>大宇（DAEWOO）</v>
          </cell>
          <cell r="G16263" t="str">
            <v>雅臻</v>
          </cell>
          <cell r="H16263" t="str">
            <v>年节礼包/项目专属/投标项目专属</v>
          </cell>
          <cell r="I16263" t="str">
            <v>2024-06-30</v>
          </cell>
          <cell r="J16263">
            <v>163510878</v>
          </cell>
          <cell r="K16263" t="str">
            <v>HI-029</v>
          </cell>
          <cell r="L16263" t="str">
            <v>紫色</v>
          </cell>
        </row>
        <row r="16264">
          <cell r="C16264">
            <v>162603374</v>
          </cell>
          <cell r="D16264" t="str">
            <v>人工</v>
          </cell>
          <cell r="E16264" t="str">
            <v>实物</v>
          </cell>
          <cell r="F16264" t="str">
            <v>大宇（DAEWOO）</v>
          </cell>
          <cell r="G16264" t="str">
            <v>雅臻</v>
          </cell>
          <cell r="H16264" t="str">
            <v>年节礼包/项目专属/定制方案专属</v>
          </cell>
          <cell r="I16264" t="str">
            <v>2024-12-31</v>
          </cell>
          <cell r="J16264">
            <v>163825181</v>
          </cell>
          <cell r="K16264" t="str">
            <v>DYZG-1568</v>
          </cell>
          <cell r="L16264" t="str">
            <v>莫兰迪绿</v>
          </cell>
        </row>
        <row r="16265">
          <cell r="C16265">
            <v>162603368</v>
          </cell>
          <cell r="D16265" t="str">
            <v>人工</v>
          </cell>
          <cell r="E16265" t="str">
            <v>实物</v>
          </cell>
          <cell r="F16265" t="str">
            <v>大宇（DAEWOO）</v>
          </cell>
          <cell r="G16265" t="str">
            <v>雅臻</v>
          </cell>
          <cell r="H16265" t="str">
            <v>年节礼包/项目专属/定制方案专属</v>
          </cell>
          <cell r="I16265" t="str">
            <v>2024-12-31</v>
          </cell>
          <cell r="J16265">
            <v>163825175</v>
          </cell>
          <cell r="K16265" t="str">
            <v>DY-JH01升级款</v>
          </cell>
          <cell r="L16265" t="str">
            <v>松露棕</v>
          </cell>
        </row>
        <row r="16266">
          <cell r="C16266">
            <v>162329747</v>
          </cell>
          <cell r="D16266" t="str">
            <v>人工</v>
          </cell>
          <cell r="E16266" t="str">
            <v>实物</v>
          </cell>
          <cell r="F16266" t="str">
            <v/>
          </cell>
          <cell r="G16266" t="str">
            <v>好美汇</v>
          </cell>
          <cell r="H16266" t="str">
            <v>年节礼包/食品/饮品冲调</v>
          </cell>
          <cell r="I16266" t="str">
            <v>2023-09-30</v>
          </cell>
          <cell r="J16266">
            <v>163189074</v>
          </cell>
          <cell r="K16266" t="str">
            <v/>
          </cell>
          <cell r="L16266" t="str">
            <v/>
          </cell>
        </row>
        <row r="16267">
          <cell r="C16267">
            <v>162563060</v>
          </cell>
          <cell r="D16267" t="str">
            <v>人工</v>
          </cell>
          <cell r="E16267" t="str">
            <v>实物</v>
          </cell>
          <cell r="F16267" t="str">
            <v/>
          </cell>
          <cell r="G16267" t="str">
            <v>好美汇</v>
          </cell>
          <cell r="H16267" t="str">
            <v>年节礼包/食品/奶类饮品</v>
          </cell>
          <cell r="I16267" t="str">
            <v>2024-10-31</v>
          </cell>
          <cell r="J16267">
            <v>163741795</v>
          </cell>
          <cell r="K16267" t="str">
            <v/>
          </cell>
          <cell r="L16267" t="str">
            <v/>
          </cell>
        </row>
        <row r="16268">
          <cell r="C16268">
            <v>162456440</v>
          </cell>
          <cell r="D16268" t="str">
            <v>人工</v>
          </cell>
          <cell r="E16268" t="str">
            <v>实物</v>
          </cell>
          <cell r="F16268" t="str">
            <v>圣牧</v>
          </cell>
          <cell r="G16268" t="str">
            <v>好美汇</v>
          </cell>
          <cell r="H16268" t="str">
            <v>年节礼包/食品/奶类饮品</v>
          </cell>
          <cell r="I16268" t="str">
            <v>2024-01-14</v>
          </cell>
          <cell r="J16268">
            <v>163493757</v>
          </cell>
          <cell r="K16268" t="str">
            <v/>
          </cell>
          <cell r="L16268" t="str">
            <v/>
          </cell>
        </row>
        <row r="16269">
          <cell r="C16269">
            <v>162411264</v>
          </cell>
          <cell r="D16269" t="str">
            <v>人工</v>
          </cell>
          <cell r="E16269" t="str">
            <v>实物</v>
          </cell>
          <cell r="F16269" t="str">
            <v/>
          </cell>
          <cell r="G16269" t="str">
            <v>正大信首</v>
          </cell>
          <cell r="H16269" t="str">
            <v>年节礼包/生鲜/速冻美食</v>
          </cell>
          <cell r="I16269" t="str">
            <v>2024-03-31</v>
          </cell>
          <cell r="J16269">
            <v>163387687</v>
          </cell>
          <cell r="K16269" t="str">
            <v/>
          </cell>
          <cell r="L16269" t="str">
            <v/>
          </cell>
        </row>
        <row r="16270">
          <cell r="C16270">
            <v>162411260</v>
          </cell>
          <cell r="D16270" t="str">
            <v>人工</v>
          </cell>
          <cell r="E16270" t="str">
            <v>实物</v>
          </cell>
          <cell r="F16270" t="str">
            <v/>
          </cell>
          <cell r="G16270" t="str">
            <v>正大信首</v>
          </cell>
          <cell r="H16270" t="str">
            <v>年节礼包/生鲜/速冻美食</v>
          </cell>
          <cell r="I16270" t="str">
            <v>2024-03-31</v>
          </cell>
          <cell r="J16270">
            <v>163387683</v>
          </cell>
          <cell r="K16270" t="str">
            <v/>
          </cell>
          <cell r="L16270" t="str">
            <v/>
          </cell>
        </row>
        <row r="16271">
          <cell r="C16271">
            <v>162411209</v>
          </cell>
          <cell r="D16271" t="str">
            <v>人工</v>
          </cell>
          <cell r="E16271" t="str">
            <v>实物</v>
          </cell>
          <cell r="F16271" t="str">
            <v/>
          </cell>
          <cell r="G16271" t="str">
            <v>正大信首</v>
          </cell>
          <cell r="H16271" t="str">
            <v>年节礼包/生鲜/速冻美食</v>
          </cell>
          <cell r="I16271" t="str">
            <v>2024-03-31</v>
          </cell>
          <cell r="J16271">
            <v>163387625</v>
          </cell>
          <cell r="K16271" t="str">
            <v/>
          </cell>
          <cell r="L16271" t="str">
            <v/>
          </cell>
        </row>
        <row r="16272">
          <cell r="C16272">
            <v>162411168</v>
          </cell>
          <cell r="D16272" t="str">
            <v>人工</v>
          </cell>
          <cell r="E16272" t="str">
            <v>实物</v>
          </cell>
          <cell r="F16272" t="str">
            <v/>
          </cell>
          <cell r="G16272" t="str">
            <v>正大信首</v>
          </cell>
          <cell r="H16272" t="str">
            <v>年节礼包/生鲜/速冻美食</v>
          </cell>
          <cell r="I16272" t="str">
            <v>2024-03-31</v>
          </cell>
          <cell r="J16272">
            <v>163387538</v>
          </cell>
          <cell r="K16272" t="str">
            <v/>
          </cell>
          <cell r="L16272" t="str">
            <v/>
          </cell>
        </row>
        <row r="16273">
          <cell r="C16273">
            <v>162411167</v>
          </cell>
          <cell r="D16273" t="str">
            <v>人工</v>
          </cell>
          <cell r="E16273" t="str">
            <v>实物</v>
          </cell>
          <cell r="F16273" t="str">
            <v/>
          </cell>
          <cell r="G16273" t="str">
            <v>正大信首</v>
          </cell>
          <cell r="H16273" t="str">
            <v>年节礼包/生鲜/速冻美食</v>
          </cell>
          <cell r="I16273" t="str">
            <v>2024-03-31</v>
          </cell>
          <cell r="J16273">
            <v>163387537</v>
          </cell>
          <cell r="K16273" t="str">
            <v/>
          </cell>
          <cell r="L16273" t="str">
            <v/>
          </cell>
        </row>
        <row r="16274">
          <cell r="C16274">
            <v>162411164</v>
          </cell>
          <cell r="D16274" t="str">
            <v>人工</v>
          </cell>
          <cell r="E16274" t="str">
            <v>实物</v>
          </cell>
          <cell r="F16274" t="str">
            <v/>
          </cell>
          <cell r="G16274" t="str">
            <v>正大信首</v>
          </cell>
          <cell r="H16274" t="str">
            <v>年节礼包/生鲜/禽肉蛋品</v>
          </cell>
          <cell r="I16274" t="str">
            <v>2024-03-31</v>
          </cell>
          <cell r="J16274">
            <v>163387534</v>
          </cell>
          <cell r="K16274" t="str">
            <v/>
          </cell>
          <cell r="L16274" t="str">
            <v/>
          </cell>
        </row>
        <row r="16275">
          <cell r="C16275">
            <v>162456425</v>
          </cell>
          <cell r="D16275" t="str">
            <v>人工</v>
          </cell>
          <cell r="E16275" t="str">
            <v>实物</v>
          </cell>
          <cell r="F16275" t="str">
            <v/>
          </cell>
          <cell r="G16275" t="str">
            <v>正大信首</v>
          </cell>
          <cell r="H16275" t="str">
            <v>年节礼包/生鲜/肉禽礼包</v>
          </cell>
          <cell r="I16275" t="str">
            <v>2024-01-14</v>
          </cell>
          <cell r="J16275">
            <v>163493737</v>
          </cell>
          <cell r="K16275" t="str">
            <v/>
          </cell>
          <cell r="L16275" t="str">
            <v/>
          </cell>
        </row>
        <row r="16276">
          <cell r="C16276">
            <v>162426597</v>
          </cell>
          <cell r="D16276" t="str">
            <v>人工</v>
          </cell>
          <cell r="E16276" t="str">
            <v>实物</v>
          </cell>
          <cell r="F16276" t="str">
            <v/>
          </cell>
          <cell r="G16276" t="str">
            <v>正大信首</v>
          </cell>
          <cell r="H16276" t="str">
            <v>年节礼包/生鲜/速冻美食</v>
          </cell>
          <cell r="I16276" t="str">
            <v>2024-03-31</v>
          </cell>
          <cell r="J16276">
            <v>163418691</v>
          </cell>
          <cell r="K16276" t="str">
            <v/>
          </cell>
          <cell r="L16276" t="str">
            <v/>
          </cell>
        </row>
        <row r="16277">
          <cell r="C16277">
            <v>162411271</v>
          </cell>
          <cell r="D16277" t="str">
            <v>人工</v>
          </cell>
          <cell r="E16277" t="str">
            <v>实物</v>
          </cell>
          <cell r="F16277" t="str">
            <v/>
          </cell>
          <cell r="G16277" t="str">
            <v>正大信首</v>
          </cell>
          <cell r="H16277" t="str">
            <v>年节礼包/生鲜/速冻美食</v>
          </cell>
          <cell r="I16277" t="str">
            <v>2024-03-31</v>
          </cell>
          <cell r="J16277">
            <v>163387694</v>
          </cell>
          <cell r="K16277" t="str">
            <v/>
          </cell>
          <cell r="L16277" t="str">
            <v/>
          </cell>
        </row>
        <row r="16278">
          <cell r="C16278">
            <v>162411269</v>
          </cell>
          <cell r="D16278" t="str">
            <v>人工</v>
          </cell>
          <cell r="E16278" t="str">
            <v>实物</v>
          </cell>
          <cell r="F16278" t="str">
            <v/>
          </cell>
          <cell r="G16278" t="str">
            <v>正大信首</v>
          </cell>
          <cell r="H16278" t="str">
            <v>年节礼包/生鲜/速冻美食</v>
          </cell>
          <cell r="I16278" t="str">
            <v>2024-03-31</v>
          </cell>
          <cell r="J16278">
            <v>163387692</v>
          </cell>
          <cell r="K16278" t="str">
            <v/>
          </cell>
          <cell r="L16278" t="str">
            <v/>
          </cell>
        </row>
        <row r="16279">
          <cell r="C16279">
            <v>162411268</v>
          </cell>
          <cell r="D16279" t="str">
            <v>人工</v>
          </cell>
          <cell r="E16279" t="str">
            <v>实物</v>
          </cell>
          <cell r="F16279" t="str">
            <v/>
          </cell>
          <cell r="G16279" t="str">
            <v>正大信首</v>
          </cell>
          <cell r="H16279" t="str">
            <v>年节礼包/生鲜/速冻美食</v>
          </cell>
          <cell r="I16279" t="str">
            <v>2024-03-31</v>
          </cell>
          <cell r="J16279">
            <v>163387691</v>
          </cell>
          <cell r="K16279" t="str">
            <v/>
          </cell>
          <cell r="L16279" t="str">
            <v/>
          </cell>
        </row>
        <row r="16280">
          <cell r="C16280">
            <v>162411267</v>
          </cell>
          <cell r="D16280" t="str">
            <v>人工</v>
          </cell>
          <cell r="E16280" t="str">
            <v>实物</v>
          </cell>
          <cell r="F16280" t="str">
            <v/>
          </cell>
          <cell r="G16280" t="str">
            <v>正大信首</v>
          </cell>
          <cell r="H16280" t="str">
            <v>年节礼包/生鲜/速冻美食</v>
          </cell>
          <cell r="I16280" t="str">
            <v>2024-03-31</v>
          </cell>
          <cell r="J16280">
            <v>163387690</v>
          </cell>
          <cell r="K16280" t="str">
            <v/>
          </cell>
          <cell r="L16280" t="str">
            <v/>
          </cell>
        </row>
        <row r="16281">
          <cell r="C16281">
            <v>162411266</v>
          </cell>
          <cell r="D16281" t="str">
            <v>人工</v>
          </cell>
          <cell r="E16281" t="str">
            <v>实物</v>
          </cell>
          <cell r="F16281" t="str">
            <v/>
          </cell>
          <cell r="G16281" t="str">
            <v>正大信首</v>
          </cell>
          <cell r="H16281" t="str">
            <v>年节礼包/生鲜/速冻美食</v>
          </cell>
          <cell r="I16281" t="str">
            <v>2024-03-31</v>
          </cell>
          <cell r="J16281">
            <v>163387689</v>
          </cell>
          <cell r="K16281" t="str">
            <v/>
          </cell>
          <cell r="L16281" t="str">
            <v/>
          </cell>
        </row>
        <row r="16282">
          <cell r="C16282">
            <v>162411265</v>
          </cell>
          <cell r="D16282" t="str">
            <v>人工</v>
          </cell>
          <cell r="E16282" t="str">
            <v>实物</v>
          </cell>
          <cell r="F16282" t="str">
            <v/>
          </cell>
          <cell r="G16282" t="str">
            <v>正大信首</v>
          </cell>
          <cell r="H16282" t="str">
            <v>年节礼包/生鲜/速冻美食</v>
          </cell>
          <cell r="I16282" t="str">
            <v>2024-03-31</v>
          </cell>
          <cell r="J16282">
            <v>163387688</v>
          </cell>
          <cell r="K16282" t="str">
            <v/>
          </cell>
          <cell r="L16282" t="str">
            <v/>
          </cell>
        </row>
        <row r="16283">
          <cell r="C16283">
            <v>162411257</v>
          </cell>
          <cell r="D16283" t="str">
            <v>人工</v>
          </cell>
          <cell r="E16283" t="str">
            <v>实物</v>
          </cell>
          <cell r="F16283" t="str">
            <v/>
          </cell>
          <cell r="G16283" t="str">
            <v>正大信首</v>
          </cell>
          <cell r="H16283" t="str">
            <v>年节礼包/生鲜/生鲜礼包</v>
          </cell>
          <cell r="I16283" t="str">
            <v>2024-03-31</v>
          </cell>
          <cell r="J16283">
            <v>163387680</v>
          </cell>
          <cell r="K16283" t="str">
            <v/>
          </cell>
          <cell r="L16283" t="str">
            <v/>
          </cell>
        </row>
        <row r="16284">
          <cell r="C16284">
            <v>162411253</v>
          </cell>
          <cell r="D16284" t="str">
            <v>人工</v>
          </cell>
          <cell r="E16284" t="str">
            <v>实物</v>
          </cell>
          <cell r="F16284" t="str">
            <v/>
          </cell>
          <cell r="G16284" t="str">
            <v>正大信首</v>
          </cell>
          <cell r="H16284" t="str">
            <v>年节礼包/生鲜/速冻美食</v>
          </cell>
          <cell r="I16284" t="str">
            <v>2024-03-31</v>
          </cell>
          <cell r="J16284">
            <v>163387676</v>
          </cell>
          <cell r="K16284" t="str">
            <v/>
          </cell>
          <cell r="L16284" t="str">
            <v/>
          </cell>
        </row>
        <row r="16285">
          <cell r="C16285">
            <v>162411210</v>
          </cell>
          <cell r="D16285" t="str">
            <v>人工</v>
          </cell>
          <cell r="E16285" t="str">
            <v>实物</v>
          </cell>
          <cell r="F16285" t="str">
            <v/>
          </cell>
          <cell r="G16285" t="str">
            <v>正大信首</v>
          </cell>
          <cell r="H16285" t="str">
            <v>年节礼包/生鲜/速冻美食</v>
          </cell>
          <cell r="I16285" t="str">
            <v>2024-03-31</v>
          </cell>
          <cell r="J16285">
            <v>163387626</v>
          </cell>
          <cell r="K16285" t="str">
            <v/>
          </cell>
          <cell r="L16285" t="str">
            <v/>
          </cell>
        </row>
        <row r="16286">
          <cell r="C16286">
            <v>162331720</v>
          </cell>
          <cell r="D16286" t="str">
            <v>人工</v>
          </cell>
          <cell r="E16286" t="str">
            <v>实物</v>
          </cell>
          <cell r="F16286" t="str">
            <v/>
          </cell>
          <cell r="G16286" t="str">
            <v>正大信首</v>
          </cell>
          <cell r="H16286" t="str">
            <v>年节礼包/生鲜/速冻美食</v>
          </cell>
          <cell r="I16286" t="str">
            <v>2023-09-30</v>
          </cell>
          <cell r="J16286">
            <v>163191114</v>
          </cell>
          <cell r="K16286" t="str">
            <v/>
          </cell>
          <cell r="L16286" t="str">
            <v/>
          </cell>
        </row>
        <row r="16287">
          <cell r="C16287">
            <v>162328633</v>
          </cell>
          <cell r="D16287" t="str">
            <v>人工</v>
          </cell>
          <cell r="E16287" t="str">
            <v>实物</v>
          </cell>
          <cell r="F16287" t="str">
            <v/>
          </cell>
          <cell r="G16287" t="str">
            <v>正大信首</v>
          </cell>
          <cell r="H16287" t="str">
            <v>年节礼包/生鲜/速冻美食</v>
          </cell>
          <cell r="I16287" t="str">
            <v>2023-10-31</v>
          </cell>
          <cell r="J16287">
            <v>163188059</v>
          </cell>
          <cell r="K16287" t="str">
            <v/>
          </cell>
          <cell r="L16287" t="str">
            <v/>
          </cell>
        </row>
        <row r="16288">
          <cell r="C16288">
            <v>162321343</v>
          </cell>
          <cell r="D16288" t="str">
            <v>人工</v>
          </cell>
          <cell r="E16288" t="str">
            <v>实物</v>
          </cell>
          <cell r="F16288" t="str">
            <v/>
          </cell>
          <cell r="G16288" t="str">
            <v>正大信首</v>
          </cell>
          <cell r="H16288" t="str">
            <v>年节礼包/生鲜/速冻美食</v>
          </cell>
          <cell r="I16288" t="str">
            <v>2023-10-31</v>
          </cell>
          <cell r="J16288">
            <v>163180883</v>
          </cell>
          <cell r="K16288" t="str">
            <v>火山石烤肠600g*2+炫彩爆浆鸡排480g*2+蔬菜鸡肉饼720g*2+虾仁玉米蒸饺690g*2+地道肠黑胡椒味360g*2+糯米猪肉烧卖600g*2+意式芝士小披萨*2</v>
          </cell>
          <cell r="L16288" t="str">
            <v/>
          </cell>
        </row>
        <row r="16289">
          <cell r="C16289">
            <v>162321342</v>
          </cell>
          <cell r="D16289" t="str">
            <v>人工</v>
          </cell>
          <cell r="E16289" t="str">
            <v>实物</v>
          </cell>
          <cell r="F16289" t="str">
            <v/>
          </cell>
          <cell r="G16289" t="str">
            <v>正大信首</v>
          </cell>
          <cell r="H16289" t="str">
            <v>年节礼包/生鲜/速冻美食</v>
          </cell>
          <cell r="I16289" t="str">
            <v>2023-10-31</v>
          </cell>
          <cell r="J16289">
            <v>163180882</v>
          </cell>
          <cell r="K16289" t="str">
            <v>正大厨易蒜香烤鱼1500g*1+厨易羊蝎子火锅1200g*1+正大厨易金汤佛跳墙1.25kg*1+正大厨易花生辣子鸡350g*1</v>
          </cell>
          <cell r="L16289" t="str">
            <v/>
          </cell>
        </row>
        <row r="16290">
          <cell r="C16290">
            <v>162321341</v>
          </cell>
          <cell r="D16290" t="str">
            <v>人工</v>
          </cell>
          <cell r="E16290" t="str">
            <v>实物</v>
          </cell>
          <cell r="F16290" t="str">
            <v/>
          </cell>
          <cell r="G16290" t="str">
            <v>正大信首</v>
          </cell>
          <cell r="H16290" t="str">
            <v>年节礼包/生鲜/速冻美食</v>
          </cell>
          <cell r="I16290" t="str">
            <v>2023-10-31</v>
          </cell>
          <cell r="J16290">
            <v>163180881</v>
          </cell>
          <cell r="K16290" t="str">
            <v>正大翡翠生虾仁180g*2+正大白对虾仁200g*3+正大泰虾1.4kg*1</v>
          </cell>
          <cell r="L16290" t="str">
            <v/>
          </cell>
        </row>
        <row r="16291">
          <cell r="C16291">
            <v>162321339</v>
          </cell>
          <cell r="D16291" t="str">
            <v>人工</v>
          </cell>
          <cell r="E16291" t="str">
            <v>实物</v>
          </cell>
          <cell r="F16291" t="str">
            <v/>
          </cell>
          <cell r="G16291" t="str">
            <v>正大信首</v>
          </cell>
          <cell r="H16291" t="str">
            <v>年节礼包/生鲜/速冻美食</v>
          </cell>
          <cell r="I16291" t="str">
            <v>2023-10-31</v>
          </cell>
          <cell r="J16291">
            <v>163180879</v>
          </cell>
          <cell r="K16291" t="str">
            <v>玉米蔬菜鸡肉蒸饺460g*2+鲜肉包420g*2+玉米猪肉烧卖552g*2</v>
          </cell>
          <cell r="L16291" t="str">
            <v/>
          </cell>
        </row>
        <row r="16292">
          <cell r="C16292">
            <v>162321338</v>
          </cell>
          <cell r="D16292" t="str">
            <v>人工</v>
          </cell>
          <cell r="E16292" t="str">
            <v>实物</v>
          </cell>
          <cell r="F16292" t="str">
            <v>正大</v>
          </cell>
          <cell r="G16292" t="str">
            <v>正大信首</v>
          </cell>
          <cell r="H16292" t="str">
            <v>年节礼包/生鲜/速冻美食</v>
          </cell>
          <cell r="I16292" t="str">
            <v>2023-10-31</v>
          </cell>
          <cell r="J16292">
            <v>163180878</v>
          </cell>
          <cell r="K16292" t="str">
            <v>正大盐酥鸡500g*2+正大美味鸡块(原味)300g*2+正大脆鸡小方330g*2</v>
          </cell>
          <cell r="L16292" t="str">
            <v/>
          </cell>
        </row>
        <row r="16293">
          <cell r="C16293">
            <v>162321337</v>
          </cell>
          <cell r="D16293" t="str">
            <v>人工</v>
          </cell>
          <cell r="E16293" t="str">
            <v>实物</v>
          </cell>
          <cell r="F16293" t="str">
            <v>正大</v>
          </cell>
          <cell r="G16293" t="str">
            <v>正大信首</v>
          </cell>
          <cell r="H16293" t="str">
            <v>年节礼包/生鲜/速冻美食</v>
          </cell>
          <cell r="I16293" t="str">
            <v>2023-10-31</v>
          </cell>
          <cell r="J16293">
            <v>163180877</v>
          </cell>
          <cell r="K16293" t="str">
            <v/>
          </cell>
          <cell r="L16293" t="str">
            <v/>
          </cell>
        </row>
        <row r="16294">
          <cell r="C16294">
            <v>162321340</v>
          </cell>
          <cell r="D16294" t="str">
            <v>人工</v>
          </cell>
          <cell r="E16294" t="str">
            <v>实物</v>
          </cell>
          <cell r="F16294" t="str">
            <v>正大</v>
          </cell>
          <cell r="G16294" t="str">
            <v>正大信首</v>
          </cell>
          <cell r="H16294" t="str">
            <v>年节礼包/生鲜/速冻美食</v>
          </cell>
          <cell r="I16294" t="str">
            <v>2023-10-31</v>
          </cell>
          <cell r="J16294">
            <v>163180880</v>
          </cell>
          <cell r="K16294" t="str">
            <v>火山石烤肠600g*2+地道肠黑胡椒风味360g*2+爆浆芝士香肠520g*2</v>
          </cell>
          <cell r="L16294" t="str">
            <v/>
          </cell>
        </row>
        <row r="16295">
          <cell r="C16295">
            <v>162565089</v>
          </cell>
          <cell r="D16295" t="str">
            <v>人工</v>
          </cell>
          <cell r="E16295" t="str">
            <v>实物</v>
          </cell>
          <cell r="F16295" t="str">
            <v>艾优</v>
          </cell>
          <cell r="G16295" t="str">
            <v>圈圈家</v>
          </cell>
          <cell r="H16295" t="str">
            <v>年节礼包/家用电器/个护健康</v>
          </cell>
          <cell r="I16295" t="str">
            <v>2024-09-30</v>
          </cell>
          <cell r="J16295">
            <v>163745438</v>
          </cell>
          <cell r="K16295" t="str">
            <v>AY13DA53529</v>
          </cell>
          <cell r="L16295" t="str">
            <v/>
          </cell>
        </row>
        <row r="16296">
          <cell r="C16296">
            <v>162494346</v>
          </cell>
          <cell r="D16296" t="str">
            <v>人工</v>
          </cell>
          <cell r="E16296" t="str">
            <v>实物</v>
          </cell>
          <cell r="F16296" t="str">
            <v>艾优</v>
          </cell>
          <cell r="G16296" t="str">
            <v>圈圈家</v>
          </cell>
          <cell r="H16296" t="str">
            <v>年节礼包/家用电器/个护健康</v>
          </cell>
          <cell r="I16296" t="str">
            <v>2024-06-30</v>
          </cell>
          <cell r="J16296">
            <v>163576788</v>
          </cell>
          <cell r="K16296" t="str">
            <v>T1110001</v>
          </cell>
          <cell r="L16296" t="str">
            <v/>
          </cell>
        </row>
        <row r="16297">
          <cell r="C16297">
            <v>162406990</v>
          </cell>
          <cell r="D16297" t="str">
            <v>人工</v>
          </cell>
          <cell r="E16297" t="str">
            <v>实物</v>
          </cell>
          <cell r="F16297" t="str">
            <v>艾优</v>
          </cell>
          <cell r="G16297" t="str">
            <v>圈圈家</v>
          </cell>
          <cell r="H16297" t="str">
            <v>年节礼包/家用电器/个护健康</v>
          </cell>
          <cell r="I16297" t="str">
            <v>2024-03-31</v>
          </cell>
          <cell r="J16297">
            <v>163376703</v>
          </cell>
          <cell r="K16297" t="str">
            <v>T8A20001</v>
          </cell>
          <cell r="L16297" t="str">
            <v/>
          </cell>
        </row>
        <row r="16298">
          <cell r="C16298">
            <v>162406965</v>
          </cell>
          <cell r="D16298" t="str">
            <v>人工</v>
          </cell>
          <cell r="E16298" t="str">
            <v>实物</v>
          </cell>
          <cell r="F16298" t="str">
            <v>艾优</v>
          </cell>
          <cell r="G16298" t="str">
            <v>圈圈家</v>
          </cell>
          <cell r="H16298" t="str">
            <v>年节礼包/家用电器/个护健康</v>
          </cell>
          <cell r="I16298" t="str">
            <v>2024-03-31</v>
          </cell>
          <cell r="J16298">
            <v>163376678</v>
          </cell>
          <cell r="K16298" t="str">
            <v>T142001</v>
          </cell>
          <cell r="L16298" t="str">
            <v/>
          </cell>
        </row>
        <row r="16299">
          <cell r="C16299">
            <v>162406960</v>
          </cell>
          <cell r="D16299" t="str">
            <v>人工</v>
          </cell>
          <cell r="E16299" t="str">
            <v>实物</v>
          </cell>
          <cell r="F16299" t="str">
            <v>艾优</v>
          </cell>
          <cell r="G16299" t="str">
            <v>圈圈家</v>
          </cell>
          <cell r="H16299" t="str">
            <v>年节礼包/家用电器/个护健康</v>
          </cell>
          <cell r="I16299" t="str">
            <v>2024-03-31</v>
          </cell>
          <cell r="J16299">
            <v>163376673</v>
          </cell>
          <cell r="K16299" t="str">
            <v>X113001</v>
          </cell>
          <cell r="L16299" t="str">
            <v/>
          </cell>
        </row>
        <row r="16300">
          <cell r="C16300">
            <v>162406956</v>
          </cell>
          <cell r="D16300" t="str">
            <v>人工</v>
          </cell>
          <cell r="E16300" t="str">
            <v>实物</v>
          </cell>
          <cell r="F16300" t="str">
            <v>艾优</v>
          </cell>
          <cell r="G16300" t="str">
            <v>圈圈家</v>
          </cell>
          <cell r="H16300" t="str">
            <v>年节礼包/家用电器/个护健康</v>
          </cell>
          <cell r="I16300" t="str">
            <v>2024-03-31</v>
          </cell>
          <cell r="J16300">
            <v>163376669</v>
          </cell>
          <cell r="K16300" t="str">
            <v>PF930001</v>
          </cell>
          <cell r="L16300" t="str">
            <v/>
          </cell>
        </row>
        <row r="16301">
          <cell r="C16301">
            <v>162494032</v>
          </cell>
          <cell r="D16301" t="str">
            <v>人工</v>
          </cell>
          <cell r="E16301" t="str">
            <v>实物</v>
          </cell>
          <cell r="F16301" t="str">
            <v>倍轻松</v>
          </cell>
          <cell r="G16301" t="str">
            <v>云朵</v>
          </cell>
          <cell r="H16301" t="str">
            <v>年节礼包/家用电器/个护健康</v>
          </cell>
          <cell r="I16301" t="str">
            <v>2024-06-30</v>
          </cell>
          <cell r="J16301">
            <v>163576437</v>
          </cell>
          <cell r="K16301" t="str">
            <v/>
          </cell>
          <cell r="L16301" t="str">
            <v/>
          </cell>
        </row>
        <row r="16302">
          <cell r="C16302">
            <v>162480572</v>
          </cell>
          <cell r="D16302" t="str">
            <v>人工</v>
          </cell>
          <cell r="E16302" t="str">
            <v>实物</v>
          </cell>
          <cell r="F16302" t="str">
            <v>倍轻松</v>
          </cell>
          <cell r="G16302" t="str">
            <v>云朵</v>
          </cell>
          <cell r="H16302" t="str">
            <v>年节礼包/家用电器/个护健康</v>
          </cell>
          <cell r="I16302" t="str">
            <v>2024-03-31</v>
          </cell>
          <cell r="J16302">
            <v>163546962</v>
          </cell>
          <cell r="K16302" t="str">
            <v/>
          </cell>
          <cell r="L16302" t="str">
            <v/>
          </cell>
        </row>
        <row r="16303">
          <cell r="C16303">
            <v>162466767</v>
          </cell>
          <cell r="D16303" t="str">
            <v>人工</v>
          </cell>
          <cell r="E16303" t="str">
            <v>实物</v>
          </cell>
          <cell r="F16303" t="str">
            <v>泰昌</v>
          </cell>
          <cell r="G16303" t="str">
            <v>云朵</v>
          </cell>
          <cell r="H16303" t="str">
            <v>年节礼包/项目专属/投标项目专属</v>
          </cell>
          <cell r="I16303" t="str">
            <v>2024-08-31</v>
          </cell>
          <cell r="J16303">
            <v>163513560</v>
          </cell>
          <cell r="K16303" t="str">
            <v/>
          </cell>
          <cell r="L16303" t="str">
            <v/>
          </cell>
        </row>
        <row r="16304">
          <cell r="C16304">
            <v>162406635</v>
          </cell>
          <cell r="D16304" t="str">
            <v>人工</v>
          </cell>
          <cell r="E16304" t="str">
            <v>实物</v>
          </cell>
          <cell r="F16304" t="str">
            <v>九阳 </v>
          </cell>
          <cell r="G16304" t="str">
            <v>云朵</v>
          </cell>
          <cell r="H16304" t="str">
            <v>年节礼包/餐厨/烹饪锅具</v>
          </cell>
          <cell r="I16304" t="str">
            <v>2024-03-31</v>
          </cell>
          <cell r="J16304">
            <v>163376277</v>
          </cell>
          <cell r="K16304" t="str">
            <v/>
          </cell>
          <cell r="L16304" t="str">
            <v/>
          </cell>
        </row>
        <row r="16305">
          <cell r="C16305">
            <v>162405403</v>
          </cell>
          <cell r="D16305" t="str">
            <v>人工</v>
          </cell>
          <cell r="E16305" t="str">
            <v>实物</v>
          </cell>
          <cell r="F16305" t="str">
            <v>九阳 </v>
          </cell>
          <cell r="G16305" t="str">
            <v>云朵</v>
          </cell>
          <cell r="H16305" t="str">
            <v>年节礼包/家用电器/厨房小电</v>
          </cell>
          <cell r="I16305" t="str">
            <v>2024-03-31</v>
          </cell>
          <cell r="J16305">
            <v>163373721</v>
          </cell>
          <cell r="K16305" t="str">
            <v/>
          </cell>
          <cell r="L16305" t="str">
            <v/>
          </cell>
        </row>
        <row r="16306">
          <cell r="C16306">
            <v>162405291</v>
          </cell>
          <cell r="D16306" t="str">
            <v>人工</v>
          </cell>
          <cell r="E16306" t="str">
            <v>实物</v>
          </cell>
          <cell r="F16306" t="str">
            <v>倍轻松</v>
          </cell>
          <cell r="G16306" t="str">
            <v>云朵</v>
          </cell>
          <cell r="H16306" t="str">
            <v>年节礼包/家用电器/个护健康</v>
          </cell>
          <cell r="I16306" t="str">
            <v>2024-03-31</v>
          </cell>
          <cell r="J16306">
            <v>163373247</v>
          </cell>
          <cell r="K16306" t="str">
            <v/>
          </cell>
          <cell r="L16306" t="str">
            <v/>
          </cell>
        </row>
        <row r="16307">
          <cell r="C16307">
            <v>162405263</v>
          </cell>
          <cell r="D16307" t="str">
            <v>人工</v>
          </cell>
          <cell r="E16307" t="str">
            <v>实物</v>
          </cell>
          <cell r="F16307" t="str">
            <v>九阳 </v>
          </cell>
          <cell r="G16307" t="str">
            <v>云朵</v>
          </cell>
          <cell r="H16307" t="str">
            <v>年节礼包/家用电器/厨房小电</v>
          </cell>
          <cell r="I16307" t="str">
            <v>2024-03-31</v>
          </cell>
          <cell r="J16307">
            <v>163373082</v>
          </cell>
          <cell r="K16307" t="str">
            <v/>
          </cell>
          <cell r="L16307" t="str">
            <v/>
          </cell>
        </row>
        <row r="16308">
          <cell r="C16308">
            <v>162405249</v>
          </cell>
          <cell r="D16308" t="str">
            <v>人工</v>
          </cell>
          <cell r="E16308" t="str">
            <v>实物</v>
          </cell>
          <cell r="F16308" t="str">
            <v>泰昌</v>
          </cell>
          <cell r="G16308" t="str">
            <v>云朵</v>
          </cell>
          <cell r="H16308" t="str">
            <v>年节礼包/家用电器/生活小电</v>
          </cell>
          <cell r="I16308" t="str">
            <v>2024-03-31</v>
          </cell>
          <cell r="J16308">
            <v>163372962</v>
          </cell>
          <cell r="K16308" t="str">
            <v/>
          </cell>
          <cell r="L16308" t="str">
            <v/>
          </cell>
        </row>
        <row r="16309">
          <cell r="C16309">
            <v>162394791</v>
          </cell>
          <cell r="D16309" t="str">
            <v>人工</v>
          </cell>
          <cell r="E16309" t="str">
            <v>实物</v>
          </cell>
          <cell r="F16309" t="str">
            <v>九阳 </v>
          </cell>
          <cell r="G16309" t="str">
            <v>云朵</v>
          </cell>
          <cell r="H16309" t="str">
            <v>年节礼包/餐厨/水具</v>
          </cell>
          <cell r="I16309" t="str">
            <v>2023-11-30</v>
          </cell>
          <cell r="J16309">
            <v>163342244</v>
          </cell>
          <cell r="K16309" t="str">
            <v/>
          </cell>
          <cell r="L16309" t="str">
            <v/>
          </cell>
        </row>
        <row r="16310">
          <cell r="C16310">
            <v>162350863</v>
          </cell>
          <cell r="D16310" t="str">
            <v>人工</v>
          </cell>
          <cell r="E16310" t="str">
            <v>实物</v>
          </cell>
          <cell r="F16310" t="str">
            <v>倍轻松</v>
          </cell>
          <cell r="G16310" t="str">
            <v>云朵</v>
          </cell>
          <cell r="H16310" t="str">
            <v>年节礼包/家用电器/个护健康</v>
          </cell>
          <cell r="I16310" t="str">
            <v>2023-12-31</v>
          </cell>
          <cell r="J16310">
            <v>163218104</v>
          </cell>
          <cell r="K16310" t="str">
            <v/>
          </cell>
          <cell r="L16310" t="str">
            <v/>
          </cell>
        </row>
        <row r="16311">
          <cell r="C16311">
            <v>162334243</v>
          </cell>
          <cell r="D16311" t="str">
            <v>人工</v>
          </cell>
          <cell r="E16311" t="str">
            <v>实物</v>
          </cell>
          <cell r="F16311" t="str">
            <v>九阳 </v>
          </cell>
          <cell r="G16311" t="str">
            <v>云朵</v>
          </cell>
          <cell r="H16311" t="str">
            <v>年节礼包/餐厨/水具</v>
          </cell>
          <cell r="I16311" t="str">
            <v>2023-12-31</v>
          </cell>
          <cell r="J16311">
            <v>163194520</v>
          </cell>
          <cell r="K16311" t="str">
            <v/>
          </cell>
          <cell r="L16311" t="str">
            <v/>
          </cell>
        </row>
        <row r="16312">
          <cell r="C16312">
            <v>162319591</v>
          </cell>
          <cell r="D16312" t="str">
            <v>人工</v>
          </cell>
          <cell r="E16312" t="str">
            <v>实物</v>
          </cell>
          <cell r="F16312" t="str">
            <v>九阳 </v>
          </cell>
          <cell r="G16312" t="str">
            <v>云朵</v>
          </cell>
          <cell r="H16312" t="str">
            <v>年节礼包/家用电器/厨房小电</v>
          </cell>
          <cell r="I16312" t="str">
            <v>2023-10-31</v>
          </cell>
          <cell r="J16312">
            <v>163178591</v>
          </cell>
          <cell r="K16312" t="str">
            <v/>
          </cell>
          <cell r="L16312" t="str">
            <v/>
          </cell>
        </row>
        <row r="16313">
          <cell r="C16313">
            <v>162405237</v>
          </cell>
          <cell r="D16313" t="str">
            <v>人工</v>
          </cell>
          <cell r="E16313" t="str">
            <v>实物</v>
          </cell>
          <cell r="F16313" t="str">
            <v>九阳 </v>
          </cell>
          <cell r="G16313" t="str">
            <v>云朵</v>
          </cell>
          <cell r="H16313" t="str">
            <v>年节礼包/家用电器/厨房小电</v>
          </cell>
          <cell r="I16313" t="str">
            <v>2024-03-31</v>
          </cell>
          <cell r="J16313">
            <v>163372950</v>
          </cell>
          <cell r="K16313" t="str">
            <v/>
          </cell>
          <cell r="L16313" t="str">
            <v/>
          </cell>
        </row>
        <row r="16314">
          <cell r="C16314">
            <v>162465593</v>
          </cell>
          <cell r="D16314" t="str">
            <v>人工</v>
          </cell>
          <cell r="E16314" t="str">
            <v>实物</v>
          </cell>
          <cell r="F16314" t="str">
            <v>膳魔师</v>
          </cell>
          <cell r="G16314" t="str">
            <v>东橙科技</v>
          </cell>
          <cell r="H16314" t="str">
            <v>餐厨/保温杯壶/保温杯</v>
          </cell>
          <cell r="I16314" t="str">
            <v>2024-01-26</v>
          </cell>
          <cell r="J16314">
            <v>163510968</v>
          </cell>
          <cell r="K16314" t="str">
            <v>TCMI-400S</v>
          </cell>
          <cell r="L16314" t="str">
            <v>BLW蓝色夏威夷</v>
          </cell>
        </row>
        <row r="16315">
          <cell r="C16315">
            <v>162315268</v>
          </cell>
          <cell r="D16315" t="str">
            <v>人工</v>
          </cell>
          <cell r="E16315" t="str">
            <v>实物</v>
          </cell>
          <cell r="F16315" t="str">
            <v>膳魔师</v>
          </cell>
          <cell r="G16315" t="str">
            <v>东橙科技</v>
          </cell>
          <cell r="H16315" t="str">
            <v>年节礼包/母婴儿童/喂养用品</v>
          </cell>
          <cell r="I16315" t="str">
            <v>2024-07-31</v>
          </cell>
          <cell r="J16315">
            <v>163173083</v>
          </cell>
          <cell r="K16315" t="str">
            <v>TCKB-403s</v>
          </cell>
          <cell r="L16315" t="str">
            <v/>
          </cell>
        </row>
        <row r="16316">
          <cell r="C16316">
            <v>162315210</v>
          </cell>
          <cell r="D16316" t="str">
            <v>人工</v>
          </cell>
          <cell r="E16316" t="str">
            <v>实物</v>
          </cell>
          <cell r="F16316" t="str">
            <v>爱仕达</v>
          </cell>
          <cell r="G16316" t="str">
            <v>东橙科技</v>
          </cell>
          <cell r="H16316" t="str">
            <v>年节礼包/餐厨/餐具</v>
          </cell>
          <cell r="I16316" t="str">
            <v>2024-07-31</v>
          </cell>
          <cell r="J16316">
            <v>163172978</v>
          </cell>
          <cell r="K16316" t="str">
            <v>RWS20T6Q-DOB</v>
          </cell>
          <cell r="L16316" t="str">
            <v/>
          </cell>
        </row>
        <row r="16317">
          <cell r="C16317">
            <v>162374816</v>
          </cell>
          <cell r="D16317" t="str">
            <v>人工</v>
          </cell>
          <cell r="E16317" t="str">
            <v>实物</v>
          </cell>
          <cell r="F16317" t="str">
            <v>膳魔师</v>
          </cell>
          <cell r="G16317" t="str">
            <v>东橙科技</v>
          </cell>
          <cell r="H16317" t="str">
            <v>年节礼包/餐厨/水具</v>
          </cell>
          <cell r="I16317" t="str">
            <v>2023-11-30</v>
          </cell>
          <cell r="J16317">
            <v>163282804</v>
          </cell>
          <cell r="K16317" t="str">
            <v>CSYT-500</v>
          </cell>
          <cell r="L16317" t="str">
            <v>灰色</v>
          </cell>
        </row>
        <row r="16318">
          <cell r="D16318" t="str">
            <v>人工</v>
          </cell>
          <cell r="E16318" t="str">
            <v>实物</v>
          </cell>
          <cell r="F16318" t="str">
            <v>膳魔师</v>
          </cell>
          <cell r="G16318" t="str">
            <v>东橙科技</v>
          </cell>
          <cell r="H16318" t="str">
            <v>年节礼包/餐厨/水具</v>
          </cell>
          <cell r="I16318" t="str">
            <v>2023-11-30</v>
          </cell>
          <cell r="J16318">
            <v>163282805</v>
          </cell>
          <cell r="K16318" t="str">
            <v>CSYT-500</v>
          </cell>
          <cell r="L16318" t="str">
            <v>红色</v>
          </cell>
        </row>
        <row r="16319">
          <cell r="D16319" t="str">
            <v>人工</v>
          </cell>
          <cell r="E16319" t="str">
            <v>实物</v>
          </cell>
          <cell r="F16319" t="str">
            <v>膳魔师</v>
          </cell>
          <cell r="G16319" t="str">
            <v>东橙科技</v>
          </cell>
          <cell r="H16319" t="str">
            <v>年节礼包/餐厨/水具</v>
          </cell>
          <cell r="I16319" t="str">
            <v>2023-11-30</v>
          </cell>
          <cell r="J16319">
            <v>163282806</v>
          </cell>
          <cell r="K16319" t="str">
            <v>CSYT-500</v>
          </cell>
          <cell r="L16319" t="str">
            <v>黑色</v>
          </cell>
        </row>
        <row r="16320">
          <cell r="C16320">
            <v>162628321</v>
          </cell>
          <cell r="D16320" t="str">
            <v>人工</v>
          </cell>
          <cell r="E16320" t="str">
            <v>实物</v>
          </cell>
          <cell r="F16320" t="str">
            <v>飞科</v>
          </cell>
          <cell r="G16320" t="str">
            <v>上海襄鼎</v>
          </cell>
          <cell r="H16320" t="str">
            <v>年节礼包/项目专属/定制方案专属</v>
          </cell>
          <cell r="I16320" t="str">
            <v>2025-05-31</v>
          </cell>
          <cell r="J16320">
            <v>163858482</v>
          </cell>
          <cell r="K16320" t="str">
            <v>FP7800紫色</v>
          </cell>
          <cell r="L16320" t="str">
            <v/>
          </cell>
        </row>
        <row r="16321">
          <cell r="C16321">
            <v>162577720</v>
          </cell>
          <cell r="D16321" t="str">
            <v>人工</v>
          </cell>
          <cell r="E16321" t="str">
            <v>实物</v>
          </cell>
          <cell r="F16321" t="str">
            <v>飞科</v>
          </cell>
          <cell r="G16321" t="str">
            <v>上海襄鼎</v>
          </cell>
          <cell r="H16321" t="str">
            <v>年节礼包/家用电器/个护健康</v>
          </cell>
          <cell r="I16321" t="str">
            <v>2024-07-31</v>
          </cell>
          <cell r="J16321">
            <v>163770957</v>
          </cell>
          <cell r="K16321" t="str">
            <v>FS929剃须刀</v>
          </cell>
          <cell r="L16321" t="str">
            <v>FS929剃须刀</v>
          </cell>
        </row>
        <row r="16322">
          <cell r="D16322" t="str">
            <v>人工</v>
          </cell>
          <cell r="E16322" t="str">
            <v>实物</v>
          </cell>
          <cell r="F16322" t="str">
            <v>飞科</v>
          </cell>
          <cell r="G16322" t="str">
            <v>上海襄鼎</v>
          </cell>
          <cell r="H16322" t="str">
            <v>年节礼包/家用电器/个护健康</v>
          </cell>
          <cell r="I16322" t="str">
            <v>2024-07-31</v>
          </cell>
          <cell r="J16322">
            <v>163770958</v>
          </cell>
          <cell r="K16322" t="str">
            <v>FS928剃须刀</v>
          </cell>
          <cell r="L16322" t="str">
            <v>FS928剃须刀</v>
          </cell>
        </row>
        <row r="16323">
          <cell r="C16323">
            <v>162494345</v>
          </cell>
          <cell r="D16323" t="str">
            <v>人工</v>
          </cell>
          <cell r="E16323" t="str">
            <v>实物</v>
          </cell>
          <cell r="F16323" t="str">
            <v>飞科</v>
          </cell>
          <cell r="G16323" t="str">
            <v>上海襄鼎</v>
          </cell>
          <cell r="H16323" t="str">
            <v>年节礼包/家用电器/个护健康</v>
          </cell>
          <cell r="I16323" t="str">
            <v>2024-06-30</v>
          </cell>
          <cell r="J16323">
            <v>163576787</v>
          </cell>
          <cell r="K16323" t="str">
            <v>FH6371吹风机赠博锐毛球修剪器（随机）</v>
          </cell>
          <cell r="L16323" t="str">
            <v/>
          </cell>
        </row>
        <row r="16324">
          <cell r="C16324">
            <v>162494343</v>
          </cell>
          <cell r="D16324" t="str">
            <v>人工</v>
          </cell>
          <cell r="E16324" t="str">
            <v>实物</v>
          </cell>
          <cell r="F16324" t="str">
            <v>飞科</v>
          </cell>
          <cell r="G16324" t="str">
            <v>上海襄鼎</v>
          </cell>
          <cell r="H16324" t="str">
            <v>年节礼包/家用电器/个护健康</v>
          </cell>
          <cell r="I16324" t="str">
            <v>2024-06-30</v>
          </cell>
          <cell r="J16324">
            <v>163576785</v>
          </cell>
          <cell r="K16324" t="str">
            <v>FS903剃须刀赠原装刀网*3</v>
          </cell>
          <cell r="L16324" t="str">
            <v/>
          </cell>
        </row>
        <row r="16325">
          <cell r="C16325">
            <v>162407150</v>
          </cell>
          <cell r="D16325" t="str">
            <v>人工</v>
          </cell>
          <cell r="E16325" t="str">
            <v>实物</v>
          </cell>
          <cell r="F16325" t="str">
            <v>飞科</v>
          </cell>
          <cell r="G16325" t="str">
            <v>上海襄鼎</v>
          </cell>
          <cell r="H16325" t="str">
            <v>年节礼包/家用电器/个护健康</v>
          </cell>
          <cell r="I16325" t="str">
            <v>2024-03-31</v>
          </cell>
          <cell r="J16325">
            <v>163376871</v>
          </cell>
          <cell r="K16325" t="str">
            <v>FS907剃须刀</v>
          </cell>
          <cell r="L16325" t="str">
            <v>FS907剃须刀</v>
          </cell>
        </row>
        <row r="16326">
          <cell r="C16326">
            <v>162338905</v>
          </cell>
          <cell r="D16326" t="str">
            <v>人工</v>
          </cell>
          <cell r="E16326" t="str">
            <v>实物</v>
          </cell>
          <cell r="F16326" t="str">
            <v>飞科</v>
          </cell>
          <cell r="G16326" t="str">
            <v>上海襄鼎</v>
          </cell>
          <cell r="H16326" t="str">
            <v>年节礼包/家用电器/个护健康</v>
          </cell>
          <cell r="I16326" t="str">
            <v>2023-12-31</v>
          </cell>
          <cell r="J16326">
            <v>163202075</v>
          </cell>
          <cell r="K16326" t="str">
            <v>FS923</v>
          </cell>
          <cell r="L16326" t="str">
            <v>FS923剃须刀 深湖蓝</v>
          </cell>
        </row>
        <row r="16327">
          <cell r="C16327">
            <v>162319547</v>
          </cell>
          <cell r="D16327" t="str">
            <v>人工</v>
          </cell>
          <cell r="E16327" t="str">
            <v>实物</v>
          </cell>
          <cell r="F16327" t="str">
            <v>飞科</v>
          </cell>
          <cell r="G16327" t="str">
            <v>上海襄鼎</v>
          </cell>
          <cell r="H16327" t="str">
            <v>年节礼包/家用电器/个护健康</v>
          </cell>
          <cell r="I16327" t="str">
            <v>2023-10-31</v>
          </cell>
          <cell r="J16327">
            <v>163178524</v>
          </cell>
          <cell r="K16327" t="str">
            <v>FH6276吹风机+FR5252毛球修剪器</v>
          </cell>
          <cell r="L16327" t="str">
            <v/>
          </cell>
        </row>
        <row r="16328">
          <cell r="C16328">
            <v>162319455</v>
          </cell>
          <cell r="D16328" t="str">
            <v>人工</v>
          </cell>
          <cell r="E16328" t="str">
            <v>实物</v>
          </cell>
          <cell r="F16328" t="str">
            <v>飞科</v>
          </cell>
          <cell r="G16328" t="str">
            <v>上海襄鼎</v>
          </cell>
          <cell r="H16328" t="str">
            <v>年节礼包/家用电器/个护健康</v>
          </cell>
          <cell r="I16328" t="str">
            <v>2023-10-31</v>
          </cell>
          <cell r="J16328">
            <v>163178416</v>
          </cell>
          <cell r="K16328" t="str">
            <v>FS901</v>
          </cell>
          <cell r="L16328" t="str">
            <v/>
          </cell>
        </row>
        <row r="16329">
          <cell r="C16329">
            <v>162041597</v>
          </cell>
          <cell r="D16329" t="str">
            <v>人工</v>
          </cell>
          <cell r="E16329" t="str">
            <v>实物</v>
          </cell>
          <cell r="F16329" t="str">
            <v>飞科</v>
          </cell>
          <cell r="G16329" t="str">
            <v>上海襄鼎</v>
          </cell>
          <cell r="H16329" t="str">
            <v>年节礼包/家用电器/个护健康</v>
          </cell>
          <cell r="I16329" t="str">
            <v>2023-07-31</v>
          </cell>
          <cell r="J16329">
            <v>162409548</v>
          </cell>
          <cell r="K16329" t="str">
            <v>FS901剃须刀</v>
          </cell>
          <cell r="L16329" t="str">
            <v/>
          </cell>
        </row>
        <row r="16330">
          <cell r="C16330">
            <v>162622877</v>
          </cell>
          <cell r="D16330" t="str">
            <v>人工</v>
          </cell>
          <cell r="E16330" t="str">
            <v>实物</v>
          </cell>
          <cell r="F16330" t="str">
            <v/>
          </cell>
          <cell r="G16330" t="str">
            <v>爱尚家</v>
          </cell>
          <cell r="H16330" t="str">
            <v>年节礼包/箱包皮具/男包</v>
          </cell>
          <cell r="I16330" t="str">
            <v>2024-10-31</v>
          </cell>
          <cell r="J16330">
            <v>163850877</v>
          </cell>
          <cell r="K16330" t="str">
            <v>UC-B059</v>
          </cell>
          <cell r="L16330" t="str">
            <v/>
          </cell>
        </row>
        <row r="16331">
          <cell r="C16331">
            <v>162564745</v>
          </cell>
          <cell r="D16331" t="str">
            <v>人工</v>
          </cell>
          <cell r="E16331" t="str">
            <v>实物</v>
          </cell>
          <cell r="F16331" t="str">
            <v>金丝莉（KINTHERI）</v>
          </cell>
          <cell r="G16331" t="str">
            <v>爱尚家</v>
          </cell>
          <cell r="H16331" t="str">
            <v>年节礼包/家纺/床上用品</v>
          </cell>
          <cell r="I16331" t="str">
            <v>2024-09-30</v>
          </cell>
          <cell r="J16331">
            <v>163745031</v>
          </cell>
          <cell r="K16331" t="str">
            <v>JB-1272</v>
          </cell>
          <cell r="L16331" t="str">
            <v/>
          </cell>
        </row>
        <row r="16332">
          <cell r="C16332">
            <v>162405091</v>
          </cell>
          <cell r="D16332" t="str">
            <v>人工</v>
          </cell>
          <cell r="E16332" t="str">
            <v>实物</v>
          </cell>
          <cell r="F16332" t="str">
            <v>爱仕达（ASD）</v>
          </cell>
          <cell r="G16332" t="str">
            <v>爱尚家</v>
          </cell>
          <cell r="H16332" t="str">
            <v>年节礼包/家用电器/厨房小电</v>
          </cell>
          <cell r="I16332" t="str">
            <v>2024-03-31</v>
          </cell>
          <cell r="J16332">
            <v>163372745</v>
          </cell>
          <cell r="K16332" t="str">
            <v>AH-F15J817</v>
          </cell>
          <cell r="L16332" t="str">
            <v/>
          </cell>
        </row>
        <row r="16333">
          <cell r="C16333">
            <v>162405059</v>
          </cell>
          <cell r="D16333" t="str">
            <v>人工</v>
          </cell>
          <cell r="E16333" t="str">
            <v>实物</v>
          </cell>
          <cell r="F16333" t="str">
            <v>创维（Skyworth）</v>
          </cell>
          <cell r="G16333" t="str">
            <v>爱尚家</v>
          </cell>
          <cell r="H16333" t="str">
            <v>年节礼包/家用电器/厨房小电</v>
          </cell>
          <cell r="I16333" t="str">
            <v>2024-03-31</v>
          </cell>
          <cell r="J16333">
            <v>163372705</v>
          </cell>
          <cell r="K16333" t="str">
            <v>K25</v>
          </cell>
          <cell r="L16333" t="str">
            <v/>
          </cell>
        </row>
        <row r="16334">
          <cell r="C16334">
            <v>162405051</v>
          </cell>
          <cell r="D16334" t="str">
            <v>人工</v>
          </cell>
          <cell r="E16334" t="str">
            <v>实物</v>
          </cell>
          <cell r="F16334" t="str">
            <v>金丝莉（KINTHERI）</v>
          </cell>
          <cell r="G16334" t="str">
            <v>爱尚家</v>
          </cell>
          <cell r="H16334" t="str">
            <v>年节礼包/家纺/床上用品</v>
          </cell>
          <cell r="I16334" t="str">
            <v>2024-03-31</v>
          </cell>
          <cell r="J16334">
            <v>163372697</v>
          </cell>
          <cell r="K16334" t="str">
            <v>JB-1163</v>
          </cell>
          <cell r="L16334" t="str">
            <v/>
          </cell>
        </row>
        <row r="16335">
          <cell r="C16335">
            <v>162405044</v>
          </cell>
          <cell r="D16335" t="str">
            <v>人工</v>
          </cell>
          <cell r="E16335" t="str">
            <v>实物</v>
          </cell>
          <cell r="F16335" t="str">
            <v>嘉人</v>
          </cell>
          <cell r="G16335" t="str">
            <v>爱尚家</v>
          </cell>
          <cell r="H16335" t="str">
            <v>年节礼包/家纺/床上用品</v>
          </cell>
          <cell r="I16335" t="str">
            <v>2024-03-31</v>
          </cell>
          <cell r="J16335">
            <v>163372690</v>
          </cell>
          <cell r="K16335" t="str">
            <v>罗曼尼</v>
          </cell>
          <cell r="L16335" t="str">
            <v/>
          </cell>
        </row>
        <row r="16336">
          <cell r="C16336">
            <v>162405039</v>
          </cell>
          <cell r="D16336" t="str">
            <v>人工</v>
          </cell>
          <cell r="E16336" t="str">
            <v>实物</v>
          </cell>
          <cell r="F16336" t="str">
            <v>创维（Skyworth）</v>
          </cell>
          <cell r="G16336" t="str">
            <v>爱尚家</v>
          </cell>
          <cell r="H16336" t="str">
            <v>年节礼包/家用电器/厨房小电</v>
          </cell>
          <cell r="I16336" t="str">
            <v>2024-03-31</v>
          </cell>
          <cell r="J16336">
            <v>163372685</v>
          </cell>
          <cell r="K16336" t="str">
            <v>P422</v>
          </cell>
          <cell r="L16336" t="str">
            <v/>
          </cell>
        </row>
        <row r="16337">
          <cell r="C16337">
            <v>162367256</v>
          </cell>
          <cell r="D16337" t="str">
            <v>人工</v>
          </cell>
          <cell r="E16337" t="str">
            <v>实物</v>
          </cell>
          <cell r="F16337" t="str">
            <v>内野</v>
          </cell>
          <cell r="G16337" t="str">
            <v>爱尚家</v>
          </cell>
          <cell r="H16337" t="str">
            <v>年节礼包/箱包皮具/功能箱包</v>
          </cell>
          <cell r="I16337" t="str">
            <v>2024-04-30</v>
          </cell>
          <cell r="J16337">
            <v>163267163</v>
          </cell>
          <cell r="K16337" t="str">
            <v>UC-X026</v>
          </cell>
          <cell r="L16337" t="str">
            <v/>
          </cell>
        </row>
        <row r="16338">
          <cell r="C16338">
            <v>162331192</v>
          </cell>
          <cell r="D16338" t="str">
            <v>人工</v>
          </cell>
          <cell r="E16338" t="str">
            <v>实物</v>
          </cell>
          <cell r="F16338" t="str">
            <v>红秀世纺</v>
          </cell>
          <cell r="G16338" t="str">
            <v>爱尚家</v>
          </cell>
          <cell r="H16338" t="str">
            <v>年节礼包/家纺/床上用品</v>
          </cell>
          <cell r="I16338" t="str">
            <v>2023-12-31</v>
          </cell>
          <cell r="J16338">
            <v>163190452</v>
          </cell>
          <cell r="K16338" t="str">
            <v>HX2303-T005</v>
          </cell>
          <cell r="L16338" t="str">
            <v/>
          </cell>
        </row>
        <row r="16339">
          <cell r="C16339">
            <v>162631700</v>
          </cell>
          <cell r="D16339" t="str">
            <v>人工</v>
          </cell>
          <cell r="E16339" t="str">
            <v>实物</v>
          </cell>
          <cell r="F16339" t="str">
            <v>金丝莉（KINTHERI）</v>
          </cell>
          <cell r="G16339" t="str">
            <v>爱尚家</v>
          </cell>
          <cell r="H16339" t="str">
            <v>年节礼包/家纺/床上用品</v>
          </cell>
          <cell r="I16339" t="str">
            <v>2024-11-30</v>
          </cell>
          <cell r="J16339">
            <v>163862928</v>
          </cell>
          <cell r="K16339" t="str">
            <v>JT-1290</v>
          </cell>
          <cell r="L16339" t="str">
            <v/>
          </cell>
        </row>
        <row r="16340">
          <cell r="C16340">
            <v>162631494</v>
          </cell>
          <cell r="D16340" t="str">
            <v>人工</v>
          </cell>
          <cell r="E16340" t="str">
            <v>实物</v>
          </cell>
          <cell r="F16340" t="str">
            <v>大嘴猴（paul frank）</v>
          </cell>
          <cell r="G16340" t="str">
            <v>爱尚家</v>
          </cell>
          <cell r="H16340" t="str">
            <v>年节礼包/家纺/床上用品</v>
          </cell>
          <cell r="I16340" t="str">
            <v>2025-02-28</v>
          </cell>
          <cell r="J16340">
            <v>163862678</v>
          </cell>
          <cell r="K16340" t="str">
            <v>大鹅羽丝绒被</v>
          </cell>
          <cell r="L16340" t="str">
            <v/>
          </cell>
        </row>
        <row r="16341">
          <cell r="C16341">
            <v>162606693</v>
          </cell>
          <cell r="D16341" t="str">
            <v>人工</v>
          </cell>
          <cell r="E16341" t="str">
            <v>实物</v>
          </cell>
          <cell r="F16341" t="str">
            <v/>
          </cell>
          <cell r="G16341" t="str">
            <v>爱尚家</v>
          </cell>
          <cell r="H16341" t="str">
            <v>年节礼包/项目专属/定制方案专属</v>
          </cell>
          <cell r="I16341" t="str">
            <v>2023-10-31</v>
          </cell>
          <cell r="J16341">
            <v>163828923</v>
          </cell>
          <cell r="K16341" t="str">
            <v>金丝莉草本舒心被180*210cm+七彩靠垫40*40cm组合</v>
          </cell>
          <cell r="L16341" t="str">
            <v/>
          </cell>
        </row>
        <row r="16342">
          <cell r="C16342">
            <v>162493975</v>
          </cell>
          <cell r="D16342" t="str">
            <v>人工</v>
          </cell>
          <cell r="E16342" t="str">
            <v>实物</v>
          </cell>
          <cell r="F16342" t="str">
            <v>思嘉思达</v>
          </cell>
          <cell r="G16342" t="str">
            <v>爱尚家</v>
          </cell>
          <cell r="H16342" t="str">
            <v>年节礼包/家用电器/生活小电</v>
          </cell>
          <cell r="I16342" t="str">
            <v>2024-06-30</v>
          </cell>
          <cell r="J16342">
            <v>163576373</v>
          </cell>
          <cell r="K16342" t="str">
            <v>SKD-F0122</v>
          </cell>
          <cell r="L16342" t="str">
            <v/>
          </cell>
        </row>
        <row r="16343">
          <cell r="C16343">
            <v>162315403</v>
          </cell>
          <cell r="D16343" t="str">
            <v>人工</v>
          </cell>
          <cell r="E16343" t="str">
            <v>实物</v>
          </cell>
          <cell r="F16343" t="str">
            <v>内野</v>
          </cell>
          <cell r="G16343" t="str">
            <v>爱尚家</v>
          </cell>
          <cell r="H16343" t="str">
            <v>年节礼包/箱包皮具/功能箱包</v>
          </cell>
          <cell r="I16343" t="str">
            <v>2023-10-31</v>
          </cell>
          <cell r="J16343">
            <v>163173217</v>
          </cell>
          <cell r="K16343" t="str">
            <v>内野炫动短途背包+便携洗漱包组合</v>
          </cell>
          <cell r="L16343" t="str">
            <v/>
          </cell>
        </row>
        <row r="16344">
          <cell r="C16344">
            <v>162315248</v>
          </cell>
          <cell r="D16344" t="str">
            <v>人工</v>
          </cell>
          <cell r="E16344" t="str">
            <v>实物</v>
          </cell>
          <cell r="F16344" t="str">
            <v>金丝莉</v>
          </cell>
          <cell r="G16344" t="str">
            <v>爱尚家</v>
          </cell>
          <cell r="H16344" t="str">
            <v>年节礼包/家纺/床上用品</v>
          </cell>
          <cell r="I16344" t="str">
            <v>2023-10-31</v>
          </cell>
          <cell r="J16344">
            <v>163173060</v>
          </cell>
          <cell r="K16344" t="str">
            <v>JB-1259</v>
          </cell>
          <cell r="L16344" t="str">
            <v/>
          </cell>
        </row>
        <row r="16345">
          <cell r="C16345">
            <v>162106246</v>
          </cell>
          <cell r="D16345" t="str">
            <v>人工</v>
          </cell>
          <cell r="E16345" t="str">
            <v>实物</v>
          </cell>
          <cell r="F16345" t="str">
            <v>LOVO</v>
          </cell>
          <cell r="G16345" t="str">
            <v>爱尚家</v>
          </cell>
          <cell r="H16345" t="str">
            <v>年节礼包/家纺/床上用品</v>
          </cell>
          <cell r="I16345" t="str">
            <v>2023-07-31</v>
          </cell>
          <cell r="J16345">
            <v>162579974</v>
          </cell>
          <cell r="K16345" t="str">
            <v>350g</v>
          </cell>
          <cell r="L16345" t="str">
            <v/>
          </cell>
        </row>
        <row r="16346">
          <cell r="C16346">
            <v>162039849</v>
          </cell>
          <cell r="D16346" t="str">
            <v>人工</v>
          </cell>
          <cell r="E16346" t="str">
            <v>实物</v>
          </cell>
          <cell r="F16346" t="str">
            <v>金丝莉</v>
          </cell>
          <cell r="G16346" t="str">
            <v>爱尚家</v>
          </cell>
          <cell r="H16346" t="str">
            <v>年节礼包/家纺/床上用品</v>
          </cell>
          <cell r="I16346" t="str">
            <v>2023-07-31</v>
          </cell>
          <cell r="J16346">
            <v>162407173</v>
          </cell>
          <cell r="K16346" t="str">
            <v/>
          </cell>
          <cell r="L16346" t="str">
            <v>金丝莉 花香艾草夏被150*200cm + 金丝莉 七彩靠垫40*40cm  组合"</v>
          </cell>
        </row>
        <row r="16347">
          <cell r="C16347">
            <v>162508023</v>
          </cell>
          <cell r="D16347" t="str">
            <v>人工</v>
          </cell>
          <cell r="E16347" t="str">
            <v>实物</v>
          </cell>
          <cell r="F16347" t="str">
            <v>内野（UCHINO）</v>
          </cell>
          <cell r="G16347" t="str">
            <v>爱尚家</v>
          </cell>
          <cell r="H16347" t="str">
            <v>年节礼包/箱包皮具/功能箱包</v>
          </cell>
          <cell r="I16347" t="str">
            <v>2023-10-31</v>
          </cell>
          <cell r="J16347">
            <v>163615554</v>
          </cell>
          <cell r="K16347" t="str">
            <v>内野炫动短途背包+便携洗漱包组合</v>
          </cell>
          <cell r="L16347" t="str">
            <v/>
          </cell>
        </row>
        <row r="16348">
          <cell r="C16348">
            <v>162493959</v>
          </cell>
          <cell r="D16348" t="str">
            <v>人工</v>
          </cell>
          <cell r="E16348" t="str">
            <v>实物</v>
          </cell>
          <cell r="F16348" t="str">
            <v>嘉人</v>
          </cell>
          <cell r="G16348" t="str">
            <v>爱尚家</v>
          </cell>
          <cell r="H16348" t="str">
            <v>年节礼包/家纺/床上用品</v>
          </cell>
          <cell r="I16348" t="str">
            <v>2024-06-30</v>
          </cell>
          <cell r="J16348">
            <v>163576355</v>
          </cell>
          <cell r="K16348" t="str">
            <v>卡斯特</v>
          </cell>
          <cell r="L16348" t="str">
            <v/>
          </cell>
        </row>
        <row r="16349">
          <cell r="C16349">
            <v>162457792</v>
          </cell>
          <cell r="D16349" t="str">
            <v>人工</v>
          </cell>
          <cell r="E16349" t="str">
            <v>实物</v>
          </cell>
          <cell r="F16349" t="str">
            <v>LOVO</v>
          </cell>
          <cell r="G16349" t="str">
            <v>爱尚家</v>
          </cell>
          <cell r="H16349" t="str">
            <v>年节礼包/项目专属/定制方案专属</v>
          </cell>
          <cell r="I16349" t="str">
            <v>2024-03-31</v>
          </cell>
          <cell r="J16349">
            <v>163496916</v>
          </cell>
          <cell r="K16349" t="str">
            <v>VADF8254</v>
          </cell>
          <cell r="L16349" t="str">
            <v>200*230cm</v>
          </cell>
        </row>
        <row r="16350">
          <cell r="C16350">
            <v>162106257</v>
          </cell>
          <cell r="D16350" t="str">
            <v>人工</v>
          </cell>
          <cell r="E16350" t="str">
            <v>实物</v>
          </cell>
          <cell r="F16350" t="str">
            <v>金丝莉</v>
          </cell>
          <cell r="G16350" t="str">
            <v>爱尚家</v>
          </cell>
          <cell r="H16350" t="str">
            <v>年节礼包/家纺/床上用品</v>
          </cell>
          <cell r="I16350" t="str">
            <v>2023-07-31</v>
          </cell>
          <cell r="J16350">
            <v>162579986</v>
          </cell>
          <cell r="K16350" t="str">
            <v>JB-1292</v>
          </cell>
          <cell r="L16350" t="str">
            <v/>
          </cell>
        </row>
        <row r="16351">
          <cell r="C16351">
            <v>162106254</v>
          </cell>
          <cell r="D16351" t="str">
            <v>人工</v>
          </cell>
          <cell r="E16351" t="str">
            <v>实物</v>
          </cell>
          <cell r="F16351" t="str">
            <v>金丝莉</v>
          </cell>
          <cell r="G16351" t="str">
            <v>爱尚家</v>
          </cell>
          <cell r="H16351" t="str">
            <v>年节礼包/家纺/床上用品</v>
          </cell>
          <cell r="I16351" t="str">
            <v>2023-07-31</v>
          </cell>
          <cell r="J16351">
            <v>162579983</v>
          </cell>
          <cell r="K16351" t="str">
            <v>斯里兰卡乳胶枕</v>
          </cell>
          <cell r="L16351" t="str">
            <v/>
          </cell>
        </row>
        <row r="16352">
          <cell r="C16352">
            <v>162106252</v>
          </cell>
          <cell r="D16352" t="str">
            <v>人工</v>
          </cell>
          <cell r="E16352" t="str">
            <v>实物</v>
          </cell>
          <cell r="F16352" t="str">
            <v>金丝莉</v>
          </cell>
          <cell r="G16352" t="str">
            <v>爱尚家</v>
          </cell>
          <cell r="H16352" t="str">
            <v>年节礼包/家纺/床上用品</v>
          </cell>
          <cell r="I16352" t="str">
            <v>2023-07-31</v>
          </cell>
          <cell r="J16352">
            <v>162579981</v>
          </cell>
          <cell r="K16352" t="str">
            <v>古斯特</v>
          </cell>
          <cell r="L16352" t="str">
            <v/>
          </cell>
        </row>
        <row r="16353">
          <cell r="C16353">
            <v>162106251</v>
          </cell>
          <cell r="D16353" t="str">
            <v>人工</v>
          </cell>
          <cell r="E16353" t="str">
            <v>实物</v>
          </cell>
          <cell r="F16353" t="str">
            <v>金丝莉</v>
          </cell>
          <cell r="G16353" t="str">
            <v>爱尚家</v>
          </cell>
          <cell r="H16353" t="str">
            <v>年节礼包/家纺/床上用品</v>
          </cell>
          <cell r="I16353" t="str">
            <v>2023-07-31</v>
          </cell>
          <cell r="J16353">
            <v>162579980</v>
          </cell>
          <cell r="K16353" t="str">
            <v>悦动</v>
          </cell>
          <cell r="L16353" t="str">
            <v/>
          </cell>
        </row>
        <row r="16354">
          <cell r="C16354">
            <v>162106250</v>
          </cell>
          <cell r="D16354" t="str">
            <v>人工</v>
          </cell>
          <cell r="E16354" t="str">
            <v>实物</v>
          </cell>
          <cell r="F16354" t="str">
            <v>金丝莉</v>
          </cell>
          <cell r="G16354" t="str">
            <v>爱尚家</v>
          </cell>
          <cell r="H16354" t="str">
            <v>年节礼包/家纺/床上用品</v>
          </cell>
          <cell r="I16354" t="str">
            <v>2023-07-31</v>
          </cell>
          <cell r="J16354">
            <v>162579979</v>
          </cell>
          <cell r="K16354" t="str">
            <v>檬檬哒清凉席</v>
          </cell>
          <cell r="L16354" t="str">
            <v/>
          </cell>
        </row>
        <row r="16355">
          <cell r="C16355">
            <v>162106249</v>
          </cell>
          <cell r="D16355" t="str">
            <v>人工</v>
          </cell>
          <cell r="E16355" t="str">
            <v>实物</v>
          </cell>
          <cell r="F16355" t="str">
            <v>金丝莉</v>
          </cell>
          <cell r="G16355" t="str">
            <v>爱尚家</v>
          </cell>
          <cell r="H16355" t="str">
            <v>年节礼包/居家日用/生活日用</v>
          </cell>
          <cell r="I16355" t="str">
            <v>2023-07-31</v>
          </cell>
          <cell r="J16355">
            <v>162579977</v>
          </cell>
          <cell r="K16355" t="str">
            <v>JS-302</v>
          </cell>
          <cell r="L16355" t="str">
            <v>藏青</v>
          </cell>
        </row>
        <row r="16356">
          <cell r="D16356" t="str">
            <v>人工</v>
          </cell>
          <cell r="E16356" t="str">
            <v>实物</v>
          </cell>
          <cell r="F16356" t="str">
            <v>金丝莉</v>
          </cell>
          <cell r="G16356" t="str">
            <v>爱尚家</v>
          </cell>
          <cell r="H16356" t="str">
            <v>年节礼包/居家日用/生活日用</v>
          </cell>
          <cell r="I16356" t="str">
            <v>2023-07-31</v>
          </cell>
          <cell r="J16356">
            <v>162579978</v>
          </cell>
          <cell r="K16356" t="str">
            <v>JS-301</v>
          </cell>
          <cell r="L16356" t="str">
            <v>酒红</v>
          </cell>
        </row>
        <row r="16357">
          <cell r="C16357">
            <v>162609246</v>
          </cell>
          <cell r="D16357" t="str">
            <v>人工</v>
          </cell>
          <cell r="E16357" t="str">
            <v>实物</v>
          </cell>
          <cell r="F16357" t="str">
            <v/>
          </cell>
          <cell r="G16357" t="str">
            <v>礼享</v>
          </cell>
          <cell r="H16357" t="str">
            <v>年节礼包/项目专属/定制方案专属</v>
          </cell>
          <cell r="I16357" t="str">
            <v>2025-01-31</v>
          </cell>
          <cell r="J16357">
            <v>163831939</v>
          </cell>
          <cell r="K16357" t="str">
            <v>LP-LL350</v>
          </cell>
          <cell r="L16357" t="str">
            <v/>
          </cell>
        </row>
        <row r="16358">
          <cell r="C16358">
            <v>162564838</v>
          </cell>
          <cell r="D16358" t="str">
            <v>人工</v>
          </cell>
          <cell r="E16358" t="str">
            <v>实物</v>
          </cell>
          <cell r="F16358" t="str">
            <v>利仁（Liven）</v>
          </cell>
          <cell r="G16358" t="str">
            <v>礼享</v>
          </cell>
          <cell r="H16358" t="str">
            <v>年节礼包/家用电器/生活小电</v>
          </cell>
          <cell r="I16358" t="str">
            <v>2024-09-30</v>
          </cell>
          <cell r="J16358">
            <v>163745129</v>
          </cell>
          <cell r="K16358" t="str">
            <v>GTJ-W1212</v>
          </cell>
          <cell r="L16358" t="str">
            <v/>
          </cell>
        </row>
        <row r="16359">
          <cell r="C16359">
            <v>162557242</v>
          </cell>
          <cell r="D16359" t="str">
            <v>人工</v>
          </cell>
          <cell r="E16359" t="str">
            <v>实物</v>
          </cell>
          <cell r="F16359" t="str">
            <v>利仁（Liven）</v>
          </cell>
          <cell r="G16359" t="str">
            <v>礼享</v>
          </cell>
          <cell r="H16359" t="str">
            <v>年节礼包/项目专属/定制方案专属</v>
          </cell>
          <cell r="I16359" t="str">
            <v>2024-12-31</v>
          </cell>
          <cell r="J16359">
            <v>163728424</v>
          </cell>
          <cell r="K16359" t="str">
            <v>LR-D3087S</v>
          </cell>
          <cell r="L16359" t="str">
            <v/>
          </cell>
        </row>
        <row r="16360">
          <cell r="C16360">
            <v>162557240</v>
          </cell>
          <cell r="D16360" t="str">
            <v>人工</v>
          </cell>
          <cell r="E16360" t="str">
            <v>实物</v>
          </cell>
          <cell r="F16360" t="str">
            <v>利仁（Liven）</v>
          </cell>
          <cell r="G16360" t="str">
            <v>礼享</v>
          </cell>
          <cell r="H16360" t="str">
            <v>年节礼包/项目专属/定制方案专属</v>
          </cell>
          <cell r="I16360" t="str">
            <v>2024-12-31</v>
          </cell>
          <cell r="J16360">
            <v>163728419</v>
          </cell>
          <cell r="K16360" t="str">
            <v>GTJ-W1212</v>
          </cell>
          <cell r="L16360" t="str">
            <v/>
          </cell>
        </row>
        <row r="16361">
          <cell r="C16361">
            <v>162494281</v>
          </cell>
          <cell r="D16361" t="str">
            <v>人工</v>
          </cell>
          <cell r="E16361" t="str">
            <v>实物</v>
          </cell>
          <cell r="F16361" t="str">
            <v/>
          </cell>
          <cell r="G16361" t="str">
            <v>礼享</v>
          </cell>
          <cell r="H16361" t="str">
            <v>年节礼包/箱包皮具/功能箱包</v>
          </cell>
          <cell r="I16361" t="str">
            <v>2024-12-31</v>
          </cell>
          <cell r="J16361">
            <v>163576723</v>
          </cell>
          <cell r="K16361" t="str">
            <v>1806-20</v>
          </cell>
          <cell r="L16361" t="str">
            <v/>
          </cell>
        </row>
        <row r="16362">
          <cell r="C16362">
            <v>162407040</v>
          </cell>
          <cell r="D16362" t="str">
            <v>人工</v>
          </cell>
          <cell r="E16362" t="str">
            <v>实物</v>
          </cell>
          <cell r="F16362" t="str">
            <v>利仁（Liven）</v>
          </cell>
          <cell r="G16362" t="str">
            <v>礼享</v>
          </cell>
          <cell r="H16362" t="str">
            <v>年节礼包/家用电器/厨房小电</v>
          </cell>
          <cell r="I16362" t="str">
            <v>2024-03-31</v>
          </cell>
          <cell r="J16362">
            <v>163376756</v>
          </cell>
          <cell r="K16362" t="str">
            <v>LPBC-J2918</v>
          </cell>
          <cell r="L16362" t="str">
            <v/>
          </cell>
        </row>
        <row r="16363">
          <cell r="C16363">
            <v>162407028</v>
          </cell>
          <cell r="D16363" t="str">
            <v>人工</v>
          </cell>
          <cell r="E16363" t="str">
            <v>实物</v>
          </cell>
          <cell r="F16363" t="str">
            <v>利仁（Liven）</v>
          </cell>
          <cell r="G16363" t="str">
            <v>礼享</v>
          </cell>
          <cell r="H16363" t="str">
            <v>年节礼包/家用电器/生活小电</v>
          </cell>
          <cell r="I16363" t="str">
            <v>2024-03-31</v>
          </cell>
          <cell r="J16363">
            <v>163376742</v>
          </cell>
          <cell r="K16363" t="str">
            <v>JMQ-Q5</v>
          </cell>
          <cell r="L16363" t="str">
            <v/>
          </cell>
        </row>
        <row r="16364">
          <cell r="C16364">
            <v>162327071</v>
          </cell>
          <cell r="D16364" t="str">
            <v>人工</v>
          </cell>
          <cell r="E16364" t="str">
            <v>实物</v>
          </cell>
          <cell r="F16364" t="str">
            <v>利仁</v>
          </cell>
          <cell r="G16364" t="str">
            <v>礼享</v>
          </cell>
          <cell r="H16364" t="str">
            <v>年节礼包/家用电器/厨房小电</v>
          </cell>
          <cell r="I16364" t="str">
            <v>2023-10-31</v>
          </cell>
          <cell r="J16364">
            <v>163186581</v>
          </cell>
          <cell r="K16364">
            <v>6927758012335</v>
          </cell>
          <cell r="L16364" t="str">
            <v/>
          </cell>
        </row>
        <row r="16365">
          <cell r="C16365">
            <v>162040885</v>
          </cell>
          <cell r="D16365" t="str">
            <v>人工</v>
          </cell>
          <cell r="E16365" t="str">
            <v>实物</v>
          </cell>
          <cell r="F16365" t="str">
            <v>利仁（Liven）</v>
          </cell>
          <cell r="G16365" t="str">
            <v>礼享</v>
          </cell>
          <cell r="H16365" t="str">
            <v>年节礼包/家用电器/厨房小电</v>
          </cell>
          <cell r="I16365" t="str">
            <v>2023-07-31</v>
          </cell>
          <cell r="J16365">
            <v>162408270</v>
          </cell>
          <cell r="K16365" t="str">
            <v>LPKX-57</v>
          </cell>
          <cell r="L16365" t="str">
            <v/>
          </cell>
        </row>
        <row r="16366">
          <cell r="C16366">
            <v>162647379</v>
          </cell>
          <cell r="D16366" t="str">
            <v>人工</v>
          </cell>
          <cell r="E16366" t="str">
            <v>实物</v>
          </cell>
          <cell r="F16366" t="str">
            <v>外交官</v>
          </cell>
          <cell r="G16366" t="str">
            <v>虔谨商贸</v>
          </cell>
          <cell r="H16366" t="str">
            <v>年节礼包/箱包皮具/功能箱包</v>
          </cell>
          <cell r="I16366" t="str">
            <v>2025-02-28</v>
          </cell>
          <cell r="J16366">
            <v>163885397</v>
          </cell>
          <cell r="K16366">
            <v>1305914081</v>
          </cell>
          <cell r="L16366" t="str">
            <v/>
          </cell>
        </row>
        <row r="16367">
          <cell r="C16367">
            <v>162407021</v>
          </cell>
          <cell r="D16367" t="str">
            <v>人工</v>
          </cell>
          <cell r="E16367" t="str">
            <v>实物</v>
          </cell>
          <cell r="F16367" t="str">
            <v>外交官</v>
          </cell>
          <cell r="G16367" t="str">
            <v>虔谨商贸</v>
          </cell>
          <cell r="H16367" t="str">
            <v>年节礼包/箱包皮具/功能箱包</v>
          </cell>
          <cell r="I16367" t="str">
            <v>2024-03-31</v>
          </cell>
          <cell r="J16367">
            <v>163376734</v>
          </cell>
          <cell r="K16367" t="str">
            <v>YP-SW21002</v>
          </cell>
          <cell r="L16367" t="str">
            <v/>
          </cell>
        </row>
        <row r="16368">
          <cell r="C16368">
            <v>162407016</v>
          </cell>
          <cell r="D16368" t="str">
            <v>人工</v>
          </cell>
          <cell r="E16368" t="str">
            <v>实物</v>
          </cell>
          <cell r="F16368" t="str">
            <v>外交官</v>
          </cell>
          <cell r="G16368" t="str">
            <v>虔谨商贸</v>
          </cell>
          <cell r="H16368" t="str">
            <v>年节礼包/箱包皮具/功能箱包</v>
          </cell>
          <cell r="I16368" t="str">
            <v>2024-03-31</v>
          </cell>
          <cell r="J16368">
            <v>163376729</v>
          </cell>
          <cell r="K16368" t="str">
            <v>DS-13053</v>
          </cell>
          <cell r="L16368" t="str">
            <v/>
          </cell>
        </row>
        <row r="16369">
          <cell r="C16369">
            <v>162407012</v>
          </cell>
          <cell r="D16369" t="str">
            <v>人工</v>
          </cell>
          <cell r="E16369" t="str">
            <v>实物</v>
          </cell>
          <cell r="F16369" t="str">
            <v>外交官</v>
          </cell>
          <cell r="G16369" t="str">
            <v>虔谨商贸</v>
          </cell>
          <cell r="H16369" t="str">
            <v>年节礼包/箱包皮具/功能箱包</v>
          </cell>
          <cell r="I16369" t="str">
            <v>2024-03-31</v>
          </cell>
          <cell r="J16369">
            <v>163376725</v>
          </cell>
          <cell r="K16369" t="str">
            <v>TC-6113-1</v>
          </cell>
          <cell r="L16369" t="str">
            <v/>
          </cell>
        </row>
        <row r="16370">
          <cell r="C16370">
            <v>162040590</v>
          </cell>
          <cell r="D16370" t="str">
            <v>人工</v>
          </cell>
          <cell r="E16370" t="str">
            <v>实物</v>
          </cell>
          <cell r="F16370" t="str">
            <v/>
          </cell>
          <cell r="G16370" t="str">
            <v>虔谨商贸</v>
          </cell>
          <cell r="H16370" t="str">
            <v>年节礼包/箱包皮具/功能箱包</v>
          </cell>
          <cell r="I16370" t="str">
            <v>2023-10-31</v>
          </cell>
          <cell r="J16370">
            <v>162407915</v>
          </cell>
          <cell r="K16370" t="str">
            <v>DS-14081L</v>
          </cell>
          <cell r="L16370" t="str">
            <v/>
          </cell>
        </row>
        <row r="16371">
          <cell r="C16371">
            <v>162319156</v>
          </cell>
          <cell r="D16371" t="str">
            <v>人工</v>
          </cell>
          <cell r="E16371" t="str">
            <v>礼包</v>
          </cell>
          <cell r="F16371" t="str">
            <v>张小泉</v>
          </cell>
          <cell r="G16371" t="str">
            <v>恋家实业</v>
          </cell>
          <cell r="H16371" t="str">
            <v>年节礼包/餐厨/刀具菜板</v>
          </cell>
          <cell r="I16371" t="str">
            <v>2023-11-30</v>
          </cell>
          <cell r="J16371">
            <v>163178096</v>
          </cell>
          <cell r="K16371" t="str">
            <v>W91220100</v>
          </cell>
          <cell r="L16371" t="str">
            <v/>
          </cell>
        </row>
        <row r="16372">
          <cell r="C16372">
            <v>162040779</v>
          </cell>
          <cell r="D16372" t="str">
            <v>人工</v>
          </cell>
          <cell r="E16372" t="str">
            <v>实物</v>
          </cell>
          <cell r="F16372" t="str">
            <v>张小泉</v>
          </cell>
          <cell r="G16372" t="str">
            <v>恋家实业</v>
          </cell>
          <cell r="H16372" t="str">
            <v>年节礼包/餐厨/刀具菜板</v>
          </cell>
          <cell r="I16372" t="str">
            <v>2023-06-22</v>
          </cell>
          <cell r="J16372">
            <v>162408143</v>
          </cell>
          <cell r="K16372" t="str">
            <v/>
          </cell>
          <cell r="L16372" t="str">
            <v/>
          </cell>
        </row>
        <row r="16373">
          <cell r="C16373">
            <v>162647376</v>
          </cell>
          <cell r="D16373" t="str">
            <v>人工</v>
          </cell>
          <cell r="E16373" t="str">
            <v>实物</v>
          </cell>
          <cell r="F16373" t="str">
            <v>张小泉</v>
          </cell>
          <cell r="G16373" t="str">
            <v>恋家实业</v>
          </cell>
          <cell r="H16373" t="str">
            <v>年节礼包/餐厨/烹饪锅具</v>
          </cell>
          <cell r="I16373" t="str">
            <v>2025-02-28</v>
          </cell>
          <cell r="J16373">
            <v>163885394</v>
          </cell>
          <cell r="K16373" t="str">
            <v>C35603000+D40660100</v>
          </cell>
          <cell r="L16373" t="str">
            <v/>
          </cell>
        </row>
        <row r="16374">
          <cell r="C16374">
            <v>162647376</v>
          </cell>
          <cell r="D16374" t="str">
            <v>人工</v>
          </cell>
          <cell r="E16374" t="str">
            <v>实物</v>
          </cell>
          <cell r="F16374" t="str">
            <v>张小泉</v>
          </cell>
          <cell r="G16374" t="str">
            <v>恋家实业</v>
          </cell>
          <cell r="H16374" t="str">
            <v>年节礼包/餐厨/烹饪锅具</v>
          </cell>
          <cell r="I16374" t="str">
            <v>2025-02-28</v>
          </cell>
        </row>
        <row r="16374">
          <cell r="K16374" t="str">
            <v>C35603000+D40660100</v>
          </cell>
          <cell r="L16374" t="str">
            <v/>
          </cell>
        </row>
        <row r="16375">
          <cell r="C16375">
            <v>162645060</v>
          </cell>
          <cell r="D16375" t="str">
            <v>人工</v>
          </cell>
          <cell r="E16375" t="str">
            <v>礼包</v>
          </cell>
          <cell r="F16375" t="str">
            <v>张小泉</v>
          </cell>
          <cell r="G16375" t="str">
            <v>恋家实业</v>
          </cell>
          <cell r="H16375" t="str">
            <v>年节礼包/餐厨/烹饪锅具</v>
          </cell>
          <cell r="I16375" t="str">
            <v>2025-02-28</v>
          </cell>
          <cell r="J16375">
            <v>163882021</v>
          </cell>
          <cell r="K16375" t="str">
            <v>C35323000</v>
          </cell>
          <cell r="L16375" t="str">
            <v/>
          </cell>
        </row>
        <row r="16376">
          <cell r="C16376">
            <v>162645054</v>
          </cell>
          <cell r="D16376" t="str">
            <v>人工</v>
          </cell>
          <cell r="E16376" t="str">
            <v>礼包</v>
          </cell>
          <cell r="F16376" t="str">
            <v>张小泉</v>
          </cell>
          <cell r="G16376" t="str">
            <v>恋家实业</v>
          </cell>
          <cell r="H16376" t="str">
            <v>年节礼包/餐厨/烹饪锅具</v>
          </cell>
          <cell r="I16376" t="str">
            <v>2025-12-31</v>
          </cell>
          <cell r="J16376">
            <v>163882015</v>
          </cell>
          <cell r="K16376" t="str">
            <v>C35603000</v>
          </cell>
          <cell r="L16376" t="str">
            <v/>
          </cell>
        </row>
        <row r="16377">
          <cell r="C16377">
            <v>162645054</v>
          </cell>
          <cell r="D16377" t="str">
            <v>人工</v>
          </cell>
          <cell r="E16377" t="str">
            <v>礼包</v>
          </cell>
          <cell r="F16377" t="str">
            <v>张小泉</v>
          </cell>
          <cell r="G16377" t="str">
            <v>恋家实业</v>
          </cell>
          <cell r="H16377" t="str">
            <v>年节礼包/餐厨/烹饪锅具</v>
          </cell>
          <cell r="I16377" t="str">
            <v>2025-12-31</v>
          </cell>
        </row>
        <row r="16377">
          <cell r="K16377" t="str">
            <v>C35603000</v>
          </cell>
          <cell r="L16377" t="str">
            <v/>
          </cell>
        </row>
        <row r="16378">
          <cell r="C16378">
            <v>162603520</v>
          </cell>
          <cell r="D16378" t="str">
            <v>人工</v>
          </cell>
          <cell r="E16378" t="str">
            <v>实物</v>
          </cell>
          <cell r="F16378" t="str">
            <v>张小泉</v>
          </cell>
          <cell r="G16378" t="str">
            <v>恋家实业</v>
          </cell>
          <cell r="H16378" t="str">
            <v>年节礼包/餐厨/刀具菜板</v>
          </cell>
          <cell r="I16378" t="str">
            <v>2025-08-31</v>
          </cell>
          <cell r="J16378">
            <v>163825364</v>
          </cell>
          <cell r="K16378" t="str">
            <v>D300081</v>
          </cell>
          <cell r="L16378" t="str">
            <v/>
          </cell>
        </row>
        <row r="16379">
          <cell r="C16379">
            <v>162406851</v>
          </cell>
          <cell r="D16379" t="str">
            <v>人工</v>
          </cell>
          <cell r="E16379" t="str">
            <v>实物</v>
          </cell>
          <cell r="F16379" t="str">
            <v>张小泉</v>
          </cell>
          <cell r="G16379" t="str">
            <v>恋家实业</v>
          </cell>
          <cell r="H16379" t="str">
            <v>年节礼包/餐厨/刀具菜板</v>
          </cell>
          <cell r="I16379" t="str">
            <v>2024-03-31</v>
          </cell>
          <cell r="J16379">
            <v>163376551</v>
          </cell>
          <cell r="K16379" t="str">
            <v>D40490100</v>
          </cell>
          <cell r="L16379" t="str">
            <v/>
          </cell>
        </row>
        <row r="16380">
          <cell r="C16380">
            <v>162557238</v>
          </cell>
          <cell r="D16380" t="str">
            <v>人工</v>
          </cell>
          <cell r="E16380" t="str">
            <v>实物</v>
          </cell>
          <cell r="F16380" t="str">
            <v>樵纪</v>
          </cell>
          <cell r="G16380" t="str">
            <v>樵纪国贸</v>
          </cell>
          <cell r="H16380" t="str">
            <v>年节礼包/项目专属/定制方案专属</v>
          </cell>
          <cell r="I16380" t="str">
            <v>2024-12-31</v>
          </cell>
          <cell r="J16380">
            <v>163728411</v>
          </cell>
          <cell r="K16380">
            <v>24034148</v>
          </cell>
          <cell r="L16380" t="str">
            <v>靛蓝 1.5-1.8m床单四件套【被套2x2.3m】</v>
          </cell>
        </row>
        <row r="16381">
          <cell r="D16381" t="str">
            <v>人工</v>
          </cell>
          <cell r="E16381" t="str">
            <v>实物</v>
          </cell>
          <cell r="F16381" t="str">
            <v>樵纪</v>
          </cell>
          <cell r="G16381" t="str">
            <v>樵纪国贸</v>
          </cell>
          <cell r="H16381" t="str">
            <v>年节礼包/项目专属/定制方案专属</v>
          </cell>
          <cell r="I16381" t="str">
            <v>2024-12-31</v>
          </cell>
          <cell r="J16381">
            <v>163728412</v>
          </cell>
          <cell r="K16381">
            <v>24034150</v>
          </cell>
          <cell r="L16381" t="str">
            <v>甘蓝 1.5-1.8m床单四件套【被套2x2.3m】</v>
          </cell>
        </row>
        <row r="16382">
          <cell r="D16382" t="str">
            <v>人工</v>
          </cell>
          <cell r="E16382" t="str">
            <v>实物</v>
          </cell>
          <cell r="F16382" t="str">
            <v>樵纪</v>
          </cell>
          <cell r="G16382" t="str">
            <v>樵纪国贸</v>
          </cell>
          <cell r="H16382" t="str">
            <v>年节礼包/项目专属/定制方案专属</v>
          </cell>
          <cell r="I16382" t="str">
            <v>2024-12-31</v>
          </cell>
          <cell r="J16382">
            <v>163728413</v>
          </cell>
          <cell r="K16382">
            <v>24034155</v>
          </cell>
          <cell r="L16382" t="str">
            <v>奶冻 1.5-1.8m床单四件套【被套2x2.3m】</v>
          </cell>
        </row>
        <row r="16383">
          <cell r="D16383" t="str">
            <v>人工</v>
          </cell>
          <cell r="E16383" t="str">
            <v>实物</v>
          </cell>
          <cell r="F16383" t="str">
            <v>樵纪</v>
          </cell>
          <cell r="G16383" t="str">
            <v>樵纪国贸</v>
          </cell>
          <cell r="H16383" t="str">
            <v>年节礼包/项目专属/定制方案专属</v>
          </cell>
          <cell r="I16383" t="str">
            <v>2024-12-31</v>
          </cell>
          <cell r="J16383">
            <v>163728414</v>
          </cell>
          <cell r="K16383">
            <v>24034157</v>
          </cell>
          <cell r="L16383" t="str">
            <v>青提 1.5-1.8m床单四件套【被套2x2.3m】</v>
          </cell>
        </row>
        <row r="16384">
          <cell r="D16384" t="str">
            <v>人工</v>
          </cell>
          <cell r="E16384" t="str">
            <v>实物</v>
          </cell>
          <cell r="F16384" t="str">
            <v>樵纪</v>
          </cell>
          <cell r="G16384" t="str">
            <v>樵纪国贸</v>
          </cell>
          <cell r="H16384" t="str">
            <v>年节礼包/项目专属/定制方案专属</v>
          </cell>
          <cell r="I16384" t="str">
            <v>2024-12-31</v>
          </cell>
          <cell r="J16384">
            <v>163728415</v>
          </cell>
          <cell r="K16384">
            <v>24034162</v>
          </cell>
          <cell r="L16384" t="str">
            <v>烟灰 1.5-1.8m床单四件套【被套2x2.3m】</v>
          </cell>
        </row>
        <row r="16385">
          <cell r="D16385" t="str">
            <v>人工</v>
          </cell>
          <cell r="E16385" t="str">
            <v>实物</v>
          </cell>
          <cell r="F16385" t="str">
            <v>樵纪</v>
          </cell>
          <cell r="G16385" t="str">
            <v>樵纪国贸</v>
          </cell>
          <cell r="H16385" t="str">
            <v>年节礼包/项目专属/定制方案专属</v>
          </cell>
          <cell r="I16385" t="str">
            <v>2024-12-31</v>
          </cell>
          <cell r="J16385">
            <v>163728416</v>
          </cell>
          <cell r="K16385">
            <v>24034165</v>
          </cell>
          <cell r="L16385" t="str">
            <v>紫苏 1.5-1.8m床单四件套【被套2x2.3m】</v>
          </cell>
        </row>
        <row r="16386">
          <cell r="D16386" t="str">
            <v>人工</v>
          </cell>
          <cell r="E16386" t="str">
            <v>实物</v>
          </cell>
          <cell r="F16386" t="str">
            <v>樵纪</v>
          </cell>
          <cell r="G16386" t="str">
            <v>樵纪国贸</v>
          </cell>
          <cell r="H16386" t="str">
            <v>年节礼包/项目专属/定制方案专属</v>
          </cell>
          <cell r="I16386" t="str">
            <v>2024-12-31</v>
          </cell>
          <cell r="J16386">
            <v>163728417</v>
          </cell>
          <cell r="K16386">
            <v>24034160</v>
          </cell>
          <cell r="L16386" t="str">
            <v>霜地 1.5-1.8m床单四件套【被套2x2.3m】</v>
          </cell>
        </row>
        <row r="16387">
          <cell r="C16387">
            <v>162494320</v>
          </cell>
          <cell r="D16387" t="str">
            <v>人工</v>
          </cell>
          <cell r="E16387" t="str">
            <v>实物</v>
          </cell>
          <cell r="F16387" t="str">
            <v>樵纪</v>
          </cell>
          <cell r="G16387" t="str">
            <v>樵纪国贸</v>
          </cell>
          <cell r="H16387" t="str">
            <v>年节礼包/家纺/床上用品</v>
          </cell>
          <cell r="I16387" t="str">
            <v>2024-06-30</v>
          </cell>
          <cell r="J16387">
            <v>163576762</v>
          </cell>
          <cell r="K16387">
            <v>24050141</v>
          </cell>
          <cell r="L16387" t="str">
            <v>宝蓝 180*200*150cm</v>
          </cell>
        </row>
        <row r="16388">
          <cell r="C16388">
            <v>162494318</v>
          </cell>
          <cell r="D16388" t="str">
            <v>人工</v>
          </cell>
          <cell r="E16388" t="str">
            <v>实物</v>
          </cell>
          <cell r="F16388" t="str">
            <v>樵纪</v>
          </cell>
          <cell r="G16388" t="str">
            <v>樵纪国贸</v>
          </cell>
          <cell r="H16388" t="str">
            <v>年节礼包/家纺/床上用品</v>
          </cell>
          <cell r="I16388" t="str">
            <v>2024-06-30</v>
          </cell>
          <cell r="J16388">
            <v>163576760</v>
          </cell>
          <cell r="K16388">
            <v>24034365</v>
          </cell>
          <cell r="L16388" t="str">
            <v>爱心兔 0.9-1.35米床【被套160*210cm】</v>
          </cell>
        </row>
        <row r="16389">
          <cell r="C16389">
            <v>162350745</v>
          </cell>
          <cell r="D16389" t="str">
            <v>人工</v>
          </cell>
          <cell r="E16389" t="str">
            <v>实物</v>
          </cell>
          <cell r="F16389" t="str">
            <v>樵纪</v>
          </cell>
          <cell r="G16389" t="str">
            <v>樵纪国贸</v>
          </cell>
          <cell r="H16389" t="str">
            <v>年节礼包/家纺/床上用品</v>
          </cell>
          <cell r="I16389" t="str">
            <v>2023-12-31</v>
          </cell>
          <cell r="J16389">
            <v>163217965</v>
          </cell>
          <cell r="K16389">
            <v>20020102</v>
          </cell>
          <cell r="L16389" t="str">
            <v>蓝白 47x73cm</v>
          </cell>
        </row>
        <row r="16390">
          <cell r="C16390">
            <v>162329594</v>
          </cell>
          <cell r="D16390" t="str">
            <v>人工</v>
          </cell>
          <cell r="E16390" t="str">
            <v>实物</v>
          </cell>
          <cell r="F16390" t="str">
            <v>樵纪</v>
          </cell>
          <cell r="G16390" t="str">
            <v>樵纪国贸</v>
          </cell>
          <cell r="H16390" t="str">
            <v>年节礼包/家纺/床上用品</v>
          </cell>
          <cell r="I16390" t="str">
            <v>2023-08-31</v>
          </cell>
          <cell r="J16390">
            <v>163188909</v>
          </cell>
          <cell r="K16390" t="str">
            <v/>
          </cell>
          <cell r="L16390" t="str">
            <v>羽叶 200x230cm</v>
          </cell>
        </row>
        <row r="16391">
          <cell r="C16391">
            <v>162106365</v>
          </cell>
          <cell r="D16391" t="str">
            <v>人工</v>
          </cell>
          <cell r="E16391" t="str">
            <v>实物</v>
          </cell>
          <cell r="F16391" t="str">
            <v>樵纪</v>
          </cell>
          <cell r="G16391" t="str">
            <v>樵纪国贸</v>
          </cell>
          <cell r="H16391" t="str">
            <v>年节礼包/家纺/床上用品</v>
          </cell>
          <cell r="I16391" t="str">
            <v>2023-07-31</v>
          </cell>
          <cell r="J16391">
            <v>162580134</v>
          </cell>
          <cell r="K16391">
            <v>24050141</v>
          </cell>
          <cell r="L16391" t="str">
            <v>宝蓝 180*200*150cm</v>
          </cell>
        </row>
        <row r="16392">
          <cell r="C16392">
            <v>162618301</v>
          </cell>
          <cell r="D16392" t="str">
            <v>人工</v>
          </cell>
          <cell r="E16392" t="str">
            <v>实物</v>
          </cell>
          <cell r="F16392" t="str">
            <v>柏翠</v>
          </cell>
          <cell r="G16392" t="str">
            <v>柏翠电器</v>
          </cell>
          <cell r="H16392" t="str">
            <v>年节礼包/项目专属/定制方案专属</v>
          </cell>
          <cell r="I16392" t="str">
            <v>2024-10-31</v>
          </cell>
          <cell r="J16392">
            <v>163845412</v>
          </cell>
          <cell r="K16392" t="str">
            <v>PE2100</v>
          </cell>
          <cell r="L16392" t="str">
            <v/>
          </cell>
        </row>
        <row r="16393">
          <cell r="C16393">
            <v>162612047</v>
          </cell>
          <cell r="D16393" t="str">
            <v>人工</v>
          </cell>
          <cell r="E16393" t="str">
            <v>实物</v>
          </cell>
          <cell r="F16393" t="str">
            <v>柏翠</v>
          </cell>
          <cell r="G16393" t="str">
            <v>柏翠电器</v>
          </cell>
          <cell r="H16393" t="str">
            <v>年节礼包/项目专属/定制方案专属</v>
          </cell>
          <cell r="I16393" t="str">
            <v>2024-09-30</v>
          </cell>
          <cell r="J16393">
            <v>163836963</v>
          </cell>
          <cell r="K16393" t="str">
            <v>PE3690S</v>
          </cell>
          <cell r="L16393" t="str">
            <v/>
          </cell>
        </row>
        <row r="16394">
          <cell r="C16394">
            <v>162319517</v>
          </cell>
          <cell r="D16394" t="str">
            <v>人工</v>
          </cell>
          <cell r="E16394" t="str">
            <v>实物</v>
          </cell>
          <cell r="F16394" t="str">
            <v/>
          </cell>
          <cell r="G16394" t="str">
            <v>柏翠电器</v>
          </cell>
          <cell r="H16394" t="str">
            <v>年节礼包/家用电器/厨房小电</v>
          </cell>
          <cell r="I16394" t="str">
            <v>2023-10-31</v>
          </cell>
          <cell r="J16394">
            <v>163178487</v>
          </cell>
          <cell r="K16394" t="str">
            <v>PE8899</v>
          </cell>
          <cell r="L16394" t="str">
            <v/>
          </cell>
        </row>
        <row r="16395">
          <cell r="C16395">
            <v>162319515</v>
          </cell>
          <cell r="D16395" t="str">
            <v>人工</v>
          </cell>
          <cell r="E16395" t="str">
            <v>实物</v>
          </cell>
          <cell r="F16395" t="str">
            <v>柏翠</v>
          </cell>
          <cell r="G16395" t="str">
            <v>柏翠电器</v>
          </cell>
          <cell r="H16395" t="str">
            <v>年节礼包/家用电器/厨房小电</v>
          </cell>
          <cell r="I16395" t="str">
            <v>2023-10-31</v>
          </cell>
          <cell r="J16395">
            <v>163178485</v>
          </cell>
          <cell r="K16395" t="str">
            <v>PE2160</v>
          </cell>
          <cell r="L16395" t="str">
            <v/>
          </cell>
        </row>
        <row r="16396">
          <cell r="C16396">
            <v>162041433</v>
          </cell>
          <cell r="D16396" t="str">
            <v>人工</v>
          </cell>
          <cell r="E16396" t="str">
            <v>实物</v>
          </cell>
          <cell r="F16396" t="str">
            <v>柏翠</v>
          </cell>
          <cell r="G16396" t="str">
            <v>柏翠电器</v>
          </cell>
          <cell r="H16396" t="str">
            <v>年节礼包/家用电器/厨房小电</v>
          </cell>
          <cell r="I16396" t="str">
            <v>2023-07-31</v>
          </cell>
          <cell r="J16396">
            <v>162409380</v>
          </cell>
          <cell r="K16396" t="str">
            <v>PE2100</v>
          </cell>
          <cell r="L16396" t="str">
            <v/>
          </cell>
        </row>
        <row r="16397">
          <cell r="C16397">
            <v>162041432</v>
          </cell>
          <cell r="D16397" t="str">
            <v>人工</v>
          </cell>
          <cell r="E16397" t="str">
            <v>实物</v>
          </cell>
          <cell r="F16397" t="str">
            <v>柏翠</v>
          </cell>
          <cell r="G16397" t="str">
            <v>柏翠电器</v>
          </cell>
          <cell r="H16397" t="str">
            <v>年节礼包/家用电器/厨房小电</v>
          </cell>
          <cell r="I16397" t="str">
            <v>2023-07-31</v>
          </cell>
          <cell r="J16397">
            <v>162409379</v>
          </cell>
          <cell r="K16397" t="str">
            <v>PE2320</v>
          </cell>
          <cell r="L16397" t="str">
            <v/>
          </cell>
        </row>
        <row r="16398">
          <cell r="C16398">
            <v>162041431</v>
          </cell>
          <cell r="D16398" t="str">
            <v>人工</v>
          </cell>
          <cell r="E16398" t="str">
            <v>实物</v>
          </cell>
          <cell r="F16398" t="str">
            <v>柏翠</v>
          </cell>
          <cell r="G16398" t="str">
            <v>柏翠电器</v>
          </cell>
          <cell r="H16398" t="str">
            <v>年节礼包/家用电器/厨房小电</v>
          </cell>
          <cell r="I16398" t="str">
            <v>2023-07-31</v>
          </cell>
          <cell r="J16398">
            <v>162409378</v>
          </cell>
          <cell r="K16398" t="str">
            <v>PE2160</v>
          </cell>
          <cell r="L16398" t="str">
            <v/>
          </cell>
        </row>
        <row r="16399">
          <cell r="C16399">
            <v>162041430</v>
          </cell>
          <cell r="D16399" t="str">
            <v>人工</v>
          </cell>
          <cell r="E16399" t="str">
            <v>实物</v>
          </cell>
          <cell r="F16399" t="str">
            <v>柏翠</v>
          </cell>
          <cell r="G16399" t="str">
            <v>柏翠电器</v>
          </cell>
          <cell r="H16399" t="str">
            <v>年节礼包/家用电器/厨房小电</v>
          </cell>
          <cell r="I16399" t="str">
            <v>2023-07-31</v>
          </cell>
          <cell r="J16399">
            <v>162409377</v>
          </cell>
          <cell r="K16399" t="str">
            <v>PE2190</v>
          </cell>
          <cell r="L16399" t="str">
            <v/>
          </cell>
        </row>
        <row r="16400">
          <cell r="C16400">
            <v>162604016</v>
          </cell>
          <cell r="D16400" t="str">
            <v>人工</v>
          </cell>
          <cell r="E16400" t="str">
            <v>实物</v>
          </cell>
          <cell r="F16400" t="str">
            <v>康巴赫</v>
          </cell>
          <cell r="G16400" t="str">
            <v>一礼千珏</v>
          </cell>
          <cell r="H16400" t="str">
            <v>年节礼包/项目专属/定制方案专属</v>
          </cell>
          <cell r="I16400" t="str">
            <v>2024-12-31</v>
          </cell>
          <cell r="J16400">
            <v>163825879</v>
          </cell>
          <cell r="K16400" t="str">
            <v>KMT3A</v>
          </cell>
          <cell r="L16400" t="str">
            <v/>
          </cell>
        </row>
        <row r="16401">
          <cell r="C16401">
            <v>162319111</v>
          </cell>
          <cell r="D16401" t="str">
            <v>人工</v>
          </cell>
          <cell r="E16401" t="str">
            <v>实物</v>
          </cell>
          <cell r="F16401" t="str">
            <v>康巴赫</v>
          </cell>
          <cell r="G16401" t="str">
            <v>一礼千珏</v>
          </cell>
          <cell r="H16401" t="str">
            <v>年节礼包/餐厨/刀具菜板</v>
          </cell>
          <cell r="I16401" t="str">
            <v>2023-11-01</v>
          </cell>
          <cell r="J16401">
            <v>163178051</v>
          </cell>
          <cell r="K16401" t="str">
            <v>DKMZ6A</v>
          </cell>
          <cell r="L16401" t="str">
            <v/>
          </cell>
        </row>
        <row r="16402">
          <cell r="C16402">
            <v>162319106</v>
          </cell>
          <cell r="D16402" t="str">
            <v>人工</v>
          </cell>
          <cell r="E16402" t="str">
            <v>实物</v>
          </cell>
          <cell r="F16402" t="str">
            <v>栢士德（BYSTON）</v>
          </cell>
          <cell r="G16402" t="str">
            <v>一礼千珏</v>
          </cell>
          <cell r="H16402" t="str">
            <v>年节礼包/餐厨/烹饪锅具</v>
          </cell>
          <cell r="I16402" t="str">
            <v>2023-11-01</v>
          </cell>
          <cell r="J16402">
            <v>163178045</v>
          </cell>
          <cell r="K16402" t="str">
            <v>BST-103</v>
          </cell>
          <cell r="L16402" t="str">
            <v/>
          </cell>
        </row>
        <row r="16403">
          <cell r="C16403">
            <v>162603358</v>
          </cell>
          <cell r="D16403" t="str">
            <v>人工</v>
          </cell>
          <cell r="E16403" t="str">
            <v>实物</v>
          </cell>
          <cell r="F16403" t="str">
            <v>柏翠</v>
          </cell>
          <cell r="G16403" t="str">
            <v>柏翠电器</v>
          </cell>
          <cell r="H16403" t="str">
            <v>年节礼包/家用电器/厨房小电</v>
          </cell>
          <cell r="I16403" t="str">
            <v>2025-01-31</v>
          </cell>
          <cell r="J16403">
            <v>163825165</v>
          </cell>
          <cell r="K16403" t="str">
            <v>PE3366</v>
          </cell>
          <cell r="L16403" t="str">
            <v/>
          </cell>
        </row>
        <row r="16404">
          <cell r="C16404">
            <v>162621127</v>
          </cell>
          <cell r="D16404" t="str">
            <v>人工</v>
          </cell>
          <cell r="E16404" t="str">
            <v>实物</v>
          </cell>
          <cell r="F16404" t="str">
            <v>巴赫约翰</v>
          </cell>
          <cell r="G16404" t="str">
            <v>尚粹堂</v>
          </cell>
          <cell r="H16404" t="str">
            <v>年节礼包/3C数码/数码配件</v>
          </cell>
          <cell r="I16404" t="str">
            <v>2025-02-28</v>
          </cell>
          <cell r="J16404">
            <v>163848931</v>
          </cell>
          <cell r="K16404" t="str">
            <v/>
          </cell>
          <cell r="L16404" t="str">
            <v/>
          </cell>
        </row>
        <row r="16405">
          <cell r="C16405">
            <v>162568348</v>
          </cell>
          <cell r="D16405" t="str">
            <v>人工</v>
          </cell>
          <cell r="E16405" t="str">
            <v>实物</v>
          </cell>
          <cell r="F16405" t="str">
            <v/>
          </cell>
          <cell r="G16405" t="str">
            <v>尚粹堂</v>
          </cell>
          <cell r="H16405" t="str">
            <v>年节礼包/餐厨/餐具</v>
          </cell>
          <cell r="I16405" t="str">
            <v>2024-10-31</v>
          </cell>
          <cell r="J16405">
            <v>163753405</v>
          </cell>
          <cell r="K16405" t="str">
            <v>CB-HY8AZC/KZCL</v>
          </cell>
          <cell r="L16405" t="str">
            <v/>
          </cell>
        </row>
        <row r="16406">
          <cell r="C16406">
            <v>162646489</v>
          </cell>
          <cell r="D16406" t="str">
            <v>人工</v>
          </cell>
          <cell r="E16406" t="str">
            <v>实物</v>
          </cell>
          <cell r="F16406" t="str">
            <v>塞拉菲诺.尚尼</v>
          </cell>
          <cell r="G16406" t="str">
            <v>礼福生</v>
          </cell>
          <cell r="H16406" t="str">
            <v>年节礼包/家用电器/厨房小电</v>
          </cell>
          <cell r="I16406" t="str">
            <v>2025-02-28</v>
          </cell>
          <cell r="J16406">
            <v>163884014</v>
          </cell>
          <cell r="K16406" t="str">
            <v>SZ-H330</v>
          </cell>
          <cell r="L16406" t="str">
            <v/>
          </cell>
        </row>
        <row r="16407">
          <cell r="C16407">
            <v>162644787</v>
          </cell>
          <cell r="D16407" t="str">
            <v>人工</v>
          </cell>
          <cell r="E16407" t="str">
            <v>实物</v>
          </cell>
          <cell r="F16407" t="str">
            <v/>
          </cell>
          <cell r="G16407" t="str">
            <v>礼福生</v>
          </cell>
          <cell r="H16407" t="str">
            <v>年节礼包/项目专属/定制方案专属</v>
          </cell>
          <cell r="I16407" t="str">
            <v>2025-04-30</v>
          </cell>
          <cell r="J16407">
            <v>163881689</v>
          </cell>
          <cell r="K16407" t="str">
            <v>DL-JR373</v>
          </cell>
          <cell r="L16407" t="str">
            <v/>
          </cell>
        </row>
        <row r="16408">
          <cell r="C16408">
            <v>162564834</v>
          </cell>
          <cell r="D16408" t="str">
            <v>人工</v>
          </cell>
          <cell r="E16408" t="str">
            <v>实物</v>
          </cell>
          <cell r="F16408" t="str">
            <v>东菱（Donlim）</v>
          </cell>
          <cell r="G16408" t="str">
            <v>礼福生</v>
          </cell>
          <cell r="H16408" t="str">
            <v>年节礼包/家用电器/厨房小电</v>
          </cell>
          <cell r="I16408" t="str">
            <v>2025-02-28</v>
          </cell>
          <cell r="J16408">
            <v>163745125</v>
          </cell>
          <cell r="K16408" t="str">
            <v>DL-9406</v>
          </cell>
          <cell r="L16408" t="str">
            <v/>
          </cell>
        </row>
        <row r="16409">
          <cell r="C16409">
            <v>162494019</v>
          </cell>
          <cell r="D16409" t="str">
            <v>人工</v>
          </cell>
          <cell r="E16409" t="str">
            <v>实物</v>
          </cell>
          <cell r="F16409" t="str">
            <v>塞拉菲诺.尚尼</v>
          </cell>
          <cell r="G16409" t="str">
            <v>礼福生</v>
          </cell>
          <cell r="H16409" t="str">
            <v>年节礼包/家用电器/厨房小电</v>
          </cell>
          <cell r="I16409" t="str">
            <v>2024-06-30</v>
          </cell>
          <cell r="J16409">
            <v>163576421</v>
          </cell>
          <cell r="K16409" t="str">
            <v>SZ-B01</v>
          </cell>
          <cell r="L16409" t="str">
            <v/>
          </cell>
        </row>
        <row r="16410">
          <cell r="C16410">
            <v>162405391</v>
          </cell>
          <cell r="D16410" t="str">
            <v>人工</v>
          </cell>
          <cell r="E16410" t="str">
            <v>实物</v>
          </cell>
          <cell r="F16410" t="str">
            <v>蓝宝（BLAUPUNKT）</v>
          </cell>
          <cell r="G16410" t="str">
            <v>礼福生</v>
          </cell>
          <cell r="H16410" t="str">
            <v>年节礼包/家用电器/厨房小电</v>
          </cell>
          <cell r="I16410" t="str">
            <v>2024-03-31</v>
          </cell>
          <cell r="J16410">
            <v>163373709</v>
          </cell>
          <cell r="K16410" t="str">
            <v>BP-PBJ2506</v>
          </cell>
          <cell r="L16410" t="str">
            <v/>
          </cell>
        </row>
        <row r="16411">
          <cell r="C16411">
            <v>162405031</v>
          </cell>
          <cell r="D16411" t="str">
            <v>人工</v>
          </cell>
          <cell r="E16411" t="str">
            <v>实物</v>
          </cell>
          <cell r="F16411" t="str">
            <v>东菱（Donlim）</v>
          </cell>
          <cell r="G16411" t="str">
            <v>礼福生</v>
          </cell>
          <cell r="H16411" t="str">
            <v>年节礼包/家用电器/生活小电</v>
          </cell>
          <cell r="I16411" t="str">
            <v>2024-03-31</v>
          </cell>
          <cell r="J16411">
            <v>163372660</v>
          </cell>
          <cell r="K16411" t="str">
            <v>DL-1216</v>
          </cell>
          <cell r="L16411" t="str">
            <v/>
          </cell>
        </row>
        <row r="16412">
          <cell r="C16412">
            <v>162405028</v>
          </cell>
          <cell r="D16412" t="str">
            <v>人工</v>
          </cell>
          <cell r="E16412" t="str">
            <v>实物</v>
          </cell>
          <cell r="F16412" t="str">
            <v>东菱（Donlim）</v>
          </cell>
          <cell r="G16412" t="str">
            <v>礼福生</v>
          </cell>
          <cell r="H16412" t="str">
            <v>年节礼包/家用电器/厨房小电</v>
          </cell>
          <cell r="I16412" t="str">
            <v>2024-03-31</v>
          </cell>
          <cell r="J16412">
            <v>163372657</v>
          </cell>
          <cell r="K16412" t="str">
            <v>森野绿DL-9002</v>
          </cell>
          <cell r="L16412" t="str">
            <v>森野绿DL-9002</v>
          </cell>
        </row>
        <row r="16413">
          <cell r="C16413">
            <v>162405027</v>
          </cell>
          <cell r="D16413" t="str">
            <v>人工</v>
          </cell>
          <cell r="E16413" t="str">
            <v>实物</v>
          </cell>
          <cell r="F16413" t="str">
            <v>东菱（Donlim）</v>
          </cell>
          <cell r="G16413" t="str">
            <v>礼福生</v>
          </cell>
          <cell r="H16413" t="str">
            <v>年节礼包/家用电器/厨房小电</v>
          </cell>
          <cell r="I16413" t="str">
            <v>2024-03-31</v>
          </cell>
          <cell r="J16413">
            <v>163372656</v>
          </cell>
          <cell r="K16413" t="str">
            <v>DL-1212</v>
          </cell>
          <cell r="L16413" t="str">
            <v>静谧蓝</v>
          </cell>
        </row>
        <row r="16414">
          <cell r="C16414">
            <v>162405021</v>
          </cell>
          <cell r="D16414" t="str">
            <v>人工</v>
          </cell>
          <cell r="E16414" t="str">
            <v>实物</v>
          </cell>
          <cell r="F16414" t="str">
            <v>东菱（Donlim）</v>
          </cell>
          <cell r="G16414" t="str">
            <v>礼福生</v>
          </cell>
          <cell r="H16414" t="str">
            <v>年节礼包/家用电器/厨房小电</v>
          </cell>
          <cell r="I16414" t="str">
            <v>2024-03-31</v>
          </cell>
          <cell r="J16414">
            <v>163372644</v>
          </cell>
          <cell r="K16414" t="str">
            <v>DL-JR373</v>
          </cell>
          <cell r="L16414" t="str">
            <v/>
          </cell>
        </row>
        <row r="16415">
          <cell r="C16415">
            <v>162405010</v>
          </cell>
          <cell r="D16415" t="str">
            <v>人工</v>
          </cell>
          <cell r="E16415" t="str">
            <v>实物</v>
          </cell>
          <cell r="F16415" t="str">
            <v>罗曼罗兰（ROMROL）</v>
          </cell>
          <cell r="G16415" t="str">
            <v>礼福生</v>
          </cell>
          <cell r="H16415" t="str">
            <v>年节礼包/家纺/床上用品</v>
          </cell>
          <cell r="I16415" t="str">
            <v>2024-03-31</v>
          </cell>
          <cell r="J16415">
            <v>163372624</v>
          </cell>
          <cell r="K16415" t="str">
            <v>阳光小鹿</v>
          </cell>
          <cell r="L16415" t="str">
            <v/>
          </cell>
        </row>
        <row r="16416">
          <cell r="C16416">
            <v>162405008</v>
          </cell>
          <cell r="D16416" t="str">
            <v>人工</v>
          </cell>
          <cell r="E16416" t="str">
            <v>实物</v>
          </cell>
          <cell r="F16416" t="str">
            <v>东菱（Donlim）</v>
          </cell>
          <cell r="G16416" t="str">
            <v>礼福生</v>
          </cell>
          <cell r="H16416" t="str">
            <v>年节礼包/家用电器/厨房小电</v>
          </cell>
          <cell r="I16416" t="str">
            <v>2024-03-31</v>
          </cell>
          <cell r="J16416">
            <v>163372622</v>
          </cell>
          <cell r="K16416" t="str">
            <v>DL-1242</v>
          </cell>
          <cell r="L16416" t="str">
            <v/>
          </cell>
        </row>
        <row r="16417">
          <cell r="C16417">
            <v>162647502</v>
          </cell>
          <cell r="D16417" t="str">
            <v>人工</v>
          </cell>
          <cell r="E16417" t="str">
            <v>实物</v>
          </cell>
          <cell r="F16417" t="str">
            <v>蓝宝（BLAUPUNKT）</v>
          </cell>
          <cell r="G16417" t="str">
            <v>礼福生</v>
          </cell>
          <cell r="H16417" t="str">
            <v>年节礼包/家用电器/厨房小电</v>
          </cell>
          <cell r="I16417" t="str">
            <v>2024-12-31</v>
          </cell>
          <cell r="J16417">
            <v>163885559</v>
          </cell>
          <cell r="K16417" t="str">
            <v>BP-ZDG15A</v>
          </cell>
          <cell r="L16417" t="str">
            <v/>
          </cell>
        </row>
        <row r="16418">
          <cell r="C16418">
            <v>162647501</v>
          </cell>
          <cell r="D16418" t="str">
            <v>人工</v>
          </cell>
          <cell r="E16418" t="str">
            <v>实物</v>
          </cell>
          <cell r="F16418" t="str">
            <v>蓝宝（BLAUPUNKT）</v>
          </cell>
          <cell r="G16418" t="str">
            <v>礼福生</v>
          </cell>
          <cell r="H16418" t="str">
            <v>年节礼包/家用电器/厨房小电</v>
          </cell>
          <cell r="I16418" t="str">
            <v>2024-12-24</v>
          </cell>
          <cell r="J16418">
            <v>163885558</v>
          </cell>
          <cell r="K16418" t="str">
            <v>BP-PBJA09</v>
          </cell>
          <cell r="L16418" t="str">
            <v/>
          </cell>
        </row>
        <row r="16419">
          <cell r="C16419">
            <v>162618303</v>
          </cell>
          <cell r="D16419" t="str">
            <v>人工</v>
          </cell>
          <cell r="E16419" t="str">
            <v>实物</v>
          </cell>
          <cell r="F16419" t="str">
            <v>塞拉菲诺.尚尼</v>
          </cell>
          <cell r="G16419" t="str">
            <v>礼福生</v>
          </cell>
          <cell r="H16419" t="str">
            <v>年节礼包/项目专属/定制方案专属</v>
          </cell>
          <cell r="I16419" t="str">
            <v>2024-10-31</v>
          </cell>
          <cell r="J16419">
            <v>163845414</v>
          </cell>
          <cell r="K16419" t="str">
            <v>SZ-H330</v>
          </cell>
          <cell r="L16419" t="str">
            <v/>
          </cell>
        </row>
        <row r="16420">
          <cell r="C16420">
            <v>162564832</v>
          </cell>
          <cell r="D16420" t="str">
            <v>人工</v>
          </cell>
          <cell r="E16420" t="str">
            <v>实物</v>
          </cell>
          <cell r="F16420" t="str">
            <v>荣事达（Royalstar）</v>
          </cell>
          <cell r="G16420" t="str">
            <v>礼福生</v>
          </cell>
          <cell r="H16420" t="str">
            <v>年节礼包/家用电器/厨房小电</v>
          </cell>
          <cell r="I16420" t="str">
            <v>2024-09-30</v>
          </cell>
          <cell r="J16420">
            <v>163745123</v>
          </cell>
          <cell r="K16420" t="str">
            <v>RZ-328F</v>
          </cell>
          <cell r="L16420" t="str">
            <v/>
          </cell>
        </row>
        <row r="16421">
          <cell r="C16421">
            <v>162564811</v>
          </cell>
          <cell r="D16421" t="str">
            <v>人工</v>
          </cell>
          <cell r="E16421" t="str">
            <v>实物</v>
          </cell>
          <cell r="F16421" t="str">
            <v>荣事达（Royalstar）</v>
          </cell>
          <cell r="G16421" t="str">
            <v>礼福生</v>
          </cell>
          <cell r="H16421" t="str">
            <v>年节礼包/家用电器/厨房小电</v>
          </cell>
          <cell r="I16421" t="str">
            <v>2024-09-30</v>
          </cell>
          <cell r="J16421">
            <v>163745102</v>
          </cell>
          <cell r="K16421" t="str">
            <v>RHG-60JF</v>
          </cell>
          <cell r="L16421" t="str">
            <v/>
          </cell>
        </row>
        <row r="16422">
          <cell r="C16422">
            <v>162564792</v>
          </cell>
          <cell r="D16422" t="str">
            <v>人工</v>
          </cell>
          <cell r="E16422" t="str">
            <v>实物</v>
          </cell>
          <cell r="F16422" t="str">
            <v>塞拉菲诺.尚尼</v>
          </cell>
          <cell r="G16422" t="str">
            <v>礼福生</v>
          </cell>
          <cell r="H16422" t="str">
            <v>年节礼包/家用电器/厨房小电</v>
          </cell>
          <cell r="I16422" t="str">
            <v>2024-09-30</v>
          </cell>
          <cell r="J16422">
            <v>163745080</v>
          </cell>
          <cell r="K16422" t="str">
            <v>SZ-E06</v>
          </cell>
          <cell r="L16422" t="str">
            <v/>
          </cell>
        </row>
        <row r="16423">
          <cell r="C16423">
            <v>162494015</v>
          </cell>
          <cell r="D16423" t="str">
            <v>人工</v>
          </cell>
          <cell r="E16423" t="str">
            <v>实物</v>
          </cell>
          <cell r="F16423" t="str">
            <v>荣事达（Royalstar）</v>
          </cell>
          <cell r="G16423" t="str">
            <v>礼福生</v>
          </cell>
          <cell r="H16423" t="str">
            <v>年节礼包/家用电器/厨房小电</v>
          </cell>
          <cell r="I16423" t="str">
            <v>2024-06-30</v>
          </cell>
          <cell r="J16423">
            <v>163576417</v>
          </cell>
          <cell r="K16423" t="str">
            <v>RS-GL06A</v>
          </cell>
          <cell r="L16423" t="str">
            <v/>
          </cell>
        </row>
        <row r="16424">
          <cell r="C16424">
            <v>162494013</v>
          </cell>
          <cell r="D16424" t="str">
            <v>人工</v>
          </cell>
          <cell r="E16424" t="str">
            <v>实物</v>
          </cell>
          <cell r="F16424" t="str">
            <v>荣事达（Royalstar）</v>
          </cell>
          <cell r="G16424" t="str">
            <v>礼福生</v>
          </cell>
          <cell r="H16424" t="str">
            <v>年节礼包/家用电器/厨房小电</v>
          </cell>
          <cell r="I16424" t="str">
            <v>2024-06-30</v>
          </cell>
          <cell r="J16424">
            <v>163576415</v>
          </cell>
          <cell r="K16424" t="str">
            <v>RS-SK220A</v>
          </cell>
          <cell r="L16424" t="str">
            <v/>
          </cell>
        </row>
        <row r="16425">
          <cell r="C16425">
            <v>162494009</v>
          </cell>
          <cell r="D16425" t="str">
            <v>人工</v>
          </cell>
          <cell r="E16425" t="str">
            <v>实物</v>
          </cell>
          <cell r="F16425" t="str">
            <v>荣事达（Royalstar）</v>
          </cell>
          <cell r="G16425" t="str">
            <v>礼福生</v>
          </cell>
          <cell r="H16425" t="str">
            <v>年节礼包/家用电器/生活小电</v>
          </cell>
          <cell r="I16425" t="str">
            <v>2024-06-30</v>
          </cell>
          <cell r="J16425">
            <v>163576410</v>
          </cell>
          <cell r="K16425" t="str">
            <v>FX502</v>
          </cell>
          <cell r="L16425" t="str">
            <v/>
          </cell>
        </row>
        <row r="16426">
          <cell r="C16426">
            <v>162557853</v>
          </cell>
          <cell r="D16426" t="str">
            <v>人工</v>
          </cell>
          <cell r="E16426" t="str">
            <v>实物</v>
          </cell>
          <cell r="F16426" t="str">
            <v>康铭</v>
          </cell>
          <cell r="G16426" t="str">
            <v>礼福生</v>
          </cell>
          <cell r="H16426" t="str">
            <v>年节礼包/家用电器/生活小电</v>
          </cell>
          <cell r="I16426" t="str">
            <v>2024-06-30</v>
          </cell>
          <cell r="J16426">
            <v>163729699</v>
          </cell>
          <cell r="K16426" t="str">
            <v>KM-6121蓝色</v>
          </cell>
          <cell r="L16426" t="str">
            <v>KM-6121蓝色</v>
          </cell>
        </row>
        <row r="16427">
          <cell r="D16427" t="str">
            <v>人工</v>
          </cell>
          <cell r="E16427" t="str">
            <v>实物</v>
          </cell>
          <cell r="F16427" t="str">
            <v>康铭</v>
          </cell>
          <cell r="G16427" t="str">
            <v>礼福生</v>
          </cell>
          <cell r="H16427" t="str">
            <v>年节礼包/家用电器/生活小电</v>
          </cell>
          <cell r="I16427" t="str">
            <v>2024-06-30</v>
          </cell>
          <cell r="J16427">
            <v>163729700</v>
          </cell>
          <cell r="K16427" t="str">
            <v>KM-6121粉色</v>
          </cell>
          <cell r="L16427" t="str">
            <v>KM-6121粉色</v>
          </cell>
        </row>
        <row r="16428">
          <cell r="C16428">
            <v>162519720</v>
          </cell>
          <cell r="D16428" t="str">
            <v>人工</v>
          </cell>
          <cell r="E16428" t="str">
            <v>实物</v>
          </cell>
          <cell r="F16428" t="str">
            <v>孚日家纺（SUNVIM）</v>
          </cell>
          <cell r="G16428" t="str">
            <v>礼福生</v>
          </cell>
          <cell r="H16428" t="str">
            <v>年节礼包/家纺/居家布艺</v>
          </cell>
          <cell r="I16428" t="str">
            <v>2024-05-31</v>
          </cell>
          <cell r="J16428">
            <v>163645572</v>
          </cell>
          <cell r="K16428" t="str">
            <v>SUN22605-B蓝绿</v>
          </cell>
          <cell r="L16428" t="str">
            <v>蓝绿35cm*78cm*2条毛巾</v>
          </cell>
        </row>
        <row r="16429">
          <cell r="D16429" t="str">
            <v>人工</v>
          </cell>
          <cell r="E16429" t="str">
            <v>实物</v>
          </cell>
          <cell r="F16429" t="str">
            <v>孚日家纺（SUNVIM）</v>
          </cell>
          <cell r="G16429" t="str">
            <v>礼福生</v>
          </cell>
          <cell r="H16429" t="str">
            <v>年节礼包/家纺/居家布艺</v>
          </cell>
          <cell r="I16429" t="str">
            <v>2024-05-31</v>
          </cell>
          <cell r="J16429">
            <v>163645573</v>
          </cell>
          <cell r="K16429" t="str">
            <v>SUN22605-B蓝白</v>
          </cell>
          <cell r="L16429" t="str">
            <v>蓝白35cm*78cm*2条毛巾</v>
          </cell>
        </row>
        <row r="16430">
          <cell r="D16430" t="str">
            <v>人工</v>
          </cell>
          <cell r="E16430" t="str">
            <v>实物</v>
          </cell>
          <cell r="F16430" t="str">
            <v>孚日家纺（SUNVIM）</v>
          </cell>
          <cell r="G16430" t="str">
            <v>礼福生</v>
          </cell>
          <cell r="H16430" t="str">
            <v>年节礼包/家纺/居家布艺</v>
          </cell>
          <cell r="I16430" t="str">
            <v>2024-05-31</v>
          </cell>
          <cell r="J16430">
            <v>163645574</v>
          </cell>
          <cell r="K16430" t="str">
            <v>SUN22605-B蓝棕</v>
          </cell>
          <cell r="L16430" t="str">
            <v>蓝棕35cm*78cm*2条毛巾</v>
          </cell>
        </row>
        <row r="16431">
          <cell r="D16431" t="str">
            <v>人工</v>
          </cell>
          <cell r="E16431" t="str">
            <v>实物</v>
          </cell>
          <cell r="F16431" t="str">
            <v>孚日家纺（SUNVIM）</v>
          </cell>
          <cell r="G16431" t="str">
            <v>礼福生</v>
          </cell>
          <cell r="H16431" t="str">
            <v>年节礼包/家纺/居家布艺</v>
          </cell>
          <cell r="I16431" t="str">
            <v>2024-05-31</v>
          </cell>
          <cell r="J16431">
            <v>163645575</v>
          </cell>
          <cell r="K16431" t="str">
            <v>SUN22605-B绿棕</v>
          </cell>
          <cell r="L16431" t="str">
            <v>绿棕35cm*78cm*2条毛巾</v>
          </cell>
        </row>
        <row r="16432">
          <cell r="D16432" t="str">
            <v>人工</v>
          </cell>
          <cell r="E16432" t="str">
            <v>实物</v>
          </cell>
          <cell r="F16432" t="str">
            <v>孚日家纺（SUNVIM）</v>
          </cell>
          <cell r="G16432" t="str">
            <v>礼福生</v>
          </cell>
          <cell r="H16432" t="str">
            <v>年节礼包/家纺/居家布艺</v>
          </cell>
          <cell r="I16432" t="str">
            <v>2024-05-31</v>
          </cell>
          <cell r="J16432">
            <v>163645576</v>
          </cell>
          <cell r="K16432" t="str">
            <v>SUN22605-C蓝色</v>
          </cell>
          <cell r="L16432" t="str">
            <v>3套装1浴巾1毛巾1方巾-蓝色</v>
          </cell>
        </row>
        <row r="16433">
          <cell r="D16433" t="str">
            <v>人工</v>
          </cell>
          <cell r="E16433" t="str">
            <v>实物</v>
          </cell>
          <cell r="F16433" t="str">
            <v>孚日家纺（SUNVIM）</v>
          </cell>
          <cell r="G16433" t="str">
            <v>礼福生</v>
          </cell>
          <cell r="H16433" t="str">
            <v>年节礼包/家纺/居家布艺</v>
          </cell>
          <cell r="I16433" t="str">
            <v>2024-05-31</v>
          </cell>
          <cell r="J16433">
            <v>163645577</v>
          </cell>
          <cell r="K16433" t="str">
            <v>SUN22605-C绿色</v>
          </cell>
          <cell r="L16433" t="str">
            <v>3套装1浴巾1毛巾1方巾-绿色</v>
          </cell>
        </row>
        <row r="16434">
          <cell r="D16434" t="str">
            <v>人工</v>
          </cell>
          <cell r="E16434" t="str">
            <v>实物</v>
          </cell>
          <cell r="F16434" t="str">
            <v>孚日家纺（SUNVIM）</v>
          </cell>
          <cell r="G16434" t="str">
            <v>礼福生</v>
          </cell>
          <cell r="H16434" t="str">
            <v>年节礼包/家纺/居家布艺</v>
          </cell>
          <cell r="I16434" t="str">
            <v>2024-05-31</v>
          </cell>
          <cell r="J16434">
            <v>163645578</v>
          </cell>
          <cell r="K16434" t="str">
            <v>SUN22605-C白色</v>
          </cell>
          <cell r="L16434" t="str">
            <v>3套装1浴巾1毛巾1方巾-白色</v>
          </cell>
        </row>
        <row r="16435">
          <cell r="D16435" t="str">
            <v>人工</v>
          </cell>
          <cell r="E16435" t="str">
            <v>实物</v>
          </cell>
          <cell r="F16435" t="str">
            <v>孚日家纺（SUNVIM）</v>
          </cell>
          <cell r="G16435" t="str">
            <v>礼福生</v>
          </cell>
          <cell r="H16435" t="str">
            <v>年节礼包/家纺/居家布艺</v>
          </cell>
          <cell r="I16435" t="str">
            <v>2024-05-31</v>
          </cell>
          <cell r="J16435">
            <v>163645579</v>
          </cell>
          <cell r="K16435" t="str">
            <v>SUN22605-C棕色</v>
          </cell>
          <cell r="L16435" t="str">
            <v>3套装1浴巾1毛巾1方巾-棕色</v>
          </cell>
        </row>
        <row r="16436">
          <cell r="C16436">
            <v>162480580</v>
          </cell>
          <cell r="D16436" t="str">
            <v>人工</v>
          </cell>
          <cell r="E16436" t="str">
            <v>实物</v>
          </cell>
          <cell r="F16436" t="str">
            <v>佳奥（JAGO）</v>
          </cell>
          <cell r="G16436" t="str">
            <v>礼福生</v>
          </cell>
          <cell r="H16436" t="str">
            <v>年节礼包/家纺/居家布艺</v>
          </cell>
          <cell r="I16436" t="str">
            <v>2025-02-28</v>
          </cell>
          <cell r="J16436">
            <v>163546982</v>
          </cell>
          <cell r="K16436" t="str">
            <v>230702J0200MS9蓝色+220601J0100MS9</v>
          </cell>
          <cell r="L16436" t="str">
            <v/>
          </cell>
        </row>
        <row r="16437">
          <cell r="C16437">
            <v>162457793</v>
          </cell>
          <cell r="D16437" t="str">
            <v>人工</v>
          </cell>
          <cell r="E16437" t="str">
            <v>实物</v>
          </cell>
          <cell r="F16437" t="str">
            <v>佳奥（JAGO）</v>
          </cell>
          <cell r="G16437" t="str">
            <v>礼福生</v>
          </cell>
          <cell r="H16437" t="str">
            <v>年节礼包/项目专属/定制方案专属</v>
          </cell>
          <cell r="I16437" t="str">
            <v>2024-03-31</v>
          </cell>
          <cell r="J16437">
            <v>163496917</v>
          </cell>
          <cell r="K16437" t="str">
            <v>210104J0200MW2两只</v>
          </cell>
          <cell r="L16437" t="str">
            <v/>
          </cell>
        </row>
        <row r="16438">
          <cell r="C16438">
            <v>162445617</v>
          </cell>
          <cell r="D16438" t="str">
            <v>人工</v>
          </cell>
          <cell r="E16438" t="str">
            <v>实物</v>
          </cell>
          <cell r="F16438" t="str">
            <v>孚日家纺（SUNVIM）</v>
          </cell>
          <cell r="G16438" t="str">
            <v>礼福生</v>
          </cell>
          <cell r="H16438" t="str">
            <v>年节礼包/家纺/居家布艺</v>
          </cell>
          <cell r="I16438" t="str">
            <v>2024-03-31</v>
          </cell>
          <cell r="J16438">
            <v>163470591</v>
          </cell>
          <cell r="K16438" t="str">
            <v>心悦旅程7套装</v>
          </cell>
          <cell r="L16438" t="str">
            <v/>
          </cell>
        </row>
        <row r="16439">
          <cell r="C16439">
            <v>162442616</v>
          </cell>
          <cell r="D16439" t="str">
            <v>人工</v>
          </cell>
          <cell r="E16439" t="str">
            <v>实物</v>
          </cell>
          <cell r="F16439" t="str">
            <v>佳奥（JAGO）</v>
          </cell>
          <cell r="G16439" t="str">
            <v>礼福生</v>
          </cell>
          <cell r="H16439" t="str">
            <v>年节礼包/家纺/居家布艺</v>
          </cell>
          <cell r="I16439" t="str">
            <v>2025-12-31</v>
          </cell>
          <cell r="J16439">
            <v>163461066</v>
          </cell>
          <cell r="K16439" t="str">
            <v>232102J0100MR4粉色</v>
          </cell>
          <cell r="L16439" t="str">
            <v>粉色</v>
          </cell>
        </row>
        <row r="16440">
          <cell r="D16440" t="str">
            <v>人工</v>
          </cell>
          <cell r="E16440" t="str">
            <v>实物</v>
          </cell>
          <cell r="F16440" t="str">
            <v>佳奥（JAGO）</v>
          </cell>
          <cell r="G16440" t="str">
            <v>礼福生</v>
          </cell>
          <cell r="H16440" t="str">
            <v>年节礼包/家纺/居家布艺</v>
          </cell>
          <cell r="I16440" t="str">
            <v>2025-12-31</v>
          </cell>
          <cell r="J16440">
            <v>163461067</v>
          </cell>
          <cell r="K16440" t="str">
            <v>232102J0100MG1绿色</v>
          </cell>
          <cell r="L16440" t="str">
            <v>绿色</v>
          </cell>
        </row>
        <row r="16441">
          <cell r="C16441">
            <v>162442614</v>
          </cell>
          <cell r="D16441" t="str">
            <v>人工</v>
          </cell>
          <cell r="E16441" t="str">
            <v>实物</v>
          </cell>
          <cell r="F16441" t="str">
            <v>佳奥（JAGO）</v>
          </cell>
          <cell r="G16441" t="str">
            <v>礼福生</v>
          </cell>
          <cell r="H16441" t="str">
            <v>年节礼包/家纺/居家布艺</v>
          </cell>
          <cell r="I16441" t="str">
            <v>2025-12-31</v>
          </cell>
          <cell r="J16441">
            <v>163461063</v>
          </cell>
          <cell r="K16441" t="str">
            <v>J24A19AS1(深蓝色)</v>
          </cell>
          <cell r="L16441" t="str">
            <v/>
          </cell>
        </row>
        <row r="16442">
          <cell r="C16442">
            <v>162406601</v>
          </cell>
          <cell r="D16442" t="str">
            <v>人工</v>
          </cell>
          <cell r="E16442" t="str">
            <v>实物</v>
          </cell>
          <cell r="F16442" t="str">
            <v>cilaisen/西莱森</v>
          </cell>
          <cell r="G16442" t="str">
            <v>礼福生</v>
          </cell>
          <cell r="H16442" t="str">
            <v>年节礼包/家用电器/生活小电</v>
          </cell>
          <cell r="I16442" t="str">
            <v>2024-03-31</v>
          </cell>
          <cell r="J16442">
            <v>163376243</v>
          </cell>
          <cell r="K16442" t="str">
            <v>CP-ST1</v>
          </cell>
          <cell r="L16442" t="str">
            <v/>
          </cell>
        </row>
        <row r="16443">
          <cell r="C16443">
            <v>162405359</v>
          </cell>
          <cell r="D16443" t="str">
            <v>人工</v>
          </cell>
          <cell r="E16443" t="str">
            <v>实物</v>
          </cell>
          <cell r="F16443" t="str">
            <v>孚日家纺（SUNVIM）</v>
          </cell>
          <cell r="G16443" t="str">
            <v>礼福生</v>
          </cell>
          <cell r="H16443" t="str">
            <v>年节礼包/家纺/居家布艺</v>
          </cell>
          <cell r="I16443" t="str">
            <v>2024-03-31</v>
          </cell>
          <cell r="J16443">
            <v>163373560</v>
          </cell>
          <cell r="K16443" t="str">
            <v>心悦旅程7套装</v>
          </cell>
          <cell r="L16443" t="str">
            <v/>
          </cell>
        </row>
        <row r="16444">
          <cell r="C16444">
            <v>162405017</v>
          </cell>
          <cell r="D16444" t="str">
            <v>人工</v>
          </cell>
          <cell r="E16444" t="str">
            <v>实物</v>
          </cell>
          <cell r="F16444" t="str">
            <v>孚日家纺（SUNVIM）</v>
          </cell>
          <cell r="G16444" t="str">
            <v>礼福生</v>
          </cell>
          <cell r="H16444" t="str">
            <v>年节礼包/家纺/床上用品</v>
          </cell>
          <cell r="I16444" t="str">
            <v>2024-03-31</v>
          </cell>
          <cell r="J16444">
            <v>163372635</v>
          </cell>
          <cell r="K16444" t="str">
            <v>DST2-016蒙田大道</v>
          </cell>
          <cell r="L16444" t="str">
            <v/>
          </cell>
        </row>
        <row r="16445">
          <cell r="C16445">
            <v>162350744</v>
          </cell>
          <cell r="D16445" t="str">
            <v>人工</v>
          </cell>
          <cell r="E16445" t="str">
            <v>实物</v>
          </cell>
          <cell r="F16445" t="str">
            <v/>
          </cell>
          <cell r="G16445" t="str">
            <v>礼福生</v>
          </cell>
          <cell r="H16445" t="str">
            <v>年节礼包/家纺/居家布艺</v>
          </cell>
          <cell r="I16445" t="str">
            <v>2023-12-31</v>
          </cell>
          <cell r="J16445">
            <v>163217964</v>
          </cell>
          <cell r="K16445" t="str">
            <v>1浴巾1毛巾1方巾-黄色J2702-C</v>
          </cell>
          <cell r="L16445" t="str">
            <v>1浴巾1毛巾1方巾-黄色</v>
          </cell>
        </row>
        <row r="16446">
          <cell r="C16446">
            <v>162350737</v>
          </cell>
          <cell r="D16446" t="str">
            <v>人工</v>
          </cell>
          <cell r="E16446" t="str">
            <v>实物</v>
          </cell>
          <cell r="F16446" t="str">
            <v>孚日家纺（SUNVIM）</v>
          </cell>
          <cell r="G16446" t="str">
            <v>礼福生</v>
          </cell>
          <cell r="H16446" t="str">
            <v>年节礼包/家纺/居家布艺</v>
          </cell>
          <cell r="I16446" t="str">
            <v>2023-12-31</v>
          </cell>
          <cell r="J16446">
            <v>163217954</v>
          </cell>
          <cell r="K16446" t="str">
            <v>SUN22601-B</v>
          </cell>
          <cell r="L16446" t="str">
            <v>樱花粉+炊烟灰</v>
          </cell>
        </row>
        <row r="16447">
          <cell r="D16447" t="str">
            <v>人工</v>
          </cell>
          <cell r="E16447" t="str">
            <v>实物</v>
          </cell>
          <cell r="F16447" t="str">
            <v>孚日家纺（SUNVIM）</v>
          </cell>
          <cell r="G16447" t="str">
            <v>礼福生</v>
          </cell>
          <cell r="H16447" t="str">
            <v>年节礼包/家纺/居家布艺</v>
          </cell>
          <cell r="I16447" t="str">
            <v>2023-12-31</v>
          </cell>
          <cell r="J16447">
            <v>163217955</v>
          </cell>
          <cell r="K16447" t="str">
            <v>SUN22601-B</v>
          </cell>
          <cell r="L16447" t="str">
            <v>卡其驼+云雾蓝</v>
          </cell>
        </row>
        <row r="16448">
          <cell r="D16448" t="str">
            <v>人工</v>
          </cell>
          <cell r="E16448" t="str">
            <v>实物</v>
          </cell>
          <cell r="F16448" t="str">
            <v>孚日家纺（SUNVIM）</v>
          </cell>
          <cell r="G16448" t="str">
            <v>礼福生</v>
          </cell>
          <cell r="H16448" t="str">
            <v>年节礼包/家纺/居家布艺</v>
          </cell>
          <cell r="I16448" t="str">
            <v>2023-12-31</v>
          </cell>
          <cell r="J16448">
            <v>163217956</v>
          </cell>
          <cell r="K16448" t="str">
            <v>SUN22601-B</v>
          </cell>
          <cell r="L16448" t="str">
            <v>风潮绿+云雾蓝</v>
          </cell>
        </row>
        <row r="16449">
          <cell r="D16449" t="str">
            <v>人工</v>
          </cell>
          <cell r="E16449" t="str">
            <v>实物</v>
          </cell>
          <cell r="F16449" t="str">
            <v>孚日家纺（SUNVIM）</v>
          </cell>
          <cell r="G16449" t="str">
            <v>礼福生</v>
          </cell>
          <cell r="H16449" t="str">
            <v>年节礼包/家纺/居家布艺</v>
          </cell>
          <cell r="I16449" t="str">
            <v>2023-12-31</v>
          </cell>
          <cell r="J16449">
            <v>163217957</v>
          </cell>
          <cell r="K16449" t="str">
            <v>SUN22601-B</v>
          </cell>
          <cell r="L16449" t="str">
            <v>卡其驼+樱花粉</v>
          </cell>
        </row>
        <row r="16450">
          <cell r="C16450">
            <v>162315270</v>
          </cell>
          <cell r="D16450" t="str">
            <v>人工</v>
          </cell>
          <cell r="E16450" t="str">
            <v>实物</v>
          </cell>
          <cell r="F16450" t="str">
            <v/>
          </cell>
          <cell r="G16450" t="str">
            <v>礼福生</v>
          </cell>
          <cell r="H16450" t="str">
            <v>年节礼包/家纺/居家布艺</v>
          </cell>
          <cell r="I16450" t="str">
            <v>2023-10-31</v>
          </cell>
          <cell r="J16450">
            <v>163173085</v>
          </cell>
          <cell r="K16450" t="str">
            <v>益净智护一浴一方四毛巾</v>
          </cell>
          <cell r="L16450" t="str">
            <v/>
          </cell>
        </row>
        <row r="16451">
          <cell r="C16451">
            <v>162106325</v>
          </cell>
          <cell r="D16451" t="str">
            <v>人工</v>
          </cell>
          <cell r="E16451" t="str">
            <v>实物</v>
          </cell>
          <cell r="F16451" t="str">
            <v/>
          </cell>
          <cell r="G16451" t="str">
            <v>礼福生</v>
          </cell>
          <cell r="H16451" t="str">
            <v>年节礼包/居家日用/生活日用</v>
          </cell>
          <cell r="I16451" t="str">
            <v>2025-07-31</v>
          </cell>
          <cell r="J16451">
            <v>162580081</v>
          </cell>
          <cell r="K16451" t="str">
            <v>J2702-B</v>
          </cell>
          <cell r="L16451" t="str">
            <v>32*70cm*4条</v>
          </cell>
        </row>
        <row r="16452">
          <cell r="C16452">
            <v>162405401</v>
          </cell>
          <cell r="D16452" t="str">
            <v>人工</v>
          </cell>
          <cell r="E16452" t="str">
            <v>实物</v>
          </cell>
          <cell r="F16452" t="str">
            <v>佳奥（JAGO）</v>
          </cell>
          <cell r="G16452" t="str">
            <v>礼福生</v>
          </cell>
          <cell r="H16452" t="str">
            <v>年节礼包/家纺/床上用品</v>
          </cell>
          <cell r="I16452" t="str">
            <v>2024-03-31</v>
          </cell>
          <cell r="J16452">
            <v>163373719</v>
          </cell>
          <cell r="K16452" t="str">
            <v>210104J0200MW2两只</v>
          </cell>
          <cell r="L16452" t="str">
            <v/>
          </cell>
        </row>
        <row r="16453">
          <cell r="C16453">
            <v>162405375</v>
          </cell>
          <cell r="D16453" t="str">
            <v>人工</v>
          </cell>
          <cell r="E16453" t="str">
            <v>实物</v>
          </cell>
          <cell r="F16453" t="str">
            <v>蓝宝（BLAUPUNKT）</v>
          </cell>
          <cell r="G16453" t="str">
            <v>礼福生</v>
          </cell>
          <cell r="H16453" t="str">
            <v>年节礼包/家用电器/厨房小电</v>
          </cell>
          <cell r="I16453" t="str">
            <v>2024-03-31</v>
          </cell>
          <cell r="J16453">
            <v>163373629</v>
          </cell>
          <cell r="K16453" t="str">
            <v>BP-ZDQ03</v>
          </cell>
          <cell r="L16453" t="str">
            <v/>
          </cell>
        </row>
        <row r="16454">
          <cell r="C16454">
            <v>162040933</v>
          </cell>
          <cell r="D16454" t="str">
            <v>人工</v>
          </cell>
          <cell r="E16454" t="str">
            <v>实物</v>
          </cell>
          <cell r="F16454" t="str">
            <v/>
          </cell>
          <cell r="G16454" t="str">
            <v>巨鲲</v>
          </cell>
          <cell r="H16454" t="str">
            <v>年节礼包/美妆护理/美妆套装</v>
          </cell>
          <cell r="I16454" t="str">
            <v>2023-07-31</v>
          </cell>
          <cell r="J16454">
            <v>162408325</v>
          </cell>
          <cell r="K16454" t="str">
            <v>8809567923751-e</v>
          </cell>
          <cell r="L16454" t="str">
            <v/>
          </cell>
        </row>
        <row r="16455">
          <cell r="C16455">
            <v>162315334</v>
          </cell>
          <cell r="D16455" t="str">
            <v>人工</v>
          </cell>
          <cell r="E16455" t="str">
            <v>实物</v>
          </cell>
          <cell r="F16455" t="str">
            <v>火星猪（Redzoo）</v>
          </cell>
          <cell r="G16455" t="str">
            <v>云魁</v>
          </cell>
          <cell r="H16455" t="str">
            <v>年节礼包/母婴儿童/玩具</v>
          </cell>
          <cell r="I16455" t="str">
            <v>2023-10-31</v>
          </cell>
          <cell r="J16455">
            <v>163173156</v>
          </cell>
          <cell r="K16455" t="str">
            <v>RZ21008</v>
          </cell>
          <cell r="L16455" t="str">
            <v>科学特工队6</v>
          </cell>
        </row>
        <row r="16456">
          <cell r="C16456">
            <v>162106355</v>
          </cell>
          <cell r="D16456" t="str">
            <v>人工</v>
          </cell>
          <cell r="E16456" t="str">
            <v>实物</v>
          </cell>
          <cell r="F16456" t="str">
            <v>babycare</v>
          </cell>
          <cell r="G16456" t="str">
            <v>云魁</v>
          </cell>
          <cell r="H16456" t="str">
            <v>年节礼包/母婴儿童/婴童洗护</v>
          </cell>
          <cell r="I16456" t="str">
            <v>2023-07-31</v>
          </cell>
          <cell r="J16456">
            <v>162580122</v>
          </cell>
          <cell r="K16456" t="str">
            <v>BC2209015</v>
          </cell>
          <cell r="L16456" t="str">
            <v>8号骑士</v>
          </cell>
        </row>
        <row r="16457">
          <cell r="D16457" t="str">
            <v>人工</v>
          </cell>
          <cell r="E16457" t="str">
            <v>实物</v>
          </cell>
          <cell r="F16457" t="str">
            <v>babycare</v>
          </cell>
          <cell r="G16457" t="str">
            <v>云魁</v>
          </cell>
          <cell r="H16457" t="str">
            <v>年节礼包/母婴儿童/婴童洗护</v>
          </cell>
          <cell r="I16457" t="str">
            <v>2023-07-31</v>
          </cell>
          <cell r="J16457">
            <v>162580123</v>
          </cell>
          <cell r="K16457" t="str">
            <v>BC2209015</v>
          </cell>
          <cell r="L16457" t="str">
            <v>香茅伞卫</v>
          </cell>
        </row>
        <row r="16458">
          <cell r="D16458" t="str">
            <v>人工</v>
          </cell>
          <cell r="E16458" t="str">
            <v>实物</v>
          </cell>
          <cell r="F16458" t="str">
            <v>babycare</v>
          </cell>
          <cell r="G16458" t="str">
            <v>云魁</v>
          </cell>
          <cell r="H16458" t="str">
            <v>年节礼包/母婴儿童/婴童洗护</v>
          </cell>
          <cell r="I16458" t="str">
            <v>2023-07-31</v>
          </cell>
          <cell r="J16458">
            <v>162580124</v>
          </cell>
          <cell r="K16458" t="str">
            <v>BC2209015</v>
          </cell>
          <cell r="L16458" t="str">
            <v>猪笼草射手</v>
          </cell>
        </row>
        <row r="16459">
          <cell r="C16459">
            <v>162106349</v>
          </cell>
          <cell r="D16459" t="str">
            <v>人工</v>
          </cell>
          <cell r="E16459" t="str">
            <v>实物</v>
          </cell>
          <cell r="F16459" t="str">
            <v>火星猪（Redzoo）</v>
          </cell>
          <cell r="G16459" t="str">
            <v>云魁</v>
          </cell>
          <cell r="H16459" t="str">
            <v>年节礼包/母婴儿童/玩具</v>
          </cell>
          <cell r="I16459" t="str">
            <v>2023-07-31</v>
          </cell>
          <cell r="J16459">
            <v>162580114</v>
          </cell>
          <cell r="K16459" t="str">
            <v>RZ20011</v>
          </cell>
          <cell r="L16459" t="str">
            <v>尖叫科学4-238个实验版</v>
          </cell>
        </row>
        <row r="16460">
          <cell r="C16460">
            <v>162040737</v>
          </cell>
          <cell r="D16460" t="str">
            <v>人工</v>
          </cell>
          <cell r="E16460" t="str">
            <v>实物</v>
          </cell>
          <cell r="F16460" t="str">
            <v>babycare</v>
          </cell>
          <cell r="G16460" t="str">
            <v>云魁</v>
          </cell>
          <cell r="H16460" t="str">
            <v>年节礼包/母婴儿童/玩具</v>
          </cell>
          <cell r="I16460" t="str">
            <v>2023-07-31</v>
          </cell>
          <cell r="J16460">
            <v>162408101</v>
          </cell>
          <cell r="K16460" t="str">
            <v>WJA012-A+BC2012062-2</v>
          </cell>
          <cell r="L16460" t="str">
            <v>奥丁乐园积木+沙鲁拉刺猬&amp;费尔舒海狮组合套装</v>
          </cell>
        </row>
        <row r="16461">
          <cell r="C16461">
            <v>162407136</v>
          </cell>
          <cell r="D16461" t="str">
            <v>人工</v>
          </cell>
          <cell r="E16461" t="str">
            <v>实物</v>
          </cell>
          <cell r="F16461" t="str">
            <v>babycare</v>
          </cell>
          <cell r="G16461" t="str">
            <v>云魁</v>
          </cell>
          <cell r="H16461" t="str">
            <v>年节礼包/母婴儿童/玩具</v>
          </cell>
          <cell r="I16461" t="str">
            <v>2024-03-31</v>
          </cell>
          <cell r="J16461">
            <v>163376855</v>
          </cell>
          <cell r="K16461" t="str">
            <v>WJA012-A+BC2104002-1</v>
          </cell>
          <cell r="L16461" t="str">
            <v>积木奥丁乐园+罗拉红泡泡机</v>
          </cell>
        </row>
        <row r="16462">
          <cell r="C16462">
            <v>162040743</v>
          </cell>
          <cell r="D16462" t="str">
            <v>人工</v>
          </cell>
          <cell r="E16462" t="str">
            <v>实物</v>
          </cell>
          <cell r="F16462" t="str">
            <v>babycare</v>
          </cell>
          <cell r="G16462" t="str">
            <v>云魁</v>
          </cell>
          <cell r="H16462" t="str">
            <v>年节礼包/母婴儿童/喂养用品</v>
          </cell>
          <cell r="I16462" t="str">
            <v>2023-07-31</v>
          </cell>
          <cell r="J16462">
            <v>162408107</v>
          </cell>
          <cell r="K16462" t="str">
            <v>RWA002-240A</v>
          </cell>
          <cell r="L16462" t="str">
            <v>佩里尔奶豹</v>
          </cell>
        </row>
        <row r="16463">
          <cell r="C16463">
            <v>162040740</v>
          </cell>
          <cell r="D16463" t="str">
            <v>人工</v>
          </cell>
          <cell r="E16463" t="str">
            <v>实物</v>
          </cell>
          <cell r="F16463" t="str">
            <v>babycare</v>
          </cell>
          <cell r="G16463" t="str">
            <v>云魁</v>
          </cell>
          <cell r="H16463" t="str">
            <v>年节礼包/母婴儿童/喂养用品</v>
          </cell>
          <cell r="I16463" t="str">
            <v>2023-07-31</v>
          </cell>
          <cell r="J16463">
            <v>162408104</v>
          </cell>
          <cell r="K16463" t="str">
            <v>RWA003-350A+BC2004084</v>
          </cell>
          <cell r="L16463" t="str">
            <v>保温杯格塔亚城堡350ml+棉柔巾100抽*6包</v>
          </cell>
        </row>
        <row r="16464">
          <cell r="C16464">
            <v>162040735</v>
          </cell>
          <cell r="D16464" t="str">
            <v>人工</v>
          </cell>
          <cell r="E16464" t="str">
            <v>实物</v>
          </cell>
          <cell r="F16464" t="str">
            <v>babycare</v>
          </cell>
          <cell r="G16464" t="str">
            <v>云魁</v>
          </cell>
          <cell r="H16464" t="str">
            <v>年节礼包/母婴儿童/玩具</v>
          </cell>
          <cell r="I16464" t="str">
            <v>2023-07-31</v>
          </cell>
          <cell r="J16464">
            <v>162408099</v>
          </cell>
          <cell r="K16464" t="str">
            <v>BC2012017-2</v>
          </cell>
          <cell r="L16464" t="str">
            <v>桑特恩星球-177*195*1.5cm</v>
          </cell>
        </row>
        <row r="16465">
          <cell r="C16465">
            <v>162040577</v>
          </cell>
          <cell r="D16465" t="str">
            <v>人工</v>
          </cell>
          <cell r="E16465" t="str">
            <v>实物</v>
          </cell>
          <cell r="F16465" t="str">
            <v>babycare</v>
          </cell>
          <cell r="G16465" t="str">
            <v>云魁</v>
          </cell>
          <cell r="H16465" t="str">
            <v>年节礼包/母婴儿童/婴童洗护</v>
          </cell>
          <cell r="I16465" t="str">
            <v>2023-07-31</v>
          </cell>
          <cell r="J16465">
            <v>162407902</v>
          </cell>
          <cell r="K16465" t="str">
            <v>BC2108017+BC2002303</v>
          </cell>
          <cell r="L16465" t="str">
            <v>洗发沐浴露300ml+护臀膏46g*1</v>
          </cell>
        </row>
        <row r="16466">
          <cell r="C16466">
            <v>162028551</v>
          </cell>
          <cell r="D16466" t="str">
            <v>人工</v>
          </cell>
          <cell r="E16466" t="str">
            <v>实物</v>
          </cell>
          <cell r="F16466" t="str">
            <v/>
          </cell>
          <cell r="G16466" t="str">
            <v>凌海展望</v>
          </cell>
          <cell r="H16466" t="str">
            <v>年节礼包/家庭清洁/纸品/纸品礼包</v>
          </cell>
          <cell r="I16466" t="str">
            <v>2023-12-31</v>
          </cell>
          <cell r="J16466">
            <v>162395845</v>
          </cell>
          <cell r="K16466" t="str">
            <v>ymxzh33</v>
          </cell>
          <cell r="L16466" t="str">
            <v/>
          </cell>
        </row>
        <row r="16467">
          <cell r="C16467">
            <v>162333298</v>
          </cell>
          <cell r="D16467" t="str">
            <v>人工</v>
          </cell>
          <cell r="E16467" t="str">
            <v>实物</v>
          </cell>
          <cell r="F16467" t="str">
            <v>爱恩倍</v>
          </cell>
          <cell r="G16467" t="str">
            <v>凌海展望</v>
          </cell>
          <cell r="H16467" t="str">
            <v>年节礼包/家庭清洁/纸品/清洁纸品</v>
          </cell>
          <cell r="I16467" t="str">
            <v>2023-12-31</v>
          </cell>
          <cell r="J16467">
            <v>163193113</v>
          </cell>
          <cell r="K16467" t="str">
            <v>5DS-KG8092</v>
          </cell>
          <cell r="L16467" t="str">
            <v/>
          </cell>
        </row>
        <row r="16468">
          <cell r="C16468">
            <v>162028559</v>
          </cell>
          <cell r="D16468" t="str">
            <v>人工</v>
          </cell>
          <cell r="E16468" t="str">
            <v>实物</v>
          </cell>
          <cell r="F16468" t="str">
            <v/>
          </cell>
          <cell r="G16468" t="str">
            <v>凌海展望</v>
          </cell>
          <cell r="H16468" t="str">
            <v>年节礼包/家庭清洁/纸品/衣物清洁礼包</v>
          </cell>
          <cell r="I16468" t="str">
            <v>2023-12-31</v>
          </cell>
          <cell r="J16468">
            <v>162395858</v>
          </cell>
          <cell r="K16468" t="str">
            <v>ymxzh34</v>
          </cell>
          <cell r="L16468" t="str">
            <v/>
          </cell>
        </row>
        <row r="16469">
          <cell r="C16469">
            <v>162403347</v>
          </cell>
          <cell r="D16469" t="str">
            <v>人工</v>
          </cell>
          <cell r="E16469" t="str">
            <v>实物</v>
          </cell>
          <cell r="F16469" t="str">
            <v>山真美</v>
          </cell>
          <cell r="G16469" t="str">
            <v>蜀福优选</v>
          </cell>
          <cell r="H16469" t="str">
            <v>年节礼包/食品/杂粮</v>
          </cell>
          <cell r="I16469" t="str">
            <v>2024-03-31</v>
          </cell>
          <cell r="J16469">
            <v>163370668</v>
          </cell>
          <cell r="K16469" t="str">
            <v/>
          </cell>
          <cell r="L16469" t="str">
            <v/>
          </cell>
        </row>
        <row r="16470">
          <cell r="C16470">
            <v>162403347</v>
          </cell>
          <cell r="D16470" t="str">
            <v>人工</v>
          </cell>
          <cell r="E16470" t="str">
            <v>实物</v>
          </cell>
          <cell r="F16470" t="str">
            <v>山真美</v>
          </cell>
          <cell r="G16470" t="str">
            <v>蜀福优选</v>
          </cell>
          <cell r="H16470" t="str">
            <v>年节礼包/食品/杂粮</v>
          </cell>
          <cell r="I16470" t="str">
            <v>2024-03-31</v>
          </cell>
        </row>
        <row r="16470">
          <cell r="K16470" t="str">
            <v/>
          </cell>
          <cell r="L16470" t="str">
            <v/>
          </cell>
        </row>
        <row r="16471">
          <cell r="C16471">
            <v>162403347</v>
          </cell>
          <cell r="D16471" t="str">
            <v>人工</v>
          </cell>
          <cell r="E16471" t="str">
            <v>实物</v>
          </cell>
          <cell r="F16471" t="str">
            <v>山真美</v>
          </cell>
          <cell r="G16471" t="str">
            <v>蜀福优选</v>
          </cell>
          <cell r="H16471" t="str">
            <v>年节礼包/食品/杂粮</v>
          </cell>
          <cell r="I16471" t="str">
            <v>2024-03-31</v>
          </cell>
        </row>
        <row r="16471">
          <cell r="K16471" t="str">
            <v/>
          </cell>
          <cell r="L16471" t="str">
            <v/>
          </cell>
        </row>
        <row r="16472">
          <cell r="C16472">
            <v>162403347</v>
          </cell>
          <cell r="D16472" t="str">
            <v>人工</v>
          </cell>
          <cell r="E16472" t="str">
            <v>实物</v>
          </cell>
          <cell r="F16472" t="str">
            <v>山真美</v>
          </cell>
          <cell r="G16472" t="str">
            <v>蜀福优选</v>
          </cell>
          <cell r="H16472" t="str">
            <v>年节礼包/食品/杂粮</v>
          </cell>
          <cell r="I16472" t="str">
            <v>2024-03-31</v>
          </cell>
        </row>
        <row r="16472">
          <cell r="K16472" t="str">
            <v/>
          </cell>
          <cell r="L16472" t="str">
            <v/>
          </cell>
        </row>
        <row r="16473">
          <cell r="C16473">
            <v>162403347</v>
          </cell>
          <cell r="D16473" t="str">
            <v>人工</v>
          </cell>
          <cell r="E16473" t="str">
            <v>实物</v>
          </cell>
          <cell r="F16473" t="str">
            <v>山真美</v>
          </cell>
          <cell r="G16473" t="str">
            <v>蜀福优选</v>
          </cell>
          <cell r="H16473" t="str">
            <v>年节礼包/食品/杂粮</v>
          </cell>
          <cell r="I16473" t="str">
            <v>2024-03-31</v>
          </cell>
        </row>
        <row r="16473">
          <cell r="K16473" t="str">
            <v/>
          </cell>
          <cell r="L16473" t="str">
            <v/>
          </cell>
        </row>
        <row r="16474">
          <cell r="C16474">
            <v>162403347</v>
          </cell>
          <cell r="D16474" t="str">
            <v>人工</v>
          </cell>
          <cell r="E16474" t="str">
            <v>实物</v>
          </cell>
          <cell r="F16474" t="str">
            <v>山真美</v>
          </cell>
          <cell r="G16474" t="str">
            <v>蜀福优选</v>
          </cell>
          <cell r="H16474" t="str">
            <v>年节礼包/食品/杂粮</v>
          </cell>
          <cell r="I16474" t="str">
            <v>2024-03-31</v>
          </cell>
        </row>
        <row r="16474">
          <cell r="K16474" t="str">
            <v/>
          </cell>
          <cell r="L16474" t="str">
            <v/>
          </cell>
        </row>
        <row r="16475">
          <cell r="C16475">
            <v>162403347</v>
          </cell>
          <cell r="D16475" t="str">
            <v>人工</v>
          </cell>
          <cell r="E16475" t="str">
            <v>实物</v>
          </cell>
          <cell r="F16475" t="str">
            <v>山真美</v>
          </cell>
          <cell r="G16475" t="str">
            <v>蜀福优选</v>
          </cell>
          <cell r="H16475" t="str">
            <v>年节礼包/食品/杂粮</v>
          </cell>
          <cell r="I16475" t="str">
            <v>2024-03-31</v>
          </cell>
        </row>
        <row r="16475">
          <cell r="K16475" t="str">
            <v/>
          </cell>
          <cell r="L16475" t="str">
            <v/>
          </cell>
        </row>
        <row r="16476">
          <cell r="C16476">
            <v>162403347</v>
          </cell>
          <cell r="D16476" t="str">
            <v>人工</v>
          </cell>
          <cell r="E16476" t="str">
            <v>实物</v>
          </cell>
          <cell r="F16476" t="str">
            <v>山真美</v>
          </cell>
          <cell r="G16476" t="str">
            <v>蜀福优选</v>
          </cell>
          <cell r="H16476" t="str">
            <v>年节礼包/食品/杂粮</v>
          </cell>
          <cell r="I16476" t="str">
            <v>2024-03-31</v>
          </cell>
        </row>
        <row r="16476">
          <cell r="K16476" t="str">
            <v/>
          </cell>
          <cell r="L16476" t="str">
            <v/>
          </cell>
        </row>
        <row r="16477">
          <cell r="C16477">
            <v>162403347</v>
          </cell>
          <cell r="D16477" t="str">
            <v>人工</v>
          </cell>
          <cell r="E16477" t="str">
            <v>实物</v>
          </cell>
          <cell r="F16477" t="str">
            <v>山真美</v>
          </cell>
          <cell r="G16477" t="str">
            <v>蜀福优选</v>
          </cell>
          <cell r="H16477" t="str">
            <v>年节礼包/食品/杂粮</v>
          </cell>
          <cell r="I16477" t="str">
            <v>2024-03-31</v>
          </cell>
        </row>
        <row r="16477">
          <cell r="K16477" t="str">
            <v/>
          </cell>
          <cell r="L16477" t="str">
            <v/>
          </cell>
        </row>
        <row r="16478">
          <cell r="C16478">
            <v>162403347</v>
          </cell>
          <cell r="D16478" t="str">
            <v>人工</v>
          </cell>
          <cell r="E16478" t="str">
            <v>实物</v>
          </cell>
          <cell r="F16478" t="str">
            <v>山真美</v>
          </cell>
          <cell r="G16478" t="str">
            <v>蜀福优选</v>
          </cell>
          <cell r="H16478" t="str">
            <v>年节礼包/食品/杂粮</v>
          </cell>
          <cell r="I16478" t="str">
            <v>2024-03-31</v>
          </cell>
        </row>
        <row r="16478">
          <cell r="K16478" t="str">
            <v/>
          </cell>
          <cell r="L16478" t="str">
            <v/>
          </cell>
        </row>
        <row r="16479">
          <cell r="C16479">
            <v>162403336</v>
          </cell>
          <cell r="D16479" t="str">
            <v>人工</v>
          </cell>
          <cell r="E16479" t="str">
            <v>实物</v>
          </cell>
          <cell r="F16479" t="str">
            <v>山真美</v>
          </cell>
          <cell r="G16479" t="str">
            <v>蜀福优选</v>
          </cell>
          <cell r="H16479" t="str">
            <v>年节礼包/食品/干货礼包</v>
          </cell>
          <cell r="I16479" t="str">
            <v>2024-03-31</v>
          </cell>
          <cell r="J16479">
            <v>163370657</v>
          </cell>
          <cell r="K16479" t="str">
            <v/>
          </cell>
          <cell r="L16479" t="str">
            <v/>
          </cell>
        </row>
        <row r="16480">
          <cell r="C16480">
            <v>162403336</v>
          </cell>
          <cell r="D16480" t="str">
            <v>人工</v>
          </cell>
          <cell r="E16480" t="str">
            <v>实物</v>
          </cell>
          <cell r="F16480" t="str">
            <v>山真美</v>
          </cell>
          <cell r="G16480" t="str">
            <v>蜀福优选</v>
          </cell>
          <cell r="H16480" t="str">
            <v>年节礼包/食品/干货礼包</v>
          </cell>
          <cell r="I16480" t="str">
            <v>2024-03-31</v>
          </cell>
        </row>
        <row r="16480">
          <cell r="K16480" t="str">
            <v/>
          </cell>
          <cell r="L16480" t="str">
            <v/>
          </cell>
        </row>
        <row r="16481">
          <cell r="C16481">
            <v>162403336</v>
          </cell>
          <cell r="D16481" t="str">
            <v>人工</v>
          </cell>
          <cell r="E16481" t="str">
            <v>实物</v>
          </cell>
          <cell r="F16481" t="str">
            <v>山真美</v>
          </cell>
          <cell r="G16481" t="str">
            <v>蜀福优选</v>
          </cell>
          <cell r="H16481" t="str">
            <v>年节礼包/食品/干货礼包</v>
          </cell>
          <cell r="I16481" t="str">
            <v>2024-03-31</v>
          </cell>
        </row>
        <row r="16481">
          <cell r="K16481" t="str">
            <v/>
          </cell>
          <cell r="L16481" t="str">
            <v/>
          </cell>
        </row>
        <row r="16482">
          <cell r="C16482">
            <v>162403336</v>
          </cell>
          <cell r="D16482" t="str">
            <v>人工</v>
          </cell>
          <cell r="E16482" t="str">
            <v>实物</v>
          </cell>
          <cell r="F16482" t="str">
            <v>山真美</v>
          </cell>
          <cell r="G16482" t="str">
            <v>蜀福优选</v>
          </cell>
          <cell r="H16482" t="str">
            <v>年节礼包/食品/干货礼包</v>
          </cell>
          <cell r="I16482" t="str">
            <v>2024-03-31</v>
          </cell>
        </row>
        <row r="16482">
          <cell r="K16482" t="str">
            <v/>
          </cell>
          <cell r="L16482" t="str">
            <v/>
          </cell>
        </row>
        <row r="16483">
          <cell r="C16483">
            <v>162403336</v>
          </cell>
          <cell r="D16483" t="str">
            <v>人工</v>
          </cell>
          <cell r="E16483" t="str">
            <v>实物</v>
          </cell>
          <cell r="F16483" t="str">
            <v>山真美</v>
          </cell>
          <cell r="G16483" t="str">
            <v>蜀福优选</v>
          </cell>
          <cell r="H16483" t="str">
            <v>年节礼包/食品/干货礼包</v>
          </cell>
          <cell r="I16483" t="str">
            <v>2024-03-31</v>
          </cell>
        </row>
        <row r="16483">
          <cell r="K16483" t="str">
            <v/>
          </cell>
          <cell r="L16483" t="str">
            <v/>
          </cell>
        </row>
        <row r="16484">
          <cell r="C16484">
            <v>162403336</v>
          </cell>
          <cell r="D16484" t="str">
            <v>人工</v>
          </cell>
          <cell r="E16484" t="str">
            <v>实物</v>
          </cell>
          <cell r="F16484" t="str">
            <v>山真美</v>
          </cell>
          <cell r="G16484" t="str">
            <v>蜀福优选</v>
          </cell>
          <cell r="H16484" t="str">
            <v>年节礼包/食品/干货礼包</v>
          </cell>
          <cell r="I16484" t="str">
            <v>2024-03-31</v>
          </cell>
        </row>
        <row r="16484">
          <cell r="K16484" t="str">
            <v/>
          </cell>
          <cell r="L16484" t="str">
            <v/>
          </cell>
        </row>
        <row r="16485">
          <cell r="C16485">
            <v>162403336</v>
          </cell>
          <cell r="D16485" t="str">
            <v>人工</v>
          </cell>
          <cell r="E16485" t="str">
            <v>实物</v>
          </cell>
          <cell r="F16485" t="str">
            <v>山真美</v>
          </cell>
          <cell r="G16485" t="str">
            <v>蜀福优选</v>
          </cell>
          <cell r="H16485" t="str">
            <v>年节礼包/食品/干货礼包</v>
          </cell>
          <cell r="I16485" t="str">
            <v>2024-03-31</v>
          </cell>
        </row>
        <row r="16485">
          <cell r="K16485" t="str">
            <v/>
          </cell>
          <cell r="L16485" t="str">
            <v/>
          </cell>
        </row>
        <row r="16486">
          <cell r="C16486">
            <v>162563564</v>
          </cell>
          <cell r="D16486" t="str">
            <v>人工</v>
          </cell>
          <cell r="E16486" t="str">
            <v>实物</v>
          </cell>
          <cell r="F16486" t="str">
            <v>山真美</v>
          </cell>
          <cell r="G16486" t="str">
            <v>蜀福优选</v>
          </cell>
          <cell r="H16486" t="str">
            <v>年节礼包/食品/饮品冲调</v>
          </cell>
          <cell r="I16486" t="str">
            <v>2024-10-31</v>
          </cell>
          <cell r="J16486">
            <v>163742352</v>
          </cell>
          <cell r="K16486" t="str">
            <v/>
          </cell>
          <cell r="L16486" t="str">
            <v/>
          </cell>
        </row>
        <row r="16487">
          <cell r="C16487">
            <v>162563564</v>
          </cell>
          <cell r="D16487" t="str">
            <v>人工</v>
          </cell>
          <cell r="E16487" t="str">
            <v>实物</v>
          </cell>
          <cell r="F16487" t="str">
            <v>山真美</v>
          </cell>
          <cell r="G16487" t="str">
            <v>蜀福优选</v>
          </cell>
          <cell r="H16487" t="str">
            <v>年节礼包/食品/饮品冲调</v>
          </cell>
          <cell r="I16487" t="str">
            <v>2024-10-31</v>
          </cell>
        </row>
        <row r="16487">
          <cell r="K16487" t="str">
            <v/>
          </cell>
          <cell r="L16487" t="str">
            <v/>
          </cell>
        </row>
        <row r="16488">
          <cell r="C16488">
            <v>162563564</v>
          </cell>
          <cell r="D16488" t="str">
            <v>人工</v>
          </cell>
          <cell r="E16488" t="str">
            <v>实物</v>
          </cell>
          <cell r="F16488" t="str">
            <v>山真美</v>
          </cell>
          <cell r="G16488" t="str">
            <v>蜀福优选</v>
          </cell>
          <cell r="H16488" t="str">
            <v>年节礼包/食品/饮品冲调</v>
          </cell>
          <cell r="I16488" t="str">
            <v>2024-10-31</v>
          </cell>
        </row>
        <row r="16488">
          <cell r="K16488" t="str">
            <v/>
          </cell>
          <cell r="L16488" t="str">
            <v/>
          </cell>
        </row>
        <row r="16489">
          <cell r="C16489">
            <v>162563564</v>
          </cell>
          <cell r="D16489" t="str">
            <v>人工</v>
          </cell>
          <cell r="E16489" t="str">
            <v>实物</v>
          </cell>
          <cell r="F16489" t="str">
            <v>山真美</v>
          </cell>
          <cell r="G16489" t="str">
            <v>蜀福优选</v>
          </cell>
          <cell r="H16489" t="str">
            <v>年节礼包/食品/饮品冲调</v>
          </cell>
          <cell r="I16489" t="str">
            <v>2024-10-31</v>
          </cell>
        </row>
        <row r="16489">
          <cell r="K16489" t="str">
            <v/>
          </cell>
          <cell r="L16489" t="str">
            <v/>
          </cell>
        </row>
        <row r="16490">
          <cell r="C16490">
            <v>162563564</v>
          </cell>
          <cell r="D16490" t="str">
            <v>人工</v>
          </cell>
          <cell r="E16490" t="str">
            <v>实物</v>
          </cell>
          <cell r="F16490" t="str">
            <v>山真美</v>
          </cell>
          <cell r="G16490" t="str">
            <v>蜀福优选</v>
          </cell>
          <cell r="H16490" t="str">
            <v>年节礼包/食品/饮品冲调</v>
          </cell>
          <cell r="I16490" t="str">
            <v>2024-10-31</v>
          </cell>
        </row>
        <row r="16490">
          <cell r="K16490" t="str">
            <v/>
          </cell>
          <cell r="L16490" t="str">
            <v/>
          </cell>
        </row>
        <row r="16491">
          <cell r="C16491">
            <v>162563564</v>
          </cell>
          <cell r="D16491" t="str">
            <v>人工</v>
          </cell>
          <cell r="E16491" t="str">
            <v>实物</v>
          </cell>
          <cell r="F16491" t="str">
            <v>山真美</v>
          </cell>
          <cell r="G16491" t="str">
            <v>蜀福优选</v>
          </cell>
          <cell r="H16491" t="str">
            <v>年节礼包/食品/饮品冲调</v>
          </cell>
          <cell r="I16491" t="str">
            <v>2024-10-31</v>
          </cell>
        </row>
        <row r="16491">
          <cell r="K16491" t="str">
            <v/>
          </cell>
          <cell r="L16491" t="str">
            <v/>
          </cell>
        </row>
        <row r="16492">
          <cell r="C16492">
            <v>162563564</v>
          </cell>
          <cell r="D16492" t="str">
            <v>人工</v>
          </cell>
          <cell r="E16492" t="str">
            <v>实物</v>
          </cell>
          <cell r="F16492" t="str">
            <v>山真美</v>
          </cell>
          <cell r="G16492" t="str">
            <v>蜀福优选</v>
          </cell>
          <cell r="H16492" t="str">
            <v>年节礼包/食品/饮品冲调</v>
          </cell>
          <cell r="I16492" t="str">
            <v>2024-10-31</v>
          </cell>
        </row>
        <row r="16492">
          <cell r="K16492" t="str">
            <v/>
          </cell>
          <cell r="L16492" t="str">
            <v/>
          </cell>
        </row>
        <row r="16493">
          <cell r="C16493">
            <v>162563564</v>
          </cell>
          <cell r="D16493" t="str">
            <v>人工</v>
          </cell>
          <cell r="E16493" t="str">
            <v>实物</v>
          </cell>
          <cell r="F16493" t="str">
            <v>山真美</v>
          </cell>
          <cell r="G16493" t="str">
            <v>蜀福优选</v>
          </cell>
          <cell r="H16493" t="str">
            <v>年节礼包/食品/饮品冲调</v>
          </cell>
          <cell r="I16493" t="str">
            <v>2024-10-31</v>
          </cell>
        </row>
        <row r="16493">
          <cell r="K16493" t="str">
            <v/>
          </cell>
          <cell r="L16493" t="str">
            <v/>
          </cell>
        </row>
        <row r="16494">
          <cell r="C16494">
            <v>162547104</v>
          </cell>
          <cell r="D16494" t="str">
            <v>人工</v>
          </cell>
          <cell r="E16494" t="str">
            <v>实物</v>
          </cell>
          <cell r="F16494" t="str">
            <v>张飞</v>
          </cell>
          <cell r="G16494" t="str">
            <v>蜀福优选</v>
          </cell>
          <cell r="H16494" t="str">
            <v>年节礼包/食品/食品礼包</v>
          </cell>
          <cell r="I16494" t="str">
            <v>2024-08-31</v>
          </cell>
          <cell r="J16494">
            <v>163707200</v>
          </cell>
          <cell r="K16494" t="str">
            <v/>
          </cell>
          <cell r="L16494" t="str">
            <v/>
          </cell>
        </row>
        <row r="16495">
          <cell r="C16495">
            <v>162547104</v>
          </cell>
          <cell r="D16495" t="str">
            <v>人工</v>
          </cell>
          <cell r="E16495" t="str">
            <v>实物</v>
          </cell>
          <cell r="F16495" t="str">
            <v>张飞</v>
          </cell>
          <cell r="G16495" t="str">
            <v>蜀福优选</v>
          </cell>
          <cell r="H16495" t="str">
            <v>年节礼包/食品/食品礼包</v>
          </cell>
          <cell r="I16495" t="str">
            <v>2024-08-31</v>
          </cell>
        </row>
        <row r="16495">
          <cell r="K16495" t="str">
            <v/>
          </cell>
          <cell r="L16495" t="str">
            <v/>
          </cell>
        </row>
        <row r="16496">
          <cell r="C16496">
            <v>162547104</v>
          </cell>
          <cell r="D16496" t="str">
            <v>人工</v>
          </cell>
          <cell r="E16496" t="str">
            <v>实物</v>
          </cell>
          <cell r="F16496" t="str">
            <v>张飞</v>
          </cell>
          <cell r="G16496" t="str">
            <v>蜀福优选</v>
          </cell>
          <cell r="H16496" t="str">
            <v>年节礼包/食品/食品礼包</v>
          </cell>
          <cell r="I16496" t="str">
            <v>2024-08-31</v>
          </cell>
        </row>
        <row r="16496">
          <cell r="K16496" t="str">
            <v/>
          </cell>
          <cell r="L16496" t="str">
            <v/>
          </cell>
        </row>
        <row r="16497">
          <cell r="C16497">
            <v>162494176</v>
          </cell>
          <cell r="D16497" t="str">
            <v>人工</v>
          </cell>
          <cell r="E16497" t="str">
            <v>实物</v>
          </cell>
          <cell r="F16497" t="str">
            <v>山真美</v>
          </cell>
          <cell r="G16497" t="str">
            <v>蜀福优选</v>
          </cell>
          <cell r="H16497" t="str">
            <v>年节礼包/食品/干货礼包</v>
          </cell>
          <cell r="I16497" t="str">
            <v>2024-07-31</v>
          </cell>
          <cell r="J16497">
            <v>163576596</v>
          </cell>
          <cell r="K16497" t="str">
            <v/>
          </cell>
          <cell r="L16497" t="str">
            <v/>
          </cell>
        </row>
        <row r="16498">
          <cell r="C16498">
            <v>162494173</v>
          </cell>
          <cell r="D16498" t="str">
            <v>人工</v>
          </cell>
          <cell r="E16498" t="str">
            <v>实物</v>
          </cell>
          <cell r="F16498" t="str">
            <v>山真美</v>
          </cell>
          <cell r="G16498" t="str">
            <v>蜀福优选</v>
          </cell>
          <cell r="H16498" t="str">
            <v>年节礼包/食品/茶叶</v>
          </cell>
          <cell r="I16498" t="str">
            <v>2024-10-31</v>
          </cell>
          <cell r="J16498">
            <v>163576593</v>
          </cell>
          <cell r="K16498" t="str">
            <v/>
          </cell>
          <cell r="L16498" t="str">
            <v/>
          </cell>
        </row>
        <row r="16499">
          <cell r="C16499">
            <v>162403343</v>
          </cell>
          <cell r="D16499" t="str">
            <v>人工</v>
          </cell>
          <cell r="E16499" t="str">
            <v>实物</v>
          </cell>
          <cell r="F16499" t="str">
            <v>山真美</v>
          </cell>
          <cell r="G16499" t="str">
            <v>蜀福优选</v>
          </cell>
          <cell r="H16499" t="str">
            <v>年节礼包/食品/零食礼包</v>
          </cell>
          <cell r="I16499" t="str">
            <v>2024-03-31</v>
          </cell>
          <cell r="J16499">
            <v>163370664</v>
          </cell>
          <cell r="K16499" t="str">
            <v/>
          </cell>
          <cell r="L16499" t="str">
            <v/>
          </cell>
        </row>
        <row r="16500">
          <cell r="C16500">
            <v>162403343</v>
          </cell>
          <cell r="D16500" t="str">
            <v>人工</v>
          </cell>
          <cell r="E16500" t="str">
            <v>实物</v>
          </cell>
          <cell r="F16500" t="str">
            <v>山真美</v>
          </cell>
          <cell r="G16500" t="str">
            <v>蜀福优选</v>
          </cell>
          <cell r="H16500" t="str">
            <v>年节礼包/食品/零食礼包</v>
          </cell>
          <cell r="I16500" t="str">
            <v>2024-03-31</v>
          </cell>
        </row>
        <row r="16500">
          <cell r="K16500" t="str">
            <v/>
          </cell>
          <cell r="L16500" t="str">
            <v/>
          </cell>
        </row>
        <row r="16501">
          <cell r="C16501">
            <v>162403343</v>
          </cell>
          <cell r="D16501" t="str">
            <v>人工</v>
          </cell>
          <cell r="E16501" t="str">
            <v>实物</v>
          </cell>
          <cell r="F16501" t="str">
            <v>山真美</v>
          </cell>
          <cell r="G16501" t="str">
            <v>蜀福优选</v>
          </cell>
          <cell r="H16501" t="str">
            <v>年节礼包/食品/零食礼包</v>
          </cell>
          <cell r="I16501" t="str">
            <v>2024-03-31</v>
          </cell>
        </row>
        <row r="16501">
          <cell r="K16501" t="str">
            <v/>
          </cell>
          <cell r="L16501" t="str">
            <v/>
          </cell>
        </row>
        <row r="16502">
          <cell r="C16502">
            <v>162403343</v>
          </cell>
          <cell r="D16502" t="str">
            <v>人工</v>
          </cell>
          <cell r="E16502" t="str">
            <v>实物</v>
          </cell>
          <cell r="F16502" t="str">
            <v>山真美</v>
          </cell>
          <cell r="G16502" t="str">
            <v>蜀福优选</v>
          </cell>
          <cell r="H16502" t="str">
            <v>年节礼包/食品/零食礼包</v>
          </cell>
          <cell r="I16502" t="str">
            <v>2024-03-31</v>
          </cell>
        </row>
        <row r="16502">
          <cell r="K16502" t="str">
            <v/>
          </cell>
          <cell r="L16502" t="str">
            <v/>
          </cell>
        </row>
        <row r="16503">
          <cell r="C16503">
            <v>162403343</v>
          </cell>
          <cell r="D16503" t="str">
            <v>人工</v>
          </cell>
          <cell r="E16503" t="str">
            <v>实物</v>
          </cell>
          <cell r="F16503" t="str">
            <v>山真美</v>
          </cell>
          <cell r="G16503" t="str">
            <v>蜀福优选</v>
          </cell>
          <cell r="H16503" t="str">
            <v>年节礼包/食品/零食礼包</v>
          </cell>
          <cell r="I16503" t="str">
            <v>2024-03-31</v>
          </cell>
        </row>
        <row r="16503">
          <cell r="K16503" t="str">
            <v/>
          </cell>
          <cell r="L16503" t="str">
            <v/>
          </cell>
        </row>
        <row r="16504">
          <cell r="C16504">
            <v>162403343</v>
          </cell>
          <cell r="D16504" t="str">
            <v>人工</v>
          </cell>
          <cell r="E16504" t="str">
            <v>实物</v>
          </cell>
          <cell r="F16504" t="str">
            <v>山真美</v>
          </cell>
          <cell r="G16504" t="str">
            <v>蜀福优选</v>
          </cell>
          <cell r="H16504" t="str">
            <v>年节礼包/食品/零食礼包</v>
          </cell>
          <cell r="I16504" t="str">
            <v>2024-03-31</v>
          </cell>
        </row>
        <row r="16504">
          <cell r="K16504" t="str">
            <v/>
          </cell>
          <cell r="L16504" t="str">
            <v/>
          </cell>
        </row>
        <row r="16505">
          <cell r="C16505">
            <v>162403343</v>
          </cell>
          <cell r="D16505" t="str">
            <v>人工</v>
          </cell>
          <cell r="E16505" t="str">
            <v>实物</v>
          </cell>
          <cell r="F16505" t="str">
            <v>山真美</v>
          </cell>
          <cell r="G16505" t="str">
            <v>蜀福优选</v>
          </cell>
          <cell r="H16505" t="str">
            <v>年节礼包/食品/零食礼包</v>
          </cell>
          <cell r="I16505" t="str">
            <v>2024-03-31</v>
          </cell>
        </row>
        <row r="16505">
          <cell r="K16505" t="str">
            <v/>
          </cell>
          <cell r="L16505" t="str">
            <v/>
          </cell>
        </row>
        <row r="16506">
          <cell r="C16506">
            <v>162403343</v>
          </cell>
          <cell r="D16506" t="str">
            <v>人工</v>
          </cell>
          <cell r="E16506" t="str">
            <v>实物</v>
          </cell>
          <cell r="F16506" t="str">
            <v>山真美</v>
          </cell>
          <cell r="G16506" t="str">
            <v>蜀福优选</v>
          </cell>
          <cell r="H16506" t="str">
            <v>年节礼包/食品/零食礼包</v>
          </cell>
          <cell r="I16506" t="str">
            <v>2024-03-31</v>
          </cell>
        </row>
        <row r="16506">
          <cell r="K16506" t="str">
            <v/>
          </cell>
          <cell r="L16506" t="str">
            <v/>
          </cell>
        </row>
        <row r="16507">
          <cell r="C16507">
            <v>162403343</v>
          </cell>
          <cell r="D16507" t="str">
            <v>人工</v>
          </cell>
          <cell r="E16507" t="str">
            <v>实物</v>
          </cell>
          <cell r="F16507" t="str">
            <v>山真美</v>
          </cell>
          <cell r="G16507" t="str">
            <v>蜀福优选</v>
          </cell>
          <cell r="H16507" t="str">
            <v>年节礼包/食品/零食礼包</v>
          </cell>
          <cell r="I16507" t="str">
            <v>2024-03-31</v>
          </cell>
        </row>
        <row r="16507">
          <cell r="K16507" t="str">
            <v/>
          </cell>
          <cell r="L16507" t="str">
            <v/>
          </cell>
        </row>
        <row r="16508">
          <cell r="C16508">
            <v>162403343</v>
          </cell>
          <cell r="D16508" t="str">
            <v>人工</v>
          </cell>
          <cell r="E16508" t="str">
            <v>实物</v>
          </cell>
          <cell r="F16508" t="str">
            <v>山真美</v>
          </cell>
          <cell r="G16508" t="str">
            <v>蜀福优选</v>
          </cell>
          <cell r="H16508" t="str">
            <v>年节礼包/食品/零食礼包</v>
          </cell>
          <cell r="I16508" t="str">
            <v>2024-03-31</v>
          </cell>
        </row>
        <row r="16508">
          <cell r="K16508" t="str">
            <v/>
          </cell>
          <cell r="L16508" t="str">
            <v/>
          </cell>
        </row>
        <row r="16509">
          <cell r="C16509">
            <v>162106586</v>
          </cell>
          <cell r="D16509" t="str">
            <v>人工</v>
          </cell>
          <cell r="E16509" t="str">
            <v>实物</v>
          </cell>
          <cell r="F16509" t="str">
            <v>山真美</v>
          </cell>
          <cell r="G16509" t="str">
            <v>蜀福优选</v>
          </cell>
          <cell r="H16509" t="str">
            <v>食品/茗茶/绿茶</v>
          </cell>
          <cell r="I16509" t="str">
            <v>2023-09-01</v>
          </cell>
          <cell r="J16509">
            <v>162580377</v>
          </cell>
          <cell r="K16509" t="str">
            <v/>
          </cell>
          <cell r="L16509" t="str">
            <v/>
          </cell>
        </row>
        <row r="16510">
          <cell r="C16510">
            <v>162106585</v>
          </cell>
          <cell r="D16510" t="str">
            <v>人工</v>
          </cell>
          <cell r="E16510" t="str">
            <v>实物</v>
          </cell>
          <cell r="F16510" t="str">
            <v>山真美</v>
          </cell>
          <cell r="G16510" t="str">
            <v>蜀福优选</v>
          </cell>
          <cell r="H16510" t="str">
            <v>食品/花茶/养生茶</v>
          </cell>
          <cell r="I16510" t="str">
            <v>2023-09-01</v>
          </cell>
          <cell r="J16510">
            <v>162580376</v>
          </cell>
          <cell r="K16510" t="str">
            <v/>
          </cell>
          <cell r="L16510" t="str">
            <v/>
          </cell>
        </row>
        <row r="16511">
          <cell r="C16511">
            <v>162494171</v>
          </cell>
          <cell r="D16511" t="str">
            <v>人工</v>
          </cell>
          <cell r="E16511" t="str">
            <v>实物</v>
          </cell>
          <cell r="F16511" t="str">
            <v>张飞</v>
          </cell>
          <cell r="G16511" t="str">
            <v>蜀福优选</v>
          </cell>
          <cell r="H16511" t="str">
            <v>年节礼包/食品/零食礼包</v>
          </cell>
          <cell r="I16511" t="str">
            <v>2024-07-31</v>
          </cell>
          <cell r="J16511">
            <v>163576590</v>
          </cell>
          <cell r="K16511" t="str">
            <v/>
          </cell>
          <cell r="L16511" t="str">
            <v/>
          </cell>
        </row>
        <row r="16512">
          <cell r="C16512">
            <v>162494160</v>
          </cell>
          <cell r="D16512" t="str">
            <v>人工</v>
          </cell>
          <cell r="E16512" t="str">
            <v>实物</v>
          </cell>
          <cell r="F16512" t="str">
            <v>张飞</v>
          </cell>
          <cell r="G16512" t="str">
            <v>蜀福优选</v>
          </cell>
          <cell r="H16512" t="str">
            <v>年节礼包/食品/零食礼包</v>
          </cell>
          <cell r="I16512" t="str">
            <v>2024-07-31</v>
          </cell>
          <cell r="J16512">
            <v>163576579</v>
          </cell>
          <cell r="K16512" t="str">
            <v/>
          </cell>
          <cell r="L16512" t="str">
            <v/>
          </cell>
        </row>
        <row r="16513">
          <cell r="C16513">
            <v>162494160</v>
          </cell>
          <cell r="D16513" t="str">
            <v>人工</v>
          </cell>
          <cell r="E16513" t="str">
            <v>实物</v>
          </cell>
          <cell r="F16513" t="str">
            <v>张飞</v>
          </cell>
          <cell r="G16513" t="str">
            <v>蜀福优选</v>
          </cell>
          <cell r="H16513" t="str">
            <v>年节礼包/食品/零食礼包</v>
          </cell>
          <cell r="I16513" t="str">
            <v>2024-07-31</v>
          </cell>
        </row>
        <row r="16513">
          <cell r="K16513" t="str">
            <v/>
          </cell>
          <cell r="L16513" t="str">
            <v/>
          </cell>
        </row>
        <row r="16514">
          <cell r="C16514">
            <v>162494160</v>
          </cell>
          <cell r="D16514" t="str">
            <v>人工</v>
          </cell>
          <cell r="E16514" t="str">
            <v>实物</v>
          </cell>
          <cell r="F16514" t="str">
            <v>张飞</v>
          </cell>
          <cell r="G16514" t="str">
            <v>蜀福优选</v>
          </cell>
          <cell r="H16514" t="str">
            <v>年节礼包/食品/零食礼包</v>
          </cell>
          <cell r="I16514" t="str">
            <v>2024-07-31</v>
          </cell>
        </row>
        <row r="16514">
          <cell r="K16514" t="str">
            <v/>
          </cell>
          <cell r="L16514" t="str">
            <v/>
          </cell>
        </row>
        <row r="16515">
          <cell r="C16515">
            <v>162494160</v>
          </cell>
          <cell r="D16515" t="str">
            <v>人工</v>
          </cell>
          <cell r="E16515" t="str">
            <v>实物</v>
          </cell>
          <cell r="F16515" t="str">
            <v>张飞</v>
          </cell>
          <cell r="G16515" t="str">
            <v>蜀福优选</v>
          </cell>
          <cell r="H16515" t="str">
            <v>年节礼包/食品/零食礼包</v>
          </cell>
          <cell r="I16515" t="str">
            <v>2024-07-31</v>
          </cell>
        </row>
        <row r="16515">
          <cell r="K16515" t="str">
            <v/>
          </cell>
          <cell r="L16515" t="str">
            <v/>
          </cell>
        </row>
        <row r="16516">
          <cell r="C16516">
            <v>162494160</v>
          </cell>
          <cell r="D16516" t="str">
            <v>人工</v>
          </cell>
          <cell r="E16516" t="str">
            <v>实物</v>
          </cell>
          <cell r="F16516" t="str">
            <v>张飞</v>
          </cell>
          <cell r="G16516" t="str">
            <v>蜀福优选</v>
          </cell>
          <cell r="H16516" t="str">
            <v>年节礼包/食品/零食礼包</v>
          </cell>
          <cell r="I16516" t="str">
            <v>2024-07-31</v>
          </cell>
        </row>
        <row r="16516">
          <cell r="K16516" t="str">
            <v/>
          </cell>
          <cell r="L16516" t="str">
            <v/>
          </cell>
        </row>
        <row r="16517">
          <cell r="C16517">
            <v>162494160</v>
          </cell>
          <cell r="D16517" t="str">
            <v>人工</v>
          </cell>
          <cell r="E16517" t="str">
            <v>实物</v>
          </cell>
          <cell r="F16517" t="str">
            <v>张飞</v>
          </cell>
          <cell r="G16517" t="str">
            <v>蜀福优选</v>
          </cell>
          <cell r="H16517" t="str">
            <v>年节礼包/食品/零食礼包</v>
          </cell>
          <cell r="I16517" t="str">
            <v>2024-07-31</v>
          </cell>
        </row>
        <row r="16517">
          <cell r="K16517" t="str">
            <v/>
          </cell>
          <cell r="L16517" t="str">
            <v/>
          </cell>
        </row>
        <row r="16518">
          <cell r="C16518">
            <v>162494160</v>
          </cell>
          <cell r="D16518" t="str">
            <v>人工</v>
          </cell>
          <cell r="E16518" t="str">
            <v>实物</v>
          </cell>
          <cell r="F16518" t="str">
            <v>张飞</v>
          </cell>
          <cell r="G16518" t="str">
            <v>蜀福优选</v>
          </cell>
          <cell r="H16518" t="str">
            <v>年节礼包/食品/零食礼包</v>
          </cell>
          <cell r="I16518" t="str">
            <v>2024-07-31</v>
          </cell>
        </row>
        <row r="16518">
          <cell r="K16518" t="str">
            <v/>
          </cell>
          <cell r="L16518" t="str">
            <v/>
          </cell>
        </row>
        <row r="16519">
          <cell r="C16519">
            <v>162494160</v>
          </cell>
          <cell r="D16519" t="str">
            <v>人工</v>
          </cell>
          <cell r="E16519" t="str">
            <v>实物</v>
          </cell>
          <cell r="F16519" t="str">
            <v>张飞</v>
          </cell>
          <cell r="G16519" t="str">
            <v>蜀福优选</v>
          </cell>
          <cell r="H16519" t="str">
            <v>年节礼包/食品/零食礼包</v>
          </cell>
          <cell r="I16519" t="str">
            <v>2024-07-31</v>
          </cell>
        </row>
        <row r="16519">
          <cell r="K16519" t="str">
            <v/>
          </cell>
          <cell r="L16519" t="str">
            <v/>
          </cell>
        </row>
        <row r="16520">
          <cell r="C16520">
            <v>162494160</v>
          </cell>
          <cell r="D16520" t="str">
            <v>人工</v>
          </cell>
          <cell r="E16520" t="str">
            <v>实物</v>
          </cell>
          <cell r="F16520" t="str">
            <v>张飞</v>
          </cell>
          <cell r="G16520" t="str">
            <v>蜀福优选</v>
          </cell>
          <cell r="H16520" t="str">
            <v>年节礼包/食品/零食礼包</v>
          </cell>
          <cell r="I16520" t="str">
            <v>2024-07-31</v>
          </cell>
        </row>
        <row r="16520">
          <cell r="K16520" t="str">
            <v/>
          </cell>
          <cell r="L16520" t="str">
            <v/>
          </cell>
        </row>
        <row r="16521">
          <cell r="C16521">
            <v>162494160</v>
          </cell>
          <cell r="D16521" t="str">
            <v>人工</v>
          </cell>
          <cell r="E16521" t="str">
            <v>实物</v>
          </cell>
          <cell r="F16521" t="str">
            <v>张飞</v>
          </cell>
          <cell r="G16521" t="str">
            <v>蜀福优选</v>
          </cell>
          <cell r="H16521" t="str">
            <v>年节礼包/食品/零食礼包</v>
          </cell>
          <cell r="I16521" t="str">
            <v>2024-07-31</v>
          </cell>
        </row>
        <row r="16521">
          <cell r="K16521" t="str">
            <v/>
          </cell>
          <cell r="L16521" t="str">
            <v/>
          </cell>
        </row>
        <row r="16522">
          <cell r="C16522">
            <v>162494159</v>
          </cell>
          <cell r="D16522" t="str">
            <v>人工</v>
          </cell>
          <cell r="E16522" t="str">
            <v>实物</v>
          </cell>
          <cell r="F16522" t="str">
            <v>山真美</v>
          </cell>
          <cell r="G16522" t="str">
            <v>蜀福优选</v>
          </cell>
          <cell r="H16522" t="str">
            <v>年节礼包/食品/熟食腊味礼包</v>
          </cell>
          <cell r="I16522" t="str">
            <v>2024-07-31</v>
          </cell>
          <cell r="J16522">
            <v>163576578</v>
          </cell>
          <cell r="K16522" t="str">
            <v/>
          </cell>
          <cell r="L16522" t="str">
            <v/>
          </cell>
        </row>
        <row r="16523">
          <cell r="C16523">
            <v>162494159</v>
          </cell>
          <cell r="D16523" t="str">
            <v>人工</v>
          </cell>
          <cell r="E16523" t="str">
            <v>实物</v>
          </cell>
          <cell r="F16523" t="str">
            <v>山真美</v>
          </cell>
          <cell r="G16523" t="str">
            <v>蜀福优选</v>
          </cell>
          <cell r="H16523" t="str">
            <v>年节礼包/食品/熟食腊味礼包</v>
          </cell>
          <cell r="I16523" t="str">
            <v>2024-07-31</v>
          </cell>
        </row>
        <row r="16523">
          <cell r="K16523" t="str">
            <v/>
          </cell>
          <cell r="L16523" t="str">
            <v/>
          </cell>
        </row>
        <row r="16524">
          <cell r="C16524">
            <v>162494159</v>
          </cell>
          <cell r="D16524" t="str">
            <v>人工</v>
          </cell>
          <cell r="E16524" t="str">
            <v>实物</v>
          </cell>
          <cell r="F16524" t="str">
            <v>山真美</v>
          </cell>
          <cell r="G16524" t="str">
            <v>蜀福优选</v>
          </cell>
          <cell r="H16524" t="str">
            <v>年节礼包/食品/熟食腊味礼包</v>
          </cell>
          <cell r="I16524" t="str">
            <v>2024-07-31</v>
          </cell>
        </row>
        <row r="16524">
          <cell r="K16524" t="str">
            <v/>
          </cell>
          <cell r="L16524" t="str">
            <v/>
          </cell>
        </row>
        <row r="16525">
          <cell r="C16525">
            <v>162494159</v>
          </cell>
          <cell r="D16525" t="str">
            <v>人工</v>
          </cell>
          <cell r="E16525" t="str">
            <v>实物</v>
          </cell>
          <cell r="F16525" t="str">
            <v>山真美</v>
          </cell>
          <cell r="G16525" t="str">
            <v>蜀福优选</v>
          </cell>
          <cell r="H16525" t="str">
            <v>年节礼包/食品/熟食腊味礼包</v>
          </cell>
          <cell r="I16525" t="str">
            <v>2024-07-31</v>
          </cell>
        </row>
        <row r="16525">
          <cell r="K16525" t="str">
            <v/>
          </cell>
          <cell r="L16525" t="str">
            <v/>
          </cell>
        </row>
        <row r="16526">
          <cell r="C16526">
            <v>162494159</v>
          </cell>
          <cell r="D16526" t="str">
            <v>人工</v>
          </cell>
          <cell r="E16526" t="str">
            <v>实物</v>
          </cell>
          <cell r="F16526" t="str">
            <v>山真美</v>
          </cell>
          <cell r="G16526" t="str">
            <v>蜀福优选</v>
          </cell>
          <cell r="H16526" t="str">
            <v>年节礼包/食品/熟食腊味礼包</v>
          </cell>
          <cell r="I16526" t="str">
            <v>2024-07-31</v>
          </cell>
        </row>
        <row r="16526">
          <cell r="K16526" t="str">
            <v/>
          </cell>
          <cell r="L16526" t="str">
            <v/>
          </cell>
        </row>
        <row r="16527">
          <cell r="C16527">
            <v>162494159</v>
          </cell>
          <cell r="D16527" t="str">
            <v>人工</v>
          </cell>
          <cell r="E16527" t="str">
            <v>实物</v>
          </cell>
          <cell r="F16527" t="str">
            <v>山真美</v>
          </cell>
          <cell r="G16527" t="str">
            <v>蜀福优选</v>
          </cell>
          <cell r="H16527" t="str">
            <v>年节礼包/食品/熟食腊味礼包</v>
          </cell>
          <cell r="I16527" t="str">
            <v>2024-07-31</v>
          </cell>
        </row>
        <row r="16527">
          <cell r="K16527" t="str">
            <v/>
          </cell>
          <cell r="L16527" t="str">
            <v/>
          </cell>
        </row>
        <row r="16528">
          <cell r="C16528">
            <v>162494153</v>
          </cell>
          <cell r="D16528" t="str">
            <v>人工</v>
          </cell>
          <cell r="E16528" t="str">
            <v>实物</v>
          </cell>
          <cell r="F16528" t="str">
            <v>山真美</v>
          </cell>
          <cell r="G16528" t="str">
            <v>蜀福优选</v>
          </cell>
          <cell r="H16528" t="str">
            <v>年节礼包/食品/南北干货</v>
          </cell>
          <cell r="I16528" t="str">
            <v>2024-07-31</v>
          </cell>
          <cell r="J16528">
            <v>163576572</v>
          </cell>
          <cell r="K16528" t="str">
            <v/>
          </cell>
          <cell r="L16528" t="str">
            <v/>
          </cell>
        </row>
        <row r="16529">
          <cell r="C16529">
            <v>162494153</v>
          </cell>
          <cell r="D16529" t="str">
            <v>人工</v>
          </cell>
          <cell r="E16529" t="str">
            <v>实物</v>
          </cell>
          <cell r="F16529" t="str">
            <v>山真美</v>
          </cell>
          <cell r="G16529" t="str">
            <v>蜀福优选</v>
          </cell>
          <cell r="H16529" t="str">
            <v>年节礼包/食品/南北干货</v>
          </cell>
          <cell r="I16529" t="str">
            <v>2024-07-31</v>
          </cell>
        </row>
        <row r="16529">
          <cell r="K16529" t="str">
            <v/>
          </cell>
          <cell r="L16529" t="str">
            <v/>
          </cell>
        </row>
        <row r="16530">
          <cell r="C16530">
            <v>162494153</v>
          </cell>
          <cell r="D16530" t="str">
            <v>人工</v>
          </cell>
          <cell r="E16530" t="str">
            <v>实物</v>
          </cell>
          <cell r="F16530" t="str">
            <v>山真美</v>
          </cell>
          <cell r="G16530" t="str">
            <v>蜀福优选</v>
          </cell>
          <cell r="H16530" t="str">
            <v>年节礼包/食品/南北干货</v>
          </cell>
          <cell r="I16530" t="str">
            <v>2024-07-31</v>
          </cell>
        </row>
        <row r="16530">
          <cell r="K16530" t="str">
            <v/>
          </cell>
          <cell r="L16530" t="str">
            <v/>
          </cell>
        </row>
        <row r="16531">
          <cell r="C16531">
            <v>162494153</v>
          </cell>
          <cell r="D16531" t="str">
            <v>人工</v>
          </cell>
          <cell r="E16531" t="str">
            <v>实物</v>
          </cell>
          <cell r="F16531" t="str">
            <v>山真美</v>
          </cell>
          <cell r="G16531" t="str">
            <v>蜀福优选</v>
          </cell>
          <cell r="H16531" t="str">
            <v>年节礼包/食品/南北干货</v>
          </cell>
          <cell r="I16531" t="str">
            <v>2024-07-31</v>
          </cell>
        </row>
        <row r="16531">
          <cell r="K16531" t="str">
            <v/>
          </cell>
          <cell r="L16531" t="str">
            <v/>
          </cell>
        </row>
        <row r="16532">
          <cell r="C16532">
            <v>162494153</v>
          </cell>
          <cell r="D16532" t="str">
            <v>人工</v>
          </cell>
          <cell r="E16532" t="str">
            <v>实物</v>
          </cell>
          <cell r="F16532" t="str">
            <v>山真美</v>
          </cell>
          <cell r="G16532" t="str">
            <v>蜀福优选</v>
          </cell>
          <cell r="H16532" t="str">
            <v>年节礼包/食品/南北干货</v>
          </cell>
          <cell r="I16532" t="str">
            <v>2024-07-31</v>
          </cell>
        </row>
        <row r="16532">
          <cell r="K16532" t="str">
            <v/>
          </cell>
          <cell r="L16532" t="str">
            <v/>
          </cell>
        </row>
        <row r="16533">
          <cell r="C16533">
            <v>162494153</v>
          </cell>
          <cell r="D16533" t="str">
            <v>人工</v>
          </cell>
          <cell r="E16533" t="str">
            <v>实物</v>
          </cell>
          <cell r="F16533" t="str">
            <v>山真美</v>
          </cell>
          <cell r="G16533" t="str">
            <v>蜀福优选</v>
          </cell>
          <cell r="H16533" t="str">
            <v>年节礼包/食品/南北干货</v>
          </cell>
          <cell r="I16533" t="str">
            <v>2024-07-31</v>
          </cell>
        </row>
        <row r="16533">
          <cell r="K16533" t="str">
            <v/>
          </cell>
          <cell r="L16533" t="str">
            <v/>
          </cell>
        </row>
        <row r="16534">
          <cell r="C16534">
            <v>162494153</v>
          </cell>
          <cell r="D16534" t="str">
            <v>人工</v>
          </cell>
          <cell r="E16534" t="str">
            <v>实物</v>
          </cell>
          <cell r="F16534" t="str">
            <v>山真美</v>
          </cell>
          <cell r="G16534" t="str">
            <v>蜀福优选</v>
          </cell>
          <cell r="H16534" t="str">
            <v>年节礼包/食品/南北干货</v>
          </cell>
          <cell r="I16534" t="str">
            <v>2024-07-31</v>
          </cell>
        </row>
        <row r="16534">
          <cell r="K16534" t="str">
            <v/>
          </cell>
          <cell r="L16534" t="str">
            <v/>
          </cell>
        </row>
        <row r="16535">
          <cell r="C16535">
            <v>162403353</v>
          </cell>
          <cell r="D16535" t="str">
            <v>人工</v>
          </cell>
          <cell r="E16535" t="str">
            <v>实物</v>
          </cell>
          <cell r="F16535" t="str">
            <v/>
          </cell>
          <cell r="G16535" t="str">
            <v>蜀福优选</v>
          </cell>
          <cell r="H16535" t="str">
            <v>年节礼包/食品/南北干货</v>
          </cell>
          <cell r="I16535" t="str">
            <v>2024-03-31</v>
          </cell>
          <cell r="J16535">
            <v>163370674</v>
          </cell>
          <cell r="K16535" t="str">
            <v/>
          </cell>
          <cell r="L16535" t="str">
            <v/>
          </cell>
        </row>
        <row r="16536">
          <cell r="C16536">
            <v>162403353</v>
          </cell>
          <cell r="D16536" t="str">
            <v>人工</v>
          </cell>
          <cell r="E16536" t="str">
            <v>实物</v>
          </cell>
          <cell r="F16536" t="str">
            <v/>
          </cell>
          <cell r="G16536" t="str">
            <v>蜀福优选</v>
          </cell>
          <cell r="H16536" t="str">
            <v>年节礼包/食品/南北干货</v>
          </cell>
          <cell r="I16536" t="str">
            <v>2024-03-31</v>
          </cell>
        </row>
        <row r="16536">
          <cell r="K16536" t="str">
            <v/>
          </cell>
          <cell r="L16536" t="str">
            <v/>
          </cell>
        </row>
        <row r="16537">
          <cell r="C16537">
            <v>162403353</v>
          </cell>
          <cell r="D16537" t="str">
            <v>人工</v>
          </cell>
          <cell r="E16537" t="str">
            <v>实物</v>
          </cell>
          <cell r="F16537" t="str">
            <v/>
          </cell>
          <cell r="G16537" t="str">
            <v>蜀福优选</v>
          </cell>
          <cell r="H16537" t="str">
            <v>年节礼包/食品/南北干货</v>
          </cell>
          <cell r="I16537" t="str">
            <v>2024-03-31</v>
          </cell>
        </row>
        <row r="16537">
          <cell r="K16537" t="str">
            <v/>
          </cell>
          <cell r="L16537" t="str">
            <v/>
          </cell>
        </row>
        <row r="16538">
          <cell r="C16538">
            <v>162403353</v>
          </cell>
          <cell r="D16538" t="str">
            <v>人工</v>
          </cell>
          <cell r="E16538" t="str">
            <v>实物</v>
          </cell>
          <cell r="F16538" t="str">
            <v/>
          </cell>
          <cell r="G16538" t="str">
            <v>蜀福优选</v>
          </cell>
          <cell r="H16538" t="str">
            <v>年节礼包/食品/南北干货</v>
          </cell>
          <cell r="I16538" t="str">
            <v>2024-03-31</v>
          </cell>
        </row>
        <row r="16538">
          <cell r="K16538" t="str">
            <v/>
          </cell>
          <cell r="L16538" t="str">
            <v/>
          </cell>
        </row>
        <row r="16539">
          <cell r="C16539">
            <v>162403353</v>
          </cell>
          <cell r="D16539" t="str">
            <v>人工</v>
          </cell>
          <cell r="E16539" t="str">
            <v>实物</v>
          </cell>
          <cell r="F16539" t="str">
            <v/>
          </cell>
          <cell r="G16539" t="str">
            <v>蜀福优选</v>
          </cell>
          <cell r="H16539" t="str">
            <v>年节礼包/食品/南北干货</v>
          </cell>
          <cell r="I16539" t="str">
            <v>2024-03-31</v>
          </cell>
        </row>
        <row r="16539">
          <cell r="K16539" t="str">
            <v/>
          </cell>
          <cell r="L16539" t="str">
            <v/>
          </cell>
        </row>
        <row r="16540">
          <cell r="C16540">
            <v>162403353</v>
          </cell>
          <cell r="D16540" t="str">
            <v>人工</v>
          </cell>
          <cell r="E16540" t="str">
            <v>实物</v>
          </cell>
          <cell r="F16540" t="str">
            <v/>
          </cell>
          <cell r="G16540" t="str">
            <v>蜀福优选</v>
          </cell>
          <cell r="H16540" t="str">
            <v>年节礼包/食品/南北干货</v>
          </cell>
          <cell r="I16540" t="str">
            <v>2024-03-31</v>
          </cell>
        </row>
        <row r="16540">
          <cell r="K16540" t="str">
            <v/>
          </cell>
          <cell r="L16540" t="str">
            <v/>
          </cell>
        </row>
        <row r="16541">
          <cell r="C16541">
            <v>162403353</v>
          </cell>
          <cell r="D16541" t="str">
            <v>人工</v>
          </cell>
          <cell r="E16541" t="str">
            <v>实物</v>
          </cell>
          <cell r="F16541" t="str">
            <v/>
          </cell>
          <cell r="G16541" t="str">
            <v>蜀福优选</v>
          </cell>
          <cell r="H16541" t="str">
            <v>年节礼包/食品/南北干货</v>
          </cell>
          <cell r="I16541" t="str">
            <v>2024-03-31</v>
          </cell>
        </row>
        <row r="16541">
          <cell r="K16541" t="str">
            <v/>
          </cell>
          <cell r="L16541" t="str">
            <v/>
          </cell>
        </row>
        <row r="16542">
          <cell r="C16542">
            <v>162403352</v>
          </cell>
          <cell r="D16542" t="str">
            <v>人工</v>
          </cell>
          <cell r="E16542" t="str">
            <v>实物</v>
          </cell>
          <cell r="F16542" t="str">
            <v>山真美</v>
          </cell>
          <cell r="G16542" t="str">
            <v>蜀福优选</v>
          </cell>
          <cell r="H16542" t="str">
            <v>年节礼包/食品/茶叶</v>
          </cell>
          <cell r="I16542" t="str">
            <v>2024-03-31</v>
          </cell>
          <cell r="J16542">
            <v>163370673</v>
          </cell>
          <cell r="K16542" t="str">
            <v/>
          </cell>
          <cell r="L16542" t="str">
            <v/>
          </cell>
        </row>
        <row r="16543">
          <cell r="C16543">
            <v>162403352</v>
          </cell>
          <cell r="D16543" t="str">
            <v>人工</v>
          </cell>
          <cell r="E16543" t="str">
            <v>实物</v>
          </cell>
          <cell r="F16543" t="str">
            <v>山真美</v>
          </cell>
          <cell r="G16543" t="str">
            <v>蜀福优选</v>
          </cell>
          <cell r="H16543" t="str">
            <v>年节礼包/食品/茶叶</v>
          </cell>
          <cell r="I16543" t="str">
            <v>2024-03-31</v>
          </cell>
        </row>
        <row r="16543">
          <cell r="K16543" t="str">
            <v/>
          </cell>
          <cell r="L16543" t="str">
            <v/>
          </cell>
        </row>
        <row r="16544">
          <cell r="C16544">
            <v>162403352</v>
          </cell>
          <cell r="D16544" t="str">
            <v>人工</v>
          </cell>
          <cell r="E16544" t="str">
            <v>实物</v>
          </cell>
          <cell r="F16544" t="str">
            <v>山真美</v>
          </cell>
          <cell r="G16544" t="str">
            <v>蜀福优选</v>
          </cell>
          <cell r="H16544" t="str">
            <v>年节礼包/食品/茶叶</v>
          </cell>
          <cell r="I16544" t="str">
            <v>2024-03-31</v>
          </cell>
        </row>
        <row r="16544">
          <cell r="K16544" t="str">
            <v/>
          </cell>
          <cell r="L16544" t="str">
            <v/>
          </cell>
        </row>
        <row r="16545">
          <cell r="C16545">
            <v>162403352</v>
          </cell>
          <cell r="D16545" t="str">
            <v>人工</v>
          </cell>
          <cell r="E16545" t="str">
            <v>实物</v>
          </cell>
          <cell r="F16545" t="str">
            <v>山真美</v>
          </cell>
          <cell r="G16545" t="str">
            <v>蜀福优选</v>
          </cell>
          <cell r="H16545" t="str">
            <v>年节礼包/食品/茶叶</v>
          </cell>
          <cell r="I16545" t="str">
            <v>2024-03-31</v>
          </cell>
        </row>
        <row r="16545">
          <cell r="K16545" t="str">
            <v/>
          </cell>
          <cell r="L16545" t="str">
            <v/>
          </cell>
        </row>
        <row r="16546">
          <cell r="C16546">
            <v>162403352</v>
          </cell>
          <cell r="D16546" t="str">
            <v>人工</v>
          </cell>
          <cell r="E16546" t="str">
            <v>实物</v>
          </cell>
          <cell r="F16546" t="str">
            <v>山真美</v>
          </cell>
          <cell r="G16546" t="str">
            <v>蜀福优选</v>
          </cell>
          <cell r="H16546" t="str">
            <v>年节礼包/食品/茶叶</v>
          </cell>
          <cell r="I16546" t="str">
            <v>2024-03-31</v>
          </cell>
        </row>
        <row r="16546">
          <cell r="K16546" t="str">
            <v/>
          </cell>
          <cell r="L16546" t="str">
            <v/>
          </cell>
        </row>
        <row r="16547">
          <cell r="C16547">
            <v>162403352</v>
          </cell>
          <cell r="D16547" t="str">
            <v>人工</v>
          </cell>
          <cell r="E16547" t="str">
            <v>实物</v>
          </cell>
          <cell r="F16547" t="str">
            <v>山真美</v>
          </cell>
          <cell r="G16547" t="str">
            <v>蜀福优选</v>
          </cell>
          <cell r="H16547" t="str">
            <v>年节礼包/食品/茶叶</v>
          </cell>
          <cell r="I16547" t="str">
            <v>2024-03-31</v>
          </cell>
        </row>
        <row r="16547">
          <cell r="K16547" t="str">
            <v/>
          </cell>
          <cell r="L16547" t="str">
            <v/>
          </cell>
        </row>
        <row r="16548">
          <cell r="C16548">
            <v>162403352</v>
          </cell>
          <cell r="D16548" t="str">
            <v>人工</v>
          </cell>
          <cell r="E16548" t="str">
            <v>实物</v>
          </cell>
          <cell r="F16548" t="str">
            <v>山真美</v>
          </cell>
          <cell r="G16548" t="str">
            <v>蜀福优选</v>
          </cell>
          <cell r="H16548" t="str">
            <v>年节礼包/食品/茶叶</v>
          </cell>
          <cell r="I16548" t="str">
            <v>2024-03-31</v>
          </cell>
        </row>
        <row r="16548">
          <cell r="K16548" t="str">
            <v/>
          </cell>
          <cell r="L16548" t="str">
            <v/>
          </cell>
        </row>
        <row r="16549">
          <cell r="C16549">
            <v>162403352</v>
          </cell>
          <cell r="D16549" t="str">
            <v>人工</v>
          </cell>
          <cell r="E16549" t="str">
            <v>实物</v>
          </cell>
          <cell r="F16549" t="str">
            <v>山真美</v>
          </cell>
          <cell r="G16549" t="str">
            <v>蜀福优选</v>
          </cell>
          <cell r="H16549" t="str">
            <v>年节礼包/食品/茶叶</v>
          </cell>
          <cell r="I16549" t="str">
            <v>2024-03-31</v>
          </cell>
        </row>
        <row r="16549">
          <cell r="K16549" t="str">
            <v/>
          </cell>
          <cell r="L16549" t="str">
            <v/>
          </cell>
        </row>
        <row r="16550">
          <cell r="C16550">
            <v>162403350</v>
          </cell>
          <cell r="D16550" t="str">
            <v>人工</v>
          </cell>
          <cell r="E16550" t="str">
            <v>实物</v>
          </cell>
          <cell r="F16550" t="str">
            <v>明治</v>
          </cell>
          <cell r="G16550" t="str">
            <v>蜀福优选</v>
          </cell>
          <cell r="H16550" t="str">
            <v>年节礼包/食品/国内零食</v>
          </cell>
          <cell r="I16550" t="str">
            <v>2024-03-31</v>
          </cell>
          <cell r="J16550">
            <v>163370671</v>
          </cell>
          <cell r="K16550" t="str">
            <v/>
          </cell>
          <cell r="L16550" t="str">
            <v/>
          </cell>
        </row>
        <row r="16551">
          <cell r="C16551">
            <v>162566168</v>
          </cell>
          <cell r="D16551" t="str">
            <v>人工</v>
          </cell>
          <cell r="E16551" t="str">
            <v>实物</v>
          </cell>
          <cell r="F16551" t="str">
            <v>佳沃（joyvio）</v>
          </cell>
          <cell r="G16551" t="str">
            <v>佳沃</v>
          </cell>
          <cell r="H16551" t="str">
            <v>年节礼包/生鲜/水果</v>
          </cell>
          <cell r="I16551" t="str">
            <v>2024-10-31</v>
          </cell>
          <cell r="J16551">
            <v>163747875</v>
          </cell>
          <cell r="K16551" t="str">
            <v>104100607/100200004</v>
          </cell>
          <cell r="L16551" t="str">
            <v/>
          </cell>
        </row>
        <row r="16552">
          <cell r="C16552">
            <v>162564283</v>
          </cell>
          <cell r="D16552" t="str">
            <v>人工</v>
          </cell>
          <cell r="E16552" t="str">
            <v>实物</v>
          </cell>
          <cell r="F16552" t="str">
            <v>姑苏渔歌</v>
          </cell>
          <cell r="G16552" t="str">
            <v>蟹食客</v>
          </cell>
          <cell r="H16552" t="str">
            <v>年节礼包/生鲜/海鲜水产</v>
          </cell>
          <cell r="I16552" t="str">
            <v>2024-12-31</v>
          </cell>
          <cell r="J16552">
            <v>163743603</v>
          </cell>
          <cell r="K16552" t="str">
            <v>Zk2024070904</v>
          </cell>
          <cell r="L16552" t="str">
            <v/>
          </cell>
        </row>
        <row r="16553">
          <cell r="C16553">
            <v>162565302</v>
          </cell>
          <cell r="D16553" t="str">
            <v>人工</v>
          </cell>
          <cell r="E16553" t="str">
            <v>实物</v>
          </cell>
          <cell r="F16553" t="str">
            <v>美的（Midea）</v>
          </cell>
          <cell r="G16553" t="str">
            <v>施德乐</v>
          </cell>
          <cell r="H16553" t="str">
            <v>年节礼包/家用电器/个护健康</v>
          </cell>
          <cell r="I16553" t="str">
            <v>2024-09-30</v>
          </cell>
          <cell r="J16553">
            <v>163745693</v>
          </cell>
          <cell r="K16553" t="str">
            <v>FG3</v>
          </cell>
          <cell r="L16553" t="str">
            <v/>
          </cell>
        </row>
        <row r="16554">
          <cell r="C16554">
            <v>162496473</v>
          </cell>
          <cell r="D16554" t="str">
            <v>人工</v>
          </cell>
          <cell r="E16554" t="str">
            <v>实物</v>
          </cell>
          <cell r="F16554" t="str">
            <v/>
          </cell>
          <cell r="G16554" t="str">
            <v>三棵银杏</v>
          </cell>
          <cell r="H16554" t="str">
            <v>年节礼包/生鲜/海鲜礼包</v>
          </cell>
          <cell r="I16554" t="str">
            <v>2024-07-31</v>
          </cell>
          <cell r="J16554">
            <v>163582200</v>
          </cell>
          <cell r="K16554" t="str">
            <v/>
          </cell>
          <cell r="L16554" t="str">
            <v/>
          </cell>
        </row>
        <row r="16555">
          <cell r="C16555">
            <v>162494175</v>
          </cell>
          <cell r="D16555" t="str">
            <v>人工</v>
          </cell>
          <cell r="E16555" t="str">
            <v>实物</v>
          </cell>
          <cell r="F16555" t="str">
            <v>先锋</v>
          </cell>
          <cell r="G16555" t="str">
            <v>米盛</v>
          </cell>
          <cell r="H16555" t="str">
            <v>年节礼包/家用电器/生活小电</v>
          </cell>
          <cell r="I16555" t="str">
            <v>2024-06-30</v>
          </cell>
          <cell r="J16555">
            <v>163576595</v>
          </cell>
          <cell r="K16555" t="str">
            <v>FS40-21AR</v>
          </cell>
          <cell r="L16555" t="str">
            <v>FS40-21AR</v>
          </cell>
        </row>
        <row r="16556">
          <cell r="C16556">
            <v>162565148</v>
          </cell>
          <cell r="D16556" t="str">
            <v>人工</v>
          </cell>
          <cell r="E16556" t="str">
            <v>实物</v>
          </cell>
          <cell r="F16556" t="str">
            <v>水星家纺</v>
          </cell>
          <cell r="G16556" t="str">
            <v>水星</v>
          </cell>
          <cell r="H16556" t="str">
            <v>年节礼包/家纺/床上用品</v>
          </cell>
          <cell r="I16556" t="str">
            <v>2024-09-30</v>
          </cell>
          <cell r="J16556">
            <v>163745518</v>
          </cell>
          <cell r="K16556">
            <v>124798</v>
          </cell>
          <cell r="L16556" t="str">
            <v/>
          </cell>
        </row>
        <row r="16557">
          <cell r="C16557">
            <v>162624979</v>
          </cell>
          <cell r="D16557" t="str">
            <v>人工</v>
          </cell>
          <cell r="E16557" t="str">
            <v>实物</v>
          </cell>
          <cell r="F16557" t="str">
            <v/>
          </cell>
          <cell r="G16557" t="str">
            <v>辰瑞兴安</v>
          </cell>
          <cell r="H16557" t="str">
            <v>年节礼包/家纺/床上用品</v>
          </cell>
          <cell r="I16557" t="str">
            <v>2025-12-31</v>
          </cell>
          <cell r="J16557">
            <v>163853945</v>
          </cell>
          <cell r="K16557" t="str">
            <v/>
          </cell>
          <cell r="L16557" t="str">
            <v/>
          </cell>
        </row>
        <row r="16558">
          <cell r="C16558">
            <v>162625705</v>
          </cell>
          <cell r="D16558" t="str">
            <v>人工</v>
          </cell>
          <cell r="E16558" t="str">
            <v>实物</v>
          </cell>
          <cell r="F16558" t="str">
            <v>金龙鱼</v>
          </cell>
          <cell r="G16558" t="str">
            <v>食安天下</v>
          </cell>
          <cell r="H16558" t="str">
            <v>食品/常规礼包/粮油礼包</v>
          </cell>
          <cell r="I16558" t="str">
            <v>2025-02-01</v>
          </cell>
          <cell r="J16558">
            <v>163854795</v>
          </cell>
          <cell r="K16558">
            <v>5</v>
          </cell>
          <cell r="L16558" t="str">
            <v>鲁花香味家族花生油3.08L +金鱼渔歌香米5KG*2+金龙鱼见面有喜挂面礼盒1504g  </v>
          </cell>
        </row>
        <row r="16559">
          <cell r="C16559">
            <v>162625702</v>
          </cell>
          <cell r="D16559" t="str">
            <v>人工</v>
          </cell>
          <cell r="E16559" t="str">
            <v>实物</v>
          </cell>
          <cell r="F16559" t="str">
            <v>鲁花</v>
          </cell>
          <cell r="G16559" t="str">
            <v>食安天下</v>
          </cell>
          <cell r="H16559" t="str">
            <v>食品/常规礼包/粮油礼包</v>
          </cell>
          <cell r="I16559" t="str">
            <v>2025-02-01</v>
          </cell>
          <cell r="J16559">
            <v>163854792</v>
          </cell>
          <cell r="K16559">
            <v>8</v>
          </cell>
          <cell r="L16559" t="str">
            <v>鲁花香家族花生油5L+金龙鱼御品稻花香5KG*2+探禾香菇150g+探禾木耳120g+蒙牛精选牧场250ML*2提</v>
          </cell>
        </row>
        <row r="16560">
          <cell r="C16560">
            <v>162625700</v>
          </cell>
          <cell r="D16560" t="str">
            <v>人工</v>
          </cell>
          <cell r="E16560" t="str">
            <v>实物</v>
          </cell>
          <cell r="F16560" t="str">
            <v>福临门</v>
          </cell>
          <cell r="G16560" t="str">
            <v>食安天下</v>
          </cell>
          <cell r="H16560" t="str">
            <v>食品/常规礼包/粮油礼包</v>
          </cell>
          <cell r="I16560" t="str">
            <v>2025-02-01</v>
          </cell>
          <cell r="J16560">
            <v>163854790</v>
          </cell>
          <cell r="K16560">
            <v>10</v>
          </cell>
          <cell r="L16560" t="str">
            <v>胡姬花金衣玉食花生油5L+探禾广府丝苗米5KG*2+绿帝香菇150g+绿帝黑木耳100g+绿帝红枣280g+蒙牛精选牧场纯牛奶250ml*1提+广州酒家大四喜腊味礼盒500g</v>
          </cell>
        </row>
        <row r="16561">
          <cell r="C16561">
            <v>162625698</v>
          </cell>
          <cell r="D16561" t="str">
            <v>人工</v>
          </cell>
          <cell r="E16561" t="str">
            <v>实物</v>
          </cell>
          <cell r="F16561" t="str">
            <v>胡姬花</v>
          </cell>
          <cell r="G16561" t="str">
            <v>食安天下</v>
          </cell>
          <cell r="H16561" t="str">
            <v>食品/常规礼包/粮油礼包</v>
          </cell>
          <cell r="I16561" t="str">
            <v>2025-02-28</v>
          </cell>
          <cell r="J16561">
            <v>163854788</v>
          </cell>
          <cell r="K16561">
            <v>4</v>
          </cell>
          <cell r="L16561" t="str">
            <v>胡姬花金衣玉食花生油1.8L  +探禾五常大米5KG                                          </v>
          </cell>
        </row>
        <row r="16562">
          <cell r="C16562">
            <v>162625703</v>
          </cell>
          <cell r="D16562" t="str">
            <v>人工</v>
          </cell>
          <cell r="E16562" t="str">
            <v>实物</v>
          </cell>
          <cell r="F16562" t="str">
            <v>福临门</v>
          </cell>
          <cell r="G16562" t="str">
            <v>食安天下</v>
          </cell>
          <cell r="H16562" t="str">
            <v>食品/常规礼包/粮油礼包</v>
          </cell>
          <cell r="I16562" t="str">
            <v>2025-02-01</v>
          </cell>
          <cell r="J16562">
            <v>163854793</v>
          </cell>
          <cell r="K16562">
            <v>4</v>
          </cell>
          <cell r="L16562" t="str">
            <v>福临门南派花生油4L+宋稻家丝苗猫牙米4KG*2</v>
          </cell>
        </row>
        <row r="16563">
          <cell r="C16563">
            <v>162625703</v>
          </cell>
          <cell r="D16563" t="str">
            <v>人工</v>
          </cell>
          <cell r="E16563" t="str">
            <v>实物</v>
          </cell>
          <cell r="F16563" t="str">
            <v>福临门</v>
          </cell>
          <cell r="G16563" t="str">
            <v>食安天下</v>
          </cell>
          <cell r="H16563" t="str">
            <v>食品/常规礼包/粮油礼包</v>
          </cell>
          <cell r="I16563" t="str">
            <v>2025-02-01</v>
          </cell>
        </row>
        <row r="16563">
          <cell r="L16563" t="str">
            <v>福临门南派花生油4L+宋稻家丝苗猫牙米4KG*2</v>
          </cell>
        </row>
        <row r="16564">
          <cell r="C16564">
            <v>162566730</v>
          </cell>
          <cell r="D16564" t="str">
            <v>人工</v>
          </cell>
          <cell r="E16564" t="str">
            <v>实物</v>
          </cell>
          <cell r="F16564" t="str">
            <v>可悠然</v>
          </cell>
          <cell r="G16564" t="str">
            <v>巨鲲</v>
          </cell>
          <cell r="H16564" t="str">
            <v>年节礼包/个人护理/洗护礼包</v>
          </cell>
          <cell r="I16564" t="str">
            <v>2024-10-08</v>
          </cell>
          <cell r="J16564">
            <v>163749742</v>
          </cell>
          <cell r="K16564" t="str">
            <v>yx6930420008970-1</v>
          </cell>
          <cell r="L16564" t="str">
            <v/>
          </cell>
        </row>
        <row r="16565">
          <cell r="C16565">
            <v>162565164</v>
          </cell>
          <cell r="D16565" t="str">
            <v>人工</v>
          </cell>
          <cell r="E16565" t="str">
            <v>实物</v>
          </cell>
          <cell r="F16565" t="str">
            <v>水星家纺</v>
          </cell>
          <cell r="G16565" t="str">
            <v>水星</v>
          </cell>
          <cell r="H16565" t="str">
            <v>年节礼包/家纺/床上用品</v>
          </cell>
          <cell r="I16565" t="str">
            <v>2024-09-30</v>
          </cell>
          <cell r="J16565">
            <v>163745534</v>
          </cell>
          <cell r="K16565">
            <v>127617</v>
          </cell>
          <cell r="L16565" t="str">
            <v/>
          </cell>
        </row>
        <row r="16566">
          <cell r="C16566">
            <v>162494428</v>
          </cell>
          <cell r="D16566" t="str">
            <v>人工</v>
          </cell>
          <cell r="E16566" t="str">
            <v>实物</v>
          </cell>
          <cell r="F16566" t="str">
            <v>苏泊尔（SUPOR）</v>
          </cell>
          <cell r="G16566" t="str">
            <v>辽宁苏泊尔</v>
          </cell>
          <cell r="H16566" t="str">
            <v>年节礼包/餐厨/烹饪锅具</v>
          </cell>
          <cell r="I16566" t="str">
            <v>2024-06-30</v>
          </cell>
          <cell r="J16566">
            <v>163576885</v>
          </cell>
          <cell r="K16566" t="str">
            <v>ET24MF01-R</v>
          </cell>
          <cell r="L16566" t="str">
            <v/>
          </cell>
        </row>
        <row r="16567">
          <cell r="C16567">
            <v>162316920</v>
          </cell>
          <cell r="D16567" t="str">
            <v>人工</v>
          </cell>
          <cell r="E16567" t="str">
            <v>实物</v>
          </cell>
          <cell r="F16567" t="str">
            <v/>
          </cell>
          <cell r="G16567" t="str">
            <v>佳承佳续</v>
          </cell>
          <cell r="H16567" t="str">
            <v>年节礼包/家庭清洁/纸品/家庭环境清洁</v>
          </cell>
          <cell r="I16567" t="str">
            <v>2023-10-20</v>
          </cell>
          <cell r="J16567">
            <v>163175133</v>
          </cell>
          <cell r="K16567" t="str">
            <v>1110230006/1100269001//1060205001/1250200004/1100269/1100205001</v>
          </cell>
          <cell r="L16567" t="str">
            <v/>
          </cell>
        </row>
        <row r="16568">
          <cell r="C16568">
            <v>162406780</v>
          </cell>
          <cell r="D16568" t="str">
            <v>人工</v>
          </cell>
          <cell r="E16568" t="str">
            <v>实物</v>
          </cell>
          <cell r="F16568" t="str">
            <v>水星家纺</v>
          </cell>
          <cell r="G16568" t="str">
            <v>水星</v>
          </cell>
          <cell r="H16568" t="str">
            <v>年节礼包/家纺/床上用品</v>
          </cell>
          <cell r="I16568" t="str">
            <v>2024-03-31</v>
          </cell>
          <cell r="J16568">
            <v>163376474</v>
          </cell>
          <cell r="K16568">
            <v>122289</v>
          </cell>
          <cell r="L16568" t="str">
            <v/>
          </cell>
        </row>
        <row r="16569">
          <cell r="C16569">
            <v>162566143</v>
          </cell>
          <cell r="D16569" t="str">
            <v>人工</v>
          </cell>
          <cell r="E16569" t="str">
            <v>实物</v>
          </cell>
          <cell r="F16569" t="str">
            <v>佳沃（joyvio）</v>
          </cell>
          <cell r="G16569" t="str">
            <v>佳沃</v>
          </cell>
          <cell r="H16569" t="str">
            <v>年节礼包/生鲜/水果</v>
          </cell>
          <cell r="I16569" t="str">
            <v>2024-10-31</v>
          </cell>
          <cell r="J16569">
            <v>163747848</v>
          </cell>
          <cell r="K16569" t="str">
            <v>100403458/104100607</v>
          </cell>
          <cell r="L16569" t="str">
            <v/>
          </cell>
        </row>
        <row r="16570">
          <cell r="C16570">
            <v>162328920</v>
          </cell>
          <cell r="D16570" t="str">
            <v>人工</v>
          </cell>
          <cell r="E16570" t="str">
            <v>实物</v>
          </cell>
          <cell r="F16570" t="str">
            <v>何大屋</v>
          </cell>
          <cell r="G16570" t="str">
            <v>礼牛</v>
          </cell>
          <cell r="H16570" t="str">
            <v>年节礼包/户外运动/户外露营</v>
          </cell>
          <cell r="I16570" t="str">
            <v>2023-10-31</v>
          </cell>
          <cell r="J16570">
            <v>163188320</v>
          </cell>
          <cell r="K16570" t="str">
            <v>HDW1502</v>
          </cell>
          <cell r="L16570" t="str">
            <v>绿色</v>
          </cell>
        </row>
        <row r="16571">
          <cell r="C16571">
            <v>162464365</v>
          </cell>
          <cell r="D16571" t="str">
            <v>人工</v>
          </cell>
          <cell r="E16571" t="str">
            <v>组合商品</v>
          </cell>
          <cell r="F16571" t="str">
            <v/>
          </cell>
          <cell r="G16571" t="str">
            <v>苏打组合商品虚拟供应商</v>
          </cell>
          <cell r="H16571" t="str">
            <v>供应链类目/年节礼包/销售专属礼包</v>
          </cell>
          <cell r="I16571" t="str">
            <v>2024-02-29</v>
          </cell>
          <cell r="J16571">
            <v>163508469</v>
          </cell>
          <cell r="K16571" t="str">
            <v/>
          </cell>
          <cell r="L16571" t="str">
            <v/>
          </cell>
        </row>
        <row r="16572">
          <cell r="C16572">
            <v>162454680</v>
          </cell>
          <cell r="D16572" t="str">
            <v>人工</v>
          </cell>
          <cell r="E16572" t="str">
            <v>组合商品</v>
          </cell>
          <cell r="F16572" t="str">
            <v/>
          </cell>
          <cell r="G16572" t="str">
            <v>苏打组合商品虚拟供应商</v>
          </cell>
          <cell r="H16572" t="str">
            <v>供应链类目/年节礼包/销售专属礼包</v>
          </cell>
          <cell r="I16572" t="str">
            <v>2024-01-15</v>
          </cell>
          <cell r="J16572">
            <v>163490044</v>
          </cell>
          <cell r="K16572" t="str">
            <v/>
          </cell>
          <cell r="L16572" t="str">
            <v/>
          </cell>
        </row>
        <row r="16573">
          <cell r="C16573">
            <v>162454679</v>
          </cell>
          <cell r="D16573" t="str">
            <v>人工</v>
          </cell>
          <cell r="E16573" t="str">
            <v>组合商品</v>
          </cell>
          <cell r="F16573" t="str">
            <v/>
          </cell>
          <cell r="G16573" t="str">
            <v>苏打组合商品虚拟供应商</v>
          </cell>
          <cell r="H16573" t="str">
            <v>供应链类目/年节礼包/销售专属礼包</v>
          </cell>
          <cell r="I16573" t="str">
            <v>2024-01-15</v>
          </cell>
          <cell r="J16573">
            <v>163490043</v>
          </cell>
          <cell r="K16573" t="str">
            <v/>
          </cell>
          <cell r="L16573" t="str">
            <v/>
          </cell>
        </row>
        <row r="16574">
          <cell r="C16574">
            <v>162609732</v>
          </cell>
          <cell r="D16574" t="str">
            <v>人工</v>
          </cell>
          <cell r="E16574" t="str">
            <v>实物</v>
          </cell>
          <cell r="F16574" t="str">
            <v/>
          </cell>
          <cell r="G16574" t="str">
            <v>做梦也想不到</v>
          </cell>
          <cell r="H16574" t="str">
            <v>年节礼包/项目专属/定制方案专属</v>
          </cell>
          <cell r="I16574" t="str">
            <v>2025-01-31</v>
          </cell>
          <cell r="J16574">
            <v>163832537</v>
          </cell>
          <cell r="K16574" t="str">
            <v/>
          </cell>
          <cell r="L16574" t="str">
            <v/>
          </cell>
        </row>
        <row r="16575">
          <cell r="C16575">
            <v>162609925</v>
          </cell>
          <cell r="D16575" t="str">
            <v>人工</v>
          </cell>
          <cell r="E16575" t="str">
            <v>组合商品</v>
          </cell>
          <cell r="F16575" t="str">
            <v/>
          </cell>
          <cell r="G16575" t="str">
            <v>苏打组合商品虚拟供应商</v>
          </cell>
          <cell r="H16575" t="str">
            <v>供应链类目/年节礼包/销售专属礼包</v>
          </cell>
          <cell r="I16575" t="str">
            <v>2024-07-31</v>
          </cell>
          <cell r="J16575">
            <v>163832759</v>
          </cell>
          <cell r="K16575" t="str">
            <v/>
          </cell>
          <cell r="L16575" t="str">
            <v/>
          </cell>
        </row>
        <row r="16576">
          <cell r="C16576">
            <v>162609925</v>
          </cell>
          <cell r="D16576" t="str">
            <v>人工</v>
          </cell>
          <cell r="E16576" t="str">
            <v>组合商品</v>
          </cell>
          <cell r="F16576" t="str">
            <v/>
          </cell>
          <cell r="G16576" t="str">
            <v>苏打组合商品虚拟供应商</v>
          </cell>
          <cell r="H16576" t="str">
            <v>供应链类目/年节礼包/销售专属礼包</v>
          </cell>
          <cell r="I16576" t="str">
            <v>2024-07-31</v>
          </cell>
        </row>
        <row r="16576">
          <cell r="K16576" t="str">
            <v/>
          </cell>
          <cell r="L16576" t="str">
            <v/>
          </cell>
        </row>
        <row r="16577">
          <cell r="C16577">
            <v>162609925</v>
          </cell>
          <cell r="D16577" t="str">
            <v>人工</v>
          </cell>
          <cell r="E16577" t="str">
            <v>组合商品</v>
          </cell>
          <cell r="F16577" t="str">
            <v/>
          </cell>
          <cell r="G16577" t="str">
            <v>苏打组合商品虚拟供应商</v>
          </cell>
          <cell r="H16577" t="str">
            <v>供应链类目/年节礼包/销售专属礼包</v>
          </cell>
          <cell r="I16577" t="str">
            <v>2024-07-31</v>
          </cell>
        </row>
        <row r="16577">
          <cell r="K16577" t="str">
            <v/>
          </cell>
          <cell r="L16577" t="str">
            <v/>
          </cell>
        </row>
        <row r="16578">
          <cell r="C16578">
            <v>162609925</v>
          </cell>
          <cell r="D16578" t="str">
            <v>人工</v>
          </cell>
          <cell r="E16578" t="str">
            <v>组合商品</v>
          </cell>
          <cell r="F16578" t="str">
            <v/>
          </cell>
          <cell r="G16578" t="str">
            <v>苏打组合商品虚拟供应商</v>
          </cell>
          <cell r="H16578" t="str">
            <v>供应链类目/年节礼包/销售专属礼包</v>
          </cell>
          <cell r="I16578" t="str">
            <v>2024-07-31</v>
          </cell>
        </row>
        <row r="16578">
          <cell r="K16578" t="str">
            <v/>
          </cell>
          <cell r="L16578" t="str">
            <v/>
          </cell>
        </row>
        <row r="16579">
          <cell r="C16579">
            <v>162609925</v>
          </cell>
          <cell r="D16579" t="str">
            <v>人工</v>
          </cell>
          <cell r="E16579" t="str">
            <v>组合商品</v>
          </cell>
          <cell r="F16579" t="str">
            <v/>
          </cell>
          <cell r="G16579" t="str">
            <v>苏打组合商品虚拟供应商</v>
          </cell>
          <cell r="H16579" t="str">
            <v>供应链类目/年节礼包/销售专属礼包</v>
          </cell>
          <cell r="I16579" t="str">
            <v>2024-07-31</v>
          </cell>
        </row>
        <row r="16579">
          <cell r="K16579" t="str">
            <v/>
          </cell>
          <cell r="L16579" t="str">
            <v/>
          </cell>
        </row>
        <row r="16580">
          <cell r="C16580">
            <v>162609925</v>
          </cell>
          <cell r="D16580" t="str">
            <v>人工</v>
          </cell>
          <cell r="E16580" t="str">
            <v>组合商品</v>
          </cell>
          <cell r="F16580" t="str">
            <v/>
          </cell>
          <cell r="G16580" t="str">
            <v>苏打组合商品虚拟供应商</v>
          </cell>
          <cell r="H16580" t="str">
            <v>供应链类目/年节礼包/销售专属礼包</v>
          </cell>
          <cell r="I16580" t="str">
            <v>2024-07-31</v>
          </cell>
        </row>
        <row r="16580">
          <cell r="K16580" t="str">
            <v/>
          </cell>
          <cell r="L16580" t="str">
            <v/>
          </cell>
        </row>
        <row r="16581">
          <cell r="C16581">
            <v>162565190</v>
          </cell>
          <cell r="D16581" t="str">
            <v>人工</v>
          </cell>
          <cell r="E16581" t="str">
            <v>实物</v>
          </cell>
          <cell r="F16581" t="str">
            <v>泰梦</v>
          </cell>
          <cell r="G16581" t="str">
            <v>泰梦</v>
          </cell>
          <cell r="H16581" t="str">
            <v>年节礼包/箱包皮具/男包</v>
          </cell>
          <cell r="I16581" t="str">
            <v>2024-09-30</v>
          </cell>
          <cell r="J16581">
            <v>163745564</v>
          </cell>
          <cell r="K16581" t="str">
            <v>TM-6003</v>
          </cell>
          <cell r="L16581" t="str">
            <v>灰色拼接</v>
          </cell>
        </row>
        <row r="16582">
          <cell r="C16582">
            <v>162566167</v>
          </cell>
          <cell r="D16582" t="str">
            <v>人工</v>
          </cell>
          <cell r="E16582" t="str">
            <v>实物</v>
          </cell>
          <cell r="F16582" t="str">
            <v>佳沃（joyvio）</v>
          </cell>
          <cell r="G16582" t="str">
            <v>佳沃</v>
          </cell>
          <cell r="H16582" t="str">
            <v>年节礼包/生鲜/水果</v>
          </cell>
          <cell r="I16582" t="str">
            <v>2024-10-31</v>
          </cell>
          <cell r="J16582">
            <v>163747874</v>
          </cell>
          <cell r="K16582" t="str">
            <v>100403458/100200001</v>
          </cell>
          <cell r="L16582" t="str">
            <v/>
          </cell>
        </row>
        <row r="16583">
          <cell r="C16583">
            <v>162545548</v>
          </cell>
          <cell r="D16583" t="str">
            <v>人工</v>
          </cell>
          <cell r="E16583" t="str">
            <v>组合商品</v>
          </cell>
          <cell r="F16583" t="str">
            <v/>
          </cell>
          <cell r="G16583" t="str">
            <v>苏打组合商品虚拟供应商</v>
          </cell>
          <cell r="H16583" t="str">
            <v>供应链类目/年节礼包/销售专属礼包</v>
          </cell>
          <cell r="I16583" t="str">
            <v>2024-07-31</v>
          </cell>
          <cell r="J16583">
            <v>163703935</v>
          </cell>
          <cell r="K16583" t="str">
            <v/>
          </cell>
          <cell r="L16583" t="str">
            <v/>
          </cell>
        </row>
        <row r="16584">
          <cell r="C16584">
            <v>162545548</v>
          </cell>
          <cell r="D16584" t="str">
            <v>人工</v>
          </cell>
          <cell r="E16584" t="str">
            <v>组合商品</v>
          </cell>
          <cell r="F16584" t="str">
            <v/>
          </cell>
          <cell r="G16584" t="str">
            <v>苏打组合商品虚拟供应商</v>
          </cell>
          <cell r="H16584" t="str">
            <v>供应链类目/年节礼包/销售专属礼包</v>
          </cell>
          <cell r="I16584" t="str">
            <v>2024-07-31</v>
          </cell>
        </row>
        <row r="16584">
          <cell r="K16584" t="str">
            <v/>
          </cell>
          <cell r="L16584" t="str">
            <v/>
          </cell>
        </row>
        <row r="16585">
          <cell r="C16585">
            <v>162494385</v>
          </cell>
          <cell r="D16585" t="str">
            <v>人工</v>
          </cell>
          <cell r="E16585" t="str">
            <v>实物</v>
          </cell>
          <cell r="F16585" t="str">
            <v>鲜到鲜得</v>
          </cell>
          <cell r="G16585" t="str">
            <v>鲜味优选</v>
          </cell>
          <cell r="H16585" t="str">
            <v>年节礼包/生鲜/海鲜水产</v>
          </cell>
          <cell r="I16585" t="str">
            <v>2024-07-31</v>
          </cell>
          <cell r="J16585">
            <v>163576839</v>
          </cell>
          <cell r="K16585" t="str">
            <v>24DW200</v>
          </cell>
          <cell r="L16585" t="str">
            <v/>
          </cell>
        </row>
        <row r="16586">
          <cell r="C16586">
            <v>162409043</v>
          </cell>
          <cell r="D16586" t="str">
            <v>人工</v>
          </cell>
          <cell r="E16586" t="str">
            <v>实物</v>
          </cell>
          <cell r="F16586" t="str">
            <v>鲜到鲜得</v>
          </cell>
          <cell r="G16586" t="str">
            <v>鲜味优选</v>
          </cell>
          <cell r="H16586" t="str">
            <v>年节礼包/生鲜/海鲜礼包</v>
          </cell>
          <cell r="I16586" t="str">
            <v>2024-05-01</v>
          </cell>
          <cell r="J16586">
            <v>163381662</v>
          </cell>
          <cell r="K16586" t="str">
            <v>2024CJ200</v>
          </cell>
          <cell r="L16586" t="str">
            <v/>
          </cell>
        </row>
        <row r="16587">
          <cell r="C16587">
            <v>162328081</v>
          </cell>
          <cell r="D16587" t="str">
            <v>人工</v>
          </cell>
          <cell r="E16587" t="str">
            <v>实物</v>
          </cell>
          <cell r="F16587" t="str">
            <v>三都港</v>
          </cell>
          <cell r="G16587" t="str">
            <v>鲜味优选</v>
          </cell>
          <cell r="H16587" t="str">
            <v>年节礼包/生鲜/海鲜礼包</v>
          </cell>
          <cell r="I16587" t="str">
            <v>2023-12-31</v>
          </cell>
          <cell r="J16587">
            <v>163187427</v>
          </cell>
          <cell r="K16587" t="str">
            <v/>
          </cell>
          <cell r="L16587" t="str">
            <v/>
          </cell>
        </row>
        <row r="16588">
          <cell r="C16588">
            <v>162326826</v>
          </cell>
          <cell r="D16588" t="str">
            <v>人工</v>
          </cell>
          <cell r="E16588" t="str">
            <v>实物</v>
          </cell>
          <cell r="F16588" t="str">
            <v>三都港</v>
          </cell>
          <cell r="G16588" t="str">
            <v>鲜味优选</v>
          </cell>
          <cell r="H16588" t="str">
            <v>年节礼包/生鲜/海鲜水产</v>
          </cell>
          <cell r="I16588" t="str">
            <v>2023-12-31</v>
          </cell>
          <cell r="J16588">
            <v>163186383</v>
          </cell>
          <cell r="K16588" t="str">
            <v/>
          </cell>
          <cell r="L16588" t="str">
            <v/>
          </cell>
        </row>
        <row r="16589">
          <cell r="C16589">
            <v>162326825</v>
          </cell>
          <cell r="D16589" t="str">
            <v>人工</v>
          </cell>
          <cell r="E16589" t="str">
            <v>实物</v>
          </cell>
          <cell r="F16589" t="str">
            <v>三都港</v>
          </cell>
          <cell r="G16589" t="str">
            <v>鲜味优选</v>
          </cell>
          <cell r="H16589" t="str">
            <v>年节礼包/生鲜/海鲜水产</v>
          </cell>
          <cell r="I16589" t="str">
            <v>2023-12-31</v>
          </cell>
          <cell r="J16589">
            <v>163186382</v>
          </cell>
          <cell r="K16589" t="str">
            <v/>
          </cell>
          <cell r="L16589" t="str">
            <v/>
          </cell>
        </row>
        <row r="16590">
          <cell r="C16590">
            <v>162320763</v>
          </cell>
          <cell r="D16590" t="str">
            <v>人工</v>
          </cell>
          <cell r="E16590" t="str">
            <v>实物</v>
          </cell>
          <cell r="F16590" t="str">
            <v>三都港</v>
          </cell>
          <cell r="G16590" t="str">
            <v>鲜味优选</v>
          </cell>
          <cell r="H16590" t="str">
            <v>年节礼包/生鲜/海鲜水产</v>
          </cell>
          <cell r="I16590" t="str">
            <v>2023-12-31</v>
          </cell>
          <cell r="J16590">
            <v>163180159</v>
          </cell>
          <cell r="K16590" t="str">
            <v/>
          </cell>
          <cell r="L16590" t="str">
            <v/>
          </cell>
        </row>
        <row r="16591">
          <cell r="C16591">
            <v>162320761</v>
          </cell>
          <cell r="D16591" t="str">
            <v>人工</v>
          </cell>
          <cell r="E16591" t="str">
            <v>实物</v>
          </cell>
          <cell r="F16591" t="str">
            <v>三都港</v>
          </cell>
          <cell r="G16591" t="str">
            <v>鲜味优选</v>
          </cell>
          <cell r="H16591" t="str">
            <v>年节礼包/生鲜/海鲜水产</v>
          </cell>
          <cell r="I16591" t="str">
            <v>2023-12-31</v>
          </cell>
          <cell r="J16591">
            <v>163180157</v>
          </cell>
          <cell r="K16591" t="str">
            <v/>
          </cell>
          <cell r="L16591" t="str">
            <v/>
          </cell>
        </row>
        <row r="16592">
          <cell r="C16592">
            <v>162320759</v>
          </cell>
          <cell r="D16592" t="str">
            <v>人工</v>
          </cell>
          <cell r="E16592" t="str">
            <v>实物</v>
          </cell>
          <cell r="F16592" t="str">
            <v>三都港</v>
          </cell>
          <cell r="G16592" t="str">
            <v>鲜味优选</v>
          </cell>
          <cell r="H16592" t="str">
            <v>年节礼包/生鲜/海鲜水产</v>
          </cell>
          <cell r="I16592" t="str">
            <v>2023-12-31</v>
          </cell>
          <cell r="J16592">
            <v>163180155</v>
          </cell>
          <cell r="K16592" t="str">
            <v/>
          </cell>
          <cell r="L16592" t="str">
            <v/>
          </cell>
        </row>
        <row r="16593">
          <cell r="C16593">
            <v>162320758</v>
          </cell>
          <cell r="D16593" t="str">
            <v>人工</v>
          </cell>
          <cell r="E16593" t="str">
            <v>实物</v>
          </cell>
          <cell r="F16593" t="str">
            <v>三都港</v>
          </cell>
          <cell r="G16593" t="str">
            <v>鲜味优选</v>
          </cell>
          <cell r="H16593" t="str">
            <v>年节礼包/生鲜/海鲜礼包</v>
          </cell>
          <cell r="I16593" t="str">
            <v>2023-12-31</v>
          </cell>
          <cell r="J16593">
            <v>163180154</v>
          </cell>
          <cell r="K16593" t="str">
            <v/>
          </cell>
          <cell r="L16593" t="str">
            <v/>
          </cell>
        </row>
        <row r="16594">
          <cell r="C16594">
            <v>162040578</v>
          </cell>
          <cell r="D16594" t="str">
            <v>人工</v>
          </cell>
          <cell r="E16594" t="str">
            <v>实物</v>
          </cell>
          <cell r="F16594" t="str">
            <v>三都港</v>
          </cell>
          <cell r="G16594" t="str">
            <v>鲜味优选</v>
          </cell>
          <cell r="H16594" t="str">
            <v>年节礼包/生鲜/海鲜水产</v>
          </cell>
          <cell r="I16594" t="str">
            <v>2023-07-31</v>
          </cell>
          <cell r="J16594">
            <v>162407903</v>
          </cell>
          <cell r="K16594" t="str">
            <v>2023DW150</v>
          </cell>
          <cell r="L16594" t="str">
            <v/>
          </cell>
        </row>
        <row r="16595">
          <cell r="C16595">
            <v>162040555</v>
          </cell>
          <cell r="D16595" t="str">
            <v>人工</v>
          </cell>
          <cell r="E16595" t="str">
            <v>实物</v>
          </cell>
          <cell r="F16595" t="str">
            <v>三都港</v>
          </cell>
          <cell r="G16595" t="str">
            <v>鲜味优选</v>
          </cell>
          <cell r="H16595" t="str">
            <v>年节礼包/生鲜/海鲜水产</v>
          </cell>
          <cell r="I16595" t="str">
            <v>2023-07-31</v>
          </cell>
          <cell r="J16595">
            <v>162407880</v>
          </cell>
          <cell r="K16595" t="str">
            <v>2023DW400</v>
          </cell>
          <cell r="L16595" t="str">
            <v/>
          </cell>
        </row>
        <row r="16596">
          <cell r="C16596">
            <v>162040466</v>
          </cell>
          <cell r="D16596" t="str">
            <v>人工</v>
          </cell>
          <cell r="E16596" t="str">
            <v>实物</v>
          </cell>
          <cell r="F16596" t="str">
            <v>三都港</v>
          </cell>
          <cell r="G16596" t="str">
            <v>鲜味优选</v>
          </cell>
          <cell r="H16596" t="str">
            <v>年节礼包/生鲜/海鲜水产</v>
          </cell>
          <cell r="I16596" t="str">
            <v>2023-07-31</v>
          </cell>
          <cell r="J16596">
            <v>162407791</v>
          </cell>
          <cell r="K16596" t="str">
            <v>2023DW200</v>
          </cell>
          <cell r="L16596" t="str">
            <v/>
          </cell>
        </row>
        <row r="16597">
          <cell r="C16597">
            <v>162040197</v>
          </cell>
          <cell r="D16597" t="str">
            <v>人工</v>
          </cell>
          <cell r="E16597" t="str">
            <v>实物</v>
          </cell>
          <cell r="F16597" t="str">
            <v/>
          </cell>
          <cell r="G16597" t="str">
            <v>鲜味优选</v>
          </cell>
          <cell r="H16597" t="str">
            <v>年节礼包/生鲜/海鲜水产</v>
          </cell>
          <cell r="I16597" t="str">
            <v>2023-07-31</v>
          </cell>
          <cell r="J16597">
            <v>162407522</v>
          </cell>
          <cell r="K16597" t="str">
            <v>2023DW1002</v>
          </cell>
          <cell r="L16597" t="str">
            <v/>
          </cell>
        </row>
        <row r="16598">
          <cell r="C16598">
            <v>162406622</v>
          </cell>
          <cell r="D16598" t="str">
            <v>人工</v>
          </cell>
          <cell r="E16598" t="str">
            <v>实物</v>
          </cell>
          <cell r="F16598" t="str">
            <v>艾博菲</v>
          </cell>
          <cell r="G16598" t="str">
            <v>梵米</v>
          </cell>
          <cell r="H16598" t="str">
            <v>年节礼包/餐厨/烹饪锅具</v>
          </cell>
          <cell r="I16598" t="str">
            <v>2024-03-31</v>
          </cell>
          <cell r="J16598">
            <v>163376264</v>
          </cell>
          <cell r="K16598" t="str">
            <v/>
          </cell>
          <cell r="L16598" t="str">
            <v/>
          </cell>
        </row>
        <row r="16599">
          <cell r="C16599">
            <v>162411291</v>
          </cell>
          <cell r="D16599" t="str">
            <v>人工</v>
          </cell>
          <cell r="E16599" t="str">
            <v>实物</v>
          </cell>
          <cell r="F16599" t="str">
            <v>杨过</v>
          </cell>
          <cell r="G16599" t="str">
            <v>北京佰味佳</v>
          </cell>
          <cell r="H16599" t="str">
            <v>年节礼包/生鲜/速冻美食</v>
          </cell>
          <cell r="I16599" t="str">
            <v>2024-03-31</v>
          </cell>
          <cell r="J16599">
            <v>163387723</v>
          </cell>
          <cell r="K16599" t="str">
            <v/>
          </cell>
          <cell r="L16599" t="str">
            <v/>
          </cell>
        </row>
        <row r="16600">
          <cell r="C16600">
            <v>162502170</v>
          </cell>
          <cell r="D16600" t="str">
            <v>人工</v>
          </cell>
          <cell r="E16600" t="str">
            <v>实物</v>
          </cell>
          <cell r="F16600" t="str">
            <v>沃隆</v>
          </cell>
          <cell r="G16600" t="str">
            <v>深圳品味人生</v>
          </cell>
          <cell r="H16600" t="str">
            <v>年节礼包/食品/零食礼包</v>
          </cell>
          <cell r="I16600" t="str">
            <v>2024-06-30</v>
          </cell>
          <cell r="J16600">
            <v>163598366</v>
          </cell>
          <cell r="K16600" t="str">
            <v/>
          </cell>
          <cell r="L16600" t="str">
            <v/>
          </cell>
        </row>
        <row r="16601">
          <cell r="C16601">
            <v>162621613</v>
          </cell>
          <cell r="D16601" t="str">
            <v>人工</v>
          </cell>
          <cell r="E16601" t="str">
            <v>实物</v>
          </cell>
          <cell r="F16601" t="str">
            <v/>
          </cell>
          <cell r="G16601" t="str">
            <v>北京汉信</v>
          </cell>
          <cell r="H16601" t="str">
            <v>年节礼包/食品/粮油礼包</v>
          </cell>
          <cell r="I16601" t="str">
            <v>2025-12-31</v>
          </cell>
          <cell r="J16601">
            <v>163849452</v>
          </cell>
          <cell r="K16601" t="str">
            <v>QY01</v>
          </cell>
          <cell r="L16601" t="str">
            <v>北方农庄 七色糙米2.5kg/植物油500mL组合</v>
          </cell>
        </row>
        <row r="16602">
          <cell r="C16602">
            <v>162621613</v>
          </cell>
          <cell r="D16602" t="str">
            <v>人工</v>
          </cell>
          <cell r="E16602" t="str">
            <v>实物</v>
          </cell>
          <cell r="F16602" t="str">
            <v/>
          </cell>
          <cell r="G16602" t="str">
            <v>北京汉信</v>
          </cell>
          <cell r="H16602" t="str">
            <v>年节礼包/食品/粮油礼包</v>
          </cell>
          <cell r="I16602" t="str">
            <v>2025-12-31</v>
          </cell>
        </row>
        <row r="16602">
          <cell r="K16602" t="str">
            <v>QY01</v>
          </cell>
          <cell r="L16602" t="str">
            <v>北方农庄 七色糙米2.5kg/植物油500mL组合</v>
          </cell>
        </row>
        <row r="16603">
          <cell r="C16603">
            <v>162611638</v>
          </cell>
          <cell r="D16603" t="str">
            <v>人工</v>
          </cell>
          <cell r="E16603" t="str">
            <v>实物</v>
          </cell>
          <cell r="F16603" t="str">
            <v>佳沃（joyvio）</v>
          </cell>
          <cell r="G16603" t="str">
            <v>佳沃</v>
          </cell>
          <cell r="H16603" t="str">
            <v>年节礼包/生鲜/水果</v>
          </cell>
          <cell r="I16603" t="str">
            <v>2024-10-31</v>
          </cell>
          <cell r="J16603">
            <v>163836297</v>
          </cell>
          <cell r="K16603">
            <v>100704679</v>
          </cell>
          <cell r="L16603" t="str">
            <v/>
          </cell>
        </row>
        <row r="16604">
          <cell r="C16604">
            <v>162566748</v>
          </cell>
          <cell r="D16604" t="str">
            <v>人工</v>
          </cell>
          <cell r="E16604" t="str">
            <v>实物</v>
          </cell>
          <cell r="F16604" t="str">
            <v/>
          </cell>
          <cell r="G16604" t="str">
            <v>百果园公司直供</v>
          </cell>
          <cell r="H16604" t="str">
            <v>年节礼包/生鲜/水果</v>
          </cell>
          <cell r="I16604" t="str">
            <v>2024-09-23</v>
          </cell>
          <cell r="J16604">
            <v>163749760</v>
          </cell>
          <cell r="K16604" t="str">
            <v>BGYSDZQ24011</v>
          </cell>
          <cell r="L16604" t="str">
            <v/>
          </cell>
        </row>
        <row r="16605">
          <cell r="C16605">
            <v>162603073</v>
          </cell>
          <cell r="D16605" t="str">
            <v>人工</v>
          </cell>
          <cell r="E16605" t="str">
            <v>实物</v>
          </cell>
          <cell r="F16605" t="str">
            <v>百果园</v>
          </cell>
          <cell r="G16605" t="str">
            <v>百果园公司直供</v>
          </cell>
          <cell r="H16605" t="str">
            <v>年节礼包/生鲜/水果</v>
          </cell>
          <cell r="I16605" t="str">
            <v>2024-10-31</v>
          </cell>
          <cell r="J16605">
            <v>163824820</v>
          </cell>
          <cell r="K16605" t="str">
            <v>sl2024006</v>
          </cell>
          <cell r="L16605" t="str">
            <v/>
          </cell>
        </row>
        <row r="16606">
          <cell r="C16606">
            <v>162604246</v>
          </cell>
          <cell r="D16606" t="str">
            <v>人工</v>
          </cell>
          <cell r="E16606" t="str">
            <v>实物</v>
          </cell>
          <cell r="F16606" t="str">
            <v>泸溪河</v>
          </cell>
          <cell r="G16606" t="str">
            <v>泸溪河（一件代发）</v>
          </cell>
          <cell r="H16606" t="str">
            <v>年节礼包/食品/食品礼包</v>
          </cell>
          <cell r="I16606" t="str">
            <v>2024-09-30</v>
          </cell>
          <cell r="J16606">
            <v>163826121</v>
          </cell>
          <cell r="K16606" t="str">
            <v>fx-hyx1350g</v>
          </cell>
          <cell r="L16606" t="str">
            <v/>
          </cell>
        </row>
        <row r="16607">
          <cell r="C16607">
            <v>162495109</v>
          </cell>
          <cell r="D16607" t="str">
            <v>人工</v>
          </cell>
          <cell r="E16607" t="str">
            <v>实物</v>
          </cell>
          <cell r="F16607" t="str">
            <v>百果园</v>
          </cell>
          <cell r="G16607" t="str">
            <v>百果园公司直供</v>
          </cell>
          <cell r="H16607" t="str">
            <v>年节礼包/生鲜/水果</v>
          </cell>
          <cell r="I16607" t="str">
            <v>2024-06-30</v>
          </cell>
          <cell r="J16607">
            <v>163578356</v>
          </cell>
          <cell r="K16607" t="str">
            <v>SDDW24009</v>
          </cell>
          <cell r="L16607" t="str">
            <v/>
          </cell>
        </row>
        <row r="16608">
          <cell r="C16608">
            <v>162406802</v>
          </cell>
          <cell r="D16608" t="str">
            <v>人工</v>
          </cell>
          <cell r="E16608" t="str">
            <v>实物</v>
          </cell>
          <cell r="F16608" t="str">
            <v>水星家纺</v>
          </cell>
          <cell r="G16608" t="str">
            <v>水星</v>
          </cell>
          <cell r="H16608" t="str">
            <v>年节礼包/家纺/床上用品</v>
          </cell>
          <cell r="I16608" t="str">
            <v>2024-03-31</v>
          </cell>
          <cell r="J16608">
            <v>163376497</v>
          </cell>
          <cell r="K16608">
            <v>125540</v>
          </cell>
          <cell r="L16608" t="str">
            <v/>
          </cell>
        </row>
        <row r="16609">
          <cell r="C16609">
            <v>162482593</v>
          </cell>
          <cell r="D16609" t="str">
            <v>人工</v>
          </cell>
          <cell r="E16609" t="str">
            <v>实物</v>
          </cell>
          <cell r="F16609" t="str">
            <v/>
          </cell>
          <cell r="G16609" t="str">
            <v>亨德乐</v>
          </cell>
          <cell r="H16609" t="str">
            <v>年节礼包/美妆护理/唇部护理</v>
          </cell>
          <cell r="I16609" t="str">
            <v>2024-03-08</v>
          </cell>
          <cell r="J16609">
            <v>163553451</v>
          </cell>
          <cell r="K16609" t="str">
            <v>H24L05(樱花)</v>
          </cell>
          <cell r="L16609" t="str">
            <v/>
          </cell>
        </row>
        <row r="16610">
          <cell r="C16610">
            <v>162539384</v>
          </cell>
          <cell r="D16610" t="str">
            <v>人工</v>
          </cell>
          <cell r="E16610" t="str">
            <v>实物</v>
          </cell>
          <cell r="F16610" t="str">
            <v>狮王</v>
          </cell>
          <cell r="G16610" t="str">
            <v>亨德乐</v>
          </cell>
          <cell r="H16610" t="str">
            <v>年节礼包/家庭清洁/纸品/衣物清洁礼包</v>
          </cell>
          <cell r="I16610" t="str">
            <v>2024-06-30</v>
          </cell>
          <cell r="J16610">
            <v>163694551</v>
          </cell>
          <cell r="K16610" t="str">
            <v>狮王早樱和风礼盒D2311</v>
          </cell>
          <cell r="L16610" t="str">
            <v/>
          </cell>
        </row>
        <row r="16611">
          <cell r="C16611">
            <v>162028748</v>
          </cell>
          <cell r="D16611" t="str">
            <v>人工</v>
          </cell>
          <cell r="E16611" t="str">
            <v>实物</v>
          </cell>
          <cell r="F16611" t="str">
            <v>润百颜</v>
          </cell>
          <cell r="G16611" t="str">
            <v>恒合信</v>
          </cell>
          <cell r="H16611" t="str">
            <v>年节礼包/美妆护理/面部护理</v>
          </cell>
          <cell r="I16611" t="str">
            <v>2023-07-31</v>
          </cell>
          <cell r="J16611">
            <v>162396064</v>
          </cell>
          <cell r="K16611" t="str">
            <v/>
          </cell>
          <cell r="L16611" t="str">
            <v/>
          </cell>
        </row>
        <row r="16612">
          <cell r="C16612">
            <v>162577662</v>
          </cell>
          <cell r="D16612" t="str">
            <v>人工</v>
          </cell>
          <cell r="E16612" t="str">
            <v>组合商品</v>
          </cell>
          <cell r="F16612" t="str">
            <v/>
          </cell>
          <cell r="G16612" t="str">
            <v>苏打组合商品虚拟供应商</v>
          </cell>
          <cell r="H16612" t="str">
            <v>年节礼包/项目专属/定制方案专属</v>
          </cell>
          <cell r="I16612" t="str">
            <v>2025-01-31</v>
          </cell>
          <cell r="J16612">
            <v>163770897</v>
          </cell>
          <cell r="K16612" t="str">
            <v/>
          </cell>
          <cell r="L16612" t="str">
            <v/>
          </cell>
        </row>
        <row r="16613">
          <cell r="C16613">
            <v>162577662</v>
          </cell>
          <cell r="D16613" t="str">
            <v>人工</v>
          </cell>
          <cell r="E16613" t="str">
            <v>组合商品</v>
          </cell>
          <cell r="F16613" t="str">
            <v/>
          </cell>
          <cell r="G16613" t="str">
            <v>苏打组合商品虚拟供应商</v>
          </cell>
          <cell r="H16613" t="str">
            <v>年节礼包/项目专属/定制方案专属</v>
          </cell>
          <cell r="I16613" t="str">
            <v>2025-01-31</v>
          </cell>
        </row>
        <row r="16613">
          <cell r="K16613" t="str">
            <v/>
          </cell>
          <cell r="L16613" t="str">
            <v/>
          </cell>
        </row>
        <row r="16614">
          <cell r="C16614">
            <v>162577662</v>
          </cell>
          <cell r="D16614" t="str">
            <v>人工</v>
          </cell>
          <cell r="E16614" t="str">
            <v>组合商品</v>
          </cell>
          <cell r="F16614" t="str">
            <v/>
          </cell>
          <cell r="G16614" t="str">
            <v>苏打组合商品虚拟供应商</v>
          </cell>
          <cell r="H16614" t="str">
            <v>年节礼包/项目专属/定制方案专属</v>
          </cell>
          <cell r="I16614" t="str">
            <v>2025-01-31</v>
          </cell>
        </row>
        <row r="16614">
          <cell r="K16614" t="str">
            <v/>
          </cell>
          <cell r="L16614" t="str">
            <v/>
          </cell>
        </row>
        <row r="16615">
          <cell r="C16615">
            <v>162603904</v>
          </cell>
          <cell r="D16615" t="str">
            <v>人工</v>
          </cell>
          <cell r="E16615" t="str">
            <v>组合商品</v>
          </cell>
          <cell r="F16615" t="str">
            <v/>
          </cell>
          <cell r="G16615" t="str">
            <v>苏打组合商品虚拟供应商</v>
          </cell>
          <cell r="H16615" t="str">
            <v>年节礼包/食品/食品礼包</v>
          </cell>
          <cell r="I16615" t="str">
            <v>2024-12-31</v>
          </cell>
          <cell r="J16615">
            <v>163825767</v>
          </cell>
          <cell r="K16615" t="str">
            <v/>
          </cell>
          <cell r="L16615" t="str">
            <v/>
          </cell>
        </row>
        <row r="16616">
          <cell r="C16616">
            <v>162603904</v>
          </cell>
          <cell r="D16616" t="str">
            <v>人工</v>
          </cell>
          <cell r="E16616" t="str">
            <v>组合商品</v>
          </cell>
          <cell r="F16616" t="str">
            <v/>
          </cell>
          <cell r="G16616" t="str">
            <v>苏打组合商品虚拟供应商</v>
          </cell>
          <cell r="H16616" t="str">
            <v>年节礼包/食品/食品礼包</v>
          </cell>
          <cell r="I16616" t="str">
            <v>2024-12-31</v>
          </cell>
        </row>
        <row r="16616">
          <cell r="K16616" t="str">
            <v/>
          </cell>
          <cell r="L16616" t="str">
            <v/>
          </cell>
        </row>
        <row r="16617">
          <cell r="C16617">
            <v>162550273</v>
          </cell>
          <cell r="D16617" t="str">
            <v>人工</v>
          </cell>
          <cell r="E16617" t="str">
            <v>组合商品</v>
          </cell>
          <cell r="F16617" t="str">
            <v/>
          </cell>
          <cell r="G16617" t="str">
            <v>苏打组合商品虚拟供应商</v>
          </cell>
          <cell r="H16617" t="str">
            <v>年节礼包/项目专属/定制方案专属</v>
          </cell>
          <cell r="I16617" t="str">
            <v>2024-12-31</v>
          </cell>
          <cell r="J16617">
            <v>163713569</v>
          </cell>
          <cell r="K16617" t="str">
            <v/>
          </cell>
          <cell r="L16617" t="str">
            <v/>
          </cell>
        </row>
        <row r="16618">
          <cell r="C16618">
            <v>162550273</v>
          </cell>
          <cell r="D16618" t="str">
            <v>人工</v>
          </cell>
          <cell r="E16618" t="str">
            <v>组合商品</v>
          </cell>
          <cell r="F16618" t="str">
            <v/>
          </cell>
          <cell r="G16618" t="str">
            <v>苏打组合商品虚拟供应商</v>
          </cell>
          <cell r="H16618" t="str">
            <v>年节礼包/项目专属/定制方案专属</v>
          </cell>
          <cell r="I16618" t="str">
            <v>2024-12-31</v>
          </cell>
        </row>
        <row r="16618">
          <cell r="K16618" t="str">
            <v/>
          </cell>
          <cell r="L16618" t="str">
            <v/>
          </cell>
        </row>
        <row r="16619">
          <cell r="C16619">
            <v>162496478</v>
          </cell>
          <cell r="D16619" t="str">
            <v>人工</v>
          </cell>
          <cell r="E16619" t="str">
            <v>实物</v>
          </cell>
          <cell r="F16619" t="str">
            <v>外交官</v>
          </cell>
          <cell r="G16619" t="str">
            <v>承和瀚</v>
          </cell>
          <cell r="H16619" t="str">
            <v>年节礼包/户外运动/户外露营</v>
          </cell>
          <cell r="I16619" t="str">
            <v>2024-07-31</v>
          </cell>
          <cell r="J16619">
            <v>163582205</v>
          </cell>
          <cell r="K16619" t="str">
            <v>DFJ-105</v>
          </cell>
          <cell r="L16619" t="str">
            <v/>
          </cell>
        </row>
        <row r="16620">
          <cell r="C16620">
            <v>162494291</v>
          </cell>
          <cell r="D16620" t="str">
            <v>人工</v>
          </cell>
          <cell r="E16620" t="str">
            <v>实物</v>
          </cell>
          <cell r="F16620" t="str">
            <v>泰梦</v>
          </cell>
          <cell r="G16620" t="str">
            <v>泰梦</v>
          </cell>
          <cell r="H16620" t="str">
            <v>年节礼包/箱包皮具/功能箱包</v>
          </cell>
          <cell r="I16620" t="str">
            <v>2024-06-30</v>
          </cell>
          <cell r="J16620">
            <v>163576733</v>
          </cell>
          <cell r="K16620" t="str">
            <v>TM-6059</v>
          </cell>
          <cell r="L16620" t="str">
            <v/>
          </cell>
        </row>
        <row r="16621">
          <cell r="C16621">
            <v>162603739</v>
          </cell>
          <cell r="D16621" t="str">
            <v>人工</v>
          </cell>
          <cell r="E16621" t="str">
            <v>组合商品</v>
          </cell>
          <cell r="F16621" t="str">
            <v/>
          </cell>
          <cell r="G16621" t="str">
            <v>苏打组合商品虚拟供应商</v>
          </cell>
          <cell r="H16621" t="str">
            <v>年节礼包/食品/食品礼包</v>
          </cell>
          <cell r="I16621" t="str">
            <v>2024-12-31</v>
          </cell>
          <cell r="J16621">
            <v>163825593</v>
          </cell>
          <cell r="K16621" t="str">
            <v/>
          </cell>
          <cell r="L16621" t="str">
            <v/>
          </cell>
        </row>
        <row r="16622">
          <cell r="C16622">
            <v>162603739</v>
          </cell>
          <cell r="D16622" t="str">
            <v>人工</v>
          </cell>
          <cell r="E16622" t="str">
            <v>组合商品</v>
          </cell>
          <cell r="F16622" t="str">
            <v/>
          </cell>
          <cell r="G16622" t="str">
            <v>苏打组合商品虚拟供应商</v>
          </cell>
          <cell r="H16622" t="str">
            <v>年节礼包/食品/食品礼包</v>
          </cell>
          <cell r="I16622" t="str">
            <v>2024-12-31</v>
          </cell>
        </row>
        <row r="16622">
          <cell r="K16622" t="str">
            <v/>
          </cell>
          <cell r="L16622" t="str">
            <v/>
          </cell>
        </row>
        <row r="16623">
          <cell r="C16623">
            <v>162494119</v>
          </cell>
          <cell r="D16623" t="str">
            <v>人工</v>
          </cell>
          <cell r="E16623" t="str">
            <v>实物</v>
          </cell>
          <cell r="F16623" t="str">
            <v>北海牧场</v>
          </cell>
          <cell r="G16623" t="str">
            <v>做梦也想不到</v>
          </cell>
          <cell r="H16623" t="str">
            <v>年节礼包/食品/奶类饮品</v>
          </cell>
          <cell r="I16623" t="str">
            <v>2024-07-31</v>
          </cell>
          <cell r="J16623">
            <v>163576529</v>
          </cell>
          <cell r="K16623" t="str">
            <v>LB00037</v>
          </cell>
          <cell r="L16623" t="str">
            <v/>
          </cell>
        </row>
        <row r="16624">
          <cell r="C16624">
            <v>162405224</v>
          </cell>
          <cell r="D16624" t="str">
            <v>人工</v>
          </cell>
          <cell r="E16624" t="str">
            <v>实物</v>
          </cell>
          <cell r="F16624" t="str">
            <v>Saky/舒客</v>
          </cell>
          <cell r="G16624" t="str">
            <v>启辰</v>
          </cell>
          <cell r="H16624" t="str">
            <v>年节礼包/个人护理/口腔护理</v>
          </cell>
          <cell r="I16624" t="str">
            <v>2024-03-31</v>
          </cell>
          <cell r="J16624">
            <v>163372888</v>
          </cell>
          <cell r="K16624" t="str">
            <v/>
          </cell>
          <cell r="L16624" t="str">
            <v/>
          </cell>
        </row>
        <row r="16625">
          <cell r="C16625">
            <v>162565794</v>
          </cell>
          <cell r="D16625" t="str">
            <v>人工</v>
          </cell>
          <cell r="E16625" t="str">
            <v>实物</v>
          </cell>
          <cell r="F16625" t="str">
            <v>不二家</v>
          </cell>
          <cell r="G16625" t="str">
            <v>金知</v>
          </cell>
          <cell r="H16625" t="str">
            <v>年节礼包/食品/零食礼包</v>
          </cell>
          <cell r="I16625" t="str">
            <v>2024-10-31</v>
          </cell>
          <cell r="J16625">
            <v>163747380</v>
          </cell>
          <cell r="K16625" t="str">
            <v>jz20240708005</v>
          </cell>
          <cell r="L16625" t="str">
            <v/>
          </cell>
        </row>
        <row r="16626">
          <cell r="C16626">
            <v>162565795</v>
          </cell>
          <cell r="D16626" t="str">
            <v>人工</v>
          </cell>
          <cell r="E16626" t="str">
            <v>实物</v>
          </cell>
          <cell r="F16626" t="str">
            <v>母亲</v>
          </cell>
          <cell r="G16626" t="str">
            <v>金知</v>
          </cell>
          <cell r="H16626" t="str">
            <v>年节礼包/食品/零食礼包</v>
          </cell>
          <cell r="I16626" t="str">
            <v>2024-10-31</v>
          </cell>
          <cell r="J16626">
            <v>163747381</v>
          </cell>
          <cell r="K16626" t="str">
            <v>jz20240708007</v>
          </cell>
          <cell r="L16626" t="str">
            <v/>
          </cell>
        </row>
        <row r="16627">
          <cell r="C16627">
            <v>162563946</v>
          </cell>
          <cell r="D16627" t="str">
            <v>人工</v>
          </cell>
          <cell r="E16627" t="str">
            <v>实物</v>
          </cell>
          <cell r="F16627" t="str">
            <v>白云山</v>
          </cell>
          <cell r="G16627" t="str">
            <v>食尚知补</v>
          </cell>
          <cell r="H16627" t="str">
            <v>年节礼包/食品/营养健康</v>
          </cell>
          <cell r="I16627" t="str">
            <v>2024-10-31</v>
          </cell>
          <cell r="J16627">
            <v>163743154</v>
          </cell>
          <cell r="K16627" t="str">
            <v>浙石斛陈皮瑞福礼礼盒200g</v>
          </cell>
          <cell r="L16627" t="str">
            <v/>
          </cell>
        </row>
        <row r="16628">
          <cell r="C16628">
            <v>162315299</v>
          </cell>
          <cell r="D16628" t="str">
            <v>人工</v>
          </cell>
          <cell r="E16628" t="str">
            <v>实物</v>
          </cell>
          <cell r="F16628" t="str">
            <v>水星家纺</v>
          </cell>
          <cell r="G16628" t="str">
            <v>水星</v>
          </cell>
          <cell r="H16628" t="str">
            <v>年节礼包/家纺/床上用品</v>
          </cell>
          <cell r="I16628" t="str">
            <v>2023-10-31</v>
          </cell>
          <cell r="J16628">
            <v>163173117</v>
          </cell>
          <cell r="K16628">
            <v>123769</v>
          </cell>
          <cell r="L16628" t="str">
            <v/>
          </cell>
        </row>
        <row r="16629">
          <cell r="C16629">
            <v>162604075</v>
          </cell>
          <cell r="D16629" t="str">
            <v>人工</v>
          </cell>
          <cell r="E16629" t="str">
            <v>实物</v>
          </cell>
          <cell r="F16629" t="str">
            <v>榴芒一刻</v>
          </cell>
          <cell r="G16629" t="str">
            <v>榴芒一刻</v>
          </cell>
          <cell r="H16629" t="str">
            <v>年节礼包/项目专属/定制方案专属</v>
          </cell>
          <cell r="I16629" t="str">
            <v>2024-12-31</v>
          </cell>
          <cell r="J16629">
            <v>163825938</v>
          </cell>
          <cell r="K16629" t="str">
            <v>480XSLLBP</v>
          </cell>
          <cell r="L16629" t="str">
            <v>金枕榴莲冰皮月饼80克*6枚*1盒</v>
          </cell>
        </row>
        <row r="16630">
          <cell r="C16630">
            <v>162604079</v>
          </cell>
          <cell r="D16630" t="str">
            <v>人工</v>
          </cell>
          <cell r="E16630" t="str">
            <v>组合商品</v>
          </cell>
          <cell r="F16630" t="str">
            <v/>
          </cell>
          <cell r="G16630" t="str">
            <v>苏打组合商品虚拟供应商</v>
          </cell>
          <cell r="H16630" t="str">
            <v>年节礼包/食品/食品礼包</v>
          </cell>
          <cell r="I16630" t="str">
            <v>2025-01-31</v>
          </cell>
          <cell r="J16630">
            <v>163825942</v>
          </cell>
          <cell r="K16630" t="str">
            <v/>
          </cell>
          <cell r="L16630" t="str">
            <v/>
          </cell>
        </row>
        <row r="16631">
          <cell r="C16631">
            <v>162604079</v>
          </cell>
          <cell r="D16631" t="str">
            <v>人工</v>
          </cell>
          <cell r="E16631" t="str">
            <v>组合商品</v>
          </cell>
          <cell r="F16631" t="str">
            <v/>
          </cell>
          <cell r="G16631" t="str">
            <v>苏打组合商品虚拟供应商</v>
          </cell>
          <cell r="H16631" t="str">
            <v>年节礼包/食品/食品礼包</v>
          </cell>
          <cell r="I16631" t="str">
            <v>2025-01-31</v>
          </cell>
        </row>
        <row r="16631">
          <cell r="K16631" t="str">
            <v/>
          </cell>
          <cell r="L16631" t="str">
            <v/>
          </cell>
        </row>
        <row r="16632">
          <cell r="C16632">
            <v>162604079</v>
          </cell>
          <cell r="D16632" t="str">
            <v>人工</v>
          </cell>
          <cell r="E16632" t="str">
            <v>组合商品</v>
          </cell>
          <cell r="F16632" t="str">
            <v/>
          </cell>
          <cell r="G16632" t="str">
            <v>苏打组合商品虚拟供应商</v>
          </cell>
          <cell r="H16632" t="str">
            <v>年节礼包/食品/食品礼包</v>
          </cell>
          <cell r="I16632" t="str">
            <v>2025-01-31</v>
          </cell>
        </row>
        <row r="16632">
          <cell r="K16632" t="str">
            <v/>
          </cell>
          <cell r="L16632" t="str">
            <v/>
          </cell>
        </row>
        <row r="16633">
          <cell r="C16633">
            <v>162568398</v>
          </cell>
          <cell r="D16633" t="str">
            <v>人工</v>
          </cell>
          <cell r="E16633" t="str">
            <v>实物</v>
          </cell>
          <cell r="F16633" t="str">
            <v>雅觅</v>
          </cell>
          <cell r="G16633" t="str">
            <v>雅觅</v>
          </cell>
          <cell r="H16633" t="str">
            <v>年节礼包/食品/月饼礼包</v>
          </cell>
          <cell r="I16633" t="str">
            <v>2024-10-31</v>
          </cell>
          <cell r="J16633">
            <v>163753456</v>
          </cell>
          <cell r="K16633" t="str">
            <v>sfqsctcqyyblh1220g</v>
          </cell>
          <cell r="L16633" t="str">
            <v>雅觅秋水长天·仲秋月月饼礼盒1220g</v>
          </cell>
        </row>
        <row r="16634">
          <cell r="C16634">
            <v>162563514</v>
          </cell>
          <cell r="D16634" t="str">
            <v>人工</v>
          </cell>
          <cell r="E16634" t="str">
            <v>实物</v>
          </cell>
          <cell r="F16634" t="str">
            <v>榴芒一刻</v>
          </cell>
          <cell r="G16634" t="str">
            <v>榴芒一刻</v>
          </cell>
          <cell r="H16634" t="str">
            <v>年节礼包/食品/零食礼包</v>
          </cell>
          <cell r="I16634" t="str">
            <v>2024-10-31</v>
          </cell>
          <cell r="J16634">
            <v>163742298</v>
          </cell>
          <cell r="K16634" t="str">
            <v>mggzh02</v>
          </cell>
          <cell r="L16634" t="str">
            <v>榴莲饼200g*2袋+芒果干120g*5袋</v>
          </cell>
        </row>
        <row r="16635">
          <cell r="C16635">
            <v>162563514</v>
          </cell>
          <cell r="D16635" t="str">
            <v>人工</v>
          </cell>
          <cell r="E16635" t="str">
            <v>实物</v>
          </cell>
          <cell r="F16635" t="str">
            <v>榴芒一刻</v>
          </cell>
          <cell r="G16635" t="str">
            <v>榴芒一刻</v>
          </cell>
          <cell r="H16635" t="str">
            <v>年节礼包/食品/零食礼包</v>
          </cell>
          <cell r="I16635" t="str">
            <v>2024-10-31</v>
          </cell>
        </row>
        <row r="16635">
          <cell r="K16635" t="str">
            <v>mggzh02</v>
          </cell>
          <cell r="L16635" t="str">
            <v>榴莲饼200g*2袋+芒果干120g*5袋</v>
          </cell>
        </row>
        <row r="16636">
          <cell r="C16636">
            <v>162565782</v>
          </cell>
          <cell r="D16636" t="str">
            <v>人工</v>
          </cell>
          <cell r="E16636" t="str">
            <v>实物</v>
          </cell>
          <cell r="F16636" t="str">
            <v>福临门</v>
          </cell>
          <cell r="G16636" t="str">
            <v>食安天下</v>
          </cell>
          <cell r="H16636" t="str">
            <v>年节礼包/食品/粮油礼包</v>
          </cell>
          <cell r="I16636" t="str">
            <v>2024-10-31</v>
          </cell>
          <cell r="J16636">
            <v>163747366</v>
          </cell>
          <cell r="K16636">
            <v>6971651892426</v>
          </cell>
          <cell r="L16636" t="str">
            <v/>
          </cell>
        </row>
        <row r="16637">
          <cell r="C16637">
            <v>162565782</v>
          </cell>
          <cell r="D16637" t="str">
            <v>人工</v>
          </cell>
          <cell r="E16637" t="str">
            <v>实物</v>
          </cell>
          <cell r="F16637" t="str">
            <v>福临门</v>
          </cell>
          <cell r="G16637" t="str">
            <v>食安天下</v>
          </cell>
          <cell r="H16637" t="str">
            <v>年节礼包/食品/粮油礼包</v>
          </cell>
          <cell r="I16637" t="str">
            <v>2024-10-31</v>
          </cell>
        </row>
        <row r="16637">
          <cell r="L16637" t="str">
            <v/>
          </cell>
        </row>
        <row r="16638">
          <cell r="C16638">
            <v>162405172</v>
          </cell>
          <cell r="D16638" t="str">
            <v>人工</v>
          </cell>
          <cell r="E16638" t="str">
            <v>实物</v>
          </cell>
          <cell r="F16638" t="str">
            <v>尚朋堂</v>
          </cell>
          <cell r="G16638" t="str">
            <v>智汇中正</v>
          </cell>
          <cell r="H16638" t="str">
            <v>年节礼包/家用电器/厨房小电</v>
          </cell>
          <cell r="I16638" t="str">
            <v>2024-03-31</v>
          </cell>
          <cell r="J16638">
            <v>163372831</v>
          </cell>
          <cell r="K16638">
            <v>6970606134130</v>
          </cell>
          <cell r="L16638" t="str">
            <v/>
          </cell>
        </row>
        <row r="16639">
          <cell r="C16639">
            <v>162403365</v>
          </cell>
          <cell r="D16639" t="str">
            <v>人工</v>
          </cell>
          <cell r="E16639" t="str">
            <v>实物</v>
          </cell>
          <cell r="F16639" t="str">
            <v>食尚知补</v>
          </cell>
          <cell r="G16639" t="str">
            <v>食尚知补</v>
          </cell>
          <cell r="H16639" t="str">
            <v>年节礼包/食品/营养健康</v>
          </cell>
          <cell r="I16639" t="str">
            <v>2024-10-31</v>
          </cell>
          <cell r="J16639">
            <v>163370686</v>
          </cell>
          <cell r="K16639" t="str">
            <v/>
          </cell>
          <cell r="L16639" t="str">
            <v/>
          </cell>
        </row>
        <row r="16640">
          <cell r="C16640">
            <v>162494434</v>
          </cell>
          <cell r="D16640" t="str">
            <v>人工</v>
          </cell>
          <cell r="E16640" t="str">
            <v>实物</v>
          </cell>
          <cell r="F16640" t="str">
            <v>苏泊尔</v>
          </cell>
          <cell r="G16640" t="str">
            <v>和瑞盛</v>
          </cell>
          <cell r="H16640" t="str">
            <v>年节礼包/餐厨/刀具菜板</v>
          </cell>
          <cell r="I16640" t="str">
            <v>2024-06-30</v>
          </cell>
          <cell r="J16640">
            <v>163576917</v>
          </cell>
          <cell r="K16640" t="str">
            <v>TK2119E</v>
          </cell>
          <cell r="L16640" t="str">
            <v>TK2119E</v>
          </cell>
        </row>
        <row r="16641">
          <cell r="C16641">
            <v>162603393</v>
          </cell>
          <cell r="D16641" t="str">
            <v>人工</v>
          </cell>
          <cell r="E16641" t="str">
            <v>实物</v>
          </cell>
          <cell r="F16641" t="str">
            <v>榴芒一刻</v>
          </cell>
          <cell r="G16641" t="str">
            <v>榴芒一刻</v>
          </cell>
          <cell r="H16641" t="str">
            <v>年节礼包/项目专属/定制方案专属</v>
          </cell>
          <cell r="I16641" t="str">
            <v>2024-12-31</v>
          </cell>
          <cell r="J16641">
            <v>163825213</v>
          </cell>
          <cell r="K16641" t="str">
            <v>600LLBP</v>
          </cell>
          <cell r="L16641" t="str">
            <v>金枕榴莲冰皮月饼100g*6枚/盒【含礼品袋】</v>
          </cell>
        </row>
        <row r="16642">
          <cell r="C16642">
            <v>162603397</v>
          </cell>
          <cell r="D16642" t="str">
            <v>人工</v>
          </cell>
          <cell r="E16642" t="str">
            <v>组合商品</v>
          </cell>
          <cell r="F16642" t="str">
            <v/>
          </cell>
          <cell r="G16642" t="str">
            <v>苏打组合商品虚拟供应商</v>
          </cell>
          <cell r="H16642" t="str">
            <v>年节礼包/食品/月饼礼包</v>
          </cell>
          <cell r="I16642" t="str">
            <v>2025-01-31</v>
          </cell>
          <cell r="J16642">
            <v>163825217</v>
          </cell>
          <cell r="K16642" t="str">
            <v/>
          </cell>
          <cell r="L16642" t="str">
            <v/>
          </cell>
        </row>
        <row r="16643">
          <cell r="C16643">
            <v>162603397</v>
          </cell>
          <cell r="D16643" t="str">
            <v>人工</v>
          </cell>
          <cell r="E16643" t="str">
            <v>组合商品</v>
          </cell>
          <cell r="F16643" t="str">
            <v/>
          </cell>
          <cell r="G16643" t="str">
            <v>苏打组合商品虚拟供应商</v>
          </cell>
          <cell r="H16643" t="str">
            <v>年节礼包/食品/月饼礼包</v>
          </cell>
          <cell r="I16643" t="str">
            <v>2025-01-31</v>
          </cell>
        </row>
        <row r="16643">
          <cell r="K16643" t="str">
            <v/>
          </cell>
          <cell r="L16643" t="str">
            <v/>
          </cell>
        </row>
        <row r="16644">
          <cell r="C16644">
            <v>162605656</v>
          </cell>
          <cell r="D16644" t="str">
            <v>人工</v>
          </cell>
          <cell r="E16644" t="str">
            <v>实物</v>
          </cell>
          <cell r="F16644" t="str">
            <v>刀唛</v>
          </cell>
          <cell r="G16644" t="str">
            <v>食安天下</v>
          </cell>
          <cell r="H16644" t="str">
            <v>食品/常规礼包/粮油礼包</v>
          </cell>
          <cell r="I16644" t="str">
            <v>2024-10-31</v>
          </cell>
          <cell r="J16644">
            <v>163827678</v>
          </cell>
          <cell r="K16644">
            <v>6971651893218</v>
          </cell>
          <cell r="L16644" t="str">
            <v/>
          </cell>
        </row>
        <row r="16645">
          <cell r="C16645">
            <v>162605656</v>
          </cell>
          <cell r="D16645" t="str">
            <v>人工</v>
          </cell>
          <cell r="E16645" t="str">
            <v>实物</v>
          </cell>
          <cell r="F16645" t="str">
            <v>刀唛</v>
          </cell>
          <cell r="G16645" t="str">
            <v>食安天下</v>
          </cell>
          <cell r="H16645" t="str">
            <v>食品/常规礼包/粮油礼包</v>
          </cell>
          <cell r="I16645" t="str">
            <v>2024-10-31</v>
          </cell>
        </row>
        <row r="16645">
          <cell r="L16645" t="str">
            <v/>
          </cell>
        </row>
        <row r="16646">
          <cell r="C16646">
            <v>162605656</v>
          </cell>
          <cell r="D16646" t="str">
            <v>人工</v>
          </cell>
          <cell r="E16646" t="str">
            <v>实物</v>
          </cell>
          <cell r="F16646" t="str">
            <v>刀唛</v>
          </cell>
          <cell r="G16646" t="str">
            <v>食安天下</v>
          </cell>
          <cell r="H16646" t="str">
            <v>食品/常规礼包/粮油礼包</v>
          </cell>
          <cell r="I16646" t="str">
            <v>2024-10-31</v>
          </cell>
        </row>
        <row r="16646">
          <cell r="L16646" t="str">
            <v/>
          </cell>
        </row>
        <row r="16647">
          <cell r="C16647">
            <v>162566854</v>
          </cell>
          <cell r="D16647" t="str">
            <v>人工</v>
          </cell>
          <cell r="E16647" t="str">
            <v>实物</v>
          </cell>
          <cell r="F16647" t="str">
            <v>黑池</v>
          </cell>
          <cell r="G16647" t="str">
            <v>黑池</v>
          </cell>
          <cell r="H16647" t="str">
            <v>年节礼包/食品/月饼礼包</v>
          </cell>
          <cell r="I16647" t="str">
            <v>2024-10-31</v>
          </cell>
          <cell r="J16647">
            <v>163749894</v>
          </cell>
          <cell r="K16647" t="str">
            <v>24yb8</v>
          </cell>
          <cell r="L16647" t="str">
            <v>400g（8枚*50g/枚）4种口味  保质期：60天</v>
          </cell>
        </row>
        <row r="16648">
          <cell r="C16648">
            <v>162567259</v>
          </cell>
          <cell r="D16648" t="str">
            <v>人工</v>
          </cell>
          <cell r="E16648" t="str">
            <v>实物</v>
          </cell>
          <cell r="F16648" t="str">
            <v/>
          </cell>
          <cell r="G16648" t="str">
            <v>北京众宜城</v>
          </cell>
          <cell r="H16648" t="str">
            <v>年节礼包/生鲜/海鲜水产</v>
          </cell>
          <cell r="I16648" t="str">
            <v>2025-04-01</v>
          </cell>
          <cell r="J16648">
            <v>163750360</v>
          </cell>
          <cell r="K16648" t="str">
            <v>SWY598</v>
          </cell>
          <cell r="L16648" t="str">
            <v/>
          </cell>
        </row>
        <row r="16649">
          <cell r="C16649">
            <v>162567259</v>
          </cell>
          <cell r="D16649" t="str">
            <v>人工</v>
          </cell>
          <cell r="E16649" t="str">
            <v>实物</v>
          </cell>
          <cell r="F16649" t="str">
            <v/>
          </cell>
          <cell r="G16649" t="str">
            <v>北京众宜城</v>
          </cell>
          <cell r="H16649" t="str">
            <v>年节礼包/生鲜/海鲜水产</v>
          </cell>
          <cell r="I16649" t="str">
            <v>2025-04-01</v>
          </cell>
        </row>
        <row r="16649">
          <cell r="K16649" t="str">
            <v>SWY598</v>
          </cell>
          <cell r="L16649" t="str">
            <v/>
          </cell>
        </row>
        <row r="16650">
          <cell r="C16650">
            <v>162567259</v>
          </cell>
          <cell r="D16650" t="str">
            <v>人工</v>
          </cell>
          <cell r="E16650" t="str">
            <v>实物</v>
          </cell>
          <cell r="F16650" t="str">
            <v/>
          </cell>
          <cell r="G16650" t="str">
            <v>北京众宜城</v>
          </cell>
          <cell r="H16650" t="str">
            <v>年节礼包/生鲜/海鲜水产</v>
          </cell>
          <cell r="I16650" t="str">
            <v>2025-04-01</v>
          </cell>
        </row>
        <row r="16650">
          <cell r="K16650" t="str">
            <v>SWY598</v>
          </cell>
          <cell r="L16650" t="str">
            <v/>
          </cell>
        </row>
        <row r="16651">
          <cell r="C16651">
            <v>162567259</v>
          </cell>
          <cell r="D16651" t="str">
            <v>人工</v>
          </cell>
          <cell r="E16651" t="str">
            <v>实物</v>
          </cell>
          <cell r="F16651" t="str">
            <v/>
          </cell>
          <cell r="G16651" t="str">
            <v>北京众宜城</v>
          </cell>
          <cell r="H16651" t="str">
            <v>年节礼包/生鲜/海鲜水产</v>
          </cell>
          <cell r="I16651" t="str">
            <v>2025-04-01</v>
          </cell>
        </row>
        <row r="16651">
          <cell r="K16651" t="str">
            <v>SWY598</v>
          </cell>
          <cell r="L16651" t="str">
            <v/>
          </cell>
        </row>
        <row r="16652">
          <cell r="C16652">
            <v>162567259</v>
          </cell>
          <cell r="D16652" t="str">
            <v>人工</v>
          </cell>
          <cell r="E16652" t="str">
            <v>实物</v>
          </cell>
          <cell r="F16652" t="str">
            <v/>
          </cell>
          <cell r="G16652" t="str">
            <v>北京众宜城</v>
          </cell>
          <cell r="H16652" t="str">
            <v>年节礼包/生鲜/海鲜水产</v>
          </cell>
          <cell r="I16652" t="str">
            <v>2025-04-01</v>
          </cell>
        </row>
        <row r="16652">
          <cell r="K16652" t="str">
            <v>SWY598</v>
          </cell>
          <cell r="L16652" t="str">
            <v/>
          </cell>
        </row>
        <row r="16653">
          <cell r="C16653">
            <v>162544398</v>
          </cell>
          <cell r="D16653" t="str">
            <v>人工</v>
          </cell>
          <cell r="E16653" t="str">
            <v>实物</v>
          </cell>
          <cell r="F16653" t="str">
            <v/>
          </cell>
          <cell r="G16653" t="str">
            <v>禾丰美华</v>
          </cell>
          <cell r="H16653" t="str">
            <v>年节礼包/项目专属/定制方案专属</v>
          </cell>
          <cell r="I16653" t="str">
            <v>2024-12-31</v>
          </cell>
          <cell r="J16653">
            <v>163701114</v>
          </cell>
          <cell r="K16653" t="str">
            <v/>
          </cell>
          <cell r="L16653" t="str">
            <v>DRG-K2302</v>
          </cell>
        </row>
        <row r="16654">
          <cell r="C16654">
            <v>162496984</v>
          </cell>
          <cell r="D16654" t="str">
            <v>人工</v>
          </cell>
          <cell r="E16654" t="str">
            <v>实物</v>
          </cell>
          <cell r="F16654" t="str">
            <v>大肥鲜生</v>
          </cell>
          <cell r="G16654" t="str">
            <v>俺挑食</v>
          </cell>
          <cell r="H16654" t="str">
            <v>年节礼包/生鲜/猪牛羊肉</v>
          </cell>
          <cell r="I16654" t="str">
            <v>2024-07-01</v>
          </cell>
          <cell r="J16654">
            <v>163583214</v>
          </cell>
          <cell r="K16654" t="str">
            <v>dfsl</v>
          </cell>
          <cell r="L16654" t="str">
            <v/>
          </cell>
        </row>
        <row r="16655">
          <cell r="C16655">
            <v>162565843</v>
          </cell>
          <cell r="D16655" t="str">
            <v>人工</v>
          </cell>
          <cell r="E16655" t="str">
            <v>实物</v>
          </cell>
          <cell r="F16655" t="str">
            <v>三只松鼠</v>
          </cell>
          <cell r="G16655" t="str">
            <v>众展</v>
          </cell>
          <cell r="H16655" t="str">
            <v>年节礼包/食品/零食礼包</v>
          </cell>
          <cell r="I16655" t="str">
            <v>2024-10-31</v>
          </cell>
          <cell r="J16655">
            <v>163747433</v>
          </cell>
          <cell r="K16655" t="str">
            <v/>
          </cell>
          <cell r="L16655" t="str">
            <v/>
          </cell>
        </row>
        <row r="16656">
          <cell r="C16656">
            <v>162566807</v>
          </cell>
          <cell r="D16656" t="str">
            <v>人工</v>
          </cell>
          <cell r="E16656" t="str">
            <v>实物</v>
          </cell>
          <cell r="F16656" t="str">
            <v/>
          </cell>
          <cell r="G16656" t="str">
            <v>百果园公司直供</v>
          </cell>
          <cell r="H16656" t="str">
            <v>年节礼包/生鲜/水果</v>
          </cell>
          <cell r="I16656" t="str">
            <v>2024-09-15</v>
          </cell>
          <cell r="J16656">
            <v>163749845</v>
          </cell>
          <cell r="K16656" t="str">
            <v>BGYSDZQ24001</v>
          </cell>
          <cell r="L16656" t="str">
            <v/>
          </cell>
        </row>
        <row r="16657">
          <cell r="C16657">
            <v>162566796</v>
          </cell>
          <cell r="D16657" t="str">
            <v>人工</v>
          </cell>
          <cell r="E16657" t="str">
            <v>实物</v>
          </cell>
          <cell r="F16657" t="str">
            <v/>
          </cell>
          <cell r="G16657" t="str">
            <v>百果园公司直供</v>
          </cell>
          <cell r="H16657" t="str">
            <v>年节礼包/生鲜/水果</v>
          </cell>
          <cell r="I16657" t="str">
            <v>2024-09-20</v>
          </cell>
          <cell r="J16657">
            <v>163749834</v>
          </cell>
          <cell r="K16657" t="str">
            <v>BGYSDZQ24007</v>
          </cell>
          <cell r="L16657" t="str">
            <v/>
          </cell>
        </row>
        <row r="16658">
          <cell r="C16658">
            <v>162565780</v>
          </cell>
          <cell r="D16658" t="str">
            <v>人工</v>
          </cell>
          <cell r="E16658" t="str">
            <v>实物</v>
          </cell>
          <cell r="F16658" t="str">
            <v>福临门</v>
          </cell>
          <cell r="G16658" t="str">
            <v>食安天下</v>
          </cell>
          <cell r="H16658" t="str">
            <v>年节礼包/食品/粮油礼包</v>
          </cell>
          <cell r="I16658" t="str">
            <v>2024-10-15</v>
          </cell>
          <cell r="J16658">
            <v>163747364</v>
          </cell>
          <cell r="K16658">
            <v>6941499122870</v>
          </cell>
          <cell r="L16658" t="str">
            <v/>
          </cell>
        </row>
        <row r="16659">
          <cell r="C16659">
            <v>162565780</v>
          </cell>
          <cell r="D16659" t="str">
            <v>人工</v>
          </cell>
          <cell r="E16659" t="str">
            <v>实物</v>
          </cell>
          <cell r="F16659" t="str">
            <v>福临门</v>
          </cell>
          <cell r="G16659" t="str">
            <v>食安天下</v>
          </cell>
          <cell r="H16659" t="str">
            <v>年节礼包/食品/粮油礼包</v>
          </cell>
          <cell r="I16659" t="str">
            <v>2024-10-15</v>
          </cell>
        </row>
        <row r="16659">
          <cell r="L16659" t="str">
            <v/>
          </cell>
        </row>
        <row r="16660">
          <cell r="C16660">
            <v>162565780</v>
          </cell>
          <cell r="D16660" t="str">
            <v>人工</v>
          </cell>
          <cell r="E16660" t="str">
            <v>实物</v>
          </cell>
          <cell r="F16660" t="str">
            <v>福临门</v>
          </cell>
          <cell r="G16660" t="str">
            <v>食安天下</v>
          </cell>
          <cell r="H16660" t="str">
            <v>年节礼包/食品/粮油礼包</v>
          </cell>
          <cell r="I16660" t="str">
            <v>2024-10-15</v>
          </cell>
        </row>
        <row r="16660">
          <cell r="L16660" t="str">
            <v/>
          </cell>
        </row>
        <row r="16661">
          <cell r="C16661">
            <v>162565817</v>
          </cell>
          <cell r="D16661" t="str">
            <v>人工</v>
          </cell>
          <cell r="E16661" t="str">
            <v>实物</v>
          </cell>
          <cell r="F16661" t="str">
            <v>金龙鱼</v>
          </cell>
          <cell r="G16661" t="str">
            <v>食安天下</v>
          </cell>
          <cell r="H16661" t="str">
            <v>年节礼包/食品/粮油礼包</v>
          </cell>
          <cell r="I16661" t="str">
            <v>2024-10-31</v>
          </cell>
          <cell r="J16661">
            <v>163747404</v>
          </cell>
          <cell r="K16661">
            <v>6971651892426</v>
          </cell>
          <cell r="L16661" t="str">
            <v/>
          </cell>
        </row>
        <row r="16662">
          <cell r="C16662">
            <v>162565817</v>
          </cell>
          <cell r="D16662" t="str">
            <v>人工</v>
          </cell>
          <cell r="E16662" t="str">
            <v>实物</v>
          </cell>
          <cell r="F16662" t="str">
            <v>金龙鱼</v>
          </cell>
          <cell r="G16662" t="str">
            <v>食安天下</v>
          </cell>
          <cell r="H16662" t="str">
            <v>年节礼包/食品/粮油礼包</v>
          </cell>
          <cell r="I16662" t="str">
            <v>2024-10-31</v>
          </cell>
        </row>
        <row r="16662">
          <cell r="L16662" t="str">
            <v/>
          </cell>
        </row>
        <row r="16663">
          <cell r="C16663">
            <v>162565817</v>
          </cell>
          <cell r="D16663" t="str">
            <v>人工</v>
          </cell>
          <cell r="E16663" t="str">
            <v>实物</v>
          </cell>
          <cell r="F16663" t="str">
            <v>金龙鱼</v>
          </cell>
          <cell r="G16663" t="str">
            <v>食安天下</v>
          </cell>
          <cell r="H16663" t="str">
            <v>年节礼包/食品/粮油礼包</v>
          </cell>
          <cell r="I16663" t="str">
            <v>2024-10-31</v>
          </cell>
        </row>
        <row r="16663">
          <cell r="L16663" t="str">
            <v/>
          </cell>
        </row>
        <row r="16664">
          <cell r="C16664">
            <v>162565819</v>
          </cell>
          <cell r="D16664" t="str">
            <v>人工</v>
          </cell>
          <cell r="E16664" t="str">
            <v>实物</v>
          </cell>
          <cell r="F16664" t="str">
            <v>胡姬花</v>
          </cell>
          <cell r="G16664" t="str">
            <v>食安天下</v>
          </cell>
          <cell r="H16664" t="str">
            <v>年节礼包/食品/粮油礼包</v>
          </cell>
          <cell r="I16664" t="str">
            <v>2024-10-31</v>
          </cell>
          <cell r="J16664">
            <v>163747406</v>
          </cell>
          <cell r="K16664">
            <v>6948195803973</v>
          </cell>
          <cell r="L16664" t="str">
            <v/>
          </cell>
        </row>
        <row r="16665">
          <cell r="C16665">
            <v>162565819</v>
          </cell>
          <cell r="D16665" t="str">
            <v>人工</v>
          </cell>
          <cell r="E16665" t="str">
            <v>实物</v>
          </cell>
          <cell r="F16665" t="str">
            <v>胡姬花</v>
          </cell>
          <cell r="G16665" t="str">
            <v>食安天下</v>
          </cell>
          <cell r="H16665" t="str">
            <v>年节礼包/食品/粮油礼包</v>
          </cell>
          <cell r="I16665" t="str">
            <v>2024-10-31</v>
          </cell>
        </row>
        <row r="16665">
          <cell r="L16665" t="str">
            <v/>
          </cell>
        </row>
        <row r="16666">
          <cell r="C16666">
            <v>162565819</v>
          </cell>
          <cell r="D16666" t="str">
            <v>人工</v>
          </cell>
          <cell r="E16666" t="str">
            <v>实物</v>
          </cell>
          <cell r="F16666" t="str">
            <v>胡姬花</v>
          </cell>
          <cell r="G16666" t="str">
            <v>食安天下</v>
          </cell>
          <cell r="H16666" t="str">
            <v>年节礼包/食品/粮油礼包</v>
          </cell>
          <cell r="I16666" t="str">
            <v>2024-10-31</v>
          </cell>
        </row>
        <row r="16666">
          <cell r="L16666" t="str">
            <v/>
          </cell>
        </row>
        <row r="16667">
          <cell r="C16667">
            <v>162565819</v>
          </cell>
          <cell r="D16667" t="str">
            <v>人工</v>
          </cell>
          <cell r="E16667" t="str">
            <v>实物</v>
          </cell>
          <cell r="F16667" t="str">
            <v>胡姬花</v>
          </cell>
          <cell r="G16667" t="str">
            <v>食安天下</v>
          </cell>
          <cell r="H16667" t="str">
            <v>年节礼包/食品/粮油礼包</v>
          </cell>
          <cell r="I16667" t="str">
            <v>2024-10-31</v>
          </cell>
        </row>
        <row r="16667">
          <cell r="L16667" t="str">
            <v/>
          </cell>
        </row>
        <row r="16668">
          <cell r="C16668">
            <v>162565819</v>
          </cell>
          <cell r="D16668" t="str">
            <v>人工</v>
          </cell>
          <cell r="E16668" t="str">
            <v>实物</v>
          </cell>
          <cell r="F16668" t="str">
            <v>胡姬花</v>
          </cell>
          <cell r="G16668" t="str">
            <v>食安天下</v>
          </cell>
          <cell r="H16668" t="str">
            <v>年节礼包/食品/粮油礼包</v>
          </cell>
          <cell r="I16668" t="str">
            <v>2024-10-31</v>
          </cell>
        </row>
        <row r="16668">
          <cell r="L16668" t="str">
            <v/>
          </cell>
        </row>
        <row r="16669">
          <cell r="C16669">
            <v>162565819</v>
          </cell>
          <cell r="D16669" t="str">
            <v>人工</v>
          </cell>
          <cell r="E16669" t="str">
            <v>实物</v>
          </cell>
          <cell r="F16669" t="str">
            <v>胡姬花</v>
          </cell>
          <cell r="G16669" t="str">
            <v>食安天下</v>
          </cell>
          <cell r="H16669" t="str">
            <v>年节礼包/食品/粮油礼包</v>
          </cell>
          <cell r="I16669" t="str">
            <v>2024-10-31</v>
          </cell>
        </row>
        <row r="16669">
          <cell r="L16669" t="str">
            <v/>
          </cell>
        </row>
        <row r="16670">
          <cell r="C16670">
            <v>162565812</v>
          </cell>
          <cell r="D16670" t="str">
            <v>人工</v>
          </cell>
          <cell r="E16670" t="str">
            <v>实物</v>
          </cell>
          <cell r="F16670" t="str">
            <v>福临门</v>
          </cell>
          <cell r="G16670" t="str">
            <v>食安天下</v>
          </cell>
          <cell r="H16670" t="str">
            <v>年节礼包/食品/粮油礼包</v>
          </cell>
          <cell r="I16670" t="str">
            <v>2024-10-31</v>
          </cell>
          <cell r="J16670">
            <v>163747398</v>
          </cell>
          <cell r="K16670">
            <v>694815857334</v>
          </cell>
          <cell r="L16670" t="str">
            <v/>
          </cell>
        </row>
        <row r="16671">
          <cell r="C16671">
            <v>162565812</v>
          </cell>
          <cell r="D16671" t="str">
            <v>人工</v>
          </cell>
          <cell r="E16671" t="str">
            <v>实物</v>
          </cell>
          <cell r="F16671" t="str">
            <v>福临门</v>
          </cell>
          <cell r="G16671" t="str">
            <v>食安天下</v>
          </cell>
          <cell r="H16671" t="str">
            <v>年节礼包/食品/粮油礼包</v>
          </cell>
          <cell r="I16671" t="str">
            <v>2024-10-31</v>
          </cell>
        </row>
        <row r="16671">
          <cell r="L16671" t="str">
            <v/>
          </cell>
        </row>
        <row r="16672">
          <cell r="C16672">
            <v>162565812</v>
          </cell>
          <cell r="D16672" t="str">
            <v>人工</v>
          </cell>
          <cell r="E16672" t="str">
            <v>实物</v>
          </cell>
          <cell r="F16672" t="str">
            <v>福临门</v>
          </cell>
          <cell r="G16672" t="str">
            <v>食安天下</v>
          </cell>
          <cell r="H16672" t="str">
            <v>年节礼包/食品/粮油礼包</v>
          </cell>
          <cell r="I16672" t="str">
            <v>2024-10-31</v>
          </cell>
        </row>
        <row r="16672">
          <cell r="L16672" t="str">
            <v/>
          </cell>
        </row>
        <row r="16673">
          <cell r="C16673">
            <v>162565812</v>
          </cell>
          <cell r="D16673" t="str">
            <v>人工</v>
          </cell>
          <cell r="E16673" t="str">
            <v>实物</v>
          </cell>
          <cell r="F16673" t="str">
            <v>福临门</v>
          </cell>
          <cell r="G16673" t="str">
            <v>食安天下</v>
          </cell>
          <cell r="H16673" t="str">
            <v>年节礼包/食品/粮油礼包</v>
          </cell>
          <cell r="I16673" t="str">
            <v>2024-10-31</v>
          </cell>
        </row>
        <row r="16673">
          <cell r="L16673" t="str">
            <v/>
          </cell>
        </row>
        <row r="16674">
          <cell r="C16674">
            <v>162565812</v>
          </cell>
          <cell r="D16674" t="str">
            <v>人工</v>
          </cell>
          <cell r="E16674" t="str">
            <v>实物</v>
          </cell>
          <cell r="F16674" t="str">
            <v>福临门</v>
          </cell>
          <cell r="G16674" t="str">
            <v>食安天下</v>
          </cell>
          <cell r="H16674" t="str">
            <v>年节礼包/食品/粮油礼包</v>
          </cell>
          <cell r="I16674" t="str">
            <v>2024-10-31</v>
          </cell>
        </row>
        <row r="16674">
          <cell r="L16674" t="str">
            <v/>
          </cell>
        </row>
        <row r="16675">
          <cell r="C16675">
            <v>162323690</v>
          </cell>
          <cell r="D16675" t="str">
            <v>人工</v>
          </cell>
          <cell r="E16675" t="str">
            <v>实物</v>
          </cell>
          <cell r="F16675" t="str">
            <v>榴芒一刻</v>
          </cell>
          <cell r="G16675" t="str">
            <v>榴芒一刻</v>
          </cell>
          <cell r="H16675" t="str">
            <v>年节礼包/食品/月饼礼包</v>
          </cell>
          <cell r="I16675" t="str">
            <v>2024-10-31</v>
          </cell>
          <cell r="J16675">
            <v>163183694</v>
          </cell>
          <cell r="K16675" t="str">
            <v>600LLBP</v>
          </cell>
          <cell r="L16675" t="str">
            <v>金枕榴莲冰皮月饼 600g*1盒</v>
          </cell>
        </row>
        <row r="16676">
          <cell r="C16676">
            <v>162607918</v>
          </cell>
          <cell r="D16676" t="str">
            <v>人工</v>
          </cell>
          <cell r="E16676" t="str">
            <v>实物</v>
          </cell>
          <cell r="F16676" t="str">
            <v>燕之坊</v>
          </cell>
          <cell r="G16676" t="str">
            <v>燕之坊</v>
          </cell>
          <cell r="H16676" t="str">
            <v>年节礼包/食品/杂粮</v>
          </cell>
          <cell r="I16676" t="str">
            <v>2024-10-31</v>
          </cell>
          <cell r="J16676">
            <v>163830249</v>
          </cell>
          <cell r="K16676" t="str">
            <v>C02080010198</v>
          </cell>
          <cell r="L16676" t="str">
            <v/>
          </cell>
        </row>
        <row r="16677">
          <cell r="C16677">
            <v>162574721</v>
          </cell>
          <cell r="D16677" t="str">
            <v>人工</v>
          </cell>
          <cell r="E16677" t="str">
            <v>实物</v>
          </cell>
          <cell r="F16677" t="str">
            <v>华美</v>
          </cell>
          <cell r="G16677" t="str">
            <v>深圳品味人生</v>
          </cell>
          <cell r="H16677" t="str">
            <v>年节礼包/食品/月饼礼包</v>
          </cell>
          <cell r="I16677" t="str">
            <v>2024-09-30</v>
          </cell>
          <cell r="J16677">
            <v>163765278</v>
          </cell>
          <cell r="K16677" t="str">
            <v/>
          </cell>
          <cell r="L16677" t="str">
            <v/>
          </cell>
        </row>
        <row r="16678">
          <cell r="C16678">
            <v>162574546</v>
          </cell>
          <cell r="D16678" t="str">
            <v>人工</v>
          </cell>
          <cell r="E16678" t="str">
            <v>实物</v>
          </cell>
          <cell r="F16678" t="str">
            <v>奈雪的茶</v>
          </cell>
          <cell r="G16678" t="str">
            <v>深圳品味人生</v>
          </cell>
          <cell r="H16678" t="str">
            <v>年节礼包/食品/月饼礼包</v>
          </cell>
          <cell r="I16678" t="str">
            <v>2024-09-30</v>
          </cell>
          <cell r="J16678">
            <v>163764923</v>
          </cell>
          <cell r="K16678" t="str">
            <v/>
          </cell>
          <cell r="L16678" t="str">
            <v/>
          </cell>
        </row>
        <row r="16679">
          <cell r="C16679">
            <v>162501852</v>
          </cell>
          <cell r="D16679" t="str">
            <v>人工</v>
          </cell>
          <cell r="E16679" t="str">
            <v>实物</v>
          </cell>
          <cell r="F16679" t="str">
            <v>沃品</v>
          </cell>
          <cell r="G16679" t="str">
            <v>沃品</v>
          </cell>
          <cell r="H16679" t="str">
            <v>年节礼包/3C数码/影视娱乐</v>
          </cell>
          <cell r="I16679" t="str">
            <v>2024-07-31</v>
          </cell>
          <cell r="J16679">
            <v>163597452</v>
          </cell>
          <cell r="K16679" t="str">
            <v>TWS07</v>
          </cell>
          <cell r="L16679" t="str">
            <v/>
          </cell>
        </row>
        <row r="16680">
          <cell r="C16680">
            <v>162494052</v>
          </cell>
          <cell r="D16680" t="str">
            <v>人工</v>
          </cell>
          <cell r="E16680" t="str">
            <v>实物</v>
          </cell>
          <cell r="F16680" t="str">
            <v>水星家纺</v>
          </cell>
          <cell r="G16680" t="str">
            <v>水星</v>
          </cell>
          <cell r="H16680" t="str">
            <v>年节礼包/家纺/床上用品</v>
          </cell>
          <cell r="I16680" t="str">
            <v>2024-06-30</v>
          </cell>
          <cell r="J16680">
            <v>163576462</v>
          </cell>
          <cell r="K16680">
            <v>122974</v>
          </cell>
          <cell r="L16680" t="str">
            <v/>
          </cell>
        </row>
        <row r="16681">
          <cell r="C16681">
            <v>162492097</v>
          </cell>
          <cell r="D16681" t="str">
            <v>人工</v>
          </cell>
          <cell r="E16681" t="str">
            <v>实物</v>
          </cell>
          <cell r="F16681" t="str">
            <v>北京同仁堂</v>
          </cell>
          <cell r="G16681" t="str">
            <v>食尚知补</v>
          </cell>
          <cell r="H16681" t="str">
            <v>年节礼包/食品/营养健康</v>
          </cell>
          <cell r="I16681" t="str">
            <v>2024-07-31</v>
          </cell>
          <cell r="J16681">
            <v>163572884</v>
          </cell>
          <cell r="K16681" t="str">
            <v>阿胶糕225克(30块)</v>
          </cell>
          <cell r="L16681" t="str">
            <v/>
          </cell>
        </row>
        <row r="16682">
          <cell r="C16682">
            <v>162406617</v>
          </cell>
          <cell r="D16682" t="str">
            <v>人工</v>
          </cell>
          <cell r="E16682" t="str">
            <v>实物</v>
          </cell>
          <cell r="F16682" t="str">
            <v>艾博菲</v>
          </cell>
          <cell r="G16682" t="str">
            <v>梵米</v>
          </cell>
          <cell r="H16682" t="str">
            <v>年节礼包/餐厨/烹饪锅具</v>
          </cell>
          <cell r="I16682" t="str">
            <v>2024-03-31</v>
          </cell>
          <cell r="J16682">
            <v>163376259</v>
          </cell>
          <cell r="K16682" t="str">
            <v/>
          </cell>
          <cell r="L16682" t="str">
            <v/>
          </cell>
        </row>
        <row r="16683">
          <cell r="C16683">
            <v>162407004</v>
          </cell>
          <cell r="D16683" t="str">
            <v>人工</v>
          </cell>
          <cell r="E16683" t="str">
            <v>实物</v>
          </cell>
          <cell r="F16683" t="str">
            <v/>
          </cell>
          <cell r="G16683" t="str">
            <v>金知</v>
          </cell>
          <cell r="H16683" t="str">
            <v>年节礼包/食品/零食礼包</v>
          </cell>
          <cell r="I16683" t="str">
            <v>2024-03-31</v>
          </cell>
          <cell r="J16683">
            <v>163376717</v>
          </cell>
          <cell r="K16683">
            <v>6954200710891</v>
          </cell>
          <cell r="L16683" t="str">
            <v/>
          </cell>
        </row>
        <row r="16684">
          <cell r="C16684">
            <v>162606752</v>
          </cell>
          <cell r="D16684" t="str">
            <v>人工</v>
          </cell>
          <cell r="E16684" t="str">
            <v>组合商品</v>
          </cell>
          <cell r="F16684" t="str">
            <v/>
          </cell>
          <cell r="G16684" t="str">
            <v>苏打组合商品虚拟供应商</v>
          </cell>
          <cell r="H16684" t="str">
            <v>供应链类目/年节礼包/销售专属礼包</v>
          </cell>
          <cell r="I16684" t="str">
            <v>2024-10-31</v>
          </cell>
          <cell r="J16684">
            <v>163828983</v>
          </cell>
          <cell r="K16684" t="str">
            <v/>
          </cell>
          <cell r="L16684" t="str">
            <v/>
          </cell>
        </row>
        <row r="16685">
          <cell r="C16685">
            <v>162606752</v>
          </cell>
          <cell r="D16685" t="str">
            <v>人工</v>
          </cell>
          <cell r="E16685" t="str">
            <v>组合商品</v>
          </cell>
          <cell r="F16685" t="str">
            <v/>
          </cell>
          <cell r="G16685" t="str">
            <v>苏打组合商品虚拟供应商</v>
          </cell>
          <cell r="H16685" t="str">
            <v>供应链类目/年节礼包/销售专属礼包</v>
          </cell>
          <cell r="I16685" t="str">
            <v>2024-10-31</v>
          </cell>
        </row>
        <row r="16685">
          <cell r="K16685" t="str">
            <v/>
          </cell>
          <cell r="L16685" t="str">
            <v/>
          </cell>
        </row>
        <row r="16686">
          <cell r="C16686">
            <v>162606749</v>
          </cell>
          <cell r="D16686" t="str">
            <v>人工</v>
          </cell>
          <cell r="E16686" t="str">
            <v>组合商品</v>
          </cell>
          <cell r="F16686" t="str">
            <v/>
          </cell>
          <cell r="G16686" t="str">
            <v>苏打组合商品虚拟供应商</v>
          </cell>
          <cell r="H16686" t="str">
            <v>供应链类目/年节礼包/销售专属礼包</v>
          </cell>
          <cell r="I16686" t="str">
            <v>2024-10-31</v>
          </cell>
          <cell r="J16686">
            <v>163828980</v>
          </cell>
          <cell r="K16686" t="str">
            <v/>
          </cell>
          <cell r="L16686" t="str">
            <v/>
          </cell>
        </row>
        <row r="16687">
          <cell r="C16687">
            <v>162606749</v>
          </cell>
          <cell r="D16687" t="str">
            <v>人工</v>
          </cell>
          <cell r="E16687" t="str">
            <v>组合商品</v>
          </cell>
          <cell r="F16687" t="str">
            <v/>
          </cell>
          <cell r="G16687" t="str">
            <v>苏打组合商品虚拟供应商</v>
          </cell>
          <cell r="H16687" t="str">
            <v>供应链类目/年节礼包/销售专属礼包</v>
          </cell>
          <cell r="I16687" t="str">
            <v>2024-10-31</v>
          </cell>
        </row>
        <row r="16687">
          <cell r="K16687" t="str">
            <v/>
          </cell>
          <cell r="L16687" t="str">
            <v/>
          </cell>
        </row>
        <row r="16688">
          <cell r="C16688">
            <v>162603193</v>
          </cell>
          <cell r="D16688" t="str">
            <v>人工</v>
          </cell>
          <cell r="E16688" t="str">
            <v>实物</v>
          </cell>
          <cell r="F16688" t="str">
            <v>AXE斧头牌</v>
          </cell>
          <cell r="G16688" t="str">
            <v>二向箔</v>
          </cell>
          <cell r="H16688" t="str">
            <v>年节礼包/项目专属/定制方案专属</v>
          </cell>
          <cell r="I16688" t="str">
            <v>2025-01-31</v>
          </cell>
          <cell r="J16688">
            <v>163824968</v>
          </cell>
          <cell r="K16688">
            <v>6920721720701</v>
          </cell>
          <cell r="L16688" t="str">
            <v/>
          </cell>
        </row>
        <row r="16689">
          <cell r="C16689">
            <v>162603197</v>
          </cell>
          <cell r="D16689" t="str">
            <v>人工</v>
          </cell>
          <cell r="E16689" t="str">
            <v>组合商品</v>
          </cell>
          <cell r="F16689" t="str">
            <v/>
          </cell>
          <cell r="G16689" t="str">
            <v>苏打组合商品虚拟供应商</v>
          </cell>
          <cell r="H16689" t="str">
            <v>年节礼包/食品/食品礼包</v>
          </cell>
          <cell r="I16689" t="str">
            <v>2024-12-31</v>
          </cell>
          <cell r="J16689">
            <v>163824972</v>
          </cell>
          <cell r="K16689" t="str">
            <v/>
          </cell>
          <cell r="L16689" t="str">
            <v/>
          </cell>
        </row>
        <row r="16690">
          <cell r="C16690">
            <v>162603197</v>
          </cell>
          <cell r="D16690" t="str">
            <v>人工</v>
          </cell>
          <cell r="E16690" t="str">
            <v>组合商品</v>
          </cell>
          <cell r="F16690" t="str">
            <v/>
          </cell>
          <cell r="G16690" t="str">
            <v>苏打组合商品虚拟供应商</v>
          </cell>
          <cell r="H16690" t="str">
            <v>年节礼包/食品/食品礼包</v>
          </cell>
          <cell r="I16690" t="str">
            <v>2024-12-31</v>
          </cell>
        </row>
        <row r="16690">
          <cell r="K16690" t="str">
            <v/>
          </cell>
          <cell r="L16690" t="str">
            <v/>
          </cell>
        </row>
        <row r="16691">
          <cell r="C16691">
            <v>162603197</v>
          </cell>
          <cell r="D16691" t="str">
            <v>人工</v>
          </cell>
          <cell r="E16691" t="str">
            <v>组合商品</v>
          </cell>
          <cell r="F16691" t="str">
            <v/>
          </cell>
          <cell r="G16691" t="str">
            <v>苏打组合商品虚拟供应商</v>
          </cell>
          <cell r="H16691" t="str">
            <v>年节礼包/食品/食品礼包</v>
          </cell>
          <cell r="I16691" t="str">
            <v>2024-12-31</v>
          </cell>
        </row>
        <row r="16691">
          <cell r="K16691" t="str">
            <v/>
          </cell>
          <cell r="L16691" t="str">
            <v/>
          </cell>
        </row>
        <row r="16692">
          <cell r="C16692">
            <v>162606965</v>
          </cell>
          <cell r="D16692" t="str">
            <v>人工</v>
          </cell>
          <cell r="E16692" t="str">
            <v>组合商品</v>
          </cell>
          <cell r="F16692" t="str">
            <v/>
          </cell>
          <cell r="G16692" t="str">
            <v>苏打组合商品虚拟供应商</v>
          </cell>
          <cell r="H16692" t="str">
            <v>供应链类目/年节礼包/销售专属礼包</v>
          </cell>
          <cell r="I16692" t="str">
            <v>2024-10-31</v>
          </cell>
          <cell r="J16692">
            <v>163829213</v>
          </cell>
          <cell r="K16692" t="str">
            <v/>
          </cell>
          <cell r="L16692" t="str">
            <v/>
          </cell>
        </row>
        <row r="16693">
          <cell r="C16693">
            <v>162606965</v>
          </cell>
          <cell r="D16693" t="str">
            <v>人工</v>
          </cell>
          <cell r="E16693" t="str">
            <v>组合商品</v>
          </cell>
          <cell r="F16693" t="str">
            <v/>
          </cell>
          <cell r="G16693" t="str">
            <v>苏打组合商品虚拟供应商</v>
          </cell>
          <cell r="H16693" t="str">
            <v>供应链类目/年节礼包/销售专属礼包</v>
          </cell>
          <cell r="I16693" t="str">
            <v>2024-10-31</v>
          </cell>
        </row>
        <row r="16693">
          <cell r="K16693" t="str">
            <v/>
          </cell>
          <cell r="L16693" t="str">
            <v/>
          </cell>
        </row>
        <row r="16694">
          <cell r="C16694">
            <v>162606965</v>
          </cell>
          <cell r="D16694" t="str">
            <v>人工</v>
          </cell>
          <cell r="E16694" t="str">
            <v>组合商品</v>
          </cell>
          <cell r="F16694" t="str">
            <v/>
          </cell>
          <cell r="G16694" t="str">
            <v>苏打组合商品虚拟供应商</v>
          </cell>
          <cell r="H16694" t="str">
            <v>供应链类目/年节礼包/销售专属礼包</v>
          </cell>
          <cell r="I16694" t="str">
            <v>2024-10-31</v>
          </cell>
        </row>
        <row r="16694">
          <cell r="K16694" t="str">
            <v/>
          </cell>
          <cell r="L16694" t="str">
            <v/>
          </cell>
        </row>
        <row r="16695">
          <cell r="C16695">
            <v>162603213</v>
          </cell>
          <cell r="D16695" t="str">
            <v>人工</v>
          </cell>
          <cell r="E16695" t="str">
            <v>组合商品</v>
          </cell>
          <cell r="F16695" t="str">
            <v/>
          </cell>
          <cell r="G16695" t="str">
            <v>苏打组合商品虚拟供应商</v>
          </cell>
          <cell r="H16695" t="str">
            <v>年节礼包/食品/食品礼包</v>
          </cell>
          <cell r="I16695" t="str">
            <v>2024-12-31</v>
          </cell>
          <cell r="J16695">
            <v>163824989</v>
          </cell>
          <cell r="K16695" t="str">
            <v/>
          </cell>
          <cell r="L16695" t="str">
            <v/>
          </cell>
        </row>
        <row r="16696">
          <cell r="C16696">
            <v>162603213</v>
          </cell>
          <cell r="D16696" t="str">
            <v>人工</v>
          </cell>
          <cell r="E16696" t="str">
            <v>组合商品</v>
          </cell>
          <cell r="F16696" t="str">
            <v/>
          </cell>
          <cell r="G16696" t="str">
            <v>苏打组合商品虚拟供应商</v>
          </cell>
          <cell r="H16696" t="str">
            <v>年节礼包/食品/食品礼包</v>
          </cell>
          <cell r="I16696" t="str">
            <v>2024-12-31</v>
          </cell>
        </row>
        <row r="16696">
          <cell r="K16696" t="str">
            <v/>
          </cell>
          <cell r="L16696" t="str">
            <v/>
          </cell>
        </row>
        <row r="16697">
          <cell r="C16697">
            <v>162603213</v>
          </cell>
          <cell r="D16697" t="str">
            <v>人工</v>
          </cell>
          <cell r="E16697" t="str">
            <v>组合商品</v>
          </cell>
          <cell r="F16697" t="str">
            <v/>
          </cell>
          <cell r="G16697" t="str">
            <v>苏打组合商品虚拟供应商</v>
          </cell>
          <cell r="H16697" t="str">
            <v>年节礼包/食品/食品礼包</v>
          </cell>
          <cell r="I16697" t="str">
            <v>2024-12-31</v>
          </cell>
        </row>
        <row r="16697">
          <cell r="K16697" t="str">
            <v/>
          </cell>
          <cell r="L16697" t="str">
            <v/>
          </cell>
        </row>
        <row r="16698">
          <cell r="C16698">
            <v>162603213</v>
          </cell>
          <cell r="D16698" t="str">
            <v>人工</v>
          </cell>
          <cell r="E16698" t="str">
            <v>组合商品</v>
          </cell>
          <cell r="F16698" t="str">
            <v/>
          </cell>
          <cell r="G16698" t="str">
            <v>苏打组合商品虚拟供应商</v>
          </cell>
          <cell r="H16698" t="str">
            <v>年节礼包/食品/食品礼包</v>
          </cell>
          <cell r="I16698" t="str">
            <v>2024-12-31</v>
          </cell>
        </row>
        <row r="16698">
          <cell r="K16698" t="str">
            <v/>
          </cell>
          <cell r="L16698" t="str">
            <v/>
          </cell>
        </row>
        <row r="16699">
          <cell r="C16699">
            <v>162603213</v>
          </cell>
          <cell r="D16699" t="str">
            <v>人工</v>
          </cell>
          <cell r="E16699" t="str">
            <v>组合商品</v>
          </cell>
          <cell r="F16699" t="str">
            <v/>
          </cell>
          <cell r="G16699" t="str">
            <v>苏打组合商品虚拟供应商</v>
          </cell>
          <cell r="H16699" t="str">
            <v>年节礼包/食品/食品礼包</v>
          </cell>
          <cell r="I16699" t="str">
            <v>2024-12-31</v>
          </cell>
        </row>
        <row r="16699">
          <cell r="K16699" t="str">
            <v/>
          </cell>
          <cell r="L16699" t="str">
            <v/>
          </cell>
        </row>
        <row r="16700">
          <cell r="C16700">
            <v>162603213</v>
          </cell>
          <cell r="D16700" t="str">
            <v>人工</v>
          </cell>
          <cell r="E16700" t="str">
            <v>组合商品</v>
          </cell>
          <cell r="F16700" t="str">
            <v/>
          </cell>
          <cell r="G16700" t="str">
            <v>苏打组合商品虚拟供应商</v>
          </cell>
          <cell r="H16700" t="str">
            <v>年节礼包/食品/食品礼包</v>
          </cell>
          <cell r="I16700" t="str">
            <v>2024-12-31</v>
          </cell>
        </row>
        <row r="16700">
          <cell r="K16700" t="str">
            <v/>
          </cell>
          <cell r="L16700" t="str">
            <v/>
          </cell>
        </row>
        <row r="16701">
          <cell r="C16701">
            <v>162603213</v>
          </cell>
          <cell r="D16701" t="str">
            <v>人工</v>
          </cell>
          <cell r="E16701" t="str">
            <v>组合商品</v>
          </cell>
          <cell r="F16701" t="str">
            <v/>
          </cell>
          <cell r="G16701" t="str">
            <v>苏打组合商品虚拟供应商</v>
          </cell>
          <cell r="H16701" t="str">
            <v>年节礼包/食品/食品礼包</v>
          </cell>
          <cell r="I16701" t="str">
            <v>2024-12-31</v>
          </cell>
        </row>
        <row r="16701">
          <cell r="K16701" t="str">
            <v/>
          </cell>
          <cell r="L16701" t="str">
            <v/>
          </cell>
        </row>
        <row r="16702">
          <cell r="C16702">
            <v>162565802</v>
          </cell>
          <cell r="D16702" t="str">
            <v>人工</v>
          </cell>
          <cell r="E16702" t="str">
            <v>实物</v>
          </cell>
          <cell r="F16702" t="str">
            <v>不二家</v>
          </cell>
          <cell r="G16702" t="str">
            <v>金知</v>
          </cell>
          <cell r="H16702" t="str">
            <v>年节礼包/食品/零食礼包</v>
          </cell>
          <cell r="I16702" t="str">
            <v>2024-10-31</v>
          </cell>
          <cell r="J16702">
            <v>163747388</v>
          </cell>
          <cell r="K16702" t="str">
            <v>jz20240704001</v>
          </cell>
          <cell r="L16702" t="str">
            <v/>
          </cell>
        </row>
        <row r="16703">
          <cell r="C16703">
            <v>162565940</v>
          </cell>
          <cell r="D16703" t="str">
            <v>人工</v>
          </cell>
          <cell r="E16703" t="str">
            <v>实物</v>
          </cell>
          <cell r="F16703" t="str">
            <v>金龙鱼</v>
          </cell>
          <cell r="G16703" t="str">
            <v>食安天下</v>
          </cell>
          <cell r="H16703" t="str">
            <v>年节礼包/食品/粮油礼包</v>
          </cell>
          <cell r="I16703" t="str">
            <v>2024-10-31</v>
          </cell>
          <cell r="J16703">
            <v>163747584</v>
          </cell>
          <cell r="K16703">
            <v>6948195837541</v>
          </cell>
          <cell r="L16703" t="str">
            <v/>
          </cell>
        </row>
        <row r="16704">
          <cell r="C16704">
            <v>162565940</v>
          </cell>
          <cell r="D16704" t="str">
            <v>人工</v>
          </cell>
          <cell r="E16704" t="str">
            <v>实物</v>
          </cell>
          <cell r="F16704" t="str">
            <v>金龙鱼</v>
          </cell>
          <cell r="G16704" t="str">
            <v>食安天下</v>
          </cell>
          <cell r="H16704" t="str">
            <v>年节礼包/食品/粮油礼包</v>
          </cell>
          <cell r="I16704" t="str">
            <v>2024-10-31</v>
          </cell>
        </row>
        <row r="16704">
          <cell r="L16704" t="str">
            <v/>
          </cell>
        </row>
        <row r="16705">
          <cell r="C16705">
            <v>162565940</v>
          </cell>
          <cell r="D16705" t="str">
            <v>人工</v>
          </cell>
          <cell r="E16705" t="str">
            <v>实物</v>
          </cell>
          <cell r="F16705" t="str">
            <v>金龙鱼</v>
          </cell>
          <cell r="G16705" t="str">
            <v>食安天下</v>
          </cell>
          <cell r="H16705" t="str">
            <v>年节礼包/食品/粮油礼包</v>
          </cell>
          <cell r="I16705" t="str">
            <v>2024-10-31</v>
          </cell>
        </row>
        <row r="16705">
          <cell r="L16705" t="str">
            <v/>
          </cell>
        </row>
        <row r="16706">
          <cell r="C16706">
            <v>162496396</v>
          </cell>
          <cell r="D16706" t="str">
            <v>人工</v>
          </cell>
          <cell r="E16706" t="str">
            <v>实物</v>
          </cell>
          <cell r="F16706" t="str">
            <v>双汇</v>
          </cell>
          <cell r="G16706" t="str">
            <v>俺挑食</v>
          </cell>
          <cell r="H16706" t="str">
            <v>年节礼包/生鲜/生鲜礼包</v>
          </cell>
          <cell r="I16706" t="str">
            <v>2024-07-01</v>
          </cell>
          <cell r="J16706">
            <v>163582116</v>
          </cell>
          <cell r="K16706" t="str">
            <v>shcya</v>
          </cell>
          <cell r="L16706" t="str">
            <v/>
          </cell>
        </row>
        <row r="16707">
          <cell r="C16707">
            <v>162494377</v>
          </cell>
          <cell r="D16707" t="str">
            <v>人工</v>
          </cell>
          <cell r="E16707" t="str">
            <v>实物</v>
          </cell>
          <cell r="F16707" t="str">
            <v>一统如宜</v>
          </cell>
          <cell r="G16707" t="str">
            <v>上海一统</v>
          </cell>
          <cell r="H16707" t="str">
            <v>年节礼包/生鲜/海鲜礼包</v>
          </cell>
          <cell r="I16707" t="str">
            <v>2024-07-31</v>
          </cell>
          <cell r="J16707">
            <v>163576823</v>
          </cell>
          <cell r="K16707">
            <v>51318</v>
          </cell>
          <cell r="L16707" t="str">
            <v/>
          </cell>
        </row>
        <row r="16708">
          <cell r="C16708">
            <v>162501853</v>
          </cell>
          <cell r="D16708" t="str">
            <v>人工</v>
          </cell>
          <cell r="E16708" t="str">
            <v>实物</v>
          </cell>
          <cell r="F16708" t="str">
            <v>沃品</v>
          </cell>
          <cell r="G16708" t="str">
            <v>沃品</v>
          </cell>
          <cell r="H16708" t="str">
            <v>年节礼包/3C数码/数码配件</v>
          </cell>
          <cell r="I16708" t="str">
            <v>2024-07-31</v>
          </cell>
          <cell r="J16708">
            <v>163597453</v>
          </cell>
          <cell r="K16708" t="str">
            <v>L08</v>
          </cell>
          <cell r="L16708" t="str">
            <v/>
          </cell>
        </row>
        <row r="16709">
          <cell r="C16709">
            <v>162494954</v>
          </cell>
          <cell r="D16709" t="str">
            <v>人工</v>
          </cell>
          <cell r="E16709" t="str">
            <v>实物</v>
          </cell>
          <cell r="F16709" t="str">
            <v/>
          </cell>
          <cell r="G16709" t="str">
            <v>恒合信</v>
          </cell>
          <cell r="H16709" t="str">
            <v>年节礼包/个人护理/洗护礼包</v>
          </cell>
          <cell r="I16709" t="str">
            <v>2024-07-31</v>
          </cell>
          <cell r="J16709">
            <v>163578155</v>
          </cell>
          <cell r="K16709" t="str">
            <v>SP000050</v>
          </cell>
          <cell r="L16709" t="str">
            <v/>
          </cell>
        </row>
        <row r="16710">
          <cell r="C16710">
            <v>162494954</v>
          </cell>
          <cell r="D16710" t="str">
            <v>人工</v>
          </cell>
          <cell r="E16710" t="str">
            <v>实物</v>
          </cell>
          <cell r="F16710" t="str">
            <v/>
          </cell>
          <cell r="G16710" t="str">
            <v>恒合信</v>
          </cell>
          <cell r="H16710" t="str">
            <v>年节礼包/个人护理/洗护礼包</v>
          </cell>
          <cell r="I16710" t="str">
            <v>2024-07-31</v>
          </cell>
        </row>
        <row r="16710">
          <cell r="K16710" t="str">
            <v>SP000050</v>
          </cell>
          <cell r="L16710" t="str">
            <v/>
          </cell>
        </row>
        <row r="16711">
          <cell r="C16711">
            <v>162454645</v>
          </cell>
          <cell r="D16711" t="str">
            <v>人工</v>
          </cell>
          <cell r="E16711" t="str">
            <v>实物</v>
          </cell>
          <cell r="F16711" t="str">
            <v/>
          </cell>
          <cell r="G16711" t="str">
            <v>南京云来商贸</v>
          </cell>
          <cell r="H16711" t="str">
            <v>年节礼包/家用电器/生活小电</v>
          </cell>
          <cell r="I16711" t="str">
            <v>2024-01-15</v>
          </cell>
          <cell r="J16711">
            <v>163489858</v>
          </cell>
          <cell r="K16711" t="str">
            <v>AKJ200F-A1</v>
          </cell>
          <cell r="L16711" t="str">
            <v/>
          </cell>
        </row>
        <row r="16712">
          <cell r="C16712">
            <v>162454643</v>
          </cell>
          <cell r="D16712" t="str">
            <v>人工</v>
          </cell>
          <cell r="E16712" t="str">
            <v>实物</v>
          </cell>
          <cell r="F16712" t="str">
            <v/>
          </cell>
          <cell r="G16712" t="str">
            <v>南京云来商贸</v>
          </cell>
          <cell r="H16712" t="str">
            <v>年节礼包/餐厨/烹饪锅具</v>
          </cell>
          <cell r="I16712" t="str">
            <v>2024-01-15</v>
          </cell>
          <cell r="J16712">
            <v>163489856</v>
          </cell>
          <cell r="K16712" t="str">
            <v>Dobo蒸锅+微压锅+保温壶组合9L+4.2L+1.6L</v>
          </cell>
          <cell r="L16712" t="str">
            <v/>
          </cell>
        </row>
        <row r="16713">
          <cell r="C16713">
            <v>162608077</v>
          </cell>
          <cell r="D16713" t="str">
            <v>人工</v>
          </cell>
          <cell r="E16713" t="str">
            <v>组合商品</v>
          </cell>
          <cell r="F16713" t="str">
            <v/>
          </cell>
          <cell r="G16713" t="str">
            <v>苏打组合商品虚拟供应商</v>
          </cell>
          <cell r="H16713" t="str">
            <v>供应链类目/年节礼包/销售专属礼包</v>
          </cell>
          <cell r="I16713" t="str">
            <v>2024-10-31</v>
          </cell>
          <cell r="J16713">
            <v>163830455</v>
          </cell>
          <cell r="K16713" t="str">
            <v/>
          </cell>
          <cell r="L16713" t="str">
            <v/>
          </cell>
        </row>
        <row r="16714">
          <cell r="C16714">
            <v>162608077</v>
          </cell>
          <cell r="D16714" t="str">
            <v>人工</v>
          </cell>
          <cell r="E16714" t="str">
            <v>组合商品</v>
          </cell>
          <cell r="F16714" t="str">
            <v/>
          </cell>
          <cell r="G16714" t="str">
            <v>苏打组合商品虚拟供应商</v>
          </cell>
          <cell r="H16714" t="str">
            <v>供应链类目/年节礼包/销售专属礼包</v>
          </cell>
          <cell r="I16714" t="str">
            <v>2024-10-31</v>
          </cell>
        </row>
        <row r="16714">
          <cell r="K16714" t="str">
            <v/>
          </cell>
          <cell r="L16714" t="str">
            <v/>
          </cell>
        </row>
        <row r="16715">
          <cell r="C16715">
            <v>162608077</v>
          </cell>
          <cell r="D16715" t="str">
            <v>人工</v>
          </cell>
          <cell r="E16715" t="str">
            <v>组合商品</v>
          </cell>
          <cell r="F16715" t="str">
            <v/>
          </cell>
          <cell r="G16715" t="str">
            <v>苏打组合商品虚拟供应商</v>
          </cell>
          <cell r="H16715" t="str">
            <v>供应链类目/年节礼包/销售专属礼包</v>
          </cell>
          <cell r="I16715" t="str">
            <v>2024-10-31</v>
          </cell>
        </row>
        <row r="16715">
          <cell r="K16715" t="str">
            <v/>
          </cell>
          <cell r="L16715" t="str">
            <v/>
          </cell>
        </row>
        <row r="16716">
          <cell r="C16716">
            <v>162608077</v>
          </cell>
          <cell r="D16716" t="str">
            <v>人工</v>
          </cell>
          <cell r="E16716" t="str">
            <v>组合商品</v>
          </cell>
          <cell r="F16716" t="str">
            <v/>
          </cell>
          <cell r="G16716" t="str">
            <v>苏打组合商品虚拟供应商</v>
          </cell>
          <cell r="H16716" t="str">
            <v>供应链类目/年节礼包/销售专属礼包</v>
          </cell>
          <cell r="I16716" t="str">
            <v>2024-10-31</v>
          </cell>
        </row>
        <row r="16716">
          <cell r="K16716" t="str">
            <v/>
          </cell>
          <cell r="L16716" t="str">
            <v/>
          </cell>
        </row>
        <row r="16717">
          <cell r="C16717">
            <v>162608077</v>
          </cell>
          <cell r="D16717" t="str">
            <v>人工</v>
          </cell>
          <cell r="E16717" t="str">
            <v>组合商品</v>
          </cell>
          <cell r="F16717" t="str">
            <v/>
          </cell>
          <cell r="G16717" t="str">
            <v>苏打组合商品虚拟供应商</v>
          </cell>
          <cell r="H16717" t="str">
            <v>供应链类目/年节礼包/销售专属礼包</v>
          </cell>
          <cell r="I16717" t="str">
            <v>2024-10-31</v>
          </cell>
        </row>
        <row r="16717">
          <cell r="K16717" t="str">
            <v/>
          </cell>
          <cell r="L16717" t="str">
            <v/>
          </cell>
        </row>
        <row r="16718">
          <cell r="C16718">
            <v>162608077</v>
          </cell>
          <cell r="D16718" t="str">
            <v>人工</v>
          </cell>
          <cell r="E16718" t="str">
            <v>组合商品</v>
          </cell>
          <cell r="F16718" t="str">
            <v/>
          </cell>
          <cell r="G16718" t="str">
            <v>苏打组合商品虚拟供应商</v>
          </cell>
          <cell r="H16718" t="str">
            <v>供应链类目/年节礼包/销售专属礼包</v>
          </cell>
          <cell r="I16718" t="str">
            <v>2024-10-31</v>
          </cell>
        </row>
        <row r="16718">
          <cell r="K16718" t="str">
            <v/>
          </cell>
          <cell r="L16718" t="str">
            <v/>
          </cell>
        </row>
        <row r="16719">
          <cell r="C16719">
            <v>162606462</v>
          </cell>
          <cell r="D16719" t="str">
            <v>人工</v>
          </cell>
          <cell r="E16719" t="str">
            <v>组合商品</v>
          </cell>
          <cell r="F16719" t="str">
            <v/>
          </cell>
          <cell r="G16719" t="str">
            <v>苏打组合商品虚拟供应商</v>
          </cell>
          <cell r="H16719" t="str">
            <v>供应链类目/年节礼包/销售专属礼包</v>
          </cell>
          <cell r="I16719" t="str">
            <v>2024-09-30</v>
          </cell>
          <cell r="J16719">
            <v>163828661</v>
          </cell>
          <cell r="K16719" t="str">
            <v/>
          </cell>
          <cell r="L16719" t="str">
            <v/>
          </cell>
        </row>
        <row r="16720">
          <cell r="C16720">
            <v>162606462</v>
          </cell>
          <cell r="D16720" t="str">
            <v>人工</v>
          </cell>
          <cell r="E16720" t="str">
            <v>组合商品</v>
          </cell>
          <cell r="F16720" t="str">
            <v/>
          </cell>
          <cell r="G16720" t="str">
            <v>苏打组合商品虚拟供应商</v>
          </cell>
          <cell r="H16720" t="str">
            <v>供应链类目/年节礼包/销售专属礼包</v>
          </cell>
          <cell r="I16720" t="str">
            <v>2024-09-30</v>
          </cell>
        </row>
        <row r="16720">
          <cell r="K16720" t="str">
            <v/>
          </cell>
          <cell r="L16720" t="str">
            <v/>
          </cell>
        </row>
        <row r="16721">
          <cell r="C16721">
            <v>162606751</v>
          </cell>
          <cell r="D16721" t="str">
            <v>人工</v>
          </cell>
          <cell r="E16721" t="str">
            <v>组合商品</v>
          </cell>
          <cell r="F16721" t="str">
            <v/>
          </cell>
          <cell r="G16721" t="str">
            <v>苏打组合商品虚拟供应商</v>
          </cell>
          <cell r="H16721" t="str">
            <v>供应链类目/年节礼包/销售专属礼包</v>
          </cell>
          <cell r="I16721" t="str">
            <v>2024-10-31</v>
          </cell>
          <cell r="J16721">
            <v>163828982</v>
          </cell>
          <cell r="K16721" t="str">
            <v/>
          </cell>
          <cell r="L16721" t="str">
            <v/>
          </cell>
        </row>
        <row r="16722">
          <cell r="C16722">
            <v>162606751</v>
          </cell>
          <cell r="D16722" t="str">
            <v>人工</v>
          </cell>
          <cell r="E16722" t="str">
            <v>组合商品</v>
          </cell>
          <cell r="F16722" t="str">
            <v/>
          </cell>
          <cell r="G16722" t="str">
            <v>苏打组合商品虚拟供应商</v>
          </cell>
          <cell r="H16722" t="str">
            <v>供应链类目/年节礼包/销售专属礼包</v>
          </cell>
          <cell r="I16722" t="str">
            <v>2024-10-31</v>
          </cell>
        </row>
        <row r="16722">
          <cell r="K16722" t="str">
            <v/>
          </cell>
          <cell r="L16722" t="str">
            <v/>
          </cell>
        </row>
        <row r="16723">
          <cell r="C16723">
            <v>162606751</v>
          </cell>
          <cell r="D16723" t="str">
            <v>人工</v>
          </cell>
          <cell r="E16723" t="str">
            <v>组合商品</v>
          </cell>
          <cell r="F16723" t="str">
            <v/>
          </cell>
          <cell r="G16723" t="str">
            <v>苏打组合商品虚拟供应商</v>
          </cell>
          <cell r="H16723" t="str">
            <v>供应链类目/年节礼包/销售专属礼包</v>
          </cell>
          <cell r="I16723" t="str">
            <v>2024-10-31</v>
          </cell>
        </row>
        <row r="16723">
          <cell r="K16723" t="str">
            <v/>
          </cell>
          <cell r="L16723" t="str">
            <v/>
          </cell>
        </row>
        <row r="16724">
          <cell r="C16724">
            <v>162606751</v>
          </cell>
          <cell r="D16724" t="str">
            <v>人工</v>
          </cell>
          <cell r="E16724" t="str">
            <v>组合商品</v>
          </cell>
          <cell r="F16724" t="str">
            <v/>
          </cell>
          <cell r="G16724" t="str">
            <v>苏打组合商品虚拟供应商</v>
          </cell>
          <cell r="H16724" t="str">
            <v>供应链类目/年节礼包/销售专属礼包</v>
          </cell>
          <cell r="I16724" t="str">
            <v>2024-10-31</v>
          </cell>
        </row>
        <row r="16724">
          <cell r="K16724" t="str">
            <v/>
          </cell>
          <cell r="L16724" t="str">
            <v/>
          </cell>
        </row>
        <row r="16725">
          <cell r="C16725">
            <v>162606751</v>
          </cell>
          <cell r="D16725" t="str">
            <v>人工</v>
          </cell>
          <cell r="E16725" t="str">
            <v>组合商品</v>
          </cell>
          <cell r="F16725" t="str">
            <v/>
          </cell>
          <cell r="G16725" t="str">
            <v>苏打组合商品虚拟供应商</v>
          </cell>
          <cell r="H16725" t="str">
            <v>供应链类目/年节礼包/销售专属礼包</v>
          </cell>
          <cell r="I16725" t="str">
            <v>2024-10-31</v>
          </cell>
        </row>
        <row r="16725">
          <cell r="K16725" t="str">
            <v/>
          </cell>
          <cell r="L16725" t="str">
            <v/>
          </cell>
        </row>
        <row r="16726">
          <cell r="C16726">
            <v>162606751</v>
          </cell>
          <cell r="D16726" t="str">
            <v>人工</v>
          </cell>
          <cell r="E16726" t="str">
            <v>组合商品</v>
          </cell>
          <cell r="F16726" t="str">
            <v/>
          </cell>
          <cell r="G16726" t="str">
            <v>苏打组合商品虚拟供应商</v>
          </cell>
          <cell r="H16726" t="str">
            <v>供应链类目/年节礼包/销售专属礼包</v>
          </cell>
          <cell r="I16726" t="str">
            <v>2024-10-31</v>
          </cell>
        </row>
        <row r="16726">
          <cell r="K16726" t="str">
            <v/>
          </cell>
          <cell r="L16726" t="str">
            <v/>
          </cell>
        </row>
        <row r="16727">
          <cell r="C16727">
            <v>162574570</v>
          </cell>
          <cell r="D16727" t="str">
            <v>人工</v>
          </cell>
          <cell r="E16727" t="str">
            <v>实物</v>
          </cell>
          <cell r="F16727" t="str">
            <v>广州酒家</v>
          </cell>
          <cell r="G16727" t="str">
            <v>深圳品味人生</v>
          </cell>
          <cell r="H16727" t="str">
            <v>年节礼包/食品/月饼礼包</v>
          </cell>
          <cell r="I16727" t="str">
            <v>2024-09-30</v>
          </cell>
          <cell r="J16727">
            <v>163764980</v>
          </cell>
          <cell r="K16727" t="str">
            <v/>
          </cell>
          <cell r="L16727" t="str">
            <v/>
          </cell>
        </row>
        <row r="16728">
          <cell r="C16728">
            <v>162569724</v>
          </cell>
          <cell r="D16728" t="str">
            <v>人工</v>
          </cell>
          <cell r="E16728" t="str">
            <v>实物</v>
          </cell>
          <cell r="F16728" t="str">
            <v/>
          </cell>
          <cell r="G16728" t="str">
            <v>广东元手</v>
          </cell>
          <cell r="H16728" t="str">
            <v>年节礼包/食品/月饼礼包</v>
          </cell>
          <cell r="I16728" t="str">
            <v>2024-09-16</v>
          </cell>
          <cell r="J16728">
            <v>163755749</v>
          </cell>
          <cell r="K16728" t="str">
            <v>6948195836964+7765+0877+7487+0101+6817+1273</v>
          </cell>
          <cell r="L16728" t="str">
            <v/>
          </cell>
        </row>
        <row r="16729">
          <cell r="C16729">
            <v>162569724</v>
          </cell>
          <cell r="D16729" t="str">
            <v>人工</v>
          </cell>
          <cell r="E16729" t="str">
            <v>实物</v>
          </cell>
          <cell r="F16729" t="str">
            <v/>
          </cell>
          <cell r="G16729" t="str">
            <v>广东元手</v>
          </cell>
          <cell r="H16729" t="str">
            <v>年节礼包/食品/月饼礼包</v>
          </cell>
          <cell r="I16729" t="str">
            <v>2024-09-16</v>
          </cell>
        </row>
        <row r="16729">
          <cell r="K16729" t="str">
            <v>6948195836964+7765+0877+7487+0101+6817+1273</v>
          </cell>
          <cell r="L16729" t="str">
            <v/>
          </cell>
        </row>
        <row r="16730">
          <cell r="C16730">
            <v>162569724</v>
          </cell>
          <cell r="D16730" t="str">
            <v>人工</v>
          </cell>
          <cell r="E16730" t="str">
            <v>实物</v>
          </cell>
          <cell r="F16730" t="str">
            <v/>
          </cell>
          <cell r="G16730" t="str">
            <v>广东元手</v>
          </cell>
          <cell r="H16730" t="str">
            <v>年节礼包/食品/月饼礼包</v>
          </cell>
          <cell r="I16730" t="str">
            <v>2024-09-16</v>
          </cell>
        </row>
        <row r="16730">
          <cell r="K16730" t="str">
            <v>6948195836964+7765+0877+7487+0101+6817+1273</v>
          </cell>
          <cell r="L16730" t="str">
            <v/>
          </cell>
        </row>
        <row r="16731">
          <cell r="C16731">
            <v>162569724</v>
          </cell>
          <cell r="D16731" t="str">
            <v>人工</v>
          </cell>
          <cell r="E16731" t="str">
            <v>实物</v>
          </cell>
          <cell r="F16731" t="str">
            <v/>
          </cell>
          <cell r="G16731" t="str">
            <v>广东元手</v>
          </cell>
          <cell r="H16731" t="str">
            <v>年节礼包/食品/月饼礼包</v>
          </cell>
          <cell r="I16731" t="str">
            <v>2024-09-16</v>
          </cell>
        </row>
        <row r="16731">
          <cell r="K16731" t="str">
            <v>6948195836964+7765+0877+7487+0101+6817+1273</v>
          </cell>
          <cell r="L16731" t="str">
            <v/>
          </cell>
        </row>
        <row r="16732">
          <cell r="C16732">
            <v>162569724</v>
          </cell>
          <cell r="D16732" t="str">
            <v>人工</v>
          </cell>
          <cell r="E16732" t="str">
            <v>实物</v>
          </cell>
          <cell r="F16732" t="str">
            <v/>
          </cell>
          <cell r="G16732" t="str">
            <v>广东元手</v>
          </cell>
          <cell r="H16732" t="str">
            <v>年节礼包/食品/月饼礼包</v>
          </cell>
          <cell r="I16732" t="str">
            <v>2024-09-16</v>
          </cell>
        </row>
        <row r="16732">
          <cell r="K16732" t="str">
            <v>6948195836964+7765+0877+7487+0101+6817+1273</v>
          </cell>
          <cell r="L16732" t="str">
            <v/>
          </cell>
        </row>
        <row r="16733">
          <cell r="C16733">
            <v>162569724</v>
          </cell>
          <cell r="D16733" t="str">
            <v>人工</v>
          </cell>
          <cell r="E16733" t="str">
            <v>实物</v>
          </cell>
          <cell r="F16733" t="str">
            <v/>
          </cell>
          <cell r="G16733" t="str">
            <v>广东元手</v>
          </cell>
          <cell r="H16733" t="str">
            <v>年节礼包/食品/月饼礼包</v>
          </cell>
          <cell r="I16733" t="str">
            <v>2024-09-16</v>
          </cell>
        </row>
        <row r="16733">
          <cell r="K16733" t="str">
            <v>6948195836964+7765+0877+7487+0101+6817+1273</v>
          </cell>
          <cell r="L16733" t="str">
            <v/>
          </cell>
        </row>
        <row r="16734">
          <cell r="C16734">
            <v>162569724</v>
          </cell>
          <cell r="D16734" t="str">
            <v>人工</v>
          </cell>
          <cell r="E16734" t="str">
            <v>实物</v>
          </cell>
          <cell r="F16734" t="str">
            <v/>
          </cell>
          <cell r="G16734" t="str">
            <v>广东元手</v>
          </cell>
          <cell r="H16734" t="str">
            <v>年节礼包/食品/月饼礼包</v>
          </cell>
          <cell r="I16734" t="str">
            <v>2024-09-16</v>
          </cell>
        </row>
        <row r="16734">
          <cell r="K16734" t="str">
            <v>6948195836964+7765+0877+7487+0101+6817+1273</v>
          </cell>
          <cell r="L16734" t="str">
            <v/>
          </cell>
        </row>
        <row r="16735">
          <cell r="C16735">
            <v>162569751</v>
          </cell>
          <cell r="D16735" t="str">
            <v>人工</v>
          </cell>
          <cell r="E16735" t="str">
            <v>实物</v>
          </cell>
          <cell r="F16735" t="str">
            <v/>
          </cell>
          <cell r="G16735" t="str">
            <v>广东元手</v>
          </cell>
          <cell r="H16735" t="str">
            <v>年节礼包/食品/月饼礼包</v>
          </cell>
          <cell r="I16735" t="str">
            <v>2024-09-16</v>
          </cell>
          <cell r="J16735">
            <v>163755776</v>
          </cell>
          <cell r="K16735" t="str">
            <v>6948195812616+0609+7483+3206+2346+0303+3055</v>
          </cell>
          <cell r="L16735" t="str">
            <v/>
          </cell>
        </row>
        <row r="16736">
          <cell r="C16736">
            <v>162569751</v>
          </cell>
          <cell r="D16736" t="str">
            <v>人工</v>
          </cell>
          <cell r="E16736" t="str">
            <v>实物</v>
          </cell>
          <cell r="F16736" t="str">
            <v/>
          </cell>
          <cell r="G16736" t="str">
            <v>广东元手</v>
          </cell>
          <cell r="H16736" t="str">
            <v>年节礼包/食品/月饼礼包</v>
          </cell>
          <cell r="I16736" t="str">
            <v>2024-09-16</v>
          </cell>
        </row>
        <row r="16736">
          <cell r="K16736" t="str">
            <v>6948195812616+0609+7483+3206+2346+0303+3055</v>
          </cell>
          <cell r="L16736" t="str">
            <v/>
          </cell>
        </row>
        <row r="16737">
          <cell r="C16737">
            <v>162569751</v>
          </cell>
          <cell r="D16737" t="str">
            <v>人工</v>
          </cell>
          <cell r="E16737" t="str">
            <v>实物</v>
          </cell>
          <cell r="F16737" t="str">
            <v/>
          </cell>
          <cell r="G16737" t="str">
            <v>广东元手</v>
          </cell>
          <cell r="H16737" t="str">
            <v>年节礼包/食品/月饼礼包</v>
          </cell>
          <cell r="I16737" t="str">
            <v>2024-09-16</v>
          </cell>
        </row>
        <row r="16737">
          <cell r="K16737" t="str">
            <v>6948195812616+0609+7483+3206+2346+0303+3055</v>
          </cell>
          <cell r="L16737" t="str">
            <v/>
          </cell>
        </row>
        <row r="16738">
          <cell r="C16738">
            <v>162569751</v>
          </cell>
          <cell r="D16738" t="str">
            <v>人工</v>
          </cell>
          <cell r="E16738" t="str">
            <v>实物</v>
          </cell>
          <cell r="F16738" t="str">
            <v/>
          </cell>
          <cell r="G16738" t="str">
            <v>广东元手</v>
          </cell>
          <cell r="H16738" t="str">
            <v>年节礼包/食品/月饼礼包</v>
          </cell>
          <cell r="I16738" t="str">
            <v>2024-09-16</v>
          </cell>
        </row>
        <row r="16738">
          <cell r="K16738" t="str">
            <v>6948195812616+0609+7483+3206+2346+0303+3055</v>
          </cell>
          <cell r="L16738" t="str">
            <v/>
          </cell>
        </row>
        <row r="16739">
          <cell r="C16739">
            <v>162569751</v>
          </cell>
          <cell r="D16739" t="str">
            <v>人工</v>
          </cell>
          <cell r="E16739" t="str">
            <v>实物</v>
          </cell>
          <cell r="F16739" t="str">
            <v/>
          </cell>
          <cell r="G16739" t="str">
            <v>广东元手</v>
          </cell>
          <cell r="H16739" t="str">
            <v>年节礼包/食品/月饼礼包</v>
          </cell>
          <cell r="I16739" t="str">
            <v>2024-09-16</v>
          </cell>
        </row>
        <row r="16739">
          <cell r="K16739" t="str">
            <v>6948195812616+0609+7483+3206+2346+0303+3055</v>
          </cell>
          <cell r="L16739" t="str">
            <v/>
          </cell>
        </row>
        <row r="16740">
          <cell r="C16740">
            <v>162569751</v>
          </cell>
          <cell r="D16740" t="str">
            <v>人工</v>
          </cell>
          <cell r="E16740" t="str">
            <v>实物</v>
          </cell>
          <cell r="F16740" t="str">
            <v/>
          </cell>
          <cell r="G16740" t="str">
            <v>广东元手</v>
          </cell>
          <cell r="H16740" t="str">
            <v>年节礼包/食品/月饼礼包</v>
          </cell>
          <cell r="I16740" t="str">
            <v>2024-09-16</v>
          </cell>
        </row>
        <row r="16740">
          <cell r="K16740" t="str">
            <v>6948195812616+0609+7483+3206+2346+0303+3055</v>
          </cell>
          <cell r="L16740" t="str">
            <v/>
          </cell>
        </row>
        <row r="16741">
          <cell r="C16741">
            <v>162569751</v>
          </cell>
          <cell r="D16741" t="str">
            <v>人工</v>
          </cell>
          <cell r="E16741" t="str">
            <v>实物</v>
          </cell>
          <cell r="F16741" t="str">
            <v/>
          </cell>
          <cell r="G16741" t="str">
            <v>广东元手</v>
          </cell>
          <cell r="H16741" t="str">
            <v>年节礼包/食品/月饼礼包</v>
          </cell>
          <cell r="I16741" t="str">
            <v>2024-09-16</v>
          </cell>
        </row>
        <row r="16741">
          <cell r="K16741" t="str">
            <v>6948195812616+0609+7483+3206+2346+0303+3055</v>
          </cell>
          <cell r="L16741" t="str">
            <v/>
          </cell>
        </row>
        <row r="16742">
          <cell r="C16742">
            <v>162568798</v>
          </cell>
          <cell r="D16742" t="str">
            <v>人工</v>
          </cell>
          <cell r="E16742" t="str">
            <v>实物</v>
          </cell>
          <cell r="F16742" t="str">
            <v>奈雪的茶</v>
          </cell>
          <cell r="G16742" t="str">
            <v>深圳品味人生</v>
          </cell>
          <cell r="H16742" t="str">
            <v>年节礼包/食品/月饼礼包</v>
          </cell>
          <cell r="I16742" t="str">
            <v>2024-10-31</v>
          </cell>
          <cell r="J16742">
            <v>163753978</v>
          </cell>
          <cell r="K16742" t="str">
            <v/>
          </cell>
          <cell r="L16742" t="str">
            <v/>
          </cell>
        </row>
        <row r="16743">
          <cell r="C16743">
            <v>162496384</v>
          </cell>
          <cell r="D16743" t="str">
            <v>人工</v>
          </cell>
          <cell r="E16743" t="str">
            <v>实物</v>
          </cell>
          <cell r="F16743" t="str">
            <v>大肥鲜生</v>
          </cell>
          <cell r="G16743" t="str">
            <v>俺挑食</v>
          </cell>
          <cell r="H16743" t="str">
            <v>年节礼包/生鲜/生鲜礼包</v>
          </cell>
          <cell r="I16743" t="str">
            <v>2024-07-01</v>
          </cell>
          <cell r="J16743">
            <v>163582104</v>
          </cell>
          <cell r="K16743" t="str">
            <v>dfhy</v>
          </cell>
          <cell r="L16743" t="str">
            <v/>
          </cell>
        </row>
        <row r="16744">
          <cell r="C16744">
            <v>162403361</v>
          </cell>
          <cell r="D16744" t="str">
            <v>人工</v>
          </cell>
          <cell r="E16744" t="str">
            <v>实物</v>
          </cell>
          <cell r="F16744" t="str">
            <v>北京同仁堂</v>
          </cell>
          <cell r="G16744" t="str">
            <v>食尚知补</v>
          </cell>
          <cell r="H16744" t="str">
            <v>年节礼包/食品/营养健康</v>
          </cell>
          <cell r="I16744" t="str">
            <v>2024-10-31</v>
          </cell>
          <cell r="J16744">
            <v>163370682</v>
          </cell>
          <cell r="K16744" t="str">
            <v/>
          </cell>
          <cell r="L16744" t="str">
            <v/>
          </cell>
        </row>
        <row r="16745">
          <cell r="C16745">
            <v>162447319</v>
          </cell>
          <cell r="D16745" t="str">
            <v>人工</v>
          </cell>
          <cell r="E16745" t="str">
            <v>组合商品</v>
          </cell>
          <cell r="F16745" t="str">
            <v/>
          </cell>
          <cell r="G16745" t="str">
            <v>苏打组合商品虚拟供应商</v>
          </cell>
          <cell r="H16745" t="str">
            <v>供应链类目/年节礼包/销售专属礼包</v>
          </cell>
          <cell r="I16745" t="str">
            <v>2023-12-31</v>
          </cell>
          <cell r="J16745">
            <v>163473198</v>
          </cell>
          <cell r="K16745" t="str">
            <v/>
          </cell>
          <cell r="L16745" t="str">
            <v/>
          </cell>
        </row>
        <row r="16746">
          <cell r="C16746">
            <v>162447319</v>
          </cell>
          <cell r="D16746" t="str">
            <v>人工</v>
          </cell>
          <cell r="E16746" t="str">
            <v>组合商品</v>
          </cell>
          <cell r="F16746" t="str">
            <v/>
          </cell>
          <cell r="G16746" t="str">
            <v>苏打组合商品虚拟供应商</v>
          </cell>
          <cell r="H16746" t="str">
            <v>供应链类目/年节礼包/销售专属礼包</v>
          </cell>
          <cell r="I16746" t="str">
            <v>2023-12-31</v>
          </cell>
        </row>
        <row r="16746">
          <cell r="K16746" t="str">
            <v/>
          </cell>
          <cell r="L16746" t="str">
            <v/>
          </cell>
        </row>
        <row r="16747">
          <cell r="C16747">
            <v>162447318</v>
          </cell>
          <cell r="D16747" t="str">
            <v>人工</v>
          </cell>
          <cell r="E16747" t="str">
            <v>组合商品</v>
          </cell>
          <cell r="F16747" t="str">
            <v/>
          </cell>
          <cell r="G16747" t="str">
            <v>苏打组合商品虚拟供应商</v>
          </cell>
          <cell r="H16747" t="str">
            <v>供应链类目/年节礼包/销售专属礼包</v>
          </cell>
          <cell r="I16747" t="str">
            <v>2024-04-30</v>
          </cell>
          <cell r="J16747">
            <v>163473197</v>
          </cell>
          <cell r="K16747" t="str">
            <v/>
          </cell>
          <cell r="L16747" t="str">
            <v/>
          </cell>
        </row>
        <row r="16748">
          <cell r="C16748">
            <v>162447318</v>
          </cell>
          <cell r="D16748" t="str">
            <v>人工</v>
          </cell>
          <cell r="E16748" t="str">
            <v>组合商品</v>
          </cell>
          <cell r="F16748" t="str">
            <v/>
          </cell>
          <cell r="G16748" t="str">
            <v>苏打组合商品虚拟供应商</v>
          </cell>
          <cell r="H16748" t="str">
            <v>供应链类目/年节礼包/销售专属礼包</v>
          </cell>
          <cell r="I16748" t="str">
            <v>2024-04-30</v>
          </cell>
        </row>
        <row r="16748">
          <cell r="K16748" t="str">
            <v/>
          </cell>
          <cell r="L16748" t="str">
            <v/>
          </cell>
        </row>
        <row r="16749">
          <cell r="C16749">
            <v>162436837</v>
          </cell>
          <cell r="D16749" t="str">
            <v>人工</v>
          </cell>
          <cell r="E16749" t="str">
            <v>组合商品</v>
          </cell>
          <cell r="F16749" t="str">
            <v/>
          </cell>
          <cell r="G16749" t="str">
            <v>苏打组合商品虚拟供应商</v>
          </cell>
          <cell r="H16749" t="str">
            <v>供应链类目/年节礼包/销售专属礼包</v>
          </cell>
          <cell r="I16749" t="str">
            <v>2024-03-31</v>
          </cell>
          <cell r="J16749">
            <v>163442947</v>
          </cell>
          <cell r="K16749" t="str">
            <v/>
          </cell>
          <cell r="L16749" t="str">
            <v/>
          </cell>
        </row>
        <row r="16750">
          <cell r="C16750">
            <v>162436837</v>
          </cell>
          <cell r="D16750" t="str">
            <v>人工</v>
          </cell>
          <cell r="E16750" t="str">
            <v>组合商品</v>
          </cell>
          <cell r="F16750" t="str">
            <v/>
          </cell>
          <cell r="G16750" t="str">
            <v>苏打组合商品虚拟供应商</v>
          </cell>
          <cell r="H16750" t="str">
            <v>供应链类目/年节礼包/销售专属礼包</v>
          </cell>
          <cell r="I16750" t="str">
            <v>2024-03-31</v>
          </cell>
        </row>
        <row r="16750">
          <cell r="K16750" t="str">
            <v/>
          </cell>
          <cell r="L16750" t="str">
            <v/>
          </cell>
        </row>
        <row r="16751">
          <cell r="C16751">
            <v>162434068</v>
          </cell>
          <cell r="D16751" t="str">
            <v>人工</v>
          </cell>
          <cell r="E16751" t="str">
            <v>组合商品</v>
          </cell>
          <cell r="F16751" t="str">
            <v/>
          </cell>
          <cell r="G16751" t="str">
            <v>苏打组合商品虚拟供应商</v>
          </cell>
          <cell r="H16751" t="str">
            <v>供应链类目/年节礼包/销售专属礼包</v>
          </cell>
          <cell r="I16751" t="str">
            <v>2024-04-30</v>
          </cell>
          <cell r="J16751">
            <v>163436366</v>
          </cell>
          <cell r="K16751" t="str">
            <v/>
          </cell>
          <cell r="L16751" t="str">
            <v/>
          </cell>
        </row>
        <row r="16752">
          <cell r="C16752">
            <v>162434068</v>
          </cell>
          <cell r="D16752" t="str">
            <v>人工</v>
          </cell>
          <cell r="E16752" t="str">
            <v>组合商品</v>
          </cell>
          <cell r="F16752" t="str">
            <v/>
          </cell>
          <cell r="G16752" t="str">
            <v>苏打组合商品虚拟供应商</v>
          </cell>
          <cell r="H16752" t="str">
            <v>供应链类目/年节礼包/销售专属礼包</v>
          </cell>
          <cell r="I16752" t="str">
            <v>2024-04-30</v>
          </cell>
        </row>
        <row r="16752">
          <cell r="K16752" t="str">
            <v/>
          </cell>
          <cell r="L16752" t="str">
            <v/>
          </cell>
        </row>
        <row r="16753">
          <cell r="C16753">
            <v>162434062</v>
          </cell>
          <cell r="D16753" t="str">
            <v>人工</v>
          </cell>
          <cell r="E16753" t="str">
            <v>组合商品</v>
          </cell>
          <cell r="F16753" t="str">
            <v/>
          </cell>
          <cell r="G16753" t="str">
            <v>苏打组合商品虚拟供应商</v>
          </cell>
          <cell r="H16753" t="str">
            <v>供应链类目/年节礼包/销售专属礼包</v>
          </cell>
          <cell r="I16753" t="str">
            <v>2023-12-31</v>
          </cell>
          <cell r="J16753">
            <v>163436360</v>
          </cell>
          <cell r="K16753" t="str">
            <v/>
          </cell>
          <cell r="L16753" t="str">
            <v/>
          </cell>
        </row>
        <row r="16754">
          <cell r="C16754">
            <v>162434062</v>
          </cell>
          <cell r="D16754" t="str">
            <v>人工</v>
          </cell>
          <cell r="E16754" t="str">
            <v>组合商品</v>
          </cell>
          <cell r="F16754" t="str">
            <v/>
          </cell>
          <cell r="G16754" t="str">
            <v>苏打组合商品虚拟供应商</v>
          </cell>
          <cell r="H16754" t="str">
            <v>供应链类目/年节礼包/销售专属礼包</v>
          </cell>
          <cell r="I16754" t="str">
            <v>2023-12-31</v>
          </cell>
        </row>
        <row r="16754">
          <cell r="K16754" t="str">
            <v/>
          </cell>
          <cell r="L16754" t="str">
            <v/>
          </cell>
        </row>
        <row r="16755">
          <cell r="C16755">
            <v>162565278</v>
          </cell>
          <cell r="D16755" t="str">
            <v>人工</v>
          </cell>
          <cell r="E16755" t="str">
            <v>实物</v>
          </cell>
          <cell r="F16755" t="str">
            <v>禾煜</v>
          </cell>
          <cell r="G16755" t="str">
            <v>上海稻硕</v>
          </cell>
          <cell r="H16755" t="str">
            <v>年节礼包/食品/调味品</v>
          </cell>
          <cell r="I16755" t="str">
            <v>2024-10-31</v>
          </cell>
          <cell r="J16755">
            <v>163745669</v>
          </cell>
          <cell r="K16755" t="str">
            <v/>
          </cell>
          <cell r="L16755" t="str">
            <v/>
          </cell>
        </row>
        <row r="16756">
          <cell r="C16756">
            <v>162438941</v>
          </cell>
          <cell r="D16756" t="str">
            <v>人工</v>
          </cell>
          <cell r="E16756" t="str">
            <v>实物</v>
          </cell>
          <cell r="F16756" t="str">
            <v/>
          </cell>
          <cell r="G16756" t="str">
            <v>上海稻硕</v>
          </cell>
          <cell r="H16756" t="str">
            <v>年节礼包/食品/零食礼包</v>
          </cell>
          <cell r="I16756" t="str">
            <v>2024-03-31</v>
          </cell>
          <cell r="J16756">
            <v>163449148</v>
          </cell>
          <cell r="K16756" t="str">
            <v/>
          </cell>
          <cell r="L16756" t="str">
            <v/>
          </cell>
        </row>
        <row r="16757">
          <cell r="C16757">
            <v>162435472</v>
          </cell>
          <cell r="D16757" t="str">
            <v>人工</v>
          </cell>
          <cell r="E16757" t="str">
            <v>实物</v>
          </cell>
          <cell r="F16757" t="str">
            <v/>
          </cell>
          <cell r="G16757" t="str">
            <v>上海稻硕</v>
          </cell>
          <cell r="H16757" t="str">
            <v>年节礼包/生鲜/猪牛羊肉</v>
          </cell>
          <cell r="I16757" t="str">
            <v>2024-03-31</v>
          </cell>
          <cell r="J16757">
            <v>163439411</v>
          </cell>
          <cell r="K16757" t="str">
            <v/>
          </cell>
          <cell r="L16757" t="str">
            <v/>
          </cell>
        </row>
        <row r="16758">
          <cell r="C16758">
            <v>162430065</v>
          </cell>
          <cell r="D16758" t="str">
            <v>人工</v>
          </cell>
          <cell r="E16758" t="str">
            <v>实物</v>
          </cell>
          <cell r="F16758" t="str">
            <v/>
          </cell>
          <cell r="G16758" t="str">
            <v>上海稻硕</v>
          </cell>
          <cell r="H16758" t="str">
            <v>年节礼包/生鲜/禽肉蛋品</v>
          </cell>
          <cell r="I16758" t="str">
            <v>2024-04-30</v>
          </cell>
          <cell r="J16758">
            <v>163425705</v>
          </cell>
          <cell r="K16758" t="str">
            <v/>
          </cell>
          <cell r="L16758" t="str">
            <v/>
          </cell>
        </row>
        <row r="16759">
          <cell r="C16759">
            <v>162430064</v>
          </cell>
          <cell r="D16759" t="str">
            <v>人工</v>
          </cell>
          <cell r="E16759" t="str">
            <v>实物</v>
          </cell>
          <cell r="F16759" t="str">
            <v/>
          </cell>
          <cell r="G16759" t="str">
            <v>上海稻硕</v>
          </cell>
          <cell r="H16759" t="str">
            <v>年节礼包/生鲜/猪牛羊肉</v>
          </cell>
          <cell r="I16759" t="str">
            <v>2024-04-30</v>
          </cell>
          <cell r="J16759">
            <v>163425704</v>
          </cell>
          <cell r="K16759" t="str">
            <v/>
          </cell>
          <cell r="L16759" t="str">
            <v/>
          </cell>
        </row>
        <row r="16760">
          <cell r="C16760">
            <v>162336561</v>
          </cell>
          <cell r="D16760" t="str">
            <v>人工</v>
          </cell>
          <cell r="E16760" t="str">
            <v>实物</v>
          </cell>
          <cell r="F16760" t="str">
            <v/>
          </cell>
          <cell r="G16760" t="str">
            <v>上海稻硕</v>
          </cell>
          <cell r="H16760" t="str">
            <v>年节礼包/食品/食品礼包</v>
          </cell>
          <cell r="I16760" t="str">
            <v>2023-10-31</v>
          </cell>
          <cell r="J16760">
            <v>163197800</v>
          </cell>
          <cell r="K16760" t="str">
            <v/>
          </cell>
          <cell r="L16760" t="str">
            <v/>
          </cell>
        </row>
        <row r="16761">
          <cell r="C16761">
            <v>162331790</v>
          </cell>
          <cell r="D16761" t="str">
            <v>人工</v>
          </cell>
          <cell r="E16761" t="str">
            <v>实物</v>
          </cell>
          <cell r="F16761" t="str">
            <v/>
          </cell>
          <cell r="G16761" t="str">
            <v>上海稻硕</v>
          </cell>
          <cell r="H16761" t="str">
            <v>年节礼包/食品/月饼礼包</v>
          </cell>
          <cell r="I16761" t="str">
            <v>2023-09-30</v>
          </cell>
          <cell r="J16761">
            <v>163191199</v>
          </cell>
          <cell r="K16761" t="str">
            <v/>
          </cell>
          <cell r="L16761" t="str">
            <v/>
          </cell>
        </row>
        <row r="16762">
          <cell r="C16762">
            <v>162331771</v>
          </cell>
          <cell r="D16762" t="str">
            <v>人工</v>
          </cell>
          <cell r="E16762" t="str">
            <v>实物</v>
          </cell>
          <cell r="F16762" t="str">
            <v/>
          </cell>
          <cell r="G16762" t="str">
            <v>上海稻硕</v>
          </cell>
          <cell r="H16762" t="str">
            <v>年节礼包/食品/粮油礼包</v>
          </cell>
          <cell r="I16762" t="str">
            <v>2023-09-30</v>
          </cell>
          <cell r="J16762">
            <v>163191180</v>
          </cell>
          <cell r="K16762" t="str">
            <v/>
          </cell>
          <cell r="L16762" t="str">
            <v/>
          </cell>
        </row>
        <row r="16763">
          <cell r="C16763">
            <v>162331768</v>
          </cell>
          <cell r="D16763" t="str">
            <v>人工</v>
          </cell>
          <cell r="E16763" t="str">
            <v>实物</v>
          </cell>
          <cell r="F16763" t="str">
            <v/>
          </cell>
          <cell r="G16763" t="str">
            <v>上海稻硕</v>
          </cell>
          <cell r="H16763" t="str">
            <v>年节礼包/食品/月饼礼包</v>
          </cell>
          <cell r="I16763" t="str">
            <v>2023-09-30</v>
          </cell>
          <cell r="J16763">
            <v>163191177</v>
          </cell>
          <cell r="K16763" t="str">
            <v/>
          </cell>
          <cell r="L16763" t="str">
            <v/>
          </cell>
        </row>
        <row r="16764">
          <cell r="C16764">
            <v>162331762</v>
          </cell>
          <cell r="D16764" t="str">
            <v>人工</v>
          </cell>
          <cell r="E16764" t="str">
            <v>实物</v>
          </cell>
          <cell r="F16764" t="str">
            <v/>
          </cell>
          <cell r="G16764" t="str">
            <v>上海稻硕</v>
          </cell>
          <cell r="H16764" t="str">
            <v>年节礼包/食品/零食礼包</v>
          </cell>
          <cell r="I16764" t="str">
            <v>2023-09-30</v>
          </cell>
          <cell r="J16764">
            <v>163191171</v>
          </cell>
          <cell r="K16764" t="str">
            <v/>
          </cell>
          <cell r="L16764" t="str">
            <v/>
          </cell>
        </row>
        <row r="16765">
          <cell r="C16765">
            <v>162331752</v>
          </cell>
          <cell r="D16765" t="str">
            <v>人工</v>
          </cell>
          <cell r="E16765" t="str">
            <v>实物</v>
          </cell>
          <cell r="F16765" t="str">
            <v/>
          </cell>
          <cell r="G16765" t="str">
            <v>上海稻硕</v>
          </cell>
          <cell r="H16765" t="str">
            <v>年节礼包/食品/粮油礼包</v>
          </cell>
          <cell r="I16765" t="str">
            <v>2023-09-30</v>
          </cell>
          <cell r="J16765">
            <v>163191161</v>
          </cell>
          <cell r="K16765" t="str">
            <v/>
          </cell>
          <cell r="L16765" t="str">
            <v/>
          </cell>
        </row>
        <row r="16766">
          <cell r="C16766">
            <v>162331740</v>
          </cell>
          <cell r="D16766" t="str">
            <v>人工</v>
          </cell>
          <cell r="E16766" t="str">
            <v>实物</v>
          </cell>
          <cell r="F16766" t="str">
            <v/>
          </cell>
          <cell r="G16766" t="str">
            <v>上海稻硕</v>
          </cell>
          <cell r="H16766" t="str">
            <v>年节礼包/生鲜/生鲜礼包</v>
          </cell>
          <cell r="I16766" t="str">
            <v>2023-12-31</v>
          </cell>
          <cell r="J16766">
            <v>163191149</v>
          </cell>
          <cell r="K16766" t="str">
            <v/>
          </cell>
          <cell r="L16766" t="str">
            <v/>
          </cell>
        </row>
        <row r="16767">
          <cell r="C16767">
            <v>162331740</v>
          </cell>
          <cell r="D16767" t="str">
            <v>人工</v>
          </cell>
          <cell r="E16767" t="str">
            <v>实物</v>
          </cell>
          <cell r="F16767" t="str">
            <v/>
          </cell>
          <cell r="G16767" t="str">
            <v>上海稻硕</v>
          </cell>
          <cell r="H16767" t="str">
            <v>年节礼包/生鲜/生鲜礼包</v>
          </cell>
          <cell r="I16767" t="str">
            <v>2023-12-31</v>
          </cell>
        </row>
        <row r="16767">
          <cell r="K16767" t="str">
            <v/>
          </cell>
          <cell r="L16767" t="str">
            <v/>
          </cell>
        </row>
        <row r="16768">
          <cell r="C16768">
            <v>162331419</v>
          </cell>
          <cell r="D16768" t="str">
            <v>人工</v>
          </cell>
          <cell r="E16768" t="str">
            <v>实物</v>
          </cell>
          <cell r="F16768" t="str">
            <v/>
          </cell>
          <cell r="G16768" t="str">
            <v>上海稻硕</v>
          </cell>
          <cell r="H16768" t="str">
            <v>年节礼包/食品/南北干货</v>
          </cell>
          <cell r="I16768" t="str">
            <v>2023-11-30</v>
          </cell>
          <cell r="J16768">
            <v>163190757</v>
          </cell>
          <cell r="K16768" t="str">
            <v/>
          </cell>
          <cell r="L16768" t="str">
            <v/>
          </cell>
        </row>
        <row r="16769">
          <cell r="C16769">
            <v>162331418</v>
          </cell>
          <cell r="D16769" t="str">
            <v>人工</v>
          </cell>
          <cell r="E16769" t="str">
            <v>实物</v>
          </cell>
          <cell r="F16769" t="str">
            <v/>
          </cell>
          <cell r="G16769" t="str">
            <v>上海稻硕</v>
          </cell>
          <cell r="H16769" t="str">
            <v>年节礼包/食品/南北干货</v>
          </cell>
          <cell r="I16769" t="str">
            <v>2023-12-31</v>
          </cell>
          <cell r="J16769">
            <v>163190756</v>
          </cell>
          <cell r="K16769" t="str">
            <v/>
          </cell>
          <cell r="L16769" t="str">
            <v/>
          </cell>
        </row>
        <row r="16770">
          <cell r="C16770">
            <v>162331409</v>
          </cell>
          <cell r="D16770" t="str">
            <v>人工</v>
          </cell>
          <cell r="E16770" t="str">
            <v>实物</v>
          </cell>
          <cell r="F16770" t="str">
            <v/>
          </cell>
          <cell r="G16770" t="str">
            <v>上海稻硕</v>
          </cell>
          <cell r="H16770" t="str">
            <v>年节礼包/食品/月饼礼包</v>
          </cell>
          <cell r="I16770" t="str">
            <v>2023-09-30</v>
          </cell>
          <cell r="J16770">
            <v>163190743</v>
          </cell>
          <cell r="K16770" t="str">
            <v/>
          </cell>
          <cell r="L16770" t="str">
            <v/>
          </cell>
        </row>
        <row r="16771">
          <cell r="C16771">
            <v>162331376</v>
          </cell>
          <cell r="D16771" t="str">
            <v>人工</v>
          </cell>
          <cell r="E16771" t="str">
            <v>实物</v>
          </cell>
          <cell r="F16771" t="str">
            <v/>
          </cell>
          <cell r="G16771" t="str">
            <v>上海稻硕</v>
          </cell>
          <cell r="H16771" t="str">
            <v>年节礼包/食品/零食礼包</v>
          </cell>
          <cell r="I16771" t="str">
            <v>2023-12-31</v>
          </cell>
          <cell r="J16771">
            <v>163190706</v>
          </cell>
          <cell r="K16771" t="str">
            <v/>
          </cell>
          <cell r="L16771" t="str">
            <v/>
          </cell>
        </row>
        <row r="16772">
          <cell r="C16772">
            <v>162331353</v>
          </cell>
          <cell r="D16772" t="str">
            <v>人工</v>
          </cell>
          <cell r="E16772" t="str">
            <v>实物</v>
          </cell>
          <cell r="F16772" t="str">
            <v/>
          </cell>
          <cell r="G16772" t="str">
            <v>上海稻硕</v>
          </cell>
          <cell r="H16772" t="str">
            <v>年节礼包/食品/月饼礼包</v>
          </cell>
          <cell r="I16772" t="str">
            <v>2023-09-30</v>
          </cell>
          <cell r="J16772">
            <v>163190672</v>
          </cell>
          <cell r="K16772" t="str">
            <v/>
          </cell>
          <cell r="L16772" t="str">
            <v/>
          </cell>
        </row>
        <row r="16773">
          <cell r="C16773">
            <v>162331346</v>
          </cell>
          <cell r="D16773" t="str">
            <v>人工</v>
          </cell>
          <cell r="E16773" t="str">
            <v>实物</v>
          </cell>
          <cell r="F16773" t="str">
            <v/>
          </cell>
          <cell r="G16773" t="str">
            <v>上海稻硕</v>
          </cell>
          <cell r="H16773" t="str">
            <v>年节礼包/食品/南北干货</v>
          </cell>
          <cell r="I16773" t="str">
            <v>2023-12-31</v>
          </cell>
          <cell r="J16773">
            <v>163190661</v>
          </cell>
          <cell r="K16773" t="str">
            <v/>
          </cell>
          <cell r="L16773" t="str">
            <v/>
          </cell>
        </row>
        <row r="16774">
          <cell r="C16774">
            <v>162331324</v>
          </cell>
          <cell r="D16774" t="str">
            <v>人工</v>
          </cell>
          <cell r="E16774" t="str">
            <v>实物</v>
          </cell>
          <cell r="F16774" t="str">
            <v/>
          </cell>
          <cell r="G16774" t="str">
            <v>上海稻硕</v>
          </cell>
          <cell r="H16774" t="str">
            <v>年节礼包/食品/零食礼包</v>
          </cell>
          <cell r="I16774" t="str">
            <v>2023-12-31</v>
          </cell>
          <cell r="J16774">
            <v>163190604</v>
          </cell>
          <cell r="K16774" t="str">
            <v/>
          </cell>
          <cell r="L16774" t="str">
            <v/>
          </cell>
        </row>
        <row r="16775">
          <cell r="C16775">
            <v>162331289</v>
          </cell>
          <cell r="D16775" t="str">
            <v>人工</v>
          </cell>
          <cell r="E16775" t="str">
            <v>实物</v>
          </cell>
          <cell r="F16775" t="str">
            <v/>
          </cell>
          <cell r="G16775" t="str">
            <v>上海稻硕</v>
          </cell>
          <cell r="H16775" t="str">
            <v>年节礼包/生鲜/生鲜礼包</v>
          </cell>
          <cell r="I16775" t="str">
            <v>2023-12-31</v>
          </cell>
          <cell r="J16775">
            <v>163190569</v>
          </cell>
          <cell r="K16775" t="str">
            <v/>
          </cell>
          <cell r="L16775" t="str">
            <v/>
          </cell>
        </row>
        <row r="16776">
          <cell r="C16776">
            <v>162331021</v>
          </cell>
          <cell r="D16776" t="str">
            <v>人工</v>
          </cell>
          <cell r="E16776" t="str">
            <v>实物</v>
          </cell>
          <cell r="F16776" t="str">
            <v/>
          </cell>
          <cell r="G16776" t="str">
            <v>上海稻硕</v>
          </cell>
          <cell r="H16776" t="str">
            <v>年节礼包/生鲜/生鲜礼包</v>
          </cell>
          <cell r="I16776" t="str">
            <v>2023-12-31</v>
          </cell>
          <cell r="J16776">
            <v>163190287</v>
          </cell>
          <cell r="K16776" t="str">
            <v/>
          </cell>
          <cell r="L16776" t="str">
            <v/>
          </cell>
        </row>
        <row r="16777">
          <cell r="C16777">
            <v>162331368</v>
          </cell>
          <cell r="D16777" t="str">
            <v>人工</v>
          </cell>
          <cell r="E16777" t="str">
            <v>实物</v>
          </cell>
          <cell r="F16777" t="str">
            <v/>
          </cell>
          <cell r="G16777" t="str">
            <v>上海稻硕</v>
          </cell>
          <cell r="H16777" t="str">
            <v>年节礼包/食品/零食礼包</v>
          </cell>
          <cell r="I16777" t="str">
            <v>2023-12-31</v>
          </cell>
          <cell r="J16777">
            <v>163190698</v>
          </cell>
          <cell r="K16777" t="str">
            <v/>
          </cell>
          <cell r="L16777" t="str">
            <v/>
          </cell>
        </row>
        <row r="16778">
          <cell r="C16778">
            <v>162482670</v>
          </cell>
          <cell r="D16778" t="str">
            <v>人工</v>
          </cell>
          <cell r="E16778" t="str">
            <v>实物</v>
          </cell>
          <cell r="F16778" t="str">
            <v>蔡府（CHAIFOO）</v>
          </cell>
          <cell r="G16778" t="str">
            <v>俏十三</v>
          </cell>
          <cell r="H16778" t="str">
            <v>年节礼包/食品/食品礼包</v>
          </cell>
          <cell r="I16778" t="str">
            <v>2024-05-31</v>
          </cell>
          <cell r="J16778">
            <v>163553573</v>
          </cell>
          <cell r="K16778">
            <v>321</v>
          </cell>
          <cell r="L16778" t="str">
            <v/>
          </cell>
        </row>
        <row r="16779">
          <cell r="C16779">
            <v>162482679</v>
          </cell>
          <cell r="D16779" t="str">
            <v>人工</v>
          </cell>
          <cell r="E16779" t="str">
            <v>实物</v>
          </cell>
          <cell r="F16779" t="str">
            <v>蔡府（CHAIFOO）</v>
          </cell>
          <cell r="G16779" t="str">
            <v>俏十三</v>
          </cell>
          <cell r="H16779" t="str">
            <v>年节礼包/食品/方便食品</v>
          </cell>
          <cell r="I16779" t="str">
            <v>2024-05-31</v>
          </cell>
          <cell r="J16779">
            <v>163553582</v>
          </cell>
          <cell r="K16779">
            <v>456</v>
          </cell>
          <cell r="L16779" t="str">
            <v/>
          </cell>
        </row>
        <row r="16780">
          <cell r="C16780">
            <v>162409182</v>
          </cell>
          <cell r="D16780" t="str">
            <v>人工</v>
          </cell>
          <cell r="E16780" t="str">
            <v>实物</v>
          </cell>
          <cell r="F16780" t="str">
            <v>蔡府（CHAIFOO）</v>
          </cell>
          <cell r="G16780" t="str">
            <v>俏十三</v>
          </cell>
          <cell r="H16780" t="str">
            <v>年节礼包/食品/营养健康</v>
          </cell>
          <cell r="I16780" t="str">
            <v>2024-03-31</v>
          </cell>
          <cell r="J16780">
            <v>163381814</v>
          </cell>
          <cell r="K16780">
            <v>20231123003</v>
          </cell>
          <cell r="L16780" t="str">
            <v/>
          </cell>
        </row>
        <row r="16781">
          <cell r="C16781">
            <v>162569746</v>
          </cell>
          <cell r="D16781" t="str">
            <v>人工</v>
          </cell>
          <cell r="E16781" t="str">
            <v>实物</v>
          </cell>
          <cell r="F16781" t="str">
            <v/>
          </cell>
          <cell r="G16781" t="str">
            <v>广东元手</v>
          </cell>
          <cell r="H16781" t="str">
            <v>年节礼包/食品/月饼礼包</v>
          </cell>
          <cell r="I16781" t="str">
            <v>2024-09-09</v>
          </cell>
          <cell r="J16781">
            <v>163755771</v>
          </cell>
          <cell r="K16781" t="str">
            <v>6948195812609+1041+2617+8951+7298+9076+2867</v>
          </cell>
          <cell r="L16781" t="str">
            <v/>
          </cell>
        </row>
        <row r="16782">
          <cell r="C16782">
            <v>162569746</v>
          </cell>
          <cell r="D16782" t="str">
            <v>人工</v>
          </cell>
          <cell r="E16782" t="str">
            <v>实物</v>
          </cell>
          <cell r="F16782" t="str">
            <v/>
          </cell>
          <cell r="G16782" t="str">
            <v>广东元手</v>
          </cell>
          <cell r="H16782" t="str">
            <v>年节礼包/食品/月饼礼包</v>
          </cell>
          <cell r="I16782" t="str">
            <v>2024-09-09</v>
          </cell>
        </row>
        <row r="16782">
          <cell r="K16782" t="str">
            <v>6948195812609+1041+2617+8951+7298+9076+2867</v>
          </cell>
          <cell r="L16782" t="str">
            <v/>
          </cell>
        </row>
        <row r="16783">
          <cell r="C16783">
            <v>162569746</v>
          </cell>
          <cell r="D16783" t="str">
            <v>人工</v>
          </cell>
          <cell r="E16783" t="str">
            <v>实物</v>
          </cell>
          <cell r="F16783" t="str">
            <v/>
          </cell>
          <cell r="G16783" t="str">
            <v>广东元手</v>
          </cell>
          <cell r="H16783" t="str">
            <v>年节礼包/食品/月饼礼包</v>
          </cell>
          <cell r="I16783" t="str">
            <v>2024-09-09</v>
          </cell>
        </row>
        <row r="16783">
          <cell r="K16783" t="str">
            <v>6948195812609+1041+2617+8951+7298+9076+2867</v>
          </cell>
          <cell r="L16783" t="str">
            <v/>
          </cell>
        </row>
        <row r="16784">
          <cell r="C16784">
            <v>162569746</v>
          </cell>
          <cell r="D16784" t="str">
            <v>人工</v>
          </cell>
          <cell r="E16784" t="str">
            <v>实物</v>
          </cell>
          <cell r="F16784" t="str">
            <v/>
          </cell>
          <cell r="G16784" t="str">
            <v>广东元手</v>
          </cell>
          <cell r="H16784" t="str">
            <v>年节礼包/食品/月饼礼包</v>
          </cell>
          <cell r="I16784" t="str">
            <v>2024-09-09</v>
          </cell>
        </row>
        <row r="16784">
          <cell r="K16784" t="str">
            <v>6948195812609+1041+2617+8951+7298+9076+2867</v>
          </cell>
          <cell r="L16784" t="str">
            <v/>
          </cell>
        </row>
        <row r="16785">
          <cell r="C16785">
            <v>162569746</v>
          </cell>
          <cell r="D16785" t="str">
            <v>人工</v>
          </cell>
          <cell r="E16785" t="str">
            <v>实物</v>
          </cell>
          <cell r="F16785" t="str">
            <v/>
          </cell>
          <cell r="G16785" t="str">
            <v>广东元手</v>
          </cell>
          <cell r="H16785" t="str">
            <v>年节礼包/食品/月饼礼包</v>
          </cell>
          <cell r="I16785" t="str">
            <v>2024-09-09</v>
          </cell>
        </row>
        <row r="16785">
          <cell r="K16785" t="str">
            <v>6948195812609+1041+2617+8951+7298+9076+2867</v>
          </cell>
          <cell r="L16785" t="str">
            <v/>
          </cell>
        </row>
        <row r="16786">
          <cell r="C16786">
            <v>162569746</v>
          </cell>
          <cell r="D16786" t="str">
            <v>人工</v>
          </cell>
          <cell r="E16786" t="str">
            <v>实物</v>
          </cell>
          <cell r="F16786" t="str">
            <v/>
          </cell>
          <cell r="G16786" t="str">
            <v>广东元手</v>
          </cell>
          <cell r="H16786" t="str">
            <v>年节礼包/食品/月饼礼包</v>
          </cell>
          <cell r="I16786" t="str">
            <v>2024-09-09</v>
          </cell>
        </row>
        <row r="16786">
          <cell r="K16786" t="str">
            <v>6948195812609+1041+2617+8951+7298+9076+2867</v>
          </cell>
          <cell r="L16786" t="str">
            <v/>
          </cell>
        </row>
        <row r="16787">
          <cell r="C16787">
            <v>162569746</v>
          </cell>
          <cell r="D16787" t="str">
            <v>人工</v>
          </cell>
          <cell r="E16787" t="str">
            <v>实物</v>
          </cell>
          <cell r="F16787" t="str">
            <v/>
          </cell>
          <cell r="G16787" t="str">
            <v>广东元手</v>
          </cell>
          <cell r="H16787" t="str">
            <v>年节礼包/食品/月饼礼包</v>
          </cell>
          <cell r="I16787" t="str">
            <v>2024-09-09</v>
          </cell>
        </row>
        <row r="16787">
          <cell r="K16787" t="str">
            <v>6948195812609+1041+2617+8951+7298+9076+2867</v>
          </cell>
          <cell r="L16787" t="str">
            <v/>
          </cell>
        </row>
        <row r="16788">
          <cell r="C16788">
            <v>162494218</v>
          </cell>
          <cell r="D16788" t="str">
            <v>人工</v>
          </cell>
          <cell r="E16788" t="str">
            <v>实物</v>
          </cell>
          <cell r="F16788" t="str">
            <v/>
          </cell>
          <cell r="G16788" t="str">
            <v>做梦也想不到</v>
          </cell>
          <cell r="H16788" t="str">
            <v>年节礼包/食品/食品礼包</v>
          </cell>
          <cell r="I16788" t="str">
            <v>2024-07-31</v>
          </cell>
          <cell r="J16788">
            <v>163576648</v>
          </cell>
          <cell r="K16788" t="str">
            <v>ZH32010</v>
          </cell>
          <cell r="L16788" t="str">
            <v/>
          </cell>
        </row>
        <row r="16789">
          <cell r="C16789">
            <v>162490422</v>
          </cell>
          <cell r="D16789" t="str">
            <v>人工</v>
          </cell>
          <cell r="E16789" t="str">
            <v>实物</v>
          </cell>
          <cell r="F16789" t="str">
            <v/>
          </cell>
          <cell r="G16789" t="str">
            <v>辰瑞兴安</v>
          </cell>
          <cell r="H16789" t="str">
            <v>年节礼包/家纺/床上用品</v>
          </cell>
          <cell r="I16789" t="str">
            <v>2024-07-01</v>
          </cell>
          <cell r="J16789">
            <v>163568931</v>
          </cell>
          <cell r="K16789" t="str">
            <v/>
          </cell>
          <cell r="L16789" t="str">
            <v/>
          </cell>
        </row>
        <row r="16790">
          <cell r="C16790">
            <v>162490422</v>
          </cell>
          <cell r="D16790" t="str">
            <v>人工</v>
          </cell>
          <cell r="E16790" t="str">
            <v>实物</v>
          </cell>
          <cell r="F16790" t="str">
            <v/>
          </cell>
          <cell r="G16790" t="str">
            <v>辰瑞兴安</v>
          </cell>
          <cell r="H16790" t="str">
            <v>年节礼包/家纺/床上用品</v>
          </cell>
          <cell r="I16790" t="str">
            <v>2024-07-01</v>
          </cell>
        </row>
        <row r="16790">
          <cell r="K16790" t="str">
            <v/>
          </cell>
          <cell r="L16790" t="str">
            <v/>
          </cell>
        </row>
        <row r="16791">
          <cell r="C16791">
            <v>162492114</v>
          </cell>
          <cell r="D16791" t="str">
            <v>人工</v>
          </cell>
          <cell r="E16791" t="str">
            <v>实物</v>
          </cell>
          <cell r="F16791" t="str">
            <v>金龙鱼</v>
          </cell>
          <cell r="G16791" t="str">
            <v>食安天下</v>
          </cell>
          <cell r="H16791" t="str">
            <v>年节礼包/食品/粮油礼包</v>
          </cell>
          <cell r="I16791" t="str">
            <v>2024-07-31</v>
          </cell>
          <cell r="J16791">
            <v>163572902</v>
          </cell>
          <cell r="K16791">
            <v>2</v>
          </cell>
          <cell r="L16791" t="str">
            <v/>
          </cell>
        </row>
        <row r="16792">
          <cell r="C16792">
            <v>162492114</v>
          </cell>
          <cell r="D16792" t="str">
            <v>人工</v>
          </cell>
          <cell r="E16792" t="str">
            <v>实物</v>
          </cell>
          <cell r="F16792" t="str">
            <v>金龙鱼</v>
          </cell>
          <cell r="G16792" t="str">
            <v>食安天下</v>
          </cell>
          <cell r="H16792" t="str">
            <v>年节礼包/食品/粮油礼包</v>
          </cell>
          <cell r="I16792" t="str">
            <v>2024-07-31</v>
          </cell>
        </row>
        <row r="16792">
          <cell r="L16792" t="str">
            <v/>
          </cell>
        </row>
        <row r="16793">
          <cell r="C16793">
            <v>162494148</v>
          </cell>
          <cell r="D16793" t="str">
            <v>人工</v>
          </cell>
          <cell r="E16793" t="str">
            <v>实物</v>
          </cell>
          <cell r="F16793" t="str">
            <v>多喜爱（Dohia）</v>
          </cell>
          <cell r="G16793" t="str">
            <v>智汇中正</v>
          </cell>
          <cell r="H16793" t="str">
            <v>年节礼包/家纺/床上用品</v>
          </cell>
          <cell r="I16793" t="str">
            <v>2024-06-30</v>
          </cell>
          <cell r="J16793">
            <v>163576566</v>
          </cell>
          <cell r="K16793">
            <v>116011339680430</v>
          </cell>
          <cell r="L16793" t="str">
            <v>L203*229cm</v>
          </cell>
        </row>
        <row r="16794">
          <cell r="C16794">
            <v>162405220</v>
          </cell>
          <cell r="D16794" t="str">
            <v>人工</v>
          </cell>
          <cell r="E16794" t="str">
            <v>实物</v>
          </cell>
          <cell r="F16794" t="str">
            <v>多喜爱（Dohia）</v>
          </cell>
          <cell r="G16794" t="str">
            <v>智汇中正</v>
          </cell>
          <cell r="H16794" t="str">
            <v>年节礼包/家纺/床上用品</v>
          </cell>
          <cell r="I16794" t="str">
            <v>2024-03-31</v>
          </cell>
          <cell r="J16794">
            <v>163372884</v>
          </cell>
          <cell r="K16794">
            <v>114021473520330</v>
          </cell>
          <cell r="L16794" t="str">
            <v>L203*229cm</v>
          </cell>
        </row>
        <row r="16795">
          <cell r="C16795">
            <v>162405209</v>
          </cell>
          <cell r="D16795" t="str">
            <v>人工</v>
          </cell>
          <cell r="E16795" t="str">
            <v>实物</v>
          </cell>
          <cell r="F16795" t="str">
            <v>多喜爱（Dohia）</v>
          </cell>
          <cell r="G16795" t="str">
            <v>智汇中正</v>
          </cell>
          <cell r="H16795" t="str">
            <v>年节礼包/家纺/床上用品</v>
          </cell>
          <cell r="I16795" t="str">
            <v>2024-03-31</v>
          </cell>
          <cell r="J16795">
            <v>163372873</v>
          </cell>
          <cell r="K16795">
            <v>114021433930320</v>
          </cell>
          <cell r="L16795" t="str">
            <v>四件套+对枕</v>
          </cell>
        </row>
        <row r="16796">
          <cell r="C16796">
            <v>162405187</v>
          </cell>
          <cell r="D16796" t="str">
            <v>人工</v>
          </cell>
          <cell r="E16796" t="str">
            <v>实物</v>
          </cell>
          <cell r="F16796" t="str">
            <v>多喜爱（Dohia）</v>
          </cell>
          <cell r="G16796" t="str">
            <v>智汇中正</v>
          </cell>
          <cell r="H16796" t="str">
            <v>年节礼包/家纺/床上用品</v>
          </cell>
          <cell r="I16796" t="str">
            <v>2024-03-31</v>
          </cell>
          <cell r="J16796">
            <v>163372849</v>
          </cell>
          <cell r="K16796">
            <v>116020000120760</v>
          </cell>
          <cell r="L16796" t="str">
            <v>40*40+被子110*150cm</v>
          </cell>
        </row>
        <row r="16797">
          <cell r="C16797">
            <v>162405171</v>
          </cell>
          <cell r="D16797" t="str">
            <v>人工</v>
          </cell>
          <cell r="E16797" t="str">
            <v>实物</v>
          </cell>
          <cell r="F16797" t="str">
            <v>尚朋堂</v>
          </cell>
          <cell r="G16797" t="str">
            <v>智汇中正</v>
          </cell>
          <cell r="H16797" t="str">
            <v>年节礼包/家用电器/厨房小电</v>
          </cell>
          <cell r="I16797" t="str">
            <v>2024-03-31</v>
          </cell>
          <cell r="J16797">
            <v>163372830</v>
          </cell>
          <cell r="K16797">
            <v>6970606131917</v>
          </cell>
          <cell r="L16797" t="str">
            <v/>
          </cell>
        </row>
        <row r="16798">
          <cell r="C16798">
            <v>162405166</v>
          </cell>
          <cell r="D16798" t="str">
            <v>人工</v>
          </cell>
          <cell r="E16798" t="str">
            <v>实物</v>
          </cell>
          <cell r="F16798" t="str">
            <v>尚朋堂</v>
          </cell>
          <cell r="G16798" t="str">
            <v>智汇中正</v>
          </cell>
          <cell r="H16798" t="str">
            <v>年节礼包/家用电器/厨房小电</v>
          </cell>
          <cell r="I16798" t="str">
            <v>2024-03-31</v>
          </cell>
          <cell r="J16798">
            <v>163372825</v>
          </cell>
          <cell r="K16798">
            <v>6970606131931</v>
          </cell>
          <cell r="L16798" t="str">
            <v/>
          </cell>
        </row>
        <row r="16799">
          <cell r="C16799">
            <v>162405154</v>
          </cell>
          <cell r="D16799" t="str">
            <v>人工</v>
          </cell>
          <cell r="E16799" t="str">
            <v>实物</v>
          </cell>
          <cell r="F16799" t="str">
            <v>尚朋堂</v>
          </cell>
          <cell r="G16799" t="str">
            <v>智汇中正</v>
          </cell>
          <cell r="H16799" t="str">
            <v>年节礼包/家用电器/厨房小电</v>
          </cell>
          <cell r="I16799" t="str">
            <v>2024-03-31</v>
          </cell>
          <cell r="J16799">
            <v>163372813</v>
          </cell>
          <cell r="K16799">
            <v>6970606131900</v>
          </cell>
          <cell r="L16799" t="str">
            <v/>
          </cell>
        </row>
        <row r="16800">
          <cell r="C16800">
            <v>162315340</v>
          </cell>
          <cell r="D16800" t="str">
            <v>人工</v>
          </cell>
          <cell r="E16800" t="str">
            <v>实物</v>
          </cell>
          <cell r="F16800" t="str">
            <v/>
          </cell>
          <cell r="G16800" t="str">
            <v>智汇中正</v>
          </cell>
          <cell r="H16800" t="str">
            <v>年节礼包/家纺/床上用品</v>
          </cell>
          <cell r="I16800" t="str">
            <v>2023-10-31</v>
          </cell>
          <cell r="J16800">
            <v>163173162</v>
          </cell>
          <cell r="K16800" t="str">
            <v/>
          </cell>
          <cell r="L16800" t="str">
            <v/>
          </cell>
        </row>
        <row r="16801">
          <cell r="C16801">
            <v>162315336</v>
          </cell>
          <cell r="D16801" t="str">
            <v>人工</v>
          </cell>
          <cell r="E16801" t="str">
            <v>实物</v>
          </cell>
          <cell r="F16801" t="str">
            <v/>
          </cell>
          <cell r="G16801" t="str">
            <v>智汇中正</v>
          </cell>
          <cell r="H16801" t="str">
            <v>年节礼包/家纺/床上用品</v>
          </cell>
          <cell r="I16801" t="str">
            <v>2023-10-31</v>
          </cell>
          <cell r="J16801">
            <v>163173158</v>
          </cell>
          <cell r="K16801" t="str">
            <v/>
          </cell>
          <cell r="L16801" t="str">
            <v/>
          </cell>
        </row>
        <row r="16802">
          <cell r="C16802">
            <v>162039020</v>
          </cell>
          <cell r="D16802" t="str">
            <v>人工</v>
          </cell>
          <cell r="E16802" t="str">
            <v>实物</v>
          </cell>
          <cell r="F16802" t="str">
            <v/>
          </cell>
          <cell r="G16802" t="str">
            <v>智汇中正</v>
          </cell>
          <cell r="H16802" t="str">
            <v>年节礼包/家纺/床上用品</v>
          </cell>
          <cell r="I16802" t="str">
            <v>2023-07-31</v>
          </cell>
          <cell r="J16802">
            <v>162406340</v>
          </cell>
          <cell r="K16802">
            <v>6941668823652</v>
          </cell>
          <cell r="L16802" t="str">
            <v/>
          </cell>
        </row>
        <row r="16803">
          <cell r="C16803">
            <v>162038910</v>
          </cell>
          <cell r="D16803" t="str">
            <v>人工</v>
          </cell>
          <cell r="E16803" t="str">
            <v>实物</v>
          </cell>
          <cell r="F16803" t="str">
            <v/>
          </cell>
          <cell r="G16803" t="str">
            <v>智汇中正</v>
          </cell>
          <cell r="H16803" t="str">
            <v>年节礼包/家纺/床上用品</v>
          </cell>
          <cell r="I16803" t="str">
            <v>2023-07-31</v>
          </cell>
          <cell r="J16803">
            <v>162406230</v>
          </cell>
          <cell r="K16803">
            <v>6941668820101</v>
          </cell>
          <cell r="L16803" t="str">
            <v/>
          </cell>
        </row>
        <row r="16804">
          <cell r="C16804">
            <v>162038909</v>
          </cell>
          <cell r="D16804" t="str">
            <v>人工</v>
          </cell>
          <cell r="E16804" t="str">
            <v>实物</v>
          </cell>
          <cell r="F16804" t="str">
            <v/>
          </cell>
          <cell r="G16804" t="str">
            <v>智汇中正</v>
          </cell>
          <cell r="H16804" t="str">
            <v>年节礼包/家纺/床上用品</v>
          </cell>
          <cell r="I16804" t="str">
            <v>2023-07-31</v>
          </cell>
          <cell r="J16804">
            <v>162406229</v>
          </cell>
          <cell r="K16804">
            <v>6924236706502</v>
          </cell>
          <cell r="L16804" t="str">
            <v/>
          </cell>
        </row>
        <row r="16805">
          <cell r="C16805">
            <v>162038773</v>
          </cell>
          <cell r="D16805" t="str">
            <v>人工</v>
          </cell>
          <cell r="E16805" t="str">
            <v>实物</v>
          </cell>
          <cell r="F16805" t="str">
            <v/>
          </cell>
          <cell r="G16805" t="str">
            <v>智汇中正</v>
          </cell>
          <cell r="H16805" t="str">
            <v>年节礼包/家纺/床上用品</v>
          </cell>
          <cell r="I16805" t="str">
            <v>2023-07-31</v>
          </cell>
          <cell r="J16805">
            <v>162406093</v>
          </cell>
          <cell r="K16805">
            <v>6941668880273</v>
          </cell>
          <cell r="L16805" t="str">
            <v/>
          </cell>
        </row>
        <row r="16806">
          <cell r="C16806">
            <v>162040746</v>
          </cell>
          <cell r="D16806" t="str">
            <v>人工</v>
          </cell>
          <cell r="E16806" t="str">
            <v>实物</v>
          </cell>
          <cell r="F16806" t="str">
            <v>多喜爱（Dohia）</v>
          </cell>
          <cell r="G16806" t="str">
            <v>智汇中正</v>
          </cell>
          <cell r="H16806" t="str">
            <v>年节礼包/家纺/床上用品</v>
          </cell>
          <cell r="I16806" t="str">
            <v>2023-07-31</v>
          </cell>
          <cell r="J16806">
            <v>162408110</v>
          </cell>
          <cell r="K16806">
            <v>6959253586837</v>
          </cell>
          <cell r="L16806" t="str">
            <v/>
          </cell>
        </row>
        <row r="16807">
          <cell r="C16807">
            <v>162590113</v>
          </cell>
          <cell r="D16807" t="str">
            <v>人工</v>
          </cell>
          <cell r="E16807" t="str">
            <v>实物</v>
          </cell>
          <cell r="F16807" t="str">
            <v>百果园</v>
          </cell>
          <cell r="G16807" t="str">
            <v>百果园公司直供</v>
          </cell>
          <cell r="H16807" t="str">
            <v>年节礼包/生鲜/水果礼包</v>
          </cell>
          <cell r="I16807" t="str">
            <v>2024-10-31</v>
          </cell>
          <cell r="J16807">
            <v>163799663</v>
          </cell>
          <cell r="K16807" t="str">
            <v>DZZQ2401</v>
          </cell>
          <cell r="L16807" t="str">
            <v/>
          </cell>
        </row>
        <row r="16808">
          <cell r="C16808">
            <v>162225815</v>
          </cell>
          <cell r="D16808" t="str">
            <v>人工</v>
          </cell>
          <cell r="E16808" t="str">
            <v>实物</v>
          </cell>
          <cell r="F16808" t="str">
            <v>中街1946</v>
          </cell>
          <cell r="G16808" t="str">
            <v>北京佰味佳</v>
          </cell>
          <cell r="H16808" t="str">
            <v>年节礼包/生鲜/乳品冷饮</v>
          </cell>
          <cell r="I16808" t="str">
            <v>2023-12-31</v>
          </cell>
          <cell r="J16808">
            <v>162897657</v>
          </cell>
          <cell r="K16808" t="str">
            <v/>
          </cell>
          <cell r="L16808" t="str">
            <v>9个牛乳 5个半巧 5个流心 2个阿棕</v>
          </cell>
        </row>
        <row r="16809">
          <cell r="C16809">
            <v>162494328</v>
          </cell>
          <cell r="D16809" t="str">
            <v>人工</v>
          </cell>
          <cell r="E16809" t="str">
            <v>实物</v>
          </cell>
          <cell r="F16809" t="str">
            <v/>
          </cell>
          <cell r="G16809" t="str">
            <v>北京佰味佳</v>
          </cell>
          <cell r="H16809" t="str">
            <v>年节礼包/生鲜/禽肉蛋品</v>
          </cell>
          <cell r="I16809" t="str">
            <v>2024-07-31</v>
          </cell>
          <cell r="J16809">
            <v>163576770</v>
          </cell>
          <cell r="K16809" t="str">
            <v/>
          </cell>
          <cell r="L16809" t="str">
            <v/>
          </cell>
        </row>
        <row r="16810">
          <cell r="C16810">
            <v>162494328</v>
          </cell>
          <cell r="D16810" t="str">
            <v>人工</v>
          </cell>
          <cell r="E16810" t="str">
            <v>实物</v>
          </cell>
          <cell r="F16810" t="str">
            <v/>
          </cell>
          <cell r="G16810" t="str">
            <v>北京佰味佳</v>
          </cell>
          <cell r="H16810" t="str">
            <v>年节礼包/生鲜/禽肉蛋品</v>
          </cell>
          <cell r="I16810" t="str">
            <v>2024-07-31</v>
          </cell>
        </row>
        <row r="16810">
          <cell r="K16810" t="str">
            <v/>
          </cell>
          <cell r="L16810" t="str">
            <v/>
          </cell>
        </row>
        <row r="16811">
          <cell r="C16811">
            <v>162494327</v>
          </cell>
          <cell r="D16811" t="str">
            <v>人工</v>
          </cell>
          <cell r="E16811" t="str">
            <v>实物</v>
          </cell>
          <cell r="F16811" t="str">
            <v/>
          </cell>
          <cell r="G16811" t="str">
            <v>北京佰味佳</v>
          </cell>
          <cell r="H16811" t="str">
            <v>年节礼包/食品/方便食品</v>
          </cell>
          <cell r="I16811" t="str">
            <v>2024-07-31</v>
          </cell>
          <cell r="J16811">
            <v>163576769</v>
          </cell>
          <cell r="K16811" t="str">
            <v/>
          </cell>
          <cell r="L16811" t="str">
            <v/>
          </cell>
        </row>
        <row r="16812">
          <cell r="C16812">
            <v>162409295</v>
          </cell>
          <cell r="D16812" t="str">
            <v>人工</v>
          </cell>
          <cell r="E16812" t="str">
            <v>实物</v>
          </cell>
          <cell r="F16812" t="str">
            <v>佬廣食品</v>
          </cell>
          <cell r="G16812" t="str">
            <v>北京佰味佳</v>
          </cell>
          <cell r="H16812" t="str">
            <v>年节礼包/生鲜/速冻美食</v>
          </cell>
          <cell r="I16812" t="str">
            <v>2024-03-31</v>
          </cell>
          <cell r="J16812">
            <v>163381938</v>
          </cell>
          <cell r="K16812" t="str">
            <v/>
          </cell>
          <cell r="L16812" t="str">
            <v/>
          </cell>
        </row>
        <row r="16813">
          <cell r="C16813">
            <v>162327076</v>
          </cell>
          <cell r="D16813" t="str">
            <v>人工</v>
          </cell>
          <cell r="E16813" t="str">
            <v>实物</v>
          </cell>
          <cell r="F16813" t="str">
            <v>本味鲜物</v>
          </cell>
          <cell r="G16813" t="str">
            <v>北京佰味佳</v>
          </cell>
          <cell r="H16813" t="str">
            <v>年节礼包/生鲜/速冻美食</v>
          </cell>
          <cell r="I16813" t="str">
            <v>2023-10-31</v>
          </cell>
          <cell r="J16813">
            <v>163186586</v>
          </cell>
          <cell r="K16813">
            <v>202204020</v>
          </cell>
          <cell r="L16813" t="str">
            <v>本味鲜物黑椒*2+文和友小龙虾烤肠*2 </v>
          </cell>
        </row>
        <row r="16814">
          <cell r="D16814" t="str">
            <v>人工</v>
          </cell>
          <cell r="E16814" t="str">
            <v>实物</v>
          </cell>
          <cell r="F16814" t="str">
            <v>本味鲜物</v>
          </cell>
          <cell r="G16814" t="str">
            <v>北京佰味佳</v>
          </cell>
          <cell r="H16814" t="str">
            <v>年节礼包/生鲜/速冻美食</v>
          </cell>
          <cell r="I16814" t="str">
            <v>2023-10-31</v>
          </cell>
          <cell r="J16814">
            <v>163186587</v>
          </cell>
          <cell r="K16814">
            <v>202204001</v>
          </cell>
          <cell r="L16814" t="str">
            <v>黑椒*2+黑猪肉烤肠*2 </v>
          </cell>
        </row>
        <row r="16815">
          <cell r="C16815">
            <v>162607119</v>
          </cell>
          <cell r="D16815" t="str">
            <v>人工</v>
          </cell>
          <cell r="E16815" t="str">
            <v>实物</v>
          </cell>
          <cell r="F16815" t="str">
            <v>蓝月亮</v>
          </cell>
          <cell r="G16815" t="str">
            <v>蓝月亮-</v>
          </cell>
          <cell r="H16815" t="str">
            <v>年节礼包/项目专属/定制方案专属</v>
          </cell>
          <cell r="I16815" t="str">
            <v>2024-11-30</v>
          </cell>
          <cell r="J16815">
            <v>163829390</v>
          </cell>
          <cell r="K16815" t="str">
            <v>80000866+80000532</v>
          </cell>
          <cell r="L16815" t="str">
            <v/>
          </cell>
        </row>
        <row r="16816">
          <cell r="C16816">
            <v>162607119</v>
          </cell>
          <cell r="D16816" t="str">
            <v>人工</v>
          </cell>
          <cell r="E16816" t="str">
            <v>实物</v>
          </cell>
          <cell r="F16816" t="str">
            <v>蓝月亮</v>
          </cell>
          <cell r="G16816" t="str">
            <v>蓝月亮-</v>
          </cell>
          <cell r="H16816" t="str">
            <v>年节礼包/项目专属/定制方案专属</v>
          </cell>
          <cell r="I16816" t="str">
            <v>2024-11-30</v>
          </cell>
        </row>
        <row r="16816">
          <cell r="K16816" t="str">
            <v>80000866+80000532</v>
          </cell>
          <cell r="L16816" t="str">
            <v/>
          </cell>
        </row>
        <row r="16817">
          <cell r="C16817">
            <v>162607119</v>
          </cell>
          <cell r="D16817" t="str">
            <v>人工</v>
          </cell>
          <cell r="E16817" t="str">
            <v>实物</v>
          </cell>
          <cell r="F16817" t="str">
            <v>蓝月亮</v>
          </cell>
          <cell r="G16817" t="str">
            <v>蓝月亮-</v>
          </cell>
          <cell r="H16817" t="str">
            <v>年节礼包/项目专属/定制方案专属</v>
          </cell>
          <cell r="I16817" t="str">
            <v>2024-11-30</v>
          </cell>
        </row>
        <row r="16817">
          <cell r="K16817" t="str">
            <v>80000866+80000532</v>
          </cell>
          <cell r="L16817" t="str">
            <v/>
          </cell>
        </row>
        <row r="16818">
          <cell r="C16818">
            <v>162572243</v>
          </cell>
          <cell r="D16818" t="str">
            <v>人工</v>
          </cell>
          <cell r="E16818" t="str">
            <v>实物</v>
          </cell>
          <cell r="F16818" t="str">
            <v>蓝月亮</v>
          </cell>
          <cell r="G16818" t="str">
            <v>蓝月亮-</v>
          </cell>
          <cell r="H16818" t="str">
            <v>年节礼包/项目专属/定制方案专属</v>
          </cell>
          <cell r="I16818" t="str">
            <v>2024-07-31</v>
          </cell>
          <cell r="J16818">
            <v>163759528</v>
          </cell>
          <cell r="K16818" t="str">
            <v>10001681+80002564</v>
          </cell>
          <cell r="L16818" t="str">
            <v/>
          </cell>
        </row>
        <row r="16819">
          <cell r="C16819">
            <v>162572243</v>
          </cell>
          <cell r="D16819" t="str">
            <v>人工</v>
          </cell>
          <cell r="E16819" t="str">
            <v>实物</v>
          </cell>
          <cell r="F16819" t="str">
            <v>蓝月亮</v>
          </cell>
          <cell r="G16819" t="str">
            <v>蓝月亮-</v>
          </cell>
          <cell r="H16819" t="str">
            <v>年节礼包/项目专属/定制方案专属</v>
          </cell>
          <cell r="I16819" t="str">
            <v>2024-07-31</v>
          </cell>
        </row>
        <row r="16819">
          <cell r="K16819" t="str">
            <v>10001681+80002564</v>
          </cell>
          <cell r="L16819" t="str">
            <v/>
          </cell>
        </row>
        <row r="16820">
          <cell r="C16820">
            <v>162572243</v>
          </cell>
          <cell r="D16820" t="str">
            <v>人工</v>
          </cell>
          <cell r="E16820" t="str">
            <v>实物</v>
          </cell>
          <cell r="F16820" t="str">
            <v>蓝月亮</v>
          </cell>
          <cell r="G16820" t="str">
            <v>蓝月亮-</v>
          </cell>
          <cell r="H16820" t="str">
            <v>年节礼包/项目专属/定制方案专属</v>
          </cell>
          <cell r="I16820" t="str">
            <v>2024-07-31</v>
          </cell>
        </row>
        <row r="16820">
          <cell r="K16820" t="str">
            <v>10001681+80002564</v>
          </cell>
          <cell r="L16820" t="str">
            <v/>
          </cell>
        </row>
        <row r="16821">
          <cell r="C16821">
            <v>162572243</v>
          </cell>
          <cell r="D16821" t="str">
            <v>人工</v>
          </cell>
          <cell r="E16821" t="str">
            <v>实物</v>
          </cell>
          <cell r="F16821" t="str">
            <v>蓝月亮</v>
          </cell>
          <cell r="G16821" t="str">
            <v>蓝月亮-</v>
          </cell>
          <cell r="H16821" t="str">
            <v>年节礼包/项目专属/定制方案专属</v>
          </cell>
          <cell r="I16821" t="str">
            <v>2024-07-31</v>
          </cell>
        </row>
        <row r="16821">
          <cell r="K16821" t="str">
            <v>10001681+80002564</v>
          </cell>
          <cell r="L16821" t="str">
            <v/>
          </cell>
        </row>
        <row r="16822">
          <cell r="C16822">
            <v>162572243</v>
          </cell>
          <cell r="D16822" t="str">
            <v>人工</v>
          </cell>
          <cell r="E16822" t="str">
            <v>实物</v>
          </cell>
          <cell r="F16822" t="str">
            <v>蓝月亮</v>
          </cell>
          <cell r="G16822" t="str">
            <v>蓝月亮-</v>
          </cell>
          <cell r="H16822" t="str">
            <v>年节礼包/项目专属/定制方案专属</v>
          </cell>
          <cell r="I16822" t="str">
            <v>2024-07-31</v>
          </cell>
        </row>
        <row r="16822">
          <cell r="K16822" t="str">
            <v>10001681+80002564</v>
          </cell>
          <cell r="L16822" t="str">
            <v/>
          </cell>
        </row>
        <row r="16823">
          <cell r="C16823">
            <v>162572243</v>
          </cell>
          <cell r="D16823" t="str">
            <v>人工</v>
          </cell>
          <cell r="E16823" t="str">
            <v>实物</v>
          </cell>
          <cell r="F16823" t="str">
            <v>蓝月亮</v>
          </cell>
          <cell r="G16823" t="str">
            <v>蓝月亮-</v>
          </cell>
          <cell r="H16823" t="str">
            <v>年节礼包/项目专属/定制方案专属</v>
          </cell>
          <cell r="I16823" t="str">
            <v>2024-07-31</v>
          </cell>
        </row>
        <row r="16823">
          <cell r="K16823" t="str">
            <v>10001681+80002564</v>
          </cell>
          <cell r="L16823" t="str">
            <v/>
          </cell>
        </row>
        <row r="16824">
          <cell r="C16824">
            <v>162572243</v>
          </cell>
          <cell r="D16824" t="str">
            <v>人工</v>
          </cell>
          <cell r="E16824" t="str">
            <v>实物</v>
          </cell>
          <cell r="F16824" t="str">
            <v>蓝月亮</v>
          </cell>
          <cell r="G16824" t="str">
            <v>蓝月亮-</v>
          </cell>
          <cell r="H16824" t="str">
            <v>年节礼包/项目专属/定制方案专属</v>
          </cell>
          <cell r="I16824" t="str">
            <v>2024-07-31</v>
          </cell>
        </row>
        <row r="16824">
          <cell r="K16824" t="str">
            <v>10001681+80002564</v>
          </cell>
          <cell r="L16824" t="str">
            <v/>
          </cell>
        </row>
        <row r="16825">
          <cell r="C16825">
            <v>162572243</v>
          </cell>
          <cell r="D16825" t="str">
            <v>人工</v>
          </cell>
          <cell r="E16825" t="str">
            <v>实物</v>
          </cell>
          <cell r="F16825" t="str">
            <v>蓝月亮</v>
          </cell>
          <cell r="G16825" t="str">
            <v>蓝月亮-</v>
          </cell>
          <cell r="H16825" t="str">
            <v>年节礼包/项目专属/定制方案专属</v>
          </cell>
          <cell r="I16825" t="str">
            <v>2024-07-31</v>
          </cell>
        </row>
        <row r="16825">
          <cell r="K16825" t="str">
            <v>10001681+80002564</v>
          </cell>
          <cell r="L16825" t="str">
            <v/>
          </cell>
        </row>
        <row r="16826">
          <cell r="C16826">
            <v>162572243</v>
          </cell>
          <cell r="D16826" t="str">
            <v>人工</v>
          </cell>
          <cell r="E16826" t="str">
            <v>实物</v>
          </cell>
          <cell r="F16826" t="str">
            <v>蓝月亮</v>
          </cell>
          <cell r="G16826" t="str">
            <v>蓝月亮-</v>
          </cell>
          <cell r="H16826" t="str">
            <v>年节礼包/项目专属/定制方案专属</v>
          </cell>
          <cell r="I16826" t="str">
            <v>2024-07-31</v>
          </cell>
        </row>
        <row r="16826">
          <cell r="K16826" t="str">
            <v>10001681+80002564</v>
          </cell>
          <cell r="L16826" t="str">
            <v/>
          </cell>
        </row>
        <row r="16827">
          <cell r="C16827">
            <v>162465594</v>
          </cell>
          <cell r="D16827" t="str">
            <v>人工</v>
          </cell>
          <cell r="E16827" t="str">
            <v>实物</v>
          </cell>
          <cell r="F16827" t="str">
            <v/>
          </cell>
          <cell r="G16827" t="str">
            <v>蓝月亮-</v>
          </cell>
          <cell r="H16827" t="str">
            <v>年节礼包/项目专属/定制方案专属</v>
          </cell>
          <cell r="I16827" t="str">
            <v>2024-03-31</v>
          </cell>
          <cell r="J16827">
            <v>163510969</v>
          </cell>
          <cell r="K16827" t="str">
            <v/>
          </cell>
          <cell r="L16827" t="str">
            <v/>
          </cell>
        </row>
        <row r="16828">
          <cell r="C16828">
            <v>162315961</v>
          </cell>
          <cell r="D16828" t="str">
            <v>人工</v>
          </cell>
          <cell r="E16828" t="str">
            <v>实物</v>
          </cell>
          <cell r="F16828" t="str">
            <v>蓝月亮</v>
          </cell>
          <cell r="G16828" t="str">
            <v>蓝月亮-</v>
          </cell>
          <cell r="H16828" t="str">
            <v>年节礼包/家庭清洁/纸品/家庭环境清洁</v>
          </cell>
          <cell r="I16828" t="str">
            <v>2023-10-31</v>
          </cell>
          <cell r="J16828">
            <v>163173798</v>
          </cell>
          <cell r="K16828" t="str">
            <v>80002002+80000822</v>
          </cell>
          <cell r="L16828" t="str">
            <v/>
          </cell>
        </row>
        <row r="16829">
          <cell r="C16829">
            <v>162041449</v>
          </cell>
          <cell r="D16829" t="str">
            <v>人工</v>
          </cell>
          <cell r="E16829" t="str">
            <v>实物</v>
          </cell>
          <cell r="F16829" t="str">
            <v>蓝月亮</v>
          </cell>
          <cell r="G16829" t="str">
            <v>蓝月亮-</v>
          </cell>
          <cell r="H16829" t="str">
            <v>年节礼包/家庭清洁/纸品/衣物清洁礼包</v>
          </cell>
          <cell r="I16829" t="str">
            <v>2023-07-31</v>
          </cell>
          <cell r="J16829">
            <v>162409396</v>
          </cell>
          <cell r="K16829" t="str">
            <v>80002002+80000822</v>
          </cell>
          <cell r="L16829" t="str">
            <v/>
          </cell>
        </row>
        <row r="16830">
          <cell r="C16830">
            <v>162353792</v>
          </cell>
          <cell r="D16830" t="str">
            <v>人工</v>
          </cell>
          <cell r="E16830" t="str">
            <v>实物</v>
          </cell>
          <cell r="F16830" t="str">
            <v>蓝月亮</v>
          </cell>
          <cell r="G16830" t="str">
            <v>蓝月亮-</v>
          </cell>
          <cell r="H16830" t="str">
            <v>年节礼包/家庭清洁/纸品/衣物清洁</v>
          </cell>
          <cell r="I16830" t="str">
            <v>2023-12-31</v>
          </cell>
          <cell r="J16830">
            <v>163223183</v>
          </cell>
          <cell r="K16830">
            <v>80000989</v>
          </cell>
          <cell r="L16830" t="str">
            <v/>
          </cell>
        </row>
        <row r="16831">
          <cell r="C16831">
            <v>162338331</v>
          </cell>
          <cell r="D16831" t="str">
            <v>人工</v>
          </cell>
          <cell r="E16831" t="str">
            <v>实物</v>
          </cell>
          <cell r="F16831" t="str">
            <v>蓝月亮</v>
          </cell>
          <cell r="G16831" t="str">
            <v>蓝月亮-</v>
          </cell>
          <cell r="H16831" t="str">
            <v>年节礼包/家庭清洁/纸品/衣物清洁礼包</v>
          </cell>
          <cell r="I16831" t="str">
            <v>2023-10-31</v>
          </cell>
          <cell r="J16831">
            <v>163201351</v>
          </cell>
          <cell r="K16831">
            <v>10001622</v>
          </cell>
          <cell r="L16831" t="str">
            <v/>
          </cell>
        </row>
        <row r="16832">
          <cell r="C16832">
            <v>162574715</v>
          </cell>
          <cell r="D16832" t="str">
            <v>人工</v>
          </cell>
          <cell r="E16832" t="str">
            <v>实物</v>
          </cell>
          <cell r="F16832" t="str">
            <v>广州酒家</v>
          </cell>
          <cell r="G16832" t="str">
            <v>深圳品味人生</v>
          </cell>
          <cell r="H16832" t="str">
            <v>年节礼包/食品/月饼礼包</v>
          </cell>
          <cell r="I16832" t="str">
            <v>2024-09-30</v>
          </cell>
          <cell r="J16832">
            <v>163765272</v>
          </cell>
          <cell r="K16832" t="str">
            <v/>
          </cell>
          <cell r="L16832" t="str">
            <v/>
          </cell>
        </row>
        <row r="16833">
          <cell r="C16833">
            <v>162569743</v>
          </cell>
          <cell r="D16833" t="str">
            <v>人工</v>
          </cell>
          <cell r="E16833" t="str">
            <v>实物</v>
          </cell>
          <cell r="F16833" t="str">
            <v/>
          </cell>
          <cell r="G16833" t="str">
            <v>广东元手</v>
          </cell>
          <cell r="H16833" t="str">
            <v>年节礼包/食品/粮油礼包</v>
          </cell>
          <cell r="I16833" t="str">
            <v>2024-08-02</v>
          </cell>
          <cell r="J16833">
            <v>163755768</v>
          </cell>
          <cell r="K16833" t="str">
            <v>6948195819561+0877+3206+1335+0390</v>
          </cell>
          <cell r="L16833" t="str">
            <v/>
          </cell>
        </row>
        <row r="16834">
          <cell r="C16834">
            <v>162569743</v>
          </cell>
          <cell r="D16834" t="str">
            <v>人工</v>
          </cell>
          <cell r="E16834" t="str">
            <v>实物</v>
          </cell>
          <cell r="F16834" t="str">
            <v/>
          </cell>
          <cell r="G16834" t="str">
            <v>广东元手</v>
          </cell>
          <cell r="H16834" t="str">
            <v>年节礼包/食品/粮油礼包</v>
          </cell>
          <cell r="I16834" t="str">
            <v>2024-08-02</v>
          </cell>
        </row>
        <row r="16834">
          <cell r="K16834" t="str">
            <v>6948195819561+0877+3206+1335+0390</v>
          </cell>
          <cell r="L16834" t="str">
            <v/>
          </cell>
        </row>
        <row r="16835">
          <cell r="C16835">
            <v>162569743</v>
          </cell>
          <cell r="D16835" t="str">
            <v>人工</v>
          </cell>
          <cell r="E16835" t="str">
            <v>实物</v>
          </cell>
          <cell r="F16835" t="str">
            <v/>
          </cell>
          <cell r="G16835" t="str">
            <v>广东元手</v>
          </cell>
          <cell r="H16835" t="str">
            <v>年节礼包/食品/粮油礼包</v>
          </cell>
          <cell r="I16835" t="str">
            <v>2024-08-02</v>
          </cell>
        </row>
        <row r="16835">
          <cell r="K16835" t="str">
            <v>6948195819561+0877+3206+1335+0390</v>
          </cell>
          <cell r="L16835" t="str">
            <v/>
          </cell>
        </row>
        <row r="16836">
          <cell r="C16836">
            <v>162569743</v>
          </cell>
          <cell r="D16836" t="str">
            <v>人工</v>
          </cell>
          <cell r="E16836" t="str">
            <v>实物</v>
          </cell>
          <cell r="F16836" t="str">
            <v/>
          </cell>
          <cell r="G16836" t="str">
            <v>广东元手</v>
          </cell>
          <cell r="H16836" t="str">
            <v>年节礼包/食品/粮油礼包</v>
          </cell>
          <cell r="I16836" t="str">
            <v>2024-08-02</v>
          </cell>
        </row>
        <row r="16836">
          <cell r="K16836" t="str">
            <v>6948195819561+0877+3206+1335+0390</v>
          </cell>
          <cell r="L16836" t="str">
            <v/>
          </cell>
        </row>
        <row r="16837">
          <cell r="C16837">
            <v>162569743</v>
          </cell>
          <cell r="D16837" t="str">
            <v>人工</v>
          </cell>
          <cell r="E16837" t="str">
            <v>实物</v>
          </cell>
          <cell r="F16837" t="str">
            <v/>
          </cell>
          <cell r="G16837" t="str">
            <v>广东元手</v>
          </cell>
          <cell r="H16837" t="str">
            <v>年节礼包/食品/粮油礼包</v>
          </cell>
          <cell r="I16837" t="str">
            <v>2024-08-02</v>
          </cell>
        </row>
        <row r="16837">
          <cell r="K16837" t="str">
            <v>6948195819561+0877+3206+1335+0390</v>
          </cell>
          <cell r="L16837" t="str">
            <v/>
          </cell>
        </row>
        <row r="16838">
          <cell r="C16838">
            <v>162569861</v>
          </cell>
          <cell r="D16838" t="str">
            <v>人工</v>
          </cell>
          <cell r="E16838" t="str">
            <v>实物</v>
          </cell>
          <cell r="F16838" t="str">
            <v>佳沃（joyvio）</v>
          </cell>
          <cell r="G16838" t="str">
            <v>佳沃</v>
          </cell>
          <cell r="H16838" t="str">
            <v>年节礼包/生鲜/水果</v>
          </cell>
          <cell r="I16838" t="str">
            <v>2024-10-31</v>
          </cell>
          <cell r="J16838">
            <v>163755894</v>
          </cell>
          <cell r="K16838" t="str">
            <v>100403458/500200030</v>
          </cell>
          <cell r="L16838" t="str">
            <v/>
          </cell>
        </row>
        <row r="16839">
          <cell r="C16839">
            <v>162502264</v>
          </cell>
          <cell r="D16839" t="str">
            <v>人工</v>
          </cell>
          <cell r="E16839" t="str">
            <v>实物</v>
          </cell>
          <cell r="F16839" t="str">
            <v/>
          </cell>
          <cell r="G16839" t="str">
            <v>百果园公司直供</v>
          </cell>
          <cell r="H16839" t="str">
            <v>年节礼包/生鲜/水果</v>
          </cell>
          <cell r="I16839" t="str">
            <v>2024-06-30</v>
          </cell>
          <cell r="J16839">
            <v>163598468</v>
          </cell>
          <cell r="K16839" t="str">
            <v>SDDW24017</v>
          </cell>
          <cell r="L16839" t="str">
            <v/>
          </cell>
        </row>
        <row r="16840">
          <cell r="C16840">
            <v>162501226</v>
          </cell>
          <cell r="D16840" t="str">
            <v>人工</v>
          </cell>
          <cell r="E16840" t="str">
            <v>实物</v>
          </cell>
          <cell r="F16840" t="str">
            <v/>
          </cell>
          <cell r="G16840" t="str">
            <v>安徽佳度</v>
          </cell>
          <cell r="H16840" t="str">
            <v>年节礼包/食品/零食礼包</v>
          </cell>
          <cell r="I16840" t="str">
            <v>2024-06-30</v>
          </cell>
          <cell r="J16840">
            <v>163595784</v>
          </cell>
          <cell r="K16840" t="str">
            <v>MMWHLH2586.4</v>
          </cell>
          <cell r="L16840" t="str">
            <v/>
          </cell>
        </row>
        <row r="16841">
          <cell r="C16841">
            <v>162606819</v>
          </cell>
          <cell r="D16841" t="str">
            <v>人工</v>
          </cell>
          <cell r="E16841" t="str">
            <v>组合商品</v>
          </cell>
          <cell r="F16841" t="str">
            <v/>
          </cell>
          <cell r="G16841" t="str">
            <v>苏打组合商品虚拟供应商</v>
          </cell>
          <cell r="H16841" t="str">
            <v>供应链类目/年节礼包/销售专属礼包</v>
          </cell>
          <cell r="I16841" t="str">
            <v>2024-09-15</v>
          </cell>
          <cell r="J16841">
            <v>163829056</v>
          </cell>
          <cell r="K16841" t="str">
            <v/>
          </cell>
          <cell r="L16841" t="str">
            <v/>
          </cell>
        </row>
        <row r="16842">
          <cell r="C16842">
            <v>162606819</v>
          </cell>
          <cell r="D16842" t="str">
            <v>人工</v>
          </cell>
          <cell r="E16842" t="str">
            <v>组合商品</v>
          </cell>
          <cell r="F16842" t="str">
            <v/>
          </cell>
          <cell r="G16842" t="str">
            <v>苏打组合商品虚拟供应商</v>
          </cell>
          <cell r="H16842" t="str">
            <v>供应链类目/年节礼包/销售专属礼包</v>
          </cell>
          <cell r="I16842" t="str">
            <v>2024-09-15</v>
          </cell>
        </row>
        <row r="16842">
          <cell r="K16842" t="str">
            <v/>
          </cell>
          <cell r="L16842" t="str">
            <v/>
          </cell>
        </row>
        <row r="16843">
          <cell r="C16843">
            <v>162606819</v>
          </cell>
          <cell r="D16843" t="str">
            <v>人工</v>
          </cell>
          <cell r="E16843" t="str">
            <v>组合商品</v>
          </cell>
          <cell r="F16843" t="str">
            <v/>
          </cell>
          <cell r="G16843" t="str">
            <v>苏打组合商品虚拟供应商</v>
          </cell>
          <cell r="H16843" t="str">
            <v>供应链类目/年节礼包/销售专属礼包</v>
          </cell>
          <cell r="I16843" t="str">
            <v>2024-09-15</v>
          </cell>
        </row>
        <row r="16843">
          <cell r="K16843" t="str">
            <v/>
          </cell>
          <cell r="L16843" t="str">
            <v/>
          </cell>
        </row>
        <row r="16844">
          <cell r="C16844">
            <v>162606819</v>
          </cell>
          <cell r="D16844" t="str">
            <v>人工</v>
          </cell>
          <cell r="E16844" t="str">
            <v>组合商品</v>
          </cell>
          <cell r="F16844" t="str">
            <v/>
          </cell>
          <cell r="G16844" t="str">
            <v>苏打组合商品虚拟供应商</v>
          </cell>
          <cell r="H16844" t="str">
            <v>供应链类目/年节礼包/销售专属礼包</v>
          </cell>
          <cell r="I16844" t="str">
            <v>2024-09-15</v>
          </cell>
        </row>
        <row r="16844">
          <cell r="K16844" t="str">
            <v/>
          </cell>
          <cell r="L16844" t="str">
            <v/>
          </cell>
        </row>
        <row r="16845">
          <cell r="C16845">
            <v>162603071</v>
          </cell>
          <cell r="D16845" t="str">
            <v>人工</v>
          </cell>
          <cell r="E16845" t="str">
            <v>实物</v>
          </cell>
          <cell r="F16845" t="str">
            <v>德亚</v>
          </cell>
          <cell r="G16845" t="str">
            <v>大象传媒</v>
          </cell>
          <cell r="H16845" t="str">
            <v>年节礼包/食品/奶类饮品</v>
          </cell>
          <cell r="I16845" t="str">
            <v>2024-10-31</v>
          </cell>
          <cell r="J16845">
            <v>163824818</v>
          </cell>
          <cell r="K16845" t="str">
            <v/>
          </cell>
          <cell r="L16845" t="str">
            <v/>
          </cell>
        </row>
        <row r="16846">
          <cell r="C16846">
            <v>162603473</v>
          </cell>
          <cell r="D16846" t="str">
            <v>人工</v>
          </cell>
          <cell r="E16846" t="str">
            <v>实物</v>
          </cell>
          <cell r="F16846" t="str">
            <v>佳沃（joyvio）</v>
          </cell>
          <cell r="G16846" t="str">
            <v>佳沃</v>
          </cell>
          <cell r="H16846" t="str">
            <v>年节礼包/项目专属/定制方案专属</v>
          </cell>
          <cell r="I16846" t="str">
            <v>2024-09-15</v>
          </cell>
          <cell r="J16846">
            <v>163825313</v>
          </cell>
          <cell r="K16846">
            <v>111111</v>
          </cell>
          <cell r="L16846" t="str">
            <v/>
          </cell>
        </row>
        <row r="16847">
          <cell r="C16847">
            <v>162603331</v>
          </cell>
          <cell r="D16847" t="str">
            <v>人工</v>
          </cell>
          <cell r="E16847" t="str">
            <v>组合商品</v>
          </cell>
          <cell r="F16847" t="str">
            <v/>
          </cell>
          <cell r="G16847" t="str">
            <v>苏打组合商品虚拟供应商</v>
          </cell>
          <cell r="H16847" t="str">
            <v>年节礼包/食品/食品礼包</v>
          </cell>
          <cell r="I16847" t="str">
            <v>2024-12-31</v>
          </cell>
          <cell r="J16847">
            <v>163825131</v>
          </cell>
          <cell r="K16847" t="str">
            <v/>
          </cell>
          <cell r="L16847" t="str">
            <v/>
          </cell>
        </row>
        <row r="16848">
          <cell r="C16848">
            <v>162603331</v>
          </cell>
          <cell r="D16848" t="str">
            <v>人工</v>
          </cell>
          <cell r="E16848" t="str">
            <v>组合商品</v>
          </cell>
          <cell r="F16848" t="str">
            <v/>
          </cell>
          <cell r="G16848" t="str">
            <v>苏打组合商品虚拟供应商</v>
          </cell>
          <cell r="H16848" t="str">
            <v>年节礼包/食品/食品礼包</v>
          </cell>
          <cell r="I16848" t="str">
            <v>2024-12-31</v>
          </cell>
        </row>
        <row r="16848">
          <cell r="K16848" t="str">
            <v/>
          </cell>
          <cell r="L16848" t="str">
            <v/>
          </cell>
        </row>
        <row r="16849">
          <cell r="C16849">
            <v>162603331</v>
          </cell>
          <cell r="D16849" t="str">
            <v>人工</v>
          </cell>
          <cell r="E16849" t="str">
            <v>组合商品</v>
          </cell>
          <cell r="F16849" t="str">
            <v/>
          </cell>
          <cell r="G16849" t="str">
            <v>苏打组合商品虚拟供应商</v>
          </cell>
          <cell r="H16849" t="str">
            <v>年节礼包/食品/食品礼包</v>
          </cell>
          <cell r="I16849" t="str">
            <v>2024-12-31</v>
          </cell>
        </row>
        <row r="16849">
          <cell r="K16849" t="str">
            <v/>
          </cell>
          <cell r="L16849" t="str">
            <v/>
          </cell>
        </row>
        <row r="16850">
          <cell r="C16850">
            <v>162569730</v>
          </cell>
          <cell r="D16850" t="str">
            <v>人工</v>
          </cell>
          <cell r="E16850" t="str">
            <v>实物</v>
          </cell>
          <cell r="F16850" t="str">
            <v/>
          </cell>
          <cell r="G16850" t="str">
            <v>广东元手</v>
          </cell>
          <cell r="H16850" t="str">
            <v>年节礼包/食品/月饼礼包</v>
          </cell>
          <cell r="I16850" t="str">
            <v>2024-09-16</v>
          </cell>
          <cell r="J16850">
            <v>163755755</v>
          </cell>
          <cell r="K16850" t="str">
            <v>6948195815419+2505+2617+5765+0310+2741+1273</v>
          </cell>
          <cell r="L16850" t="str">
            <v/>
          </cell>
        </row>
        <row r="16851">
          <cell r="C16851">
            <v>162569730</v>
          </cell>
          <cell r="D16851" t="str">
            <v>人工</v>
          </cell>
          <cell r="E16851" t="str">
            <v>实物</v>
          </cell>
          <cell r="F16851" t="str">
            <v/>
          </cell>
          <cell r="G16851" t="str">
            <v>广东元手</v>
          </cell>
          <cell r="H16851" t="str">
            <v>年节礼包/食品/月饼礼包</v>
          </cell>
          <cell r="I16851" t="str">
            <v>2024-09-16</v>
          </cell>
        </row>
        <row r="16851">
          <cell r="K16851" t="str">
            <v>6948195815419+2505+2617+5765+0310+2741+1273</v>
          </cell>
          <cell r="L16851" t="str">
            <v/>
          </cell>
        </row>
        <row r="16852">
          <cell r="C16852">
            <v>162569730</v>
          </cell>
          <cell r="D16852" t="str">
            <v>人工</v>
          </cell>
          <cell r="E16852" t="str">
            <v>实物</v>
          </cell>
          <cell r="F16852" t="str">
            <v/>
          </cell>
          <cell r="G16852" t="str">
            <v>广东元手</v>
          </cell>
          <cell r="H16852" t="str">
            <v>年节礼包/食品/月饼礼包</v>
          </cell>
          <cell r="I16852" t="str">
            <v>2024-09-16</v>
          </cell>
        </row>
        <row r="16852">
          <cell r="K16852" t="str">
            <v>6948195815419+2505+2617+5765+0310+2741+1273</v>
          </cell>
          <cell r="L16852" t="str">
            <v/>
          </cell>
        </row>
        <row r="16853">
          <cell r="C16853">
            <v>162569730</v>
          </cell>
          <cell r="D16853" t="str">
            <v>人工</v>
          </cell>
          <cell r="E16853" t="str">
            <v>实物</v>
          </cell>
          <cell r="F16853" t="str">
            <v/>
          </cell>
          <cell r="G16853" t="str">
            <v>广东元手</v>
          </cell>
          <cell r="H16853" t="str">
            <v>年节礼包/食品/月饼礼包</v>
          </cell>
          <cell r="I16853" t="str">
            <v>2024-09-16</v>
          </cell>
        </row>
        <row r="16853">
          <cell r="K16853" t="str">
            <v>6948195815419+2505+2617+5765+0310+2741+1273</v>
          </cell>
          <cell r="L16853" t="str">
            <v/>
          </cell>
        </row>
        <row r="16854">
          <cell r="C16854">
            <v>162569730</v>
          </cell>
          <cell r="D16854" t="str">
            <v>人工</v>
          </cell>
          <cell r="E16854" t="str">
            <v>实物</v>
          </cell>
          <cell r="F16854" t="str">
            <v/>
          </cell>
          <cell r="G16854" t="str">
            <v>广东元手</v>
          </cell>
          <cell r="H16854" t="str">
            <v>年节礼包/食品/月饼礼包</v>
          </cell>
          <cell r="I16854" t="str">
            <v>2024-09-16</v>
          </cell>
        </row>
        <row r="16854">
          <cell r="K16854" t="str">
            <v>6948195815419+2505+2617+5765+0310+2741+1273</v>
          </cell>
          <cell r="L16854" t="str">
            <v/>
          </cell>
        </row>
        <row r="16855">
          <cell r="C16855">
            <v>162569730</v>
          </cell>
          <cell r="D16855" t="str">
            <v>人工</v>
          </cell>
          <cell r="E16855" t="str">
            <v>实物</v>
          </cell>
          <cell r="F16855" t="str">
            <v/>
          </cell>
          <cell r="G16855" t="str">
            <v>广东元手</v>
          </cell>
          <cell r="H16855" t="str">
            <v>年节礼包/食品/月饼礼包</v>
          </cell>
          <cell r="I16855" t="str">
            <v>2024-09-16</v>
          </cell>
        </row>
        <row r="16855">
          <cell r="K16855" t="str">
            <v>6948195815419+2505+2617+5765+0310+2741+1273</v>
          </cell>
          <cell r="L16855" t="str">
            <v/>
          </cell>
        </row>
        <row r="16856">
          <cell r="C16856">
            <v>162569730</v>
          </cell>
          <cell r="D16856" t="str">
            <v>人工</v>
          </cell>
          <cell r="E16856" t="str">
            <v>实物</v>
          </cell>
          <cell r="F16856" t="str">
            <v/>
          </cell>
          <cell r="G16856" t="str">
            <v>广东元手</v>
          </cell>
          <cell r="H16856" t="str">
            <v>年节礼包/食品/月饼礼包</v>
          </cell>
          <cell r="I16856" t="str">
            <v>2024-09-16</v>
          </cell>
        </row>
        <row r="16856">
          <cell r="K16856" t="str">
            <v>6948195815419+2505+2617+5765+0310+2741+1273</v>
          </cell>
          <cell r="L16856" t="str">
            <v/>
          </cell>
        </row>
        <row r="16857">
          <cell r="C16857">
            <v>162574595</v>
          </cell>
          <cell r="D16857" t="str">
            <v>人工</v>
          </cell>
          <cell r="E16857" t="str">
            <v>实物</v>
          </cell>
          <cell r="F16857" t="str">
            <v>锦华礼</v>
          </cell>
          <cell r="G16857" t="str">
            <v>深圳品味人生</v>
          </cell>
          <cell r="H16857" t="str">
            <v>年节礼包/食品/月饼礼包</v>
          </cell>
          <cell r="I16857" t="str">
            <v>2024-09-30</v>
          </cell>
          <cell r="J16857">
            <v>163765008</v>
          </cell>
          <cell r="K16857" t="str">
            <v/>
          </cell>
          <cell r="L16857" t="str">
            <v/>
          </cell>
        </row>
        <row r="16858">
          <cell r="C16858">
            <v>162544397</v>
          </cell>
          <cell r="D16858" t="str">
            <v>人工</v>
          </cell>
          <cell r="E16858" t="str">
            <v>实物</v>
          </cell>
          <cell r="F16858" t="str">
            <v/>
          </cell>
          <cell r="G16858" t="str">
            <v>禾丰美华</v>
          </cell>
          <cell r="H16858" t="str">
            <v>年节礼包/项目专属/定制方案专属</v>
          </cell>
          <cell r="I16858" t="str">
            <v>2024-12-31</v>
          </cell>
          <cell r="J16858">
            <v>163701113</v>
          </cell>
          <cell r="K16858" t="str">
            <v/>
          </cell>
          <cell r="L16858" t="str">
            <v>五寸户外推车（米白）</v>
          </cell>
        </row>
        <row r="16859">
          <cell r="C16859">
            <v>162493466</v>
          </cell>
          <cell r="D16859" t="str">
            <v>人工</v>
          </cell>
          <cell r="E16859" t="str">
            <v>实物</v>
          </cell>
          <cell r="F16859" t="str">
            <v/>
          </cell>
          <cell r="G16859" t="str">
            <v>巨鲲</v>
          </cell>
          <cell r="H16859" t="str">
            <v>年节礼包/美妆护理/面部护理</v>
          </cell>
          <cell r="I16859" t="str">
            <v>2024-07-31</v>
          </cell>
          <cell r="J16859">
            <v>163575521</v>
          </cell>
          <cell r="K16859" t="str">
            <v>4511413514481-dw</v>
          </cell>
          <cell r="L16859" t="str">
            <v/>
          </cell>
        </row>
        <row r="16860">
          <cell r="C16860">
            <v>162606517</v>
          </cell>
          <cell r="D16860" t="str">
            <v>人工</v>
          </cell>
          <cell r="E16860" t="str">
            <v>实物</v>
          </cell>
          <cell r="F16860" t="str">
            <v/>
          </cell>
          <cell r="G16860" t="str">
            <v>食安天下</v>
          </cell>
          <cell r="H16860" t="str">
            <v>年节礼包/项目专属/投标项目专属</v>
          </cell>
          <cell r="I16860" t="str">
            <v>2024-09-30</v>
          </cell>
          <cell r="J16860">
            <v>163828724</v>
          </cell>
          <cell r="K16860" t="str">
            <v/>
          </cell>
          <cell r="L16860" t="str">
            <v/>
          </cell>
        </row>
        <row r="16861">
          <cell r="C16861">
            <v>162606201</v>
          </cell>
          <cell r="D16861" t="str">
            <v>人工</v>
          </cell>
          <cell r="E16861" t="str">
            <v>实物</v>
          </cell>
          <cell r="F16861" t="str">
            <v>佳沃（joyvio）</v>
          </cell>
          <cell r="G16861" t="str">
            <v>佳沃</v>
          </cell>
          <cell r="H16861" t="str">
            <v>年节礼包/生鲜/水果</v>
          </cell>
          <cell r="I16861" t="str">
            <v>2024-09-30</v>
          </cell>
          <cell r="J16861">
            <v>163828325</v>
          </cell>
          <cell r="K16861">
            <v>500200697</v>
          </cell>
          <cell r="L16861" t="str">
            <v>金8绿8 单果重103g+</v>
          </cell>
        </row>
        <row r="16862">
          <cell r="C16862">
            <v>162606303</v>
          </cell>
          <cell r="D16862" t="str">
            <v>人工</v>
          </cell>
          <cell r="E16862" t="str">
            <v>组合商品</v>
          </cell>
          <cell r="F16862" t="str">
            <v/>
          </cell>
          <cell r="G16862" t="str">
            <v>苏打组合商品虚拟供应商</v>
          </cell>
          <cell r="H16862" t="str">
            <v>供应链类目/年节礼包/销售专属礼包</v>
          </cell>
          <cell r="I16862" t="str">
            <v>2024-10-31</v>
          </cell>
          <cell r="J16862">
            <v>163828465</v>
          </cell>
          <cell r="K16862" t="str">
            <v/>
          </cell>
          <cell r="L16862" t="str">
            <v/>
          </cell>
        </row>
        <row r="16863">
          <cell r="C16863">
            <v>162606303</v>
          </cell>
          <cell r="D16863" t="str">
            <v>人工</v>
          </cell>
          <cell r="E16863" t="str">
            <v>组合商品</v>
          </cell>
          <cell r="F16863" t="str">
            <v/>
          </cell>
          <cell r="G16863" t="str">
            <v>苏打组合商品虚拟供应商</v>
          </cell>
          <cell r="H16863" t="str">
            <v>供应链类目/年节礼包/销售专属礼包</v>
          </cell>
          <cell r="I16863" t="str">
            <v>2024-10-31</v>
          </cell>
        </row>
        <row r="16863">
          <cell r="K16863" t="str">
            <v/>
          </cell>
          <cell r="L16863" t="str">
            <v/>
          </cell>
        </row>
        <row r="16864">
          <cell r="C16864">
            <v>162606303</v>
          </cell>
          <cell r="D16864" t="str">
            <v>人工</v>
          </cell>
          <cell r="E16864" t="str">
            <v>组合商品</v>
          </cell>
          <cell r="F16864" t="str">
            <v/>
          </cell>
          <cell r="G16864" t="str">
            <v>苏打组合商品虚拟供应商</v>
          </cell>
          <cell r="H16864" t="str">
            <v>供应链类目/年节礼包/销售专属礼包</v>
          </cell>
          <cell r="I16864" t="str">
            <v>2024-10-31</v>
          </cell>
        </row>
        <row r="16864">
          <cell r="K16864" t="str">
            <v/>
          </cell>
          <cell r="L16864" t="str">
            <v/>
          </cell>
        </row>
        <row r="16865">
          <cell r="C16865">
            <v>162606303</v>
          </cell>
          <cell r="D16865" t="str">
            <v>人工</v>
          </cell>
          <cell r="E16865" t="str">
            <v>组合商品</v>
          </cell>
          <cell r="F16865" t="str">
            <v/>
          </cell>
          <cell r="G16865" t="str">
            <v>苏打组合商品虚拟供应商</v>
          </cell>
          <cell r="H16865" t="str">
            <v>供应链类目/年节礼包/销售专属礼包</v>
          </cell>
          <cell r="I16865" t="str">
            <v>2024-10-31</v>
          </cell>
        </row>
        <row r="16865">
          <cell r="K16865" t="str">
            <v/>
          </cell>
          <cell r="L16865" t="str">
            <v/>
          </cell>
        </row>
        <row r="16866">
          <cell r="C16866">
            <v>162606303</v>
          </cell>
          <cell r="D16866" t="str">
            <v>人工</v>
          </cell>
          <cell r="E16866" t="str">
            <v>组合商品</v>
          </cell>
          <cell r="F16866" t="str">
            <v/>
          </cell>
          <cell r="G16866" t="str">
            <v>苏打组合商品虚拟供应商</v>
          </cell>
          <cell r="H16866" t="str">
            <v>供应链类目/年节礼包/销售专属礼包</v>
          </cell>
          <cell r="I16866" t="str">
            <v>2024-10-31</v>
          </cell>
        </row>
        <row r="16866">
          <cell r="K16866" t="str">
            <v/>
          </cell>
          <cell r="L16866" t="str">
            <v/>
          </cell>
        </row>
        <row r="16867">
          <cell r="C16867">
            <v>162606303</v>
          </cell>
          <cell r="D16867" t="str">
            <v>人工</v>
          </cell>
          <cell r="E16867" t="str">
            <v>组合商品</v>
          </cell>
          <cell r="F16867" t="str">
            <v/>
          </cell>
          <cell r="G16867" t="str">
            <v>苏打组合商品虚拟供应商</v>
          </cell>
          <cell r="H16867" t="str">
            <v>供应链类目/年节礼包/销售专属礼包</v>
          </cell>
          <cell r="I16867" t="str">
            <v>2024-10-31</v>
          </cell>
        </row>
        <row r="16867">
          <cell r="K16867" t="str">
            <v/>
          </cell>
          <cell r="L16867" t="str">
            <v/>
          </cell>
        </row>
        <row r="16868">
          <cell r="C16868">
            <v>162606303</v>
          </cell>
          <cell r="D16868" t="str">
            <v>人工</v>
          </cell>
          <cell r="E16868" t="str">
            <v>组合商品</v>
          </cell>
          <cell r="F16868" t="str">
            <v/>
          </cell>
          <cell r="G16868" t="str">
            <v>苏打组合商品虚拟供应商</v>
          </cell>
          <cell r="H16868" t="str">
            <v>供应链类目/年节礼包/销售专属礼包</v>
          </cell>
          <cell r="I16868" t="str">
            <v>2024-10-31</v>
          </cell>
        </row>
        <row r="16868">
          <cell r="K16868" t="str">
            <v/>
          </cell>
          <cell r="L16868" t="str">
            <v/>
          </cell>
        </row>
        <row r="16869">
          <cell r="C16869">
            <v>162606634</v>
          </cell>
          <cell r="D16869" t="str">
            <v>人工</v>
          </cell>
          <cell r="E16869" t="str">
            <v>组合商品</v>
          </cell>
          <cell r="F16869" t="str">
            <v/>
          </cell>
          <cell r="G16869" t="str">
            <v>苏打组合商品虚拟供应商</v>
          </cell>
          <cell r="H16869" t="str">
            <v>供应链类目/年节礼包/销售专属礼包</v>
          </cell>
          <cell r="I16869" t="str">
            <v>2024-10-31</v>
          </cell>
          <cell r="J16869">
            <v>163828855</v>
          </cell>
          <cell r="K16869" t="str">
            <v/>
          </cell>
          <cell r="L16869" t="str">
            <v/>
          </cell>
        </row>
        <row r="16870">
          <cell r="C16870">
            <v>162606634</v>
          </cell>
          <cell r="D16870" t="str">
            <v>人工</v>
          </cell>
          <cell r="E16870" t="str">
            <v>组合商品</v>
          </cell>
          <cell r="F16870" t="str">
            <v/>
          </cell>
          <cell r="G16870" t="str">
            <v>苏打组合商品虚拟供应商</v>
          </cell>
          <cell r="H16870" t="str">
            <v>供应链类目/年节礼包/销售专属礼包</v>
          </cell>
          <cell r="I16870" t="str">
            <v>2024-10-31</v>
          </cell>
        </row>
        <row r="16870">
          <cell r="K16870" t="str">
            <v/>
          </cell>
          <cell r="L16870" t="str">
            <v/>
          </cell>
        </row>
        <row r="16871">
          <cell r="C16871">
            <v>162606519</v>
          </cell>
          <cell r="D16871" t="str">
            <v>人工</v>
          </cell>
          <cell r="E16871" t="str">
            <v>实物</v>
          </cell>
          <cell r="F16871" t="str">
            <v/>
          </cell>
          <cell r="G16871" t="str">
            <v>尾货清仓（华宇讯）</v>
          </cell>
          <cell r="H16871" t="str">
            <v>年节礼包/项目专属/投标项目专属</v>
          </cell>
          <cell r="I16871" t="str">
            <v>2024-09-30</v>
          </cell>
          <cell r="J16871">
            <v>163828727</v>
          </cell>
          <cell r="K16871" t="str">
            <v/>
          </cell>
          <cell r="L16871" t="str">
            <v/>
          </cell>
        </row>
        <row r="16872">
          <cell r="C16872">
            <v>162606253</v>
          </cell>
          <cell r="D16872" t="str">
            <v>人工</v>
          </cell>
          <cell r="E16872" t="str">
            <v>实物</v>
          </cell>
          <cell r="F16872" t="str">
            <v/>
          </cell>
          <cell r="G16872" t="str">
            <v>食尚知补</v>
          </cell>
          <cell r="H16872" t="str">
            <v>年节礼包/食品/营养健康</v>
          </cell>
          <cell r="I16872" t="str">
            <v>2024-09-30</v>
          </cell>
          <cell r="J16872">
            <v>163828396</v>
          </cell>
          <cell r="K16872" t="str">
            <v/>
          </cell>
          <cell r="L16872" t="str">
            <v/>
          </cell>
        </row>
        <row r="16873">
          <cell r="C16873">
            <v>162606238</v>
          </cell>
          <cell r="D16873" t="str">
            <v>人工</v>
          </cell>
          <cell r="E16873" t="str">
            <v>实物</v>
          </cell>
          <cell r="F16873" t="str">
            <v>广州酒家</v>
          </cell>
          <cell r="G16873" t="str">
            <v>深圳品味人生</v>
          </cell>
          <cell r="H16873" t="str">
            <v>年节礼包/项目专属/定制方案专属</v>
          </cell>
          <cell r="I16873" t="str">
            <v>2025-01-31</v>
          </cell>
          <cell r="J16873">
            <v>163828376</v>
          </cell>
          <cell r="K16873" t="str">
            <v/>
          </cell>
          <cell r="L16873" t="str">
            <v/>
          </cell>
        </row>
        <row r="16874">
          <cell r="C16874">
            <v>162606632</v>
          </cell>
          <cell r="D16874" t="str">
            <v>人工</v>
          </cell>
          <cell r="E16874" t="str">
            <v>组合商品</v>
          </cell>
          <cell r="F16874" t="str">
            <v/>
          </cell>
          <cell r="G16874" t="str">
            <v>苏打组合商品虚拟供应商</v>
          </cell>
          <cell r="H16874" t="str">
            <v>供应链类目/年节礼包/销售专属礼包</v>
          </cell>
          <cell r="I16874" t="str">
            <v>2024-10-31</v>
          </cell>
          <cell r="J16874">
            <v>163828853</v>
          </cell>
          <cell r="K16874" t="str">
            <v/>
          </cell>
          <cell r="L16874" t="str">
            <v/>
          </cell>
        </row>
        <row r="16875">
          <cell r="C16875">
            <v>162606632</v>
          </cell>
          <cell r="D16875" t="str">
            <v>人工</v>
          </cell>
          <cell r="E16875" t="str">
            <v>组合商品</v>
          </cell>
          <cell r="F16875" t="str">
            <v/>
          </cell>
          <cell r="G16875" t="str">
            <v>苏打组合商品虚拟供应商</v>
          </cell>
          <cell r="H16875" t="str">
            <v>供应链类目/年节礼包/销售专属礼包</v>
          </cell>
          <cell r="I16875" t="str">
            <v>2024-10-31</v>
          </cell>
        </row>
        <row r="16875">
          <cell r="K16875" t="str">
            <v/>
          </cell>
          <cell r="L16875" t="str">
            <v/>
          </cell>
        </row>
        <row r="16876">
          <cell r="C16876">
            <v>162606520</v>
          </cell>
          <cell r="D16876" t="str">
            <v>人工</v>
          </cell>
          <cell r="E16876" t="str">
            <v>实物</v>
          </cell>
          <cell r="F16876" t="str">
            <v/>
          </cell>
          <cell r="G16876" t="str">
            <v>尾货清仓（华宇讯）</v>
          </cell>
          <cell r="H16876" t="str">
            <v>年节礼包/项目专属/投标项目专属</v>
          </cell>
          <cell r="I16876" t="str">
            <v>2024-09-30</v>
          </cell>
          <cell r="J16876">
            <v>163828728</v>
          </cell>
          <cell r="K16876" t="str">
            <v/>
          </cell>
          <cell r="L16876" t="str">
            <v/>
          </cell>
        </row>
        <row r="16877">
          <cell r="C16877">
            <v>162568393</v>
          </cell>
          <cell r="D16877" t="str">
            <v>人工</v>
          </cell>
          <cell r="E16877" t="str">
            <v>实物</v>
          </cell>
          <cell r="F16877" t="str">
            <v>三只松鼠</v>
          </cell>
          <cell r="G16877" t="str">
            <v>众展</v>
          </cell>
          <cell r="H16877" t="str">
            <v>年节礼包/食品/月饼礼包</v>
          </cell>
          <cell r="I16877" t="str">
            <v>2024-10-31</v>
          </cell>
          <cell r="J16877">
            <v>163753451</v>
          </cell>
          <cell r="K16877" t="str">
            <v/>
          </cell>
          <cell r="L16877" t="str">
            <v/>
          </cell>
        </row>
        <row r="16878">
          <cell r="C16878">
            <v>162574575</v>
          </cell>
          <cell r="D16878" t="str">
            <v>人工</v>
          </cell>
          <cell r="E16878" t="str">
            <v>实物</v>
          </cell>
          <cell r="F16878" t="str">
            <v>沃隆</v>
          </cell>
          <cell r="G16878" t="str">
            <v>深圳品味人生</v>
          </cell>
          <cell r="H16878" t="str">
            <v>年节礼包/食品/月饼礼包</v>
          </cell>
          <cell r="I16878" t="str">
            <v>2024-09-30</v>
          </cell>
          <cell r="J16878">
            <v>163764986</v>
          </cell>
          <cell r="K16878" t="str">
            <v/>
          </cell>
          <cell r="L16878" t="str">
            <v/>
          </cell>
        </row>
        <row r="16879">
          <cell r="C16879">
            <v>162565901</v>
          </cell>
          <cell r="D16879" t="str">
            <v>人工</v>
          </cell>
          <cell r="E16879" t="str">
            <v>实物</v>
          </cell>
          <cell r="F16879" t="str">
            <v/>
          </cell>
          <cell r="G16879" t="str">
            <v>深圳天成</v>
          </cell>
          <cell r="H16879" t="str">
            <v>年节礼包/食品/食品礼包</v>
          </cell>
          <cell r="I16879" t="str">
            <v>2024-08-31</v>
          </cell>
          <cell r="J16879">
            <v>163747506</v>
          </cell>
          <cell r="K16879">
            <v>4892030075006</v>
          </cell>
          <cell r="L16879" t="str">
            <v/>
          </cell>
        </row>
        <row r="16880">
          <cell r="C16880">
            <v>162565901</v>
          </cell>
          <cell r="D16880" t="str">
            <v>人工</v>
          </cell>
          <cell r="E16880" t="str">
            <v>实物</v>
          </cell>
          <cell r="F16880" t="str">
            <v/>
          </cell>
          <cell r="G16880" t="str">
            <v>深圳天成</v>
          </cell>
          <cell r="H16880" t="str">
            <v>年节礼包/食品/食品礼包</v>
          </cell>
          <cell r="I16880" t="str">
            <v>2024-08-31</v>
          </cell>
        </row>
        <row r="16880">
          <cell r="L16880" t="str">
            <v/>
          </cell>
        </row>
        <row r="16881">
          <cell r="C16881">
            <v>162565901</v>
          </cell>
          <cell r="D16881" t="str">
            <v>人工</v>
          </cell>
          <cell r="E16881" t="str">
            <v>实物</v>
          </cell>
          <cell r="F16881" t="str">
            <v/>
          </cell>
          <cell r="G16881" t="str">
            <v>深圳天成</v>
          </cell>
          <cell r="H16881" t="str">
            <v>年节礼包/食品/食品礼包</v>
          </cell>
          <cell r="I16881" t="str">
            <v>2024-08-31</v>
          </cell>
        </row>
        <row r="16881">
          <cell r="L16881" t="str">
            <v/>
          </cell>
        </row>
        <row r="16882">
          <cell r="C16882">
            <v>162442721</v>
          </cell>
          <cell r="D16882" t="str">
            <v>人工</v>
          </cell>
          <cell r="E16882" t="str">
            <v>实物</v>
          </cell>
          <cell r="F16882" t="str">
            <v>芊茗草</v>
          </cell>
          <cell r="G16882" t="str">
            <v>海丽达</v>
          </cell>
          <cell r="H16882" t="str">
            <v>年节礼包/个人护理/洗护礼包</v>
          </cell>
          <cell r="I16882" t="str">
            <v>2023-12-31</v>
          </cell>
          <cell r="J16882">
            <v>163461218</v>
          </cell>
          <cell r="K16882" t="str">
            <v/>
          </cell>
          <cell r="L16882" t="str">
            <v/>
          </cell>
        </row>
        <row r="16883">
          <cell r="C16883">
            <v>162606195</v>
          </cell>
          <cell r="D16883" t="str">
            <v>人工</v>
          </cell>
          <cell r="E16883" t="str">
            <v>实物</v>
          </cell>
          <cell r="F16883" t="str">
            <v/>
          </cell>
          <cell r="G16883" t="str">
            <v>京东直供</v>
          </cell>
          <cell r="H16883" t="str">
            <v>年节礼包/项目专属/投标项目专属</v>
          </cell>
          <cell r="I16883" t="str">
            <v>2024-09-07</v>
          </cell>
          <cell r="J16883">
            <v>163828315</v>
          </cell>
          <cell r="K16883">
            <v>100141515510</v>
          </cell>
          <cell r="L16883" t="str">
            <v/>
          </cell>
        </row>
        <row r="16884">
          <cell r="C16884">
            <v>162606236</v>
          </cell>
          <cell r="D16884" t="str">
            <v>人工</v>
          </cell>
          <cell r="E16884" t="str">
            <v>实物</v>
          </cell>
          <cell r="F16884" t="str">
            <v>广州酒家</v>
          </cell>
          <cell r="G16884" t="str">
            <v>深圳品味人生</v>
          </cell>
          <cell r="H16884" t="str">
            <v>年节礼包/项目专属/定制方案专属</v>
          </cell>
          <cell r="I16884" t="str">
            <v>2024-12-31</v>
          </cell>
          <cell r="J16884">
            <v>163828372</v>
          </cell>
          <cell r="K16884" t="str">
            <v/>
          </cell>
          <cell r="L16884" t="str">
            <v/>
          </cell>
        </row>
        <row r="16885">
          <cell r="C16885">
            <v>162582228</v>
          </cell>
          <cell r="D16885" t="str">
            <v>人工</v>
          </cell>
          <cell r="E16885" t="str">
            <v>实物</v>
          </cell>
          <cell r="F16885" t="str">
            <v>王老吉</v>
          </cell>
          <cell r="G16885" t="str">
            <v>深圳品味人生</v>
          </cell>
          <cell r="H16885" t="str">
            <v>年节礼包/项目专属/定制方案专属</v>
          </cell>
          <cell r="I16885" t="str">
            <v>2025-01-31</v>
          </cell>
          <cell r="J16885">
            <v>163779109</v>
          </cell>
          <cell r="K16885" t="str">
            <v/>
          </cell>
          <cell r="L16885" t="str">
            <v/>
          </cell>
        </row>
        <row r="16886">
          <cell r="C16886">
            <v>162566890</v>
          </cell>
          <cell r="D16886" t="str">
            <v>人工</v>
          </cell>
          <cell r="E16886" t="str">
            <v>实物</v>
          </cell>
          <cell r="F16886" t="str">
            <v/>
          </cell>
          <cell r="G16886" t="str">
            <v>六丰</v>
          </cell>
          <cell r="H16886" t="str">
            <v>年节礼包/家庭清洁/纸品/清洁纸品</v>
          </cell>
          <cell r="I16886" t="str">
            <v>2024-10-31</v>
          </cell>
          <cell r="J16886">
            <v>163749932</v>
          </cell>
          <cell r="K16886" t="str">
            <v/>
          </cell>
          <cell r="L16886" t="str">
            <v/>
          </cell>
        </row>
        <row r="16887">
          <cell r="C16887">
            <v>162566890</v>
          </cell>
          <cell r="D16887" t="str">
            <v>人工</v>
          </cell>
          <cell r="E16887" t="str">
            <v>实物</v>
          </cell>
          <cell r="F16887" t="str">
            <v/>
          </cell>
          <cell r="G16887" t="str">
            <v>六丰</v>
          </cell>
          <cell r="H16887" t="str">
            <v>年节礼包/家庭清洁/纸品/清洁纸品</v>
          </cell>
          <cell r="I16887" t="str">
            <v>2024-10-31</v>
          </cell>
        </row>
        <row r="16887">
          <cell r="K16887" t="str">
            <v/>
          </cell>
          <cell r="L16887" t="str">
            <v/>
          </cell>
        </row>
        <row r="16888">
          <cell r="C16888">
            <v>162565844</v>
          </cell>
          <cell r="D16888" t="str">
            <v>人工</v>
          </cell>
          <cell r="E16888" t="str">
            <v>实物</v>
          </cell>
          <cell r="F16888" t="str">
            <v>良品铺子</v>
          </cell>
          <cell r="G16888" t="str">
            <v>众展</v>
          </cell>
          <cell r="H16888" t="str">
            <v>年节礼包/食品/食品礼包</v>
          </cell>
          <cell r="I16888" t="str">
            <v>2024-10-31</v>
          </cell>
          <cell r="J16888">
            <v>163747434</v>
          </cell>
          <cell r="K16888" t="str">
            <v/>
          </cell>
          <cell r="L16888" t="str">
            <v/>
          </cell>
        </row>
        <row r="16889">
          <cell r="C16889">
            <v>162565844</v>
          </cell>
          <cell r="D16889" t="str">
            <v>人工</v>
          </cell>
          <cell r="E16889" t="str">
            <v>实物</v>
          </cell>
          <cell r="F16889" t="str">
            <v>良品铺子</v>
          </cell>
          <cell r="G16889" t="str">
            <v>众展</v>
          </cell>
          <cell r="H16889" t="str">
            <v>年节礼包/食品/食品礼包</v>
          </cell>
          <cell r="I16889" t="str">
            <v>2024-10-31</v>
          </cell>
        </row>
        <row r="16889">
          <cell r="K16889" t="str">
            <v/>
          </cell>
          <cell r="L16889" t="str">
            <v/>
          </cell>
        </row>
        <row r="16890">
          <cell r="C16890">
            <v>162583698</v>
          </cell>
          <cell r="D16890" t="str">
            <v>人工</v>
          </cell>
          <cell r="E16890" t="str">
            <v>实物</v>
          </cell>
          <cell r="F16890" t="str">
            <v>探禾</v>
          </cell>
          <cell r="G16890" t="str">
            <v>食安天下</v>
          </cell>
          <cell r="H16890" t="str">
            <v>年节礼包/项目专属/定制方案专属</v>
          </cell>
          <cell r="I16890" t="str">
            <v>2025-01-31</v>
          </cell>
          <cell r="J16890">
            <v>163781814</v>
          </cell>
          <cell r="K16890" t="str">
            <v/>
          </cell>
          <cell r="L16890" t="str">
            <v/>
          </cell>
        </row>
        <row r="16891">
          <cell r="C16891">
            <v>162464097</v>
          </cell>
          <cell r="D16891" t="str">
            <v>人工</v>
          </cell>
          <cell r="E16891" t="str">
            <v>实物</v>
          </cell>
          <cell r="F16891" t="str">
            <v>福临门</v>
          </cell>
          <cell r="G16891" t="str">
            <v>食安天下</v>
          </cell>
          <cell r="H16891" t="str">
            <v>年节礼包/项目专属/定制方案专属</v>
          </cell>
          <cell r="I16891" t="str">
            <v>2024-06-30</v>
          </cell>
          <cell r="J16891">
            <v>163507951</v>
          </cell>
          <cell r="K16891">
            <v>6941499123105</v>
          </cell>
          <cell r="L16891" t="str">
            <v>750ML*2礼盒装</v>
          </cell>
        </row>
        <row r="16892">
          <cell r="C16892">
            <v>162540223</v>
          </cell>
          <cell r="D16892" t="str">
            <v>人工</v>
          </cell>
          <cell r="E16892" t="str">
            <v>实物</v>
          </cell>
          <cell r="F16892" t="str">
            <v>刀唛</v>
          </cell>
          <cell r="G16892" t="str">
            <v>食安天下</v>
          </cell>
          <cell r="H16892" t="str">
            <v>年节礼包/项目专属/定制方案专属</v>
          </cell>
          <cell r="I16892" t="str">
            <v>2024-06-04</v>
          </cell>
          <cell r="J16892">
            <v>163695414</v>
          </cell>
          <cell r="K16892">
            <v>4891388100736</v>
          </cell>
          <cell r="L16892" t="str">
            <v/>
          </cell>
        </row>
        <row r="16893">
          <cell r="C16893">
            <v>162540223</v>
          </cell>
          <cell r="D16893" t="str">
            <v>人工</v>
          </cell>
          <cell r="E16893" t="str">
            <v>实物</v>
          </cell>
          <cell r="F16893" t="str">
            <v>刀唛</v>
          </cell>
          <cell r="G16893" t="str">
            <v>食安天下</v>
          </cell>
          <cell r="H16893" t="str">
            <v>年节礼包/项目专属/定制方案专属</v>
          </cell>
          <cell r="I16893" t="str">
            <v>2024-06-04</v>
          </cell>
        </row>
        <row r="16893">
          <cell r="L16893" t="str">
            <v/>
          </cell>
        </row>
        <row r="16894">
          <cell r="C16894">
            <v>162508022</v>
          </cell>
          <cell r="D16894" t="str">
            <v>人工</v>
          </cell>
          <cell r="E16894" t="str">
            <v>实物</v>
          </cell>
          <cell r="F16894" t="str">
            <v>金龙鱼</v>
          </cell>
          <cell r="G16894" t="str">
            <v>食安天下</v>
          </cell>
          <cell r="H16894" t="str">
            <v>年节礼包/项目专属/定制方案专属</v>
          </cell>
          <cell r="I16894" t="str">
            <v>2024-06-30</v>
          </cell>
          <cell r="J16894">
            <v>163615553</v>
          </cell>
          <cell r="K16894">
            <v>6948195857655</v>
          </cell>
          <cell r="L16894" t="str">
            <v/>
          </cell>
        </row>
        <row r="16895">
          <cell r="C16895">
            <v>162508021</v>
          </cell>
          <cell r="D16895" t="str">
            <v>人工</v>
          </cell>
          <cell r="E16895" t="str">
            <v>实物</v>
          </cell>
          <cell r="F16895" t="str">
            <v>胡姬花</v>
          </cell>
          <cell r="G16895" t="str">
            <v>食安天下</v>
          </cell>
          <cell r="H16895" t="str">
            <v>年节礼包/项目专属/定制方案专属</v>
          </cell>
          <cell r="I16895" t="str">
            <v>2024-06-30</v>
          </cell>
          <cell r="J16895">
            <v>163615552</v>
          </cell>
          <cell r="K16895">
            <v>6971651892341</v>
          </cell>
          <cell r="L16895" t="str">
            <v/>
          </cell>
        </row>
        <row r="16896">
          <cell r="C16896">
            <v>162492116</v>
          </cell>
          <cell r="D16896" t="str">
            <v>人工</v>
          </cell>
          <cell r="E16896" t="str">
            <v>实物</v>
          </cell>
          <cell r="F16896" t="str">
            <v>福临门</v>
          </cell>
          <cell r="G16896" t="str">
            <v>食安天下</v>
          </cell>
          <cell r="H16896" t="str">
            <v>年节礼包/食品/粮油礼包</v>
          </cell>
          <cell r="I16896" t="str">
            <v>2024-07-31</v>
          </cell>
          <cell r="J16896">
            <v>163572904</v>
          </cell>
          <cell r="K16896">
            <v>1</v>
          </cell>
          <cell r="L16896" t="str">
            <v/>
          </cell>
        </row>
        <row r="16897">
          <cell r="C16897">
            <v>162492116</v>
          </cell>
          <cell r="D16897" t="str">
            <v>人工</v>
          </cell>
          <cell r="E16897" t="str">
            <v>实物</v>
          </cell>
          <cell r="F16897" t="str">
            <v>福临门</v>
          </cell>
          <cell r="G16897" t="str">
            <v>食安天下</v>
          </cell>
          <cell r="H16897" t="str">
            <v>年节礼包/食品/粮油礼包</v>
          </cell>
          <cell r="I16897" t="str">
            <v>2024-07-31</v>
          </cell>
        </row>
        <row r="16897">
          <cell r="L16897" t="str">
            <v/>
          </cell>
        </row>
        <row r="16898">
          <cell r="C16898">
            <v>162492116</v>
          </cell>
          <cell r="D16898" t="str">
            <v>人工</v>
          </cell>
          <cell r="E16898" t="str">
            <v>实物</v>
          </cell>
          <cell r="F16898" t="str">
            <v>福临门</v>
          </cell>
          <cell r="G16898" t="str">
            <v>食安天下</v>
          </cell>
          <cell r="H16898" t="str">
            <v>年节礼包/食品/粮油礼包</v>
          </cell>
          <cell r="I16898" t="str">
            <v>2024-07-31</v>
          </cell>
        </row>
        <row r="16898">
          <cell r="L16898" t="str">
            <v/>
          </cell>
        </row>
        <row r="16899">
          <cell r="C16899">
            <v>162492116</v>
          </cell>
          <cell r="D16899" t="str">
            <v>人工</v>
          </cell>
          <cell r="E16899" t="str">
            <v>实物</v>
          </cell>
          <cell r="F16899" t="str">
            <v>福临门</v>
          </cell>
          <cell r="G16899" t="str">
            <v>食安天下</v>
          </cell>
          <cell r="H16899" t="str">
            <v>年节礼包/食品/粮油礼包</v>
          </cell>
          <cell r="I16899" t="str">
            <v>2024-07-31</v>
          </cell>
        </row>
        <row r="16899">
          <cell r="L16899" t="str">
            <v/>
          </cell>
        </row>
        <row r="16900">
          <cell r="C16900">
            <v>162492116</v>
          </cell>
          <cell r="D16900" t="str">
            <v>人工</v>
          </cell>
          <cell r="E16900" t="str">
            <v>实物</v>
          </cell>
          <cell r="F16900" t="str">
            <v>福临门</v>
          </cell>
          <cell r="G16900" t="str">
            <v>食安天下</v>
          </cell>
          <cell r="H16900" t="str">
            <v>年节礼包/食品/粮油礼包</v>
          </cell>
          <cell r="I16900" t="str">
            <v>2024-07-31</v>
          </cell>
        </row>
        <row r="16900">
          <cell r="L16900" t="str">
            <v/>
          </cell>
        </row>
        <row r="16901">
          <cell r="C16901">
            <v>162492113</v>
          </cell>
          <cell r="D16901" t="str">
            <v>人工</v>
          </cell>
          <cell r="E16901" t="str">
            <v>实物</v>
          </cell>
          <cell r="F16901" t="str">
            <v>福临门</v>
          </cell>
          <cell r="G16901" t="str">
            <v>食安天下</v>
          </cell>
          <cell r="H16901" t="str">
            <v>年节礼包/食品/粮油礼包</v>
          </cell>
          <cell r="I16901" t="str">
            <v>2024-07-31</v>
          </cell>
          <cell r="J16901">
            <v>163572901</v>
          </cell>
          <cell r="K16901">
            <v>3</v>
          </cell>
          <cell r="L16901" t="str">
            <v/>
          </cell>
        </row>
        <row r="16902">
          <cell r="C16902">
            <v>162492113</v>
          </cell>
          <cell r="D16902" t="str">
            <v>人工</v>
          </cell>
          <cell r="E16902" t="str">
            <v>实物</v>
          </cell>
          <cell r="F16902" t="str">
            <v>福临门</v>
          </cell>
          <cell r="G16902" t="str">
            <v>食安天下</v>
          </cell>
          <cell r="H16902" t="str">
            <v>年节礼包/食品/粮油礼包</v>
          </cell>
          <cell r="I16902" t="str">
            <v>2024-07-31</v>
          </cell>
        </row>
        <row r="16902">
          <cell r="L16902" t="str">
            <v/>
          </cell>
        </row>
        <row r="16903">
          <cell r="C16903">
            <v>162492112</v>
          </cell>
          <cell r="D16903" t="str">
            <v>人工</v>
          </cell>
          <cell r="E16903" t="str">
            <v>实物</v>
          </cell>
          <cell r="F16903" t="str">
            <v>胡姬花</v>
          </cell>
          <cell r="G16903" t="str">
            <v>食安天下</v>
          </cell>
          <cell r="H16903" t="str">
            <v>年节礼包/食品/粮油礼包</v>
          </cell>
          <cell r="I16903" t="str">
            <v>2024-07-31</v>
          </cell>
          <cell r="J16903">
            <v>163572900</v>
          </cell>
          <cell r="K16903">
            <v>4</v>
          </cell>
          <cell r="L16903" t="str">
            <v/>
          </cell>
        </row>
        <row r="16904">
          <cell r="C16904">
            <v>162492112</v>
          </cell>
          <cell r="D16904" t="str">
            <v>人工</v>
          </cell>
          <cell r="E16904" t="str">
            <v>实物</v>
          </cell>
          <cell r="F16904" t="str">
            <v>胡姬花</v>
          </cell>
          <cell r="G16904" t="str">
            <v>食安天下</v>
          </cell>
          <cell r="H16904" t="str">
            <v>年节礼包/食品/粮油礼包</v>
          </cell>
          <cell r="I16904" t="str">
            <v>2024-07-31</v>
          </cell>
        </row>
        <row r="16904">
          <cell r="L16904" t="str">
            <v/>
          </cell>
        </row>
        <row r="16905">
          <cell r="C16905">
            <v>162492111</v>
          </cell>
          <cell r="D16905" t="str">
            <v>人工</v>
          </cell>
          <cell r="E16905" t="str">
            <v>实物</v>
          </cell>
          <cell r="F16905" t="str">
            <v>金龙鱼</v>
          </cell>
          <cell r="G16905" t="str">
            <v>食安天下</v>
          </cell>
          <cell r="H16905" t="str">
            <v>年节礼包/食品/粮油礼包</v>
          </cell>
          <cell r="I16905" t="str">
            <v>2024-07-31</v>
          </cell>
          <cell r="J16905">
            <v>163572899</v>
          </cell>
          <cell r="K16905">
            <v>5</v>
          </cell>
          <cell r="L16905" t="str">
            <v/>
          </cell>
        </row>
        <row r="16906">
          <cell r="C16906">
            <v>162492111</v>
          </cell>
          <cell r="D16906" t="str">
            <v>人工</v>
          </cell>
          <cell r="E16906" t="str">
            <v>实物</v>
          </cell>
          <cell r="F16906" t="str">
            <v>金龙鱼</v>
          </cell>
          <cell r="G16906" t="str">
            <v>食安天下</v>
          </cell>
          <cell r="H16906" t="str">
            <v>年节礼包/食品/粮油礼包</v>
          </cell>
          <cell r="I16906" t="str">
            <v>2024-07-31</v>
          </cell>
        </row>
        <row r="16906">
          <cell r="L16906" t="str">
            <v/>
          </cell>
        </row>
        <row r="16907">
          <cell r="C16907">
            <v>162492111</v>
          </cell>
          <cell r="D16907" t="str">
            <v>人工</v>
          </cell>
          <cell r="E16907" t="str">
            <v>实物</v>
          </cell>
          <cell r="F16907" t="str">
            <v>金龙鱼</v>
          </cell>
          <cell r="G16907" t="str">
            <v>食安天下</v>
          </cell>
          <cell r="H16907" t="str">
            <v>年节礼包/食品/粮油礼包</v>
          </cell>
          <cell r="I16907" t="str">
            <v>2024-07-31</v>
          </cell>
        </row>
        <row r="16907">
          <cell r="L16907" t="str">
            <v/>
          </cell>
        </row>
        <row r="16908">
          <cell r="C16908">
            <v>162492110</v>
          </cell>
          <cell r="D16908" t="str">
            <v>人工</v>
          </cell>
          <cell r="E16908" t="str">
            <v>实物</v>
          </cell>
          <cell r="F16908" t="str">
            <v>福临门</v>
          </cell>
          <cell r="G16908" t="str">
            <v>食安天下</v>
          </cell>
          <cell r="H16908" t="str">
            <v>年节礼包/食品/粮油礼包</v>
          </cell>
          <cell r="I16908" t="str">
            <v>2024-07-31</v>
          </cell>
          <cell r="J16908">
            <v>163572898</v>
          </cell>
          <cell r="K16908">
            <v>6</v>
          </cell>
          <cell r="L16908" t="str">
            <v/>
          </cell>
        </row>
        <row r="16909">
          <cell r="C16909">
            <v>162492110</v>
          </cell>
          <cell r="D16909" t="str">
            <v>人工</v>
          </cell>
          <cell r="E16909" t="str">
            <v>实物</v>
          </cell>
          <cell r="F16909" t="str">
            <v>福临门</v>
          </cell>
          <cell r="G16909" t="str">
            <v>食安天下</v>
          </cell>
          <cell r="H16909" t="str">
            <v>年节礼包/食品/粮油礼包</v>
          </cell>
          <cell r="I16909" t="str">
            <v>2024-07-31</v>
          </cell>
        </row>
        <row r="16909">
          <cell r="L16909" t="str">
            <v/>
          </cell>
        </row>
        <row r="16910">
          <cell r="C16910">
            <v>162492110</v>
          </cell>
          <cell r="D16910" t="str">
            <v>人工</v>
          </cell>
          <cell r="E16910" t="str">
            <v>实物</v>
          </cell>
          <cell r="F16910" t="str">
            <v>福临门</v>
          </cell>
          <cell r="G16910" t="str">
            <v>食安天下</v>
          </cell>
          <cell r="H16910" t="str">
            <v>年节礼包/食品/粮油礼包</v>
          </cell>
          <cell r="I16910" t="str">
            <v>2024-07-31</v>
          </cell>
        </row>
        <row r="16910">
          <cell r="L16910" t="str">
            <v/>
          </cell>
        </row>
        <row r="16911">
          <cell r="C16911">
            <v>162492109</v>
          </cell>
          <cell r="D16911" t="str">
            <v>人工</v>
          </cell>
          <cell r="E16911" t="str">
            <v>实物</v>
          </cell>
          <cell r="F16911" t="str">
            <v/>
          </cell>
          <cell r="G16911" t="str">
            <v>食安天下</v>
          </cell>
          <cell r="H16911" t="str">
            <v>年节礼包/食品/粮油礼包</v>
          </cell>
          <cell r="I16911" t="str">
            <v>2024-07-31</v>
          </cell>
          <cell r="J16911">
            <v>163572897</v>
          </cell>
          <cell r="K16911">
            <v>7</v>
          </cell>
          <cell r="L16911" t="str">
            <v/>
          </cell>
        </row>
        <row r="16912">
          <cell r="C16912">
            <v>162492109</v>
          </cell>
          <cell r="D16912" t="str">
            <v>人工</v>
          </cell>
          <cell r="E16912" t="str">
            <v>实物</v>
          </cell>
          <cell r="F16912" t="str">
            <v/>
          </cell>
          <cell r="G16912" t="str">
            <v>食安天下</v>
          </cell>
          <cell r="H16912" t="str">
            <v>年节礼包/食品/粮油礼包</v>
          </cell>
          <cell r="I16912" t="str">
            <v>2024-07-31</v>
          </cell>
        </row>
        <row r="16912">
          <cell r="L16912" t="str">
            <v/>
          </cell>
        </row>
        <row r="16913">
          <cell r="C16913">
            <v>162492109</v>
          </cell>
          <cell r="D16913" t="str">
            <v>人工</v>
          </cell>
          <cell r="E16913" t="str">
            <v>实物</v>
          </cell>
          <cell r="F16913" t="str">
            <v/>
          </cell>
          <cell r="G16913" t="str">
            <v>食安天下</v>
          </cell>
          <cell r="H16913" t="str">
            <v>年节礼包/食品/粮油礼包</v>
          </cell>
          <cell r="I16913" t="str">
            <v>2024-07-31</v>
          </cell>
        </row>
        <row r="16913">
          <cell r="L16913" t="str">
            <v/>
          </cell>
        </row>
        <row r="16914">
          <cell r="C16914">
            <v>162492108</v>
          </cell>
          <cell r="D16914" t="str">
            <v>人工</v>
          </cell>
          <cell r="E16914" t="str">
            <v>实物</v>
          </cell>
          <cell r="F16914" t="str">
            <v>胡姬花</v>
          </cell>
          <cell r="G16914" t="str">
            <v>食安天下</v>
          </cell>
          <cell r="H16914" t="str">
            <v>年节礼包/食品/粮油礼包</v>
          </cell>
          <cell r="I16914" t="str">
            <v>2024-07-31</v>
          </cell>
          <cell r="J16914">
            <v>163572896</v>
          </cell>
          <cell r="K16914">
            <v>8</v>
          </cell>
          <cell r="L16914" t="str">
            <v/>
          </cell>
        </row>
        <row r="16915">
          <cell r="C16915">
            <v>162492108</v>
          </cell>
          <cell r="D16915" t="str">
            <v>人工</v>
          </cell>
          <cell r="E16915" t="str">
            <v>实物</v>
          </cell>
          <cell r="F16915" t="str">
            <v>胡姬花</v>
          </cell>
          <cell r="G16915" t="str">
            <v>食安天下</v>
          </cell>
          <cell r="H16915" t="str">
            <v>年节礼包/食品/粮油礼包</v>
          </cell>
          <cell r="I16915" t="str">
            <v>2024-07-31</v>
          </cell>
        </row>
        <row r="16915">
          <cell r="L16915" t="str">
            <v/>
          </cell>
        </row>
        <row r="16916">
          <cell r="C16916">
            <v>162492108</v>
          </cell>
          <cell r="D16916" t="str">
            <v>人工</v>
          </cell>
          <cell r="E16916" t="str">
            <v>实物</v>
          </cell>
          <cell r="F16916" t="str">
            <v>胡姬花</v>
          </cell>
          <cell r="G16916" t="str">
            <v>食安天下</v>
          </cell>
          <cell r="H16916" t="str">
            <v>年节礼包/食品/粮油礼包</v>
          </cell>
          <cell r="I16916" t="str">
            <v>2024-07-31</v>
          </cell>
        </row>
        <row r="16916">
          <cell r="L16916" t="str">
            <v/>
          </cell>
        </row>
        <row r="16917">
          <cell r="C16917">
            <v>162492108</v>
          </cell>
          <cell r="D16917" t="str">
            <v>人工</v>
          </cell>
          <cell r="E16917" t="str">
            <v>实物</v>
          </cell>
          <cell r="F16917" t="str">
            <v>胡姬花</v>
          </cell>
          <cell r="G16917" t="str">
            <v>食安天下</v>
          </cell>
          <cell r="H16917" t="str">
            <v>年节礼包/食品/粮油礼包</v>
          </cell>
          <cell r="I16917" t="str">
            <v>2024-07-31</v>
          </cell>
        </row>
        <row r="16917">
          <cell r="L16917" t="str">
            <v/>
          </cell>
        </row>
        <row r="16918">
          <cell r="C16918">
            <v>162492108</v>
          </cell>
          <cell r="D16918" t="str">
            <v>人工</v>
          </cell>
          <cell r="E16918" t="str">
            <v>实物</v>
          </cell>
          <cell r="F16918" t="str">
            <v>胡姬花</v>
          </cell>
          <cell r="G16918" t="str">
            <v>食安天下</v>
          </cell>
          <cell r="H16918" t="str">
            <v>年节礼包/食品/粮油礼包</v>
          </cell>
          <cell r="I16918" t="str">
            <v>2024-07-31</v>
          </cell>
        </row>
        <row r="16918">
          <cell r="L16918" t="str">
            <v/>
          </cell>
        </row>
        <row r="16919">
          <cell r="C16919">
            <v>162492108</v>
          </cell>
          <cell r="D16919" t="str">
            <v>人工</v>
          </cell>
          <cell r="E16919" t="str">
            <v>实物</v>
          </cell>
          <cell r="F16919" t="str">
            <v>胡姬花</v>
          </cell>
          <cell r="G16919" t="str">
            <v>食安天下</v>
          </cell>
          <cell r="H16919" t="str">
            <v>年节礼包/食品/粮油礼包</v>
          </cell>
          <cell r="I16919" t="str">
            <v>2024-07-31</v>
          </cell>
        </row>
        <row r="16919">
          <cell r="L16919" t="str">
            <v/>
          </cell>
        </row>
        <row r="16920">
          <cell r="C16920">
            <v>162492106</v>
          </cell>
          <cell r="D16920" t="str">
            <v>人工</v>
          </cell>
          <cell r="E16920" t="str">
            <v>实物</v>
          </cell>
          <cell r="F16920" t="str">
            <v>探禾</v>
          </cell>
          <cell r="G16920" t="str">
            <v>食安天下</v>
          </cell>
          <cell r="H16920" t="str">
            <v>年节礼包/食品/粮油礼包</v>
          </cell>
          <cell r="I16920" t="str">
            <v>2024-07-31</v>
          </cell>
          <cell r="J16920">
            <v>163572894</v>
          </cell>
          <cell r="K16920">
            <v>9</v>
          </cell>
          <cell r="L16920" t="str">
            <v/>
          </cell>
        </row>
        <row r="16921">
          <cell r="C16921">
            <v>162492106</v>
          </cell>
          <cell r="D16921" t="str">
            <v>人工</v>
          </cell>
          <cell r="E16921" t="str">
            <v>实物</v>
          </cell>
          <cell r="F16921" t="str">
            <v>探禾</v>
          </cell>
          <cell r="G16921" t="str">
            <v>食安天下</v>
          </cell>
          <cell r="H16921" t="str">
            <v>年节礼包/食品/粮油礼包</v>
          </cell>
          <cell r="I16921" t="str">
            <v>2024-07-31</v>
          </cell>
        </row>
        <row r="16921">
          <cell r="L16921" t="str">
            <v/>
          </cell>
        </row>
        <row r="16922">
          <cell r="C16922">
            <v>162492106</v>
          </cell>
          <cell r="D16922" t="str">
            <v>人工</v>
          </cell>
          <cell r="E16922" t="str">
            <v>实物</v>
          </cell>
          <cell r="F16922" t="str">
            <v>探禾</v>
          </cell>
          <cell r="G16922" t="str">
            <v>食安天下</v>
          </cell>
          <cell r="H16922" t="str">
            <v>年节礼包/食品/粮油礼包</v>
          </cell>
          <cell r="I16922" t="str">
            <v>2024-07-31</v>
          </cell>
        </row>
        <row r="16922">
          <cell r="L16922" t="str">
            <v/>
          </cell>
        </row>
        <row r="16923">
          <cell r="C16923">
            <v>162492106</v>
          </cell>
          <cell r="D16923" t="str">
            <v>人工</v>
          </cell>
          <cell r="E16923" t="str">
            <v>实物</v>
          </cell>
          <cell r="F16923" t="str">
            <v>探禾</v>
          </cell>
          <cell r="G16923" t="str">
            <v>食安天下</v>
          </cell>
          <cell r="H16923" t="str">
            <v>年节礼包/食品/粮油礼包</v>
          </cell>
          <cell r="I16923" t="str">
            <v>2024-07-31</v>
          </cell>
        </row>
        <row r="16923">
          <cell r="L16923" t="str">
            <v/>
          </cell>
        </row>
        <row r="16924">
          <cell r="C16924">
            <v>162492106</v>
          </cell>
          <cell r="D16924" t="str">
            <v>人工</v>
          </cell>
          <cell r="E16924" t="str">
            <v>实物</v>
          </cell>
          <cell r="F16924" t="str">
            <v>探禾</v>
          </cell>
          <cell r="G16924" t="str">
            <v>食安天下</v>
          </cell>
          <cell r="H16924" t="str">
            <v>年节礼包/食品/粮油礼包</v>
          </cell>
          <cell r="I16924" t="str">
            <v>2024-07-31</v>
          </cell>
        </row>
        <row r="16924">
          <cell r="L16924" t="str">
            <v/>
          </cell>
        </row>
        <row r="16925">
          <cell r="C16925">
            <v>162492106</v>
          </cell>
          <cell r="D16925" t="str">
            <v>人工</v>
          </cell>
          <cell r="E16925" t="str">
            <v>实物</v>
          </cell>
          <cell r="F16925" t="str">
            <v>探禾</v>
          </cell>
          <cell r="G16925" t="str">
            <v>食安天下</v>
          </cell>
          <cell r="H16925" t="str">
            <v>年节礼包/食品/粮油礼包</v>
          </cell>
          <cell r="I16925" t="str">
            <v>2024-07-31</v>
          </cell>
        </row>
        <row r="16925">
          <cell r="L16925" t="str">
            <v/>
          </cell>
        </row>
        <row r="16926">
          <cell r="C16926">
            <v>162492105</v>
          </cell>
          <cell r="D16926" t="str">
            <v>人工</v>
          </cell>
          <cell r="E16926" t="str">
            <v>实物</v>
          </cell>
          <cell r="F16926" t="str">
            <v>福临门</v>
          </cell>
          <cell r="G16926" t="str">
            <v>食安天下</v>
          </cell>
          <cell r="H16926" t="str">
            <v>年节礼包/食品/粮油礼包</v>
          </cell>
          <cell r="I16926" t="str">
            <v>2024-07-31</v>
          </cell>
          <cell r="J16926">
            <v>163572893</v>
          </cell>
          <cell r="K16926">
            <v>10</v>
          </cell>
          <cell r="L16926" t="str">
            <v/>
          </cell>
        </row>
        <row r="16927">
          <cell r="C16927">
            <v>162492105</v>
          </cell>
          <cell r="D16927" t="str">
            <v>人工</v>
          </cell>
          <cell r="E16927" t="str">
            <v>实物</v>
          </cell>
          <cell r="F16927" t="str">
            <v>福临门</v>
          </cell>
          <cell r="G16927" t="str">
            <v>食安天下</v>
          </cell>
          <cell r="H16927" t="str">
            <v>年节礼包/食品/粮油礼包</v>
          </cell>
          <cell r="I16927" t="str">
            <v>2024-07-31</v>
          </cell>
        </row>
        <row r="16927">
          <cell r="L16927" t="str">
            <v/>
          </cell>
        </row>
        <row r="16928">
          <cell r="C16928">
            <v>162492105</v>
          </cell>
          <cell r="D16928" t="str">
            <v>人工</v>
          </cell>
          <cell r="E16928" t="str">
            <v>实物</v>
          </cell>
          <cell r="F16928" t="str">
            <v>福临门</v>
          </cell>
          <cell r="G16928" t="str">
            <v>食安天下</v>
          </cell>
          <cell r="H16928" t="str">
            <v>年节礼包/食品/粮油礼包</v>
          </cell>
          <cell r="I16928" t="str">
            <v>2024-07-31</v>
          </cell>
        </row>
        <row r="16928">
          <cell r="L16928" t="str">
            <v/>
          </cell>
        </row>
        <row r="16929">
          <cell r="C16929">
            <v>162492105</v>
          </cell>
          <cell r="D16929" t="str">
            <v>人工</v>
          </cell>
          <cell r="E16929" t="str">
            <v>实物</v>
          </cell>
          <cell r="F16929" t="str">
            <v>福临门</v>
          </cell>
          <cell r="G16929" t="str">
            <v>食安天下</v>
          </cell>
          <cell r="H16929" t="str">
            <v>年节礼包/食品/粮油礼包</v>
          </cell>
          <cell r="I16929" t="str">
            <v>2024-07-31</v>
          </cell>
        </row>
        <row r="16929">
          <cell r="L16929" t="str">
            <v/>
          </cell>
        </row>
        <row r="16930">
          <cell r="C16930">
            <v>162492105</v>
          </cell>
          <cell r="D16930" t="str">
            <v>人工</v>
          </cell>
          <cell r="E16930" t="str">
            <v>实物</v>
          </cell>
          <cell r="F16930" t="str">
            <v>福临门</v>
          </cell>
          <cell r="G16930" t="str">
            <v>食安天下</v>
          </cell>
          <cell r="H16930" t="str">
            <v>年节礼包/食品/粮油礼包</v>
          </cell>
          <cell r="I16930" t="str">
            <v>2024-07-31</v>
          </cell>
        </row>
        <row r="16930">
          <cell r="L16930" t="str">
            <v/>
          </cell>
        </row>
        <row r="16931">
          <cell r="C16931">
            <v>162492105</v>
          </cell>
          <cell r="D16931" t="str">
            <v>人工</v>
          </cell>
          <cell r="E16931" t="str">
            <v>实物</v>
          </cell>
          <cell r="F16931" t="str">
            <v>福临门</v>
          </cell>
          <cell r="G16931" t="str">
            <v>食安天下</v>
          </cell>
          <cell r="H16931" t="str">
            <v>年节礼包/食品/粮油礼包</v>
          </cell>
          <cell r="I16931" t="str">
            <v>2024-07-31</v>
          </cell>
        </row>
        <row r="16931">
          <cell r="L16931" t="str">
            <v/>
          </cell>
        </row>
        <row r="16932">
          <cell r="C16932">
            <v>162492105</v>
          </cell>
          <cell r="D16932" t="str">
            <v>人工</v>
          </cell>
          <cell r="E16932" t="str">
            <v>实物</v>
          </cell>
          <cell r="F16932" t="str">
            <v>福临门</v>
          </cell>
          <cell r="G16932" t="str">
            <v>食安天下</v>
          </cell>
          <cell r="H16932" t="str">
            <v>年节礼包/食品/粮油礼包</v>
          </cell>
          <cell r="I16932" t="str">
            <v>2024-07-31</v>
          </cell>
        </row>
        <row r="16932">
          <cell r="L16932" t="str">
            <v/>
          </cell>
        </row>
        <row r="16933">
          <cell r="C16933">
            <v>162492103</v>
          </cell>
          <cell r="D16933" t="str">
            <v>人工</v>
          </cell>
          <cell r="E16933" t="str">
            <v>实物</v>
          </cell>
          <cell r="F16933" t="str">
            <v>金龙鱼</v>
          </cell>
          <cell r="G16933" t="str">
            <v>食安天下</v>
          </cell>
          <cell r="H16933" t="str">
            <v>年节礼包/食品/粮油礼包</v>
          </cell>
          <cell r="I16933" t="str">
            <v>2024-07-31</v>
          </cell>
          <cell r="J16933">
            <v>163572890</v>
          </cell>
          <cell r="K16933">
            <v>11</v>
          </cell>
          <cell r="L16933" t="str">
            <v/>
          </cell>
        </row>
        <row r="16934">
          <cell r="C16934">
            <v>162492103</v>
          </cell>
          <cell r="D16934" t="str">
            <v>人工</v>
          </cell>
          <cell r="E16934" t="str">
            <v>实物</v>
          </cell>
          <cell r="F16934" t="str">
            <v>金龙鱼</v>
          </cell>
          <cell r="G16934" t="str">
            <v>食安天下</v>
          </cell>
          <cell r="H16934" t="str">
            <v>年节礼包/食品/粮油礼包</v>
          </cell>
          <cell r="I16934" t="str">
            <v>2024-07-31</v>
          </cell>
        </row>
        <row r="16934">
          <cell r="L16934" t="str">
            <v/>
          </cell>
        </row>
        <row r="16935">
          <cell r="C16935">
            <v>162492103</v>
          </cell>
          <cell r="D16935" t="str">
            <v>人工</v>
          </cell>
          <cell r="E16935" t="str">
            <v>实物</v>
          </cell>
          <cell r="F16935" t="str">
            <v>金龙鱼</v>
          </cell>
          <cell r="G16935" t="str">
            <v>食安天下</v>
          </cell>
          <cell r="H16935" t="str">
            <v>年节礼包/食品/粮油礼包</v>
          </cell>
          <cell r="I16935" t="str">
            <v>2024-07-31</v>
          </cell>
        </row>
        <row r="16935">
          <cell r="L16935" t="str">
            <v/>
          </cell>
        </row>
        <row r="16936">
          <cell r="C16936">
            <v>162492102</v>
          </cell>
          <cell r="D16936" t="str">
            <v>人工</v>
          </cell>
          <cell r="E16936" t="str">
            <v>实物</v>
          </cell>
          <cell r="F16936" t="str">
            <v>胡姬花</v>
          </cell>
          <cell r="G16936" t="str">
            <v>食安天下</v>
          </cell>
          <cell r="H16936" t="str">
            <v>年节礼包/食品/粮油礼包</v>
          </cell>
          <cell r="I16936" t="str">
            <v>2024-07-31</v>
          </cell>
          <cell r="J16936">
            <v>163572889</v>
          </cell>
          <cell r="K16936">
            <v>12</v>
          </cell>
          <cell r="L16936" t="str">
            <v/>
          </cell>
        </row>
        <row r="16937">
          <cell r="C16937">
            <v>162492102</v>
          </cell>
          <cell r="D16937" t="str">
            <v>人工</v>
          </cell>
          <cell r="E16937" t="str">
            <v>实物</v>
          </cell>
          <cell r="F16937" t="str">
            <v>胡姬花</v>
          </cell>
          <cell r="G16937" t="str">
            <v>食安天下</v>
          </cell>
          <cell r="H16937" t="str">
            <v>年节礼包/食品/粮油礼包</v>
          </cell>
          <cell r="I16937" t="str">
            <v>2024-07-31</v>
          </cell>
        </row>
        <row r="16937">
          <cell r="L16937" t="str">
            <v/>
          </cell>
        </row>
        <row r="16938">
          <cell r="C16938">
            <v>162492102</v>
          </cell>
          <cell r="D16938" t="str">
            <v>人工</v>
          </cell>
          <cell r="E16938" t="str">
            <v>实物</v>
          </cell>
          <cell r="F16938" t="str">
            <v>胡姬花</v>
          </cell>
          <cell r="G16938" t="str">
            <v>食安天下</v>
          </cell>
          <cell r="H16938" t="str">
            <v>年节礼包/食品/粮油礼包</v>
          </cell>
          <cell r="I16938" t="str">
            <v>2024-07-31</v>
          </cell>
        </row>
        <row r="16938">
          <cell r="L16938" t="str">
            <v/>
          </cell>
        </row>
        <row r="16939">
          <cell r="C16939">
            <v>162492101</v>
          </cell>
          <cell r="D16939" t="str">
            <v>人工</v>
          </cell>
          <cell r="E16939" t="str">
            <v>实物</v>
          </cell>
          <cell r="F16939" t="str">
            <v>胡姬花</v>
          </cell>
          <cell r="G16939" t="str">
            <v>食安天下</v>
          </cell>
          <cell r="H16939" t="str">
            <v>年节礼包/食品/粮油礼包</v>
          </cell>
          <cell r="I16939" t="str">
            <v>2024-07-31</v>
          </cell>
          <cell r="J16939">
            <v>163572888</v>
          </cell>
          <cell r="K16939">
            <v>13</v>
          </cell>
          <cell r="L16939" t="str">
            <v/>
          </cell>
        </row>
        <row r="16940">
          <cell r="C16940">
            <v>162492101</v>
          </cell>
          <cell r="D16940" t="str">
            <v>人工</v>
          </cell>
          <cell r="E16940" t="str">
            <v>实物</v>
          </cell>
          <cell r="F16940" t="str">
            <v>胡姬花</v>
          </cell>
          <cell r="G16940" t="str">
            <v>食安天下</v>
          </cell>
          <cell r="H16940" t="str">
            <v>年节礼包/食品/粮油礼包</v>
          </cell>
          <cell r="I16940" t="str">
            <v>2024-07-31</v>
          </cell>
        </row>
        <row r="16940">
          <cell r="L16940" t="str">
            <v/>
          </cell>
        </row>
        <row r="16941">
          <cell r="C16941">
            <v>162492101</v>
          </cell>
          <cell r="D16941" t="str">
            <v>人工</v>
          </cell>
          <cell r="E16941" t="str">
            <v>实物</v>
          </cell>
          <cell r="F16941" t="str">
            <v>胡姬花</v>
          </cell>
          <cell r="G16941" t="str">
            <v>食安天下</v>
          </cell>
          <cell r="H16941" t="str">
            <v>年节礼包/食品/粮油礼包</v>
          </cell>
          <cell r="I16941" t="str">
            <v>2024-07-31</v>
          </cell>
        </row>
        <row r="16941">
          <cell r="L16941" t="str">
            <v/>
          </cell>
        </row>
        <row r="16942">
          <cell r="C16942">
            <v>162492101</v>
          </cell>
          <cell r="D16942" t="str">
            <v>人工</v>
          </cell>
          <cell r="E16942" t="str">
            <v>实物</v>
          </cell>
          <cell r="F16942" t="str">
            <v>胡姬花</v>
          </cell>
          <cell r="G16942" t="str">
            <v>食安天下</v>
          </cell>
          <cell r="H16942" t="str">
            <v>年节礼包/食品/粮油礼包</v>
          </cell>
          <cell r="I16942" t="str">
            <v>2024-07-31</v>
          </cell>
        </row>
        <row r="16942">
          <cell r="L16942" t="str">
            <v/>
          </cell>
        </row>
        <row r="16943">
          <cell r="C16943">
            <v>162492096</v>
          </cell>
          <cell r="D16943" t="str">
            <v>人工</v>
          </cell>
          <cell r="E16943" t="str">
            <v>实物</v>
          </cell>
          <cell r="F16943" t="str">
            <v>胡姬花</v>
          </cell>
          <cell r="G16943" t="str">
            <v>食安天下</v>
          </cell>
          <cell r="H16943" t="str">
            <v>年节礼包/食品/粮油礼包</v>
          </cell>
          <cell r="I16943" t="str">
            <v>2024-07-31</v>
          </cell>
          <cell r="J16943">
            <v>163572883</v>
          </cell>
          <cell r="K16943">
            <v>14</v>
          </cell>
          <cell r="L16943" t="str">
            <v/>
          </cell>
        </row>
        <row r="16944">
          <cell r="C16944">
            <v>162492096</v>
          </cell>
          <cell r="D16944" t="str">
            <v>人工</v>
          </cell>
          <cell r="E16944" t="str">
            <v>实物</v>
          </cell>
          <cell r="F16944" t="str">
            <v>胡姬花</v>
          </cell>
          <cell r="G16944" t="str">
            <v>食安天下</v>
          </cell>
          <cell r="H16944" t="str">
            <v>年节礼包/食品/粮油礼包</v>
          </cell>
          <cell r="I16944" t="str">
            <v>2024-07-31</v>
          </cell>
        </row>
        <row r="16944">
          <cell r="L16944" t="str">
            <v/>
          </cell>
        </row>
        <row r="16945">
          <cell r="C16945">
            <v>162492096</v>
          </cell>
          <cell r="D16945" t="str">
            <v>人工</v>
          </cell>
          <cell r="E16945" t="str">
            <v>实物</v>
          </cell>
          <cell r="F16945" t="str">
            <v>胡姬花</v>
          </cell>
          <cell r="G16945" t="str">
            <v>食安天下</v>
          </cell>
          <cell r="H16945" t="str">
            <v>年节礼包/食品/粮油礼包</v>
          </cell>
          <cell r="I16945" t="str">
            <v>2024-07-31</v>
          </cell>
        </row>
        <row r="16945">
          <cell r="L16945" t="str">
            <v/>
          </cell>
        </row>
        <row r="16946">
          <cell r="C16946">
            <v>162603343</v>
          </cell>
          <cell r="D16946" t="str">
            <v>人工</v>
          </cell>
          <cell r="E16946" t="str">
            <v>实物</v>
          </cell>
          <cell r="F16946" t="str">
            <v>泸溪河</v>
          </cell>
          <cell r="G16946" t="str">
            <v>泸溪河（一件代发）</v>
          </cell>
          <cell r="H16946" t="str">
            <v>年节礼包/食品/食品礼包</v>
          </cell>
          <cell r="I16946" t="str">
            <v>2024-09-30</v>
          </cell>
          <cell r="J16946">
            <v>163825145</v>
          </cell>
          <cell r="K16946" t="str">
            <v>fx-hyxlh1470g</v>
          </cell>
          <cell r="L16946" t="str">
            <v/>
          </cell>
        </row>
        <row r="16947">
          <cell r="C16947">
            <v>162583706</v>
          </cell>
          <cell r="D16947" t="str">
            <v>人工</v>
          </cell>
          <cell r="E16947" t="str">
            <v>实物</v>
          </cell>
          <cell r="F16947" t="str">
            <v>姚朵朵</v>
          </cell>
          <cell r="G16947" t="str">
            <v>鑫吉食品</v>
          </cell>
          <cell r="H16947" t="str">
            <v>年节礼包/项目专属/定制方案专属</v>
          </cell>
          <cell r="I16947" t="str">
            <v>2025-01-31</v>
          </cell>
          <cell r="J16947">
            <v>163781822</v>
          </cell>
          <cell r="K16947">
            <v>6951853710315</v>
          </cell>
          <cell r="L16947" t="str">
            <v>70g*1</v>
          </cell>
        </row>
        <row r="16948">
          <cell r="C16948">
            <v>162566888</v>
          </cell>
          <cell r="D16948" t="str">
            <v>人工</v>
          </cell>
          <cell r="E16948" t="str">
            <v>实物</v>
          </cell>
          <cell r="F16948" t="str">
            <v/>
          </cell>
          <cell r="G16948" t="str">
            <v>六丰</v>
          </cell>
          <cell r="H16948" t="str">
            <v>年节礼包/家庭清洁/纸品/清洁纸品</v>
          </cell>
          <cell r="I16948" t="str">
            <v>2024-10-31</v>
          </cell>
          <cell r="J16948">
            <v>163749930</v>
          </cell>
          <cell r="K16948" t="str">
            <v/>
          </cell>
          <cell r="L16948" t="str">
            <v/>
          </cell>
        </row>
        <row r="16949">
          <cell r="C16949">
            <v>162596193</v>
          </cell>
          <cell r="D16949" t="str">
            <v>人工</v>
          </cell>
          <cell r="E16949" t="str">
            <v>实物</v>
          </cell>
          <cell r="F16949" t="str">
            <v>燕之坊</v>
          </cell>
          <cell r="G16949" t="str">
            <v>燕之坊</v>
          </cell>
          <cell r="H16949" t="str">
            <v>年节礼包/食品/杂粮</v>
          </cell>
          <cell r="I16949" t="str">
            <v>2024-09-30</v>
          </cell>
          <cell r="J16949">
            <v>163814864</v>
          </cell>
          <cell r="K16949" t="str">
            <v>F06393170883</v>
          </cell>
          <cell r="L16949" t="str">
            <v/>
          </cell>
        </row>
        <row r="16950">
          <cell r="C16950">
            <v>162496388</v>
          </cell>
          <cell r="D16950" t="str">
            <v>人工</v>
          </cell>
          <cell r="E16950" t="str">
            <v>实物</v>
          </cell>
          <cell r="F16950" t="str">
            <v>大肥鲜生</v>
          </cell>
          <cell r="G16950" t="str">
            <v>俺挑食</v>
          </cell>
          <cell r="H16950" t="str">
            <v>年节礼包/生鲜/生鲜礼包</v>
          </cell>
          <cell r="I16950" t="str">
            <v>2024-07-01</v>
          </cell>
          <cell r="J16950">
            <v>163582108</v>
          </cell>
          <cell r="K16950" t="str">
            <v>dfkr</v>
          </cell>
          <cell r="L16950" t="str">
            <v/>
          </cell>
        </row>
        <row r="16951">
          <cell r="C16951">
            <v>162566902</v>
          </cell>
          <cell r="D16951" t="str">
            <v>人工</v>
          </cell>
          <cell r="E16951" t="str">
            <v>实物</v>
          </cell>
          <cell r="F16951" t="str">
            <v>老德头</v>
          </cell>
          <cell r="G16951" t="str">
            <v>六丰</v>
          </cell>
          <cell r="H16951" t="str">
            <v>年节礼包/生鲜/速冻美食</v>
          </cell>
          <cell r="I16951" t="str">
            <v>2024-10-31</v>
          </cell>
          <cell r="J16951">
            <v>163749944</v>
          </cell>
          <cell r="K16951" t="str">
            <v/>
          </cell>
          <cell r="L16951" t="str">
            <v/>
          </cell>
        </row>
        <row r="16952">
          <cell r="C16952">
            <v>162566902</v>
          </cell>
          <cell r="D16952" t="str">
            <v>人工</v>
          </cell>
          <cell r="E16952" t="str">
            <v>实物</v>
          </cell>
          <cell r="F16952" t="str">
            <v>老德头</v>
          </cell>
          <cell r="G16952" t="str">
            <v>六丰</v>
          </cell>
          <cell r="H16952" t="str">
            <v>年节礼包/生鲜/速冻美食</v>
          </cell>
          <cell r="I16952" t="str">
            <v>2024-10-31</v>
          </cell>
        </row>
        <row r="16952">
          <cell r="K16952" t="str">
            <v/>
          </cell>
          <cell r="L16952" t="str">
            <v/>
          </cell>
        </row>
        <row r="16953">
          <cell r="C16953">
            <v>162566902</v>
          </cell>
          <cell r="D16953" t="str">
            <v>人工</v>
          </cell>
          <cell r="E16953" t="str">
            <v>实物</v>
          </cell>
          <cell r="F16953" t="str">
            <v>老德头</v>
          </cell>
          <cell r="G16953" t="str">
            <v>六丰</v>
          </cell>
          <cell r="H16953" t="str">
            <v>年节礼包/生鲜/速冻美食</v>
          </cell>
          <cell r="I16953" t="str">
            <v>2024-10-31</v>
          </cell>
        </row>
        <row r="16953">
          <cell r="K16953" t="str">
            <v/>
          </cell>
          <cell r="L16953" t="str">
            <v/>
          </cell>
        </row>
        <row r="16954">
          <cell r="C16954">
            <v>162566902</v>
          </cell>
          <cell r="D16954" t="str">
            <v>人工</v>
          </cell>
          <cell r="E16954" t="str">
            <v>实物</v>
          </cell>
          <cell r="F16954" t="str">
            <v>老德头</v>
          </cell>
          <cell r="G16954" t="str">
            <v>六丰</v>
          </cell>
          <cell r="H16954" t="str">
            <v>年节礼包/生鲜/速冻美食</v>
          </cell>
          <cell r="I16954" t="str">
            <v>2024-10-31</v>
          </cell>
        </row>
        <row r="16954">
          <cell r="K16954" t="str">
            <v/>
          </cell>
          <cell r="L16954" t="str">
            <v/>
          </cell>
        </row>
        <row r="16955">
          <cell r="C16955">
            <v>162566902</v>
          </cell>
          <cell r="D16955" t="str">
            <v>人工</v>
          </cell>
          <cell r="E16955" t="str">
            <v>实物</v>
          </cell>
          <cell r="F16955" t="str">
            <v>老德头</v>
          </cell>
          <cell r="G16955" t="str">
            <v>六丰</v>
          </cell>
          <cell r="H16955" t="str">
            <v>年节礼包/生鲜/速冻美食</v>
          </cell>
          <cell r="I16955" t="str">
            <v>2024-10-31</v>
          </cell>
        </row>
        <row r="16955">
          <cell r="K16955" t="str">
            <v/>
          </cell>
          <cell r="L16955" t="str">
            <v/>
          </cell>
        </row>
        <row r="16956">
          <cell r="C16956">
            <v>162563536</v>
          </cell>
          <cell r="D16956" t="str">
            <v>人工</v>
          </cell>
          <cell r="E16956" t="str">
            <v>实物</v>
          </cell>
          <cell r="F16956" t="str">
            <v>兰蔻（LANCOME）</v>
          </cell>
          <cell r="G16956" t="str">
            <v>晋之星辰</v>
          </cell>
          <cell r="H16956" t="str">
            <v>年节礼包/美妆护理/美妆套装</v>
          </cell>
          <cell r="I16956" t="str">
            <v>2024-07-31</v>
          </cell>
          <cell r="J16956">
            <v>163742323</v>
          </cell>
          <cell r="K16956" t="str">
            <v/>
          </cell>
          <cell r="L16956" t="str">
            <v/>
          </cell>
        </row>
        <row r="16957">
          <cell r="C16957">
            <v>162563536</v>
          </cell>
          <cell r="D16957" t="str">
            <v>人工</v>
          </cell>
          <cell r="E16957" t="str">
            <v>实物</v>
          </cell>
          <cell r="F16957" t="str">
            <v>兰蔻（LANCOME）</v>
          </cell>
          <cell r="G16957" t="str">
            <v>晋之星辰</v>
          </cell>
          <cell r="H16957" t="str">
            <v>年节礼包/美妆护理/美妆套装</v>
          </cell>
          <cell r="I16957" t="str">
            <v>2024-07-31</v>
          </cell>
        </row>
        <row r="16957">
          <cell r="K16957" t="str">
            <v/>
          </cell>
          <cell r="L16957" t="str">
            <v/>
          </cell>
        </row>
        <row r="16958">
          <cell r="C16958">
            <v>162594690</v>
          </cell>
          <cell r="D16958" t="str">
            <v>人工</v>
          </cell>
          <cell r="E16958" t="str">
            <v>组合商品</v>
          </cell>
          <cell r="F16958" t="str">
            <v/>
          </cell>
          <cell r="G16958" t="str">
            <v>苏打组合商品虚拟供应商</v>
          </cell>
          <cell r="H16958" t="str">
            <v>供应链类目/年节礼包/销售专属礼包</v>
          </cell>
          <cell r="I16958" t="str">
            <v>2024-10-31</v>
          </cell>
          <cell r="J16958">
            <v>163811088</v>
          </cell>
          <cell r="K16958" t="str">
            <v/>
          </cell>
          <cell r="L16958" t="str">
            <v/>
          </cell>
        </row>
        <row r="16959">
          <cell r="C16959">
            <v>162594690</v>
          </cell>
          <cell r="D16959" t="str">
            <v>人工</v>
          </cell>
          <cell r="E16959" t="str">
            <v>组合商品</v>
          </cell>
          <cell r="F16959" t="str">
            <v/>
          </cell>
          <cell r="G16959" t="str">
            <v>苏打组合商品虚拟供应商</v>
          </cell>
          <cell r="H16959" t="str">
            <v>供应链类目/年节礼包/销售专属礼包</v>
          </cell>
          <cell r="I16959" t="str">
            <v>2024-10-31</v>
          </cell>
        </row>
        <row r="16959">
          <cell r="K16959" t="str">
            <v/>
          </cell>
          <cell r="L16959" t="str">
            <v/>
          </cell>
        </row>
        <row r="16960">
          <cell r="C16960">
            <v>162594690</v>
          </cell>
          <cell r="D16960" t="str">
            <v>人工</v>
          </cell>
          <cell r="E16960" t="str">
            <v>组合商品</v>
          </cell>
          <cell r="F16960" t="str">
            <v/>
          </cell>
          <cell r="G16960" t="str">
            <v>苏打组合商品虚拟供应商</v>
          </cell>
          <cell r="H16960" t="str">
            <v>供应链类目/年节礼包/销售专属礼包</v>
          </cell>
          <cell r="I16960" t="str">
            <v>2024-10-31</v>
          </cell>
        </row>
        <row r="16960">
          <cell r="K16960" t="str">
            <v/>
          </cell>
          <cell r="L16960" t="str">
            <v/>
          </cell>
        </row>
        <row r="16961">
          <cell r="C16961">
            <v>162594690</v>
          </cell>
          <cell r="D16961" t="str">
            <v>人工</v>
          </cell>
          <cell r="E16961" t="str">
            <v>组合商品</v>
          </cell>
          <cell r="F16961" t="str">
            <v/>
          </cell>
          <cell r="G16961" t="str">
            <v>苏打组合商品虚拟供应商</v>
          </cell>
          <cell r="H16961" t="str">
            <v>供应链类目/年节礼包/销售专属礼包</v>
          </cell>
          <cell r="I16961" t="str">
            <v>2024-10-31</v>
          </cell>
        </row>
        <row r="16961">
          <cell r="K16961" t="str">
            <v/>
          </cell>
          <cell r="L16961" t="str">
            <v/>
          </cell>
        </row>
        <row r="16962">
          <cell r="C16962">
            <v>162594690</v>
          </cell>
          <cell r="D16962" t="str">
            <v>人工</v>
          </cell>
          <cell r="E16962" t="str">
            <v>组合商品</v>
          </cell>
          <cell r="F16962" t="str">
            <v/>
          </cell>
          <cell r="G16962" t="str">
            <v>苏打组合商品虚拟供应商</v>
          </cell>
          <cell r="H16962" t="str">
            <v>供应链类目/年节礼包/销售专属礼包</v>
          </cell>
          <cell r="I16962" t="str">
            <v>2024-10-31</v>
          </cell>
        </row>
        <row r="16962">
          <cell r="K16962" t="str">
            <v/>
          </cell>
          <cell r="L16962" t="str">
            <v/>
          </cell>
        </row>
        <row r="16963">
          <cell r="C16963">
            <v>162594690</v>
          </cell>
          <cell r="D16963" t="str">
            <v>人工</v>
          </cell>
          <cell r="E16963" t="str">
            <v>组合商品</v>
          </cell>
          <cell r="F16963" t="str">
            <v/>
          </cell>
          <cell r="G16963" t="str">
            <v>苏打组合商品虚拟供应商</v>
          </cell>
          <cell r="H16963" t="str">
            <v>供应链类目/年节礼包/销售专属礼包</v>
          </cell>
          <cell r="I16963" t="str">
            <v>2024-10-31</v>
          </cell>
        </row>
        <row r="16963">
          <cell r="K16963" t="str">
            <v/>
          </cell>
          <cell r="L16963" t="str">
            <v/>
          </cell>
        </row>
        <row r="16964">
          <cell r="C16964">
            <v>162594690</v>
          </cell>
          <cell r="D16964" t="str">
            <v>人工</v>
          </cell>
          <cell r="E16964" t="str">
            <v>组合商品</v>
          </cell>
          <cell r="F16964" t="str">
            <v/>
          </cell>
          <cell r="G16964" t="str">
            <v>苏打组合商品虚拟供应商</v>
          </cell>
          <cell r="H16964" t="str">
            <v>供应链类目/年节礼包/销售专属礼包</v>
          </cell>
          <cell r="I16964" t="str">
            <v>2024-10-31</v>
          </cell>
        </row>
        <row r="16964">
          <cell r="K16964" t="str">
            <v/>
          </cell>
          <cell r="L16964" t="str">
            <v/>
          </cell>
        </row>
        <row r="16965">
          <cell r="C16965">
            <v>162594690</v>
          </cell>
          <cell r="D16965" t="str">
            <v>人工</v>
          </cell>
          <cell r="E16965" t="str">
            <v>组合商品</v>
          </cell>
          <cell r="F16965" t="str">
            <v/>
          </cell>
          <cell r="G16965" t="str">
            <v>苏打组合商品虚拟供应商</v>
          </cell>
          <cell r="H16965" t="str">
            <v>供应链类目/年节礼包/销售专属礼包</v>
          </cell>
          <cell r="I16965" t="str">
            <v>2024-10-31</v>
          </cell>
        </row>
        <row r="16965">
          <cell r="K16965" t="str">
            <v/>
          </cell>
          <cell r="L16965" t="str">
            <v/>
          </cell>
        </row>
        <row r="16966">
          <cell r="C16966">
            <v>162594690</v>
          </cell>
          <cell r="D16966" t="str">
            <v>人工</v>
          </cell>
          <cell r="E16966" t="str">
            <v>组合商品</v>
          </cell>
          <cell r="F16966" t="str">
            <v/>
          </cell>
          <cell r="G16966" t="str">
            <v>苏打组合商品虚拟供应商</v>
          </cell>
          <cell r="H16966" t="str">
            <v>供应链类目/年节礼包/销售专属礼包</v>
          </cell>
          <cell r="I16966" t="str">
            <v>2024-10-31</v>
          </cell>
        </row>
        <row r="16966">
          <cell r="K16966" t="str">
            <v/>
          </cell>
          <cell r="L16966" t="str">
            <v/>
          </cell>
        </row>
        <row r="16967">
          <cell r="C16967">
            <v>162594685</v>
          </cell>
          <cell r="D16967" t="str">
            <v>人工</v>
          </cell>
          <cell r="E16967" t="str">
            <v>组合商品</v>
          </cell>
          <cell r="F16967" t="str">
            <v/>
          </cell>
          <cell r="G16967" t="str">
            <v>苏打组合商品虚拟供应商</v>
          </cell>
          <cell r="H16967" t="str">
            <v>供应链类目/年节礼包/销售专属礼包</v>
          </cell>
          <cell r="I16967" t="str">
            <v>2024-09-15</v>
          </cell>
          <cell r="J16967">
            <v>163811083</v>
          </cell>
          <cell r="K16967" t="str">
            <v/>
          </cell>
          <cell r="L16967" t="str">
            <v/>
          </cell>
        </row>
        <row r="16968">
          <cell r="C16968">
            <v>162594685</v>
          </cell>
          <cell r="D16968" t="str">
            <v>人工</v>
          </cell>
          <cell r="E16968" t="str">
            <v>组合商品</v>
          </cell>
          <cell r="F16968" t="str">
            <v/>
          </cell>
          <cell r="G16968" t="str">
            <v>苏打组合商品虚拟供应商</v>
          </cell>
          <cell r="H16968" t="str">
            <v>供应链类目/年节礼包/销售专属礼包</v>
          </cell>
          <cell r="I16968" t="str">
            <v>2024-09-15</v>
          </cell>
        </row>
        <row r="16968">
          <cell r="K16968" t="str">
            <v/>
          </cell>
          <cell r="L16968" t="str">
            <v/>
          </cell>
        </row>
        <row r="16969">
          <cell r="C16969">
            <v>162594685</v>
          </cell>
          <cell r="D16969" t="str">
            <v>人工</v>
          </cell>
          <cell r="E16969" t="str">
            <v>组合商品</v>
          </cell>
          <cell r="F16969" t="str">
            <v/>
          </cell>
          <cell r="G16969" t="str">
            <v>苏打组合商品虚拟供应商</v>
          </cell>
          <cell r="H16969" t="str">
            <v>供应链类目/年节礼包/销售专属礼包</v>
          </cell>
          <cell r="I16969" t="str">
            <v>2024-09-15</v>
          </cell>
        </row>
        <row r="16969">
          <cell r="K16969" t="str">
            <v/>
          </cell>
          <cell r="L16969" t="str">
            <v/>
          </cell>
        </row>
        <row r="16970">
          <cell r="C16970">
            <v>162594685</v>
          </cell>
          <cell r="D16970" t="str">
            <v>人工</v>
          </cell>
          <cell r="E16970" t="str">
            <v>组合商品</v>
          </cell>
          <cell r="F16970" t="str">
            <v/>
          </cell>
          <cell r="G16970" t="str">
            <v>苏打组合商品虚拟供应商</v>
          </cell>
          <cell r="H16970" t="str">
            <v>供应链类目/年节礼包/销售专属礼包</v>
          </cell>
          <cell r="I16970" t="str">
            <v>2024-09-15</v>
          </cell>
        </row>
        <row r="16970">
          <cell r="K16970" t="str">
            <v/>
          </cell>
          <cell r="L16970" t="str">
            <v/>
          </cell>
        </row>
        <row r="16971">
          <cell r="C16971">
            <v>162594685</v>
          </cell>
          <cell r="D16971" t="str">
            <v>人工</v>
          </cell>
          <cell r="E16971" t="str">
            <v>组合商品</v>
          </cell>
          <cell r="F16971" t="str">
            <v/>
          </cell>
          <cell r="G16971" t="str">
            <v>苏打组合商品虚拟供应商</v>
          </cell>
          <cell r="H16971" t="str">
            <v>供应链类目/年节礼包/销售专属礼包</v>
          </cell>
          <cell r="I16971" t="str">
            <v>2024-09-15</v>
          </cell>
        </row>
        <row r="16971">
          <cell r="K16971" t="str">
            <v/>
          </cell>
          <cell r="L16971" t="str">
            <v/>
          </cell>
        </row>
        <row r="16972">
          <cell r="C16972">
            <v>162594685</v>
          </cell>
          <cell r="D16972" t="str">
            <v>人工</v>
          </cell>
          <cell r="E16972" t="str">
            <v>组合商品</v>
          </cell>
          <cell r="F16972" t="str">
            <v/>
          </cell>
          <cell r="G16972" t="str">
            <v>苏打组合商品虚拟供应商</v>
          </cell>
          <cell r="H16972" t="str">
            <v>供应链类目/年节礼包/销售专属礼包</v>
          </cell>
          <cell r="I16972" t="str">
            <v>2024-09-15</v>
          </cell>
        </row>
        <row r="16972">
          <cell r="K16972" t="str">
            <v/>
          </cell>
          <cell r="L16972" t="str">
            <v/>
          </cell>
        </row>
        <row r="16973">
          <cell r="C16973">
            <v>162594683</v>
          </cell>
          <cell r="D16973" t="str">
            <v>人工</v>
          </cell>
          <cell r="E16973" t="str">
            <v>组合商品</v>
          </cell>
          <cell r="F16973" t="str">
            <v/>
          </cell>
          <cell r="G16973" t="str">
            <v>苏打组合商品虚拟供应商</v>
          </cell>
          <cell r="H16973" t="str">
            <v>供应链类目/年节礼包/销售专属礼包</v>
          </cell>
          <cell r="I16973" t="str">
            <v>2024-10-31</v>
          </cell>
          <cell r="J16973">
            <v>163811081</v>
          </cell>
          <cell r="K16973" t="str">
            <v/>
          </cell>
          <cell r="L16973" t="str">
            <v/>
          </cell>
        </row>
        <row r="16974">
          <cell r="C16974">
            <v>162594683</v>
          </cell>
          <cell r="D16974" t="str">
            <v>人工</v>
          </cell>
          <cell r="E16974" t="str">
            <v>组合商品</v>
          </cell>
          <cell r="F16974" t="str">
            <v/>
          </cell>
          <cell r="G16974" t="str">
            <v>苏打组合商品虚拟供应商</v>
          </cell>
          <cell r="H16974" t="str">
            <v>供应链类目/年节礼包/销售专属礼包</v>
          </cell>
          <cell r="I16974" t="str">
            <v>2024-10-31</v>
          </cell>
        </row>
        <row r="16974">
          <cell r="K16974" t="str">
            <v/>
          </cell>
          <cell r="L16974" t="str">
            <v/>
          </cell>
        </row>
        <row r="16975">
          <cell r="C16975">
            <v>162594683</v>
          </cell>
          <cell r="D16975" t="str">
            <v>人工</v>
          </cell>
          <cell r="E16975" t="str">
            <v>组合商品</v>
          </cell>
          <cell r="F16975" t="str">
            <v/>
          </cell>
          <cell r="G16975" t="str">
            <v>苏打组合商品虚拟供应商</v>
          </cell>
          <cell r="H16975" t="str">
            <v>供应链类目/年节礼包/销售专属礼包</v>
          </cell>
          <cell r="I16975" t="str">
            <v>2024-10-31</v>
          </cell>
        </row>
        <row r="16975">
          <cell r="K16975" t="str">
            <v/>
          </cell>
          <cell r="L16975" t="str">
            <v/>
          </cell>
        </row>
        <row r="16976">
          <cell r="C16976">
            <v>162594683</v>
          </cell>
          <cell r="D16976" t="str">
            <v>人工</v>
          </cell>
          <cell r="E16976" t="str">
            <v>组合商品</v>
          </cell>
          <cell r="F16976" t="str">
            <v/>
          </cell>
          <cell r="G16976" t="str">
            <v>苏打组合商品虚拟供应商</v>
          </cell>
          <cell r="H16976" t="str">
            <v>供应链类目/年节礼包/销售专属礼包</v>
          </cell>
          <cell r="I16976" t="str">
            <v>2024-10-31</v>
          </cell>
        </row>
        <row r="16976">
          <cell r="K16976" t="str">
            <v/>
          </cell>
          <cell r="L16976" t="str">
            <v/>
          </cell>
        </row>
        <row r="16977">
          <cell r="C16977">
            <v>162594683</v>
          </cell>
          <cell r="D16977" t="str">
            <v>人工</v>
          </cell>
          <cell r="E16977" t="str">
            <v>组合商品</v>
          </cell>
          <cell r="F16977" t="str">
            <v/>
          </cell>
          <cell r="G16977" t="str">
            <v>苏打组合商品虚拟供应商</v>
          </cell>
          <cell r="H16977" t="str">
            <v>供应链类目/年节礼包/销售专属礼包</v>
          </cell>
          <cell r="I16977" t="str">
            <v>2024-10-31</v>
          </cell>
        </row>
        <row r="16977">
          <cell r="K16977" t="str">
            <v/>
          </cell>
          <cell r="L16977" t="str">
            <v/>
          </cell>
        </row>
        <row r="16978">
          <cell r="C16978">
            <v>162594683</v>
          </cell>
          <cell r="D16978" t="str">
            <v>人工</v>
          </cell>
          <cell r="E16978" t="str">
            <v>组合商品</v>
          </cell>
          <cell r="F16978" t="str">
            <v/>
          </cell>
          <cell r="G16978" t="str">
            <v>苏打组合商品虚拟供应商</v>
          </cell>
          <cell r="H16978" t="str">
            <v>供应链类目/年节礼包/销售专属礼包</v>
          </cell>
          <cell r="I16978" t="str">
            <v>2024-10-31</v>
          </cell>
        </row>
        <row r="16978">
          <cell r="K16978" t="str">
            <v/>
          </cell>
          <cell r="L16978" t="str">
            <v/>
          </cell>
        </row>
        <row r="16979">
          <cell r="C16979">
            <v>162594683</v>
          </cell>
          <cell r="D16979" t="str">
            <v>人工</v>
          </cell>
          <cell r="E16979" t="str">
            <v>组合商品</v>
          </cell>
          <cell r="F16979" t="str">
            <v/>
          </cell>
          <cell r="G16979" t="str">
            <v>苏打组合商品虚拟供应商</v>
          </cell>
          <cell r="H16979" t="str">
            <v>供应链类目/年节礼包/销售专属礼包</v>
          </cell>
          <cell r="I16979" t="str">
            <v>2024-10-31</v>
          </cell>
        </row>
        <row r="16979">
          <cell r="K16979" t="str">
            <v/>
          </cell>
          <cell r="L16979" t="str">
            <v/>
          </cell>
        </row>
        <row r="16980">
          <cell r="C16980">
            <v>162594681</v>
          </cell>
          <cell r="D16980" t="str">
            <v>人工</v>
          </cell>
          <cell r="E16980" t="str">
            <v>组合商品</v>
          </cell>
          <cell r="F16980" t="str">
            <v/>
          </cell>
          <cell r="G16980" t="str">
            <v>苏打组合商品虚拟供应商</v>
          </cell>
          <cell r="H16980" t="str">
            <v>供应链类目/年节礼包/销售专属礼包</v>
          </cell>
          <cell r="I16980" t="str">
            <v>2024-10-31</v>
          </cell>
          <cell r="J16980">
            <v>163811079</v>
          </cell>
          <cell r="K16980" t="str">
            <v/>
          </cell>
          <cell r="L16980" t="str">
            <v/>
          </cell>
        </row>
        <row r="16981">
          <cell r="C16981">
            <v>162594681</v>
          </cell>
          <cell r="D16981" t="str">
            <v>人工</v>
          </cell>
          <cell r="E16981" t="str">
            <v>组合商品</v>
          </cell>
          <cell r="F16981" t="str">
            <v/>
          </cell>
          <cell r="G16981" t="str">
            <v>苏打组合商品虚拟供应商</v>
          </cell>
          <cell r="H16981" t="str">
            <v>供应链类目/年节礼包/销售专属礼包</v>
          </cell>
          <cell r="I16981" t="str">
            <v>2024-10-31</v>
          </cell>
        </row>
        <row r="16981">
          <cell r="K16981" t="str">
            <v/>
          </cell>
          <cell r="L16981" t="str">
            <v/>
          </cell>
        </row>
        <row r="16982">
          <cell r="C16982">
            <v>162594681</v>
          </cell>
          <cell r="D16982" t="str">
            <v>人工</v>
          </cell>
          <cell r="E16982" t="str">
            <v>组合商品</v>
          </cell>
          <cell r="F16982" t="str">
            <v/>
          </cell>
          <cell r="G16982" t="str">
            <v>苏打组合商品虚拟供应商</v>
          </cell>
          <cell r="H16982" t="str">
            <v>供应链类目/年节礼包/销售专属礼包</v>
          </cell>
          <cell r="I16982" t="str">
            <v>2024-10-31</v>
          </cell>
        </row>
        <row r="16982">
          <cell r="K16982" t="str">
            <v/>
          </cell>
          <cell r="L16982" t="str">
            <v/>
          </cell>
        </row>
        <row r="16983">
          <cell r="C16983">
            <v>162594681</v>
          </cell>
          <cell r="D16983" t="str">
            <v>人工</v>
          </cell>
          <cell r="E16983" t="str">
            <v>组合商品</v>
          </cell>
          <cell r="F16983" t="str">
            <v/>
          </cell>
          <cell r="G16983" t="str">
            <v>苏打组合商品虚拟供应商</v>
          </cell>
          <cell r="H16983" t="str">
            <v>供应链类目/年节礼包/销售专属礼包</v>
          </cell>
          <cell r="I16983" t="str">
            <v>2024-10-31</v>
          </cell>
        </row>
        <row r="16983">
          <cell r="K16983" t="str">
            <v/>
          </cell>
          <cell r="L16983" t="str">
            <v/>
          </cell>
        </row>
        <row r="16984">
          <cell r="C16984">
            <v>162594681</v>
          </cell>
          <cell r="D16984" t="str">
            <v>人工</v>
          </cell>
          <cell r="E16984" t="str">
            <v>组合商品</v>
          </cell>
          <cell r="F16984" t="str">
            <v/>
          </cell>
          <cell r="G16984" t="str">
            <v>苏打组合商品虚拟供应商</v>
          </cell>
          <cell r="H16984" t="str">
            <v>供应链类目/年节礼包/销售专属礼包</v>
          </cell>
          <cell r="I16984" t="str">
            <v>2024-10-31</v>
          </cell>
        </row>
        <row r="16984">
          <cell r="K16984" t="str">
            <v/>
          </cell>
          <cell r="L16984" t="str">
            <v/>
          </cell>
        </row>
        <row r="16985">
          <cell r="C16985">
            <v>162594681</v>
          </cell>
          <cell r="D16985" t="str">
            <v>人工</v>
          </cell>
          <cell r="E16985" t="str">
            <v>组合商品</v>
          </cell>
          <cell r="F16985" t="str">
            <v/>
          </cell>
          <cell r="G16985" t="str">
            <v>苏打组合商品虚拟供应商</v>
          </cell>
          <cell r="H16985" t="str">
            <v>供应链类目/年节礼包/销售专属礼包</v>
          </cell>
          <cell r="I16985" t="str">
            <v>2024-10-31</v>
          </cell>
        </row>
        <row r="16985">
          <cell r="K16985" t="str">
            <v/>
          </cell>
          <cell r="L16985" t="str">
            <v/>
          </cell>
        </row>
        <row r="16986">
          <cell r="C16986">
            <v>162594681</v>
          </cell>
          <cell r="D16986" t="str">
            <v>人工</v>
          </cell>
          <cell r="E16986" t="str">
            <v>组合商品</v>
          </cell>
          <cell r="F16986" t="str">
            <v/>
          </cell>
          <cell r="G16986" t="str">
            <v>苏打组合商品虚拟供应商</v>
          </cell>
          <cell r="H16986" t="str">
            <v>供应链类目/年节礼包/销售专属礼包</v>
          </cell>
          <cell r="I16986" t="str">
            <v>2024-10-31</v>
          </cell>
        </row>
        <row r="16986">
          <cell r="K16986" t="str">
            <v/>
          </cell>
          <cell r="L16986" t="str">
            <v/>
          </cell>
        </row>
        <row r="16987">
          <cell r="C16987">
            <v>162594681</v>
          </cell>
          <cell r="D16987" t="str">
            <v>人工</v>
          </cell>
          <cell r="E16987" t="str">
            <v>组合商品</v>
          </cell>
          <cell r="F16987" t="str">
            <v/>
          </cell>
          <cell r="G16987" t="str">
            <v>苏打组合商品虚拟供应商</v>
          </cell>
          <cell r="H16987" t="str">
            <v>供应链类目/年节礼包/销售专属礼包</v>
          </cell>
          <cell r="I16987" t="str">
            <v>2024-10-31</v>
          </cell>
        </row>
        <row r="16987">
          <cell r="K16987" t="str">
            <v/>
          </cell>
          <cell r="L16987" t="str">
            <v/>
          </cell>
        </row>
        <row r="16988">
          <cell r="C16988">
            <v>162594681</v>
          </cell>
          <cell r="D16988" t="str">
            <v>人工</v>
          </cell>
          <cell r="E16988" t="str">
            <v>组合商品</v>
          </cell>
          <cell r="F16988" t="str">
            <v/>
          </cell>
          <cell r="G16988" t="str">
            <v>苏打组合商品虚拟供应商</v>
          </cell>
          <cell r="H16988" t="str">
            <v>供应链类目/年节礼包/销售专属礼包</v>
          </cell>
          <cell r="I16988" t="str">
            <v>2024-10-31</v>
          </cell>
        </row>
        <row r="16988">
          <cell r="K16988" t="str">
            <v/>
          </cell>
          <cell r="L16988" t="str">
            <v/>
          </cell>
        </row>
        <row r="16989">
          <cell r="C16989">
            <v>162594677</v>
          </cell>
          <cell r="D16989" t="str">
            <v>人工</v>
          </cell>
          <cell r="E16989" t="str">
            <v>组合商品</v>
          </cell>
          <cell r="F16989" t="str">
            <v/>
          </cell>
          <cell r="G16989" t="str">
            <v>苏打组合商品虚拟供应商</v>
          </cell>
          <cell r="H16989" t="str">
            <v>供应链类目/年节礼包/销售专属礼包</v>
          </cell>
          <cell r="I16989" t="str">
            <v>2024-10-31</v>
          </cell>
          <cell r="J16989">
            <v>163811075</v>
          </cell>
          <cell r="K16989" t="str">
            <v/>
          </cell>
          <cell r="L16989" t="str">
            <v/>
          </cell>
        </row>
        <row r="16990">
          <cell r="C16990">
            <v>162594677</v>
          </cell>
          <cell r="D16990" t="str">
            <v>人工</v>
          </cell>
          <cell r="E16990" t="str">
            <v>组合商品</v>
          </cell>
          <cell r="F16990" t="str">
            <v/>
          </cell>
          <cell r="G16990" t="str">
            <v>苏打组合商品虚拟供应商</v>
          </cell>
          <cell r="H16990" t="str">
            <v>供应链类目/年节礼包/销售专属礼包</v>
          </cell>
          <cell r="I16990" t="str">
            <v>2024-10-31</v>
          </cell>
        </row>
        <row r="16990">
          <cell r="K16990" t="str">
            <v/>
          </cell>
          <cell r="L16990" t="str">
            <v/>
          </cell>
        </row>
        <row r="16991">
          <cell r="C16991">
            <v>162594677</v>
          </cell>
          <cell r="D16991" t="str">
            <v>人工</v>
          </cell>
          <cell r="E16991" t="str">
            <v>组合商品</v>
          </cell>
          <cell r="F16991" t="str">
            <v/>
          </cell>
          <cell r="G16991" t="str">
            <v>苏打组合商品虚拟供应商</v>
          </cell>
          <cell r="H16991" t="str">
            <v>供应链类目/年节礼包/销售专属礼包</v>
          </cell>
          <cell r="I16991" t="str">
            <v>2024-10-31</v>
          </cell>
        </row>
        <row r="16991">
          <cell r="K16991" t="str">
            <v/>
          </cell>
          <cell r="L16991" t="str">
            <v/>
          </cell>
        </row>
        <row r="16992">
          <cell r="C16992">
            <v>162594677</v>
          </cell>
          <cell r="D16992" t="str">
            <v>人工</v>
          </cell>
          <cell r="E16992" t="str">
            <v>组合商品</v>
          </cell>
          <cell r="F16992" t="str">
            <v/>
          </cell>
          <cell r="G16992" t="str">
            <v>苏打组合商品虚拟供应商</v>
          </cell>
          <cell r="H16992" t="str">
            <v>供应链类目/年节礼包/销售专属礼包</v>
          </cell>
          <cell r="I16992" t="str">
            <v>2024-10-31</v>
          </cell>
        </row>
        <row r="16992">
          <cell r="K16992" t="str">
            <v/>
          </cell>
          <cell r="L16992" t="str">
            <v/>
          </cell>
        </row>
        <row r="16993">
          <cell r="C16993">
            <v>162594676</v>
          </cell>
          <cell r="D16993" t="str">
            <v>人工</v>
          </cell>
          <cell r="E16993" t="str">
            <v>组合商品</v>
          </cell>
          <cell r="F16993" t="str">
            <v/>
          </cell>
          <cell r="G16993" t="str">
            <v>苏打组合商品虚拟供应商</v>
          </cell>
          <cell r="H16993" t="str">
            <v>供应链类目/年节礼包/销售专属礼包</v>
          </cell>
          <cell r="I16993" t="str">
            <v>2024-10-31</v>
          </cell>
          <cell r="J16993">
            <v>163811074</v>
          </cell>
          <cell r="K16993" t="str">
            <v/>
          </cell>
          <cell r="L16993" t="str">
            <v/>
          </cell>
        </row>
        <row r="16994">
          <cell r="C16994">
            <v>162594676</v>
          </cell>
          <cell r="D16994" t="str">
            <v>人工</v>
          </cell>
          <cell r="E16994" t="str">
            <v>组合商品</v>
          </cell>
          <cell r="F16994" t="str">
            <v/>
          </cell>
          <cell r="G16994" t="str">
            <v>苏打组合商品虚拟供应商</v>
          </cell>
          <cell r="H16994" t="str">
            <v>供应链类目/年节礼包/销售专属礼包</v>
          </cell>
          <cell r="I16994" t="str">
            <v>2024-10-31</v>
          </cell>
        </row>
        <row r="16994">
          <cell r="K16994" t="str">
            <v/>
          </cell>
          <cell r="L16994" t="str">
            <v/>
          </cell>
        </row>
        <row r="16995">
          <cell r="C16995">
            <v>162594676</v>
          </cell>
          <cell r="D16995" t="str">
            <v>人工</v>
          </cell>
          <cell r="E16995" t="str">
            <v>组合商品</v>
          </cell>
          <cell r="F16995" t="str">
            <v/>
          </cell>
          <cell r="G16995" t="str">
            <v>苏打组合商品虚拟供应商</v>
          </cell>
          <cell r="H16995" t="str">
            <v>供应链类目/年节礼包/销售专属礼包</v>
          </cell>
          <cell r="I16995" t="str">
            <v>2024-10-31</v>
          </cell>
        </row>
        <row r="16995">
          <cell r="K16995" t="str">
            <v/>
          </cell>
          <cell r="L16995" t="str">
            <v/>
          </cell>
        </row>
        <row r="16996">
          <cell r="C16996">
            <v>162594676</v>
          </cell>
          <cell r="D16996" t="str">
            <v>人工</v>
          </cell>
          <cell r="E16996" t="str">
            <v>组合商品</v>
          </cell>
          <cell r="F16996" t="str">
            <v/>
          </cell>
          <cell r="G16996" t="str">
            <v>苏打组合商品虚拟供应商</v>
          </cell>
          <cell r="H16996" t="str">
            <v>供应链类目/年节礼包/销售专属礼包</v>
          </cell>
          <cell r="I16996" t="str">
            <v>2024-10-31</v>
          </cell>
        </row>
        <row r="16996">
          <cell r="K16996" t="str">
            <v/>
          </cell>
          <cell r="L16996" t="str">
            <v/>
          </cell>
        </row>
        <row r="16997">
          <cell r="C16997">
            <v>162594676</v>
          </cell>
          <cell r="D16997" t="str">
            <v>人工</v>
          </cell>
          <cell r="E16997" t="str">
            <v>组合商品</v>
          </cell>
          <cell r="F16997" t="str">
            <v/>
          </cell>
          <cell r="G16997" t="str">
            <v>苏打组合商品虚拟供应商</v>
          </cell>
          <cell r="H16997" t="str">
            <v>供应链类目/年节礼包/销售专属礼包</v>
          </cell>
          <cell r="I16997" t="str">
            <v>2024-10-31</v>
          </cell>
        </row>
        <row r="16997">
          <cell r="K16997" t="str">
            <v/>
          </cell>
          <cell r="L16997" t="str">
            <v/>
          </cell>
        </row>
        <row r="16998">
          <cell r="C16998">
            <v>162594676</v>
          </cell>
          <cell r="D16998" t="str">
            <v>人工</v>
          </cell>
          <cell r="E16998" t="str">
            <v>组合商品</v>
          </cell>
          <cell r="F16998" t="str">
            <v/>
          </cell>
          <cell r="G16998" t="str">
            <v>苏打组合商品虚拟供应商</v>
          </cell>
          <cell r="H16998" t="str">
            <v>供应链类目/年节礼包/销售专属礼包</v>
          </cell>
          <cell r="I16998" t="str">
            <v>2024-10-31</v>
          </cell>
        </row>
        <row r="16998">
          <cell r="K16998" t="str">
            <v/>
          </cell>
          <cell r="L16998" t="str">
            <v/>
          </cell>
        </row>
        <row r="16999">
          <cell r="C16999">
            <v>162594676</v>
          </cell>
          <cell r="D16999" t="str">
            <v>人工</v>
          </cell>
          <cell r="E16999" t="str">
            <v>组合商品</v>
          </cell>
          <cell r="F16999" t="str">
            <v/>
          </cell>
          <cell r="G16999" t="str">
            <v>苏打组合商品虚拟供应商</v>
          </cell>
          <cell r="H16999" t="str">
            <v>供应链类目/年节礼包/销售专属礼包</v>
          </cell>
          <cell r="I16999" t="str">
            <v>2024-10-31</v>
          </cell>
        </row>
        <row r="16999">
          <cell r="K16999" t="str">
            <v/>
          </cell>
          <cell r="L16999" t="str">
            <v/>
          </cell>
        </row>
        <row r="17000">
          <cell r="C17000">
            <v>162594676</v>
          </cell>
          <cell r="D17000" t="str">
            <v>人工</v>
          </cell>
          <cell r="E17000" t="str">
            <v>组合商品</v>
          </cell>
          <cell r="F17000" t="str">
            <v/>
          </cell>
          <cell r="G17000" t="str">
            <v>苏打组合商品虚拟供应商</v>
          </cell>
          <cell r="H17000" t="str">
            <v>供应链类目/年节礼包/销售专属礼包</v>
          </cell>
          <cell r="I17000" t="str">
            <v>2024-10-31</v>
          </cell>
        </row>
        <row r="17000">
          <cell r="K17000" t="str">
            <v/>
          </cell>
          <cell r="L17000" t="str">
            <v/>
          </cell>
        </row>
        <row r="17001">
          <cell r="C17001">
            <v>162594676</v>
          </cell>
          <cell r="D17001" t="str">
            <v>人工</v>
          </cell>
          <cell r="E17001" t="str">
            <v>组合商品</v>
          </cell>
          <cell r="F17001" t="str">
            <v/>
          </cell>
          <cell r="G17001" t="str">
            <v>苏打组合商品虚拟供应商</v>
          </cell>
          <cell r="H17001" t="str">
            <v>供应链类目/年节礼包/销售专属礼包</v>
          </cell>
          <cell r="I17001" t="str">
            <v>2024-10-31</v>
          </cell>
        </row>
        <row r="17001">
          <cell r="K17001" t="str">
            <v/>
          </cell>
          <cell r="L17001" t="str">
            <v/>
          </cell>
        </row>
        <row r="17002">
          <cell r="C17002">
            <v>162594675</v>
          </cell>
          <cell r="D17002" t="str">
            <v>人工</v>
          </cell>
          <cell r="E17002" t="str">
            <v>组合商品</v>
          </cell>
          <cell r="F17002" t="str">
            <v/>
          </cell>
          <cell r="G17002" t="str">
            <v>苏打组合商品虚拟供应商</v>
          </cell>
          <cell r="H17002" t="str">
            <v>供应链类目/年节礼包/销售专属礼包</v>
          </cell>
          <cell r="I17002" t="str">
            <v>2024-10-21</v>
          </cell>
          <cell r="J17002">
            <v>163811073</v>
          </cell>
          <cell r="K17002" t="str">
            <v/>
          </cell>
          <cell r="L17002" t="str">
            <v/>
          </cell>
        </row>
        <row r="17003">
          <cell r="C17003">
            <v>162594675</v>
          </cell>
          <cell r="D17003" t="str">
            <v>人工</v>
          </cell>
          <cell r="E17003" t="str">
            <v>组合商品</v>
          </cell>
          <cell r="F17003" t="str">
            <v/>
          </cell>
          <cell r="G17003" t="str">
            <v>苏打组合商品虚拟供应商</v>
          </cell>
          <cell r="H17003" t="str">
            <v>供应链类目/年节礼包/销售专属礼包</v>
          </cell>
          <cell r="I17003" t="str">
            <v>2024-10-21</v>
          </cell>
        </row>
        <row r="17003">
          <cell r="K17003" t="str">
            <v/>
          </cell>
          <cell r="L17003" t="str">
            <v/>
          </cell>
        </row>
        <row r="17004">
          <cell r="C17004">
            <v>162594675</v>
          </cell>
          <cell r="D17004" t="str">
            <v>人工</v>
          </cell>
          <cell r="E17004" t="str">
            <v>组合商品</v>
          </cell>
          <cell r="F17004" t="str">
            <v/>
          </cell>
          <cell r="G17004" t="str">
            <v>苏打组合商品虚拟供应商</v>
          </cell>
          <cell r="H17004" t="str">
            <v>供应链类目/年节礼包/销售专属礼包</v>
          </cell>
          <cell r="I17004" t="str">
            <v>2024-10-21</v>
          </cell>
        </row>
        <row r="17004">
          <cell r="K17004" t="str">
            <v/>
          </cell>
          <cell r="L17004" t="str">
            <v/>
          </cell>
        </row>
        <row r="17005">
          <cell r="C17005">
            <v>162594675</v>
          </cell>
          <cell r="D17005" t="str">
            <v>人工</v>
          </cell>
          <cell r="E17005" t="str">
            <v>组合商品</v>
          </cell>
          <cell r="F17005" t="str">
            <v/>
          </cell>
          <cell r="G17005" t="str">
            <v>苏打组合商品虚拟供应商</v>
          </cell>
          <cell r="H17005" t="str">
            <v>供应链类目/年节礼包/销售专属礼包</v>
          </cell>
          <cell r="I17005" t="str">
            <v>2024-10-21</v>
          </cell>
        </row>
        <row r="17005">
          <cell r="K17005" t="str">
            <v/>
          </cell>
          <cell r="L17005" t="str">
            <v/>
          </cell>
        </row>
        <row r="17006">
          <cell r="C17006">
            <v>162594674</v>
          </cell>
          <cell r="D17006" t="str">
            <v>人工</v>
          </cell>
          <cell r="E17006" t="str">
            <v>组合商品</v>
          </cell>
          <cell r="F17006" t="str">
            <v/>
          </cell>
          <cell r="G17006" t="str">
            <v>苏打组合商品虚拟供应商</v>
          </cell>
          <cell r="H17006" t="str">
            <v>供应链类目/年节礼包/销售专属礼包</v>
          </cell>
          <cell r="I17006" t="str">
            <v>2024-10-31</v>
          </cell>
          <cell r="J17006">
            <v>163811072</v>
          </cell>
          <cell r="K17006" t="str">
            <v/>
          </cell>
          <cell r="L17006" t="str">
            <v/>
          </cell>
        </row>
        <row r="17007">
          <cell r="C17007">
            <v>162594674</v>
          </cell>
          <cell r="D17007" t="str">
            <v>人工</v>
          </cell>
          <cell r="E17007" t="str">
            <v>组合商品</v>
          </cell>
          <cell r="F17007" t="str">
            <v/>
          </cell>
          <cell r="G17007" t="str">
            <v>苏打组合商品虚拟供应商</v>
          </cell>
          <cell r="H17007" t="str">
            <v>供应链类目/年节礼包/销售专属礼包</v>
          </cell>
          <cell r="I17007" t="str">
            <v>2024-10-31</v>
          </cell>
        </row>
        <row r="17007">
          <cell r="K17007" t="str">
            <v/>
          </cell>
          <cell r="L17007" t="str">
            <v/>
          </cell>
        </row>
        <row r="17008">
          <cell r="C17008">
            <v>162594673</v>
          </cell>
          <cell r="D17008" t="str">
            <v>人工</v>
          </cell>
          <cell r="E17008" t="str">
            <v>组合商品</v>
          </cell>
          <cell r="F17008" t="str">
            <v/>
          </cell>
          <cell r="G17008" t="str">
            <v>苏打组合商品虚拟供应商</v>
          </cell>
          <cell r="H17008" t="str">
            <v>供应链类目/年节礼包/销售专属礼包</v>
          </cell>
          <cell r="I17008" t="str">
            <v>2024-10-31</v>
          </cell>
          <cell r="J17008">
            <v>163811071</v>
          </cell>
          <cell r="K17008" t="str">
            <v/>
          </cell>
          <cell r="L17008" t="str">
            <v/>
          </cell>
        </row>
        <row r="17009">
          <cell r="C17009">
            <v>162594673</v>
          </cell>
          <cell r="D17009" t="str">
            <v>人工</v>
          </cell>
          <cell r="E17009" t="str">
            <v>组合商品</v>
          </cell>
          <cell r="F17009" t="str">
            <v/>
          </cell>
          <cell r="G17009" t="str">
            <v>苏打组合商品虚拟供应商</v>
          </cell>
          <cell r="H17009" t="str">
            <v>供应链类目/年节礼包/销售专属礼包</v>
          </cell>
          <cell r="I17009" t="str">
            <v>2024-10-31</v>
          </cell>
        </row>
        <row r="17009">
          <cell r="K17009" t="str">
            <v/>
          </cell>
          <cell r="L17009" t="str">
            <v/>
          </cell>
        </row>
        <row r="17010">
          <cell r="C17010">
            <v>162594673</v>
          </cell>
          <cell r="D17010" t="str">
            <v>人工</v>
          </cell>
          <cell r="E17010" t="str">
            <v>组合商品</v>
          </cell>
          <cell r="F17010" t="str">
            <v/>
          </cell>
          <cell r="G17010" t="str">
            <v>苏打组合商品虚拟供应商</v>
          </cell>
          <cell r="H17010" t="str">
            <v>供应链类目/年节礼包/销售专属礼包</v>
          </cell>
          <cell r="I17010" t="str">
            <v>2024-10-31</v>
          </cell>
        </row>
        <row r="17010">
          <cell r="K17010" t="str">
            <v/>
          </cell>
          <cell r="L17010" t="str">
            <v/>
          </cell>
        </row>
        <row r="17011">
          <cell r="C17011">
            <v>162594673</v>
          </cell>
          <cell r="D17011" t="str">
            <v>人工</v>
          </cell>
          <cell r="E17011" t="str">
            <v>组合商品</v>
          </cell>
          <cell r="F17011" t="str">
            <v/>
          </cell>
          <cell r="G17011" t="str">
            <v>苏打组合商品虚拟供应商</v>
          </cell>
          <cell r="H17011" t="str">
            <v>供应链类目/年节礼包/销售专属礼包</v>
          </cell>
          <cell r="I17011" t="str">
            <v>2024-10-31</v>
          </cell>
        </row>
        <row r="17011">
          <cell r="K17011" t="str">
            <v/>
          </cell>
          <cell r="L17011" t="str">
            <v/>
          </cell>
        </row>
        <row r="17012">
          <cell r="C17012">
            <v>162594673</v>
          </cell>
          <cell r="D17012" t="str">
            <v>人工</v>
          </cell>
          <cell r="E17012" t="str">
            <v>组合商品</v>
          </cell>
          <cell r="F17012" t="str">
            <v/>
          </cell>
          <cell r="G17012" t="str">
            <v>苏打组合商品虚拟供应商</v>
          </cell>
          <cell r="H17012" t="str">
            <v>供应链类目/年节礼包/销售专属礼包</v>
          </cell>
          <cell r="I17012" t="str">
            <v>2024-10-31</v>
          </cell>
        </row>
        <row r="17012">
          <cell r="K17012" t="str">
            <v/>
          </cell>
          <cell r="L17012" t="str">
            <v/>
          </cell>
        </row>
        <row r="17013">
          <cell r="C17013">
            <v>162594671</v>
          </cell>
          <cell r="D17013" t="str">
            <v>人工</v>
          </cell>
          <cell r="E17013" t="str">
            <v>组合商品</v>
          </cell>
          <cell r="F17013" t="str">
            <v/>
          </cell>
          <cell r="G17013" t="str">
            <v>苏打组合商品虚拟供应商</v>
          </cell>
          <cell r="H17013" t="str">
            <v>供应链类目/年节礼包/销售专属礼包</v>
          </cell>
          <cell r="I17013" t="str">
            <v>2024-10-31</v>
          </cell>
          <cell r="J17013">
            <v>163811069</v>
          </cell>
          <cell r="K17013" t="str">
            <v/>
          </cell>
          <cell r="L17013" t="str">
            <v/>
          </cell>
        </row>
        <row r="17014">
          <cell r="C17014">
            <v>162594671</v>
          </cell>
          <cell r="D17014" t="str">
            <v>人工</v>
          </cell>
          <cell r="E17014" t="str">
            <v>组合商品</v>
          </cell>
          <cell r="F17014" t="str">
            <v/>
          </cell>
          <cell r="G17014" t="str">
            <v>苏打组合商品虚拟供应商</v>
          </cell>
          <cell r="H17014" t="str">
            <v>供应链类目/年节礼包/销售专属礼包</v>
          </cell>
          <cell r="I17014" t="str">
            <v>2024-10-31</v>
          </cell>
        </row>
        <row r="17014">
          <cell r="K17014" t="str">
            <v/>
          </cell>
          <cell r="L17014" t="str">
            <v/>
          </cell>
        </row>
        <row r="17015">
          <cell r="C17015">
            <v>162594671</v>
          </cell>
          <cell r="D17015" t="str">
            <v>人工</v>
          </cell>
          <cell r="E17015" t="str">
            <v>组合商品</v>
          </cell>
          <cell r="F17015" t="str">
            <v/>
          </cell>
          <cell r="G17015" t="str">
            <v>苏打组合商品虚拟供应商</v>
          </cell>
          <cell r="H17015" t="str">
            <v>供应链类目/年节礼包/销售专属礼包</v>
          </cell>
          <cell r="I17015" t="str">
            <v>2024-10-31</v>
          </cell>
        </row>
        <row r="17015">
          <cell r="K17015" t="str">
            <v/>
          </cell>
          <cell r="L17015" t="str">
            <v/>
          </cell>
        </row>
        <row r="17016">
          <cell r="C17016">
            <v>162594671</v>
          </cell>
          <cell r="D17016" t="str">
            <v>人工</v>
          </cell>
          <cell r="E17016" t="str">
            <v>组合商品</v>
          </cell>
          <cell r="F17016" t="str">
            <v/>
          </cell>
          <cell r="G17016" t="str">
            <v>苏打组合商品虚拟供应商</v>
          </cell>
          <cell r="H17016" t="str">
            <v>供应链类目/年节礼包/销售专属礼包</v>
          </cell>
          <cell r="I17016" t="str">
            <v>2024-10-31</v>
          </cell>
        </row>
        <row r="17016">
          <cell r="K17016" t="str">
            <v/>
          </cell>
          <cell r="L17016" t="str">
            <v/>
          </cell>
        </row>
        <row r="17017">
          <cell r="C17017">
            <v>162594671</v>
          </cell>
          <cell r="D17017" t="str">
            <v>人工</v>
          </cell>
          <cell r="E17017" t="str">
            <v>组合商品</v>
          </cell>
          <cell r="F17017" t="str">
            <v/>
          </cell>
          <cell r="G17017" t="str">
            <v>苏打组合商品虚拟供应商</v>
          </cell>
          <cell r="H17017" t="str">
            <v>供应链类目/年节礼包/销售专属礼包</v>
          </cell>
          <cell r="I17017" t="str">
            <v>2024-10-31</v>
          </cell>
        </row>
        <row r="17017">
          <cell r="K17017" t="str">
            <v/>
          </cell>
          <cell r="L17017" t="str">
            <v/>
          </cell>
        </row>
        <row r="17018">
          <cell r="C17018">
            <v>162594671</v>
          </cell>
          <cell r="D17018" t="str">
            <v>人工</v>
          </cell>
          <cell r="E17018" t="str">
            <v>组合商品</v>
          </cell>
          <cell r="F17018" t="str">
            <v/>
          </cell>
          <cell r="G17018" t="str">
            <v>苏打组合商品虚拟供应商</v>
          </cell>
          <cell r="H17018" t="str">
            <v>供应链类目/年节礼包/销售专属礼包</v>
          </cell>
          <cell r="I17018" t="str">
            <v>2024-10-31</v>
          </cell>
        </row>
        <row r="17018">
          <cell r="K17018" t="str">
            <v/>
          </cell>
          <cell r="L17018" t="str">
            <v/>
          </cell>
        </row>
        <row r="17019">
          <cell r="C17019">
            <v>162594671</v>
          </cell>
          <cell r="D17019" t="str">
            <v>人工</v>
          </cell>
          <cell r="E17019" t="str">
            <v>组合商品</v>
          </cell>
          <cell r="F17019" t="str">
            <v/>
          </cell>
          <cell r="G17019" t="str">
            <v>苏打组合商品虚拟供应商</v>
          </cell>
          <cell r="H17019" t="str">
            <v>供应链类目/年节礼包/销售专属礼包</v>
          </cell>
          <cell r="I17019" t="str">
            <v>2024-10-31</v>
          </cell>
        </row>
        <row r="17019">
          <cell r="K17019" t="str">
            <v/>
          </cell>
          <cell r="L17019" t="str">
            <v/>
          </cell>
        </row>
        <row r="17020">
          <cell r="C17020">
            <v>162594671</v>
          </cell>
          <cell r="D17020" t="str">
            <v>人工</v>
          </cell>
          <cell r="E17020" t="str">
            <v>组合商品</v>
          </cell>
          <cell r="F17020" t="str">
            <v/>
          </cell>
          <cell r="G17020" t="str">
            <v>苏打组合商品虚拟供应商</v>
          </cell>
          <cell r="H17020" t="str">
            <v>供应链类目/年节礼包/销售专属礼包</v>
          </cell>
          <cell r="I17020" t="str">
            <v>2024-10-31</v>
          </cell>
        </row>
        <row r="17020">
          <cell r="K17020" t="str">
            <v/>
          </cell>
          <cell r="L17020" t="str">
            <v/>
          </cell>
        </row>
        <row r="17021">
          <cell r="C17021">
            <v>162594669</v>
          </cell>
          <cell r="D17021" t="str">
            <v>人工</v>
          </cell>
          <cell r="E17021" t="str">
            <v>组合商品</v>
          </cell>
          <cell r="F17021" t="str">
            <v/>
          </cell>
          <cell r="G17021" t="str">
            <v>苏打组合商品虚拟供应商</v>
          </cell>
          <cell r="H17021" t="str">
            <v>供应链类目/年节礼包/销售专属礼包</v>
          </cell>
          <cell r="I17021" t="str">
            <v>2024-10-01</v>
          </cell>
          <cell r="J17021">
            <v>163811067</v>
          </cell>
          <cell r="K17021" t="str">
            <v/>
          </cell>
          <cell r="L17021" t="str">
            <v/>
          </cell>
        </row>
        <row r="17022">
          <cell r="C17022">
            <v>162594669</v>
          </cell>
          <cell r="D17022" t="str">
            <v>人工</v>
          </cell>
          <cell r="E17022" t="str">
            <v>组合商品</v>
          </cell>
          <cell r="F17022" t="str">
            <v/>
          </cell>
          <cell r="G17022" t="str">
            <v>苏打组合商品虚拟供应商</v>
          </cell>
          <cell r="H17022" t="str">
            <v>供应链类目/年节礼包/销售专属礼包</v>
          </cell>
          <cell r="I17022" t="str">
            <v>2024-10-01</v>
          </cell>
        </row>
        <row r="17022">
          <cell r="K17022" t="str">
            <v/>
          </cell>
          <cell r="L17022" t="str">
            <v/>
          </cell>
        </row>
        <row r="17023">
          <cell r="C17023">
            <v>162594669</v>
          </cell>
          <cell r="D17023" t="str">
            <v>人工</v>
          </cell>
          <cell r="E17023" t="str">
            <v>组合商品</v>
          </cell>
          <cell r="F17023" t="str">
            <v/>
          </cell>
          <cell r="G17023" t="str">
            <v>苏打组合商品虚拟供应商</v>
          </cell>
          <cell r="H17023" t="str">
            <v>供应链类目/年节礼包/销售专属礼包</v>
          </cell>
          <cell r="I17023" t="str">
            <v>2024-10-01</v>
          </cell>
        </row>
        <row r="17023">
          <cell r="K17023" t="str">
            <v/>
          </cell>
          <cell r="L17023" t="str">
            <v/>
          </cell>
        </row>
        <row r="17024">
          <cell r="C17024">
            <v>162594668</v>
          </cell>
          <cell r="D17024" t="str">
            <v>人工</v>
          </cell>
          <cell r="E17024" t="str">
            <v>组合商品</v>
          </cell>
          <cell r="F17024" t="str">
            <v/>
          </cell>
          <cell r="G17024" t="str">
            <v>苏打组合商品虚拟供应商</v>
          </cell>
          <cell r="H17024" t="str">
            <v>供应链类目/年节礼包/销售专属礼包</v>
          </cell>
          <cell r="I17024" t="str">
            <v>2024-10-31</v>
          </cell>
          <cell r="J17024">
            <v>163811066</v>
          </cell>
          <cell r="K17024" t="str">
            <v/>
          </cell>
          <cell r="L17024" t="str">
            <v/>
          </cell>
        </row>
        <row r="17025">
          <cell r="C17025">
            <v>162594668</v>
          </cell>
          <cell r="D17025" t="str">
            <v>人工</v>
          </cell>
          <cell r="E17025" t="str">
            <v>组合商品</v>
          </cell>
          <cell r="F17025" t="str">
            <v/>
          </cell>
          <cell r="G17025" t="str">
            <v>苏打组合商品虚拟供应商</v>
          </cell>
          <cell r="H17025" t="str">
            <v>供应链类目/年节礼包/销售专属礼包</v>
          </cell>
          <cell r="I17025" t="str">
            <v>2024-10-31</v>
          </cell>
        </row>
        <row r="17025">
          <cell r="K17025" t="str">
            <v/>
          </cell>
          <cell r="L17025" t="str">
            <v/>
          </cell>
        </row>
        <row r="17026">
          <cell r="C17026">
            <v>162594668</v>
          </cell>
          <cell r="D17026" t="str">
            <v>人工</v>
          </cell>
          <cell r="E17026" t="str">
            <v>组合商品</v>
          </cell>
          <cell r="F17026" t="str">
            <v/>
          </cell>
          <cell r="G17026" t="str">
            <v>苏打组合商品虚拟供应商</v>
          </cell>
          <cell r="H17026" t="str">
            <v>供应链类目/年节礼包/销售专属礼包</v>
          </cell>
          <cell r="I17026" t="str">
            <v>2024-10-31</v>
          </cell>
        </row>
        <row r="17026">
          <cell r="K17026" t="str">
            <v/>
          </cell>
          <cell r="L17026" t="str">
            <v/>
          </cell>
        </row>
        <row r="17027">
          <cell r="C17027">
            <v>162594668</v>
          </cell>
          <cell r="D17027" t="str">
            <v>人工</v>
          </cell>
          <cell r="E17027" t="str">
            <v>组合商品</v>
          </cell>
          <cell r="F17027" t="str">
            <v/>
          </cell>
          <cell r="G17027" t="str">
            <v>苏打组合商品虚拟供应商</v>
          </cell>
          <cell r="H17027" t="str">
            <v>供应链类目/年节礼包/销售专属礼包</v>
          </cell>
          <cell r="I17027" t="str">
            <v>2024-10-31</v>
          </cell>
        </row>
        <row r="17027">
          <cell r="K17027" t="str">
            <v/>
          </cell>
          <cell r="L17027" t="str">
            <v/>
          </cell>
        </row>
        <row r="17028">
          <cell r="C17028">
            <v>162594668</v>
          </cell>
          <cell r="D17028" t="str">
            <v>人工</v>
          </cell>
          <cell r="E17028" t="str">
            <v>组合商品</v>
          </cell>
          <cell r="F17028" t="str">
            <v/>
          </cell>
          <cell r="G17028" t="str">
            <v>苏打组合商品虚拟供应商</v>
          </cell>
          <cell r="H17028" t="str">
            <v>供应链类目/年节礼包/销售专属礼包</v>
          </cell>
          <cell r="I17028" t="str">
            <v>2024-10-31</v>
          </cell>
        </row>
        <row r="17028">
          <cell r="K17028" t="str">
            <v/>
          </cell>
          <cell r="L17028" t="str">
            <v/>
          </cell>
        </row>
        <row r="17029">
          <cell r="C17029">
            <v>162594667</v>
          </cell>
          <cell r="D17029" t="str">
            <v>人工</v>
          </cell>
          <cell r="E17029" t="str">
            <v>组合商品</v>
          </cell>
          <cell r="F17029" t="str">
            <v/>
          </cell>
          <cell r="G17029" t="str">
            <v>苏打组合商品虚拟供应商</v>
          </cell>
          <cell r="H17029" t="str">
            <v>供应链类目/年节礼包/销售专属礼包</v>
          </cell>
          <cell r="I17029" t="str">
            <v>2024-10-31</v>
          </cell>
          <cell r="J17029">
            <v>163811065</v>
          </cell>
          <cell r="K17029" t="str">
            <v/>
          </cell>
          <cell r="L17029" t="str">
            <v/>
          </cell>
        </row>
        <row r="17030">
          <cell r="C17030">
            <v>162594667</v>
          </cell>
          <cell r="D17030" t="str">
            <v>人工</v>
          </cell>
          <cell r="E17030" t="str">
            <v>组合商品</v>
          </cell>
          <cell r="F17030" t="str">
            <v/>
          </cell>
          <cell r="G17030" t="str">
            <v>苏打组合商品虚拟供应商</v>
          </cell>
          <cell r="H17030" t="str">
            <v>供应链类目/年节礼包/销售专属礼包</v>
          </cell>
          <cell r="I17030" t="str">
            <v>2024-10-31</v>
          </cell>
        </row>
        <row r="17030">
          <cell r="K17030" t="str">
            <v/>
          </cell>
          <cell r="L17030" t="str">
            <v/>
          </cell>
        </row>
        <row r="17031">
          <cell r="C17031">
            <v>162594667</v>
          </cell>
          <cell r="D17031" t="str">
            <v>人工</v>
          </cell>
          <cell r="E17031" t="str">
            <v>组合商品</v>
          </cell>
          <cell r="F17031" t="str">
            <v/>
          </cell>
          <cell r="G17031" t="str">
            <v>苏打组合商品虚拟供应商</v>
          </cell>
          <cell r="H17031" t="str">
            <v>供应链类目/年节礼包/销售专属礼包</v>
          </cell>
          <cell r="I17031" t="str">
            <v>2024-10-31</v>
          </cell>
        </row>
        <row r="17031">
          <cell r="K17031" t="str">
            <v/>
          </cell>
          <cell r="L17031" t="str">
            <v/>
          </cell>
        </row>
        <row r="17032">
          <cell r="C17032">
            <v>162594665</v>
          </cell>
          <cell r="D17032" t="str">
            <v>人工</v>
          </cell>
          <cell r="E17032" t="str">
            <v>组合商品</v>
          </cell>
          <cell r="F17032" t="str">
            <v/>
          </cell>
          <cell r="G17032" t="str">
            <v>苏打组合商品虚拟供应商</v>
          </cell>
          <cell r="H17032" t="str">
            <v>供应链类目/年节礼包/销售专属礼包</v>
          </cell>
          <cell r="I17032" t="str">
            <v>2024-10-31</v>
          </cell>
          <cell r="J17032">
            <v>163811063</v>
          </cell>
          <cell r="K17032" t="str">
            <v/>
          </cell>
          <cell r="L17032" t="str">
            <v/>
          </cell>
        </row>
        <row r="17033">
          <cell r="C17033">
            <v>162594665</v>
          </cell>
          <cell r="D17033" t="str">
            <v>人工</v>
          </cell>
          <cell r="E17033" t="str">
            <v>组合商品</v>
          </cell>
          <cell r="F17033" t="str">
            <v/>
          </cell>
          <cell r="G17033" t="str">
            <v>苏打组合商品虚拟供应商</v>
          </cell>
          <cell r="H17033" t="str">
            <v>供应链类目/年节礼包/销售专属礼包</v>
          </cell>
          <cell r="I17033" t="str">
            <v>2024-10-31</v>
          </cell>
        </row>
        <row r="17033">
          <cell r="K17033" t="str">
            <v/>
          </cell>
          <cell r="L17033" t="str">
            <v/>
          </cell>
        </row>
        <row r="17034">
          <cell r="C17034">
            <v>162594665</v>
          </cell>
          <cell r="D17034" t="str">
            <v>人工</v>
          </cell>
          <cell r="E17034" t="str">
            <v>组合商品</v>
          </cell>
          <cell r="F17034" t="str">
            <v/>
          </cell>
          <cell r="G17034" t="str">
            <v>苏打组合商品虚拟供应商</v>
          </cell>
          <cell r="H17034" t="str">
            <v>供应链类目/年节礼包/销售专属礼包</v>
          </cell>
          <cell r="I17034" t="str">
            <v>2024-10-31</v>
          </cell>
        </row>
        <row r="17034">
          <cell r="K17034" t="str">
            <v/>
          </cell>
          <cell r="L17034" t="str">
            <v/>
          </cell>
        </row>
        <row r="17035">
          <cell r="C17035">
            <v>162525337</v>
          </cell>
          <cell r="D17035" t="str">
            <v>人工</v>
          </cell>
          <cell r="E17035" t="str">
            <v>组合商品</v>
          </cell>
          <cell r="F17035" t="str">
            <v/>
          </cell>
          <cell r="G17035" t="str">
            <v>苏打组合商品虚拟供应商</v>
          </cell>
          <cell r="H17035" t="str">
            <v>供应链类目/年节礼包/销售专属礼包</v>
          </cell>
          <cell r="I17035" t="str">
            <v>2024-07-31</v>
          </cell>
          <cell r="J17035">
            <v>163656590</v>
          </cell>
          <cell r="K17035" t="str">
            <v/>
          </cell>
          <cell r="L17035" t="str">
            <v/>
          </cell>
        </row>
        <row r="17036">
          <cell r="C17036">
            <v>162439663</v>
          </cell>
          <cell r="D17036" t="str">
            <v>人工</v>
          </cell>
          <cell r="E17036" t="str">
            <v>组合商品</v>
          </cell>
          <cell r="F17036" t="str">
            <v/>
          </cell>
          <cell r="G17036" t="str">
            <v>苏打组合商品虚拟供应商</v>
          </cell>
          <cell r="H17036" t="str">
            <v>供应链类目/年节礼包/销售专属礼包</v>
          </cell>
          <cell r="I17036" t="str">
            <v>2024-03-31</v>
          </cell>
          <cell r="J17036">
            <v>163451416</v>
          </cell>
          <cell r="K17036" t="str">
            <v/>
          </cell>
          <cell r="L17036" t="str">
            <v/>
          </cell>
        </row>
        <row r="17037">
          <cell r="C17037">
            <v>162439663</v>
          </cell>
          <cell r="D17037" t="str">
            <v>人工</v>
          </cell>
          <cell r="E17037" t="str">
            <v>组合商品</v>
          </cell>
          <cell r="F17037" t="str">
            <v/>
          </cell>
          <cell r="G17037" t="str">
            <v>苏打组合商品虚拟供应商</v>
          </cell>
          <cell r="H17037" t="str">
            <v>供应链类目/年节礼包/销售专属礼包</v>
          </cell>
          <cell r="I17037" t="str">
            <v>2024-03-31</v>
          </cell>
        </row>
        <row r="17037">
          <cell r="K17037" t="str">
            <v/>
          </cell>
          <cell r="L17037" t="str">
            <v/>
          </cell>
        </row>
        <row r="17038">
          <cell r="C17038">
            <v>162088897</v>
          </cell>
          <cell r="D17038" t="str">
            <v>人工</v>
          </cell>
          <cell r="E17038" t="str">
            <v>组合商品</v>
          </cell>
          <cell r="F17038" t="str">
            <v/>
          </cell>
          <cell r="G17038" t="str">
            <v>苏打组合商品虚拟供应商</v>
          </cell>
          <cell r="H17038" t="str">
            <v>供应链类目/年节礼包/销售专属礼包</v>
          </cell>
          <cell r="I17038" t="str">
            <v>2023-04-30</v>
          </cell>
          <cell r="J17038">
            <v>162540747</v>
          </cell>
          <cell r="K17038" t="str">
            <v/>
          </cell>
          <cell r="L17038" t="str">
            <v/>
          </cell>
        </row>
        <row r="17039">
          <cell r="C17039">
            <v>162595557</v>
          </cell>
          <cell r="D17039" t="str">
            <v>人工</v>
          </cell>
          <cell r="E17039" t="str">
            <v>组合商品</v>
          </cell>
          <cell r="F17039" t="str">
            <v/>
          </cell>
          <cell r="G17039" t="str">
            <v>苏打组合商品虚拟供应商</v>
          </cell>
          <cell r="H17039" t="str">
            <v>年节礼包/项目专属/定制方案专属</v>
          </cell>
          <cell r="I17039" t="str">
            <v>2025-01-31</v>
          </cell>
          <cell r="J17039">
            <v>163813229</v>
          </cell>
          <cell r="K17039" t="str">
            <v/>
          </cell>
          <cell r="L17039" t="str">
            <v/>
          </cell>
        </row>
        <row r="17040">
          <cell r="C17040">
            <v>162595557</v>
          </cell>
          <cell r="D17040" t="str">
            <v>人工</v>
          </cell>
          <cell r="E17040" t="str">
            <v>组合商品</v>
          </cell>
          <cell r="F17040" t="str">
            <v/>
          </cell>
          <cell r="G17040" t="str">
            <v>苏打组合商品虚拟供应商</v>
          </cell>
          <cell r="H17040" t="str">
            <v>年节礼包/项目专属/定制方案专属</v>
          </cell>
          <cell r="I17040" t="str">
            <v>2025-01-31</v>
          </cell>
        </row>
        <row r="17040">
          <cell r="K17040" t="str">
            <v/>
          </cell>
          <cell r="L17040" t="str">
            <v/>
          </cell>
        </row>
        <row r="17041">
          <cell r="C17041">
            <v>162595557</v>
          </cell>
          <cell r="D17041" t="str">
            <v>人工</v>
          </cell>
          <cell r="E17041" t="str">
            <v>组合商品</v>
          </cell>
          <cell r="F17041" t="str">
            <v/>
          </cell>
          <cell r="G17041" t="str">
            <v>苏打组合商品虚拟供应商</v>
          </cell>
          <cell r="H17041" t="str">
            <v>年节礼包/项目专属/定制方案专属</v>
          </cell>
          <cell r="I17041" t="str">
            <v>2025-01-31</v>
          </cell>
        </row>
        <row r="17041">
          <cell r="K17041" t="str">
            <v/>
          </cell>
          <cell r="L17041" t="str">
            <v/>
          </cell>
        </row>
        <row r="17042">
          <cell r="C17042">
            <v>162595557</v>
          </cell>
          <cell r="D17042" t="str">
            <v>人工</v>
          </cell>
          <cell r="E17042" t="str">
            <v>组合商品</v>
          </cell>
          <cell r="F17042" t="str">
            <v/>
          </cell>
          <cell r="G17042" t="str">
            <v>苏打组合商品虚拟供应商</v>
          </cell>
          <cell r="H17042" t="str">
            <v>年节礼包/项目专属/定制方案专属</v>
          </cell>
          <cell r="I17042" t="str">
            <v>2025-01-31</v>
          </cell>
        </row>
        <row r="17042">
          <cell r="K17042" t="str">
            <v/>
          </cell>
          <cell r="L17042" t="str">
            <v/>
          </cell>
        </row>
        <row r="17043">
          <cell r="C17043">
            <v>162595557</v>
          </cell>
          <cell r="D17043" t="str">
            <v>人工</v>
          </cell>
          <cell r="E17043" t="str">
            <v>组合商品</v>
          </cell>
          <cell r="F17043" t="str">
            <v/>
          </cell>
          <cell r="G17043" t="str">
            <v>苏打组合商品虚拟供应商</v>
          </cell>
          <cell r="H17043" t="str">
            <v>年节礼包/项目专属/定制方案专属</v>
          </cell>
          <cell r="I17043" t="str">
            <v>2025-01-31</v>
          </cell>
        </row>
        <row r="17043">
          <cell r="K17043" t="str">
            <v/>
          </cell>
          <cell r="L17043" t="str">
            <v/>
          </cell>
        </row>
        <row r="17044">
          <cell r="C17044">
            <v>162595552</v>
          </cell>
          <cell r="D17044" t="str">
            <v>人工</v>
          </cell>
          <cell r="E17044" t="str">
            <v>组合商品</v>
          </cell>
          <cell r="F17044" t="str">
            <v/>
          </cell>
          <cell r="G17044" t="str">
            <v>苏打组合商品虚拟供应商</v>
          </cell>
          <cell r="H17044" t="str">
            <v>年节礼包/项目专属/定制方案专属</v>
          </cell>
          <cell r="I17044" t="str">
            <v>2025-01-31</v>
          </cell>
          <cell r="J17044">
            <v>163813223</v>
          </cell>
          <cell r="K17044" t="str">
            <v/>
          </cell>
          <cell r="L17044" t="str">
            <v/>
          </cell>
        </row>
        <row r="17045">
          <cell r="C17045">
            <v>162595552</v>
          </cell>
          <cell r="D17045" t="str">
            <v>人工</v>
          </cell>
          <cell r="E17045" t="str">
            <v>组合商品</v>
          </cell>
          <cell r="F17045" t="str">
            <v/>
          </cell>
          <cell r="G17045" t="str">
            <v>苏打组合商品虚拟供应商</v>
          </cell>
          <cell r="H17045" t="str">
            <v>年节礼包/项目专属/定制方案专属</v>
          </cell>
          <cell r="I17045" t="str">
            <v>2025-01-31</v>
          </cell>
        </row>
        <row r="17045">
          <cell r="K17045" t="str">
            <v/>
          </cell>
          <cell r="L17045" t="str">
            <v/>
          </cell>
        </row>
        <row r="17046">
          <cell r="C17046">
            <v>162595552</v>
          </cell>
          <cell r="D17046" t="str">
            <v>人工</v>
          </cell>
          <cell r="E17046" t="str">
            <v>组合商品</v>
          </cell>
          <cell r="F17046" t="str">
            <v/>
          </cell>
          <cell r="G17046" t="str">
            <v>苏打组合商品虚拟供应商</v>
          </cell>
          <cell r="H17046" t="str">
            <v>年节礼包/项目专属/定制方案专属</v>
          </cell>
          <cell r="I17046" t="str">
            <v>2025-01-31</v>
          </cell>
        </row>
        <row r="17046">
          <cell r="K17046" t="str">
            <v/>
          </cell>
          <cell r="L17046" t="str">
            <v/>
          </cell>
        </row>
        <row r="17047">
          <cell r="C17047">
            <v>162595552</v>
          </cell>
          <cell r="D17047" t="str">
            <v>人工</v>
          </cell>
          <cell r="E17047" t="str">
            <v>组合商品</v>
          </cell>
          <cell r="F17047" t="str">
            <v/>
          </cell>
          <cell r="G17047" t="str">
            <v>苏打组合商品虚拟供应商</v>
          </cell>
          <cell r="H17047" t="str">
            <v>年节礼包/项目专属/定制方案专属</v>
          </cell>
          <cell r="I17047" t="str">
            <v>2025-01-31</v>
          </cell>
        </row>
        <row r="17047">
          <cell r="K17047" t="str">
            <v/>
          </cell>
          <cell r="L17047" t="str">
            <v/>
          </cell>
        </row>
        <row r="17048">
          <cell r="C17048">
            <v>162595551</v>
          </cell>
          <cell r="D17048" t="str">
            <v>人工</v>
          </cell>
          <cell r="E17048" t="str">
            <v>组合商品</v>
          </cell>
          <cell r="F17048" t="str">
            <v/>
          </cell>
          <cell r="G17048" t="str">
            <v>苏打组合商品虚拟供应商</v>
          </cell>
          <cell r="H17048" t="str">
            <v>年节礼包/项目专属/定制方案专属</v>
          </cell>
          <cell r="I17048" t="str">
            <v>2024-10-31</v>
          </cell>
          <cell r="J17048">
            <v>163813222</v>
          </cell>
          <cell r="K17048" t="str">
            <v/>
          </cell>
          <cell r="L17048" t="str">
            <v/>
          </cell>
        </row>
        <row r="17049">
          <cell r="C17049">
            <v>162595551</v>
          </cell>
          <cell r="D17049" t="str">
            <v>人工</v>
          </cell>
          <cell r="E17049" t="str">
            <v>组合商品</v>
          </cell>
          <cell r="F17049" t="str">
            <v/>
          </cell>
          <cell r="G17049" t="str">
            <v>苏打组合商品虚拟供应商</v>
          </cell>
          <cell r="H17049" t="str">
            <v>年节礼包/项目专属/定制方案专属</v>
          </cell>
          <cell r="I17049" t="str">
            <v>2024-10-31</v>
          </cell>
        </row>
        <row r="17049">
          <cell r="K17049" t="str">
            <v/>
          </cell>
          <cell r="L17049" t="str">
            <v/>
          </cell>
        </row>
        <row r="17050">
          <cell r="C17050">
            <v>162595551</v>
          </cell>
          <cell r="D17050" t="str">
            <v>人工</v>
          </cell>
          <cell r="E17050" t="str">
            <v>组合商品</v>
          </cell>
          <cell r="F17050" t="str">
            <v/>
          </cell>
          <cell r="G17050" t="str">
            <v>苏打组合商品虚拟供应商</v>
          </cell>
          <cell r="H17050" t="str">
            <v>年节礼包/项目专属/定制方案专属</v>
          </cell>
          <cell r="I17050" t="str">
            <v>2024-10-31</v>
          </cell>
        </row>
        <row r="17050">
          <cell r="K17050" t="str">
            <v/>
          </cell>
          <cell r="L17050" t="str">
            <v/>
          </cell>
        </row>
        <row r="17051">
          <cell r="C17051">
            <v>162595551</v>
          </cell>
          <cell r="D17051" t="str">
            <v>人工</v>
          </cell>
          <cell r="E17051" t="str">
            <v>组合商品</v>
          </cell>
          <cell r="F17051" t="str">
            <v/>
          </cell>
          <cell r="G17051" t="str">
            <v>苏打组合商品虚拟供应商</v>
          </cell>
          <cell r="H17051" t="str">
            <v>年节礼包/项目专属/定制方案专属</v>
          </cell>
          <cell r="I17051" t="str">
            <v>2024-10-31</v>
          </cell>
        </row>
        <row r="17051">
          <cell r="K17051" t="str">
            <v/>
          </cell>
          <cell r="L17051" t="str">
            <v/>
          </cell>
        </row>
        <row r="17052">
          <cell r="C17052">
            <v>162595551</v>
          </cell>
          <cell r="D17052" t="str">
            <v>人工</v>
          </cell>
          <cell r="E17052" t="str">
            <v>组合商品</v>
          </cell>
          <cell r="F17052" t="str">
            <v/>
          </cell>
          <cell r="G17052" t="str">
            <v>苏打组合商品虚拟供应商</v>
          </cell>
          <cell r="H17052" t="str">
            <v>年节礼包/项目专属/定制方案专属</v>
          </cell>
          <cell r="I17052" t="str">
            <v>2024-10-31</v>
          </cell>
        </row>
        <row r="17052">
          <cell r="K17052" t="str">
            <v/>
          </cell>
          <cell r="L17052" t="str">
            <v/>
          </cell>
        </row>
        <row r="17053">
          <cell r="C17053">
            <v>162595551</v>
          </cell>
          <cell r="D17053" t="str">
            <v>人工</v>
          </cell>
          <cell r="E17053" t="str">
            <v>组合商品</v>
          </cell>
          <cell r="F17053" t="str">
            <v/>
          </cell>
          <cell r="G17053" t="str">
            <v>苏打组合商品虚拟供应商</v>
          </cell>
          <cell r="H17053" t="str">
            <v>年节礼包/项目专属/定制方案专属</v>
          </cell>
          <cell r="I17053" t="str">
            <v>2024-10-31</v>
          </cell>
        </row>
        <row r="17053">
          <cell r="K17053" t="str">
            <v/>
          </cell>
          <cell r="L17053" t="str">
            <v/>
          </cell>
        </row>
        <row r="17054">
          <cell r="C17054">
            <v>162595551</v>
          </cell>
          <cell r="D17054" t="str">
            <v>人工</v>
          </cell>
          <cell r="E17054" t="str">
            <v>组合商品</v>
          </cell>
          <cell r="F17054" t="str">
            <v/>
          </cell>
          <cell r="G17054" t="str">
            <v>苏打组合商品虚拟供应商</v>
          </cell>
          <cell r="H17054" t="str">
            <v>年节礼包/项目专属/定制方案专属</v>
          </cell>
          <cell r="I17054" t="str">
            <v>2024-10-31</v>
          </cell>
        </row>
        <row r="17054">
          <cell r="K17054" t="str">
            <v/>
          </cell>
          <cell r="L17054" t="str">
            <v/>
          </cell>
        </row>
        <row r="17055">
          <cell r="C17055">
            <v>162595551</v>
          </cell>
          <cell r="D17055" t="str">
            <v>人工</v>
          </cell>
          <cell r="E17055" t="str">
            <v>组合商品</v>
          </cell>
          <cell r="F17055" t="str">
            <v/>
          </cell>
          <cell r="G17055" t="str">
            <v>苏打组合商品虚拟供应商</v>
          </cell>
          <cell r="H17055" t="str">
            <v>年节礼包/项目专属/定制方案专属</v>
          </cell>
          <cell r="I17055" t="str">
            <v>2024-10-31</v>
          </cell>
        </row>
        <row r="17055">
          <cell r="K17055" t="str">
            <v/>
          </cell>
          <cell r="L17055" t="str">
            <v/>
          </cell>
        </row>
        <row r="17056">
          <cell r="C17056">
            <v>162595551</v>
          </cell>
          <cell r="D17056" t="str">
            <v>人工</v>
          </cell>
          <cell r="E17056" t="str">
            <v>组合商品</v>
          </cell>
          <cell r="F17056" t="str">
            <v/>
          </cell>
          <cell r="G17056" t="str">
            <v>苏打组合商品虚拟供应商</v>
          </cell>
          <cell r="H17056" t="str">
            <v>年节礼包/项目专属/定制方案专属</v>
          </cell>
          <cell r="I17056" t="str">
            <v>2024-10-31</v>
          </cell>
        </row>
        <row r="17056">
          <cell r="K17056" t="str">
            <v/>
          </cell>
          <cell r="L17056" t="str">
            <v/>
          </cell>
        </row>
        <row r="17057">
          <cell r="C17057">
            <v>162595550</v>
          </cell>
          <cell r="D17057" t="str">
            <v>人工</v>
          </cell>
          <cell r="E17057" t="str">
            <v>组合商品</v>
          </cell>
          <cell r="F17057" t="str">
            <v/>
          </cell>
          <cell r="G17057" t="str">
            <v>苏打组合商品虚拟供应商</v>
          </cell>
          <cell r="H17057" t="str">
            <v>年节礼包/项目专属/定制方案专属</v>
          </cell>
          <cell r="I17057" t="str">
            <v>2025-01-31</v>
          </cell>
          <cell r="J17057">
            <v>163813221</v>
          </cell>
          <cell r="K17057" t="str">
            <v/>
          </cell>
          <cell r="L17057" t="str">
            <v/>
          </cell>
        </row>
        <row r="17058">
          <cell r="C17058">
            <v>162595550</v>
          </cell>
          <cell r="D17058" t="str">
            <v>人工</v>
          </cell>
          <cell r="E17058" t="str">
            <v>组合商品</v>
          </cell>
          <cell r="F17058" t="str">
            <v/>
          </cell>
          <cell r="G17058" t="str">
            <v>苏打组合商品虚拟供应商</v>
          </cell>
          <cell r="H17058" t="str">
            <v>年节礼包/项目专属/定制方案专属</v>
          </cell>
          <cell r="I17058" t="str">
            <v>2025-01-31</v>
          </cell>
        </row>
        <row r="17058">
          <cell r="K17058" t="str">
            <v/>
          </cell>
          <cell r="L17058" t="str">
            <v/>
          </cell>
        </row>
        <row r="17059">
          <cell r="C17059">
            <v>162595550</v>
          </cell>
          <cell r="D17059" t="str">
            <v>人工</v>
          </cell>
          <cell r="E17059" t="str">
            <v>组合商品</v>
          </cell>
          <cell r="F17059" t="str">
            <v/>
          </cell>
          <cell r="G17059" t="str">
            <v>苏打组合商品虚拟供应商</v>
          </cell>
          <cell r="H17059" t="str">
            <v>年节礼包/项目专属/定制方案专属</v>
          </cell>
          <cell r="I17059" t="str">
            <v>2025-01-31</v>
          </cell>
        </row>
        <row r="17059">
          <cell r="K17059" t="str">
            <v/>
          </cell>
          <cell r="L17059" t="str">
            <v/>
          </cell>
        </row>
        <row r="17060">
          <cell r="C17060">
            <v>162595550</v>
          </cell>
          <cell r="D17060" t="str">
            <v>人工</v>
          </cell>
          <cell r="E17060" t="str">
            <v>组合商品</v>
          </cell>
          <cell r="F17060" t="str">
            <v/>
          </cell>
          <cell r="G17060" t="str">
            <v>苏打组合商品虚拟供应商</v>
          </cell>
          <cell r="H17060" t="str">
            <v>年节礼包/项目专属/定制方案专属</v>
          </cell>
          <cell r="I17060" t="str">
            <v>2025-01-31</v>
          </cell>
        </row>
        <row r="17060">
          <cell r="K17060" t="str">
            <v/>
          </cell>
          <cell r="L17060" t="str">
            <v/>
          </cell>
        </row>
        <row r="17061">
          <cell r="C17061">
            <v>162595548</v>
          </cell>
          <cell r="D17061" t="str">
            <v>人工</v>
          </cell>
          <cell r="E17061" t="str">
            <v>组合商品</v>
          </cell>
          <cell r="F17061" t="str">
            <v/>
          </cell>
          <cell r="G17061" t="str">
            <v>苏打组合商品虚拟供应商</v>
          </cell>
          <cell r="H17061" t="str">
            <v>年节礼包/项目专属/定制方案专属</v>
          </cell>
          <cell r="I17061" t="str">
            <v>2024-10-31</v>
          </cell>
          <cell r="J17061">
            <v>163813219</v>
          </cell>
          <cell r="K17061" t="str">
            <v/>
          </cell>
          <cell r="L17061" t="str">
            <v/>
          </cell>
        </row>
        <row r="17062">
          <cell r="C17062">
            <v>162595548</v>
          </cell>
          <cell r="D17062" t="str">
            <v>人工</v>
          </cell>
          <cell r="E17062" t="str">
            <v>组合商品</v>
          </cell>
          <cell r="F17062" t="str">
            <v/>
          </cell>
          <cell r="G17062" t="str">
            <v>苏打组合商品虚拟供应商</v>
          </cell>
          <cell r="H17062" t="str">
            <v>年节礼包/项目专属/定制方案专属</v>
          </cell>
          <cell r="I17062" t="str">
            <v>2024-10-31</v>
          </cell>
        </row>
        <row r="17062">
          <cell r="K17062" t="str">
            <v/>
          </cell>
          <cell r="L17062" t="str">
            <v/>
          </cell>
        </row>
        <row r="17063">
          <cell r="C17063">
            <v>162595548</v>
          </cell>
          <cell r="D17063" t="str">
            <v>人工</v>
          </cell>
          <cell r="E17063" t="str">
            <v>组合商品</v>
          </cell>
          <cell r="F17063" t="str">
            <v/>
          </cell>
          <cell r="G17063" t="str">
            <v>苏打组合商品虚拟供应商</v>
          </cell>
          <cell r="H17063" t="str">
            <v>年节礼包/项目专属/定制方案专属</v>
          </cell>
          <cell r="I17063" t="str">
            <v>2024-10-31</v>
          </cell>
        </row>
        <row r="17063">
          <cell r="K17063" t="str">
            <v/>
          </cell>
          <cell r="L17063" t="str">
            <v/>
          </cell>
        </row>
        <row r="17064">
          <cell r="C17064">
            <v>162595548</v>
          </cell>
          <cell r="D17064" t="str">
            <v>人工</v>
          </cell>
          <cell r="E17064" t="str">
            <v>组合商品</v>
          </cell>
          <cell r="F17064" t="str">
            <v/>
          </cell>
          <cell r="G17064" t="str">
            <v>苏打组合商品虚拟供应商</v>
          </cell>
          <cell r="H17064" t="str">
            <v>年节礼包/项目专属/定制方案专属</v>
          </cell>
          <cell r="I17064" t="str">
            <v>2024-10-31</v>
          </cell>
        </row>
        <row r="17064">
          <cell r="K17064" t="str">
            <v/>
          </cell>
          <cell r="L17064" t="str">
            <v/>
          </cell>
        </row>
        <row r="17065">
          <cell r="C17065">
            <v>162595548</v>
          </cell>
          <cell r="D17065" t="str">
            <v>人工</v>
          </cell>
          <cell r="E17065" t="str">
            <v>组合商品</v>
          </cell>
          <cell r="F17065" t="str">
            <v/>
          </cell>
          <cell r="G17065" t="str">
            <v>苏打组合商品虚拟供应商</v>
          </cell>
          <cell r="H17065" t="str">
            <v>年节礼包/项目专属/定制方案专属</v>
          </cell>
          <cell r="I17065" t="str">
            <v>2024-10-31</v>
          </cell>
        </row>
        <row r="17065">
          <cell r="K17065" t="str">
            <v/>
          </cell>
          <cell r="L17065" t="str">
            <v/>
          </cell>
        </row>
        <row r="17066">
          <cell r="C17066">
            <v>162595548</v>
          </cell>
          <cell r="D17066" t="str">
            <v>人工</v>
          </cell>
          <cell r="E17066" t="str">
            <v>组合商品</v>
          </cell>
          <cell r="F17066" t="str">
            <v/>
          </cell>
          <cell r="G17066" t="str">
            <v>苏打组合商品虚拟供应商</v>
          </cell>
          <cell r="H17066" t="str">
            <v>年节礼包/项目专属/定制方案专属</v>
          </cell>
          <cell r="I17066" t="str">
            <v>2024-10-31</v>
          </cell>
        </row>
        <row r="17066">
          <cell r="K17066" t="str">
            <v/>
          </cell>
          <cell r="L17066" t="str">
            <v/>
          </cell>
        </row>
        <row r="17067">
          <cell r="C17067">
            <v>162595548</v>
          </cell>
          <cell r="D17067" t="str">
            <v>人工</v>
          </cell>
          <cell r="E17067" t="str">
            <v>组合商品</v>
          </cell>
          <cell r="F17067" t="str">
            <v/>
          </cell>
          <cell r="G17067" t="str">
            <v>苏打组合商品虚拟供应商</v>
          </cell>
          <cell r="H17067" t="str">
            <v>年节礼包/项目专属/定制方案专属</v>
          </cell>
          <cell r="I17067" t="str">
            <v>2024-10-31</v>
          </cell>
        </row>
        <row r="17067">
          <cell r="K17067" t="str">
            <v/>
          </cell>
          <cell r="L17067" t="str">
            <v/>
          </cell>
        </row>
        <row r="17068">
          <cell r="C17068">
            <v>162595548</v>
          </cell>
          <cell r="D17068" t="str">
            <v>人工</v>
          </cell>
          <cell r="E17068" t="str">
            <v>组合商品</v>
          </cell>
          <cell r="F17068" t="str">
            <v/>
          </cell>
          <cell r="G17068" t="str">
            <v>苏打组合商品虚拟供应商</v>
          </cell>
          <cell r="H17068" t="str">
            <v>年节礼包/项目专属/定制方案专属</v>
          </cell>
          <cell r="I17068" t="str">
            <v>2024-10-31</v>
          </cell>
        </row>
        <row r="17068">
          <cell r="K17068" t="str">
            <v/>
          </cell>
          <cell r="L17068" t="str">
            <v/>
          </cell>
        </row>
        <row r="17069">
          <cell r="C17069">
            <v>162595548</v>
          </cell>
          <cell r="D17069" t="str">
            <v>人工</v>
          </cell>
          <cell r="E17069" t="str">
            <v>组合商品</v>
          </cell>
          <cell r="F17069" t="str">
            <v/>
          </cell>
          <cell r="G17069" t="str">
            <v>苏打组合商品虚拟供应商</v>
          </cell>
          <cell r="H17069" t="str">
            <v>年节礼包/项目专属/定制方案专属</v>
          </cell>
          <cell r="I17069" t="str">
            <v>2024-10-31</v>
          </cell>
        </row>
        <row r="17069">
          <cell r="K17069" t="str">
            <v/>
          </cell>
          <cell r="L17069" t="str">
            <v/>
          </cell>
        </row>
        <row r="17070">
          <cell r="C17070">
            <v>162595546</v>
          </cell>
          <cell r="D17070" t="str">
            <v>人工</v>
          </cell>
          <cell r="E17070" t="str">
            <v>组合商品</v>
          </cell>
          <cell r="F17070" t="str">
            <v/>
          </cell>
          <cell r="G17070" t="str">
            <v>苏打组合商品虚拟供应商</v>
          </cell>
          <cell r="H17070" t="str">
            <v>年节礼包/项目专属/定制方案专属</v>
          </cell>
          <cell r="I17070" t="str">
            <v>2025-01-31</v>
          </cell>
          <cell r="J17070">
            <v>163813217</v>
          </cell>
          <cell r="K17070" t="str">
            <v/>
          </cell>
          <cell r="L17070" t="str">
            <v/>
          </cell>
        </row>
        <row r="17071">
          <cell r="C17071">
            <v>162595546</v>
          </cell>
          <cell r="D17071" t="str">
            <v>人工</v>
          </cell>
          <cell r="E17071" t="str">
            <v>组合商品</v>
          </cell>
          <cell r="F17071" t="str">
            <v/>
          </cell>
          <cell r="G17071" t="str">
            <v>苏打组合商品虚拟供应商</v>
          </cell>
          <cell r="H17071" t="str">
            <v>年节礼包/项目专属/定制方案专属</v>
          </cell>
          <cell r="I17071" t="str">
            <v>2025-01-31</v>
          </cell>
        </row>
        <row r="17071">
          <cell r="K17071" t="str">
            <v/>
          </cell>
          <cell r="L17071" t="str">
            <v/>
          </cell>
        </row>
        <row r="17072">
          <cell r="C17072">
            <v>162595546</v>
          </cell>
          <cell r="D17072" t="str">
            <v>人工</v>
          </cell>
          <cell r="E17072" t="str">
            <v>组合商品</v>
          </cell>
          <cell r="F17072" t="str">
            <v/>
          </cell>
          <cell r="G17072" t="str">
            <v>苏打组合商品虚拟供应商</v>
          </cell>
          <cell r="H17072" t="str">
            <v>年节礼包/项目专属/定制方案专属</v>
          </cell>
          <cell r="I17072" t="str">
            <v>2025-01-31</v>
          </cell>
        </row>
        <row r="17072">
          <cell r="K17072" t="str">
            <v/>
          </cell>
          <cell r="L17072" t="str">
            <v/>
          </cell>
        </row>
        <row r="17073">
          <cell r="C17073">
            <v>162595546</v>
          </cell>
          <cell r="D17073" t="str">
            <v>人工</v>
          </cell>
          <cell r="E17073" t="str">
            <v>组合商品</v>
          </cell>
          <cell r="F17073" t="str">
            <v/>
          </cell>
          <cell r="G17073" t="str">
            <v>苏打组合商品虚拟供应商</v>
          </cell>
          <cell r="H17073" t="str">
            <v>年节礼包/项目专属/定制方案专属</v>
          </cell>
          <cell r="I17073" t="str">
            <v>2025-01-31</v>
          </cell>
        </row>
        <row r="17073">
          <cell r="K17073" t="str">
            <v/>
          </cell>
          <cell r="L17073" t="str">
            <v/>
          </cell>
        </row>
        <row r="17074">
          <cell r="C17074">
            <v>162595546</v>
          </cell>
          <cell r="D17074" t="str">
            <v>人工</v>
          </cell>
          <cell r="E17074" t="str">
            <v>组合商品</v>
          </cell>
          <cell r="F17074" t="str">
            <v/>
          </cell>
          <cell r="G17074" t="str">
            <v>苏打组合商品虚拟供应商</v>
          </cell>
          <cell r="H17074" t="str">
            <v>年节礼包/项目专属/定制方案专属</v>
          </cell>
          <cell r="I17074" t="str">
            <v>2025-01-31</v>
          </cell>
        </row>
        <row r="17074">
          <cell r="K17074" t="str">
            <v/>
          </cell>
          <cell r="L17074" t="str">
            <v/>
          </cell>
        </row>
        <row r="17075">
          <cell r="C17075">
            <v>162595546</v>
          </cell>
          <cell r="D17075" t="str">
            <v>人工</v>
          </cell>
          <cell r="E17075" t="str">
            <v>组合商品</v>
          </cell>
          <cell r="F17075" t="str">
            <v/>
          </cell>
          <cell r="G17075" t="str">
            <v>苏打组合商品虚拟供应商</v>
          </cell>
          <cell r="H17075" t="str">
            <v>年节礼包/项目专属/定制方案专属</v>
          </cell>
          <cell r="I17075" t="str">
            <v>2025-01-31</v>
          </cell>
        </row>
        <row r="17075">
          <cell r="K17075" t="str">
            <v/>
          </cell>
          <cell r="L17075" t="str">
            <v/>
          </cell>
        </row>
        <row r="17076">
          <cell r="C17076">
            <v>162595546</v>
          </cell>
          <cell r="D17076" t="str">
            <v>人工</v>
          </cell>
          <cell r="E17076" t="str">
            <v>组合商品</v>
          </cell>
          <cell r="F17076" t="str">
            <v/>
          </cell>
          <cell r="G17076" t="str">
            <v>苏打组合商品虚拟供应商</v>
          </cell>
          <cell r="H17076" t="str">
            <v>年节礼包/项目专属/定制方案专属</v>
          </cell>
          <cell r="I17076" t="str">
            <v>2025-01-31</v>
          </cell>
        </row>
        <row r="17076">
          <cell r="K17076" t="str">
            <v/>
          </cell>
          <cell r="L17076" t="str">
            <v/>
          </cell>
        </row>
        <row r="17077">
          <cell r="C17077">
            <v>162595545</v>
          </cell>
          <cell r="D17077" t="str">
            <v>人工</v>
          </cell>
          <cell r="E17077" t="str">
            <v>组合商品</v>
          </cell>
          <cell r="F17077" t="str">
            <v/>
          </cell>
          <cell r="G17077" t="str">
            <v>苏打组合商品虚拟供应商</v>
          </cell>
          <cell r="H17077" t="str">
            <v>年节礼包/项目专属/定制方案专属</v>
          </cell>
          <cell r="I17077" t="str">
            <v>2025-01-31</v>
          </cell>
          <cell r="J17077">
            <v>163813216</v>
          </cell>
          <cell r="K17077" t="str">
            <v/>
          </cell>
          <cell r="L17077" t="str">
            <v/>
          </cell>
        </row>
        <row r="17078">
          <cell r="C17078">
            <v>162595545</v>
          </cell>
          <cell r="D17078" t="str">
            <v>人工</v>
          </cell>
          <cell r="E17078" t="str">
            <v>组合商品</v>
          </cell>
          <cell r="F17078" t="str">
            <v/>
          </cell>
          <cell r="G17078" t="str">
            <v>苏打组合商品虚拟供应商</v>
          </cell>
          <cell r="H17078" t="str">
            <v>年节礼包/项目专属/定制方案专属</v>
          </cell>
          <cell r="I17078" t="str">
            <v>2025-01-31</v>
          </cell>
        </row>
        <row r="17078">
          <cell r="K17078" t="str">
            <v/>
          </cell>
          <cell r="L17078" t="str">
            <v/>
          </cell>
        </row>
        <row r="17079">
          <cell r="C17079">
            <v>162595545</v>
          </cell>
          <cell r="D17079" t="str">
            <v>人工</v>
          </cell>
          <cell r="E17079" t="str">
            <v>组合商品</v>
          </cell>
          <cell r="F17079" t="str">
            <v/>
          </cell>
          <cell r="G17079" t="str">
            <v>苏打组合商品虚拟供应商</v>
          </cell>
          <cell r="H17079" t="str">
            <v>年节礼包/项目专属/定制方案专属</v>
          </cell>
          <cell r="I17079" t="str">
            <v>2025-01-31</v>
          </cell>
        </row>
        <row r="17079">
          <cell r="K17079" t="str">
            <v/>
          </cell>
          <cell r="L17079" t="str">
            <v/>
          </cell>
        </row>
        <row r="17080">
          <cell r="C17080">
            <v>162595545</v>
          </cell>
          <cell r="D17080" t="str">
            <v>人工</v>
          </cell>
          <cell r="E17080" t="str">
            <v>组合商品</v>
          </cell>
          <cell r="F17080" t="str">
            <v/>
          </cell>
          <cell r="G17080" t="str">
            <v>苏打组合商品虚拟供应商</v>
          </cell>
          <cell r="H17080" t="str">
            <v>年节礼包/项目专属/定制方案专属</v>
          </cell>
          <cell r="I17080" t="str">
            <v>2025-01-31</v>
          </cell>
        </row>
        <row r="17080">
          <cell r="K17080" t="str">
            <v/>
          </cell>
          <cell r="L17080" t="str">
            <v/>
          </cell>
        </row>
        <row r="17081">
          <cell r="C17081">
            <v>162595545</v>
          </cell>
          <cell r="D17081" t="str">
            <v>人工</v>
          </cell>
          <cell r="E17081" t="str">
            <v>组合商品</v>
          </cell>
          <cell r="F17081" t="str">
            <v/>
          </cell>
          <cell r="G17081" t="str">
            <v>苏打组合商品虚拟供应商</v>
          </cell>
          <cell r="H17081" t="str">
            <v>年节礼包/项目专属/定制方案专属</v>
          </cell>
          <cell r="I17081" t="str">
            <v>2025-01-31</v>
          </cell>
        </row>
        <row r="17081">
          <cell r="K17081" t="str">
            <v/>
          </cell>
          <cell r="L17081" t="str">
            <v/>
          </cell>
        </row>
        <row r="17082">
          <cell r="C17082">
            <v>162595545</v>
          </cell>
          <cell r="D17082" t="str">
            <v>人工</v>
          </cell>
          <cell r="E17082" t="str">
            <v>组合商品</v>
          </cell>
          <cell r="F17082" t="str">
            <v/>
          </cell>
          <cell r="G17082" t="str">
            <v>苏打组合商品虚拟供应商</v>
          </cell>
          <cell r="H17082" t="str">
            <v>年节礼包/项目专属/定制方案专属</v>
          </cell>
          <cell r="I17082" t="str">
            <v>2025-01-31</v>
          </cell>
        </row>
        <row r="17082">
          <cell r="K17082" t="str">
            <v/>
          </cell>
          <cell r="L17082" t="str">
            <v/>
          </cell>
        </row>
        <row r="17083">
          <cell r="C17083">
            <v>162595542</v>
          </cell>
          <cell r="D17083" t="str">
            <v>人工</v>
          </cell>
          <cell r="E17083" t="str">
            <v>组合商品</v>
          </cell>
          <cell r="F17083" t="str">
            <v/>
          </cell>
          <cell r="G17083" t="str">
            <v>苏打组合商品虚拟供应商</v>
          </cell>
          <cell r="H17083" t="str">
            <v>年节礼包/项目专属/定制方案专属</v>
          </cell>
          <cell r="I17083" t="str">
            <v>2024-10-31</v>
          </cell>
          <cell r="J17083">
            <v>163813213</v>
          </cell>
          <cell r="K17083" t="str">
            <v/>
          </cell>
          <cell r="L17083" t="str">
            <v/>
          </cell>
        </row>
        <row r="17084">
          <cell r="C17084">
            <v>162595542</v>
          </cell>
          <cell r="D17084" t="str">
            <v>人工</v>
          </cell>
          <cell r="E17084" t="str">
            <v>组合商品</v>
          </cell>
          <cell r="F17084" t="str">
            <v/>
          </cell>
          <cell r="G17084" t="str">
            <v>苏打组合商品虚拟供应商</v>
          </cell>
          <cell r="H17084" t="str">
            <v>年节礼包/项目专属/定制方案专属</v>
          </cell>
          <cell r="I17084" t="str">
            <v>2024-10-31</v>
          </cell>
        </row>
        <row r="17084">
          <cell r="K17084" t="str">
            <v/>
          </cell>
          <cell r="L17084" t="str">
            <v/>
          </cell>
        </row>
        <row r="17085">
          <cell r="C17085">
            <v>162595542</v>
          </cell>
          <cell r="D17085" t="str">
            <v>人工</v>
          </cell>
          <cell r="E17085" t="str">
            <v>组合商品</v>
          </cell>
          <cell r="F17085" t="str">
            <v/>
          </cell>
          <cell r="G17085" t="str">
            <v>苏打组合商品虚拟供应商</v>
          </cell>
          <cell r="H17085" t="str">
            <v>年节礼包/项目专属/定制方案专属</v>
          </cell>
          <cell r="I17085" t="str">
            <v>2024-10-31</v>
          </cell>
        </row>
        <row r="17085">
          <cell r="K17085" t="str">
            <v/>
          </cell>
          <cell r="L17085" t="str">
            <v/>
          </cell>
        </row>
        <row r="17086">
          <cell r="C17086">
            <v>162595542</v>
          </cell>
          <cell r="D17086" t="str">
            <v>人工</v>
          </cell>
          <cell r="E17086" t="str">
            <v>组合商品</v>
          </cell>
          <cell r="F17086" t="str">
            <v/>
          </cell>
          <cell r="G17086" t="str">
            <v>苏打组合商品虚拟供应商</v>
          </cell>
          <cell r="H17086" t="str">
            <v>年节礼包/项目专属/定制方案专属</v>
          </cell>
          <cell r="I17086" t="str">
            <v>2024-10-31</v>
          </cell>
        </row>
        <row r="17086">
          <cell r="K17086" t="str">
            <v/>
          </cell>
          <cell r="L17086" t="str">
            <v/>
          </cell>
        </row>
        <row r="17087">
          <cell r="C17087">
            <v>162595542</v>
          </cell>
          <cell r="D17087" t="str">
            <v>人工</v>
          </cell>
          <cell r="E17087" t="str">
            <v>组合商品</v>
          </cell>
          <cell r="F17087" t="str">
            <v/>
          </cell>
          <cell r="G17087" t="str">
            <v>苏打组合商品虚拟供应商</v>
          </cell>
          <cell r="H17087" t="str">
            <v>年节礼包/项目专属/定制方案专属</v>
          </cell>
          <cell r="I17087" t="str">
            <v>2024-10-31</v>
          </cell>
        </row>
        <row r="17087">
          <cell r="K17087" t="str">
            <v/>
          </cell>
          <cell r="L17087" t="str">
            <v/>
          </cell>
        </row>
        <row r="17088">
          <cell r="C17088">
            <v>162595542</v>
          </cell>
          <cell r="D17088" t="str">
            <v>人工</v>
          </cell>
          <cell r="E17088" t="str">
            <v>组合商品</v>
          </cell>
          <cell r="F17088" t="str">
            <v/>
          </cell>
          <cell r="G17088" t="str">
            <v>苏打组合商品虚拟供应商</v>
          </cell>
          <cell r="H17088" t="str">
            <v>年节礼包/项目专属/定制方案专属</v>
          </cell>
          <cell r="I17088" t="str">
            <v>2024-10-31</v>
          </cell>
        </row>
        <row r="17088">
          <cell r="K17088" t="str">
            <v/>
          </cell>
          <cell r="L17088" t="str">
            <v/>
          </cell>
        </row>
        <row r="17089">
          <cell r="C17089">
            <v>162595542</v>
          </cell>
          <cell r="D17089" t="str">
            <v>人工</v>
          </cell>
          <cell r="E17089" t="str">
            <v>组合商品</v>
          </cell>
          <cell r="F17089" t="str">
            <v/>
          </cell>
          <cell r="G17089" t="str">
            <v>苏打组合商品虚拟供应商</v>
          </cell>
          <cell r="H17089" t="str">
            <v>年节礼包/项目专属/定制方案专属</v>
          </cell>
          <cell r="I17089" t="str">
            <v>2024-10-31</v>
          </cell>
        </row>
        <row r="17089">
          <cell r="K17089" t="str">
            <v/>
          </cell>
          <cell r="L17089" t="str">
            <v/>
          </cell>
        </row>
        <row r="17090">
          <cell r="C17090">
            <v>162595542</v>
          </cell>
          <cell r="D17090" t="str">
            <v>人工</v>
          </cell>
          <cell r="E17090" t="str">
            <v>组合商品</v>
          </cell>
          <cell r="F17090" t="str">
            <v/>
          </cell>
          <cell r="G17090" t="str">
            <v>苏打组合商品虚拟供应商</v>
          </cell>
          <cell r="H17090" t="str">
            <v>年节礼包/项目专属/定制方案专属</v>
          </cell>
          <cell r="I17090" t="str">
            <v>2024-10-31</v>
          </cell>
        </row>
        <row r="17090">
          <cell r="K17090" t="str">
            <v/>
          </cell>
          <cell r="L17090" t="str">
            <v/>
          </cell>
        </row>
        <row r="17091">
          <cell r="C17091">
            <v>162595542</v>
          </cell>
          <cell r="D17091" t="str">
            <v>人工</v>
          </cell>
          <cell r="E17091" t="str">
            <v>组合商品</v>
          </cell>
          <cell r="F17091" t="str">
            <v/>
          </cell>
          <cell r="G17091" t="str">
            <v>苏打组合商品虚拟供应商</v>
          </cell>
          <cell r="H17091" t="str">
            <v>年节礼包/项目专属/定制方案专属</v>
          </cell>
          <cell r="I17091" t="str">
            <v>2024-10-31</v>
          </cell>
        </row>
        <row r="17091">
          <cell r="K17091" t="str">
            <v/>
          </cell>
          <cell r="L17091" t="str">
            <v/>
          </cell>
        </row>
        <row r="17092">
          <cell r="C17092">
            <v>162595538</v>
          </cell>
          <cell r="D17092" t="str">
            <v>人工</v>
          </cell>
          <cell r="E17092" t="str">
            <v>组合商品</v>
          </cell>
          <cell r="F17092" t="str">
            <v/>
          </cell>
          <cell r="G17092" t="str">
            <v>苏打组合商品虚拟供应商</v>
          </cell>
          <cell r="H17092" t="str">
            <v>年节礼包/项目专属/定制方案专属</v>
          </cell>
          <cell r="I17092" t="str">
            <v>2025-01-31</v>
          </cell>
          <cell r="J17092">
            <v>163813209</v>
          </cell>
          <cell r="K17092" t="str">
            <v/>
          </cell>
          <cell r="L17092" t="str">
            <v/>
          </cell>
        </row>
        <row r="17093">
          <cell r="C17093">
            <v>162595538</v>
          </cell>
          <cell r="D17093" t="str">
            <v>人工</v>
          </cell>
          <cell r="E17093" t="str">
            <v>组合商品</v>
          </cell>
          <cell r="F17093" t="str">
            <v/>
          </cell>
          <cell r="G17093" t="str">
            <v>苏打组合商品虚拟供应商</v>
          </cell>
          <cell r="H17093" t="str">
            <v>年节礼包/项目专属/定制方案专属</v>
          </cell>
          <cell r="I17093" t="str">
            <v>2025-01-31</v>
          </cell>
        </row>
        <row r="17093">
          <cell r="K17093" t="str">
            <v/>
          </cell>
          <cell r="L17093" t="str">
            <v/>
          </cell>
        </row>
        <row r="17094">
          <cell r="C17094">
            <v>162595538</v>
          </cell>
          <cell r="D17094" t="str">
            <v>人工</v>
          </cell>
          <cell r="E17094" t="str">
            <v>组合商品</v>
          </cell>
          <cell r="F17094" t="str">
            <v/>
          </cell>
          <cell r="G17094" t="str">
            <v>苏打组合商品虚拟供应商</v>
          </cell>
          <cell r="H17094" t="str">
            <v>年节礼包/项目专属/定制方案专属</v>
          </cell>
          <cell r="I17094" t="str">
            <v>2025-01-31</v>
          </cell>
        </row>
        <row r="17094">
          <cell r="K17094" t="str">
            <v/>
          </cell>
          <cell r="L17094" t="str">
            <v/>
          </cell>
        </row>
        <row r="17095">
          <cell r="C17095">
            <v>162595538</v>
          </cell>
          <cell r="D17095" t="str">
            <v>人工</v>
          </cell>
          <cell r="E17095" t="str">
            <v>组合商品</v>
          </cell>
          <cell r="F17095" t="str">
            <v/>
          </cell>
          <cell r="G17095" t="str">
            <v>苏打组合商品虚拟供应商</v>
          </cell>
          <cell r="H17095" t="str">
            <v>年节礼包/项目专属/定制方案专属</v>
          </cell>
          <cell r="I17095" t="str">
            <v>2025-01-31</v>
          </cell>
        </row>
        <row r="17095">
          <cell r="K17095" t="str">
            <v/>
          </cell>
          <cell r="L17095" t="str">
            <v/>
          </cell>
        </row>
        <row r="17096">
          <cell r="C17096">
            <v>162595538</v>
          </cell>
          <cell r="D17096" t="str">
            <v>人工</v>
          </cell>
          <cell r="E17096" t="str">
            <v>组合商品</v>
          </cell>
          <cell r="F17096" t="str">
            <v/>
          </cell>
          <cell r="G17096" t="str">
            <v>苏打组合商品虚拟供应商</v>
          </cell>
          <cell r="H17096" t="str">
            <v>年节礼包/项目专属/定制方案专属</v>
          </cell>
          <cell r="I17096" t="str">
            <v>2025-01-31</v>
          </cell>
        </row>
        <row r="17096">
          <cell r="K17096" t="str">
            <v/>
          </cell>
          <cell r="L17096" t="str">
            <v/>
          </cell>
        </row>
        <row r="17097">
          <cell r="C17097">
            <v>162595538</v>
          </cell>
          <cell r="D17097" t="str">
            <v>人工</v>
          </cell>
          <cell r="E17097" t="str">
            <v>组合商品</v>
          </cell>
          <cell r="F17097" t="str">
            <v/>
          </cell>
          <cell r="G17097" t="str">
            <v>苏打组合商品虚拟供应商</v>
          </cell>
          <cell r="H17097" t="str">
            <v>年节礼包/项目专属/定制方案专属</v>
          </cell>
          <cell r="I17097" t="str">
            <v>2025-01-31</v>
          </cell>
        </row>
        <row r="17097">
          <cell r="K17097" t="str">
            <v/>
          </cell>
          <cell r="L17097" t="str">
            <v/>
          </cell>
        </row>
        <row r="17098">
          <cell r="C17098">
            <v>162595538</v>
          </cell>
          <cell r="D17098" t="str">
            <v>人工</v>
          </cell>
          <cell r="E17098" t="str">
            <v>组合商品</v>
          </cell>
          <cell r="F17098" t="str">
            <v/>
          </cell>
          <cell r="G17098" t="str">
            <v>苏打组合商品虚拟供应商</v>
          </cell>
          <cell r="H17098" t="str">
            <v>年节礼包/项目专属/定制方案专属</v>
          </cell>
          <cell r="I17098" t="str">
            <v>2025-01-31</v>
          </cell>
        </row>
        <row r="17098">
          <cell r="K17098" t="str">
            <v/>
          </cell>
          <cell r="L17098" t="str">
            <v/>
          </cell>
        </row>
        <row r="17099">
          <cell r="C17099">
            <v>162595538</v>
          </cell>
          <cell r="D17099" t="str">
            <v>人工</v>
          </cell>
          <cell r="E17099" t="str">
            <v>组合商品</v>
          </cell>
          <cell r="F17099" t="str">
            <v/>
          </cell>
          <cell r="G17099" t="str">
            <v>苏打组合商品虚拟供应商</v>
          </cell>
          <cell r="H17099" t="str">
            <v>年节礼包/项目专属/定制方案专属</v>
          </cell>
          <cell r="I17099" t="str">
            <v>2025-01-31</v>
          </cell>
        </row>
        <row r="17099">
          <cell r="K17099" t="str">
            <v/>
          </cell>
          <cell r="L17099" t="str">
            <v/>
          </cell>
        </row>
        <row r="17100">
          <cell r="C17100">
            <v>162595532</v>
          </cell>
          <cell r="D17100" t="str">
            <v>人工</v>
          </cell>
          <cell r="E17100" t="str">
            <v>组合商品</v>
          </cell>
          <cell r="F17100" t="str">
            <v/>
          </cell>
          <cell r="G17100" t="str">
            <v>苏打组合商品虚拟供应商</v>
          </cell>
          <cell r="H17100" t="str">
            <v>年节礼包/项目专属/定制方案专属</v>
          </cell>
          <cell r="I17100" t="str">
            <v>2024-12-31</v>
          </cell>
          <cell r="J17100">
            <v>163813203</v>
          </cell>
          <cell r="K17100" t="str">
            <v/>
          </cell>
          <cell r="L17100" t="str">
            <v/>
          </cell>
        </row>
        <row r="17101">
          <cell r="C17101">
            <v>162595532</v>
          </cell>
          <cell r="D17101" t="str">
            <v>人工</v>
          </cell>
          <cell r="E17101" t="str">
            <v>组合商品</v>
          </cell>
          <cell r="F17101" t="str">
            <v/>
          </cell>
          <cell r="G17101" t="str">
            <v>苏打组合商品虚拟供应商</v>
          </cell>
          <cell r="H17101" t="str">
            <v>年节礼包/项目专属/定制方案专属</v>
          </cell>
          <cell r="I17101" t="str">
            <v>2024-12-31</v>
          </cell>
        </row>
        <row r="17101">
          <cell r="K17101" t="str">
            <v/>
          </cell>
          <cell r="L17101" t="str">
            <v/>
          </cell>
        </row>
        <row r="17102">
          <cell r="C17102">
            <v>162595532</v>
          </cell>
          <cell r="D17102" t="str">
            <v>人工</v>
          </cell>
          <cell r="E17102" t="str">
            <v>组合商品</v>
          </cell>
          <cell r="F17102" t="str">
            <v/>
          </cell>
          <cell r="G17102" t="str">
            <v>苏打组合商品虚拟供应商</v>
          </cell>
          <cell r="H17102" t="str">
            <v>年节礼包/项目专属/定制方案专属</v>
          </cell>
          <cell r="I17102" t="str">
            <v>2024-12-31</v>
          </cell>
        </row>
        <row r="17102">
          <cell r="K17102" t="str">
            <v/>
          </cell>
          <cell r="L17102" t="str">
            <v/>
          </cell>
        </row>
        <row r="17103">
          <cell r="C17103">
            <v>162492689</v>
          </cell>
          <cell r="D17103" t="str">
            <v>人工</v>
          </cell>
          <cell r="E17103" t="str">
            <v>组合商品</v>
          </cell>
          <cell r="F17103" t="str">
            <v/>
          </cell>
          <cell r="G17103" t="str">
            <v>苏打组合商品虚拟供应商</v>
          </cell>
          <cell r="H17103" t="str">
            <v>年节礼包/项目专属/定制方案专属</v>
          </cell>
          <cell r="I17103" t="str">
            <v>2024-07-31</v>
          </cell>
          <cell r="J17103">
            <v>163574254</v>
          </cell>
          <cell r="K17103" t="str">
            <v/>
          </cell>
          <cell r="L17103" t="str">
            <v/>
          </cell>
        </row>
        <row r="17104">
          <cell r="C17104">
            <v>162492689</v>
          </cell>
          <cell r="D17104" t="str">
            <v>人工</v>
          </cell>
          <cell r="E17104" t="str">
            <v>组合商品</v>
          </cell>
          <cell r="F17104" t="str">
            <v/>
          </cell>
          <cell r="G17104" t="str">
            <v>苏打组合商品虚拟供应商</v>
          </cell>
          <cell r="H17104" t="str">
            <v>年节礼包/项目专属/定制方案专属</v>
          </cell>
          <cell r="I17104" t="str">
            <v>2024-07-31</v>
          </cell>
        </row>
        <row r="17104">
          <cell r="K17104" t="str">
            <v/>
          </cell>
          <cell r="L17104" t="str">
            <v/>
          </cell>
        </row>
        <row r="17105">
          <cell r="C17105">
            <v>162608338</v>
          </cell>
          <cell r="D17105" t="str">
            <v>人工</v>
          </cell>
          <cell r="E17105" t="str">
            <v>组合商品</v>
          </cell>
          <cell r="F17105" t="str">
            <v/>
          </cell>
          <cell r="G17105" t="str">
            <v>苏打组合商品虚拟供应商</v>
          </cell>
          <cell r="H17105" t="str">
            <v>供应链类目/年节礼包/销售专属礼包</v>
          </cell>
          <cell r="I17105" t="str">
            <v>2024-10-31</v>
          </cell>
          <cell r="J17105">
            <v>163830776</v>
          </cell>
          <cell r="K17105" t="str">
            <v/>
          </cell>
          <cell r="L17105" t="str">
            <v/>
          </cell>
        </row>
        <row r="17106">
          <cell r="C17106">
            <v>162608338</v>
          </cell>
          <cell r="D17106" t="str">
            <v>人工</v>
          </cell>
          <cell r="E17106" t="str">
            <v>组合商品</v>
          </cell>
          <cell r="F17106" t="str">
            <v/>
          </cell>
          <cell r="G17106" t="str">
            <v>苏打组合商品虚拟供应商</v>
          </cell>
          <cell r="H17106" t="str">
            <v>供应链类目/年节礼包/销售专属礼包</v>
          </cell>
          <cell r="I17106" t="str">
            <v>2024-10-31</v>
          </cell>
        </row>
        <row r="17106">
          <cell r="K17106" t="str">
            <v/>
          </cell>
          <cell r="L17106" t="str">
            <v/>
          </cell>
        </row>
        <row r="17107">
          <cell r="C17107">
            <v>162605928</v>
          </cell>
          <cell r="D17107" t="str">
            <v>人工</v>
          </cell>
          <cell r="E17107" t="str">
            <v>组合商品</v>
          </cell>
          <cell r="F17107" t="str">
            <v/>
          </cell>
          <cell r="G17107" t="str">
            <v>苏打组合商品虚拟供应商</v>
          </cell>
          <cell r="H17107" t="str">
            <v>供应链类目/年节礼包/销售专属礼包</v>
          </cell>
          <cell r="I17107" t="str">
            <v>2024-10-31</v>
          </cell>
          <cell r="J17107">
            <v>163828020</v>
          </cell>
          <cell r="K17107" t="str">
            <v/>
          </cell>
          <cell r="L17107" t="str">
            <v/>
          </cell>
        </row>
        <row r="17108">
          <cell r="C17108">
            <v>162605928</v>
          </cell>
          <cell r="D17108" t="str">
            <v>人工</v>
          </cell>
          <cell r="E17108" t="str">
            <v>组合商品</v>
          </cell>
          <cell r="F17108" t="str">
            <v/>
          </cell>
          <cell r="G17108" t="str">
            <v>苏打组合商品虚拟供应商</v>
          </cell>
          <cell r="H17108" t="str">
            <v>供应链类目/年节礼包/销售专属礼包</v>
          </cell>
          <cell r="I17108" t="str">
            <v>2024-10-31</v>
          </cell>
        </row>
        <row r="17108">
          <cell r="K17108" t="str">
            <v/>
          </cell>
          <cell r="L17108" t="str">
            <v/>
          </cell>
        </row>
        <row r="17109">
          <cell r="C17109">
            <v>162606729</v>
          </cell>
          <cell r="D17109" t="str">
            <v>人工</v>
          </cell>
          <cell r="E17109" t="str">
            <v>组合商品</v>
          </cell>
          <cell r="F17109" t="str">
            <v/>
          </cell>
          <cell r="G17109" t="str">
            <v>苏打组合商品虚拟供应商</v>
          </cell>
          <cell r="H17109" t="str">
            <v>供应链类目/年节礼包/销售专属礼包</v>
          </cell>
          <cell r="I17109" t="str">
            <v>2024-09-19</v>
          </cell>
          <cell r="J17109">
            <v>163828960</v>
          </cell>
          <cell r="K17109" t="str">
            <v/>
          </cell>
          <cell r="L17109" t="str">
            <v/>
          </cell>
        </row>
        <row r="17110">
          <cell r="C17110">
            <v>162606729</v>
          </cell>
          <cell r="D17110" t="str">
            <v>人工</v>
          </cell>
          <cell r="E17110" t="str">
            <v>组合商品</v>
          </cell>
          <cell r="F17110" t="str">
            <v/>
          </cell>
          <cell r="G17110" t="str">
            <v>苏打组合商品虚拟供应商</v>
          </cell>
          <cell r="H17110" t="str">
            <v>供应链类目/年节礼包/销售专属礼包</v>
          </cell>
          <cell r="I17110" t="str">
            <v>2024-09-19</v>
          </cell>
        </row>
        <row r="17110">
          <cell r="K17110" t="str">
            <v/>
          </cell>
          <cell r="L17110" t="str">
            <v/>
          </cell>
        </row>
        <row r="17111">
          <cell r="C17111">
            <v>162606590</v>
          </cell>
          <cell r="D17111" t="str">
            <v>人工</v>
          </cell>
          <cell r="E17111" t="str">
            <v>组合商品</v>
          </cell>
          <cell r="F17111" t="str">
            <v/>
          </cell>
          <cell r="G17111" t="str">
            <v>苏打组合商品虚拟供应商</v>
          </cell>
          <cell r="H17111" t="str">
            <v>供应链类目/年节礼包/销售专属礼包</v>
          </cell>
          <cell r="I17111" t="str">
            <v>2024-10-31</v>
          </cell>
          <cell r="J17111">
            <v>163828810</v>
          </cell>
          <cell r="K17111" t="str">
            <v/>
          </cell>
          <cell r="L17111" t="str">
            <v/>
          </cell>
        </row>
        <row r="17112">
          <cell r="C17112">
            <v>162606590</v>
          </cell>
          <cell r="D17112" t="str">
            <v>人工</v>
          </cell>
          <cell r="E17112" t="str">
            <v>组合商品</v>
          </cell>
          <cell r="F17112" t="str">
            <v/>
          </cell>
          <cell r="G17112" t="str">
            <v>苏打组合商品虚拟供应商</v>
          </cell>
          <cell r="H17112" t="str">
            <v>供应链类目/年节礼包/销售专属礼包</v>
          </cell>
          <cell r="I17112" t="str">
            <v>2024-10-31</v>
          </cell>
        </row>
        <row r="17112">
          <cell r="K17112" t="str">
            <v/>
          </cell>
          <cell r="L17112" t="str">
            <v/>
          </cell>
        </row>
        <row r="17113">
          <cell r="C17113">
            <v>162601566</v>
          </cell>
          <cell r="D17113" t="str">
            <v>人工</v>
          </cell>
          <cell r="E17113" t="str">
            <v>组合商品</v>
          </cell>
          <cell r="F17113" t="str">
            <v/>
          </cell>
          <cell r="G17113" t="str">
            <v>苏打组合商品虚拟供应商</v>
          </cell>
          <cell r="H17113" t="str">
            <v>供应链类目/年节礼包/销售专属礼包</v>
          </cell>
          <cell r="I17113" t="str">
            <v>2024-09-15</v>
          </cell>
          <cell r="J17113">
            <v>163823132</v>
          </cell>
          <cell r="K17113" t="str">
            <v/>
          </cell>
          <cell r="L17113" t="str">
            <v/>
          </cell>
        </row>
        <row r="17114">
          <cell r="C17114">
            <v>162601566</v>
          </cell>
          <cell r="D17114" t="str">
            <v>人工</v>
          </cell>
          <cell r="E17114" t="str">
            <v>组合商品</v>
          </cell>
          <cell r="F17114" t="str">
            <v/>
          </cell>
          <cell r="G17114" t="str">
            <v>苏打组合商品虚拟供应商</v>
          </cell>
          <cell r="H17114" t="str">
            <v>供应链类目/年节礼包/销售专属礼包</v>
          </cell>
          <cell r="I17114" t="str">
            <v>2024-09-15</v>
          </cell>
        </row>
        <row r="17114">
          <cell r="K17114" t="str">
            <v/>
          </cell>
          <cell r="L17114" t="str">
            <v/>
          </cell>
        </row>
        <row r="17115">
          <cell r="C17115">
            <v>162605376</v>
          </cell>
          <cell r="D17115" t="str">
            <v>人工</v>
          </cell>
          <cell r="E17115" t="str">
            <v>组合商品</v>
          </cell>
          <cell r="F17115" t="str">
            <v/>
          </cell>
          <cell r="G17115" t="str">
            <v>苏打组合商品虚拟供应商</v>
          </cell>
          <cell r="H17115" t="str">
            <v>供应链类目/年节礼包/销售专属礼包</v>
          </cell>
          <cell r="I17115" t="str">
            <v>2024-10-31</v>
          </cell>
          <cell r="J17115">
            <v>163827388</v>
          </cell>
          <cell r="K17115" t="str">
            <v/>
          </cell>
          <cell r="L17115" t="str">
            <v/>
          </cell>
        </row>
        <row r="17116">
          <cell r="C17116">
            <v>162605311</v>
          </cell>
          <cell r="D17116" t="str">
            <v>人工</v>
          </cell>
          <cell r="E17116" t="str">
            <v>组合商品</v>
          </cell>
          <cell r="F17116" t="str">
            <v/>
          </cell>
          <cell r="G17116" t="str">
            <v>苏打组合商品虚拟供应商</v>
          </cell>
          <cell r="H17116" t="str">
            <v>供应链类目/年节礼包/销售专属礼包</v>
          </cell>
          <cell r="I17116" t="str">
            <v>2024-10-31</v>
          </cell>
          <cell r="J17116">
            <v>163827315</v>
          </cell>
          <cell r="K17116" t="str">
            <v/>
          </cell>
          <cell r="L17116" t="str">
            <v/>
          </cell>
        </row>
        <row r="17117">
          <cell r="C17117">
            <v>162605311</v>
          </cell>
          <cell r="D17117" t="str">
            <v>人工</v>
          </cell>
          <cell r="E17117" t="str">
            <v>组合商品</v>
          </cell>
          <cell r="F17117" t="str">
            <v/>
          </cell>
          <cell r="G17117" t="str">
            <v>苏打组合商品虚拟供应商</v>
          </cell>
          <cell r="H17117" t="str">
            <v>供应链类目/年节礼包/销售专属礼包</v>
          </cell>
          <cell r="I17117" t="str">
            <v>2024-10-31</v>
          </cell>
        </row>
        <row r="17117">
          <cell r="K17117" t="str">
            <v/>
          </cell>
          <cell r="L17117" t="str">
            <v/>
          </cell>
        </row>
        <row r="17118">
          <cell r="C17118">
            <v>162605306</v>
          </cell>
          <cell r="D17118" t="str">
            <v>人工</v>
          </cell>
          <cell r="E17118" t="str">
            <v>组合商品</v>
          </cell>
          <cell r="F17118" t="str">
            <v/>
          </cell>
          <cell r="G17118" t="str">
            <v>苏打组合商品虚拟供应商</v>
          </cell>
          <cell r="H17118" t="str">
            <v>供应链类目/年节礼包/销售专属礼包</v>
          </cell>
          <cell r="I17118" t="str">
            <v>2024-09-30</v>
          </cell>
          <cell r="J17118">
            <v>163827310</v>
          </cell>
          <cell r="K17118" t="str">
            <v/>
          </cell>
          <cell r="L17118" t="str">
            <v/>
          </cell>
        </row>
        <row r="17119">
          <cell r="C17119">
            <v>162605306</v>
          </cell>
          <cell r="D17119" t="str">
            <v>人工</v>
          </cell>
          <cell r="E17119" t="str">
            <v>组合商品</v>
          </cell>
          <cell r="F17119" t="str">
            <v/>
          </cell>
          <cell r="G17119" t="str">
            <v>苏打组合商品虚拟供应商</v>
          </cell>
          <cell r="H17119" t="str">
            <v>供应链类目/年节礼包/销售专属礼包</v>
          </cell>
          <cell r="I17119" t="str">
            <v>2024-09-30</v>
          </cell>
        </row>
        <row r="17119">
          <cell r="K17119" t="str">
            <v/>
          </cell>
          <cell r="L17119" t="str">
            <v/>
          </cell>
        </row>
        <row r="17120">
          <cell r="C17120">
            <v>162605306</v>
          </cell>
          <cell r="D17120" t="str">
            <v>人工</v>
          </cell>
          <cell r="E17120" t="str">
            <v>组合商品</v>
          </cell>
          <cell r="F17120" t="str">
            <v/>
          </cell>
          <cell r="G17120" t="str">
            <v>苏打组合商品虚拟供应商</v>
          </cell>
          <cell r="H17120" t="str">
            <v>供应链类目/年节礼包/销售专属礼包</v>
          </cell>
          <cell r="I17120" t="str">
            <v>2024-09-30</v>
          </cell>
        </row>
        <row r="17120">
          <cell r="K17120" t="str">
            <v/>
          </cell>
          <cell r="L17120" t="str">
            <v/>
          </cell>
        </row>
        <row r="17121">
          <cell r="C17121">
            <v>162604298</v>
          </cell>
          <cell r="D17121" t="str">
            <v>人工</v>
          </cell>
          <cell r="E17121" t="str">
            <v>组合商品</v>
          </cell>
          <cell r="F17121" t="str">
            <v/>
          </cell>
          <cell r="G17121" t="str">
            <v>苏打组合商品虚拟供应商</v>
          </cell>
          <cell r="H17121" t="str">
            <v>供应链类目/年节礼包/销售专属礼包</v>
          </cell>
          <cell r="I17121" t="str">
            <v>2024-09-16</v>
          </cell>
          <cell r="J17121">
            <v>163826179</v>
          </cell>
          <cell r="K17121" t="str">
            <v/>
          </cell>
          <cell r="L17121" t="str">
            <v/>
          </cell>
        </row>
        <row r="17122">
          <cell r="C17122">
            <v>162603590</v>
          </cell>
          <cell r="D17122" t="str">
            <v>人工</v>
          </cell>
          <cell r="E17122" t="str">
            <v>组合商品</v>
          </cell>
          <cell r="F17122" t="str">
            <v/>
          </cell>
          <cell r="G17122" t="str">
            <v>苏打组合商品虚拟供应商</v>
          </cell>
          <cell r="H17122" t="str">
            <v>供应链类目/年节礼包/销售专属礼包</v>
          </cell>
          <cell r="I17122" t="str">
            <v>2024-09-30</v>
          </cell>
          <cell r="J17122">
            <v>163825441</v>
          </cell>
          <cell r="K17122" t="str">
            <v/>
          </cell>
          <cell r="L17122" t="str">
            <v/>
          </cell>
        </row>
        <row r="17123">
          <cell r="C17123">
            <v>162603590</v>
          </cell>
          <cell r="D17123" t="str">
            <v>人工</v>
          </cell>
          <cell r="E17123" t="str">
            <v>组合商品</v>
          </cell>
          <cell r="F17123" t="str">
            <v/>
          </cell>
          <cell r="G17123" t="str">
            <v>苏打组合商品虚拟供应商</v>
          </cell>
          <cell r="H17123" t="str">
            <v>供应链类目/年节礼包/销售专属礼包</v>
          </cell>
          <cell r="I17123" t="str">
            <v>2024-09-30</v>
          </cell>
        </row>
        <row r="17123">
          <cell r="K17123" t="str">
            <v/>
          </cell>
          <cell r="L17123" t="str">
            <v/>
          </cell>
        </row>
        <row r="17124">
          <cell r="C17124">
            <v>162603590</v>
          </cell>
          <cell r="D17124" t="str">
            <v>人工</v>
          </cell>
          <cell r="E17124" t="str">
            <v>组合商品</v>
          </cell>
          <cell r="F17124" t="str">
            <v/>
          </cell>
          <cell r="G17124" t="str">
            <v>苏打组合商品虚拟供应商</v>
          </cell>
          <cell r="H17124" t="str">
            <v>供应链类目/年节礼包/销售专属礼包</v>
          </cell>
          <cell r="I17124" t="str">
            <v>2024-09-30</v>
          </cell>
        </row>
        <row r="17124">
          <cell r="K17124" t="str">
            <v/>
          </cell>
          <cell r="L17124" t="str">
            <v/>
          </cell>
        </row>
        <row r="17125">
          <cell r="C17125">
            <v>162603590</v>
          </cell>
          <cell r="D17125" t="str">
            <v>人工</v>
          </cell>
          <cell r="E17125" t="str">
            <v>组合商品</v>
          </cell>
          <cell r="F17125" t="str">
            <v/>
          </cell>
          <cell r="G17125" t="str">
            <v>苏打组合商品虚拟供应商</v>
          </cell>
          <cell r="H17125" t="str">
            <v>供应链类目/年节礼包/销售专属礼包</v>
          </cell>
          <cell r="I17125" t="str">
            <v>2024-09-30</v>
          </cell>
        </row>
        <row r="17125">
          <cell r="K17125" t="str">
            <v/>
          </cell>
          <cell r="L17125" t="str">
            <v/>
          </cell>
        </row>
        <row r="17126">
          <cell r="C17126">
            <v>162603512</v>
          </cell>
          <cell r="D17126" t="str">
            <v>人工</v>
          </cell>
          <cell r="E17126" t="str">
            <v>组合商品</v>
          </cell>
          <cell r="F17126" t="str">
            <v/>
          </cell>
          <cell r="G17126" t="str">
            <v>苏打组合商品虚拟供应商</v>
          </cell>
          <cell r="H17126" t="str">
            <v>供应链类目/年节礼包/销售专属礼包</v>
          </cell>
          <cell r="I17126" t="str">
            <v>2024-09-30</v>
          </cell>
          <cell r="J17126">
            <v>163825356</v>
          </cell>
          <cell r="K17126" t="str">
            <v/>
          </cell>
          <cell r="L17126" t="str">
            <v/>
          </cell>
        </row>
        <row r="17127">
          <cell r="C17127">
            <v>162603512</v>
          </cell>
          <cell r="D17127" t="str">
            <v>人工</v>
          </cell>
          <cell r="E17127" t="str">
            <v>组合商品</v>
          </cell>
          <cell r="F17127" t="str">
            <v/>
          </cell>
          <cell r="G17127" t="str">
            <v>苏打组合商品虚拟供应商</v>
          </cell>
          <cell r="H17127" t="str">
            <v>供应链类目/年节礼包/销售专属礼包</v>
          </cell>
          <cell r="I17127" t="str">
            <v>2024-09-30</v>
          </cell>
        </row>
        <row r="17127">
          <cell r="K17127" t="str">
            <v/>
          </cell>
          <cell r="L17127" t="str">
            <v/>
          </cell>
        </row>
        <row r="17128">
          <cell r="C17128">
            <v>162603512</v>
          </cell>
          <cell r="D17128" t="str">
            <v>人工</v>
          </cell>
          <cell r="E17128" t="str">
            <v>组合商品</v>
          </cell>
          <cell r="F17128" t="str">
            <v/>
          </cell>
          <cell r="G17128" t="str">
            <v>苏打组合商品虚拟供应商</v>
          </cell>
          <cell r="H17128" t="str">
            <v>供应链类目/年节礼包/销售专属礼包</v>
          </cell>
          <cell r="I17128" t="str">
            <v>2024-09-30</v>
          </cell>
        </row>
        <row r="17128">
          <cell r="K17128" t="str">
            <v/>
          </cell>
          <cell r="L17128" t="str">
            <v/>
          </cell>
        </row>
        <row r="17129">
          <cell r="C17129">
            <v>162603512</v>
          </cell>
          <cell r="D17129" t="str">
            <v>人工</v>
          </cell>
          <cell r="E17129" t="str">
            <v>组合商品</v>
          </cell>
          <cell r="F17129" t="str">
            <v/>
          </cell>
          <cell r="G17129" t="str">
            <v>苏打组合商品虚拟供应商</v>
          </cell>
          <cell r="H17129" t="str">
            <v>供应链类目/年节礼包/销售专属礼包</v>
          </cell>
          <cell r="I17129" t="str">
            <v>2024-09-30</v>
          </cell>
        </row>
        <row r="17129">
          <cell r="K17129" t="str">
            <v/>
          </cell>
          <cell r="L17129" t="str">
            <v/>
          </cell>
        </row>
        <row r="17130">
          <cell r="C17130">
            <v>162602231</v>
          </cell>
          <cell r="D17130" t="str">
            <v>人工</v>
          </cell>
          <cell r="E17130" t="str">
            <v>组合商品</v>
          </cell>
          <cell r="F17130" t="str">
            <v/>
          </cell>
          <cell r="G17130" t="str">
            <v>苏打组合商品虚拟供应商</v>
          </cell>
          <cell r="H17130" t="str">
            <v>供应链类目/年节礼包/销售专属礼包</v>
          </cell>
          <cell r="I17130" t="str">
            <v>2024-09-15</v>
          </cell>
          <cell r="J17130">
            <v>163823920</v>
          </cell>
          <cell r="K17130" t="str">
            <v/>
          </cell>
          <cell r="L17130" t="str">
            <v/>
          </cell>
        </row>
        <row r="17131">
          <cell r="C17131">
            <v>162602231</v>
          </cell>
          <cell r="D17131" t="str">
            <v>人工</v>
          </cell>
          <cell r="E17131" t="str">
            <v>组合商品</v>
          </cell>
          <cell r="F17131" t="str">
            <v/>
          </cell>
          <cell r="G17131" t="str">
            <v>苏打组合商品虚拟供应商</v>
          </cell>
          <cell r="H17131" t="str">
            <v>供应链类目/年节礼包/销售专属礼包</v>
          </cell>
          <cell r="I17131" t="str">
            <v>2024-09-15</v>
          </cell>
        </row>
        <row r="17131">
          <cell r="K17131" t="str">
            <v/>
          </cell>
          <cell r="L17131" t="str">
            <v/>
          </cell>
        </row>
        <row r="17132">
          <cell r="C17132">
            <v>162601490</v>
          </cell>
          <cell r="D17132" t="str">
            <v>人工</v>
          </cell>
          <cell r="E17132" t="str">
            <v>组合商品</v>
          </cell>
          <cell r="F17132" t="str">
            <v/>
          </cell>
          <cell r="G17132" t="str">
            <v>苏打组合商品虚拟供应商</v>
          </cell>
          <cell r="H17132" t="str">
            <v>供应链类目/年节礼包/销售专属礼包</v>
          </cell>
          <cell r="I17132" t="str">
            <v>2024-10-31</v>
          </cell>
          <cell r="J17132">
            <v>163823045</v>
          </cell>
          <cell r="K17132" t="str">
            <v/>
          </cell>
          <cell r="L17132" t="str">
            <v/>
          </cell>
        </row>
        <row r="17133">
          <cell r="C17133">
            <v>162601470</v>
          </cell>
          <cell r="D17133" t="str">
            <v>人工</v>
          </cell>
          <cell r="E17133" t="str">
            <v>组合商品</v>
          </cell>
          <cell r="F17133" t="str">
            <v/>
          </cell>
          <cell r="G17133" t="str">
            <v>苏打组合商品虚拟供应商</v>
          </cell>
          <cell r="H17133" t="str">
            <v>供应链类目/年节礼包/销售专属礼包</v>
          </cell>
          <cell r="I17133" t="str">
            <v>2024-09-15</v>
          </cell>
          <cell r="J17133">
            <v>163823025</v>
          </cell>
          <cell r="K17133" t="str">
            <v/>
          </cell>
          <cell r="L17133" t="str">
            <v/>
          </cell>
        </row>
        <row r="17134">
          <cell r="C17134">
            <v>162601468</v>
          </cell>
          <cell r="D17134" t="str">
            <v>人工</v>
          </cell>
          <cell r="E17134" t="str">
            <v>组合商品</v>
          </cell>
          <cell r="F17134" t="str">
            <v/>
          </cell>
          <cell r="G17134" t="str">
            <v>苏打组合商品虚拟供应商</v>
          </cell>
          <cell r="H17134" t="str">
            <v>供应链类目/年节礼包/销售专属礼包</v>
          </cell>
          <cell r="I17134" t="str">
            <v>2024-10-01</v>
          </cell>
          <cell r="J17134">
            <v>163823023</v>
          </cell>
          <cell r="K17134" t="str">
            <v/>
          </cell>
          <cell r="L17134" t="str">
            <v/>
          </cell>
        </row>
        <row r="17135">
          <cell r="C17135">
            <v>162566894</v>
          </cell>
          <cell r="D17135" t="str">
            <v>人工</v>
          </cell>
          <cell r="E17135" t="str">
            <v>实物</v>
          </cell>
          <cell r="F17135" t="str">
            <v/>
          </cell>
          <cell r="G17135" t="str">
            <v>六丰</v>
          </cell>
          <cell r="H17135" t="str">
            <v>年节礼包/家庭清洁/纸品/清洁纸品</v>
          </cell>
          <cell r="I17135" t="str">
            <v>2024-10-31</v>
          </cell>
          <cell r="J17135">
            <v>163749936</v>
          </cell>
          <cell r="K17135" t="str">
            <v/>
          </cell>
          <cell r="L17135" t="str">
            <v/>
          </cell>
        </row>
        <row r="17136">
          <cell r="C17136">
            <v>162566894</v>
          </cell>
          <cell r="D17136" t="str">
            <v>人工</v>
          </cell>
          <cell r="E17136" t="str">
            <v>实物</v>
          </cell>
          <cell r="F17136" t="str">
            <v/>
          </cell>
          <cell r="G17136" t="str">
            <v>六丰</v>
          </cell>
          <cell r="H17136" t="str">
            <v>年节礼包/家庭清洁/纸品/清洁纸品</v>
          </cell>
          <cell r="I17136" t="str">
            <v>2024-10-31</v>
          </cell>
        </row>
        <row r="17136">
          <cell r="K17136" t="str">
            <v/>
          </cell>
          <cell r="L17136" t="str">
            <v/>
          </cell>
        </row>
        <row r="17137">
          <cell r="C17137">
            <v>162494294</v>
          </cell>
          <cell r="D17137" t="str">
            <v>人工</v>
          </cell>
          <cell r="E17137" t="str">
            <v>实物</v>
          </cell>
          <cell r="F17137" t="str">
            <v>泰梦</v>
          </cell>
          <cell r="G17137" t="str">
            <v>泰梦</v>
          </cell>
          <cell r="H17137" t="str">
            <v>年节礼包/箱包皮具/功能箱包</v>
          </cell>
          <cell r="I17137" t="str">
            <v>2024-06-30</v>
          </cell>
          <cell r="J17137">
            <v>163576736</v>
          </cell>
          <cell r="K17137" t="str">
            <v>TM-T8</v>
          </cell>
          <cell r="L17137" t="str">
            <v/>
          </cell>
        </row>
        <row r="17138">
          <cell r="C17138">
            <v>162406600</v>
          </cell>
          <cell r="D17138" t="str">
            <v>人工</v>
          </cell>
          <cell r="E17138" t="str">
            <v>实物</v>
          </cell>
          <cell r="F17138" t="str">
            <v/>
          </cell>
          <cell r="G17138" t="str">
            <v>梵米</v>
          </cell>
          <cell r="H17138" t="str">
            <v>年节礼包/餐厨/餐具</v>
          </cell>
          <cell r="I17138" t="str">
            <v>2024-03-31</v>
          </cell>
          <cell r="J17138">
            <v>163376242</v>
          </cell>
          <cell r="K17138" t="str">
            <v/>
          </cell>
          <cell r="L17138" t="str">
            <v/>
          </cell>
        </row>
        <row r="17139">
          <cell r="C17139">
            <v>162559740</v>
          </cell>
          <cell r="D17139" t="str">
            <v>人工</v>
          </cell>
          <cell r="E17139" t="str">
            <v>实物</v>
          </cell>
          <cell r="F17139" t="str">
            <v>王老吉</v>
          </cell>
          <cell r="G17139" t="str">
            <v>深圳品味人生</v>
          </cell>
          <cell r="H17139" t="str">
            <v>年节礼包/食品/奶类饮品</v>
          </cell>
          <cell r="I17139" t="str">
            <v>2024-09-30</v>
          </cell>
          <cell r="J17139">
            <v>163734589</v>
          </cell>
          <cell r="K17139" t="str">
            <v/>
          </cell>
          <cell r="L17139" t="str">
            <v/>
          </cell>
        </row>
        <row r="17140">
          <cell r="C17140">
            <v>162512306</v>
          </cell>
          <cell r="D17140" t="str">
            <v>人工</v>
          </cell>
          <cell r="E17140" t="str">
            <v>实物</v>
          </cell>
          <cell r="F17140" t="str">
            <v>胡姬花</v>
          </cell>
          <cell r="G17140" t="str">
            <v>新兴</v>
          </cell>
          <cell r="H17140" t="str">
            <v>年节礼包/项目专属/定制方案专属</v>
          </cell>
          <cell r="I17140" t="str">
            <v>2024-04-30</v>
          </cell>
          <cell r="J17140">
            <v>163627547</v>
          </cell>
          <cell r="K17140">
            <v>7.453510601</v>
          </cell>
          <cell r="L17140" t="str">
            <v/>
          </cell>
        </row>
        <row r="17141">
          <cell r="C17141">
            <v>162602962</v>
          </cell>
          <cell r="D17141" t="str">
            <v>人工</v>
          </cell>
          <cell r="E17141" t="str">
            <v>实物</v>
          </cell>
          <cell r="F17141" t="str">
            <v>十月初五</v>
          </cell>
          <cell r="G17141" t="str">
            <v>金知</v>
          </cell>
          <cell r="H17141" t="str">
            <v>年节礼包/项目专属/定制方案专属</v>
          </cell>
          <cell r="I17141" t="str">
            <v>2024-08-31</v>
          </cell>
          <cell r="J17141">
            <v>163824698</v>
          </cell>
          <cell r="K17141" t="str">
            <v>jz2023083186</v>
          </cell>
          <cell r="L17141" t="str">
            <v/>
          </cell>
        </row>
        <row r="17142">
          <cell r="C17142">
            <v>162574706</v>
          </cell>
          <cell r="D17142" t="str">
            <v>人工</v>
          </cell>
          <cell r="E17142" t="str">
            <v>实物</v>
          </cell>
          <cell r="F17142" t="str">
            <v>胡姬花</v>
          </cell>
          <cell r="G17142" t="str">
            <v>深圳品味人生</v>
          </cell>
          <cell r="H17142" t="str">
            <v>年节礼包/食品/月饼礼包</v>
          </cell>
          <cell r="I17142" t="str">
            <v>2024-09-30</v>
          </cell>
          <cell r="J17142">
            <v>163765234</v>
          </cell>
          <cell r="K17142" t="str">
            <v/>
          </cell>
          <cell r="L17142" t="str">
            <v/>
          </cell>
        </row>
        <row r="17143">
          <cell r="C17143">
            <v>162566910</v>
          </cell>
          <cell r="D17143" t="str">
            <v>人工</v>
          </cell>
          <cell r="E17143" t="str">
            <v>实物</v>
          </cell>
          <cell r="F17143" t="str">
            <v/>
          </cell>
          <cell r="G17143" t="str">
            <v>六丰</v>
          </cell>
          <cell r="H17143" t="str">
            <v>年节礼包/箱包皮具/功能箱包</v>
          </cell>
          <cell r="I17143" t="str">
            <v>2024-10-31</v>
          </cell>
          <cell r="J17143">
            <v>163749954</v>
          </cell>
          <cell r="K17143" t="str">
            <v/>
          </cell>
          <cell r="L17143" t="str">
            <v/>
          </cell>
        </row>
        <row r="17144">
          <cell r="C17144">
            <v>162551957</v>
          </cell>
          <cell r="D17144" t="str">
            <v>人工</v>
          </cell>
          <cell r="E17144" t="str">
            <v>实物</v>
          </cell>
          <cell r="F17144" t="str">
            <v>蕉下</v>
          </cell>
          <cell r="G17144" t="str">
            <v>诚意诚品</v>
          </cell>
          <cell r="H17144" t="str">
            <v>年节礼包/居家日用/生活日用</v>
          </cell>
          <cell r="I17144" t="str">
            <v>2024-06-30</v>
          </cell>
          <cell r="J17144">
            <v>163717773</v>
          </cell>
          <cell r="K17144" t="str">
            <v>花莳</v>
          </cell>
          <cell r="L17144" t="str">
            <v/>
          </cell>
        </row>
        <row r="17145">
          <cell r="C17145">
            <v>162566903</v>
          </cell>
          <cell r="D17145" t="str">
            <v>人工</v>
          </cell>
          <cell r="E17145" t="str">
            <v>实物</v>
          </cell>
          <cell r="F17145" t="str">
            <v/>
          </cell>
          <cell r="G17145" t="str">
            <v>六丰</v>
          </cell>
          <cell r="H17145" t="str">
            <v>年节礼包/箱包皮具/功能箱包</v>
          </cell>
          <cell r="I17145" t="str">
            <v>2024-10-31</v>
          </cell>
          <cell r="J17145">
            <v>163749945</v>
          </cell>
          <cell r="K17145" t="str">
            <v/>
          </cell>
          <cell r="L17145" t="str">
            <v/>
          </cell>
        </row>
        <row r="17146">
          <cell r="C17146">
            <v>162501060</v>
          </cell>
          <cell r="D17146" t="str">
            <v>人工</v>
          </cell>
          <cell r="E17146" t="str">
            <v>实物</v>
          </cell>
          <cell r="F17146" t="str">
            <v>双汇</v>
          </cell>
          <cell r="G17146" t="str">
            <v>俺挑食</v>
          </cell>
          <cell r="H17146" t="str">
            <v>年节礼包/食品/熟食腊味礼包</v>
          </cell>
          <cell r="I17146" t="str">
            <v>2024-07-01</v>
          </cell>
          <cell r="J17146">
            <v>163595609</v>
          </cell>
          <cell r="K17146" t="str">
            <v>shly</v>
          </cell>
          <cell r="L17146" t="str">
            <v/>
          </cell>
        </row>
        <row r="17147">
          <cell r="C17147">
            <v>162491956</v>
          </cell>
          <cell r="D17147" t="str">
            <v>人工</v>
          </cell>
          <cell r="E17147" t="str">
            <v>实物</v>
          </cell>
          <cell r="F17147" t="str">
            <v/>
          </cell>
          <cell r="G17147" t="str">
            <v>六丰</v>
          </cell>
          <cell r="H17147" t="str">
            <v>年节礼包/餐厨/烹饪锅具</v>
          </cell>
          <cell r="I17147" t="str">
            <v>2024-07-01</v>
          </cell>
          <cell r="J17147">
            <v>163572704</v>
          </cell>
          <cell r="K17147" t="str">
            <v/>
          </cell>
          <cell r="L17147" t="str">
            <v/>
          </cell>
        </row>
        <row r="17148">
          <cell r="C17148">
            <v>162338018</v>
          </cell>
          <cell r="D17148" t="str">
            <v>人工</v>
          </cell>
          <cell r="E17148" t="str">
            <v>实物</v>
          </cell>
          <cell r="F17148" t="str">
            <v>疆果果</v>
          </cell>
          <cell r="G17148" t="str">
            <v>疆果果</v>
          </cell>
          <cell r="H17148" t="str">
            <v>年节礼包/食品/饮品冲调</v>
          </cell>
          <cell r="I17148" t="str">
            <v>2023-12-31</v>
          </cell>
          <cell r="J17148">
            <v>163201002</v>
          </cell>
          <cell r="K17148">
            <v>6970762519581</v>
          </cell>
          <cell r="L17148" t="str">
            <v/>
          </cell>
        </row>
        <row r="17149">
          <cell r="C17149">
            <v>162602143</v>
          </cell>
          <cell r="D17149" t="str">
            <v>人工</v>
          </cell>
          <cell r="E17149" t="str">
            <v>实物</v>
          </cell>
          <cell r="F17149" t="str">
            <v>猫千岁</v>
          </cell>
          <cell r="G17149" t="str">
            <v>泉胤</v>
          </cell>
          <cell r="H17149" t="str">
            <v>年节礼包/项目专属/定制方案专属</v>
          </cell>
          <cell r="I17149" t="str">
            <v>2024-08-31</v>
          </cell>
          <cell r="J17149">
            <v>163823783</v>
          </cell>
          <cell r="K17149" t="str">
            <v/>
          </cell>
          <cell r="L17149" t="str">
            <v>银耳鲜露220ml*6瓶+有机干银耳30g*6朵</v>
          </cell>
        </row>
        <row r="17150">
          <cell r="C17150">
            <v>162602143</v>
          </cell>
          <cell r="D17150" t="str">
            <v>人工</v>
          </cell>
          <cell r="E17150" t="str">
            <v>实物</v>
          </cell>
          <cell r="F17150" t="str">
            <v>猫千岁</v>
          </cell>
          <cell r="G17150" t="str">
            <v>泉胤</v>
          </cell>
          <cell r="H17150" t="str">
            <v>年节礼包/项目专属/定制方案专属</v>
          </cell>
          <cell r="I17150" t="str">
            <v>2024-08-31</v>
          </cell>
        </row>
        <row r="17150">
          <cell r="K17150" t="str">
            <v/>
          </cell>
          <cell r="L17150" t="str">
            <v>银耳鲜露220ml*6瓶+有机干银耳30g*6朵</v>
          </cell>
        </row>
        <row r="17151">
          <cell r="C17151">
            <v>162582047</v>
          </cell>
          <cell r="D17151" t="str">
            <v>人工</v>
          </cell>
          <cell r="E17151" t="str">
            <v>实物</v>
          </cell>
          <cell r="F17151" t="str">
            <v/>
          </cell>
          <cell r="G17151" t="str">
            <v>做梦也想不到</v>
          </cell>
          <cell r="H17151" t="str">
            <v>年节礼包/项目专属/定制方案专属</v>
          </cell>
          <cell r="I17151" t="str">
            <v>2025-01-31</v>
          </cell>
          <cell r="J17151">
            <v>163778886</v>
          </cell>
          <cell r="K17151">
            <v>1079</v>
          </cell>
          <cell r="L17151" t="str">
            <v/>
          </cell>
        </row>
        <row r="17152">
          <cell r="C17152">
            <v>162602142</v>
          </cell>
          <cell r="D17152" t="str">
            <v>人工</v>
          </cell>
          <cell r="E17152" t="str">
            <v>实物</v>
          </cell>
          <cell r="F17152" t="str">
            <v>沃隆</v>
          </cell>
          <cell r="G17152" t="str">
            <v>深圳品味人生</v>
          </cell>
          <cell r="H17152" t="str">
            <v>年节礼包/项目专属/定制方案专属</v>
          </cell>
          <cell r="I17152" t="str">
            <v>2024-08-31</v>
          </cell>
          <cell r="J17152">
            <v>163823782</v>
          </cell>
          <cell r="K17152" t="str">
            <v/>
          </cell>
          <cell r="L17152" t="str">
            <v/>
          </cell>
        </row>
        <row r="17153">
          <cell r="C17153">
            <v>162494287</v>
          </cell>
          <cell r="D17153" t="str">
            <v>人工</v>
          </cell>
          <cell r="E17153" t="str">
            <v>实物</v>
          </cell>
          <cell r="F17153" t="str">
            <v>蕉下</v>
          </cell>
          <cell r="G17153" t="str">
            <v>诚意诚品</v>
          </cell>
          <cell r="H17153" t="str">
            <v>年节礼包/服饰鞋帽/其它配饰</v>
          </cell>
          <cell r="I17153" t="str">
            <v>2024-06-30</v>
          </cell>
          <cell r="J17153">
            <v>163576729</v>
          </cell>
          <cell r="K17153" t="str">
            <v/>
          </cell>
          <cell r="L17153" t="str">
            <v>防晒帽 浅米色*1，袖套 沁柔白*1，口罩 香芋奶紫*1</v>
          </cell>
        </row>
        <row r="17154">
          <cell r="C17154">
            <v>162406626</v>
          </cell>
          <cell r="D17154" t="str">
            <v>人工</v>
          </cell>
          <cell r="E17154" t="str">
            <v>实物</v>
          </cell>
          <cell r="F17154" t="str">
            <v>艾博菲</v>
          </cell>
          <cell r="G17154" t="str">
            <v>梵米</v>
          </cell>
          <cell r="H17154" t="str">
            <v>年节礼包/餐厨/烹饪锅具</v>
          </cell>
          <cell r="I17154" t="str">
            <v>2024-03-31</v>
          </cell>
          <cell r="J17154">
            <v>163376268</v>
          </cell>
          <cell r="K17154" t="str">
            <v/>
          </cell>
          <cell r="L17154" t="str">
            <v/>
          </cell>
        </row>
        <row r="17155">
          <cell r="C17155">
            <v>162600216</v>
          </cell>
          <cell r="D17155" t="str">
            <v>人工</v>
          </cell>
          <cell r="E17155" t="str">
            <v>实物</v>
          </cell>
          <cell r="F17155" t="str">
            <v>泸溪河</v>
          </cell>
          <cell r="G17155" t="str">
            <v>泸溪河（一件代发）</v>
          </cell>
          <cell r="H17155" t="str">
            <v>年节礼包/食品/食品礼包</v>
          </cell>
          <cell r="I17155" t="str">
            <v>2024-09-20</v>
          </cell>
          <cell r="J17155">
            <v>163820805</v>
          </cell>
          <cell r="K17155" t="str">
            <v>fx-hyxlb2024zq</v>
          </cell>
          <cell r="L17155" t="str">
            <v/>
          </cell>
        </row>
        <row r="17156">
          <cell r="C17156">
            <v>162600232</v>
          </cell>
          <cell r="D17156" t="str">
            <v>人工</v>
          </cell>
          <cell r="E17156" t="str">
            <v>实物</v>
          </cell>
          <cell r="F17156" t="str">
            <v>百果园</v>
          </cell>
          <cell r="G17156" t="str">
            <v>百果园公司直供</v>
          </cell>
          <cell r="H17156" t="str">
            <v>年节礼包/生鲜/水果</v>
          </cell>
          <cell r="I17156" t="str">
            <v>2024-09-11</v>
          </cell>
          <cell r="J17156">
            <v>163820836</v>
          </cell>
          <cell r="K17156" t="str">
            <v>sl2024006</v>
          </cell>
          <cell r="L17156" t="str">
            <v/>
          </cell>
        </row>
        <row r="17157">
          <cell r="C17157">
            <v>162563930</v>
          </cell>
          <cell r="D17157" t="str">
            <v>人工</v>
          </cell>
          <cell r="E17157" t="str">
            <v>实物</v>
          </cell>
          <cell r="F17157" t="str">
            <v>沃隆</v>
          </cell>
          <cell r="G17157" t="str">
            <v>深圳品味人生</v>
          </cell>
          <cell r="H17157" t="str">
            <v>年节礼包/食品/零食礼包</v>
          </cell>
          <cell r="I17157" t="str">
            <v>2024-10-31</v>
          </cell>
          <cell r="J17157">
            <v>163743134</v>
          </cell>
          <cell r="K17157" t="str">
            <v/>
          </cell>
          <cell r="L17157" t="str">
            <v/>
          </cell>
        </row>
        <row r="17158">
          <cell r="C17158">
            <v>162496533</v>
          </cell>
          <cell r="D17158" t="str">
            <v>人工</v>
          </cell>
          <cell r="E17158" t="str">
            <v>实物</v>
          </cell>
          <cell r="F17158" t="str">
            <v/>
          </cell>
          <cell r="G17158" t="str">
            <v>佳沃</v>
          </cell>
          <cell r="H17158" t="str">
            <v>年节礼包/生鲜/水果</v>
          </cell>
          <cell r="I17158" t="str">
            <v>2024-06-30</v>
          </cell>
          <cell r="J17158">
            <v>163582268</v>
          </cell>
          <cell r="K17158" t="str">
            <v>102101848/108200955</v>
          </cell>
          <cell r="L17158" t="str">
            <v/>
          </cell>
        </row>
        <row r="17159">
          <cell r="C17159">
            <v>162532415</v>
          </cell>
          <cell r="D17159" t="str">
            <v>人工</v>
          </cell>
          <cell r="E17159" t="str">
            <v>实物</v>
          </cell>
          <cell r="F17159" t="str">
            <v>の本叮叮 </v>
          </cell>
          <cell r="G17159" t="str">
            <v>巨鲲</v>
          </cell>
          <cell r="H17159" t="str">
            <v>年节礼包/家庭清洁/纸品/驱蚊驱虫</v>
          </cell>
          <cell r="I17159" t="str">
            <v>2024-06-30</v>
          </cell>
          <cell r="J17159">
            <v>163680499</v>
          </cell>
          <cell r="K17159" t="str">
            <v>6911652214834-3</v>
          </cell>
          <cell r="L17159" t="str">
            <v/>
          </cell>
        </row>
        <row r="17160">
          <cell r="C17160">
            <v>162493453</v>
          </cell>
          <cell r="D17160" t="str">
            <v>人工</v>
          </cell>
          <cell r="E17160" t="str">
            <v>实物</v>
          </cell>
          <cell r="F17160" t="str">
            <v>の本叮叮 </v>
          </cell>
          <cell r="G17160" t="str">
            <v>巨鲲</v>
          </cell>
          <cell r="H17160" t="str">
            <v>年节礼包/家庭清洁/纸品/驱蚊驱虫</v>
          </cell>
          <cell r="I17160" t="str">
            <v>2024-07-31</v>
          </cell>
          <cell r="J17160">
            <v>163575508</v>
          </cell>
          <cell r="K17160" t="str">
            <v>4897076840038-dw</v>
          </cell>
          <cell r="L17160" t="str">
            <v/>
          </cell>
        </row>
        <row r="17161">
          <cell r="C17161">
            <v>162501061</v>
          </cell>
          <cell r="D17161" t="str">
            <v>人工</v>
          </cell>
          <cell r="E17161" t="str">
            <v>实物</v>
          </cell>
          <cell r="F17161" t="str">
            <v>双汇</v>
          </cell>
          <cell r="G17161" t="str">
            <v>俺挑食</v>
          </cell>
          <cell r="H17161" t="str">
            <v>年节礼包/食品/熟食腊味礼包</v>
          </cell>
          <cell r="I17161" t="str">
            <v>2024-07-01</v>
          </cell>
          <cell r="J17161">
            <v>163595610</v>
          </cell>
          <cell r="K17161" t="str">
            <v>shjy</v>
          </cell>
          <cell r="L17161" t="str">
            <v/>
          </cell>
        </row>
        <row r="17162">
          <cell r="C17162">
            <v>162113614</v>
          </cell>
          <cell r="D17162" t="str">
            <v>人工</v>
          </cell>
          <cell r="E17162" t="str">
            <v>实物</v>
          </cell>
          <cell r="F17162" t="str">
            <v>花王</v>
          </cell>
          <cell r="G17162" t="str">
            <v>品客易购</v>
          </cell>
          <cell r="H17162" t="str">
            <v>个护清洁/洗护礼包/洗护礼包</v>
          </cell>
          <cell r="I17162" t="str">
            <v>2023-05-31</v>
          </cell>
          <cell r="J17162">
            <v>162599808</v>
          </cell>
          <cell r="K17162">
            <v>2023052501</v>
          </cell>
          <cell r="L17162" t="str">
            <v/>
          </cell>
        </row>
        <row r="17163">
          <cell r="C17163">
            <v>162611654</v>
          </cell>
          <cell r="D17163" t="str">
            <v>人工</v>
          </cell>
          <cell r="E17163" t="str">
            <v>实物</v>
          </cell>
          <cell r="F17163" t="str">
            <v/>
          </cell>
          <cell r="G17163" t="str">
            <v>尾货清仓（华宇讯）</v>
          </cell>
          <cell r="H17163" t="str">
            <v>年节礼包/项目专属/投标项目专属</v>
          </cell>
          <cell r="I17163" t="str">
            <v>2024-09-30</v>
          </cell>
          <cell r="J17163">
            <v>163836313</v>
          </cell>
          <cell r="K17163" t="str">
            <v/>
          </cell>
          <cell r="L17163" t="str">
            <v/>
          </cell>
        </row>
        <row r="17164">
          <cell r="C17164">
            <v>162315343</v>
          </cell>
          <cell r="D17164" t="str">
            <v>人工</v>
          </cell>
          <cell r="E17164" t="str">
            <v>实物</v>
          </cell>
          <cell r="F17164" t="str">
            <v>爱华仕</v>
          </cell>
          <cell r="G17164" t="str">
            <v>爱华仕</v>
          </cell>
          <cell r="H17164" t="str">
            <v>年节礼包/箱包皮具/功能箱包</v>
          </cell>
          <cell r="I17164" t="str">
            <v>2023-10-31</v>
          </cell>
          <cell r="J17164">
            <v>163173165</v>
          </cell>
          <cell r="K17164" t="str">
            <v>OCX6622422512001</v>
          </cell>
          <cell r="L17164" t="str">
            <v>25寸</v>
          </cell>
        </row>
        <row r="17165">
          <cell r="C17165">
            <v>162583711</v>
          </cell>
          <cell r="D17165" t="str">
            <v>人工</v>
          </cell>
          <cell r="E17165" t="str">
            <v>实物</v>
          </cell>
          <cell r="F17165" t="str">
            <v>姚朵朵</v>
          </cell>
          <cell r="G17165" t="str">
            <v>鑫吉食品</v>
          </cell>
          <cell r="H17165" t="str">
            <v>年节礼包/项目专属/定制方案专属</v>
          </cell>
          <cell r="I17165" t="str">
            <v>2025-01-31</v>
          </cell>
          <cell r="J17165">
            <v>163781827</v>
          </cell>
          <cell r="K17165">
            <v>6951853702396</v>
          </cell>
          <cell r="L17165" t="str">
            <v>20g*1</v>
          </cell>
        </row>
        <row r="17166">
          <cell r="C17166">
            <v>162491943</v>
          </cell>
          <cell r="D17166" t="str">
            <v>人工</v>
          </cell>
          <cell r="E17166" t="str">
            <v>实物</v>
          </cell>
          <cell r="F17166" t="str">
            <v/>
          </cell>
          <cell r="G17166" t="str">
            <v>六丰</v>
          </cell>
          <cell r="H17166" t="str">
            <v>年节礼包/食品/油</v>
          </cell>
          <cell r="I17166" t="str">
            <v>2024-07-01</v>
          </cell>
          <cell r="J17166">
            <v>163572691</v>
          </cell>
          <cell r="K17166" t="str">
            <v/>
          </cell>
          <cell r="L17166" t="str">
            <v/>
          </cell>
        </row>
        <row r="17167">
          <cell r="C17167">
            <v>162501057</v>
          </cell>
          <cell r="D17167" t="str">
            <v>人工</v>
          </cell>
          <cell r="E17167" t="str">
            <v>实物</v>
          </cell>
          <cell r="F17167" t="str">
            <v>双汇</v>
          </cell>
          <cell r="G17167" t="str">
            <v>俺挑食</v>
          </cell>
          <cell r="H17167" t="str">
            <v>年节礼包/食品/熟食腊味礼包</v>
          </cell>
          <cell r="I17167" t="str">
            <v>2024-07-01</v>
          </cell>
          <cell r="J17167">
            <v>163595606</v>
          </cell>
          <cell r="K17167" t="str">
            <v>shqh</v>
          </cell>
          <cell r="L17167" t="str">
            <v/>
          </cell>
        </row>
        <row r="17168">
          <cell r="C17168">
            <v>162594310</v>
          </cell>
          <cell r="D17168" t="str">
            <v>人工</v>
          </cell>
          <cell r="E17168" t="str">
            <v>实物</v>
          </cell>
          <cell r="F17168" t="str">
            <v>姚朵朵</v>
          </cell>
          <cell r="G17168" t="str">
            <v>鑫吉食品</v>
          </cell>
          <cell r="H17168" t="str">
            <v>年节礼包/食品/干货礼包</v>
          </cell>
          <cell r="I17168" t="str">
            <v>2024-08-20</v>
          </cell>
          <cell r="J17168">
            <v>163810681</v>
          </cell>
          <cell r="K17168" t="str">
            <v/>
          </cell>
          <cell r="L17168" t="str">
            <v/>
          </cell>
        </row>
        <row r="17169">
          <cell r="C17169">
            <v>162566090</v>
          </cell>
          <cell r="D17169" t="str">
            <v>人工</v>
          </cell>
          <cell r="E17169" t="str">
            <v>实物</v>
          </cell>
          <cell r="F17169" t="str">
            <v/>
          </cell>
          <cell r="G17169" t="str">
            <v>天基智慧科技</v>
          </cell>
          <cell r="H17169" t="str">
            <v>年节礼包/3C数码/影视娱乐</v>
          </cell>
          <cell r="I17169" t="str">
            <v>2024-10-31</v>
          </cell>
          <cell r="J17169">
            <v>163747794</v>
          </cell>
          <cell r="K17169" t="str">
            <v/>
          </cell>
          <cell r="L17169" t="str">
            <v>紫色</v>
          </cell>
        </row>
        <row r="17170">
          <cell r="D17170" t="str">
            <v>人工</v>
          </cell>
          <cell r="E17170" t="str">
            <v>实物</v>
          </cell>
          <cell r="F17170" t="str">
            <v/>
          </cell>
          <cell r="G17170" t="str">
            <v>天基智慧科技</v>
          </cell>
          <cell r="H17170" t="str">
            <v>年节礼包/3C数码/影视娱乐</v>
          </cell>
          <cell r="I17170" t="str">
            <v>2024-10-31</v>
          </cell>
          <cell r="J17170">
            <v>163747795</v>
          </cell>
          <cell r="K17170" t="str">
            <v/>
          </cell>
          <cell r="L17170" t="str">
            <v>白色</v>
          </cell>
        </row>
        <row r="17171">
          <cell r="C17171">
            <v>162544396</v>
          </cell>
          <cell r="D17171" t="str">
            <v>人工</v>
          </cell>
          <cell r="E17171" t="str">
            <v>实物</v>
          </cell>
          <cell r="F17171" t="str">
            <v/>
          </cell>
          <cell r="G17171" t="str">
            <v>禾丰美华</v>
          </cell>
          <cell r="H17171" t="str">
            <v>年节礼包/项目专属/定制方案专属</v>
          </cell>
          <cell r="I17171" t="str">
            <v>2024-12-31</v>
          </cell>
          <cell r="J17171">
            <v>163701110</v>
          </cell>
          <cell r="K17171" t="str">
            <v/>
          </cell>
          <cell r="L17171" t="str">
            <v>王子蓝</v>
          </cell>
        </row>
        <row r="17172">
          <cell r="D17172" t="str">
            <v>人工</v>
          </cell>
          <cell r="E17172" t="str">
            <v>实物</v>
          </cell>
          <cell r="F17172" t="str">
            <v/>
          </cell>
          <cell r="G17172" t="str">
            <v>禾丰美华</v>
          </cell>
          <cell r="H17172" t="str">
            <v>年节礼包/项目专属/定制方案专属</v>
          </cell>
          <cell r="I17172" t="str">
            <v>2024-12-31</v>
          </cell>
          <cell r="J17172">
            <v>163701111</v>
          </cell>
          <cell r="K17172" t="str">
            <v/>
          </cell>
          <cell r="L17172" t="str">
            <v>云杉绿</v>
          </cell>
        </row>
        <row r="17173">
          <cell r="D17173" t="str">
            <v>人工</v>
          </cell>
          <cell r="E17173" t="str">
            <v>实物</v>
          </cell>
          <cell r="F17173" t="str">
            <v/>
          </cell>
          <cell r="G17173" t="str">
            <v>禾丰美华</v>
          </cell>
          <cell r="H17173" t="str">
            <v>年节礼包/项目专属/定制方案专属</v>
          </cell>
          <cell r="I17173" t="str">
            <v>2024-12-31</v>
          </cell>
          <cell r="J17173">
            <v>163701112</v>
          </cell>
          <cell r="K17173" t="str">
            <v/>
          </cell>
          <cell r="L17173" t="str">
            <v>樱花粉</v>
          </cell>
        </row>
        <row r="17174">
          <cell r="C17174">
            <v>162544395</v>
          </cell>
          <cell r="D17174" t="str">
            <v>人工</v>
          </cell>
          <cell r="E17174" t="str">
            <v>实物</v>
          </cell>
          <cell r="F17174" t="str">
            <v/>
          </cell>
          <cell r="G17174" t="str">
            <v>禾丰美华</v>
          </cell>
          <cell r="H17174" t="str">
            <v>年节礼包/项目专属/定制方案专属</v>
          </cell>
          <cell r="I17174" t="str">
            <v>2024-12-31</v>
          </cell>
          <cell r="J17174">
            <v>163701108</v>
          </cell>
          <cell r="K17174" t="str">
            <v/>
          </cell>
          <cell r="L17174" t="str">
            <v>序格蓝</v>
          </cell>
        </row>
        <row r="17175">
          <cell r="D17175" t="str">
            <v>人工</v>
          </cell>
          <cell r="E17175" t="str">
            <v>实物</v>
          </cell>
          <cell r="F17175" t="str">
            <v/>
          </cell>
          <cell r="G17175" t="str">
            <v>禾丰美华</v>
          </cell>
          <cell r="H17175" t="str">
            <v>年节礼包/项目专属/定制方案专属</v>
          </cell>
          <cell r="I17175" t="str">
            <v>2024-12-31</v>
          </cell>
          <cell r="J17175">
            <v>163701109</v>
          </cell>
          <cell r="K17175" t="str">
            <v/>
          </cell>
          <cell r="L17175" t="str">
            <v>经典白</v>
          </cell>
        </row>
        <row r="17176">
          <cell r="C17176">
            <v>162567256</v>
          </cell>
          <cell r="D17176" t="str">
            <v>人工</v>
          </cell>
          <cell r="E17176" t="str">
            <v>实物</v>
          </cell>
          <cell r="F17176" t="str">
            <v/>
          </cell>
          <cell r="G17176" t="str">
            <v>北京众宜城</v>
          </cell>
          <cell r="H17176" t="str">
            <v>年节礼包/生鲜/海鲜水产</v>
          </cell>
          <cell r="I17176" t="str">
            <v>2025-04-01</v>
          </cell>
          <cell r="J17176">
            <v>163750356</v>
          </cell>
          <cell r="K17176" t="str">
            <v>SWY898</v>
          </cell>
          <cell r="L17176" t="str">
            <v/>
          </cell>
        </row>
        <row r="17177">
          <cell r="C17177">
            <v>162567256</v>
          </cell>
          <cell r="D17177" t="str">
            <v>人工</v>
          </cell>
          <cell r="E17177" t="str">
            <v>实物</v>
          </cell>
          <cell r="F17177" t="str">
            <v/>
          </cell>
          <cell r="G17177" t="str">
            <v>北京众宜城</v>
          </cell>
          <cell r="H17177" t="str">
            <v>年节礼包/生鲜/海鲜水产</v>
          </cell>
          <cell r="I17177" t="str">
            <v>2025-04-01</v>
          </cell>
        </row>
        <row r="17177">
          <cell r="K17177" t="str">
            <v>SWY898</v>
          </cell>
          <cell r="L17177" t="str">
            <v/>
          </cell>
        </row>
        <row r="17178">
          <cell r="C17178">
            <v>162567256</v>
          </cell>
          <cell r="D17178" t="str">
            <v>人工</v>
          </cell>
          <cell r="E17178" t="str">
            <v>实物</v>
          </cell>
          <cell r="F17178" t="str">
            <v/>
          </cell>
          <cell r="G17178" t="str">
            <v>北京众宜城</v>
          </cell>
          <cell r="H17178" t="str">
            <v>年节礼包/生鲜/海鲜水产</v>
          </cell>
          <cell r="I17178" t="str">
            <v>2025-04-01</v>
          </cell>
        </row>
        <row r="17178">
          <cell r="K17178" t="str">
            <v>SWY898</v>
          </cell>
          <cell r="L17178" t="str">
            <v/>
          </cell>
        </row>
        <row r="17179">
          <cell r="C17179">
            <v>162567256</v>
          </cell>
          <cell r="D17179" t="str">
            <v>人工</v>
          </cell>
          <cell r="E17179" t="str">
            <v>实物</v>
          </cell>
          <cell r="F17179" t="str">
            <v/>
          </cell>
          <cell r="G17179" t="str">
            <v>北京众宜城</v>
          </cell>
          <cell r="H17179" t="str">
            <v>年节礼包/生鲜/海鲜水产</v>
          </cell>
          <cell r="I17179" t="str">
            <v>2025-04-01</v>
          </cell>
        </row>
        <row r="17179">
          <cell r="K17179" t="str">
            <v>SWY898</v>
          </cell>
          <cell r="L17179" t="str">
            <v/>
          </cell>
        </row>
        <row r="17180">
          <cell r="C17180">
            <v>162567256</v>
          </cell>
          <cell r="D17180" t="str">
            <v>人工</v>
          </cell>
          <cell r="E17180" t="str">
            <v>实物</v>
          </cell>
          <cell r="F17180" t="str">
            <v/>
          </cell>
          <cell r="G17180" t="str">
            <v>北京众宜城</v>
          </cell>
          <cell r="H17180" t="str">
            <v>年节礼包/生鲜/海鲜水产</v>
          </cell>
          <cell r="I17180" t="str">
            <v>2025-04-01</v>
          </cell>
        </row>
        <row r="17180">
          <cell r="K17180" t="str">
            <v>SWY898</v>
          </cell>
          <cell r="L17180" t="str">
            <v/>
          </cell>
        </row>
        <row r="17181">
          <cell r="C17181">
            <v>162567256</v>
          </cell>
          <cell r="D17181" t="str">
            <v>人工</v>
          </cell>
          <cell r="E17181" t="str">
            <v>实物</v>
          </cell>
          <cell r="F17181" t="str">
            <v/>
          </cell>
          <cell r="G17181" t="str">
            <v>北京众宜城</v>
          </cell>
          <cell r="H17181" t="str">
            <v>年节礼包/生鲜/海鲜水产</v>
          </cell>
          <cell r="I17181" t="str">
            <v>2025-04-01</v>
          </cell>
        </row>
        <row r="17181">
          <cell r="K17181" t="str">
            <v>SWY898</v>
          </cell>
          <cell r="L17181" t="str">
            <v/>
          </cell>
        </row>
        <row r="17182">
          <cell r="C17182">
            <v>162567255</v>
          </cell>
          <cell r="D17182" t="str">
            <v>人工</v>
          </cell>
          <cell r="E17182" t="str">
            <v>实物</v>
          </cell>
          <cell r="F17182" t="str">
            <v/>
          </cell>
          <cell r="G17182" t="str">
            <v>北京众宜城</v>
          </cell>
          <cell r="H17182" t="str">
            <v>年节礼包/生鲜/海鲜水产</v>
          </cell>
          <cell r="I17182" t="str">
            <v>2025-04-01</v>
          </cell>
          <cell r="J17182">
            <v>163750355</v>
          </cell>
          <cell r="K17182" t="str">
            <v>SWY1298</v>
          </cell>
          <cell r="L17182" t="str">
            <v/>
          </cell>
        </row>
        <row r="17183">
          <cell r="C17183">
            <v>162567255</v>
          </cell>
          <cell r="D17183" t="str">
            <v>人工</v>
          </cell>
          <cell r="E17183" t="str">
            <v>实物</v>
          </cell>
          <cell r="F17183" t="str">
            <v/>
          </cell>
          <cell r="G17183" t="str">
            <v>北京众宜城</v>
          </cell>
          <cell r="H17183" t="str">
            <v>年节礼包/生鲜/海鲜水产</v>
          </cell>
          <cell r="I17183" t="str">
            <v>2025-04-01</v>
          </cell>
        </row>
        <row r="17183">
          <cell r="K17183" t="str">
            <v>SWY1298</v>
          </cell>
          <cell r="L17183" t="str">
            <v/>
          </cell>
        </row>
        <row r="17184">
          <cell r="C17184">
            <v>162567255</v>
          </cell>
          <cell r="D17184" t="str">
            <v>人工</v>
          </cell>
          <cell r="E17184" t="str">
            <v>实物</v>
          </cell>
          <cell r="F17184" t="str">
            <v/>
          </cell>
          <cell r="G17184" t="str">
            <v>北京众宜城</v>
          </cell>
          <cell r="H17184" t="str">
            <v>年节礼包/生鲜/海鲜水产</v>
          </cell>
          <cell r="I17184" t="str">
            <v>2025-04-01</v>
          </cell>
        </row>
        <row r="17184">
          <cell r="K17184" t="str">
            <v>SWY1298</v>
          </cell>
          <cell r="L17184" t="str">
            <v/>
          </cell>
        </row>
        <row r="17185">
          <cell r="C17185">
            <v>162567255</v>
          </cell>
          <cell r="D17185" t="str">
            <v>人工</v>
          </cell>
          <cell r="E17185" t="str">
            <v>实物</v>
          </cell>
          <cell r="F17185" t="str">
            <v/>
          </cell>
          <cell r="G17185" t="str">
            <v>北京众宜城</v>
          </cell>
          <cell r="H17185" t="str">
            <v>年节礼包/生鲜/海鲜水产</v>
          </cell>
          <cell r="I17185" t="str">
            <v>2025-04-01</v>
          </cell>
        </row>
        <row r="17185">
          <cell r="K17185" t="str">
            <v>SWY1298</v>
          </cell>
          <cell r="L17185" t="str">
            <v/>
          </cell>
        </row>
        <row r="17186">
          <cell r="C17186">
            <v>162567255</v>
          </cell>
          <cell r="D17186" t="str">
            <v>人工</v>
          </cell>
          <cell r="E17186" t="str">
            <v>实物</v>
          </cell>
          <cell r="F17186" t="str">
            <v/>
          </cell>
          <cell r="G17186" t="str">
            <v>北京众宜城</v>
          </cell>
          <cell r="H17186" t="str">
            <v>年节礼包/生鲜/海鲜水产</v>
          </cell>
          <cell r="I17186" t="str">
            <v>2025-04-01</v>
          </cell>
        </row>
        <row r="17186">
          <cell r="K17186" t="str">
            <v>SWY1298</v>
          </cell>
          <cell r="L17186" t="str">
            <v/>
          </cell>
        </row>
        <row r="17187">
          <cell r="C17187">
            <v>162567255</v>
          </cell>
          <cell r="D17187" t="str">
            <v>人工</v>
          </cell>
          <cell r="E17187" t="str">
            <v>实物</v>
          </cell>
          <cell r="F17187" t="str">
            <v/>
          </cell>
          <cell r="G17187" t="str">
            <v>北京众宜城</v>
          </cell>
          <cell r="H17187" t="str">
            <v>年节礼包/生鲜/海鲜水产</v>
          </cell>
          <cell r="I17187" t="str">
            <v>2025-04-01</v>
          </cell>
        </row>
        <row r="17187">
          <cell r="K17187" t="str">
            <v>SWY1298</v>
          </cell>
          <cell r="L17187" t="str">
            <v/>
          </cell>
        </row>
        <row r="17188">
          <cell r="C17188">
            <v>162610427</v>
          </cell>
          <cell r="D17188" t="str">
            <v>人工</v>
          </cell>
          <cell r="E17188" t="str">
            <v>实物</v>
          </cell>
          <cell r="F17188" t="str">
            <v/>
          </cell>
          <cell r="G17188" t="str">
            <v>尾货清仓（华宇讯）</v>
          </cell>
          <cell r="H17188" t="str">
            <v>年节礼包/项目专属/投标项目专属</v>
          </cell>
          <cell r="I17188" t="str">
            <v>2024-09-30</v>
          </cell>
          <cell r="J17188">
            <v>163833377</v>
          </cell>
          <cell r="K17188" t="str">
            <v/>
          </cell>
          <cell r="L17188" t="str">
            <v/>
          </cell>
        </row>
        <row r="17189">
          <cell r="C17189">
            <v>162610423</v>
          </cell>
          <cell r="D17189" t="str">
            <v>人工</v>
          </cell>
          <cell r="E17189" t="str">
            <v>实物</v>
          </cell>
          <cell r="F17189" t="str">
            <v/>
          </cell>
          <cell r="G17189" t="str">
            <v>尾货清仓（华宇讯）</v>
          </cell>
          <cell r="H17189" t="str">
            <v>年节礼包/项目专属/投标项目专属</v>
          </cell>
          <cell r="I17189" t="str">
            <v>2024-09-30</v>
          </cell>
          <cell r="J17189">
            <v>163833373</v>
          </cell>
          <cell r="K17189" t="str">
            <v/>
          </cell>
          <cell r="L17189" t="str">
            <v/>
          </cell>
        </row>
        <row r="17190">
          <cell r="C17190">
            <v>162610412</v>
          </cell>
          <cell r="D17190" t="str">
            <v>人工</v>
          </cell>
          <cell r="E17190" t="str">
            <v>实物</v>
          </cell>
          <cell r="F17190" t="str">
            <v/>
          </cell>
          <cell r="G17190" t="str">
            <v>尾货清仓（华宇讯）</v>
          </cell>
          <cell r="H17190" t="str">
            <v>年节礼包/项目专属/投标项目专属</v>
          </cell>
          <cell r="I17190" t="str">
            <v>2024-09-30</v>
          </cell>
          <cell r="J17190">
            <v>163833362</v>
          </cell>
          <cell r="K17190" t="str">
            <v/>
          </cell>
          <cell r="L17190" t="str">
            <v/>
          </cell>
        </row>
        <row r="17191">
          <cell r="C17191">
            <v>162494376</v>
          </cell>
          <cell r="D17191" t="str">
            <v>人工</v>
          </cell>
          <cell r="E17191" t="str">
            <v>实物</v>
          </cell>
          <cell r="F17191" t="str">
            <v>一统如宜</v>
          </cell>
          <cell r="G17191" t="str">
            <v>上海一统</v>
          </cell>
          <cell r="H17191" t="str">
            <v>年节礼包/生鲜/海鲜礼包</v>
          </cell>
          <cell r="I17191" t="str">
            <v>2024-07-31</v>
          </cell>
          <cell r="J17191">
            <v>163576822</v>
          </cell>
          <cell r="K17191">
            <v>51319</v>
          </cell>
          <cell r="L17191" t="str">
            <v/>
          </cell>
        </row>
        <row r="17192">
          <cell r="C17192">
            <v>162494374</v>
          </cell>
          <cell r="D17192" t="str">
            <v>人工</v>
          </cell>
          <cell r="E17192" t="str">
            <v>实物</v>
          </cell>
          <cell r="F17192" t="str">
            <v>一统如宜</v>
          </cell>
          <cell r="G17192" t="str">
            <v>上海一统</v>
          </cell>
          <cell r="H17192" t="str">
            <v>年节礼包/生鲜/肉禽礼包</v>
          </cell>
          <cell r="I17192" t="str">
            <v>2024-07-31</v>
          </cell>
          <cell r="J17192">
            <v>163576820</v>
          </cell>
          <cell r="K17192">
            <v>51320</v>
          </cell>
          <cell r="L17192" t="str">
            <v/>
          </cell>
        </row>
        <row r="17193">
          <cell r="C17193">
            <v>162582202</v>
          </cell>
          <cell r="D17193" t="str">
            <v>人工</v>
          </cell>
          <cell r="E17193" t="str">
            <v>实物</v>
          </cell>
          <cell r="F17193" t="str">
            <v/>
          </cell>
          <cell r="G17193" t="str">
            <v>泉胤</v>
          </cell>
          <cell r="H17193" t="str">
            <v>年节礼包/项目专属/定制方案专属</v>
          </cell>
          <cell r="I17193" t="str">
            <v>2025-01-31</v>
          </cell>
          <cell r="J17193">
            <v>163779056</v>
          </cell>
          <cell r="K17193" t="str">
            <v/>
          </cell>
          <cell r="L17193" t="str">
            <v/>
          </cell>
        </row>
        <row r="17194">
          <cell r="C17194">
            <v>162317186</v>
          </cell>
          <cell r="D17194" t="str">
            <v>人工</v>
          </cell>
          <cell r="E17194" t="str">
            <v>实物</v>
          </cell>
          <cell r="F17194" t="str">
            <v>蔡府（CHAIFOO）</v>
          </cell>
          <cell r="G17194" t="str">
            <v>俏十三</v>
          </cell>
          <cell r="H17194" t="str">
            <v>年节礼包/食品/营养健康</v>
          </cell>
          <cell r="I17194" t="str">
            <v>2024-07-31</v>
          </cell>
          <cell r="J17194">
            <v>163175525</v>
          </cell>
          <cell r="K17194">
            <v>6970638404652</v>
          </cell>
          <cell r="L17194" t="str">
            <v/>
          </cell>
        </row>
        <row r="17195">
          <cell r="C17195">
            <v>162572508</v>
          </cell>
          <cell r="D17195" t="str">
            <v>人工</v>
          </cell>
          <cell r="E17195" t="str">
            <v>组合商品</v>
          </cell>
          <cell r="F17195" t="str">
            <v/>
          </cell>
          <cell r="G17195" t="str">
            <v>苏打组合商品虚拟供应商</v>
          </cell>
          <cell r="H17195" t="str">
            <v>供应链类目/年节礼包/销售专属礼包</v>
          </cell>
          <cell r="I17195" t="str">
            <v>2024-07-31</v>
          </cell>
          <cell r="J17195">
            <v>163760115</v>
          </cell>
          <cell r="K17195" t="str">
            <v/>
          </cell>
          <cell r="L17195" t="str">
            <v/>
          </cell>
        </row>
        <row r="17196">
          <cell r="C17196">
            <v>162569734</v>
          </cell>
          <cell r="D17196" t="str">
            <v>人工</v>
          </cell>
          <cell r="E17196" t="str">
            <v>实物</v>
          </cell>
          <cell r="F17196" t="str">
            <v/>
          </cell>
          <cell r="G17196" t="str">
            <v>广东元手</v>
          </cell>
          <cell r="H17196" t="str">
            <v>年节礼包/食品/月饼礼包</v>
          </cell>
          <cell r="I17196" t="str">
            <v>2024-09-16</v>
          </cell>
          <cell r="J17196">
            <v>163755759</v>
          </cell>
          <cell r="K17196" t="str">
            <v>6948195817741+6964+0609+8951+1913+5765+6799+0851+6718+0172+3062</v>
          </cell>
          <cell r="L17196" t="str">
            <v/>
          </cell>
        </row>
        <row r="17197">
          <cell r="C17197">
            <v>162569734</v>
          </cell>
          <cell r="D17197" t="str">
            <v>人工</v>
          </cell>
          <cell r="E17197" t="str">
            <v>实物</v>
          </cell>
          <cell r="F17197" t="str">
            <v/>
          </cell>
          <cell r="G17197" t="str">
            <v>广东元手</v>
          </cell>
          <cell r="H17197" t="str">
            <v>年节礼包/食品/月饼礼包</v>
          </cell>
          <cell r="I17197" t="str">
            <v>2024-09-16</v>
          </cell>
        </row>
        <row r="17197">
          <cell r="K17197" t="str">
            <v>6948195817741+6964+0609+8951+1913+5765+6799+0851+6718+0172+3062</v>
          </cell>
          <cell r="L17197" t="str">
            <v/>
          </cell>
        </row>
        <row r="17198">
          <cell r="C17198">
            <v>162569734</v>
          </cell>
          <cell r="D17198" t="str">
            <v>人工</v>
          </cell>
          <cell r="E17198" t="str">
            <v>实物</v>
          </cell>
          <cell r="F17198" t="str">
            <v/>
          </cell>
          <cell r="G17198" t="str">
            <v>广东元手</v>
          </cell>
          <cell r="H17198" t="str">
            <v>年节礼包/食品/月饼礼包</v>
          </cell>
          <cell r="I17198" t="str">
            <v>2024-09-16</v>
          </cell>
        </row>
        <row r="17198">
          <cell r="K17198" t="str">
            <v>6948195817741+6964+0609+8951+1913+5765+6799+0851+6718+0172+3062</v>
          </cell>
          <cell r="L17198" t="str">
            <v/>
          </cell>
        </row>
        <row r="17199">
          <cell r="C17199">
            <v>162569734</v>
          </cell>
          <cell r="D17199" t="str">
            <v>人工</v>
          </cell>
          <cell r="E17199" t="str">
            <v>实物</v>
          </cell>
          <cell r="F17199" t="str">
            <v/>
          </cell>
          <cell r="G17199" t="str">
            <v>广东元手</v>
          </cell>
          <cell r="H17199" t="str">
            <v>年节礼包/食品/月饼礼包</v>
          </cell>
          <cell r="I17199" t="str">
            <v>2024-09-16</v>
          </cell>
        </row>
        <row r="17199">
          <cell r="K17199" t="str">
            <v>6948195817741+6964+0609+8951+1913+5765+6799+0851+6718+0172+3062</v>
          </cell>
          <cell r="L17199" t="str">
            <v/>
          </cell>
        </row>
        <row r="17200">
          <cell r="C17200">
            <v>162569734</v>
          </cell>
          <cell r="D17200" t="str">
            <v>人工</v>
          </cell>
          <cell r="E17200" t="str">
            <v>实物</v>
          </cell>
          <cell r="F17200" t="str">
            <v/>
          </cell>
          <cell r="G17200" t="str">
            <v>广东元手</v>
          </cell>
          <cell r="H17200" t="str">
            <v>年节礼包/食品/月饼礼包</v>
          </cell>
          <cell r="I17200" t="str">
            <v>2024-09-16</v>
          </cell>
        </row>
        <row r="17200">
          <cell r="K17200" t="str">
            <v>6948195817741+6964+0609+8951+1913+5765+6799+0851+6718+0172+3062</v>
          </cell>
          <cell r="L17200" t="str">
            <v/>
          </cell>
        </row>
        <row r="17201">
          <cell r="C17201">
            <v>162569734</v>
          </cell>
          <cell r="D17201" t="str">
            <v>人工</v>
          </cell>
          <cell r="E17201" t="str">
            <v>实物</v>
          </cell>
          <cell r="F17201" t="str">
            <v/>
          </cell>
          <cell r="G17201" t="str">
            <v>广东元手</v>
          </cell>
          <cell r="H17201" t="str">
            <v>年节礼包/食品/月饼礼包</v>
          </cell>
          <cell r="I17201" t="str">
            <v>2024-09-16</v>
          </cell>
        </row>
        <row r="17201">
          <cell r="K17201" t="str">
            <v>6948195817741+6964+0609+8951+1913+5765+6799+0851+6718+0172+3062</v>
          </cell>
          <cell r="L17201" t="str">
            <v/>
          </cell>
        </row>
        <row r="17202">
          <cell r="C17202">
            <v>162569734</v>
          </cell>
          <cell r="D17202" t="str">
            <v>人工</v>
          </cell>
          <cell r="E17202" t="str">
            <v>实物</v>
          </cell>
          <cell r="F17202" t="str">
            <v/>
          </cell>
          <cell r="G17202" t="str">
            <v>广东元手</v>
          </cell>
          <cell r="H17202" t="str">
            <v>年节礼包/食品/月饼礼包</v>
          </cell>
          <cell r="I17202" t="str">
            <v>2024-09-16</v>
          </cell>
        </row>
        <row r="17202">
          <cell r="K17202" t="str">
            <v>6948195817741+6964+0609+8951+1913+5765+6799+0851+6718+0172+3062</v>
          </cell>
          <cell r="L17202" t="str">
            <v/>
          </cell>
        </row>
        <row r="17203">
          <cell r="C17203">
            <v>162569734</v>
          </cell>
          <cell r="D17203" t="str">
            <v>人工</v>
          </cell>
          <cell r="E17203" t="str">
            <v>实物</v>
          </cell>
          <cell r="F17203" t="str">
            <v/>
          </cell>
          <cell r="G17203" t="str">
            <v>广东元手</v>
          </cell>
          <cell r="H17203" t="str">
            <v>年节礼包/食品/月饼礼包</v>
          </cell>
          <cell r="I17203" t="str">
            <v>2024-09-16</v>
          </cell>
        </row>
        <row r="17203">
          <cell r="K17203" t="str">
            <v>6948195817741+6964+0609+8951+1913+5765+6799+0851+6718+0172+3062</v>
          </cell>
          <cell r="L17203" t="str">
            <v/>
          </cell>
        </row>
        <row r="17204">
          <cell r="C17204">
            <v>162569734</v>
          </cell>
          <cell r="D17204" t="str">
            <v>人工</v>
          </cell>
          <cell r="E17204" t="str">
            <v>实物</v>
          </cell>
          <cell r="F17204" t="str">
            <v/>
          </cell>
          <cell r="G17204" t="str">
            <v>广东元手</v>
          </cell>
          <cell r="H17204" t="str">
            <v>年节礼包/食品/月饼礼包</v>
          </cell>
          <cell r="I17204" t="str">
            <v>2024-09-16</v>
          </cell>
        </row>
        <row r="17204">
          <cell r="K17204" t="str">
            <v>6948195817741+6964+0609+8951+1913+5765+6799+0851+6718+0172+3062</v>
          </cell>
          <cell r="L17204" t="str">
            <v/>
          </cell>
        </row>
        <row r="17205">
          <cell r="C17205">
            <v>162569734</v>
          </cell>
          <cell r="D17205" t="str">
            <v>人工</v>
          </cell>
          <cell r="E17205" t="str">
            <v>实物</v>
          </cell>
          <cell r="F17205" t="str">
            <v/>
          </cell>
          <cell r="G17205" t="str">
            <v>广东元手</v>
          </cell>
          <cell r="H17205" t="str">
            <v>年节礼包/食品/月饼礼包</v>
          </cell>
          <cell r="I17205" t="str">
            <v>2024-09-16</v>
          </cell>
        </row>
        <row r="17205">
          <cell r="K17205" t="str">
            <v>6948195817741+6964+0609+8951+1913+5765+6799+0851+6718+0172+3062</v>
          </cell>
          <cell r="L17205" t="str">
            <v/>
          </cell>
        </row>
        <row r="17206">
          <cell r="C17206">
            <v>162569719</v>
          </cell>
          <cell r="D17206" t="str">
            <v>人工</v>
          </cell>
          <cell r="E17206" t="str">
            <v>实物</v>
          </cell>
          <cell r="F17206" t="str">
            <v/>
          </cell>
          <cell r="G17206" t="str">
            <v>广东元手</v>
          </cell>
          <cell r="H17206" t="str">
            <v>年节礼包/食品/月饼礼包</v>
          </cell>
          <cell r="I17206" t="str">
            <v>2024-09-16</v>
          </cell>
          <cell r="J17206">
            <v>163755742</v>
          </cell>
          <cell r="K17206" t="str">
            <v>6948195815648+8692+0609+7298+8392+0160</v>
          </cell>
          <cell r="L17206" t="str">
            <v/>
          </cell>
        </row>
        <row r="17207">
          <cell r="C17207">
            <v>162569719</v>
          </cell>
          <cell r="D17207" t="str">
            <v>人工</v>
          </cell>
          <cell r="E17207" t="str">
            <v>实物</v>
          </cell>
          <cell r="F17207" t="str">
            <v/>
          </cell>
          <cell r="G17207" t="str">
            <v>广东元手</v>
          </cell>
          <cell r="H17207" t="str">
            <v>年节礼包/食品/月饼礼包</v>
          </cell>
          <cell r="I17207" t="str">
            <v>2024-09-16</v>
          </cell>
        </row>
        <row r="17207">
          <cell r="K17207" t="str">
            <v>6948195815648+8692+0609+7298+8392+0160</v>
          </cell>
          <cell r="L17207" t="str">
            <v/>
          </cell>
        </row>
        <row r="17208">
          <cell r="C17208">
            <v>162569719</v>
          </cell>
          <cell r="D17208" t="str">
            <v>人工</v>
          </cell>
          <cell r="E17208" t="str">
            <v>实物</v>
          </cell>
          <cell r="F17208" t="str">
            <v/>
          </cell>
          <cell r="G17208" t="str">
            <v>广东元手</v>
          </cell>
          <cell r="H17208" t="str">
            <v>年节礼包/食品/月饼礼包</v>
          </cell>
          <cell r="I17208" t="str">
            <v>2024-09-16</v>
          </cell>
        </row>
        <row r="17208">
          <cell r="K17208" t="str">
            <v>6948195815648+8692+0609+7298+8392+0160</v>
          </cell>
          <cell r="L17208" t="str">
            <v/>
          </cell>
        </row>
        <row r="17209">
          <cell r="C17209">
            <v>162569719</v>
          </cell>
          <cell r="D17209" t="str">
            <v>人工</v>
          </cell>
          <cell r="E17209" t="str">
            <v>实物</v>
          </cell>
          <cell r="F17209" t="str">
            <v/>
          </cell>
          <cell r="G17209" t="str">
            <v>广东元手</v>
          </cell>
          <cell r="H17209" t="str">
            <v>年节礼包/食品/月饼礼包</v>
          </cell>
          <cell r="I17209" t="str">
            <v>2024-09-16</v>
          </cell>
        </row>
        <row r="17209">
          <cell r="K17209" t="str">
            <v>6948195815648+8692+0609+7298+8392+0160</v>
          </cell>
          <cell r="L17209" t="str">
            <v/>
          </cell>
        </row>
        <row r="17210">
          <cell r="C17210">
            <v>162569719</v>
          </cell>
          <cell r="D17210" t="str">
            <v>人工</v>
          </cell>
          <cell r="E17210" t="str">
            <v>实物</v>
          </cell>
          <cell r="F17210" t="str">
            <v/>
          </cell>
          <cell r="G17210" t="str">
            <v>广东元手</v>
          </cell>
          <cell r="H17210" t="str">
            <v>年节礼包/食品/月饼礼包</v>
          </cell>
          <cell r="I17210" t="str">
            <v>2024-09-16</v>
          </cell>
        </row>
        <row r="17210">
          <cell r="K17210" t="str">
            <v>6948195815648+8692+0609+7298+8392+0160</v>
          </cell>
          <cell r="L17210" t="str">
            <v/>
          </cell>
        </row>
        <row r="17211">
          <cell r="C17211">
            <v>162569719</v>
          </cell>
          <cell r="D17211" t="str">
            <v>人工</v>
          </cell>
          <cell r="E17211" t="str">
            <v>实物</v>
          </cell>
          <cell r="F17211" t="str">
            <v/>
          </cell>
          <cell r="G17211" t="str">
            <v>广东元手</v>
          </cell>
          <cell r="H17211" t="str">
            <v>年节礼包/食品/月饼礼包</v>
          </cell>
          <cell r="I17211" t="str">
            <v>2024-09-16</v>
          </cell>
        </row>
        <row r="17211">
          <cell r="K17211" t="str">
            <v>6948195815648+8692+0609+7298+8392+0160</v>
          </cell>
          <cell r="L17211" t="str">
            <v/>
          </cell>
        </row>
        <row r="17212">
          <cell r="C17212">
            <v>162569641</v>
          </cell>
          <cell r="D17212" t="str">
            <v>人工</v>
          </cell>
          <cell r="E17212" t="str">
            <v>实物</v>
          </cell>
          <cell r="F17212" t="str">
            <v/>
          </cell>
          <cell r="G17212" t="str">
            <v>广东元手</v>
          </cell>
          <cell r="H17212" t="str">
            <v>年节礼包/食品/月饼礼包</v>
          </cell>
          <cell r="I17212" t="str">
            <v>2024-09-16</v>
          </cell>
          <cell r="J17212">
            <v>163755649</v>
          </cell>
          <cell r="K17212" t="str">
            <v>6948195817741+9062+3206+9878+8951+7298+8361+2741+2928</v>
          </cell>
          <cell r="L17212" t="str">
            <v/>
          </cell>
        </row>
        <row r="17213">
          <cell r="C17213">
            <v>162569641</v>
          </cell>
          <cell r="D17213" t="str">
            <v>人工</v>
          </cell>
          <cell r="E17213" t="str">
            <v>实物</v>
          </cell>
          <cell r="F17213" t="str">
            <v/>
          </cell>
          <cell r="G17213" t="str">
            <v>广东元手</v>
          </cell>
          <cell r="H17213" t="str">
            <v>年节礼包/食品/月饼礼包</v>
          </cell>
          <cell r="I17213" t="str">
            <v>2024-09-16</v>
          </cell>
        </row>
        <row r="17213">
          <cell r="K17213" t="str">
            <v>6948195817741+9062+3206+9878+8951+7298+8361+2741+2928</v>
          </cell>
          <cell r="L17213" t="str">
            <v/>
          </cell>
        </row>
        <row r="17214">
          <cell r="C17214">
            <v>162569641</v>
          </cell>
          <cell r="D17214" t="str">
            <v>人工</v>
          </cell>
          <cell r="E17214" t="str">
            <v>实物</v>
          </cell>
          <cell r="F17214" t="str">
            <v/>
          </cell>
          <cell r="G17214" t="str">
            <v>广东元手</v>
          </cell>
          <cell r="H17214" t="str">
            <v>年节礼包/食品/月饼礼包</v>
          </cell>
          <cell r="I17214" t="str">
            <v>2024-09-16</v>
          </cell>
        </row>
        <row r="17214">
          <cell r="K17214" t="str">
            <v>6948195817741+9062+3206+9878+8951+7298+8361+2741+2928</v>
          </cell>
          <cell r="L17214" t="str">
            <v/>
          </cell>
        </row>
        <row r="17215">
          <cell r="C17215">
            <v>162569641</v>
          </cell>
          <cell r="D17215" t="str">
            <v>人工</v>
          </cell>
          <cell r="E17215" t="str">
            <v>实物</v>
          </cell>
          <cell r="F17215" t="str">
            <v/>
          </cell>
          <cell r="G17215" t="str">
            <v>广东元手</v>
          </cell>
          <cell r="H17215" t="str">
            <v>年节礼包/食品/月饼礼包</v>
          </cell>
          <cell r="I17215" t="str">
            <v>2024-09-16</v>
          </cell>
        </row>
        <row r="17215">
          <cell r="K17215" t="str">
            <v>6948195817741+9062+3206+9878+8951+7298+8361+2741+2928</v>
          </cell>
          <cell r="L17215" t="str">
            <v/>
          </cell>
        </row>
        <row r="17216">
          <cell r="C17216">
            <v>162569641</v>
          </cell>
          <cell r="D17216" t="str">
            <v>人工</v>
          </cell>
          <cell r="E17216" t="str">
            <v>实物</v>
          </cell>
          <cell r="F17216" t="str">
            <v/>
          </cell>
          <cell r="G17216" t="str">
            <v>广东元手</v>
          </cell>
          <cell r="H17216" t="str">
            <v>年节礼包/食品/月饼礼包</v>
          </cell>
          <cell r="I17216" t="str">
            <v>2024-09-16</v>
          </cell>
        </row>
        <row r="17216">
          <cell r="K17216" t="str">
            <v>6948195817741+9062+3206+9878+8951+7298+8361+2741+2928</v>
          </cell>
          <cell r="L17216" t="str">
            <v/>
          </cell>
        </row>
        <row r="17217">
          <cell r="C17217">
            <v>162569641</v>
          </cell>
          <cell r="D17217" t="str">
            <v>人工</v>
          </cell>
          <cell r="E17217" t="str">
            <v>实物</v>
          </cell>
          <cell r="F17217" t="str">
            <v/>
          </cell>
          <cell r="G17217" t="str">
            <v>广东元手</v>
          </cell>
          <cell r="H17217" t="str">
            <v>年节礼包/食品/月饼礼包</v>
          </cell>
          <cell r="I17217" t="str">
            <v>2024-09-16</v>
          </cell>
        </row>
        <row r="17217">
          <cell r="K17217" t="str">
            <v>6948195817741+9062+3206+9878+8951+7298+8361+2741+2928</v>
          </cell>
          <cell r="L17217" t="str">
            <v/>
          </cell>
        </row>
        <row r="17218">
          <cell r="C17218">
            <v>162569641</v>
          </cell>
          <cell r="D17218" t="str">
            <v>人工</v>
          </cell>
          <cell r="E17218" t="str">
            <v>实物</v>
          </cell>
          <cell r="F17218" t="str">
            <v/>
          </cell>
          <cell r="G17218" t="str">
            <v>广东元手</v>
          </cell>
          <cell r="H17218" t="str">
            <v>年节礼包/食品/月饼礼包</v>
          </cell>
          <cell r="I17218" t="str">
            <v>2024-09-16</v>
          </cell>
        </row>
        <row r="17218">
          <cell r="K17218" t="str">
            <v>6948195817741+9062+3206+9878+8951+7298+8361+2741+2928</v>
          </cell>
          <cell r="L17218" t="str">
            <v/>
          </cell>
        </row>
        <row r="17219">
          <cell r="C17219">
            <v>162569641</v>
          </cell>
          <cell r="D17219" t="str">
            <v>人工</v>
          </cell>
          <cell r="E17219" t="str">
            <v>实物</v>
          </cell>
          <cell r="F17219" t="str">
            <v/>
          </cell>
          <cell r="G17219" t="str">
            <v>广东元手</v>
          </cell>
          <cell r="H17219" t="str">
            <v>年节礼包/食品/月饼礼包</v>
          </cell>
          <cell r="I17219" t="str">
            <v>2024-09-16</v>
          </cell>
        </row>
        <row r="17219">
          <cell r="K17219" t="str">
            <v>6948195817741+9062+3206+9878+8951+7298+8361+2741+2928</v>
          </cell>
          <cell r="L17219" t="str">
            <v/>
          </cell>
        </row>
        <row r="17220">
          <cell r="C17220">
            <v>162569641</v>
          </cell>
          <cell r="D17220" t="str">
            <v>人工</v>
          </cell>
          <cell r="E17220" t="str">
            <v>实物</v>
          </cell>
          <cell r="F17220" t="str">
            <v/>
          </cell>
          <cell r="G17220" t="str">
            <v>广东元手</v>
          </cell>
          <cell r="H17220" t="str">
            <v>年节礼包/食品/月饼礼包</v>
          </cell>
          <cell r="I17220" t="str">
            <v>2024-09-16</v>
          </cell>
        </row>
        <row r="17220">
          <cell r="K17220" t="str">
            <v>6948195817741+9062+3206+9878+8951+7298+8361+2741+2928</v>
          </cell>
          <cell r="L17220" t="str">
            <v/>
          </cell>
        </row>
        <row r="17221">
          <cell r="C17221">
            <v>162339075</v>
          </cell>
          <cell r="D17221" t="str">
            <v>人工</v>
          </cell>
          <cell r="E17221" t="str">
            <v>组合商品</v>
          </cell>
          <cell r="F17221" t="str">
            <v/>
          </cell>
          <cell r="G17221" t="str">
            <v>苏打组合商品虚拟供应商</v>
          </cell>
          <cell r="H17221" t="str">
            <v>供应链类目/年节礼包/销售专属礼包</v>
          </cell>
          <cell r="I17221" t="str">
            <v>2023-09-28</v>
          </cell>
          <cell r="J17221">
            <v>163202233</v>
          </cell>
          <cell r="K17221" t="str">
            <v/>
          </cell>
          <cell r="L17221" t="str">
            <v/>
          </cell>
        </row>
        <row r="17222">
          <cell r="C17222">
            <v>162338973</v>
          </cell>
          <cell r="D17222" t="str">
            <v>人工</v>
          </cell>
          <cell r="E17222" t="str">
            <v>组合商品</v>
          </cell>
          <cell r="F17222" t="str">
            <v/>
          </cell>
          <cell r="G17222" t="str">
            <v>苏打组合商品虚拟供应商</v>
          </cell>
          <cell r="H17222" t="str">
            <v>供应链类目/年节礼包/销售专属礼包</v>
          </cell>
          <cell r="I17222" t="str">
            <v>2023-10-31</v>
          </cell>
          <cell r="J17222">
            <v>163202144</v>
          </cell>
          <cell r="K17222" t="str">
            <v/>
          </cell>
          <cell r="L17222" t="str">
            <v/>
          </cell>
        </row>
        <row r="17223">
          <cell r="C17223">
            <v>162566909</v>
          </cell>
          <cell r="D17223" t="str">
            <v>人工</v>
          </cell>
          <cell r="E17223" t="str">
            <v>实物</v>
          </cell>
          <cell r="F17223" t="str">
            <v/>
          </cell>
          <cell r="G17223" t="str">
            <v>六丰</v>
          </cell>
          <cell r="H17223" t="str">
            <v>年节礼包/家纺/床上用品</v>
          </cell>
          <cell r="I17223" t="str">
            <v>2024-10-31</v>
          </cell>
          <cell r="J17223">
            <v>163749951</v>
          </cell>
          <cell r="K17223" t="str">
            <v/>
          </cell>
          <cell r="L17223" t="str">
            <v>儿童款产品尺寸：55.1*31.5*4.5-6cm</v>
          </cell>
        </row>
        <row r="17224">
          <cell r="D17224" t="str">
            <v>人工</v>
          </cell>
          <cell r="E17224" t="str">
            <v>实物</v>
          </cell>
          <cell r="F17224" t="str">
            <v/>
          </cell>
          <cell r="G17224" t="str">
            <v>六丰</v>
          </cell>
          <cell r="H17224" t="str">
            <v>年节礼包/家纺/床上用品</v>
          </cell>
          <cell r="I17224" t="str">
            <v>2024-10-31</v>
          </cell>
          <cell r="J17224">
            <v>163749952</v>
          </cell>
          <cell r="K17224" t="str">
            <v/>
          </cell>
          <cell r="L17224" t="str">
            <v>少年款产品尺寸：55.5*31.5*7-8cm</v>
          </cell>
        </row>
        <row r="17225">
          <cell r="D17225" t="str">
            <v>人工</v>
          </cell>
          <cell r="E17225" t="str">
            <v>实物</v>
          </cell>
          <cell r="F17225" t="str">
            <v/>
          </cell>
          <cell r="G17225" t="str">
            <v>六丰</v>
          </cell>
          <cell r="H17225" t="str">
            <v>年节礼包/家纺/床上用品</v>
          </cell>
          <cell r="I17225" t="str">
            <v>2024-10-31</v>
          </cell>
          <cell r="J17225">
            <v>163749953</v>
          </cell>
          <cell r="K17225" t="str">
            <v/>
          </cell>
          <cell r="L17225" t="str">
            <v>成人.经典款产品尺寸：53*34*10/8cm</v>
          </cell>
        </row>
        <row r="17226">
          <cell r="C17226">
            <v>162494227</v>
          </cell>
          <cell r="D17226" t="str">
            <v>人工</v>
          </cell>
          <cell r="E17226" t="str">
            <v>实物</v>
          </cell>
          <cell r="F17226" t="str">
            <v>王老吉</v>
          </cell>
          <cell r="G17226" t="str">
            <v>做梦也想不到</v>
          </cell>
          <cell r="H17226" t="str">
            <v>年节礼包/食品/饮品冲调</v>
          </cell>
          <cell r="I17226" t="str">
            <v>2024-07-31</v>
          </cell>
          <cell r="J17226">
            <v>163576660</v>
          </cell>
          <cell r="K17226" t="str">
            <v>LB00003</v>
          </cell>
          <cell r="L17226" t="str">
            <v/>
          </cell>
        </row>
        <row r="17227">
          <cell r="C17227">
            <v>162427372</v>
          </cell>
          <cell r="D17227" t="str">
            <v>人工</v>
          </cell>
          <cell r="E17227" t="str">
            <v>实物</v>
          </cell>
          <cell r="F17227" t="str">
            <v/>
          </cell>
          <cell r="G17227" t="str">
            <v>六丰</v>
          </cell>
          <cell r="H17227" t="str">
            <v>年节礼包/食品/大米</v>
          </cell>
          <cell r="I17227" t="str">
            <v>2024-03-31</v>
          </cell>
          <cell r="J17227">
            <v>163419963</v>
          </cell>
          <cell r="K17227" t="str">
            <v/>
          </cell>
          <cell r="L17227" t="str">
            <v/>
          </cell>
        </row>
        <row r="17228">
          <cell r="C17228">
            <v>162427368</v>
          </cell>
          <cell r="D17228" t="str">
            <v>人工</v>
          </cell>
          <cell r="E17228" t="str">
            <v>实物</v>
          </cell>
          <cell r="F17228" t="str">
            <v/>
          </cell>
          <cell r="G17228" t="str">
            <v>六丰</v>
          </cell>
          <cell r="H17228" t="str">
            <v>年节礼包/食品/油</v>
          </cell>
          <cell r="I17228" t="str">
            <v>2024-03-31</v>
          </cell>
          <cell r="J17228">
            <v>163419959</v>
          </cell>
          <cell r="K17228" t="str">
            <v/>
          </cell>
          <cell r="L17228" t="str">
            <v/>
          </cell>
        </row>
        <row r="17229">
          <cell r="C17229">
            <v>162427374</v>
          </cell>
          <cell r="D17229" t="str">
            <v>人工</v>
          </cell>
          <cell r="E17229" t="str">
            <v>实物</v>
          </cell>
          <cell r="F17229" t="str">
            <v/>
          </cell>
          <cell r="G17229" t="str">
            <v>六丰</v>
          </cell>
          <cell r="H17229" t="str">
            <v>年节礼包/食品/大米</v>
          </cell>
          <cell r="I17229" t="str">
            <v>2024-03-31</v>
          </cell>
          <cell r="J17229">
            <v>163419965</v>
          </cell>
          <cell r="K17229" t="str">
            <v/>
          </cell>
          <cell r="L17229" t="str">
            <v/>
          </cell>
        </row>
        <row r="17230">
          <cell r="C17230">
            <v>162041533</v>
          </cell>
          <cell r="D17230" t="str">
            <v>人工</v>
          </cell>
          <cell r="E17230" t="str">
            <v>实物</v>
          </cell>
          <cell r="F17230" t="str">
            <v/>
          </cell>
          <cell r="G17230" t="str">
            <v>野小兽</v>
          </cell>
          <cell r="H17230" t="str">
            <v>年节礼包/户外运动/健身训练</v>
          </cell>
          <cell r="I17230" t="str">
            <v>2023-06-22</v>
          </cell>
          <cell r="J17230">
            <v>162409480</v>
          </cell>
          <cell r="K17230" t="str">
            <v/>
          </cell>
          <cell r="L17230" t="str">
            <v/>
          </cell>
        </row>
        <row r="17231">
          <cell r="C17231">
            <v>162496230</v>
          </cell>
          <cell r="D17231" t="str">
            <v>人工</v>
          </cell>
          <cell r="E17231" t="str">
            <v>实物</v>
          </cell>
          <cell r="F17231" t="str">
            <v/>
          </cell>
          <cell r="G17231" t="str">
            <v>晋之星辰</v>
          </cell>
          <cell r="H17231" t="str">
            <v>年节礼包/个人护理/洗护礼包</v>
          </cell>
          <cell r="I17231" t="str">
            <v>2024-07-31</v>
          </cell>
          <cell r="J17231">
            <v>163581930</v>
          </cell>
          <cell r="K17231" t="str">
            <v>JK-24002</v>
          </cell>
          <cell r="L17231" t="str">
            <v/>
          </cell>
        </row>
        <row r="17232">
          <cell r="C17232">
            <v>162496230</v>
          </cell>
          <cell r="D17232" t="str">
            <v>人工</v>
          </cell>
          <cell r="E17232" t="str">
            <v>实物</v>
          </cell>
          <cell r="F17232" t="str">
            <v/>
          </cell>
          <cell r="G17232" t="str">
            <v>晋之星辰</v>
          </cell>
          <cell r="H17232" t="str">
            <v>年节礼包/个人护理/洗护礼包</v>
          </cell>
          <cell r="I17232" t="str">
            <v>2024-07-31</v>
          </cell>
        </row>
        <row r="17232">
          <cell r="K17232" t="str">
            <v>JK-24002</v>
          </cell>
          <cell r="L17232" t="str">
            <v/>
          </cell>
        </row>
        <row r="17233">
          <cell r="C17233">
            <v>162496230</v>
          </cell>
          <cell r="D17233" t="str">
            <v>人工</v>
          </cell>
          <cell r="E17233" t="str">
            <v>实物</v>
          </cell>
          <cell r="F17233" t="str">
            <v/>
          </cell>
          <cell r="G17233" t="str">
            <v>晋之星辰</v>
          </cell>
          <cell r="H17233" t="str">
            <v>年节礼包/个人护理/洗护礼包</v>
          </cell>
          <cell r="I17233" t="str">
            <v>2024-07-31</v>
          </cell>
        </row>
        <row r="17233">
          <cell r="K17233" t="str">
            <v>JK-24002</v>
          </cell>
          <cell r="L17233" t="str">
            <v/>
          </cell>
        </row>
        <row r="17234">
          <cell r="C17234">
            <v>162496230</v>
          </cell>
          <cell r="D17234" t="str">
            <v>人工</v>
          </cell>
          <cell r="E17234" t="str">
            <v>实物</v>
          </cell>
          <cell r="F17234" t="str">
            <v/>
          </cell>
          <cell r="G17234" t="str">
            <v>晋之星辰</v>
          </cell>
          <cell r="H17234" t="str">
            <v>年节礼包/个人护理/洗护礼包</v>
          </cell>
          <cell r="I17234" t="str">
            <v>2024-07-31</v>
          </cell>
        </row>
        <row r="17234">
          <cell r="K17234" t="str">
            <v>JK-24002</v>
          </cell>
          <cell r="L17234" t="str">
            <v/>
          </cell>
        </row>
        <row r="17235">
          <cell r="C17235">
            <v>162496230</v>
          </cell>
          <cell r="D17235" t="str">
            <v>人工</v>
          </cell>
          <cell r="E17235" t="str">
            <v>实物</v>
          </cell>
          <cell r="F17235" t="str">
            <v/>
          </cell>
          <cell r="G17235" t="str">
            <v>晋之星辰</v>
          </cell>
          <cell r="H17235" t="str">
            <v>年节礼包/个人护理/洗护礼包</v>
          </cell>
          <cell r="I17235" t="str">
            <v>2024-07-31</v>
          </cell>
        </row>
        <row r="17235">
          <cell r="K17235" t="str">
            <v>JK-24002</v>
          </cell>
          <cell r="L17235" t="str">
            <v/>
          </cell>
        </row>
        <row r="17236">
          <cell r="C17236">
            <v>162496230</v>
          </cell>
          <cell r="D17236" t="str">
            <v>人工</v>
          </cell>
          <cell r="E17236" t="str">
            <v>实物</v>
          </cell>
          <cell r="F17236" t="str">
            <v/>
          </cell>
          <cell r="G17236" t="str">
            <v>晋之星辰</v>
          </cell>
          <cell r="H17236" t="str">
            <v>年节礼包/个人护理/洗护礼包</v>
          </cell>
          <cell r="I17236" t="str">
            <v>2024-07-31</v>
          </cell>
        </row>
        <row r="17236">
          <cell r="K17236" t="str">
            <v>JK-24002</v>
          </cell>
          <cell r="L17236" t="str">
            <v/>
          </cell>
        </row>
        <row r="17237">
          <cell r="C17237">
            <v>162496230</v>
          </cell>
          <cell r="D17237" t="str">
            <v>人工</v>
          </cell>
          <cell r="E17237" t="str">
            <v>实物</v>
          </cell>
          <cell r="F17237" t="str">
            <v/>
          </cell>
          <cell r="G17237" t="str">
            <v>晋之星辰</v>
          </cell>
          <cell r="H17237" t="str">
            <v>年节礼包/个人护理/洗护礼包</v>
          </cell>
          <cell r="I17237" t="str">
            <v>2024-07-31</v>
          </cell>
        </row>
        <row r="17237">
          <cell r="K17237" t="str">
            <v>JK-24002</v>
          </cell>
          <cell r="L17237" t="str">
            <v/>
          </cell>
        </row>
        <row r="17238">
          <cell r="C17238">
            <v>162496230</v>
          </cell>
          <cell r="D17238" t="str">
            <v>人工</v>
          </cell>
          <cell r="E17238" t="str">
            <v>实物</v>
          </cell>
          <cell r="F17238" t="str">
            <v/>
          </cell>
          <cell r="G17238" t="str">
            <v>晋之星辰</v>
          </cell>
          <cell r="H17238" t="str">
            <v>年节礼包/个人护理/洗护礼包</v>
          </cell>
          <cell r="I17238" t="str">
            <v>2024-07-31</v>
          </cell>
        </row>
        <row r="17238">
          <cell r="K17238" t="str">
            <v>JK-24002</v>
          </cell>
          <cell r="L17238" t="str">
            <v/>
          </cell>
        </row>
        <row r="17239">
          <cell r="C17239">
            <v>162496230</v>
          </cell>
          <cell r="D17239" t="str">
            <v>人工</v>
          </cell>
          <cell r="E17239" t="str">
            <v>实物</v>
          </cell>
          <cell r="F17239" t="str">
            <v/>
          </cell>
          <cell r="G17239" t="str">
            <v>晋之星辰</v>
          </cell>
          <cell r="H17239" t="str">
            <v>年节礼包/个人护理/洗护礼包</v>
          </cell>
          <cell r="I17239" t="str">
            <v>2024-07-31</v>
          </cell>
        </row>
        <row r="17239">
          <cell r="K17239" t="str">
            <v>JK-24002</v>
          </cell>
          <cell r="L17239" t="str">
            <v/>
          </cell>
        </row>
        <row r="17240">
          <cell r="C17240">
            <v>162427144</v>
          </cell>
          <cell r="D17240" t="str">
            <v>人工</v>
          </cell>
          <cell r="E17240" t="str">
            <v>实物</v>
          </cell>
          <cell r="F17240" t="str">
            <v/>
          </cell>
          <cell r="G17240" t="str">
            <v>亨德乐</v>
          </cell>
          <cell r="H17240" t="str">
            <v>年节礼包/家庭清洁/纸品/家庭环境清洁</v>
          </cell>
          <cell r="I17240" t="str">
            <v>2024-01-31</v>
          </cell>
          <cell r="J17240">
            <v>163419690</v>
          </cell>
          <cell r="K17240" t="str">
            <v>D2319</v>
          </cell>
          <cell r="L17240" t="str">
            <v/>
          </cell>
        </row>
        <row r="17241">
          <cell r="C17241">
            <v>162337920</v>
          </cell>
          <cell r="D17241" t="str">
            <v>人工</v>
          </cell>
          <cell r="E17241" t="str">
            <v>实物</v>
          </cell>
          <cell r="F17241" t="str">
            <v>狮王</v>
          </cell>
          <cell r="G17241" t="str">
            <v>亨德乐</v>
          </cell>
          <cell r="H17241" t="str">
            <v>年节礼包/个人护理/洗护礼包</v>
          </cell>
          <cell r="I17241" t="str">
            <v>2023-10-31</v>
          </cell>
          <cell r="J17241">
            <v>163200867</v>
          </cell>
          <cell r="K17241" t="str">
            <v>D2313</v>
          </cell>
          <cell r="L17241" t="str">
            <v/>
          </cell>
        </row>
        <row r="17242">
          <cell r="C17242">
            <v>162337917</v>
          </cell>
          <cell r="D17242" t="str">
            <v>人工</v>
          </cell>
          <cell r="E17242" t="str">
            <v>实物</v>
          </cell>
          <cell r="F17242" t="str">
            <v>奥妙</v>
          </cell>
          <cell r="G17242" t="str">
            <v>亨德乐</v>
          </cell>
          <cell r="H17242" t="str">
            <v>年节礼包/家庭清洁/纸品/衣物清洁礼包</v>
          </cell>
          <cell r="I17242" t="str">
            <v>2024-01-31</v>
          </cell>
          <cell r="J17242">
            <v>163200864</v>
          </cell>
          <cell r="K17242" t="str">
            <v>D2305</v>
          </cell>
          <cell r="L17242" t="str">
            <v/>
          </cell>
        </row>
        <row r="17243">
          <cell r="C17243">
            <v>162337916</v>
          </cell>
          <cell r="D17243" t="str">
            <v>人工</v>
          </cell>
          <cell r="E17243" t="str">
            <v>实物</v>
          </cell>
          <cell r="F17243" t="str">
            <v>狮王</v>
          </cell>
          <cell r="G17243" t="str">
            <v>亨德乐</v>
          </cell>
          <cell r="H17243" t="str">
            <v>年节礼包/家庭清洁/纸品/家庭环境清洁</v>
          </cell>
          <cell r="I17243" t="str">
            <v>2023-10-31</v>
          </cell>
          <cell r="J17243">
            <v>163200863</v>
          </cell>
          <cell r="K17243" t="str">
            <v>D2310</v>
          </cell>
          <cell r="L17243" t="str">
            <v/>
          </cell>
        </row>
        <row r="17244">
          <cell r="C17244">
            <v>162337915</v>
          </cell>
          <cell r="D17244" t="str">
            <v>人工</v>
          </cell>
          <cell r="E17244" t="str">
            <v>实物</v>
          </cell>
          <cell r="F17244" t="str">
            <v>奥妙</v>
          </cell>
          <cell r="G17244" t="str">
            <v>亨德乐</v>
          </cell>
          <cell r="H17244" t="str">
            <v>年节礼包/家庭清洁/纸品/衣物清洁礼包</v>
          </cell>
          <cell r="I17244" t="str">
            <v>2023-10-31</v>
          </cell>
          <cell r="J17244">
            <v>163200862</v>
          </cell>
          <cell r="K17244" t="str">
            <v>D2302</v>
          </cell>
          <cell r="L17244" t="str">
            <v/>
          </cell>
        </row>
        <row r="17245">
          <cell r="C17245">
            <v>162315296</v>
          </cell>
          <cell r="D17245" t="str">
            <v>人工</v>
          </cell>
          <cell r="E17245" t="str">
            <v>实物</v>
          </cell>
          <cell r="F17245" t="str">
            <v>水星家纺</v>
          </cell>
          <cell r="G17245" t="str">
            <v>水星</v>
          </cell>
          <cell r="H17245" t="str">
            <v>年节礼包/家纺/床上用品</v>
          </cell>
          <cell r="I17245" t="str">
            <v>2023-10-31</v>
          </cell>
          <cell r="J17245">
            <v>163173114</v>
          </cell>
          <cell r="K17245">
            <v>122270</v>
          </cell>
          <cell r="L17245" t="str">
            <v/>
          </cell>
        </row>
        <row r="17246">
          <cell r="C17246">
            <v>162338899</v>
          </cell>
          <cell r="D17246" t="str">
            <v>人工</v>
          </cell>
          <cell r="E17246" t="str">
            <v>实物</v>
          </cell>
          <cell r="F17246" t="str">
            <v>欧贝斯</v>
          </cell>
          <cell r="G17246" t="str">
            <v>博轩</v>
          </cell>
          <cell r="H17246" t="str">
            <v>年节礼包/美妆护理/面部护理</v>
          </cell>
          <cell r="I17246" t="str">
            <v>2023-12-31</v>
          </cell>
          <cell r="J17246">
            <v>163202069</v>
          </cell>
          <cell r="K17246">
            <v>6936501002769</v>
          </cell>
          <cell r="L17246" t="str">
            <v>130g</v>
          </cell>
        </row>
        <row r="17247">
          <cell r="C17247">
            <v>162326760</v>
          </cell>
          <cell r="D17247" t="str">
            <v>人工</v>
          </cell>
          <cell r="E17247" t="str">
            <v>实物</v>
          </cell>
          <cell r="F17247" t="str">
            <v>途道</v>
          </cell>
          <cell r="G17247" t="str">
            <v>博轩</v>
          </cell>
          <cell r="H17247" t="str">
            <v>年节礼包/母婴儿童/玩具</v>
          </cell>
          <cell r="I17247" t="str">
            <v>2023-10-31</v>
          </cell>
          <cell r="J17247">
            <v>163186278</v>
          </cell>
          <cell r="K17247">
            <v>6971690310257</v>
          </cell>
          <cell r="L17247" t="str">
            <v/>
          </cell>
        </row>
        <row r="17248">
          <cell r="C17248">
            <v>162594431</v>
          </cell>
          <cell r="D17248" t="str">
            <v>人工</v>
          </cell>
          <cell r="E17248" t="str">
            <v>实物</v>
          </cell>
          <cell r="F17248" t="str">
            <v>茶马世家</v>
          </cell>
          <cell r="G17248" t="str">
            <v>中惠优选</v>
          </cell>
          <cell r="H17248" t="str">
            <v>年节礼包/项目专属/定制方案专属</v>
          </cell>
          <cell r="I17248" t="str">
            <v>2024-12-31</v>
          </cell>
          <cell r="J17248">
            <v>163810810</v>
          </cell>
          <cell r="K17248" t="str">
            <v>【茶马世家暖心红茶组合两盒装】华年滇红茶100g+韶光滇红茶100g</v>
          </cell>
          <cell r="L17248" t="str">
            <v/>
          </cell>
        </row>
        <row r="17249">
          <cell r="C17249">
            <v>162566181</v>
          </cell>
          <cell r="D17249" t="str">
            <v>人工</v>
          </cell>
          <cell r="E17249" t="str">
            <v>实物</v>
          </cell>
          <cell r="F17249" t="str">
            <v>双汇</v>
          </cell>
          <cell r="G17249" t="str">
            <v>俺挑食</v>
          </cell>
          <cell r="H17249" t="str">
            <v>年节礼包/生鲜/生鲜礼包</v>
          </cell>
          <cell r="I17249" t="str">
            <v>2024-10-31</v>
          </cell>
          <cell r="J17249">
            <v>163747888</v>
          </cell>
          <cell r="K17249" t="str">
            <v>shuanghui</v>
          </cell>
          <cell r="L17249" t="str">
            <v/>
          </cell>
        </row>
        <row r="17250">
          <cell r="C17250">
            <v>162566181</v>
          </cell>
          <cell r="D17250" t="str">
            <v>人工</v>
          </cell>
          <cell r="E17250" t="str">
            <v>实物</v>
          </cell>
          <cell r="F17250" t="str">
            <v>双汇</v>
          </cell>
          <cell r="G17250" t="str">
            <v>俺挑食</v>
          </cell>
          <cell r="H17250" t="str">
            <v>年节礼包/生鲜/生鲜礼包</v>
          </cell>
          <cell r="I17250" t="str">
            <v>2024-10-31</v>
          </cell>
        </row>
        <row r="17250">
          <cell r="K17250" t="str">
            <v>shuanghui</v>
          </cell>
          <cell r="L17250" t="str">
            <v/>
          </cell>
        </row>
        <row r="17251">
          <cell r="C17251">
            <v>162496382</v>
          </cell>
          <cell r="D17251" t="str">
            <v>人工</v>
          </cell>
          <cell r="E17251" t="str">
            <v>实物</v>
          </cell>
          <cell r="F17251" t="str">
            <v>双汇</v>
          </cell>
          <cell r="G17251" t="str">
            <v>俺挑食</v>
          </cell>
          <cell r="H17251" t="str">
            <v>年节礼包/生鲜/生鲜礼包</v>
          </cell>
          <cell r="I17251" t="str">
            <v>2024-07-01</v>
          </cell>
          <cell r="J17251">
            <v>163582102</v>
          </cell>
          <cell r="K17251" t="str">
            <v>shscyt</v>
          </cell>
          <cell r="L17251" t="str">
            <v/>
          </cell>
        </row>
        <row r="17252">
          <cell r="C17252">
            <v>162407169</v>
          </cell>
          <cell r="D17252" t="str">
            <v>人工</v>
          </cell>
          <cell r="E17252" t="str">
            <v>实物</v>
          </cell>
          <cell r="F17252" t="str">
            <v>大肥鲜生</v>
          </cell>
          <cell r="G17252" t="str">
            <v>俺挑食</v>
          </cell>
          <cell r="H17252" t="str">
            <v>年节礼包/生鲜/猪牛羊肉</v>
          </cell>
          <cell r="I17252" t="str">
            <v>2024-03-31</v>
          </cell>
          <cell r="J17252">
            <v>163376891</v>
          </cell>
          <cell r="K17252" t="str">
            <v/>
          </cell>
          <cell r="L17252" t="str">
            <v/>
          </cell>
        </row>
        <row r="17253">
          <cell r="C17253">
            <v>162407088</v>
          </cell>
          <cell r="D17253" t="str">
            <v>人工</v>
          </cell>
          <cell r="E17253" t="str">
            <v>实物</v>
          </cell>
          <cell r="F17253" t="str">
            <v>双汇</v>
          </cell>
          <cell r="G17253" t="str">
            <v>俺挑食</v>
          </cell>
          <cell r="H17253" t="str">
            <v>年节礼包/生鲜/生鲜礼包</v>
          </cell>
          <cell r="I17253" t="str">
            <v>2024-03-31</v>
          </cell>
          <cell r="J17253">
            <v>163376807</v>
          </cell>
          <cell r="K17253" t="str">
            <v/>
          </cell>
          <cell r="L17253" t="str">
            <v/>
          </cell>
        </row>
        <row r="17254">
          <cell r="C17254">
            <v>162088683</v>
          </cell>
          <cell r="D17254" t="str">
            <v>人工</v>
          </cell>
          <cell r="E17254" t="str">
            <v>实物</v>
          </cell>
          <cell r="F17254" t="str">
            <v/>
          </cell>
          <cell r="G17254" t="str">
            <v>【测试】支持在线签约11</v>
          </cell>
          <cell r="H17254" t="str">
            <v>测试/测试-yanny/测试3-1</v>
          </cell>
          <cell r="I17254" t="str">
            <v>2023-12-30</v>
          </cell>
          <cell r="J17254">
            <v>162540503</v>
          </cell>
          <cell r="K17254" t="str">
            <v/>
          </cell>
          <cell r="L17254" t="str">
            <v/>
          </cell>
        </row>
        <row r="17255">
          <cell r="C17255">
            <v>162088683</v>
          </cell>
          <cell r="D17255" t="str">
            <v>人工</v>
          </cell>
          <cell r="E17255" t="str">
            <v>实物</v>
          </cell>
          <cell r="F17255" t="str">
            <v/>
          </cell>
          <cell r="G17255" t="str">
            <v>【测试】支持在线签约11</v>
          </cell>
          <cell r="H17255" t="str">
            <v>测试/测试-yanny/测试3-1</v>
          </cell>
          <cell r="I17255" t="str">
            <v>2023-12-30</v>
          </cell>
        </row>
        <row r="17255">
          <cell r="K17255" t="str">
            <v/>
          </cell>
          <cell r="L17255" t="str">
            <v/>
          </cell>
        </row>
        <row r="17256">
          <cell r="C17256">
            <v>162544197</v>
          </cell>
          <cell r="D17256" t="str">
            <v>人工</v>
          </cell>
          <cell r="E17256" t="str">
            <v>实物</v>
          </cell>
          <cell r="F17256" t="str">
            <v>百果园</v>
          </cell>
          <cell r="G17256" t="str">
            <v>百果园公司直供</v>
          </cell>
          <cell r="H17256" t="str">
            <v>年节礼包/生鲜/水果</v>
          </cell>
          <cell r="I17256" t="str">
            <v>2024-05-30</v>
          </cell>
          <cell r="J17256">
            <v>163700742</v>
          </cell>
          <cell r="K17256" t="str">
            <v>lqysmt2024004</v>
          </cell>
          <cell r="L17256" t="str">
            <v>12粒礼盒装 单果150g+</v>
          </cell>
        </row>
        <row r="17257">
          <cell r="C17257">
            <v>162593866</v>
          </cell>
          <cell r="D17257" t="str">
            <v>人工</v>
          </cell>
          <cell r="E17257" t="str">
            <v>实物</v>
          </cell>
          <cell r="F17257" t="str">
            <v>Apple</v>
          </cell>
          <cell r="G17257" t="str">
            <v>京东直供</v>
          </cell>
          <cell r="H17257" t="str">
            <v>年节礼包/3C数码/智能设备</v>
          </cell>
          <cell r="I17257" t="str">
            <v>2024-08-18</v>
          </cell>
          <cell r="J17257">
            <v>163809090</v>
          </cell>
          <cell r="K17257">
            <v>100044025861</v>
          </cell>
          <cell r="L17257" t="str">
            <v>11英寸 灰色-WLAN版 256G-公开版</v>
          </cell>
        </row>
        <row r="17258">
          <cell r="C17258">
            <v>162574695</v>
          </cell>
          <cell r="D17258" t="str">
            <v>人工</v>
          </cell>
          <cell r="E17258" t="str">
            <v>实物</v>
          </cell>
          <cell r="F17258" t="str">
            <v>姚朵朵</v>
          </cell>
          <cell r="G17258" t="str">
            <v>鑫吉食品</v>
          </cell>
          <cell r="H17258" t="str">
            <v>年节礼包/食品/杂粮</v>
          </cell>
          <cell r="I17258" t="str">
            <v>2024-07-31</v>
          </cell>
          <cell r="J17258">
            <v>163765223</v>
          </cell>
          <cell r="K17258" t="str">
            <v/>
          </cell>
          <cell r="L17258" t="str">
            <v/>
          </cell>
        </row>
        <row r="17259">
          <cell r="C17259">
            <v>162492087</v>
          </cell>
          <cell r="D17259" t="str">
            <v>人工</v>
          </cell>
          <cell r="E17259" t="str">
            <v>实物</v>
          </cell>
          <cell r="F17259" t="str">
            <v>蔡府（CHAIFOO）</v>
          </cell>
          <cell r="G17259" t="str">
            <v>俏十三</v>
          </cell>
          <cell r="H17259" t="str">
            <v>年节礼包/食品/营养健康</v>
          </cell>
          <cell r="I17259" t="str">
            <v>2024-07-31</v>
          </cell>
          <cell r="J17259">
            <v>163572872</v>
          </cell>
          <cell r="K17259">
            <v>6970638408735</v>
          </cell>
          <cell r="L17259" t="str">
            <v/>
          </cell>
        </row>
        <row r="17260">
          <cell r="C17260">
            <v>162040566</v>
          </cell>
          <cell r="D17260" t="str">
            <v>人工</v>
          </cell>
          <cell r="E17260" t="str">
            <v>实物</v>
          </cell>
          <cell r="F17260" t="str">
            <v>罗莱家纺</v>
          </cell>
          <cell r="G17260" t="str">
            <v>嵘玖</v>
          </cell>
          <cell r="H17260" t="str">
            <v>年节礼包/家纺/床上用品</v>
          </cell>
          <cell r="I17260" t="str">
            <v>2023-07-31</v>
          </cell>
          <cell r="J17260">
            <v>162407891</v>
          </cell>
          <cell r="K17260" t="str">
            <v/>
          </cell>
          <cell r="L17260" t="str">
            <v>200*230cm</v>
          </cell>
        </row>
        <row r="17261">
          <cell r="C17261">
            <v>162426675</v>
          </cell>
          <cell r="D17261" t="str">
            <v>人工</v>
          </cell>
          <cell r="E17261" t="str">
            <v>实物</v>
          </cell>
          <cell r="F17261" t="str">
            <v>迪美娜</v>
          </cell>
          <cell r="G17261" t="str">
            <v>北京汉信</v>
          </cell>
          <cell r="H17261" t="str">
            <v>年节礼包/食品/粮油礼包</v>
          </cell>
          <cell r="I17261" t="str">
            <v>2024-03-31</v>
          </cell>
          <cell r="J17261">
            <v>163418777</v>
          </cell>
          <cell r="K17261" t="str">
            <v>JM-A</v>
          </cell>
          <cell r="L17261" t="str">
            <v/>
          </cell>
        </row>
        <row r="17262">
          <cell r="C17262">
            <v>162407013</v>
          </cell>
          <cell r="D17262" t="str">
            <v>人工</v>
          </cell>
          <cell r="E17262" t="str">
            <v>实物</v>
          </cell>
          <cell r="F17262" t="str">
            <v/>
          </cell>
          <cell r="G17262" t="str">
            <v>金知</v>
          </cell>
          <cell r="H17262" t="str">
            <v>年节礼包/食品/零食礼包</v>
          </cell>
          <cell r="I17262" t="str">
            <v>2024-03-31</v>
          </cell>
          <cell r="J17262">
            <v>163376726</v>
          </cell>
          <cell r="K17262" t="str">
            <v>jz2023083171</v>
          </cell>
          <cell r="L17262" t="str">
            <v/>
          </cell>
        </row>
        <row r="17263">
          <cell r="C17263">
            <v>162407008</v>
          </cell>
          <cell r="D17263" t="str">
            <v>人工</v>
          </cell>
          <cell r="E17263" t="str">
            <v>实物</v>
          </cell>
          <cell r="F17263" t="str">
            <v/>
          </cell>
          <cell r="G17263" t="str">
            <v>金知</v>
          </cell>
          <cell r="H17263" t="str">
            <v>年节礼包/食品/零食礼包</v>
          </cell>
          <cell r="I17263" t="str">
            <v>2024-03-31</v>
          </cell>
          <cell r="J17263">
            <v>163376721</v>
          </cell>
          <cell r="K17263" t="str">
            <v>jz2023083247</v>
          </cell>
          <cell r="L17263" t="str">
            <v/>
          </cell>
        </row>
        <row r="17264">
          <cell r="C17264">
            <v>162406986</v>
          </cell>
          <cell r="D17264" t="str">
            <v>人工</v>
          </cell>
          <cell r="E17264" t="str">
            <v>实物</v>
          </cell>
          <cell r="F17264" t="str">
            <v>燕之坊</v>
          </cell>
          <cell r="G17264" t="str">
            <v>燕之坊</v>
          </cell>
          <cell r="H17264" t="str">
            <v>年节礼包/食品/营养健康</v>
          </cell>
          <cell r="I17264" t="str">
            <v>2024-03-31</v>
          </cell>
          <cell r="J17264">
            <v>163376699</v>
          </cell>
          <cell r="K17264" t="str">
            <v>C03070200042</v>
          </cell>
          <cell r="L17264" t="str">
            <v/>
          </cell>
        </row>
        <row r="17265">
          <cell r="C17265">
            <v>162405092</v>
          </cell>
          <cell r="D17265" t="str">
            <v>人工</v>
          </cell>
          <cell r="E17265" t="str">
            <v>实物</v>
          </cell>
          <cell r="F17265" t="str">
            <v>川珍</v>
          </cell>
          <cell r="G17265" t="str">
            <v>川珍</v>
          </cell>
          <cell r="H17265" t="str">
            <v>年节礼包/食品/南北干货</v>
          </cell>
          <cell r="I17265" t="str">
            <v>2024-03-31</v>
          </cell>
          <cell r="J17265">
            <v>163372746</v>
          </cell>
          <cell r="K17265" t="str">
            <v/>
          </cell>
          <cell r="L17265" t="str">
            <v/>
          </cell>
        </row>
        <row r="17266">
          <cell r="C17266">
            <v>162405092</v>
          </cell>
          <cell r="D17266" t="str">
            <v>人工</v>
          </cell>
          <cell r="E17266" t="str">
            <v>实物</v>
          </cell>
          <cell r="F17266" t="str">
            <v>川珍</v>
          </cell>
          <cell r="G17266" t="str">
            <v>川珍</v>
          </cell>
          <cell r="H17266" t="str">
            <v>年节礼包/食品/南北干货</v>
          </cell>
          <cell r="I17266" t="str">
            <v>2024-03-31</v>
          </cell>
        </row>
        <row r="17266">
          <cell r="K17266" t="str">
            <v/>
          </cell>
          <cell r="L17266" t="str">
            <v/>
          </cell>
        </row>
        <row r="17267">
          <cell r="C17267">
            <v>162405092</v>
          </cell>
          <cell r="D17267" t="str">
            <v>人工</v>
          </cell>
          <cell r="E17267" t="str">
            <v>实物</v>
          </cell>
          <cell r="F17267" t="str">
            <v>川珍</v>
          </cell>
          <cell r="G17267" t="str">
            <v>川珍</v>
          </cell>
          <cell r="H17267" t="str">
            <v>年节礼包/食品/南北干货</v>
          </cell>
          <cell r="I17267" t="str">
            <v>2024-03-31</v>
          </cell>
        </row>
        <row r="17267">
          <cell r="K17267" t="str">
            <v/>
          </cell>
          <cell r="L17267" t="str">
            <v/>
          </cell>
        </row>
        <row r="17268">
          <cell r="C17268">
            <v>162405092</v>
          </cell>
          <cell r="D17268" t="str">
            <v>人工</v>
          </cell>
          <cell r="E17268" t="str">
            <v>实物</v>
          </cell>
          <cell r="F17268" t="str">
            <v>川珍</v>
          </cell>
          <cell r="G17268" t="str">
            <v>川珍</v>
          </cell>
          <cell r="H17268" t="str">
            <v>年节礼包/食品/南北干货</v>
          </cell>
          <cell r="I17268" t="str">
            <v>2024-03-31</v>
          </cell>
        </row>
        <row r="17268">
          <cell r="K17268" t="str">
            <v/>
          </cell>
          <cell r="L17268" t="str">
            <v/>
          </cell>
        </row>
        <row r="17269">
          <cell r="C17269">
            <v>162405092</v>
          </cell>
          <cell r="D17269" t="str">
            <v>人工</v>
          </cell>
          <cell r="E17269" t="str">
            <v>实物</v>
          </cell>
          <cell r="F17269" t="str">
            <v>川珍</v>
          </cell>
          <cell r="G17269" t="str">
            <v>川珍</v>
          </cell>
          <cell r="H17269" t="str">
            <v>年节礼包/食品/南北干货</v>
          </cell>
          <cell r="I17269" t="str">
            <v>2024-03-31</v>
          </cell>
        </row>
        <row r="17269">
          <cell r="K17269" t="str">
            <v/>
          </cell>
          <cell r="L17269" t="str">
            <v/>
          </cell>
        </row>
        <row r="17270">
          <cell r="C17270">
            <v>162405092</v>
          </cell>
          <cell r="D17270" t="str">
            <v>人工</v>
          </cell>
          <cell r="E17270" t="str">
            <v>实物</v>
          </cell>
          <cell r="F17270" t="str">
            <v>川珍</v>
          </cell>
          <cell r="G17270" t="str">
            <v>川珍</v>
          </cell>
          <cell r="H17270" t="str">
            <v>年节礼包/食品/南北干货</v>
          </cell>
          <cell r="I17270" t="str">
            <v>2024-03-31</v>
          </cell>
        </row>
        <row r="17270">
          <cell r="K17270" t="str">
            <v/>
          </cell>
          <cell r="L17270" t="str">
            <v/>
          </cell>
        </row>
        <row r="17271">
          <cell r="C17271">
            <v>162317190</v>
          </cell>
          <cell r="D17271" t="str">
            <v>人工</v>
          </cell>
          <cell r="E17271" t="str">
            <v>实物</v>
          </cell>
          <cell r="F17271" t="str">
            <v>蔡府（CHAIFOO）</v>
          </cell>
          <cell r="G17271" t="str">
            <v>俏十三</v>
          </cell>
          <cell r="H17271" t="str">
            <v>年节礼包/食品/营养健康</v>
          </cell>
          <cell r="I17271" t="str">
            <v>2024-03-31</v>
          </cell>
          <cell r="J17271">
            <v>163175529</v>
          </cell>
          <cell r="K17271">
            <v>20230710002</v>
          </cell>
          <cell r="L17271" t="str">
            <v/>
          </cell>
        </row>
        <row r="17272">
          <cell r="C17272">
            <v>162041536</v>
          </cell>
          <cell r="D17272" t="str">
            <v>人工</v>
          </cell>
          <cell r="E17272" t="str">
            <v>实物</v>
          </cell>
          <cell r="F17272" t="str">
            <v/>
          </cell>
          <cell r="G17272" t="str">
            <v>野小兽</v>
          </cell>
          <cell r="H17272" t="str">
            <v>年节礼包/户外运动/健身训练</v>
          </cell>
          <cell r="I17272" t="str">
            <v>2023-06-22</v>
          </cell>
          <cell r="J17272">
            <v>162409485</v>
          </cell>
          <cell r="K17272" t="str">
            <v/>
          </cell>
          <cell r="L17272" t="str">
            <v/>
          </cell>
        </row>
        <row r="17273">
          <cell r="C17273">
            <v>162501851</v>
          </cell>
          <cell r="D17273" t="str">
            <v>人工</v>
          </cell>
          <cell r="E17273" t="str">
            <v>实物</v>
          </cell>
          <cell r="F17273" t="str">
            <v>沃品</v>
          </cell>
          <cell r="G17273" t="str">
            <v>沃品</v>
          </cell>
          <cell r="H17273" t="str">
            <v>年节礼包/3C数码/影视娱乐</v>
          </cell>
          <cell r="I17273" t="str">
            <v>2025-04-01</v>
          </cell>
          <cell r="J17273">
            <v>163597451</v>
          </cell>
          <cell r="K17273" t="str">
            <v>OWS05</v>
          </cell>
          <cell r="L17273" t="str">
            <v/>
          </cell>
        </row>
        <row r="17274">
          <cell r="C17274">
            <v>162606920</v>
          </cell>
          <cell r="D17274" t="str">
            <v>人工</v>
          </cell>
          <cell r="E17274" t="str">
            <v>组合商品</v>
          </cell>
          <cell r="F17274" t="str">
            <v/>
          </cell>
          <cell r="G17274" t="str">
            <v>苏打组合商品虚拟供应商</v>
          </cell>
          <cell r="H17274" t="str">
            <v>供应链类目/年节礼包/销售专属礼包</v>
          </cell>
          <cell r="I17274" t="str">
            <v>2024-09-15</v>
          </cell>
          <cell r="J17274">
            <v>163829165</v>
          </cell>
          <cell r="K17274" t="str">
            <v/>
          </cell>
          <cell r="L17274" t="str">
            <v/>
          </cell>
        </row>
        <row r="17275">
          <cell r="C17275">
            <v>162606920</v>
          </cell>
          <cell r="D17275" t="str">
            <v>人工</v>
          </cell>
          <cell r="E17275" t="str">
            <v>组合商品</v>
          </cell>
          <cell r="F17275" t="str">
            <v/>
          </cell>
          <cell r="G17275" t="str">
            <v>苏打组合商品虚拟供应商</v>
          </cell>
          <cell r="H17275" t="str">
            <v>供应链类目/年节礼包/销售专属礼包</v>
          </cell>
          <cell r="I17275" t="str">
            <v>2024-09-15</v>
          </cell>
        </row>
        <row r="17275">
          <cell r="K17275" t="str">
            <v/>
          </cell>
          <cell r="L17275" t="str">
            <v/>
          </cell>
        </row>
        <row r="17276">
          <cell r="C17276">
            <v>162606920</v>
          </cell>
          <cell r="D17276" t="str">
            <v>人工</v>
          </cell>
          <cell r="E17276" t="str">
            <v>组合商品</v>
          </cell>
          <cell r="F17276" t="str">
            <v/>
          </cell>
          <cell r="G17276" t="str">
            <v>苏打组合商品虚拟供应商</v>
          </cell>
          <cell r="H17276" t="str">
            <v>供应链类目/年节礼包/销售专属礼包</v>
          </cell>
          <cell r="I17276" t="str">
            <v>2024-09-15</v>
          </cell>
        </row>
        <row r="17276">
          <cell r="K17276" t="str">
            <v/>
          </cell>
          <cell r="L17276" t="str">
            <v/>
          </cell>
        </row>
        <row r="17277">
          <cell r="C17277">
            <v>162606920</v>
          </cell>
          <cell r="D17277" t="str">
            <v>人工</v>
          </cell>
          <cell r="E17277" t="str">
            <v>组合商品</v>
          </cell>
          <cell r="F17277" t="str">
            <v/>
          </cell>
          <cell r="G17277" t="str">
            <v>苏打组合商品虚拟供应商</v>
          </cell>
          <cell r="H17277" t="str">
            <v>供应链类目/年节礼包/销售专属礼包</v>
          </cell>
          <cell r="I17277" t="str">
            <v>2024-09-15</v>
          </cell>
        </row>
        <row r="17277">
          <cell r="K17277" t="str">
            <v/>
          </cell>
          <cell r="L17277" t="str">
            <v/>
          </cell>
        </row>
        <row r="17278">
          <cell r="C17278">
            <v>162606920</v>
          </cell>
          <cell r="D17278" t="str">
            <v>人工</v>
          </cell>
          <cell r="E17278" t="str">
            <v>组合商品</v>
          </cell>
          <cell r="F17278" t="str">
            <v/>
          </cell>
          <cell r="G17278" t="str">
            <v>苏打组合商品虚拟供应商</v>
          </cell>
          <cell r="H17278" t="str">
            <v>供应链类目/年节礼包/销售专属礼包</v>
          </cell>
          <cell r="I17278" t="str">
            <v>2024-09-15</v>
          </cell>
        </row>
        <row r="17278">
          <cell r="K17278" t="str">
            <v/>
          </cell>
          <cell r="L17278" t="str">
            <v/>
          </cell>
        </row>
        <row r="17279">
          <cell r="C17279">
            <v>162494368</v>
          </cell>
          <cell r="D17279" t="str">
            <v>人工</v>
          </cell>
          <cell r="E17279" t="str">
            <v>实物</v>
          </cell>
          <cell r="F17279" t="str">
            <v/>
          </cell>
          <cell r="G17279" t="str">
            <v>上海贝璧斐熙</v>
          </cell>
          <cell r="H17279" t="str">
            <v>年节礼包/生鲜/水果</v>
          </cell>
          <cell r="I17279" t="str">
            <v>2024-07-31</v>
          </cell>
          <cell r="J17279">
            <v>163576813</v>
          </cell>
          <cell r="K17279" t="str">
            <v/>
          </cell>
          <cell r="L17279" t="str">
            <v/>
          </cell>
        </row>
        <row r="17280">
          <cell r="C17280">
            <v>162576161</v>
          </cell>
          <cell r="D17280" t="str">
            <v>人工</v>
          </cell>
          <cell r="E17280" t="str">
            <v>实物</v>
          </cell>
          <cell r="F17280" t="str">
            <v/>
          </cell>
          <cell r="G17280" t="str">
            <v>泉胤</v>
          </cell>
          <cell r="H17280" t="str">
            <v>年节礼包/项目专属/定制方案专属</v>
          </cell>
          <cell r="I17280" t="str">
            <v>2025-01-31</v>
          </cell>
          <cell r="J17280">
            <v>163767906</v>
          </cell>
          <cell r="K17280" t="str">
            <v/>
          </cell>
          <cell r="L17280" t="str">
            <v/>
          </cell>
        </row>
        <row r="17281">
          <cell r="C17281">
            <v>162494396</v>
          </cell>
          <cell r="D17281" t="str">
            <v>人工</v>
          </cell>
          <cell r="E17281" t="str">
            <v>实物</v>
          </cell>
          <cell r="F17281" t="str">
            <v/>
          </cell>
          <cell r="G17281" t="str">
            <v>做梦也想不到</v>
          </cell>
          <cell r="H17281" t="str">
            <v>年节礼包/食品/酒水</v>
          </cell>
          <cell r="I17281" t="str">
            <v>2024-07-31</v>
          </cell>
          <cell r="J17281">
            <v>163576852</v>
          </cell>
          <cell r="K17281" t="str">
            <v>LB00008</v>
          </cell>
          <cell r="L17281" t="str">
            <v/>
          </cell>
        </row>
        <row r="17282">
          <cell r="C17282">
            <v>162566899</v>
          </cell>
          <cell r="D17282" t="str">
            <v>人工</v>
          </cell>
          <cell r="E17282" t="str">
            <v>实物</v>
          </cell>
          <cell r="F17282" t="str">
            <v/>
          </cell>
          <cell r="G17282" t="str">
            <v>六丰</v>
          </cell>
          <cell r="H17282" t="str">
            <v>年节礼包/户外运动/健身训练</v>
          </cell>
          <cell r="I17282" t="str">
            <v>2024-10-31</v>
          </cell>
          <cell r="J17282">
            <v>163749941</v>
          </cell>
          <cell r="K17282" t="str">
            <v/>
          </cell>
          <cell r="L17282" t="str">
            <v/>
          </cell>
        </row>
        <row r="17283">
          <cell r="C17283">
            <v>162588557</v>
          </cell>
          <cell r="D17283" t="str">
            <v>人工</v>
          </cell>
          <cell r="E17283" t="str">
            <v>实物</v>
          </cell>
          <cell r="F17283" t="str">
            <v>Apple</v>
          </cell>
          <cell r="G17283" t="str">
            <v>京东直供</v>
          </cell>
          <cell r="H17283" t="str">
            <v>年节礼包/3C数码/智能设备</v>
          </cell>
          <cell r="I17283" t="str">
            <v>2024-08-11</v>
          </cell>
          <cell r="J17283">
            <v>163795320</v>
          </cell>
          <cell r="K17283">
            <v>100117236550</v>
          </cell>
          <cell r="L17283" t="str">
            <v>原色钛金属-512GB-24期免息</v>
          </cell>
        </row>
        <row r="17284">
          <cell r="C17284">
            <v>162588521</v>
          </cell>
          <cell r="D17284" t="str">
            <v>人工</v>
          </cell>
          <cell r="E17284" t="str">
            <v>实物</v>
          </cell>
          <cell r="F17284" t="str">
            <v>华硕（ASUS）</v>
          </cell>
          <cell r="G17284" t="str">
            <v>京东直供</v>
          </cell>
          <cell r="H17284" t="str">
            <v>年节礼包/电脑/办公/电脑整机</v>
          </cell>
          <cell r="I17284" t="str">
            <v>2024-08-11</v>
          </cell>
          <cell r="J17284">
            <v>163795276</v>
          </cell>
          <cell r="K17284">
            <v>100090193788</v>
          </cell>
          <cell r="L17284" t="str">
            <v>Ultra9 RTX4060 银-16G|1T|2.8K OLED 120Hz</v>
          </cell>
        </row>
        <row r="17285">
          <cell r="C17285">
            <v>162040368</v>
          </cell>
          <cell r="D17285" t="str">
            <v>人工</v>
          </cell>
          <cell r="E17285" t="str">
            <v>实物</v>
          </cell>
          <cell r="F17285" t="str">
            <v>罗莱家纺</v>
          </cell>
          <cell r="G17285" t="str">
            <v>嵘玖</v>
          </cell>
          <cell r="H17285" t="str">
            <v>年节礼包/家纺/床上用品</v>
          </cell>
          <cell r="I17285" t="str">
            <v>2023-07-31</v>
          </cell>
          <cell r="J17285">
            <v>162407693</v>
          </cell>
          <cell r="K17285" t="str">
            <v/>
          </cell>
          <cell r="L17285" t="str">
            <v/>
          </cell>
        </row>
        <row r="17286">
          <cell r="C17286">
            <v>162040432</v>
          </cell>
          <cell r="D17286" t="str">
            <v>人工</v>
          </cell>
          <cell r="E17286" t="str">
            <v>实物</v>
          </cell>
          <cell r="F17286" t="str">
            <v>罗莱家纺</v>
          </cell>
          <cell r="G17286" t="str">
            <v>嵘玖</v>
          </cell>
          <cell r="H17286" t="str">
            <v>年节礼包/家纺/床上用品</v>
          </cell>
          <cell r="I17286" t="str">
            <v>2023-07-31</v>
          </cell>
          <cell r="J17286">
            <v>162407757</v>
          </cell>
          <cell r="K17286" t="str">
            <v/>
          </cell>
          <cell r="L17286" t="str">
            <v/>
          </cell>
        </row>
        <row r="17287">
          <cell r="C17287">
            <v>162040313</v>
          </cell>
          <cell r="D17287" t="str">
            <v>人工</v>
          </cell>
          <cell r="E17287" t="str">
            <v>实物</v>
          </cell>
          <cell r="F17287" t="str">
            <v>罗莱家纺</v>
          </cell>
          <cell r="G17287" t="str">
            <v>嵘玖</v>
          </cell>
          <cell r="H17287" t="str">
            <v>年节礼包/家纺/床上用品</v>
          </cell>
          <cell r="I17287" t="str">
            <v>2023-07-31</v>
          </cell>
          <cell r="J17287">
            <v>162407638</v>
          </cell>
          <cell r="K17287" t="str">
            <v/>
          </cell>
          <cell r="L17287" t="str">
            <v/>
          </cell>
        </row>
        <row r="17288">
          <cell r="C17288">
            <v>162327065</v>
          </cell>
          <cell r="D17288" t="str">
            <v>人工</v>
          </cell>
          <cell r="E17288" t="str">
            <v>实物</v>
          </cell>
          <cell r="F17288" t="str">
            <v/>
          </cell>
          <cell r="G17288" t="str">
            <v>向日葵</v>
          </cell>
          <cell r="H17288" t="str">
            <v>年节礼包/个人护理/身体护理</v>
          </cell>
          <cell r="I17288" t="str">
            <v>2023-10-31</v>
          </cell>
          <cell r="J17288">
            <v>163186575</v>
          </cell>
          <cell r="K17288" t="str">
            <v>zh600+240</v>
          </cell>
          <cell r="L17288" t="str">
            <v>沐浴露300ml×2+身体乳240ml</v>
          </cell>
        </row>
        <row r="17289">
          <cell r="C17289">
            <v>162405101</v>
          </cell>
          <cell r="D17289" t="str">
            <v>人工</v>
          </cell>
          <cell r="E17289" t="str">
            <v>实物</v>
          </cell>
          <cell r="F17289" t="str">
            <v>圣伦西尼</v>
          </cell>
          <cell r="G17289" t="str">
            <v>乡酌</v>
          </cell>
          <cell r="H17289" t="str">
            <v>年节礼包/家用电器/生活小电</v>
          </cell>
          <cell r="I17289" t="str">
            <v>2024-03-31</v>
          </cell>
          <cell r="J17289">
            <v>163372760</v>
          </cell>
          <cell r="K17289" t="str">
            <v>Q2</v>
          </cell>
          <cell r="L17289" t="str">
            <v/>
          </cell>
        </row>
        <row r="17290">
          <cell r="C17290">
            <v>162574606</v>
          </cell>
          <cell r="D17290" t="str">
            <v>人工</v>
          </cell>
          <cell r="E17290" t="str">
            <v>实物</v>
          </cell>
          <cell r="F17290" t="str">
            <v>广州酒家</v>
          </cell>
          <cell r="G17290" t="str">
            <v>深圳品味人生</v>
          </cell>
          <cell r="H17290" t="str">
            <v>年节礼包/食品/月饼礼包</v>
          </cell>
          <cell r="I17290" t="str">
            <v>2024-09-30</v>
          </cell>
          <cell r="J17290">
            <v>163765034</v>
          </cell>
          <cell r="K17290" t="str">
            <v/>
          </cell>
          <cell r="L17290" t="str">
            <v/>
          </cell>
        </row>
        <row r="17291">
          <cell r="C17291">
            <v>162315598</v>
          </cell>
          <cell r="D17291" t="str">
            <v>人工</v>
          </cell>
          <cell r="E17291" t="str">
            <v>实物</v>
          </cell>
          <cell r="F17291" t="str">
            <v>澳芝曼</v>
          </cell>
          <cell r="G17291" t="str">
            <v>羽娜</v>
          </cell>
          <cell r="H17291" t="str">
            <v>年节礼包/美妆护理/面部护理</v>
          </cell>
          <cell r="I17291" t="str">
            <v>2023-10-20</v>
          </cell>
          <cell r="J17291">
            <v>163173416</v>
          </cell>
          <cell r="K17291" t="str">
            <v>AZMRS2502RS500</v>
          </cell>
          <cell r="L17291" t="str">
            <v>绵羊脂滋润维E霜250g+绵羊脂滋润维E晚霜250g+绵羊脂滋润维E身体乳500g</v>
          </cell>
        </row>
        <row r="17292">
          <cell r="C17292">
            <v>162566906</v>
          </cell>
          <cell r="D17292" t="str">
            <v>人工</v>
          </cell>
          <cell r="E17292" t="str">
            <v>实物</v>
          </cell>
          <cell r="F17292" t="str">
            <v/>
          </cell>
          <cell r="G17292" t="str">
            <v>六丰</v>
          </cell>
          <cell r="H17292" t="str">
            <v>年节礼包/家纺/床上用品</v>
          </cell>
          <cell r="I17292" t="str">
            <v>2024-10-31</v>
          </cell>
          <cell r="J17292">
            <v>163749948</v>
          </cell>
          <cell r="K17292" t="str">
            <v/>
          </cell>
          <cell r="L17292" t="str">
            <v/>
          </cell>
        </row>
        <row r="17293">
          <cell r="C17293">
            <v>162566905</v>
          </cell>
          <cell r="D17293" t="str">
            <v>人工</v>
          </cell>
          <cell r="E17293" t="str">
            <v>实物</v>
          </cell>
          <cell r="F17293" t="str">
            <v/>
          </cell>
          <cell r="G17293" t="str">
            <v>六丰</v>
          </cell>
          <cell r="H17293" t="str">
            <v>年节礼包/家纺/床上用品</v>
          </cell>
          <cell r="I17293" t="str">
            <v>2024-10-31</v>
          </cell>
          <cell r="J17293">
            <v>163749947</v>
          </cell>
          <cell r="K17293" t="str">
            <v/>
          </cell>
          <cell r="L17293" t="str">
            <v/>
          </cell>
        </row>
        <row r="17294">
          <cell r="C17294">
            <v>162566900</v>
          </cell>
          <cell r="D17294" t="str">
            <v>人工</v>
          </cell>
          <cell r="E17294" t="str">
            <v>实物</v>
          </cell>
          <cell r="F17294" t="str">
            <v/>
          </cell>
          <cell r="G17294" t="str">
            <v>六丰</v>
          </cell>
          <cell r="H17294" t="str">
            <v>年节礼包/生鲜/速冻美食</v>
          </cell>
          <cell r="I17294" t="str">
            <v>2024-10-31</v>
          </cell>
          <cell r="J17294">
            <v>163749942</v>
          </cell>
          <cell r="K17294" t="str">
            <v/>
          </cell>
          <cell r="L17294" t="str">
            <v/>
          </cell>
        </row>
        <row r="17295">
          <cell r="C17295">
            <v>162566900</v>
          </cell>
          <cell r="D17295" t="str">
            <v>人工</v>
          </cell>
          <cell r="E17295" t="str">
            <v>实物</v>
          </cell>
          <cell r="F17295" t="str">
            <v/>
          </cell>
          <cell r="G17295" t="str">
            <v>六丰</v>
          </cell>
          <cell r="H17295" t="str">
            <v>年节礼包/生鲜/速冻美食</v>
          </cell>
          <cell r="I17295" t="str">
            <v>2024-10-31</v>
          </cell>
        </row>
        <row r="17295">
          <cell r="K17295" t="str">
            <v/>
          </cell>
          <cell r="L17295" t="str">
            <v/>
          </cell>
        </row>
        <row r="17296">
          <cell r="C17296">
            <v>162566895</v>
          </cell>
          <cell r="D17296" t="str">
            <v>人工</v>
          </cell>
          <cell r="E17296" t="str">
            <v>实物</v>
          </cell>
          <cell r="F17296" t="str">
            <v/>
          </cell>
          <cell r="G17296" t="str">
            <v>六丰</v>
          </cell>
          <cell r="H17296" t="str">
            <v>年节礼包/生鲜/速冻美食</v>
          </cell>
          <cell r="I17296" t="str">
            <v>2024-10-31</v>
          </cell>
          <cell r="J17296">
            <v>163749937</v>
          </cell>
          <cell r="K17296" t="str">
            <v/>
          </cell>
          <cell r="L17296" t="str">
            <v>墨鱼丸168g*3 +深海鱼丸168g*3 +章鱼丸168g*3</v>
          </cell>
        </row>
        <row r="17297">
          <cell r="C17297">
            <v>162566895</v>
          </cell>
          <cell r="D17297" t="str">
            <v>人工</v>
          </cell>
          <cell r="E17297" t="str">
            <v>实物</v>
          </cell>
          <cell r="F17297" t="str">
            <v/>
          </cell>
          <cell r="G17297" t="str">
            <v>六丰</v>
          </cell>
          <cell r="H17297" t="str">
            <v>年节礼包/生鲜/速冻美食</v>
          </cell>
          <cell r="I17297" t="str">
            <v>2024-10-31</v>
          </cell>
        </row>
        <row r="17297">
          <cell r="K17297" t="str">
            <v/>
          </cell>
          <cell r="L17297" t="str">
            <v>墨鱼丸168g*3 +深海鱼丸168g*3 +章鱼丸168g*3</v>
          </cell>
        </row>
        <row r="17298">
          <cell r="C17298">
            <v>162566895</v>
          </cell>
          <cell r="D17298" t="str">
            <v>人工</v>
          </cell>
          <cell r="E17298" t="str">
            <v>实物</v>
          </cell>
          <cell r="F17298" t="str">
            <v/>
          </cell>
          <cell r="G17298" t="str">
            <v>六丰</v>
          </cell>
          <cell r="H17298" t="str">
            <v>年节礼包/生鲜/速冻美食</v>
          </cell>
          <cell r="I17298" t="str">
            <v>2024-10-31</v>
          </cell>
        </row>
        <row r="17298">
          <cell r="K17298" t="str">
            <v/>
          </cell>
          <cell r="L17298" t="str">
            <v>墨鱼丸168g*3 +深海鱼丸168g*3 +章鱼丸168g*3</v>
          </cell>
        </row>
        <row r="17299">
          <cell r="C17299">
            <v>162491960</v>
          </cell>
          <cell r="D17299" t="str">
            <v>人工</v>
          </cell>
          <cell r="E17299" t="str">
            <v>实物</v>
          </cell>
          <cell r="F17299" t="str">
            <v>老德头</v>
          </cell>
          <cell r="G17299" t="str">
            <v>六丰</v>
          </cell>
          <cell r="H17299" t="str">
            <v>年节礼包/生鲜/海产干货</v>
          </cell>
          <cell r="I17299" t="str">
            <v>2024-07-01</v>
          </cell>
          <cell r="J17299">
            <v>163572708</v>
          </cell>
          <cell r="K17299" t="str">
            <v/>
          </cell>
          <cell r="L17299" t="str">
            <v/>
          </cell>
        </row>
        <row r="17300">
          <cell r="C17300">
            <v>162491959</v>
          </cell>
          <cell r="D17300" t="str">
            <v>人工</v>
          </cell>
          <cell r="E17300" t="str">
            <v>实物</v>
          </cell>
          <cell r="F17300" t="str">
            <v/>
          </cell>
          <cell r="G17300" t="str">
            <v>六丰</v>
          </cell>
          <cell r="H17300" t="str">
            <v>年节礼包/生鲜/海产干货</v>
          </cell>
          <cell r="I17300" t="str">
            <v>2024-07-01</v>
          </cell>
          <cell r="J17300">
            <v>163572707</v>
          </cell>
          <cell r="K17300" t="str">
            <v/>
          </cell>
          <cell r="L17300" t="str">
            <v/>
          </cell>
        </row>
        <row r="17301">
          <cell r="C17301">
            <v>162491958</v>
          </cell>
          <cell r="D17301" t="str">
            <v>人工</v>
          </cell>
          <cell r="E17301" t="str">
            <v>实物</v>
          </cell>
          <cell r="F17301" t="str">
            <v/>
          </cell>
          <cell r="G17301" t="str">
            <v>六丰</v>
          </cell>
          <cell r="H17301" t="str">
            <v>年节礼包/生鲜/海产干货</v>
          </cell>
          <cell r="I17301" t="str">
            <v>2024-07-01</v>
          </cell>
          <cell r="J17301">
            <v>163572706</v>
          </cell>
          <cell r="K17301" t="str">
            <v/>
          </cell>
          <cell r="L17301" t="str">
            <v/>
          </cell>
        </row>
        <row r="17302">
          <cell r="C17302">
            <v>162491957</v>
          </cell>
          <cell r="D17302" t="str">
            <v>人工</v>
          </cell>
          <cell r="E17302" t="str">
            <v>实物</v>
          </cell>
          <cell r="F17302" t="str">
            <v/>
          </cell>
          <cell r="G17302" t="str">
            <v>六丰</v>
          </cell>
          <cell r="H17302" t="str">
            <v>年节礼包/生鲜/海产干货</v>
          </cell>
          <cell r="I17302" t="str">
            <v>2024-07-01</v>
          </cell>
          <cell r="J17302">
            <v>163572705</v>
          </cell>
          <cell r="K17302" t="str">
            <v/>
          </cell>
          <cell r="L17302" t="str">
            <v/>
          </cell>
        </row>
        <row r="17303">
          <cell r="C17303">
            <v>162491953</v>
          </cell>
          <cell r="D17303" t="str">
            <v>人工</v>
          </cell>
          <cell r="E17303" t="str">
            <v>实物</v>
          </cell>
          <cell r="F17303" t="str">
            <v/>
          </cell>
          <cell r="G17303" t="str">
            <v>六丰</v>
          </cell>
          <cell r="H17303" t="str">
            <v>年节礼包/餐厨/厨房配件</v>
          </cell>
          <cell r="I17303" t="str">
            <v>2024-07-01</v>
          </cell>
          <cell r="J17303">
            <v>163572701</v>
          </cell>
          <cell r="K17303" t="str">
            <v/>
          </cell>
          <cell r="L17303" t="str">
            <v/>
          </cell>
        </row>
        <row r="17304">
          <cell r="C17304">
            <v>162491939</v>
          </cell>
          <cell r="D17304" t="str">
            <v>人工</v>
          </cell>
          <cell r="E17304" t="str">
            <v>实物</v>
          </cell>
          <cell r="F17304" t="str">
            <v/>
          </cell>
          <cell r="G17304" t="str">
            <v>六丰</v>
          </cell>
          <cell r="H17304" t="str">
            <v>年节礼包/食品/南北干货</v>
          </cell>
          <cell r="I17304" t="str">
            <v>2024-07-01</v>
          </cell>
          <cell r="J17304">
            <v>163572687</v>
          </cell>
          <cell r="K17304" t="str">
            <v/>
          </cell>
          <cell r="L17304" t="str">
            <v/>
          </cell>
        </row>
        <row r="17305">
          <cell r="C17305">
            <v>162491938</v>
          </cell>
          <cell r="D17305" t="str">
            <v>人工</v>
          </cell>
          <cell r="E17305" t="str">
            <v>实物</v>
          </cell>
          <cell r="F17305" t="str">
            <v/>
          </cell>
          <cell r="G17305" t="str">
            <v>六丰</v>
          </cell>
          <cell r="H17305" t="str">
            <v>年节礼包/食品/南北干货</v>
          </cell>
          <cell r="I17305" t="str">
            <v>2024-07-01</v>
          </cell>
          <cell r="J17305">
            <v>163572686</v>
          </cell>
          <cell r="K17305" t="str">
            <v/>
          </cell>
          <cell r="L17305" t="str">
            <v/>
          </cell>
        </row>
        <row r="17306">
          <cell r="C17306">
            <v>162427084</v>
          </cell>
          <cell r="D17306" t="str">
            <v>人工</v>
          </cell>
          <cell r="E17306" t="str">
            <v>实物</v>
          </cell>
          <cell r="F17306" t="str">
            <v/>
          </cell>
          <cell r="G17306" t="str">
            <v>六丰</v>
          </cell>
          <cell r="H17306" t="str">
            <v>年节礼包/食品/油</v>
          </cell>
          <cell r="I17306" t="str">
            <v>2024-03-31</v>
          </cell>
          <cell r="J17306">
            <v>163419563</v>
          </cell>
          <cell r="K17306" t="str">
            <v/>
          </cell>
          <cell r="L17306" t="str">
            <v/>
          </cell>
        </row>
        <row r="17307">
          <cell r="C17307">
            <v>162407092</v>
          </cell>
          <cell r="D17307" t="str">
            <v>人工</v>
          </cell>
          <cell r="E17307" t="str">
            <v>实物</v>
          </cell>
          <cell r="F17307" t="str">
            <v/>
          </cell>
          <cell r="G17307" t="str">
            <v>六丰</v>
          </cell>
          <cell r="H17307" t="str">
            <v>年节礼包/生鲜/海产干货</v>
          </cell>
          <cell r="I17307" t="str">
            <v>2024-03-31</v>
          </cell>
          <cell r="J17307">
            <v>163376811</v>
          </cell>
          <cell r="K17307" t="str">
            <v/>
          </cell>
          <cell r="L17307" t="str">
            <v/>
          </cell>
        </row>
        <row r="17308">
          <cell r="C17308">
            <v>162319730</v>
          </cell>
          <cell r="D17308" t="str">
            <v>人工</v>
          </cell>
          <cell r="E17308" t="str">
            <v>实物</v>
          </cell>
          <cell r="F17308" t="str">
            <v>老德头</v>
          </cell>
          <cell r="G17308" t="str">
            <v>六丰</v>
          </cell>
          <cell r="H17308" t="str">
            <v>年节礼包/生鲜/生鲜礼包</v>
          </cell>
          <cell r="I17308" t="str">
            <v>2023-10-31</v>
          </cell>
          <cell r="J17308">
            <v>163178926</v>
          </cell>
          <cell r="K17308" t="str">
            <v/>
          </cell>
          <cell r="L17308" t="str">
            <v>本港海虾仁 185g/罐+海底椰80g/包+老德头干贝285g/盒+ 牡蛎干185g/罐+大鱼翅骨150g/盒+老德头 花蛤干175g/ 罐</v>
          </cell>
        </row>
        <row r="17309">
          <cell r="C17309">
            <v>162319729</v>
          </cell>
          <cell r="D17309" t="str">
            <v>人工</v>
          </cell>
          <cell r="E17309" t="str">
            <v>实物</v>
          </cell>
          <cell r="F17309" t="str">
            <v>老德头</v>
          </cell>
          <cell r="G17309" t="str">
            <v>六丰</v>
          </cell>
          <cell r="H17309" t="str">
            <v>年节礼包/生鲜/生鲜礼包</v>
          </cell>
          <cell r="I17309" t="str">
            <v>2023-10-31</v>
          </cell>
          <cell r="J17309">
            <v>163178925</v>
          </cell>
          <cell r="K17309" t="str">
            <v/>
          </cell>
          <cell r="L17309" t="str">
            <v>老德头花蛤干175g/罐 +老德头蛏子干 325g/盒 +海带结120g/盒+老德头虾皮粉160g/罐</v>
          </cell>
        </row>
        <row r="17310">
          <cell r="C17310">
            <v>162040569</v>
          </cell>
          <cell r="D17310" t="str">
            <v>人工</v>
          </cell>
          <cell r="E17310" t="str">
            <v>实物</v>
          </cell>
          <cell r="F17310" t="str">
            <v>老德头</v>
          </cell>
          <cell r="G17310" t="str">
            <v>六丰</v>
          </cell>
          <cell r="H17310" t="str">
            <v>年节礼包/生鲜/海产干货</v>
          </cell>
          <cell r="I17310" t="str">
            <v>2023-07-31</v>
          </cell>
          <cell r="J17310">
            <v>162407894</v>
          </cell>
          <cell r="K17310" t="str">
            <v/>
          </cell>
          <cell r="L17310" t="str">
            <v>55头鳕鱼胶130g/盒+老德头 海虾仁185g/罐 +海底椰80g/包+老德头花蛤干175g/罐 +海带结120g/盒+牡蛎干 185g/罐+淡菜干215g/罐 </v>
          </cell>
        </row>
        <row r="17311">
          <cell r="C17311">
            <v>162040565</v>
          </cell>
          <cell r="D17311" t="str">
            <v>人工</v>
          </cell>
          <cell r="E17311" t="str">
            <v>实物</v>
          </cell>
          <cell r="F17311" t="str">
            <v>老德头</v>
          </cell>
          <cell r="G17311" t="str">
            <v>六丰</v>
          </cell>
          <cell r="H17311" t="str">
            <v>年节礼包/生鲜/海产干货</v>
          </cell>
          <cell r="I17311" t="str">
            <v>2023-07-31</v>
          </cell>
          <cell r="J17311">
            <v>162407890</v>
          </cell>
          <cell r="K17311" t="str">
            <v/>
          </cell>
          <cell r="L17311" t="str">
            <v>海虾仁185 /罐 +干贝150g/袋+海底椰80g/包 +大鱼翅骨150g/盒 +老德头干虾皮 100g/包</v>
          </cell>
        </row>
        <row r="17312">
          <cell r="C17312">
            <v>162040564</v>
          </cell>
          <cell r="D17312" t="str">
            <v>人工</v>
          </cell>
          <cell r="E17312" t="str">
            <v>实物</v>
          </cell>
          <cell r="F17312" t="str">
            <v>老德头</v>
          </cell>
          <cell r="G17312" t="str">
            <v>六丰</v>
          </cell>
          <cell r="H17312" t="str">
            <v>年节礼包/生鲜/海产干货</v>
          </cell>
          <cell r="I17312" t="str">
            <v>2023-07-31</v>
          </cell>
          <cell r="J17312">
            <v>162407889</v>
          </cell>
          <cell r="K17312" t="str">
            <v/>
          </cell>
          <cell r="L17312" t="str">
            <v>老德头干虾皮 100g/包 +海底椰80g/包 +花蛤干175g/罐  +老德头蛏子干 325g /盒  +淡菜干215g/罐</v>
          </cell>
        </row>
        <row r="17313">
          <cell r="C17313">
            <v>162566912</v>
          </cell>
          <cell r="D17313" t="str">
            <v>人工</v>
          </cell>
          <cell r="E17313" t="str">
            <v>实物</v>
          </cell>
          <cell r="F17313" t="str">
            <v/>
          </cell>
          <cell r="G17313" t="str">
            <v>六丰</v>
          </cell>
          <cell r="H17313" t="str">
            <v>年节礼包/箱包皮具/功能箱包</v>
          </cell>
          <cell r="I17313" t="str">
            <v>2024-10-31</v>
          </cell>
          <cell r="J17313">
            <v>163749956</v>
          </cell>
          <cell r="K17313" t="str">
            <v/>
          </cell>
          <cell r="L17313" t="str">
            <v/>
          </cell>
        </row>
        <row r="17314">
          <cell r="C17314">
            <v>162566911</v>
          </cell>
          <cell r="D17314" t="str">
            <v>人工</v>
          </cell>
          <cell r="E17314" t="str">
            <v>实物</v>
          </cell>
          <cell r="F17314" t="str">
            <v/>
          </cell>
          <cell r="G17314" t="str">
            <v>六丰</v>
          </cell>
          <cell r="H17314" t="str">
            <v>年节礼包/箱包皮具/功能箱包</v>
          </cell>
          <cell r="I17314" t="str">
            <v>2024-10-31</v>
          </cell>
          <cell r="J17314">
            <v>163749955</v>
          </cell>
          <cell r="K17314" t="str">
            <v/>
          </cell>
          <cell r="L17314" t="str">
            <v/>
          </cell>
        </row>
        <row r="17315">
          <cell r="C17315">
            <v>162491955</v>
          </cell>
          <cell r="D17315" t="str">
            <v>人工</v>
          </cell>
          <cell r="E17315" t="str">
            <v>实物</v>
          </cell>
          <cell r="F17315" t="str">
            <v/>
          </cell>
          <cell r="G17315" t="str">
            <v>六丰</v>
          </cell>
          <cell r="H17315" t="str">
            <v>年节礼包/餐厨/厨房配件</v>
          </cell>
          <cell r="I17315" t="str">
            <v>2024-07-01</v>
          </cell>
          <cell r="J17315">
            <v>163572703</v>
          </cell>
          <cell r="K17315" t="str">
            <v/>
          </cell>
          <cell r="L17315" t="str">
            <v/>
          </cell>
        </row>
        <row r="17316">
          <cell r="C17316">
            <v>162491954</v>
          </cell>
          <cell r="D17316" t="str">
            <v>人工</v>
          </cell>
          <cell r="E17316" t="str">
            <v>实物</v>
          </cell>
          <cell r="F17316" t="str">
            <v/>
          </cell>
          <cell r="G17316" t="str">
            <v>六丰</v>
          </cell>
          <cell r="H17316" t="str">
            <v>年节礼包/箱包皮具/功能箱包</v>
          </cell>
          <cell r="I17316" t="str">
            <v>2024-07-01</v>
          </cell>
          <cell r="J17316">
            <v>163572702</v>
          </cell>
          <cell r="K17316" t="str">
            <v/>
          </cell>
          <cell r="L17316" t="str">
            <v/>
          </cell>
        </row>
        <row r="17317">
          <cell r="C17317">
            <v>162491937</v>
          </cell>
          <cell r="D17317" t="str">
            <v>人工</v>
          </cell>
          <cell r="E17317" t="str">
            <v>实物</v>
          </cell>
          <cell r="F17317" t="str">
            <v/>
          </cell>
          <cell r="G17317" t="str">
            <v>六丰</v>
          </cell>
          <cell r="H17317" t="str">
            <v>年节礼包/食品/杂粮</v>
          </cell>
          <cell r="I17317" t="str">
            <v>2024-07-31</v>
          </cell>
          <cell r="J17317">
            <v>163572685</v>
          </cell>
          <cell r="K17317" t="str">
            <v/>
          </cell>
          <cell r="L17317" t="str">
            <v/>
          </cell>
        </row>
        <row r="17318">
          <cell r="C17318">
            <v>162491952</v>
          </cell>
          <cell r="D17318" t="str">
            <v>人工</v>
          </cell>
          <cell r="E17318" t="str">
            <v>实物</v>
          </cell>
          <cell r="F17318" t="str">
            <v/>
          </cell>
          <cell r="G17318" t="str">
            <v>六丰</v>
          </cell>
          <cell r="H17318" t="str">
            <v>年节礼包/餐厨/水具</v>
          </cell>
          <cell r="I17318" t="str">
            <v>2024-07-01</v>
          </cell>
          <cell r="J17318">
            <v>163572700</v>
          </cell>
          <cell r="K17318" t="str">
            <v/>
          </cell>
          <cell r="L17318" t="str">
            <v/>
          </cell>
        </row>
        <row r="17319">
          <cell r="C17319">
            <v>162491944</v>
          </cell>
          <cell r="D17319" t="str">
            <v>人工</v>
          </cell>
          <cell r="E17319" t="str">
            <v>实物</v>
          </cell>
          <cell r="F17319" t="str">
            <v/>
          </cell>
          <cell r="G17319" t="str">
            <v>六丰</v>
          </cell>
          <cell r="H17319" t="str">
            <v>年节礼包/食品/油</v>
          </cell>
          <cell r="I17319" t="str">
            <v>2024-07-01</v>
          </cell>
          <cell r="J17319">
            <v>163572692</v>
          </cell>
          <cell r="K17319" t="str">
            <v/>
          </cell>
          <cell r="L17319" t="str">
            <v/>
          </cell>
        </row>
        <row r="17320">
          <cell r="C17320">
            <v>162494289</v>
          </cell>
          <cell r="D17320" t="str">
            <v>人工</v>
          </cell>
          <cell r="E17320" t="str">
            <v>实物</v>
          </cell>
          <cell r="F17320" t="str">
            <v>蕉下</v>
          </cell>
          <cell r="G17320" t="str">
            <v>诚意诚品</v>
          </cell>
          <cell r="H17320" t="str">
            <v>年节礼包/服饰鞋帽/其它配饰</v>
          </cell>
          <cell r="I17320" t="str">
            <v>2024-06-30</v>
          </cell>
          <cell r="J17320">
            <v>163576731</v>
          </cell>
          <cell r="K17320" t="str">
            <v/>
          </cell>
          <cell r="L17320" t="str">
            <v>三折伞洛荷*1，袖套沁柔白*1</v>
          </cell>
        </row>
        <row r="17321">
          <cell r="C17321">
            <v>162604071</v>
          </cell>
          <cell r="D17321" t="str">
            <v>人工</v>
          </cell>
          <cell r="E17321" t="str">
            <v>实物</v>
          </cell>
          <cell r="F17321" t="str">
            <v>太粮</v>
          </cell>
          <cell r="G17321" t="str">
            <v>盛源隆</v>
          </cell>
          <cell r="H17321" t="str">
            <v>年节礼包/项目专属/定制方案专属</v>
          </cell>
          <cell r="I17321" t="str">
            <v>2024-07-31</v>
          </cell>
          <cell r="J17321">
            <v>163825934</v>
          </cell>
          <cell r="K17321">
            <v>6927096514638</v>
          </cell>
          <cell r="L17321" t="str">
            <v/>
          </cell>
        </row>
        <row r="17322">
          <cell r="C17322">
            <v>162603860</v>
          </cell>
          <cell r="D17322" t="str">
            <v>人工</v>
          </cell>
          <cell r="E17322" t="str">
            <v>实物</v>
          </cell>
          <cell r="F17322" t="str">
            <v>外交官</v>
          </cell>
          <cell r="G17322" t="str">
            <v>承和瀚</v>
          </cell>
          <cell r="H17322" t="str">
            <v>年节礼包/项目专属/定制方案专属</v>
          </cell>
          <cell r="I17322" t="str">
            <v>2024-12-31</v>
          </cell>
          <cell r="J17322">
            <v>163825716</v>
          </cell>
          <cell r="K17322" t="str">
            <v>DFJ-111</v>
          </cell>
          <cell r="L17322" t="str">
            <v/>
          </cell>
        </row>
        <row r="17323">
          <cell r="C17323">
            <v>162603766</v>
          </cell>
          <cell r="D17323" t="str">
            <v>人工</v>
          </cell>
          <cell r="E17323" t="str">
            <v>实物</v>
          </cell>
          <cell r="F17323" t="str">
            <v>何大屋</v>
          </cell>
          <cell r="G17323" t="str">
            <v>礼牛</v>
          </cell>
          <cell r="H17323" t="str">
            <v>年节礼包/项目专属/定制方案专属</v>
          </cell>
          <cell r="I17323" t="str">
            <v>2024-12-31</v>
          </cell>
          <cell r="J17323">
            <v>163825620</v>
          </cell>
          <cell r="K17323" t="str">
            <v>HDW1611</v>
          </cell>
          <cell r="L17323" t="str">
            <v>黑色</v>
          </cell>
        </row>
        <row r="17324">
          <cell r="C17324">
            <v>162603547</v>
          </cell>
          <cell r="D17324" t="str">
            <v>人工</v>
          </cell>
          <cell r="E17324" t="str">
            <v>组合商品</v>
          </cell>
          <cell r="F17324" t="str">
            <v/>
          </cell>
          <cell r="G17324" t="str">
            <v>苏打组合商品虚拟供应商</v>
          </cell>
          <cell r="H17324" t="str">
            <v>供应链类目/年节礼包/销售专属礼包</v>
          </cell>
          <cell r="I17324" t="str">
            <v>2024-09-30</v>
          </cell>
          <cell r="J17324">
            <v>163825398</v>
          </cell>
          <cell r="K17324" t="str">
            <v/>
          </cell>
          <cell r="L17324" t="str">
            <v/>
          </cell>
        </row>
        <row r="17325">
          <cell r="C17325">
            <v>162603547</v>
          </cell>
          <cell r="D17325" t="str">
            <v>人工</v>
          </cell>
          <cell r="E17325" t="str">
            <v>组合商品</v>
          </cell>
          <cell r="F17325" t="str">
            <v/>
          </cell>
          <cell r="G17325" t="str">
            <v>苏打组合商品虚拟供应商</v>
          </cell>
          <cell r="H17325" t="str">
            <v>供应链类目/年节礼包/销售专属礼包</v>
          </cell>
          <cell r="I17325" t="str">
            <v>2024-09-30</v>
          </cell>
        </row>
        <row r="17325">
          <cell r="K17325" t="str">
            <v/>
          </cell>
          <cell r="L17325" t="str">
            <v/>
          </cell>
        </row>
        <row r="17326">
          <cell r="C17326">
            <v>162603547</v>
          </cell>
          <cell r="D17326" t="str">
            <v>人工</v>
          </cell>
          <cell r="E17326" t="str">
            <v>组合商品</v>
          </cell>
          <cell r="F17326" t="str">
            <v/>
          </cell>
          <cell r="G17326" t="str">
            <v>苏打组合商品虚拟供应商</v>
          </cell>
          <cell r="H17326" t="str">
            <v>供应链类目/年节礼包/销售专属礼包</v>
          </cell>
          <cell r="I17326" t="str">
            <v>2024-09-30</v>
          </cell>
        </row>
        <row r="17326">
          <cell r="K17326" t="str">
            <v/>
          </cell>
          <cell r="L17326" t="str">
            <v/>
          </cell>
        </row>
        <row r="17327">
          <cell r="C17327">
            <v>162603547</v>
          </cell>
          <cell r="D17327" t="str">
            <v>人工</v>
          </cell>
          <cell r="E17327" t="str">
            <v>组合商品</v>
          </cell>
          <cell r="F17327" t="str">
            <v/>
          </cell>
          <cell r="G17327" t="str">
            <v>苏打组合商品虚拟供应商</v>
          </cell>
          <cell r="H17327" t="str">
            <v>供应链类目/年节礼包/销售专属礼包</v>
          </cell>
          <cell r="I17327" t="str">
            <v>2024-09-30</v>
          </cell>
        </row>
        <row r="17327">
          <cell r="K17327" t="str">
            <v/>
          </cell>
          <cell r="L17327" t="str">
            <v/>
          </cell>
        </row>
        <row r="17328">
          <cell r="C17328">
            <v>162319710</v>
          </cell>
          <cell r="D17328" t="str">
            <v>人工</v>
          </cell>
          <cell r="E17328" t="str">
            <v>实物</v>
          </cell>
          <cell r="F17328" t="str">
            <v>纵贯线</v>
          </cell>
          <cell r="G17328" t="str">
            <v>安徽优品源</v>
          </cell>
          <cell r="H17328" t="str">
            <v>年节礼包/户外运动/户外露营</v>
          </cell>
          <cell r="I17328" t="str">
            <v>2023-11-30</v>
          </cell>
          <cell r="J17328">
            <v>163178897</v>
          </cell>
          <cell r="K17328" t="str">
            <v>KL-09</v>
          </cell>
          <cell r="L17328" t="str">
            <v/>
          </cell>
        </row>
        <row r="17329">
          <cell r="C17329">
            <v>162319707</v>
          </cell>
          <cell r="D17329" t="str">
            <v>人工</v>
          </cell>
          <cell r="E17329" t="str">
            <v>实物</v>
          </cell>
          <cell r="F17329" t="str">
            <v>纵贯线</v>
          </cell>
          <cell r="G17329" t="str">
            <v>安徽优品源</v>
          </cell>
          <cell r="H17329" t="str">
            <v>年节礼包/户外运动/户外露营</v>
          </cell>
          <cell r="I17329" t="str">
            <v>2023-11-30</v>
          </cell>
          <cell r="J17329">
            <v>163178894</v>
          </cell>
          <cell r="K17329">
            <v>113905</v>
          </cell>
          <cell r="L17329" t="str">
            <v/>
          </cell>
        </row>
        <row r="17330">
          <cell r="C17330">
            <v>162312362</v>
          </cell>
          <cell r="D17330" t="str">
            <v>人工</v>
          </cell>
          <cell r="E17330" t="str">
            <v>实物</v>
          </cell>
          <cell r="F17330" t="str">
            <v>YOME</v>
          </cell>
          <cell r="G17330" t="str">
            <v>你和我</v>
          </cell>
          <cell r="H17330" t="str">
            <v>年节礼包/母婴儿童/寝具服饰</v>
          </cell>
          <cell r="I17330" t="str">
            <v>2023-07-07</v>
          </cell>
          <cell r="J17330">
            <v>163168871</v>
          </cell>
          <cell r="K17330" t="str">
            <v>恒星空洞藏青Y21-7016B</v>
          </cell>
          <cell r="L17330" t="str">
            <v/>
          </cell>
        </row>
        <row r="17331">
          <cell r="C17331">
            <v>162525515</v>
          </cell>
          <cell r="D17331" t="str">
            <v>人工</v>
          </cell>
          <cell r="E17331" t="str">
            <v>实物</v>
          </cell>
          <cell r="F17331" t="str">
            <v>蒙牛</v>
          </cell>
          <cell r="G17331" t="str">
            <v>四海知己</v>
          </cell>
          <cell r="H17331" t="str">
            <v>年节礼包/食品/奶类饮品</v>
          </cell>
          <cell r="I17331" t="str">
            <v>2024-12-31</v>
          </cell>
          <cell r="J17331">
            <v>163656804</v>
          </cell>
          <cell r="K17331" t="str">
            <v/>
          </cell>
          <cell r="L17331" t="str">
            <v/>
          </cell>
        </row>
        <row r="17332">
          <cell r="C17332">
            <v>162040581</v>
          </cell>
          <cell r="D17332" t="str">
            <v>人工</v>
          </cell>
          <cell r="E17332" t="str">
            <v>实物</v>
          </cell>
          <cell r="F17332" t="str">
            <v>爱华仕（OIWAS）</v>
          </cell>
          <cell r="G17332" t="str">
            <v>爱华仕</v>
          </cell>
          <cell r="H17332" t="str">
            <v>年节礼包/箱包皮具/功能箱包</v>
          </cell>
          <cell r="I17332" t="str">
            <v>2024-03-31</v>
          </cell>
          <cell r="J17332">
            <v>162407906</v>
          </cell>
          <cell r="K17332" t="str">
            <v>OCX6639</v>
          </cell>
          <cell r="L17332" t="str">
            <v>20寸</v>
          </cell>
        </row>
        <row r="17333">
          <cell r="C17333">
            <v>162372061</v>
          </cell>
          <cell r="D17333" t="str">
            <v>人工</v>
          </cell>
          <cell r="E17333" t="str">
            <v>实物</v>
          </cell>
          <cell r="F17333" t="str">
            <v>蒙牛</v>
          </cell>
          <cell r="G17333" t="str">
            <v>四海知己</v>
          </cell>
          <cell r="H17333" t="str">
            <v>年节礼包/食品/奶类饮品</v>
          </cell>
          <cell r="I17333" t="str">
            <v>2024-11-01</v>
          </cell>
          <cell r="J17333">
            <v>163276352</v>
          </cell>
          <cell r="K17333" t="str">
            <v/>
          </cell>
          <cell r="L17333" t="str">
            <v/>
          </cell>
        </row>
        <row r="17334">
          <cell r="C17334">
            <v>162337992</v>
          </cell>
          <cell r="D17334" t="str">
            <v>人工</v>
          </cell>
          <cell r="E17334" t="str">
            <v>实物</v>
          </cell>
          <cell r="F17334" t="str">
            <v>蒙牛</v>
          </cell>
          <cell r="G17334" t="str">
            <v>四海知己</v>
          </cell>
          <cell r="H17334" t="str">
            <v>年节礼包/食品/奶类饮品</v>
          </cell>
          <cell r="I17334" t="str">
            <v>2023-10-31</v>
          </cell>
          <cell r="J17334">
            <v>163200956</v>
          </cell>
          <cell r="K17334" t="str">
            <v/>
          </cell>
          <cell r="L17334" t="str">
            <v/>
          </cell>
        </row>
        <row r="17335">
          <cell r="C17335">
            <v>162494856</v>
          </cell>
          <cell r="D17335" t="str">
            <v>人工</v>
          </cell>
          <cell r="E17335" t="str">
            <v>实物</v>
          </cell>
          <cell r="F17335" t="str">
            <v>伊夫圣罗兰</v>
          </cell>
          <cell r="G17335" t="str">
            <v>聚优来</v>
          </cell>
          <cell r="H17335" t="str">
            <v>年节礼包/美妆护理/口红</v>
          </cell>
          <cell r="I17335" t="str">
            <v>2024-07-31</v>
          </cell>
          <cell r="J17335">
            <v>163578044</v>
          </cell>
          <cell r="K17335">
            <v>20240329007</v>
          </cell>
          <cell r="L17335" t="str">
            <v/>
          </cell>
        </row>
        <row r="17336">
          <cell r="C17336">
            <v>162250664</v>
          </cell>
          <cell r="D17336" t="str">
            <v>人工</v>
          </cell>
          <cell r="E17336" t="str">
            <v>实物</v>
          </cell>
          <cell r="F17336" t="str">
            <v>苏泊尔</v>
          </cell>
          <cell r="G17336" t="str">
            <v>优米酷</v>
          </cell>
          <cell r="H17336" t="str">
            <v>年节礼包/餐厨/烹饪锅具</v>
          </cell>
          <cell r="I17336" t="str">
            <v>2025-06-01</v>
          </cell>
          <cell r="J17336">
            <v>162978286</v>
          </cell>
          <cell r="K17336" t="str">
            <v>VTP2101T</v>
          </cell>
          <cell r="L17336" t="str">
            <v/>
          </cell>
        </row>
        <row r="17337">
          <cell r="C17337">
            <v>162250656</v>
          </cell>
          <cell r="D17337" t="str">
            <v>人工</v>
          </cell>
          <cell r="E17337" t="str">
            <v>实物</v>
          </cell>
          <cell r="F17337" t="str">
            <v>苏泊尔</v>
          </cell>
          <cell r="G17337" t="str">
            <v>优米酷</v>
          </cell>
          <cell r="H17337" t="str">
            <v>年节礼包/餐厨/烹饪锅具</v>
          </cell>
          <cell r="I17337" t="str">
            <v>2025-06-01</v>
          </cell>
          <cell r="J17337">
            <v>162978256</v>
          </cell>
          <cell r="K17337" t="str">
            <v>VT20HS01</v>
          </cell>
          <cell r="L17337" t="str">
            <v/>
          </cell>
        </row>
        <row r="17338">
          <cell r="C17338">
            <v>162315417</v>
          </cell>
          <cell r="D17338" t="str">
            <v>人工</v>
          </cell>
          <cell r="E17338" t="str">
            <v>实物</v>
          </cell>
          <cell r="F17338" t="str">
            <v>吕</v>
          </cell>
          <cell r="G17338" t="str">
            <v>羽娜</v>
          </cell>
          <cell r="H17338" t="str">
            <v>年节礼包/个人护理/洗发护发</v>
          </cell>
          <cell r="I17338" t="str">
            <v>2023-10-20</v>
          </cell>
          <cell r="J17338">
            <v>163173232</v>
          </cell>
          <cell r="K17338" t="str">
            <v>HLVZH1</v>
          </cell>
          <cell r="L17338" t="str">
            <v>洗发水400ml+护发乳400ml</v>
          </cell>
        </row>
        <row r="17339">
          <cell r="C17339">
            <v>162494846</v>
          </cell>
          <cell r="D17339" t="str">
            <v>人工</v>
          </cell>
          <cell r="E17339" t="str">
            <v>实物</v>
          </cell>
          <cell r="F17339" t="str">
            <v/>
          </cell>
          <cell r="G17339" t="str">
            <v>中山万荣</v>
          </cell>
          <cell r="H17339" t="str">
            <v>年节礼包/个人护理/洗护礼包</v>
          </cell>
          <cell r="I17339" t="str">
            <v>2024-07-31</v>
          </cell>
          <cell r="J17339">
            <v>163578034</v>
          </cell>
          <cell r="K17339" t="str">
            <v>sd013</v>
          </cell>
          <cell r="L17339" t="str">
            <v>1套</v>
          </cell>
        </row>
        <row r="17340">
          <cell r="C17340">
            <v>162494846</v>
          </cell>
          <cell r="D17340" t="str">
            <v>人工</v>
          </cell>
          <cell r="E17340" t="str">
            <v>实物</v>
          </cell>
          <cell r="F17340" t="str">
            <v/>
          </cell>
          <cell r="G17340" t="str">
            <v>中山万荣</v>
          </cell>
          <cell r="H17340" t="str">
            <v>年节礼包/个人护理/洗护礼包</v>
          </cell>
          <cell r="I17340" t="str">
            <v>2024-07-31</v>
          </cell>
        </row>
        <row r="17340">
          <cell r="K17340" t="str">
            <v>sd013</v>
          </cell>
          <cell r="L17340" t="str">
            <v>1套</v>
          </cell>
        </row>
        <row r="17341">
          <cell r="C17341">
            <v>162494846</v>
          </cell>
          <cell r="D17341" t="str">
            <v>人工</v>
          </cell>
          <cell r="E17341" t="str">
            <v>实物</v>
          </cell>
          <cell r="F17341" t="str">
            <v/>
          </cell>
          <cell r="G17341" t="str">
            <v>中山万荣</v>
          </cell>
          <cell r="H17341" t="str">
            <v>年节礼包/个人护理/洗护礼包</v>
          </cell>
          <cell r="I17341" t="str">
            <v>2024-07-31</v>
          </cell>
        </row>
        <row r="17341">
          <cell r="K17341" t="str">
            <v>sd013</v>
          </cell>
          <cell r="L17341" t="str">
            <v>1套</v>
          </cell>
        </row>
        <row r="17342">
          <cell r="C17342">
            <v>162494846</v>
          </cell>
          <cell r="D17342" t="str">
            <v>人工</v>
          </cell>
          <cell r="E17342" t="str">
            <v>实物</v>
          </cell>
          <cell r="F17342" t="str">
            <v/>
          </cell>
          <cell r="G17342" t="str">
            <v>中山万荣</v>
          </cell>
          <cell r="H17342" t="str">
            <v>年节礼包/个人护理/洗护礼包</v>
          </cell>
          <cell r="I17342" t="str">
            <v>2024-07-31</v>
          </cell>
        </row>
        <row r="17342">
          <cell r="K17342" t="str">
            <v>sd013</v>
          </cell>
          <cell r="L17342" t="str">
            <v>1套</v>
          </cell>
        </row>
        <row r="17343">
          <cell r="C17343">
            <v>162494846</v>
          </cell>
          <cell r="D17343" t="str">
            <v>人工</v>
          </cell>
          <cell r="E17343" t="str">
            <v>实物</v>
          </cell>
          <cell r="F17343" t="str">
            <v/>
          </cell>
          <cell r="G17343" t="str">
            <v>中山万荣</v>
          </cell>
          <cell r="H17343" t="str">
            <v>年节礼包/个人护理/洗护礼包</v>
          </cell>
          <cell r="I17343" t="str">
            <v>2024-07-31</v>
          </cell>
        </row>
        <row r="17343">
          <cell r="K17343" t="str">
            <v>sd013</v>
          </cell>
          <cell r="L17343" t="str">
            <v>1套</v>
          </cell>
        </row>
        <row r="17344">
          <cell r="C17344">
            <v>162494846</v>
          </cell>
          <cell r="D17344" t="str">
            <v>人工</v>
          </cell>
          <cell r="E17344" t="str">
            <v>实物</v>
          </cell>
          <cell r="F17344" t="str">
            <v/>
          </cell>
          <cell r="G17344" t="str">
            <v>中山万荣</v>
          </cell>
          <cell r="H17344" t="str">
            <v>年节礼包/个人护理/洗护礼包</v>
          </cell>
          <cell r="I17344" t="str">
            <v>2024-07-31</v>
          </cell>
        </row>
        <row r="17344">
          <cell r="K17344" t="str">
            <v>sd013</v>
          </cell>
          <cell r="L17344" t="str">
            <v>1套</v>
          </cell>
        </row>
        <row r="17345">
          <cell r="C17345">
            <v>162494846</v>
          </cell>
          <cell r="D17345" t="str">
            <v>人工</v>
          </cell>
          <cell r="E17345" t="str">
            <v>实物</v>
          </cell>
          <cell r="F17345" t="str">
            <v/>
          </cell>
          <cell r="G17345" t="str">
            <v>中山万荣</v>
          </cell>
          <cell r="H17345" t="str">
            <v>年节礼包/个人护理/洗护礼包</v>
          </cell>
          <cell r="I17345" t="str">
            <v>2024-07-31</v>
          </cell>
        </row>
        <row r="17345">
          <cell r="K17345" t="str">
            <v>sd013</v>
          </cell>
          <cell r="L17345" t="str">
            <v>1套</v>
          </cell>
        </row>
        <row r="17346">
          <cell r="C17346">
            <v>162406742</v>
          </cell>
          <cell r="D17346" t="str">
            <v>人工</v>
          </cell>
          <cell r="E17346" t="str">
            <v>实物</v>
          </cell>
          <cell r="F17346" t="str">
            <v>苏泊尔</v>
          </cell>
          <cell r="G17346" t="str">
            <v>和瑞盛</v>
          </cell>
          <cell r="H17346" t="str">
            <v>年节礼包/餐厨/烹饪锅具</v>
          </cell>
          <cell r="I17346" t="str">
            <v>2024-03-31</v>
          </cell>
          <cell r="J17346">
            <v>163376435</v>
          </cell>
          <cell r="K17346" t="str">
            <v>PJ28QL1</v>
          </cell>
          <cell r="L17346" t="str">
            <v>PJ28QL1</v>
          </cell>
        </row>
        <row r="17347">
          <cell r="C17347">
            <v>162407129</v>
          </cell>
          <cell r="D17347" t="str">
            <v>人工</v>
          </cell>
          <cell r="E17347" t="str">
            <v>实物</v>
          </cell>
          <cell r="F17347" t="str">
            <v>爱华仕（OIWAS）</v>
          </cell>
          <cell r="G17347" t="str">
            <v>爱华仕</v>
          </cell>
          <cell r="H17347" t="str">
            <v>年节礼包/箱包皮具/功能箱包</v>
          </cell>
          <cell r="I17347" t="str">
            <v>2024-03-31</v>
          </cell>
          <cell r="J17347">
            <v>163376848</v>
          </cell>
          <cell r="K17347" t="str">
            <v>OCB4361A</v>
          </cell>
          <cell r="L17347" t="str">
            <v/>
          </cell>
        </row>
        <row r="17348">
          <cell r="C17348">
            <v>162463345</v>
          </cell>
          <cell r="D17348" t="str">
            <v>人工</v>
          </cell>
          <cell r="E17348" t="str">
            <v>实物</v>
          </cell>
          <cell r="F17348" t="str">
            <v/>
          </cell>
          <cell r="G17348" t="str">
            <v>深圳品味人生</v>
          </cell>
          <cell r="H17348" t="str">
            <v>年节礼包/食品/国内零食</v>
          </cell>
          <cell r="I17348" t="str">
            <v>2024-01-24</v>
          </cell>
          <cell r="J17348">
            <v>163506532</v>
          </cell>
          <cell r="K17348" t="str">
            <v/>
          </cell>
          <cell r="L17348" t="str">
            <v/>
          </cell>
        </row>
        <row r="17349">
          <cell r="C17349">
            <v>162502175</v>
          </cell>
          <cell r="D17349" t="str">
            <v>人工</v>
          </cell>
          <cell r="E17349" t="str">
            <v>实物</v>
          </cell>
          <cell r="F17349" t="str">
            <v/>
          </cell>
          <cell r="G17349" t="str">
            <v>深圳品味人生</v>
          </cell>
          <cell r="H17349" t="str">
            <v>年节礼包/食品/粽子礼包</v>
          </cell>
          <cell r="I17349" t="str">
            <v>2024-06-30</v>
          </cell>
          <cell r="J17349">
            <v>163598371</v>
          </cell>
          <cell r="K17349" t="str">
            <v/>
          </cell>
          <cell r="L17349" t="str">
            <v/>
          </cell>
        </row>
        <row r="17350">
          <cell r="C17350">
            <v>162496528</v>
          </cell>
          <cell r="D17350" t="str">
            <v>人工</v>
          </cell>
          <cell r="E17350" t="str">
            <v>实物</v>
          </cell>
          <cell r="F17350" t="str">
            <v>沃隆</v>
          </cell>
          <cell r="G17350" t="str">
            <v>深圳品味人生</v>
          </cell>
          <cell r="H17350" t="str">
            <v>年节礼包/食品/粽子礼包</v>
          </cell>
          <cell r="I17350" t="str">
            <v>2024-07-31</v>
          </cell>
          <cell r="J17350">
            <v>163582263</v>
          </cell>
          <cell r="K17350" t="str">
            <v>端阳尊品</v>
          </cell>
          <cell r="L17350" t="str">
            <v/>
          </cell>
        </row>
        <row r="17351">
          <cell r="C17351">
            <v>162339279</v>
          </cell>
          <cell r="D17351" t="str">
            <v>人工</v>
          </cell>
          <cell r="E17351" t="str">
            <v>组合商品</v>
          </cell>
          <cell r="F17351" t="str">
            <v/>
          </cell>
          <cell r="G17351" t="str">
            <v>苏打组合商品虚拟供应商</v>
          </cell>
          <cell r="H17351" t="str">
            <v>供应链类目/年节礼包/销售专属礼包</v>
          </cell>
          <cell r="I17351" t="str">
            <v>2023-10-31</v>
          </cell>
          <cell r="J17351">
            <v>163202449</v>
          </cell>
          <cell r="K17351" t="str">
            <v/>
          </cell>
          <cell r="L17351" t="str">
            <v/>
          </cell>
        </row>
        <row r="17352">
          <cell r="C17352">
            <v>162334579</v>
          </cell>
          <cell r="D17352" t="str">
            <v>人工</v>
          </cell>
          <cell r="E17352" t="str">
            <v>组合商品</v>
          </cell>
          <cell r="F17352" t="str">
            <v/>
          </cell>
          <cell r="G17352" t="str">
            <v>苏打组合商品虚拟供应商</v>
          </cell>
          <cell r="H17352" t="str">
            <v>供应链类目/年节礼包/销售专属礼包</v>
          </cell>
          <cell r="I17352" t="str">
            <v>2023-09-25</v>
          </cell>
          <cell r="J17352">
            <v>163194875</v>
          </cell>
          <cell r="K17352" t="str">
            <v/>
          </cell>
          <cell r="L17352" t="str">
            <v/>
          </cell>
        </row>
        <row r="17353">
          <cell r="C17353">
            <v>162502177</v>
          </cell>
          <cell r="D17353" t="str">
            <v>人工</v>
          </cell>
          <cell r="E17353" t="str">
            <v>实物</v>
          </cell>
          <cell r="F17353" t="str">
            <v>星巴克</v>
          </cell>
          <cell r="G17353" t="str">
            <v>深圳品味人生</v>
          </cell>
          <cell r="H17353" t="str">
            <v>年节礼包/食品/零食礼包</v>
          </cell>
          <cell r="I17353" t="str">
            <v>2024-06-30</v>
          </cell>
          <cell r="J17353">
            <v>163598373</v>
          </cell>
          <cell r="K17353" t="str">
            <v/>
          </cell>
          <cell r="L17353" t="str">
            <v/>
          </cell>
        </row>
        <row r="17354">
          <cell r="C17354">
            <v>162406875</v>
          </cell>
          <cell r="D17354" t="str">
            <v>人工</v>
          </cell>
          <cell r="E17354" t="str">
            <v>实物</v>
          </cell>
          <cell r="F17354" t="str">
            <v>苏泊尔（SUPOR）</v>
          </cell>
          <cell r="G17354" t="str">
            <v>辽宁苏泊尔</v>
          </cell>
          <cell r="H17354" t="str">
            <v>年节礼包/餐厨/刀具菜板</v>
          </cell>
          <cell r="I17354" t="str">
            <v>2024-03-31</v>
          </cell>
          <cell r="J17354">
            <v>163376578</v>
          </cell>
          <cell r="K17354" t="str">
            <v>TK1606Q</v>
          </cell>
          <cell r="L17354" t="str">
            <v/>
          </cell>
        </row>
        <row r="17355">
          <cell r="C17355">
            <v>162496531</v>
          </cell>
          <cell r="D17355" t="str">
            <v>人工</v>
          </cell>
          <cell r="E17355" t="str">
            <v>实物</v>
          </cell>
          <cell r="F17355" t="str">
            <v/>
          </cell>
          <cell r="G17355" t="str">
            <v>佳沃</v>
          </cell>
          <cell r="H17355" t="str">
            <v>年节礼包/生鲜/水果</v>
          </cell>
          <cell r="I17355" t="str">
            <v>2024-06-30</v>
          </cell>
          <cell r="J17355">
            <v>163582266</v>
          </cell>
          <cell r="K17355" t="str">
            <v>100704215/100106197</v>
          </cell>
          <cell r="L17355" t="str">
            <v/>
          </cell>
        </row>
        <row r="17356">
          <cell r="C17356">
            <v>162040877</v>
          </cell>
          <cell r="D17356" t="str">
            <v>人工</v>
          </cell>
          <cell r="E17356" t="str">
            <v>实物</v>
          </cell>
          <cell r="F17356" t="str">
            <v/>
          </cell>
          <cell r="G17356" t="str">
            <v>巨鲲</v>
          </cell>
          <cell r="H17356" t="str">
            <v>年节礼包/美妆护理/面部护理</v>
          </cell>
          <cell r="I17356" t="str">
            <v>2023-07-31</v>
          </cell>
          <cell r="J17356">
            <v>162408262</v>
          </cell>
          <cell r="K17356" t="str">
            <v>8809505541047-e</v>
          </cell>
          <cell r="L17356" t="str">
            <v/>
          </cell>
        </row>
        <row r="17357">
          <cell r="C17357">
            <v>162405094</v>
          </cell>
          <cell r="D17357" t="str">
            <v>人工</v>
          </cell>
          <cell r="E17357" t="str">
            <v>实物</v>
          </cell>
          <cell r="F17357" t="str">
            <v/>
          </cell>
          <cell r="G17357" t="str">
            <v>斛生元</v>
          </cell>
          <cell r="H17357" t="str">
            <v>年节礼包/食品/营养健康</v>
          </cell>
          <cell r="I17357" t="str">
            <v>2024-03-31</v>
          </cell>
          <cell r="J17357">
            <v>163372750</v>
          </cell>
          <cell r="K17357" t="str">
            <v/>
          </cell>
          <cell r="L17357" t="str">
            <v/>
          </cell>
        </row>
        <row r="17358">
          <cell r="C17358">
            <v>162405046</v>
          </cell>
          <cell r="D17358" t="str">
            <v>人工</v>
          </cell>
          <cell r="E17358" t="str">
            <v>实物</v>
          </cell>
          <cell r="F17358" t="str">
            <v>斛生元</v>
          </cell>
          <cell r="G17358" t="str">
            <v>斛生元</v>
          </cell>
          <cell r="H17358" t="str">
            <v>年节礼包/食品/营养健康</v>
          </cell>
          <cell r="I17358" t="str">
            <v>2024-03-31</v>
          </cell>
          <cell r="J17358">
            <v>163372692</v>
          </cell>
          <cell r="K17358" t="str">
            <v/>
          </cell>
          <cell r="L17358" t="str">
            <v/>
          </cell>
        </row>
        <row r="17359">
          <cell r="C17359">
            <v>162572574</v>
          </cell>
          <cell r="D17359" t="str">
            <v>人工</v>
          </cell>
          <cell r="E17359" t="str">
            <v>组合商品</v>
          </cell>
          <cell r="F17359" t="str">
            <v/>
          </cell>
          <cell r="G17359" t="str">
            <v>苏打组合商品虚拟供应商</v>
          </cell>
          <cell r="H17359" t="str">
            <v>供应链类目/年节礼包/销售专属礼包</v>
          </cell>
          <cell r="I17359" t="str">
            <v>2024-07-31</v>
          </cell>
          <cell r="J17359">
            <v>163760185</v>
          </cell>
          <cell r="K17359" t="str">
            <v/>
          </cell>
          <cell r="L17359" t="str">
            <v/>
          </cell>
        </row>
        <row r="17360">
          <cell r="C17360">
            <v>162544221</v>
          </cell>
          <cell r="D17360" t="str">
            <v>人工</v>
          </cell>
          <cell r="E17360" t="str">
            <v>实物</v>
          </cell>
          <cell r="F17360" t="str">
            <v/>
          </cell>
          <cell r="G17360" t="str">
            <v>恒合信</v>
          </cell>
          <cell r="H17360" t="str">
            <v>年节礼包/家庭清洁/纸品/衣物清洁</v>
          </cell>
          <cell r="I17360" t="str">
            <v>2024-07-31</v>
          </cell>
          <cell r="J17360">
            <v>163700785</v>
          </cell>
          <cell r="K17360" t="str">
            <v>SP00000530</v>
          </cell>
          <cell r="L17360" t="str">
            <v/>
          </cell>
        </row>
        <row r="17361">
          <cell r="C17361">
            <v>162568271</v>
          </cell>
          <cell r="D17361" t="str">
            <v>人工</v>
          </cell>
          <cell r="E17361" t="str">
            <v>实物</v>
          </cell>
          <cell r="F17361" t="str">
            <v/>
          </cell>
          <cell r="G17361" t="str">
            <v>诚意诚品</v>
          </cell>
          <cell r="H17361" t="str">
            <v>家居日用/生活日用/其他日用</v>
          </cell>
          <cell r="I17361" t="str">
            <v>2024-12-31</v>
          </cell>
          <cell r="J17361">
            <v>163753308</v>
          </cell>
          <cell r="K17361" t="str">
            <v>防晒伞+防晒面罩</v>
          </cell>
          <cell r="L17361" t="str">
            <v/>
          </cell>
        </row>
        <row r="17362">
          <cell r="C17362">
            <v>162494851</v>
          </cell>
          <cell r="D17362" t="str">
            <v>人工</v>
          </cell>
          <cell r="E17362" t="str">
            <v>实物</v>
          </cell>
          <cell r="F17362" t="str">
            <v>云南白药</v>
          </cell>
          <cell r="G17362" t="str">
            <v>中山万荣</v>
          </cell>
          <cell r="H17362" t="str">
            <v>年节礼包/个人护理/口腔护理</v>
          </cell>
          <cell r="I17362" t="str">
            <v>2024-07-31</v>
          </cell>
          <cell r="J17362">
            <v>163578039</v>
          </cell>
          <cell r="K17362" t="str">
            <v>sd009</v>
          </cell>
          <cell r="L17362" t="str">
            <v>1套</v>
          </cell>
        </row>
        <row r="17363">
          <cell r="C17363">
            <v>162494851</v>
          </cell>
          <cell r="D17363" t="str">
            <v>人工</v>
          </cell>
          <cell r="E17363" t="str">
            <v>实物</v>
          </cell>
          <cell r="F17363" t="str">
            <v>云南白药</v>
          </cell>
          <cell r="G17363" t="str">
            <v>中山万荣</v>
          </cell>
          <cell r="H17363" t="str">
            <v>年节礼包/个人护理/口腔护理</v>
          </cell>
          <cell r="I17363" t="str">
            <v>2024-07-31</v>
          </cell>
        </row>
        <row r="17363">
          <cell r="K17363" t="str">
            <v>sd009</v>
          </cell>
          <cell r="L17363" t="str">
            <v>1套</v>
          </cell>
        </row>
        <row r="17364">
          <cell r="C17364">
            <v>162494851</v>
          </cell>
          <cell r="D17364" t="str">
            <v>人工</v>
          </cell>
          <cell r="E17364" t="str">
            <v>实物</v>
          </cell>
          <cell r="F17364" t="str">
            <v>云南白药</v>
          </cell>
          <cell r="G17364" t="str">
            <v>中山万荣</v>
          </cell>
          <cell r="H17364" t="str">
            <v>年节礼包/个人护理/口腔护理</v>
          </cell>
          <cell r="I17364" t="str">
            <v>2024-07-31</v>
          </cell>
        </row>
        <row r="17364">
          <cell r="K17364" t="str">
            <v>sd009</v>
          </cell>
          <cell r="L17364" t="str">
            <v>1套</v>
          </cell>
        </row>
        <row r="17365">
          <cell r="C17365">
            <v>162494851</v>
          </cell>
          <cell r="D17365" t="str">
            <v>人工</v>
          </cell>
          <cell r="E17365" t="str">
            <v>实物</v>
          </cell>
          <cell r="F17365" t="str">
            <v>云南白药</v>
          </cell>
          <cell r="G17365" t="str">
            <v>中山万荣</v>
          </cell>
          <cell r="H17365" t="str">
            <v>年节礼包/个人护理/口腔护理</v>
          </cell>
          <cell r="I17365" t="str">
            <v>2024-07-31</v>
          </cell>
        </row>
        <row r="17365">
          <cell r="K17365" t="str">
            <v>sd009</v>
          </cell>
          <cell r="L17365" t="str">
            <v>1套</v>
          </cell>
        </row>
        <row r="17366">
          <cell r="C17366">
            <v>162494851</v>
          </cell>
          <cell r="D17366" t="str">
            <v>人工</v>
          </cell>
          <cell r="E17366" t="str">
            <v>实物</v>
          </cell>
          <cell r="F17366" t="str">
            <v>云南白药</v>
          </cell>
          <cell r="G17366" t="str">
            <v>中山万荣</v>
          </cell>
          <cell r="H17366" t="str">
            <v>年节礼包/个人护理/口腔护理</v>
          </cell>
          <cell r="I17366" t="str">
            <v>2024-07-31</v>
          </cell>
        </row>
        <row r="17366">
          <cell r="K17366" t="str">
            <v>sd009</v>
          </cell>
          <cell r="L17366" t="str">
            <v>1套</v>
          </cell>
        </row>
        <row r="17367">
          <cell r="C17367">
            <v>162494852</v>
          </cell>
          <cell r="D17367" t="str">
            <v>人工</v>
          </cell>
          <cell r="E17367" t="str">
            <v>实物</v>
          </cell>
          <cell r="F17367" t="str">
            <v/>
          </cell>
          <cell r="G17367" t="str">
            <v>中山万荣</v>
          </cell>
          <cell r="H17367" t="str">
            <v>年节礼包/个人护理/洗护礼包</v>
          </cell>
          <cell r="I17367" t="str">
            <v>2024-07-31</v>
          </cell>
          <cell r="J17367">
            <v>163578040</v>
          </cell>
          <cell r="K17367" t="str">
            <v>sd008</v>
          </cell>
          <cell r="L17367" t="str">
            <v>1套</v>
          </cell>
        </row>
        <row r="17368">
          <cell r="C17368">
            <v>162494852</v>
          </cell>
          <cell r="D17368" t="str">
            <v>人工</v>
          </cell>
          <cell r="E17368" t="str">
            <v>实物</v>
          </cell>
          <cell r="F17368" t="str">
            <v/>
          </cell>
          <cell r="G17368" t="str">
            <v>中山万荣</v>
          </cell>
          <cell r="H17368" t="str">
            <v>年节礼包/个人护理/洗护礼包</v>
          </cell>
          <cell r="I17368" t="str">
            <v>2024-07-31</v>
          </cell>
        </row>
        <row r="17368">
          <cell r="K17368" t="str">
            <v>sd008</v>
          </cell>
          <cell r="L17368" t="str">
            <v>1套</v>
          </cell>
        </row>
        <row r="17369">
          <cell r="C17369">
            <v>162494852</v>
          </cell>
          <cell r="D17369" t="str">
            <v>人工</v>
          </cell>
          <cell r="E17369" t="str">
            <v>实物</v>
          </cell>
          <cell r="F17369" t="str">
            <v/>
          </cell>
          <cell r="G17369" t="str">
            <v>中山万荣</v>
          </cell>
          <cell r="H17369" t="str">
            <v>年节礼包/个人护理/洗护礼包</v>
          </cell>
          <cell r="I17369" t="str">
            <v>2024-07-31</v>
          </cell>
        </row>
        <row r="17369">
          <cell r="K17369" t="str">
            <v>sd008</v>
          </cell>
          <cell r="L17369" t="str">
            <v>1套</v>
          </cell>
        </row>
        <row r="17370">
          <cell r="C17370">
            <v>162494852</v>
          </cell>
          <cell r="D17370" t="str">
            <v>人工</v>
          </cell>
          <cell r="E17370" t="str">
            <v>实物</v>
          </cell>
          <cell r="F17370" t="str">
            <v/>
          </cell>
          <cell r="G17370" t="str">
            <v>中山万荣</v>
          </cell>
          <cell r="H17370" t="str">
            <v>年节礼包/个人护理/洗护礼包</v>
          </cell>
          <cell r="I17370" t="str">
            <v>2024-07-31</v>
          </cell>
        </row>
        <row r="17370">
          <cell r="K17370" t="str">
            <v>sd008</v>
          </cell>
          <cell r="L17370" t="str">
            <v>1套</v>
          </cell>
        </row>
        <row r="17371">
          <cell r="C17371">
            <v>162494852</v>
          </cell>
          <cell r="D17371" t="str">
            <v>人工</v>
          </cell>
          <cell r="E17371" t="str">
            <v>实物</v>
          </cell>
          <cell r="F17371" t="str">
            <v/>
          </cell>
          <cell r="G17371" t="str">
            <v>中山万荣</v>
          </cell>
          <cell r="H17371" t="str">
            <v>年节礼包/个人护理/洗护礼包</v>
          </cell>
          <cell r="I17371" t="str">
            <v>2024-07-31</v>
          </cell>
        </row>
        <row r="17371">
          <cell r="K17371" t="str">
            <v>sd008</v>
          </cell>
          <cell r="L17371" t="str">
            <v>1套</v>
          </cell>
        </row>
        <row r="17372">
          <cell r="C17372">
            <v>162494852</v>
          </cell>
          <cell r="D17372" t="str">
            <v>人工</v>
          </cell>
          <cell r="E17372" t="str">
            <v>实物</v>
          </cell>
          <cell r="F17372" t="str">
            <v/>
          </cell>
          <cell r="G17372" t="str">
            <v>中山万荣</v>
          </cell>
          <cell r="H17372" t="str">
            <v>年节礼包/个人护理/洗护礼包</v>
          </cell>
          <cell r="I17372" t="str">
            <v>2024-07-31</v>
          </cell>
        </row>
        <row r="17372">
          <cell r="K17372" t="str">
            <v>sd008</v>
          </cell>
          <cell r="L17372" t="str">
            <v>1套</v>
          </cell>
        </row>
        <row r="17373">
          <cell r="C17373">
            <v>162493429</v>
          </cell>
          <cell r="D17373" t="str">
            <v>人工</v>
          </cell>
          <cell r="E17373" t="str">
            <v>实物</v>
          </cell>
          <cell r="F17373" t="str">
            <v/>
          </cell>
          <cell r="G17373" t="str">
            <v>上海礼贝</v>
          </cell>
          <cell r="H17373" t="str">
            <v>年节礼包/生鲜/猪牛羊肉</v>
          </cell>
          <cell r="I17373" t="str">
            <v>2024-07-31</v>
          </cell>
          <cell r="J17373">
            <v>163575479</v>
          </cell>
          <cell r="K17373" t="str">
            <v/>
          </cell>
          <cell r="L17373" t="str">
            <v/>
          </cell>
        </row>
        <row r="17374">
          <cell r="C17374">
            <v>162407082</v>
          </cell>
          <cell r="D17374" t="str">
            <v>人工</v>
          </cell>
          <cell r="E17374" t="str">
            <v>实物</v>
          </cell>
          <cell r="F17374" t="str">
            <v/>
          </cell>
          <cell r="G17374" t="str">
            <v>上海沐帆</v>
          </cell>
          <cell r="H17374" t="str">
            <v>年节礼包/餐厨/烹饪锅具</v>
          </cell>
          <cell r="I17374" t="str">
            <v>2024-03-31</v>
          </cell>
          <cell r="J17374">
            <v>163376801</v>
          </cell>
          <cell r="K17374" t="str">
            <v/>
          </cell>
          <cell r="L17374" t="str">
            <v/>
          </cell>
        </row>
        <row r="17375">
          <cell r="C17375">
            <v>162336580</v>
          </cell>
          <cell r="D17375" t="str">
            <v>人工</v>
          </cell>
          <cell r="E17375" t="str">
            <v>实物</v>
          </cell>
          <cell r="F17375" t="str">
            <v/>
          </cell>
          <cell r="G17375" t="str">
            <v>北京汉信</v>
          </cell>
          <cell r="H17375" t="str">
            <v>年节礼包/食品/粮油礼包</v>
          </cell>
          <cell r="I17375" t="str">
            <v>2023-11-30</v>
          </cell>
          <cell r="J17375">
            <v>163197819</v>
          </cell>
          <cell r="K17375">
            <v>0</v>
          </cell>
          <cell r="L17375" t="str">
            <v/>
          </cell>
        </row>
        <row r="17376">
          <cell r="C17376">
            <v>162331844</v>
          </cell>
          <cell r="D17376" t="str">
            <v>人工</v>
          </cell>
          <cell r="E17376" t="str">
            <v>实物</v>
          </cell>
          <cell r="F17376" t="str">
            <v/>
          </cell>
          <cell r="G17376" t="str">
            <v>北京汉信</v>
          </cell>
          <cell r="H17376" t="str">
            <v>年节礼包/食品/油</v>
          </cell>
          <cell r="I17376" t="str">
            <v>2024-08-01</v>
          </cell>
          <cell r="J17376">
            <v>163191257</v>
          </cell>
          <cell r="K17376">
            <v>15</v>
          </cell>
          <cell r="L17376" t="str">
            <v/>
          </cell>
        </row>
        <row r="17377">
          <cell r="C17377">
            <v>162331801</v>
          </cell>
          <cell r="D17377" t="str">
            <v>人工</v>
          </cell>
          <cell r="E17377" t="str">
            <v>实物</v>
          </cell>
          <cell r="F17377" t="str">
            <v/>
          </cell>
          <cell r="G17377" t="str">
            <v>北京汉信</v>
          </cell>
          <cell r="H17377" t="str">
            <v>年节礼包/食品/粮油礼包</v>
          </cell>
          <cell r="I17377" t="str">
            <v>2024-08-01</v>
          </cell>
          <cell r="J17377">
            <v>163191210</v>
          </cell>
          <cell r="K17377">
            <v>53</v>
          </cell>
          <cell r="L17377" t="str">
            <v/>
          </cell>
        </row>
        <row r="17378">
          <cell r="C17378">
            <v>162397833</v>
          </cell>
          <cell r="D17378" t="str">
            <v>人工</v>
          </cell>
          <cell r="E17378" t="str">
            <v>实物</v>
          </cell>
          <cell r="F17378" t="str">
            <v>苏泊尔</v>
          </cell>
          <cell r="G17378" t="str">
            <v>和瑞盛</v>
          </cell>
          <cell r="H17378" t="str">
            <v>年节礼包/餐厨/烹饪锅具</v>
          </cell>
          <cell r="I17378" t="str">
            <v>2023-11-30</v>
          </cell>
          <cell r="J17378">
            <v>163354489</v>
          </cell>
          <cell r="K17378" t="str">
            <v>TP1617K</v>
          </cell>
          <cell r="L17378" t="str">
            <v>TP1617K</v>
          </cell>
        </row>
        <row r="17379">
          <cell r="C17379">
            <v>162374818</v>
          </cell>
          <cell r="D17379" t="str">
            <v>人工</v>
          </cell>
          <cell r="E17379" t="str">
            <v>实物</v>
          </cell>
          <cell r="F17379" t="str">
            <v>苏泊尔</v>
          </cell>
          <cell r="G17379" t="str">
            <v>和瑞盛</v>
          </cell>
          <cell r="H17379" t="str">
            <v>年节礼包/餐厨/水具</v>
          </cell>
          <cell r="I17379" t="str">
            <v>2023-12-31</v>
          </cell>
          <cell r="J17379">
            <v>163282809</v>
          </cell>
          <cell r="K17379" t="str">
            <v>TK2058Q</v>
          </cell>
          <cell r="L17379" t="str">
            <v>浆果红</v>
          </cell>
        </row>
        <row r="17380">
          <cell r="C17380">
            <v>162374817</v>
          </cell>
          <cell r="D17380" t="str">
            <v>人工</v>
          </cell>
          <cell r="E17380" t="str">
            <v>实物</v>
          </cell>
          <cell r="F17380" t="str">
            <v>苏泊尔</v>
          </cell>
          <cell r="G17380" t="str">
            <v>和瑞盛</v>
          </cell>
          <cell r="H17380" t="str">
            <v>年节礼包/餐厨/餐具</v>
          </cell>
          <cell r="I17380" t="str">
            <v>2023-12-31</v>
          </cell>
          <cell r="J17380">
            <v>163282807</v>
          </cell>
          <cell r="K17380" t="str">
            <v>KC20BK1</v>
          </cell>
          <cell r="L17380" t="str">
            <v>晨曦</v>
          </cell>
        </row>
        <row r="17381">
          <cell r="D17381" t="str">
            <v>人工</v>
          </cell>
          <cell r="E17381" t="str">
            <v>实物</v>
          </cell>
          <cell r="F17381" t="str">
            <v>苏泊尔</v>
          </cell>
          <cell r="G17381" t="str">
            <v>和瑞盛</v>
          </cell>
          <cell r="H17381" t="str">
            <v>年节礼包/餐厨/餐具</v>
          </cell>
          <cell r="I17381" t="str">
            <v>2023-12-31</v>
          </cell>
          <cell r="J17381">
            <v>163282808</v>
          </cell>
          <cell r="K17381" t="str">
            <v>KC20BK1</v>
          </cell>
          <cell r="L17381" t="str">
            <v>星空</v>
          </cell>
        </row>
        <row r="17382">
          <cell r="C17382">
            <v>162590201</v>
          </cell>
          <cell r="D17382" t="str">
            <v>人工</v>
          </cell>
          <cell r="E17382" t="str">
            <v>实物</v>
          </cell>
          <cell r="F17382" t="str">
            <v>燕之坊</v>
          </cell>
          <cell r="G17382" t="str">
            <v>燕之坊</v>
          </cell>
          <cell r="H17382" t="str">
            <v>食品/杂粮/杂粮</v>
          </cell>
          <cell r="I17382" t="str">
            <v>2024-10-31</v>
          </cell>
          <cell r="J17382">
            <v>163799795</v>
          </cell>
          <cell r="K17382" t="str">
            <v>C01070011053</v>
          </cell>
          <cell r="L17382" t="str">
            <v/>
          </cell>
        </row>
        <row r="17383">
          <cell r="C17383">
            <v>162328059</v>
          </cell>
          <cell r="D17383" t="str">
            <v>人工</v>
          </cell>
          <cell r="E17383" t="str">
            <v>组合商品</v>
          </cell>
          <cell r="F17383" t="str">
            <v/>
          </cell>
          <cell r="G17383" t="str">
            <v>苏打组合商品虚拟供应商</v>
          </cell>
          <cell r="H17383" t="str">
            <v>年节礼包/家用电器/厨房小电</v>
          </cell>
          <cell r="I17383" t="str">
            <v>2023-12-31</v>
          </cell>
          <cell r="J17383">
            <v>163187404</v>
          </cell>
          <cell r="K17383" t="str">
            <v/>
          </cell>
          <cell r="L17383" t="str">
            <v/>
          </cell>
        </row>
        <row r="17384">
          <cell r="C17384">
            <v>162328048</v>
          </cell>
          <cell r="D17384" t="str">
            <v>人工</v>
          </cell>
          <cell r="E17384" t="str">
            <v>组合商品</v>
          </cell>
          <cell r="F17384" t="str">
            <v/>
          </cell>
          <cell r="G17384" t="str">
            <v>苏打组合商品虚拟供应商</v>
          </cell>
          <cell r="H17384" t="str">
            <v>年节礼包/食品/食品礼包</v>
          </cell>
          <cell r="I17384" t="str">
            <v>2023-12-31</v>
          </cell>
          <cell r="J17384">
            <v>163187393</v>
          </cell>
          <cell r="K17384" t="str">
            <v/>
          </cell>
          <cell r="L17384" t="str">
            <v/>
          </cell>
        </row>
        <row r="17385">
          <cell r="C17385">
            <v>162328039</v>
          </cell>
          <cell r="D17385" t="str">
            <v>人工</v>
          </cell>
          <cell r="E17385" t="str">
            <v>组合商品</v>
          </cell>
          <cell r="F17385" t="str">
            <v/>
          </cell>
          <cell r="G17385" t="str">
            <v>苏打组合商品虚拟供应商</v>
          </cell>
          <cell r="H17385" t="str">
            <v>年节礼包/食品/食品礼包</v>
          </cell>
          <cell r="I17385" t="str">
            <v>2023-12-31</v>
          </cell>
          <cell r="J17385">
            <v>163187384</v>
          </cell>
          <cell r="K17385" t="str">
            <v/>
          </cell>
          <cell r="L17385" t="str">
            <v/>
          </cell>
        </row>
        <row r="17386">
          <cell r="C17386">
            <v>162328035</v>
          </cell>
          <cell r="D17386" t="str">
            <v>人工</v>
          </cell>
          <cell r="E17386" t="str">
            <v>组合商品</v>
          </cell>
          <cell r="F17386" t="str">
            <v/>
          </cell>
          <cell r="G17386" t="str">
            <v>苏打组合商品虚拟供应商</v>
          </cell>
          <cell r="H17386" t="str">
            <v>年节礼包/食品/食品礼包</v>
          </cell>
          <cell r="I17386" t="str">
            <v>2023-12-31</v>
          </cell>
          <cell r="J17386">
            <v>163187378</v>
          </cell>
          <cell r="K17386" t="str">
            <v/>
          </cell>
          <cell r="L17386" t="str">
            <v/>
          </cell>
        </row>
        <row r="17387">
          <cell r="C17387">
            <v>162328020</v>
          </cell>
          <cell r="D17387" t="str">
            <v>人工</v>
          </cell>
          <cell r="E17387" t="str">
            <v>组合商品</v>
          </cell>
          <cell r="F17387" t="str">
            <v/>
          </cell>
          <cell r="G17387" t="str">
            <v>苏打组合商品虚拟供应商</v>
          </cell>
          <cell r="H17387" t="str">
            <v>年节礼包/食品/食品礼包</v>
          </cell>
          <cell r="I17387" t="str">
            <v>2023-12-31</v>
          </cell>
          <cell r="J17387">
            <v>163187363</v>
          </cell>
          <cell r="K17387" t="str">
            <v/>
          </cell>
          <cell r="L17387" t="str">
            <v/>
          </cell>
        </row>
        <row r="17388">
          <cell r="C17388">
            <v>162406633</v>
          </cell>
          <cell r="D17388" t="str">
            <v>人工</v>
          </cell>
          <cell r="E17388" t="str">
            <v>实物</v>
          </cell>
          <cell r="F17388" t="str">
            <v>资生堂</v>
          </cell>
          <cell r="G17388" t="str">
            <v>巨鲲</v>
          </cell>
          <cell r="H17388" t="str">
            <v>年节礼包/个人护理/洗护礼包</v>
          </cell>
          <cell r="I17388" t="str">
            <v>2024-03-31</v>
          </cell>
          <cell r="J17388">
            <v>163376275</v>
          </cell>
          <cell r="K17388" t="str">
            <v>sd6926799690984</v>
          </cell>
          <cell r="L17388" t="str">
            <v/>
          </cell>
        </row>
        <row r="17389">
          <cell r="C17389">
            <v>162406633</v>
          </cell>
          <cell r="D17389" t="str">
            <v>人工</v>
          </cell>
          <cell r="E17389" t="str">
            <v>实物</v>
          </cell>
          <cell r="F17389" t="str">
            <v>资生堂</v>
          </cell>
          <cell r="G17389" t="str">
            <v>巨鲲</v>
          </cell>
          <cell r="H17389" t="str">
            <v>年节礼包/个人护理/洗护礼包</v>
          </cell>
          <cell r="I17389" t="str">
            <v>2024-03-31</v>
          </cell>
        </row>
        <row r="17389">
          <cell r="K17389" t="str">
            <v>sd6926799690984</v>
          </cell>
          <cell r="L17389" t="str">
            <v/>
          </cell>
        </row>
        <row r="17390">
          <cell r="C17390">
            <v>162406633</v>
          </cell>
          <cell r="D17390" t="str">
            <v>人工</v>
          </cell>
          <cell r="E17390" t="str">
            <v>实物</v>
          </cell>
          <cell r="F17390" t="str">
            <v>资生堂</v>
          </cell>
          <cell r="G17390" t="str">
            <v>巨鲲</v>
          </cell>
          <cell r="H17390" t="str">
            <v>年节礼包/个人护理/洗护礼包</v>
          </cell>
          <cell r="I17390" t="str">
            <v>2024-03-31</v>
          </cell>
        </row>
        <row r="17390">
          <cell r="K17390" t="str">
            <v>sd6926799690984</v>
          </cell>
          <cell r="L17390" t="str">
            <v/>
          </cell>
        </row>
        <row r="17391">
          <cell r="C17391">
            <v>162406633</v>
          </cell>
          <cell r="D17391" t="str">
            <v>人工</v>
          </cell>
          <cell r="E17391" t="str">
            <v>实物</v>
          </cell>
          <cell r="F17391" t="str">
            <v>资生堂</v>
          </cell>
          <cell r="G17391" t="str">
            <v>巨鲲</v>
          </cell>
          <cell r="H17391" t="str">
            <v>年节礼包/个人护理/洗护礼包</v>
          </cell>
          <cell r="I17391" t="str">
            <v>2024-03-31</v>
          </cell>
        </row>
        <row r="17391">
          <cell r="K17391" t="str">
            <v>sd6926799690984</v>
          </cell>
          <cell r="L17391" t="str">
            <v/>
          </cell>
        </row>
        <row r="17392">
          <cell r="C17392">
            <v>162406633</v>
          </cell>
          <cell r="D17392" t="str">
            <v>人工</v>
          </cell>
          <cell r="E17392" t="str">
            <v>实物</v>
          </cell>
          <cell r="F17392" t="str">
            <v>资生堂</v>
          </cell>
          <cell r="G17392" t="str">
            <v>巨鲲</v>
          </cell>
          <cell r="H17392" t="str">
            <v>年节礼包/个人护理/洗护礼包</v>
          </cell>
          <cell r="I17392" t="str">
            <v>2024-03-31</v>
          </cell>
        </row>
        <row r="17392">
          <cell r="K17392" t="str">
            <v>sd6926799690984</v>
          </cell>
          <cell r="L17392" t="str">
            <v/>
          </cell>
        </row>
        <row r="17393">
          <cell r="C17393">
            <v>162508293</v>
          </cell>
          <cell r="D17393" t="str">
            <v>人工</v>
          </cell>
          <cell r="E17393" t="str">
            <v>实物</v>
          </cell>
          <cell r="F17393" t="str">
            <v/>
          </cell>
          <cell r="G17393" t="str">
            <v>佳沃</v>
          </cell>
          <cell r="H17393" t="str">
            <v>年节礼包/生鲜/水果</v>
          </cell>
          <cell r="I17393" t="str">
            <v>2024-10-31</v>
          </cell>
          <cell r="J17393">
            <v>163615893</v>
          </cell>
          <cell r="K17393" t="str">
            <v>108200515/606500272/500200288</v>
          </cell>
          <cell r="L17393" t="str">
            <v/>
          </cell>
        </row>
        <row r="17394">
          <cell r="C17394">
            <v>162494194</v>
          </cell>
          <cell r="D17394" t="str">
            <v>人工</v>
          </cell>
          <cell r="E17394" t="str">
            <v>实物</v>
          </cell>
          <cell r="F17394" t="str">
            <v>榴芒一刻</v>
          </cell>
          <cell r="G17394" t="str">
            <v>榴芒一刻</v>
          </cell>
          <cell r="H17394" t="str">
            <v>年节礼包/食品/粽子礼包</v>
          </cell>
          <cell r="I17394" t="str">
            <v>2024-07-31</v>
          </cell>
          <cell r="J17394">
            <v>163576614</v>
          </cell>
          <cell r="K17394" t="str">
            <v>LLBZGDLMZ</v>
          </cell>
          <cell r="L17394" t="str">
            <v>榴芒一刻 榴莲冰粽礼盒 324g</v>
          </cell>
        </row>
        <row r="17395">
          <cell r="C17395">
            <v>162494198</v>
          </cell>
          <cell r="D17395" t="str">
            <v>人工</v>
          </cell>
          <cell r="E17395" t="str">
            <v>实物</v>
          </cell>
          <cell r="F17395" t="str">
            <v/>
          </cell>
          <cell r="G17395" t="str">
            <v>榴芒一刻</v>
          </cell>
          <cell r="H17395" t="str">
            <v>年节礼包/食品/粽子礼包</v>
          </cell>
          <cell r="I17395" t="str">
            <v>2024-07-31</v>
          </cell>
          <cell r="J17395">
            <v>163576618</v>
          </cell>
          <cell r="K17395" t="str">
            <v>432LLBZTHK</v>
          </cell>
          <cell r="L17395" t="str">
            <v>54g*8枚装/盒【含礼品袋】</v>
          </cell>
        </row>
        <row r="17396">
          <cell r="C17396">
            <v>162406586</v>
          </cell>
          <cell r="D17396" t="str">
            <v>人工</v>
          </cell>
          <cell r="E17396" t="str">
            <v>实物</v>
          </cell>
          <cell r="F17396" t="str">
            <v>膳魔师THERMOS</v>
          </cell>
          <cell r="G17396" t="str">
            <v>北京德喜宝</v>
          </cell>
          <cell r="H17396" t="str">
            <v>年节礼包/餐厨/水具</v>
          </cell>
          <cell r="I17396" t="str">
            <v>2023-11-22</v>
          </cell>
          <cell r="J17396">
            <v>163376228</v>
          </cell>
          <cell r="K17396" t="str">
            <v>Thermos003</v>
          </cell>
          <cell r="L17396" t="str">
            <v/>
          </cell>
        </row>
        <row r="17397">
          <cell r="C17397">
            <v>162493430</v>
          </cell>
          <cell r="D17397" t="str">
            <v>人工</v>
          </cell>
          <cell r="E17397" t="str">
            <v>实物</v>
          </cell>
          <cell r="F17397" t="str">
            <v/>
          </cell>
          <cell r="G17397" t="str">
            <v>上海礼贝</v>
          </cell>
          <cell r="H17397" t="str">
            <v>年节礼包/生鲜/生鲜礼包</v>
          </cell>
          <cell r="I17397" t="str">
            <v>2024-07-31</v>
          </cell>
          <cell r="J17397">
            <v>163575480</v>
          </cell>
          <cell r="K17397">
            <v>2</v>
          </cell>
          <cell r="L17397" t="str">
            <v/>
          </cell>
        </row>
        <row r="17398">
          <cell r="C17398">
            <v>162544347</v>
          </cell>
          <cell r="D17398" t="str">
            <v>人工</v>
          </cell>
          <cell r="E17398" t="str">
            <v>实物</v>
          </cell>
          <cell r="F17398" t="str">
            <v/>
          </cell>
          <cell r="G17398" t="str">
            <v>榴芒一刻</v>
          </cell>
          <cell r="H17398" t="str">
            <v>年节礼包/食品/粽子礼包</v>
          </cell>
          <cell r="I17398" t="str">
            <v>2024-07-31</v>
          </cell>
          <cell r="J17398">
            <v>163701033</v>
          </cell>
          <cell r="K17398" t="str">
            <v>LLBZGDLMZ</v>
          </cell>
          <cell r="L17398" t="str">
            <v>榴芒一刻 榴莲冰粽礼盒 324g</v>
          </cell>
        </row>
        <row r="17399">
          <cell r="C17399">
            <v>162407015</v>
          </cell>
          <cell r="D17399" t="str">
            <v>人工</v>
          </cell>
          <cell r="E17399" t="str">
            <v>实物</v>
          </cell>
          <cell r="F17399" t="str">
            <v/>
          </cell>
          <cell r="G17399" t="str">
            <v>金知</v>
          </cell>
          <cell r="H17399" t="str">
            <v>年节礼包/食品/零食礼包</v>
          </cell>
          <cell r="I17399" t="str">
            <v>2024-03-31</v>
          </cell>
          <cell r="J17399">
            <v>163376728</v>
          </cell>
          <cell r="K17399" t="str">
            <v>jz2023112405</v>
          </cell>
          <cell r="L17399" t="str">
            <v/>
          </cell>
        </row>
        <row r="17400">
          <cell r="C17400">
            <v>162559133</v>
          </cell>
          <cell r="D17400" t="str">
            <v>人工</v>
          </cell>
          <cell r="E17400" t="str">
            <v>实物</v>
          </cell>
          <cell r="F17400" t="str">
            <v>悠梦嘉居</v>
          </cell>
          <cell r="G17400" t="str">
            <v>晨创</v>
          </cell>
          <cell r="H17400" t="str">
            <v>年节礼包/项目专属/定制方案专属</v>
          </cell>
          <cell r="I17400" t="str">
            <v>2024-11-30</v>
          </cell>
          <cell r="J17400">
            <v>163733083</v>
          </cell>
          <cell r="K17400" t="str">
            <v>YJ-1010</v>
          </cell>
          <cell r="L17400" t="str">
            <v>布鲁斯蓝 200x230</v>
          </cell>
        </row>
        <row r="17401">
          <cell r="D17401" t="str">
            <v>人工</v>
          </cell>
          <cell r="E17401" t="str">
            <v>实物</v>
          </cell>
          <cell r="F17401" t="str">
            <v>悠梦嘉居</v>
          </cell>
          <cell r="G17401" t="str">
            <v>晨创</v>
          </cell>
          <cell r="H17401" t="str">
            <v>年节礼包/项目专属/定制方案专属</v>
          </cell>
          <cell r="I17401" t="str">
            <v>2024-11-30</v>
          </cell>
          <cell r="J17401">
            <v>163733084</v>
          </cell>
          <cell r="K17401" t="str">
            <v>YJ-1010</v>
          </cell>
          <cell r="L17401" t="str">
            <v>挪威灰 200x230</v>
          </cell>
        </row>
        <row r="17402">
          <cell r="D17402" t="str">
            <v>人工</v>
          </cell>
          <cell r="E17402" t="str">
            <v>实物</v>
          </cell>
          <cell r="F17402" t="str">
            <v>悠梦嘉居</v>
          </cell>
          <cell r="G17402" t="str">
            <v>晨创</v>
          </cell>
          <cell r="H17402" t="str">
            <v>年节礼包/项目专属/定制方案专属</v>
          </cell>
          <cell r="I17402" t="str">
            <v>2024-11-30</v>
          </cell>
          <cell r="J17402">
            <v>163733085</v>
          </cell>
          <cell r="K17402" t="str">
            <v>YJ-1010</v>
          </cell>
          <cell r="L17402" t="str">
            <v>爱尔兰紫 200x230</v>
          </cell>
        </row>
        <row r="17403">
          <cell r="C17403">
            <v>162557239</v>
          </cell>
          <cell r="D17403" t="str">
            <v>人工</v>
          </cell>
          <cell r="E17403" t="str">
            <v>实物</v>
          </cell>
          <cell r="F17403" t="str">
            <v>苏泊尔</v>
          </cell>
          <cell r="G17403" t="str">
            <v>辽宁苏泊尔</v>
          </cell>
          <cell r="H17403" t="str">
            <v>年节礼包/项目专属/定制方案专属</v>
          </cell>
          <cell r="I17403" t="str">
            <v>2024-12-31</v>
          </cell>
          <cell r="J17403">
            <v>163728418</v>
          </cell>
          <cell r="K17403" t="str">
            <v>JJ30A248</v>
          </cell>
          <cell r="L17403" t="str">
            <v/>
          </cell>
        </row>
        <row r="17404">
          <cell r="C17404">
            <v>162316589</v>
          </cell>
          <cell r="D17404" t="str">
            <v>人工</v>
          </cell>
          <cell r="E17404" t="str">
            <v>实物</v>
          </cell>
          <cell r="F17404" t="str">
            <v>纽西之谜</v>
          </cell>
          <cell r="G17404" t="str">
            <v>品客易购</v>
          </cell>
          <cell r="H17404" t="str">
            <v>年节礼包/个人护理/洗护礼包</v>
          </cell>
          <cell r="I17404" t="str">
            <v>2024-07-31</v>
          </cell>
          <cell r="J17404">
            <v>163174566</v>
          </cell>
          <cell r="K17404">
            <v>2023061201</v>
          </cell>
          <cell r="L17404" t="str">
            <v/>
          </cell>
        </row>
        <row r="17405">
          <cell r="C17405">
            <v>162494433</v>
          </cell>
          <cell r="D17405" t="str">
            <v>人工</v>
          </cell>
          <cell r="E17405" t="str">
            <v>实物</v>
          </cell>
          <cell r="F17405" t="str">
            <v>苏泊尔</v>
          </cell>
          <cell r="G17405" t="str">
            <v>和瑞盛</v>
          </cell>
          <cell r="H17405" t="str">
            <v>年节礼包/餐厨/烹饪锅具</v>
          </cell>
          <cell r="I17405" t="str">
            <v>2024-06-30</v>
          </cell>
          <cell r="J17405">
            <v>163576916</v>
          </cell>
          <cell r="K17405" t="str">
            <v>VTP1634T</v>
          </cell>
          <cell r="L17405" t="str">
            <v>VTP1634T</v>
          </cell>
        </row>
        <row r="17406">
          <cell r="C17406">
            <v>162496536</v>
          </cell>
          <cell r="D17406" t="str">
            <v>人工</v>
          </cell>
          <cell r="E17406" t="str">
            <v>实物</v>
          </cell>
          <cell r="F17406" t="str">
            <v/>
          </cell>
          <cell r="G17406" t="str">
            <v>佳沃</v>
          </cell>
          <cell r="H17406" t="str">
            <v>年节礼包/生鲜/水果</v>
          </cell>
          <cell r="I17406" t="str">
            <v>2024-06-30</v>
          </cell>
          <cell r="J17406">
            <v>163582271</v>
          </cell>
          <cell r="K17406">
            <v>599800115</v>
          </cell>
          <cell r="L17406" t="str">
            <v/>
          </cell>
        </row>
        <row r="17407">
          <cell r="C17407">
            <v>162492100</v>
          </cell>
          <cell r="D17407" t="str">
            <v>人工</v>
          </cell>
          <cell r="E17407" t="str">
            <v>实物</v>
          </cell>
          <cell r="F17407" t="str">
            <v>北京同仁堂</v>
          </cell>
          <cell r="G17407" t="str">
            <v>食尚知补</v>
          </cell>
          <cell r="H17407" t="str">
            <v>年节礼包/食品/营养健康</v>
          </cell>
          <cell r="I17407" t="str">
            <v>2024-07-31</v>
          </cell>
          <cell r="J17407">
            <v>163572887</v>
          </cell>
          <cell r="K17407" t="str">
            <v>蜂蜜陈皮组合</v>
          </cell>
          <cell r="L17407" t="str">
            <v/>
          </cell>
        </row>
        <row r="17408">
          <cell r="C17408">
            <v>162583619</v>
          </cell>
          <cell r="D17408" t="str">
            <v>人工</v>
          </cell>
          <cell r="E17408" t="str">
            <v>实物</v>
          </cell>
          <cell r="F17408" t="str">
            <v/>
          </cell>
          <cell r="G17408" t="str">
            <v>百果园公司直供</v>
          </cell>
          <cell r="H17408" t="str">
            <v>年节礼包/项目专属/定制方案专属</v>
          </cell>
          <cell r="I17408" t="str">
            <v>2025-01-31</v>
          </cell>
          <cell r="J17408">
            <v>163781722</v>
          </cell>
          <cell r="K17408" t="str">
            <v>BGYSH100369</v>
          </cell>
          <cell r="L17408" t="str">
            <v/>
          </cell>
        </row>
        <row r="17409">
          <cell r="C17409">
            <v>162564087</v>
          </cell>
          <cell r="D17409" t="str">
            <v>人工</v>
          </cell>
          <cell r="E17409" t="str">
            <v>实物</v>
          </cell>
          <cell r="F17409" t="str">
            <v/>
          </cell>
          <cell r="G17409" t="str">
            <v>上海礼贝</v>
          </cell>
          <cell r="H17409" t="str">
            <v>年节礼包/食品/奶类饮品</v>
          </cell>
          <cell r="I17409" t="str">
            <v>2024-12-31</v>
          </cell>
          <cell r="J17409">
            <v>163743335</v>
          </cell>
          <cell r="K17409" t="str">
            <v/>
          </cell>
          <cell r="L17409" t="str">
            <v>克</v>
          </cell>
        </row>
        <row r="17410">
          <cell r="C17410">
            <v>162525427</v>
          </cell>
          <cell r="D17410" t="str">
            <v>人工</v>
          </cell>
          <cell r="E17410" t="str">
            <v>实物</v>
          </cell>
          <cell r="F17410" t="str">
            <v/>
          </cell>
          <cell r="G17410" t="str">
            <v>上海礼贝</v>
          </cell>
          <cell r="H17410" t="str">
            <v>年节礼包/食品/食品礼包</v>
          </cell>
          <cell r="I17410" t="str">
            <v>2024-07-31</v>
          </cell>
          <cell r="J17410">
            <v>163656701</v>
          </cell>
          <cell r="K17410" t="str">
            <v/>
          </cell>
          <cell r="L17410" t="str">
            <v/>
          </cell>
        </row>
        <row r="17411">
          <cell r="C17411">
            <v>162514143</v>
          </cell>
          <cell r="D17411" t="str">
            <v>人工</v>
          </cell>
          <cell r="E17411" t="str">
            <v>实物</v>
          </cell>
          <cell r="F17411" t="str">
            <v/>
          </cell>
          <cell r="G17411" t="str">
            <v>上海礼贝</v>
          </cell>
          <cell r="H17411" t="str">
            <v>年节礼包/食品/食品礼包</v>
          </cell>
          <cell r="I17411" t="str">
            <v>2024-07-31</v>
          </cell>
          <cell r="J17411">
            <v>163631615</v>
          </cell>
          <cell r="K17411" t="str">
            <v/>
          </cell>
          <cell r="L17411" t="str">
            <v/>
          </cell>
        </row>
        <row r="17412">
          <cell r="C17412">
            <v>162493433</v>
          </cell>
          <cell r="D17412" t="str">
            <v>人工</v>
          </cell>
          <cell r="E17412" t="str">
            <v>实物</v>
          </cell>
          <cell r="F17412" t="str">
            <v/>
          </cell>
          <cell r="G17412" t="str">
            <v>上海礼贝</v>
          </cell>
          <cell r="H17412" t="str">
            <v>年节礼包/食品/食品礼包</v>
          </cell>
          <cell r="I17412" t="str">
            <v>2024-07-31</v>
          </cell>
          <cell r="J17412">
            <v>163575487</v>
          </cell>
          <cell r="K17412" t="str">
            <v/>
          </cell>
          <cell r="L17412" t="str">
            <v/>
          </cell>
        </row>
        <row r="17413">
          <cell r="C17413">
            <v>162493431</v>
          </cell>
          <cell r="D17413" t="str">
            <v>人工</v>
          </cell>
          <cell r="E17413" t="str">
            <v>实物</v>
          </cell>
          <cell r="F17413" t="str">
            <v/>
          </cell>
          <cell r="G17413" t="str">
            <v>上海礼贝</v>
          </cell>
          <cell r="H17413" t="str">
            <v>年节礼包/生鲜/综合礼包</v>
          </cell>
          <cell r="I17413" t="str">
            <v>2024-07-31</v>
          </cell>
          <cell r="J17413">
            <v>163575481</v>
          </cell>
          <cell r="K17413" t="str">
            <v/>
          </cell>
          <cell r="L17413" t="str">
            <v/>
          </cell>
        </row>
        <row r="17414">
          <cell r="C17414">
            <v>162490856</v>
          </cell>
          <cell r="D17414" t="str">
            <v>人工</v>
          </cell>
          <cell r="E17414" t="str">
            <v>实物</v>
          </cell>
          <cell r="F17414" t="str">
            <v/>
          </cell>
          <cell r="G17414" t="str">
            <v>上海礼贝</v>
          </cell>
          <cell r="H17414" t="str">
            <v>年节礼包/生鲜/猪牛羊肉</v>
          </cell>
          <cell r="I17414" t="str">
            <v>2024-07-31</v>
          </cell>
          <cell r="J17414">
            <v>163570167</v>
          </cell>
          <cell r="K17414">
            <v>1</v>
          </cell>
          <cell r="L17414" t="str">
            <v/>
          </cell>
        </row>
        <row r="17415">
          <cell r="C17415">
            <v>162530303</v>
          </cell>
          <cell r="D17415" t="str">
            <v>人工</v>
          </cell>
          <cell r="E17415" t="str">
            <v>实物</v>
          </cell>
          <cell r="F17415" t="str">
            <v/>
          </cell>
          <cell r="G17415" t="str">
            <v>上海礼贝</v>
          </cell>
          <cell r="H17415" t="str">
            <v>年节礼包/食品/奶类饮品</v>
          </cell>
          <cell r="I17415" t="str">
            <v>2024-07-31</v>
          </cell>
          <cell r="J17415">
            <v>163671907</v>
          </cell>
          <cell r="K17415" t="str">
            <v/>
          </cell>
          <cell r="L17415" t="str">
            <v/>
          </cell>
        </row>
        <row r="17416">
          <cell r="C17416">
            <v>162496991</v>
          </cell>
          <cell r="D17416" t="str">
            <v>人工</v>
          </cell>
          <cell r="E17416" t="str">
            <v>实物</v>
          </cell>
          <cell r="F17416" t="str">
            <v/>
          </cell>
          <cell r="G17416" t="str">
            <v>鲜之味</v>
          </cell>
          <cell r="H17416" t="str">
            <v>年节礼包/生鲜/水果</v>
          </cell>
          <cell r="I17416" t="str">
            <v>2024-07-01</v>
          </cell>
          <cell r="J17416">
            <v>163583221</v>
          </cell>
          <cell r="K17416" t="str">
            <v/>
          </cell>
          <cell r="L17416" t="str">
            <v>美早樱桃 JJJ级精品装 1000g</v>
          </cell>
        </row>
        <row r="17417">
          <cell r="C17417">
            <v>162582616</v>
          </cell>
          <cell r="D17417" t="str">
            <v>人工</v>
          </cell>
          <cell r="E17417" t="str">
            <v>实物</v>
          </cell>
          <cell r="F17417" t="str">
            <v>百果园</v>
          </cell>
          <cell r="G17417" t="str">
            <v>百果园公司直供</v>
          </cell>
          <cell r="H17417" t="str">
            <v>年节礼包/项目专属/定制方案专属</v>
          </cell>
          <cell r="I17417" t="str">
            <v>2025-01-31</v>
          </cell>
          <cell r="J17417">
            <v>163779602</v>
          </cell>
          <cell r="K17417" t="str">
            <v>ygmg2024003</v>
          </cell>
          <cell r="L17417" t="str">
            <v>3斤 单果约8g</v>
          </cell>
        </row>
        <row r="17418">
          <cell r="D17418" t="str">
            <v>人工</v>
          </cell>
          <cell r="E17418" t="str">
            <v>实物</v>
          </cell>
          <cell r="F17418" t="str">
            <v>百果园</v>
          </cell>
          <cell r="G17418" t="str">
            <v>百果园公司直供</v>
          </cell>
          <cell r="H17418" t="str">
            <v>年节礼包/项目专属/定制方案专属</v>
          </cell>
          <cell r="I17418" t="str">
            <v>2025-01-31</v>
          </cell>
          <cell r="J17418">
            <v>163779603</v>
          </cell>
          <cell r="K17418" t="str">
            <v>ygmg2024002</v>
          </cell>
          <cell r="L17418" t="str">
            <v>3斤 单果约10g</v>
          </cell>
        </row>
        <row r="17419">
          <cell r="D17419" t="str">
            <v>人工</v>
          </cell>
          <cell r="E17419" t="str">
            <v>实物</v>
          </cell>
          <cell r="F17419" t="str">
            <v>百果园</v>
          </cell>
          <cell r="G17419" t="str">
            <v>百果园公司直供</v>
          </cell>
          <cell r="H17419" t="str">
            <v>年节礼包/项目专属/定制方案专属</v>
          </cell>
          <cell r="I17419" t="str">
            <v>2025-01-31</v>
          </cell>
          <cell r="J17419">
            <v>163779604</v>
          </cell>
          <cell r="K17419" t="str">
            <v>ygmg2024007</v>
          </cell>
          <cell r="L17419" t="str">
            <v>4.5斤 单果约8g</v>
          </cell>
        </row>
        <row r="17420">
          <cell r="D17420" t="str">
            <v>人工</v>
          </cell>
          <cell r="E17420" t="str">
            <v>实物</v>
          </cell>
          <cell r="F17420" t="str">
            <v>百果园</v>
          </cell>
          <cell r="G17420" t="str">
            <v>百果园公司直供</v>
          </cell>
          <cell r="H17420" t="str">
            <v>年节礼包/项目专属/定制方案专属</v>
          </cell>
          <cell r="I17420" t="str">
            <v>2025-01-31</v>
          </cell>
          <cell r="J17420">
            <v>163779605</v>
          </cell>
          <cell r="K17420" t="str">
            <v>ygmg2024006</v>
          </cell>
          <cell r="L17420" t="str">
            <v>4.5斤 单果约10g</v>
          </cell>
        </row>
        <row r="17421">
          <cell r="C17421">
            <v>162494284</v>
          </cell>
          <cell r="D17421" t="str">
            <v>人工</v>
          </cell>
          <cell r="E17421" t="str">
            <v>实物</v>
          </cell>
          <cell r="F17421" t="str">
            <v>蕉下</v>
          </cell>
          <cell r="G17421" t="str">
            <v>诚意诚品</v>
          </cell>
          <cell r="H17421" t="str">
            <v>年节礼包/服饰鞋帽/其它配饰</v>
          </cell>
          <cell r="I17421" t="str">
            <v>2024-06-30</v>
          </cell>
          <cell r="J17421">
            <v>163576726</v>
          </cell>
          <cell r="K17421" t="str">
            <v/>
          </cell>
          <cell r="L17421" t="str">
            <v>五折伞 花莳*1，防晒面罩 柚桃粉*1</v>
          </cell>
        </row>
        <row r="17422">
          <cell r="C17422">
            <v>162492075</v>
          </cell>
          <cell r="D17422" t="str">
            <v>人工</v>
          </cell>
          <cell r="E17422" t="str">
            <v>实物</v>
          </cell>
          <cell r="F17422" t="str">
            <v/>
          </cell>
          <cell r="G17422" t="str">
            <v>湄南河</v>
          </cell>
          <cell r="H17422" t="str">
            <v>年节礼包/食品/大米</v>
          </cell>
          <cell r="I17422" t="str">
            <v>2024-06-30</v>
          </cell>
          <cell r="J17422">
            <v>163572860</v>
          </cell>
          <cell r="K17422" t="str">
            <v/>
          </cell>
          <cell r="L17422" t="str">
            <v/>
          </cell>
        </row>
        <row r="17423">
          <cell r="C17423">
            <v>162492075</v>
          </cell>
          <cell r="D17423" t="str">
            <v>人工</v>
          </cell>
          <cell r="E17423" t="str">
            <v>实物</v>
          </cell>
          <cell r="F17423" t="str">
            <v/>
          </cell>
          <cell r="G17423" t="str">
            <v>湄南河</v>
          </cell>
          <cell r="H17423" t="str">
            <v>年节礼包/食品/大米</v>
          </cell>
          <cell r="I17423" t="str">
            <v>2024-06-30</v>
          </cell>
        </row>
        <row r="17423">
          <cell r="K17423" t="str">
            <v/>
          </cell>
          <cell r="L17423" t="str">
            <v/>
          </cell>
        </row>
        <row r="17424">
          <cell r="C17424">
            <v>162316585</v>
          </cell>
          <cell r="D17424" t="str">
            <v>人工</v>
          </cell>
          <cell r="E17424" t="str">
            <v>实物</v>
          </cell>
          <cell r="F17424" t="str">
            <v>资生堂</v>
          </cell>
          <cell r="G17424" t="str">
            <v>巨鲲</v>
          </cell>
          <cell r="H17424" t="str">
            <v>年节礼包/个人护理/洗护礼包</v>
          </cell>
          <cell r="I17424" t="str">
            <v>2023-10-20</v>
          </cell>
          <cell r="J17424">
            <v>163174562</v>
          </cell>
          <cell r="K17424" t="str">
            <v>sd4901872837144-1</v>
          </cell>
          <cell r="L17424" t="str">
            <v/>
          </cell>
        </row>
        <row r="17425">
          <cell r="C17425">
            <v>162444827</v>
          </cell>
          <cell r="D17425" t="str">
            <v>人工+API</v>
          </cell>
          <cell r="E17425" t="str">
            <v>实物</v>
          </cell>
          <cell r="F17425" t="str">
            <v>桃李</v>
          </cell>
          <cell r="G17425" t="str">
            <v>京东直供</v>
          </cell>
          <cell r="H17425" t="str">
            <v>年节礼包/食品/食品礼包</v>
          </cell>
          <cell r="I17425" t="str">
            <v>2023-12-31</v>
          </cell>
          <cell r="J17425">
            <v>163468785</v>
          </cell>
          <cell r="K17425">
            <v>100062623129</v>
          </cell>
          <cell r="L17425" t="str">
            <v>混合口味分享装 825g</v>
          </cell>
        </row>
        <row r="17426">
          <cell r="C17426">
            <v>162327769</v>
          </cell>
          <cell r="D17426" t="str">
            <v>人工</v>
          </cell>
          <cell r="E17426" t="str">
            <v>实物</v>
          </cell>
          <cell r="F17426" t="str">
            <v>汤臣倍健</v>
          </cell>
          <cell r="G17426" t="str">
            <v>徐州瑞祥源</v>
          </cell>
          <cell r="H17426" t="str">
            <v>年节礼包/食品/营养健康</v>
          </cell>
          <cell r="I17426" t="str">
            <v>2023-10-01</v>
          </cell>
          <cell r="J17426">
            <v>163187141</v>
          </cell>
          <cell r="K17426" t="str">
            <v>TCBJAT280YY100</v>
          </cell>
          <cell r="L17426" t="str">
            <v>280片+100粒</v>
          </cell>
        </row>
        <row r="17427">
          <cell r="C17427">
            <v>162327768</v>
          </cell>
          <cell r="D17427" t="str">
            <v>人工</v>
          </cell>
          <cell r="E17427" t="str">
            <v>实物</v>
          </cell>
          <cell r="F17427" t="str">
            <v>SWISSE斯维诗</v>
          </cell>
          <cell r="G17427" t="str">
            <v>徐州瑞祥源</v>
          </cell>
          <cell r="H17427" t="str">
            <v>年节礼包/食品/营养健康</v>
          </cell>
          <cell r="I17427" t="str">
            <v>2023-10-01</v>
          </cell>
          <cell r="J17427">
            <v>163187140</v>
          </cell>
          <cell r="K17427" t="str">
            <v>SWSFM60QG240</v>
          </cell>
          <cell r="L17427" t="str">
            <v>60粒+240ml</v>
          </cell>
        </row>
        <row r="17428">
          <cell r="C17428">
            <v>162327768</v>
          </cell>
          <cell r="D17428" t="str">
            <v>人工</v>
          </cell>
          <cell r="E17428" t="str">
            <v>实物</v>
          </cell>
          <cell r="F17428" t="str">
            <v>SWISSE斯维诗</v>
          </cell>
          <cell r="G17428" t="str">
            <v>徐州瑞祥源</v>
          </cell>
          <cell r="H17428" t="str">
            <v>年节礼包/食品/营养健康</v>
          </cell>
          <cell r="I17428" t="str">
            <v>2023-10-01</v>
          </cell>
        </row>
        <row r="17428">
          <cell r="K17428" t="str">
            <v>SWSFM60QG240</v>
          </cell>
          <cell r="L17428" t="str">
            <v>60粒+240ml</v>
          </cell>
        </row>
        <row r="17429">
          <cell r="C17429">
            <v>162327764</v>
          </cell>
          <cell r="D17429" t="str">
            <v>人工</v>
          </cell>
          <cell r="E17429" t="str">
            <v>实物</v>
          </cell>
          <cell r="F17429" t="str">
            <v>汤臣倍健</v>
          </cell>
          <cell r="G17429" t="str">
            <v>徐州瑞祥源</v>
          </cell>
          <cell r="H17429" t="str">
            <v>年节礼包/食品/营养健康</v>
          </cell>
          <cell r="I17429" t="str">
            <v>2024-03-31</v>
          </cell>
          <cell r="J17429">
            <v>163187136</v>
          </cell>
          <cell r="K17429" t="str">
            <v>TCBJJLD100C15</v>
          </cell>
          <cell r="L17429" t="str">
            <v>100片+15片</v>
          </cell>
        </row>
        <row r="17430">
          <cell r="C17430">
            <v>162327762</v>
          </cell>
          <cell r="D17430" t="str">
            <v>人工</v>
          </cell>
          <cell r="E17430" t="str">
            <v>实物</v>
          </cell>
          <cell r="F17430" t="str">
            <v>汤臣倍健</v>
          </cell>
          <cell r="G17430" t="str">
            <v>徐州瑞祥源</v>
          </cell>
          <cell r="H17430" t="str">
            <v>年节礼包/食品/营养健康</v>
          </cell>
          <cell r="I17430" t="str">
            <v>2023-10-01</v>
          </cell>
          <cell r="J17430">
            <v>163187134</v>
          </cell>
          <cell r="K17430" t="str">
            <v>AA010166F</v>
          </cell>
          <cell r="L17430" t="str">
            <v>60片*2</v>
          </cell>
        </row>
        <row r="17431">
          <cell r="C17431">
            <v>162327761</v>
          </cell>
          <cell r="D17431" t="str">
            <v>人工</v>
          </cell>
          <cell r="E17431" t="str">
            <v>实物</v>
          </cell>
          <cell r="F17431" t="str">
            <v>汤臣倍健</v>
          </cell>
          <cell r="G17431" t="str">
            <v>徐州瑞祥源</v>
          </cell>
          <cell r="H17431" t="str">
            <v>年节礼包/食品/营养健康</v>
          </cell>
          <cell r="I17431" t="str">
            <v>2023-10-01</v>
          </cell>
          <cell r="J17431">
            <v>163187133</v>
          </cell>
          <cell r="K17431" t="str">
            <v>AA010188</v>
          </cell>
          <cell r="L17431" t="str">
            <v/>
          </cell>
        </row>
        <row r="17432">
          <cell r="C17432">
            <v>162317180</v>
          </cell>
          <cell r="D17432" t="str">
            <v>人工</v>
          </cell>
          <cell r="E17432" t="str">
            <v>实物</v>
          </cell>
          <cell r="F17432" t="str">
            <v>沃隆</v>
          </cell>
          <cell r="G17432" t="str">
            <v>安徽佳度</v>
          </cell>
          <cell r="H17432" t="str">
            <v>年节礼包/食品/零食礼包</v>
          </cell>
          <cell r="I17432" t="str">
            <v>2023-10-31</v>
          </cell>
          <cell r="J17432">
            <v>163175519</v>
          </cell>
          <cell r="K17432" t="str">
            <v>MMTWZH2768-JD</v>
          </cell>
          <cell r="L17432" t="str">
            <v/>
          </cell>
        </row>
        <row r="17433">
          <cell r="C17433">
            <v>162317178</v>
          </cell>
          <cell r="D17433" t="str">
            <v>人工</v>
          </cell>
          <cell r="E17433" t="str">
            <v>实物</v>
          </cell>
          <cell r="F17433" t="str">
            <v>蜀道香</v>
          </cell>
          <cell r="G17433" t="str">
            <v>安徽佳度</v>
          </cell>
          <cell r="H17433" t="str">
            <v>年节礼包/食品/零食礼包</v>
          </cell>
          <cell r="I17433" t="str">
            <v>2023-10-31</v>
          </cell>
          <cell r="J17433">
            <v>163175517</v>
          </cell>
          <cell r="K17433" t="str">
            <v>MMSDXLH1966-JD</v>
          </cell>
          <cell r="L17433" t="str">
            <v/>
          </cell>
        </row>
        <row r="17434">
          <cell r="C17434">
            <v>162327766</v>
          </cell>
          <cell r="D17434" t="str">
            <v>人工</v>
          </cell>
          <cell r="E17434" t="str">
            <v>实物</v>
          </cell>
          <cell r="F17434" t="str">
            <v>汤臣倍健</v>
          </cell>
          <cell r="G17434" t="str">
            <v>徐州瑞祥源</v>
          </cell>
          <cell r="H17434" t="str">
            <v>年节礼包/食品/营养健康</v>
          </cell>
          <cell r="I17434" t="str">
            <v>2023-10-01</v>
          </cell>
          <cell r="J17434">
            <v>163187138</v>
          </cell>
          <cell r="K17434" t="str">
            <v>AA010748B</v>
          </cell>
          <cell r="L17434" t="str">
            <v>120片</v>
          </cell>
        </row>
        <row r="17435">
          <cell r="C17435">
            <v>162317310</v>
          </cell>
          <cell r="D17435" t="str">
            <v>人工</v>
          </cell>
          <cell r="E17435" t="str">
            <v>实物</v>
          </cell>
          <cell r="F17435" t="str">
            <v>王小卤 </v>
          </cell>
          <cell r="G17435" t="str">
            <v>金知</v>
          </cell>
          <cell r="H17435" t="str">
            <v>年节礼包/食品/零食礼包</v>
          </cell>
          <cell r="I17435" t="str">
            <v>2023-10-31</v>
          </cell>
          <cell r="J17435">
            <v>163175656</v>
          </cell>
          <cell r="K17435" t="str">
            <v>jz20230714002</v>
          </cell>
          <cell r="L17435" t="str">
            <v/>
          </cell>
        </row>
        <row r="17436">
          <cell r="C17436">
            <v>162317188</v>
          </cell>
          <cell r="D17436" t="str">
            <v>人工</v>
          </cell>
          <cell r="E17436" t="str">
            <v>实物</v>
          </cell>
          <cell r="F17436" t="str">
            <v>蔡府（CHAIFOO）</v>
          </cell>
          <cell r="G17436" t="str">
            <v>俏十三</v>
          </cell>
          <cell r="H17436" t="str">
            <v>年节礼包/食品/方便食品</v>
          </cell>
          <cell r="I17436" t="str">
            <v>2023-10-31</v>
          </cell>
          <cell r="J17436">
            <v>163175527</v>
          </cell>
          <cell r="K17436">
            <v>6970638403693</v>
          </cell>
          <cell r="L17436" t="str">
            <v/>
          </cell>
        </row>
        <row r="17437">
          <cell r="C17437">
            <v>162317181</v>
          </cell>
          <cell r="D17437" t="str">
            <v>人工</v>
          </cell>
          <cell r="E17437" t="str">
            <v>实物</v>
          </cell>
          <cell r="F17437" t="str">
            <v>百草味</v>
          </cell>
          <cell r="G17437" t="str">
            <v>安徽佳度</v>
          </cell>
          <cell r="H17437" t="str">
            <v>年节礼包/食品/零食礼包</v>
          </cell>
          <cell r="I17437" t="str">
            <v>2023-10-31</v>
          </cell>
          <cell r="J17437">
            <v>163175520</v>
          </cell>
          <cell r="K17437" t="str">
            <v>MMTWZH3860-JD</v>
          </cell>
          <cell r="L17437" t="str">
            <v/>
          </cell>
        </row>
        <row r="17438">
          <cell r="C17438">
            <v>162494916</v>
          </cell>
          <cell r="D17438" t="str">
            <v>人工</v>
          </cell>
          <cell r="E17438" t="str">
            <v>实物</v>
          </cell>
          <cell r="F17438" t="str">
            <v/>
          </cell>
          <cell r="G17438" t="str">
            <v>梵米</v>
          </cell>
          <cell r="H17438" t="str">
            <v>年节礼包/餐厨/烹饪锅具</v>
          </cell>
          <cell r="I17438" t="str">
            <v>2024-07-31</v>
          </cell>
          <cell r="J17438">
            <v>163578114</v>
          </cell>
          <cell r="K17438" t="str">
            <v>OPPEIN33</v>
          </cell>
          <cell r="L17438" t="str">
            <v/>
          </cell>
        </row>
        <row r="17439">
          <cell r="C17439">
            <v>162406627</v>
          </cell>
          <cell r="D17439" t="str">
            <v>人工</v>
          </cell>
          <cell r="E17439" t="str">
            <v>实物</v>
          </cell>
          <cell r="F17439" t="str">
            <v>资生堂</v>
          </cell>
          <cell r="G17439" t="str">
            <v>巨鲲</v>
          </cell>
          <cell r="H17439" t="str">
            <v>年节礼包/个人护理/洗护礼包</v>
          </cell>
          <cell r="I17439" t="str">
            <v>2024-03-31</v>
          </cell>
          <cell r="J17439">
            <v>163376269</v>
          </cell>
          <cell r="K17439" t="str">
            <v>sd6930420008970</v>
          </cell>
          <cell r="L17439" t="str">
            <v/>
          </cell>
        </row>
        <row r="17440">
          <cell r="C17440">
            <v>162406627</v>
          </cell>
          <cell r="D17440" t="str">
            <v>人工</v>
          </cell>
          <cell r="E17440" t="str">
            <v>实物</v>
          </cell>
          <cell r="F17440" t="str">
            <v>资生堂</v>
          </cell>
          <cell r="G17440" t="str">
            <v>巨鲲</v>
          </cell>
          <cell r="H17440" t="str">
            <v>年节礼包/个人护理/洗护礼包</v>
          </cell>
          <cell r="I17440" t="str">
            <v>2024-03-31</v>
          </cell>
        </row>
        <row r="17440">
          <cell r="K17440" t="str">
            <v>sd6930420008970</v>
          </cell>
          <cell r="L17440" t="str">
            <v/>
          </cell>
        </row>
        <row r="17441">
          <cell r="C17441">
            <v>162406627</v>
          </cell>
          <cell r="D17441" t="str">
            <v>人工</v>
          </cell>
          <cell r="E17441" t="str">
            <v>实物</v>
          </cell>
          <cell r="F17441" t="str">
            <v>资生堂</v>
          </cell>
          <cell r="G17441" t="str">
            <v>巨鲲</v>
          </cell>
          <cell r="H17441" t="str">
            <v>年节礼包/个人护理/洗护礼包</v>
          </cell>
          <cell r="I17441" t="str">
            <v>2024-03-31</v>
          </cell>
        </row>
        <row r="17441">
          <cell r="K17441" t="str">
            <v>sd6930420008970</v>
          </cell>
          <cell r="L17441" t="str">
            <v/>
          </cell>
        </row>
        <row r="17442">
          <cell r="C17442">
            <v>162406627</v>
          </cell>
          <cell r="D17442" t="str">
            <v>人工</v>
          </cell>
          <cell r="E17442" t="str">
            <v>实物</v>
          </cell>
          <cell r="F17442" t="str">
            <v>资生堂</v>
          </cell>
          <cell r="G17442" t="str">
            <v>巨鲲</v>
          </cell>
          <cell r="H17442" t="str">
            <v>年节礼包/个人护理/洗护礼包</v>
          </cell>
          <cell r="I17442" t="str">
            <v>2024-03-31</v>
          </cell>
        </row>
        <row r="17442">
          <cell r="K17442" t="str">
            <v>sd6930420008970</v>
          </cell>
          <cell r="L17442" t="str">
            <v/>
          </cell>
        </row>
        <row r="17443">
          <cell r="C17443">
            <v>162406627</v>
          </cell>
          <cell r="D17443" t="str">
            <v>人工</v>
          </cell>
          <cell r="E17443" t="str">
            <v>实物</v>
          </cell>
          <cell r="F17443" t="str">
            <v>资生堂</v>
          </cell>
          <cell r="G17443" t="str">
            <v>巨鲲</v>
          </cell>
          <cell r="H17443" t="str">
            <v>年节礼包/个人护理/洗护礼包</v>
          </cell>
          <cell r="I17443" t="str">
            <v>2024-03-31</v>
          </cell>
        </row>
        <row r="17443">
          <cell r="K17443" t="str">
            <v>sd6930420008970</v>
          </cell>
          <cell r="L17443" t="str">
            <v/>
          </cell>
        </row>
        <row r="17444">
          <cell r="C17444">
            <v>162406627</v>
          </cell>
          <cell r="D17444" t="str">
            <v>人工</v>
          </cell>
          <cell r="E17444" t="str">
            <v>实物</v>
          </cell>
          <cell r="F17444" t="str">
            <v>资生堂</v>
          </cell>
          <cell r="G17444" t="str">
            <v>巨鲲</v>
          </cell>
          <cell r="H17444" t="str">
            <v>年节礼包/个人护理/洗护礼包</v>
          </cell>
          <cell r="I17444" t="str">
            <v>2024-03-31</v>
          </cell>
        </row>
        <row r="17444">
          <cell r="K17444" t="str">
            <v>sd6930420008970</v>
          </cell>
          <cell r="L17444" t="str">
            <v/>
          </cell>
        </row>
        <row r="17445">
          <cell r="C17445">
            <v>162406627</v>
          </cell>
          <cell r="D17445" t="str">
            <v>人工</v>
          </cell>
          <cell r="E17445" t="str">
            <v>实物</v>
          </cell>
          <cell r="F17445" t="str">
            <v>资生堂</v>
          </cell>
          <cell r="G17445" t="str">
            <v>巨鲲</v>
          </cell>
          <cell r="H17445" t="str">
            <v>年节礼包/个人护理/洗护礼包</v>
          </cell>
          <cell r="I17445" t="str">
            <v>2024-03-31</v>
          </cell>
        </row>
        <row r="17445">
          <cell r="K17445" t="str">
            <v>sd6930420008970</v>
          </cell>
          <cell r="L17445" t="str">
            <v/>
          </cell>
        </row>
        <row r="17446">
          <cell r="C17446">
            <v>162406627</v>
          </cell>
          <cell r="D17446" t="str">
            <v>人工</v>
          </cell>
          <cell r="E17446" t="str">
            <v>实物</v>
          </cell>
          <cell r="F17446" t="str">
            <v>资生堂</v>
          </cell>
          <cell r="G17446" t="str">
            <v>巨鲲</v>
          </cell>
          <cell r="H17446" t="str">
            <v>年节礼包/个人护理/洗护礼包</v>
          </cell>
          <cell r="I17446" t="str">
            <v>2024-03-31</v>
          </cell>
        </row>
        <row r="17446">
          <cell r="K17446" t="str">
            <v>sd6930420008970</v>
          </cell>
          <cell r="L17446" t="str">
            <v/>
          </cell>
        </row>
        <row r="17447">
          <cell r="C17447">
            <v>162406627</v>
          </cell>
          <cell r="D17447" t="str">
            <v>人工</v>
          </cell>
          <cell r="E17447" t="str">
            <v>实物</v>
          </cell>
          <cell r="F17447" t="str">
            <v>资生堂</v>
          </cell>
          <cell r="G17447" t="str">
            <v>巨鲲</v>
          </cell>
          <cell r="H17447" t="str">
            <v>年节礼包/个人护理/洗护礼包</v>
          </cell>
          <cell r="I17447" t="str">
            <v>2024-03-31</v>
          </cell>
        </row>
        <row r="17447">
          <cell r="K17447" t="str">
            <v>sd6930420008970</v>
          </cell>
          <cell r="L17447" t="str">
            <v/>
          </cell>
        </row>
        <row r="17448">
          <cell r="C17448">
            <v>162494337</v>
          </cell>
          <cell r="D17448" t="str">
            <v>人工</v>
          </cell>
          <cell r="E17448" t="str">
            <v>实物</v>
          </cell>
          <cell r="F17448" t="str">
            <v>艾美特</v>
          </cell>
          <cell r="G17448" t="str">
            <v>禹视</v>
          </cell>
          <cell r="H17448" t="str">
            <v>年节礼包/家用电器/生活小电</v>
          </cell>
          <cell r="I17448" t="str">
            <v>2024-07-31</v>
          </cell>
          <cell r="J17448">
            <v>163576779</v>
          </cell>
          <cell r="K17448" t="str">
            <v>FA18-RD36</v>
          </cell>
          <cell r="L17448" t="str">
            <v/>
          </cell>
        </row>
        <row r="17449">
          <cell r="C17449">
            <v>162406609</v>
          </cell>
          <cell r="D17449" t="str">
            <v>人工</v>
          </cell>
          <cell r="E17449" t="str">
            <v>实物</v>
          </cell>
          <cell r="F17449" t="str">
            <v>新思特</v>
          </cell>
          <cell r="G17449" t="str">
            <v>梵米</v>
          </cell>
          <cell r="H17449" t="str">
            <v>年节礼包/餐厨/烹饪锅具</v>
          </cell>
          <cell r="I17449" t="str">
            <v>2024-03-31</v>
          </cell>
          <cell r="J17449">
            <v>163376251</v>
          </cell>
          <cell r="K17449" t="str">
            <v/>
          </cell>
          <cell r="L17449" t="str">
            <v/>
          </cell>
        </row>
        <row r="17450">
          <cell r="C17450">
            <v>162406609</v>
          </cell>
          <cell r="D17450" t="str">
            <v>人工</v>
          </cell>
          <cell r="E17450" t="str">
            <v>实物</v>
          </cell>
          <cell r="F17450" t="str">
            <v>新思特</v>
          </cell>
          <cell r="G17450" t="str">
            <v>梵米</v>
          </cell>
          <cell r="H17450" t="str">
            <v>年节礼包/餐厨/烹饪锅具</v>
          </cell>
          <cell r="I17450" t="str">
            <v>2024-03-31</v>
          </cell>
        </row>
        <row r="17450">
          <cell r="K17450" t="str">
            <v/>
          </cell>
          <cell r="L17450" t="str">
            <v/>
          </cell>
        </row>
        <row r="17451">
          <cell r="C17451">
            <v>162407083</v>
          </cell>
          <cell r="D17451" t="str">
            <v>人工</v>
          </cell>
          <cell r="E17451" t="str">
            <v>实物</v>
          </cell>
          <cell r="F17451" t="str">
            <v>苏泊尔</v>
          </cell>
          <cell r="G17451" t="str">
            <v>禹视</v>
          </cell>
          <cell r="H17451" t="str">
            <v>年节礼包/家用电器/厨房小电</v>
          </cell>
          <cell r="I17451" t="str">
            <v>2024-03-31</v>
          </cell>
          <cell r="J17451">
            <v>163376802</v>
          </cell>
          <cell r="K17451" t="str">
            <v>KJ50DQ75</v>
          </cell>
          <cell r="L17451" t="str">
            <v/>
          </cell>
        </row>
        <row r="17452">
          <cell r="C17452">
            <v>162530266</v>
          </cell>
          <cell r="D17452" t="str">
            <v>人工</v>
          </cell>
          <cell r="E17452" t="str">
            <v>实物</v>
          </cell>
          <cell r="F17452" t="str">
            <v/>
          </cell>
          <cell r="G17452" t="str">
            <v>佳沃</v>
          </cell>
          <cell r="H17452" t="str">
            <v>年节礼包/生鲜/水果</v>
          </cell>
          <cell r="I17452" t="str">
            <v>2024-05-17</v>
          </cell>
          <cell r="J17452">
            <v>163671857</v>
          </cell>
          <cell r="K17452" t="str">
            <v>102101848/108200955</v>
          </cell>
          <cell r="L17452" t="str">
            <v/>
          </cell>
        </row>
        <row r="17453">
          <cell r="C17453">
            <v>162496538</v>
          </cell>
          <cell r="D17453" t="str">
            <v>人工</v>
          </cell>
          <cell r="E17453" t="str">
            <v>实物</v>
          </cell>
          <cell r="F17453" t="str">
            <v/>
          </cell>
          <cell r="G17453" t="str">
            <v>佳沃</v>
          </cell>
          <cell r="H17453" t="str">
            <v>年节礼包/生鲜/水果</v>
          </cell>
          <cell r="I17453" t="str">
            <v>2024-06-30</v>
          </cell>
          <cell r="J17453">
            <v>163582273</v>
          </cell>
          <cell r="K17453" t="str">
            <v>609000006/102101848/100106197</v>
          </cell>
          <cell r="L17453" t="str">
            <v/>
          </cell>
        </row>
        <row r="17454">
          <cell r="C17454">
            <v>162411426</v>
          </cell>
          <cell r="D17454" t="str">
            <v>人工</v>
          </cell>
          <cell r="E17454" t="str">
            <v>实物</v>
          </cell>
          <cell r="F17454" t="str">
            <v/>
          </cell>
          <cell r="G17454" t="str">
            <v>佳沃</v>
          </cell>
          <cell r="H17454" t="str">
            <v>年节礼包/生鲜/水果</v>
          </cell>
          <cell r="I17454" t="str">
            <v>2024-03-31</v>
          </cell>
          <cell r="J17454">
            <v>163387960</v>
          </cell>
          <cell r="K17454">
            <v>500100616</v>
          </cell>
          <cell r="L17454" t="str">
            <v>350g/筒*3</v>
          </cell>
        </row>
        <row r="17455">
          <cell r="C17455">
            <v>162411399</v>
          </cell>
          <cell r="D17455" t="str">
            <v>人工</v>
          </cell>
          <cell r="E17455" t="str">
            <v>实物</v>
          </cell>
          <cell r="F17455" t="str">
            <v/>
          </cell>
          <cell r="G17455" t="str">
            <v>佳沃</v>
          </cell>
          <cell r="H17455" t="str">
            <v>年节礼包/生鲜/水果</v>
          </cell>
          <cell r="I17455" t="str">
            <v>2024-03-31</v>
          </cell>
          <cell r="J17455">
            <v>163387931</v>
          </cell>
          <cell r="K17455">
            <v>599800248</v>
          </cell>
          <cell r="L17455" t="str">
            <v/>
          </cell>
        </row>
        <row r="17456">
          <cell r="C17456">
            <v>162495120</v>
          </cell>
          <cell r="D17456" t="str">
            <v>人工</v>
          </cell>
          <cell r="E17456" t="str">
            <v>实物</v>
          </cell>
          <cell r="F17456" t="str">
            <v>百果园</v>
          </cell>
          <cell r="G17456" t="str">
            <v>百果园公司直供</v>
          </cell>
          <cell r="H17456" t="str">
            <v>年节礼包/生鲜/水果</v>
          </cell>
          <cell r="I17456" t="str">
            <v>2024-06-10</v>
          </cell>
          <cell r="J17456">
            <v>163578367</v>
          </cell>
          <cell r="K17456" t="str">
            <v>SDDW24006</v>
          </cell>
          <cell r="L17456" t="str">
            <v>3-3.5斤 单果15g+</v>
          </cell>
        </row>
        <row r="17457">
          <cell r="C17457">
            <v>162028588</v>
          </cell>
          <cell r="D17457" t="str">
            <v>人工</v>
          </cell>
          <cell r="E17457" t="str">
            <v>实物</v>
          </cell>
          <cell r="F17457" t="str">
            <v/>
          </cell>
          <cell r="G17457" t="str">
            <v>品客易购</v>
          </cell>
          <cell r="H17457" t="str">
            <v>年节礼包/个人护理/洗护礼包</v>
          </cell>
          <cell r="I17457" t="str">
            <v>2023-07-31</v>
          </cell>
          <cell r="J17457">
            <v>162395899</v>
          </cell>
          <cell r="K17457">
            <v>2023031501</v>
          </cell>
          <cell r="L17457" t="str">
            <v/>
          </cell>
        </row>
        <row r="17458">
          <cell r="C17458">
            <v>162028581</v>
          </cell>
          <cell r="D17458" t="str">
            <v>人工</v>
          </cell>
          <cell r="E17458" t="str">
            <v>实物</v>
          </cell>
          <cell r="F17458" t="str">
            <v>花王</v>
          </cell>
          <cell r="G17458" t="str">
            <v>品客易购</v>
          </cell>
          <cell r="H17458" t="str">
            <v>年节礼包/家庭清洁/纸品/衣物清洁礼包</v>
          </cell>
          <cell r="I17458" t="str">
            <v>2023-07-31</v>
          </cell>
          <cell r="J17458">
            <v>162395889</v>
          </cell>
          <cell r="K17458">
            <v>2023031502</v>
          </cell>
          <cell r="L17458" t="str">
            <v/>
          </cell>
        </row>
        <row r="17459">
          <cell r="C17459">
            <v>162028573</v>
          </cell>
          <cell r="D17459" t="str">
            <v>人工</v>
          </cell>
          <cell r="E17459" t="str">
            <v>实物</v>
          </cell>
          <cell r="F17459" t="str">
            <v>纽西之谜</v>
          </cell>
          <cell r="G17459" t="str">
            <v>品客易购</v>
          </cell>
          <cell r="H17459" t="str">
            <v>年节礼包/美妆护理/美妆套装</v>
          </cell>
          <cell r="I17459" t="str">
            <v>2023-07-31</v>
          </cell>
          <cell r="J17459">
            <v>162395880</v>
          </cell>
          <cell r="K17459">
            <v>2023031503</v>
          </cell>
          <cell r="L17459" t="str">
            <v/>
          </cell>
        </row>
        <row r="17460">
          <cell r="C17460">
            <v>162405169</v>
          </cell>
          <cell r="D17460" t="str">
            <v>人工</v>
          </cell>
          <cell r="E17460" t="str">
            <v>实物</v>
          </cell>
          <cell r="F17460" t="str">
            <v>海蓝之谜（LA MER）</v>
          </cell>
          <cell r="G17460" t="str">
            <v>晋之星辰</v>
          </cell>
          <cell r="H17460" t="str">
            <v>年节礼包/美妆护理/唇部护理</v>
          </cell>
          <cell r="I17460" t="str">
            <v>2024-01-31</v>
          </cell>
          <cell r="J17460">
            <v>163372828</v>
          </cell>
          <cell r="K17460" t="str">
            <v/>
          </cell>
          <cell r="L17460" t="str">
            <v/>
          </cell>
        </row>
        <row r="17461">
          <cell r="C17461">
            <v>162411423</v>
          </cell>
          <cell r="D17461" t="str">
            <v>人工</v>
          </cell>
          <cell r="E17461" t="str">
            <v>实物</v>
          </cell>
          <cell r="F17461" t="str">
            <v/>
          </cell>
          <cell r="G17461" t="str">
            <v>佳沃</v>
          </cell>
          <cell r="H17461" t="str">
            <v>年节礼包/生鲜/水果</v>
          </cell>
          <cell r="I17461" t="str">
            <v>2024-03-31</v>
          </cell>
          <cell r="J17461">
            <v>163387957</v>
          </cell>
          <cell r="K17461">
            <v>599800142</v>
          </cell>
          <cell r="L17461" t="str">
            <v/>
          </cell>
        </row>
        <row r="17462">
          <cell r="C17462">
            <v>162427072</v>
          </cell>
          <cell r="D17462" t="str">
            <v>人工</v>
          </cell>
          <cell r="E17462" t="str">
            <v>实物</v>
          </cell>
          <cell r="F17462" t="str">
            <v/>
          </cell>
          <cell r="G17462" t="str">
            <v>湄南河</v>
          </cell>
          <cell r="H17462" t="str">
            <v>年节礼包/食品/大米</v>
          </cell>
          <cell r="I17462" t="str">
            <v>2024-03-31</v>
          </cell>
          <cell r="J17462">
            <v>163419549</v>
          </cell>
          <cell r="K17462" t="str">
            <v/>
          </cell>
          <cell r="L17462" t="str">
            <v/>
          </cell>
        </row>
        <row r="17463">
          <cell r="C17463">
            <v>162494295</v>
          </cell>
          <cell r="D17463" t="str">
            <v>人工</v>
          </cell>
          <cell r="E17463" t="str">
            <v>实物</v>
          </cell>
          <cell r="F17463" t="str">
            <v>蔬果园 </v>
          </cell>
          <cell r="G17463" t="str">
            <v>晋之星辰</v>
          </cell>
          <cell r="H17463" t="str">
            <v>年节礼包/家庭清洁/纸品/家庭环境清洁</v>
          </cell>
          <cell r="I17463" t="str">
            <v>2024-07-31</v>
          </cell>
          <cell r="J17463">
            <v>163576737</v>
          </cell>
          <cell r="K17463" t="str">
            <v>A-SGYNS-24002</v>
          </cell>
          <cell r="L17463" t="str">
            <v/>
          </cell>
        </row>
        <row r="17464">
          <cell r="C17464">
            <v>162494295</v>
          </cell>
          <cell r="D17464" t="str">
            <v>人工</v>
          </cell>
          <cell r="E17464" t="str">
            <v>实物</v>
          </cell>
          <cell r="F17464" t="str">
            <v>蔬果园 </v>
          </cell>
          <cell r="G17464" t="str">
            <v>晋之星辰</v>
          </cell>
          <cell r="H17464" t="str">
            <v>年节礼包/家庭清洁/纸品/家庭环境清洁</v>
          </cell>
          <cell r="I17464" t="str">
            <v>2024-07-31</v>
          </cell>
        </row>
        <row r="17464">
          <cell r="K17464" t="str">
            <v>A-SGYNS-24002</v>
          </cell>
          <cell r="L17464" t="str">
            <v/>
          </cell>
        </row>
        <row r="17465">
          <cell r="C17465">
            <v>162494295</v>
          </cell>
          <cell r="D17465" t="str">
            <v>人工</v>
          </cell>
          <cell r="E17465" t="str">
            <v>实物</v>
          </cell>
          <cell r="F17465" t="str">
            <v>蔬果园 </v>
          </cell>
          <cell r="G17465" t="str">
            <v>晋之星辰</v>
          </cell>
          <cell r="H17465" t="str">
            <v>年节礼包/家庭清洁/纸品/家庭环境清洁</v>
          </cell>
          <cell r="I17465" t="str">
            <v>2024-07-31</v>
          </cell>
        </row>
        <row r="17465">
          <cell r="K17465" t="str">
            <v>A-SGYNS-24002</v>
          </cell>
          <cell r="L17465" t="str">
            <v/>
          </cell>
        </row>
        <row r="17466">
          <cell r="C17466">
            <v>162494295</v>
          </cell>
          <cell r="D17466" t="str">
            <v>人工</v>
          </cell>
          <cell r="E17466" t="str">
            <v>实物</v>
          </cell>
          <cell r="F17466" t="str">
            <v>蔬果园 </v>
          </cell>
          <cell r="G17466" t="str">
            <v>晋之星辰</v>
          </cell>
          <cell r="H17466" t="str">
            <v>年节礼包/家庭清洁/纸品/家庭环境清洁</v>
          </cell>
          <cell r="I17466" t="str">
            <v>2024-07-31</v>
          </cell>
        </row>
        <row r="17466">
          <cell r="K17466" t="str">
            <v>A-SGYNS-24002</v>
          </cell>
          <cell r="L17466" t="str">
            <v/>
          </cell>
        </row>
        <row r="17467">
          <cell r="C17467">
            <v>162494295</v>
          </cell>
          <cell r="D17467" t="str">
            <v>人工</v>
          </cell>
          <cell r="E17467" t="str">
            <v>实物</v>
          </cell>
          <cell r="F17467" t="str">
            <v>蔬果园 </v>
          </cell>
          <cell r="G17467" t="str">
            <v>晋之星辰</v>
          </cell>
          <cell r="H17467" t="str">
            <v>年节礼包/家庭清洁/纸品/家庭环境清洁</v>
          </cell>
          <cell r="I17467" t="str">
            <v>2024-07-31</v>
          </cell>
        </row>
        <row r="17467">
          <cell r="K17467" t="str">
            <v>A-SGYNS-24002</v>
          </cell>
          <cell r="L17467" t="str">
            <v/>
          </cell>
        </row>
        <row r="17468">
          <cell r="C17468">
            <v>162494295</v>
          </cell>
          <cell r="D17468" t="str">
            <v>人工</v>
          </cell>
          <cell r="E17468" t="str">
            <v>实物</v>
          </cell>
          <cell r="F17468" t="str">
            <v>蔬果园 </v>
          </cell>
          <cell r="G17468" t="str">
            <v>晋之星辰</v>
          </cell>
          <cell r="H17468" t="str">
            <v>年节礼包/家庭清洁/纸品/家庭环境清洁</v>
          </cell>
          <cell r="I17468" t="str">
            <v>2024-07-31</v>
          </cell>
        </row>
        <row r="17468">
          <cell r="K17468" t="str">
            <v>A-SGYNS-24002</v>
          </cell>
          <cell r="L17468" t="str">
            <v/>
          </cell>
        </row>
        <row r="17469">
          <cell r="C17469">
            <v>162494295</v>
          </cell>
          <cell r="D17469" t="str">
            <v>人工</v>
          </cell>
          <cell r="E17469" t="str">
            <v>实物</v>
          </cell>
          <cell r="F17469" t="str">
            <v>蔬果园 </v>
          </cell>
          <cell r="G17469" t="str">
            <v>晋之星辰</v>
          </cell>
          <cell r="H17469" t="str">
            <v>年节礼包/家庭清洁/纸品/家庭环境清洁</v>
          </cell>
          <cell r="I17469" t="str">
            <v>2024-07-31</v>
          </cell>
        </row>
        <row r="17469">
          <cell r="K17469" t="str">
            <v>A-SGYNS-24002</v>
          </cell>
          <cell r="L17469" t="str">
            <v/>
          </cell>
        </row>
        <row r="17470">
          <cell r="C17470">
            <v>162494295</v>
          </cell>
          <cell r="D17470" t="str">
            <v>人工</v>
          </cell>
          <cell r="E17470" t="str">
            <v>实物</v>
          </cell>
          <cell r="F17470" t="str">
            <v>蔬果园 </v>
          </cell>
          <cell r="G17470" t="str">
            <v>晋之星辰</v>
          </cell>
          <cell r="H17470" t="str">
            <v>年节礼包/家庭清洁/纸品/家庭环境清洁</v>
          </cell>
          <cell r="I17470" t="str">
            <v>2024-07-31</v>
          </cell>
        </row>
        <row r="17470">
          <cell r="K17470" t="str">
            <v>A-SGYNS-24002</v>
          </cell>
          <cell r="L17470" t="str">
            <v/>
          </cell>
        </row>
        <row r="17471">
          <cell r="C17471">
            <v>162317307</v>
          </cell>
          <cell r="D17471" t="str">
            <v>人工</v>
          </cell>
          <cell r="E17471" t="str">
            <v>实物</v>
          </cell>
          <cell r="F17471" t="str">
            <v/>
          </cell>
          <cell r="G17471" t="str">
            <v>金知</v>
          </cell>
          <cell r="H17471" t="str">
            <v>年节礼包/食品/零食礼包</v>
          </cell>
          <cell r="I17471" t="str">
            <v>2023-10-31</v>
          </cell>
          <cell r="J17471">
            <v>163175651</v>
          </cell>
          <cell r="K17471" t="str">
            <v>jz20230714003</v>
          </cell>
          <cell r="L17471" t="str">
            <v/>
          </cell>
        </row>
        <row r="17472">
          <cell r="C17472">
            <v>162412187</v>
          </cell>
          <cell r="D17472" t="str">
            <v>人工</v>
          </cell>
          <cell r="E17472" t="str">
            <v>实物</v>
          </cell>
          <cell r="F17472" t="str">
            <v>美的（Midea）</v>
          </cell>
          <cell r="G17472" t="str">
            <v>康乐佰莲</v>
          </cell>
          <cell r="H17472" t="str">
            <v>年节礼包/家用电器/厨房小电</v>
          </cell>
          <cell r="I17472" t="str">
            <v>2024-03-31</v>
          </cell>
          <cell r="J17472">
            <v>163389550</v>
          </cell>
          <cell r="K17472" t="str">
            <v>KZS7301XM</v>
          </cell>
          <cell r="L17472" t="str">
            <v/>
          </cell>
        </row>
        <row r="17473">
          <cell r="C17473">
            <v>162108919</v>
          </cell>
          <cell r="D17473" t="str">
            <v>人工</v>
          </cell>
          <cell r="E17473" t="str">
            <v>实物</v>
          </cell>
          <cell r="F17473" t="str">
            <v/>
          </cell>
          <cell r="G17473" t="str">
            <v>大象传媒</v>
          </cell>
          <cell r="H17473" t="str">
            <v>食品/乳品饮料/果味饮料</v>
          </cell>
          <cell r="I17473" t="str">
            <v>2023-09-01</v>
          </cell>
          <cell r="J17473">
            <v>162584428</v>
          </cell>
          <cell r="K17473" t="str">
            <v>椰子水330ml*12瓶*2箱</v>
          </cell>
          <cell r="L17473" t="str">
            <v/>
          </cell>
        </row>
        <row r="17474">
          <cell r="C17474">
            <v>162407146</v>
          </cell>
          <cell r="D17474" t="str">
            <v>人工</v>
          </cell>
          <cell r="E17474" t="str">
            <v>实物</v>
          </cell>
          <cell r="F17474" t="str">
            <v>泰梦</v>
          </cell>
          <cell r="G17474" t="str">
            <v>泰梦</v>
          </cell>
          <cell r="H17474" t="str">
            <v>年节礼包/箱包皮具/功能箱包</v>
          </cell>
          <cell r="I17474" t="str">
            <v>2024-03-31</v>
          </cell>
          <cell r="J17474">
            <v>163376867</v>
          </cell>
          <cell r="K17474" t="str">
            <v>TM0001-KB1</v>
          </cell>
          <cell r="L17474" t="str">
            <v/>
          </cell>
        </row>
        <row r="17475">
          <cell r="C17475">
            <v>162350357</v>
          </cell>
          <cell r="D17475" t="str">
            <v>人工</v>
          </cell>
          <cell r="E17475" t="str">
            <v>实物</v>
          </cell>
          <cell r="F17475" t="str">
            <v>等蜂来</v>
          </cell>
          <cell r="G17475" t="str">
            <v>等蜂来</v>
          </cell>
          <cell r="H17475" t="str">
            <v>年节礼包/食品/食品礼包</v>
          </cell>
          <cell r="I17475" t="str">
            <v>2023-12-31</v>
          </cell>
          <cell r="J17475">
            <v>163217562</v>
          </cell>
          <cell r="K17475" t="str">
            <v/>
          </cell>
          <cell r="L17475" t="str">
            <v/>
          </cell>
        </row>
        <row r="17476">
          <cell r="C17476">
            <v>162315945</v>
          </cell>
          <cell r="D17476" t="str">
            <v>人工</v>
          </cell>
          <cell r="E17476" t="str">
            <v>实物</v>
          </cell>
          <cell r="F17476" t="str">
            <v/>
          </cell>
          <cell r="G17476" t="str">
            <v>中山万荣</v>
          </cell>
          <cell r="H17476" t="str">
            <v>年节礼包/个人护理/口腔护理</v>
          </cell>
          <cell r="I17476" t="str">
            <v>2023-12-31</v>
          </cell>
          <cell r="J17476">
            <v>163173782</v>
          </cell>
          <cell r="K17476" t="str">
            <v>S00696</v>
          </cell>
          <cell r="L17476" t="str">
            <v>1套</v>
          </cell>
        </row>
        <row r="17477">
          <cell r="C17477">
            <v>162496598</v>
          </cell>
          <cell r="D17477" t="str">
            <v>人工</v>
          </cell>
          <cell r="E17477" t="str">
            <v>实物</v>
          </cell>
          <cell r="F17477" t="str">
            <v/>
          </cell>
          <cell r="G17477" t="str">
            <v>佳沃</v>
          </cell>
          <cell r="H17477" t="str">
            <v>年节礼包/生鲜/水果</v>
          </cell>
          <cell r="I17477" t="str">
            <v>2024-06-30</v>
          </cell>
          <cell r="J17477">
            <v>163582340</v>
          </cell>
          <cell r="K17477" t="str">
            <v>100200004/501200144/503800038</v>
          </cell>
          <cell r="L17477" t="str">
            <v/>
          </cell>
        </row>
        <row r="17478">
          <cell r="C17478">
            <v>162494896</v>
          </cell>
          <cell r="D17478" t="str">
            <v>人工</v>
          </cell>
          <cell r="E17478" t="str">
            <v>实物</v>
          </cell>
          <cell r="F17478" t="str">
            <v>华为</v>
          </cell>
          <cell r="G17478" t="str">
            <v>天基智慧科技</v>
          </cell>
          <cell r="H17478" t="str">
            <v>年节礼包/3C数码/数码配件</v>
          </cell>
          <cell r="I17478" t="str">
            <v>2024-07-31</v>
          </cell>
          <cell r="J17478">
            <v>163578090</v>
          </cell>
          <cell r="K17478" t="str">
            <v/>
          </cell>
          <cell r="L17478" t="str">
            <v>白色+白色</v>
          </cell>
        </row>
        <row r="17479">
          <cell r="C17479">
            <v>162494896</v>
          </cell>
          <cell r="D17479" t="str">
            <v>人工</v>
          </cell>
          <cell r="E17479" t="str">
            <v>实物</v>
          </cell>
          <cell r="F17479" t="str">
            <v>华为</v>
          </cell>
          <cell r="G17479" t="str">
            <v>天基智慧科技</v>
          </cell>
          <cell r="H17479" t="str">
            <v>年节礼包/3C数码/数码配件</v>
          </cell>
          <cell r="I17479" t="str">
            <v>2024-07-31</v>
          </cell>
        </row>
        <row r="17479">
          <cell r="K17479" t="str">
            <v/>
          </cell>
          <cell r="L17479" t="str">
            <v>白色+白色</v>
          </cell>
        </row>
        <row r="17480">
          <cell r="C17480">
            <v>162028544</v>
          </cell>
          <cell r="D17480" t="str">
            <v>人工</v>
          </cell>
          <cell r="E17480" t="str">
            <v>实物</v>
          </cell>
          <cell r="F17480" t="str">
            <v>汰渍</v>
          </cell>
          <cell r="G17480" t="str">
            <v>二向箔</v>
          </cell>
          <cell r="H17480" t="str">
            <v>年节礼包/家庭清洁/纸品/衣物清洁礼包</v>
          </cell>
          <cell r="I17480" t="str">
            <v>2023-07-31</v>
          </cell>
          <cell r="J17480">
            <v>162395837</v>
          </cell>
          <cell r="K17480" t="str">
            <v>EBHYX23040802</v>
          </cell>
          <cell r="L17480" t="str">
            <v/>
          </cell>
        </row>
        <row r="17481">
          <cell r="C17481">
            <v>162028544</v>
          </cell>
          <cell r="D17481" t="str">
            <v>人工</v>
          </cell>
          <cell r="E17481" t="str">
            <v>实物</v>
          </cell>
          <cell r="F17481" t="str">
            <v>汰渍</v>
          </cell>
          <cell r="G17481" t="str">
            <v>二向箔</v>
          </cell>
          <cell r="H17481" t="str">
            <v>年节礼包/家庭清洁/纸品/衣物清洁礼包</v>
          </cell>
          <cell r="I17481" t="str">
            <v>2023-07-31</v>
          </cell>
        </row>
        <row r="17481">
          <cell r="K17481" t="str">
            <v>EBHYX23040802</v>
          </cell>
          <cell r="L17481" t="str">
            <v/>
          </cell>
        </row>
        <row r="17482">
          <cell r="C17482">
            <v>162028544</v>
          </cell>
          <cell r="D17482" t="str">
            <v>人工</v>
          </cell>
          <cell r="E17482" t="str">
            <v>实物</v>
          </cell>
          <cell r="F17482" t="str">
            <v>汰渍</v>
          </cell>
          <cell r="G17482" t="str">
            <v>二向箔</v>
          </cell>
          <cell r="H17482" t="str">
            <v>年节礼包/家庭清洁/纸品/衣物清洁礼包</v>
          </cell>
          <cell r="I17482" t="str">
            <v>2023-07-31</v>
          </cell>
        </row>
        <row r="17482">
          <cell r="K17482" t="str">
            <v>EBHYX23040802</v>
          </cell>
          <cell r="L17482" t="str">
            <v/>
          </cell>
        </row>
        <row r="17483">
          <cell r="C17483">
            <v>162028544</v>
          </cell>
          <cell r="D17483" t="str">
            <v>人工</v>
          </cell>
          <cell r="E17483" t="str">
            <v>实物</v>
          </cell>
          <cell r="F17483" t="str">
            <v>汰渍</v>
          </cell>
          <cell r="G17483" t="str">
            <v>二向箔</v>
          </cell>
          <cell r="H17483" t="str">
            <v>年节礼包/家庭清洁/纸品/衣物清洁礼包</v>
          </cell>
          <cell r="I17483" t="str">
            <v>2023-07-31</v>
          </cell>
        </row>
        <row r="17483">
          <cell r="K17483" t="str">
            <v>EBHYX23040802</v>
          </cell>
          <cell r="L17483" t="str">
            <v/>
          </cell>
        </row>
        <row r="17484">
          <cell r="C17484">
            <v>162317175</v>
          </cell>
          <cell r="D17484" t="str">
            <v>人工</v>
          </cell>
          <cell r="E17484" t="str">
            <v>实物</v>
          </cell>
          <cell r="F17484" t="str">
            <v/>
          </cell>
          <cell r="G17484" t="str">
            <v>安徽佳度</v>
          </cell>
          <cell r="H17484" t="str">
            <v>年节礼包/食品/零食礼包</v>
          </cell>
          <cell r="I17484" t="str">
            <v>2023-10-31</v>
          </cell>
          <cell r="J17484">
            <v>163175514</v>
          </cell>
          <cell r="K17484" t="str">
            <v>MMWHLH1443-JD</v>
          </cell>
          <cell r="L17484" t="str">
            <v/>
          </cell>
        </row>
        <row r="17485">
          <cell r="C17485">
            <v>162315202</v>
          </cell>
          <cell r="D17485" t="str">
            <v>人工</v>
          </cell>
          <cell r="E17485" t="str">
            <v>实物</v>
          </cell>
          <cell r="F17485" t="str">
            <v/>
          </cell>
          <cell r="G17485" t="str">
            <v>野小兽</v>
          </cell>
          <cell r="H17485" t="str">
            <v>年节礼包/户外运动/健身训练</v>
          </cell>
          <cell r="I17485" t="str">
            <v>2023-12-31</v>
          </cell>
          <cell r="J17485">
            <v>163172970</v>
          </cell>
          <cell r="K17485" t="str">
            <v/>
          </cell>
          <cell r="L17485" t="str">
            <v/>
          </cell>
        </row>
        <row r="17486">
          <cell r="C17486">
            <v>162406636</v>
          </cell>
          <cell r="D17486" t="str">
            <v>人工</v>
          </cell>
          <cell r="E17486" t="str">
            <v>实物</v>
          </cell>
          <cell r="F17486" t="str">
            <v/>
          </cell>
          <cell r="G17486" t="str">
            <v>巨鲲</v>
          </cell>
          <cell r="H17486" t="str">
            <v>年节礼包/个人护理/洗发护发</v>
          </cell>
          <cell r="I17486" t="str">
            <v>2024-03-31</v>
          </cell>
          <cell r="J17486">
            <v>163376278</v>
          </cell>
          <cell r="K17486" t="str">
            <v>sd8806390594226</v>
          </cell>
          <cell r="L17486" t="str">
            <v/>
          </cell>
        </row>
        <row r="17487">
          <cell r="C17487">
            <v>162406636</v>
          </cell>
          <cell r="D17487" t="str">
            <v>人工</v>
          </cell>
          <cell r="E17487" t="str">
            <v>实物</v>
          </cell>
          <cell r="F17487" t="str">
            <v/>
          </cell>
          <cell r="G17487" t="str">
            <v>巨鲲</v>
          </cell>
          <cell r="H17487" t="str">
            <v>年节礼包/个人护理/洗发护发</v>
          </cell>
          <cell r="I17487" t="str">
            <v>2024-03-31</v>
          </cell>
        </row>
        <row r="17487">
          <cell r="K17487" t="str">
            <v>sd8806390594226</v>
          </cell>
          <cell r="L17487" t="str">
            <v/>
          </cell>
        </row>
        <row r="17488">
          <cell r="C17488">
            <v>162406636</v>
          </cell>
          <cell r="D17488" t="str">
            <v>人工</v>
          </cell>
          <cell r="E17488" t="str">
            <v>实物</v>
          </cell>
          <cell r="F17488" t="str">
            <v/>
          </cell>
          <cell r="G17488" t="str">
            <v>巨鲲</v>
          </cell>
          <cell r="H17488" t="str">
            <v>年节礼包/个人护理/洗发护发</v>
          </cell>
          <cell r="I17488" t="str">
            <v>2024-03-31</v>
          </cell>
        </row>
        <row r="17488">
          <cell r="K17488" t="str">
            <v>sd8806390594226</v>
          </cell>
          <cell r="L17488" t="str">
            <v/>
          </cell>
        </row>
        <row r="17489">
          <cell r="C17489">
            <v>162407073</v>
          </cell>
          <cell r="D17489" t="str">
            <v>人工</v>
          </cell>
          <cell r="E17489" t="str">
            <v>实物</v>
          </cell>
          <cell r="F17489" t="str">
            <v>美的（Midea）</v>
          </cell>
          <cell r="G17489" t="str">
            <v>康乐佰莲</v>
          </cell>
          <cell r="H17489" t="str">
            <v>年节礼包/家用电器/厨房小电</v>
          </cell>
          <cell r="I17489" t="str">
            <v>2024-03-31</v>
          </cell>
          <cell r="J17489">
            <v>163376792</v>
          </cell>
          <cell r="K17489" t="str">
            <v>MB-FB40XQD61</v>
          </cell>
          <cell r="L17489" t="str">
            <v/>
          </cell>
        </row>
        <row r="17490">
          <cell r="C17490">
            <v>162407020</v>
          </cell>
          <cell r="D17490" t="str">
            <v>人工</v>
          </cell>
          <cell r="E17490" t="str">
            <v>实物</v>
          </cell>
          <cell r="F17490" t="str">
            <v/>
          </cell>
          <cell r="G17490" t="str">
            <v>金知</v>
          </cell>
          <cell r="H17490" t="str">
            <v>年节礼包/食品/零食礼包</v>
          </cell>
          <cell r="I17490" t="str">
            <v>2024-03-31</v>
          </cell>
          <cell r="J17490">
            <v>163376733</v>
          </cell>
          <cell r="K17490">
            <v>4897109058102</v>
          </cell>
          <cell r="L17490" t="str">
            <v/>
          </cell>
        </row>
        <row r="17491">
          <cell r="C17491">
            <v>162407019</v>
          </cell>
          <cell r="D17491" t="str">
            <v>人工</v>
          </cell>
          <cell r="E17491" t="str">
            <v>实物</v>
          </cell>
          <cell r="F17491" t="str">
            <v/>
          </cell>
          <cell r="G17491" t="str">
            <v>金知</v>
          </cell>
          <cell r="H17491" t="str">
            <v>年节礼包/食品/零食礼包</v>
          </cell>
          <cell r="I17491" t="str">
            <v>2024-03-31</v>
          </cell>
          <cell r="J17491">
            <v>163376732</v>
          </cell>
          <cell r="K17491">
            <v>4897109058096</v>
          </cell>
          <cell r="L17491" t="str">
            <v/>
          </cell>
        </row>
        <row r="17492">
          <cell r="C17492">
            <v>162317221</v>
          </cell>
          <cell r="D17492" t="str">
            <v>人工</v>
          </cell>
          <cell r="E17492" t="str">
            <v>实物</v>
          </cell>
          <cell r="F17492" t="str">
            <v>轩妈</v>
          </cell>
          <cell r="G17492" t="str">
            <v>泉胤</v>
          </cell>
          <cell r="H17492" t="str">
            <v>年节礼包/食品/月饼礼包</v>
          </cell>
          <cell r="I17492" t="str">
            <v>2023-10-31</v>
          </cell>
          <cell r="J17492">
            <v>163175560</v>
          </cell>
          <cell r="K17492" t="str">
            <v/>
          </cell>
          <cell r="L17492" t="str">
            <v/>
          </cell>
        </row>
        <row r="17493">
          <cell r="C17493">
            <v>162568247</v>
          </cell>
          <cell r="D17493" t="str">
            <v>人工</v>
          </cell>
          <cell r="E17493" t="str">
            <v>实物</v>
          </cell>
          <cell r="F17493" t="str">
            <v/>
          </cell>
          <cell r="G17493" t="str">
            <v>丰祥福瑞</v>
          </cell>
          <cell r="H17493" t="str">
            <v>年节礼包/食品/茶叶</v>
          </cell>
          <cell r="I17493" t="str">
            <v>2024-12-31</v>
          </cell>
          <cell r="J17493">
            <v>163753283</v>
          </cell>
          <cell r="K17493" t="str">
            <v>BZFJ300</v>
          </cell>
          <cell r="L17493" t="str">
            <v/>
          </cell>
        </row>
        <row r="17494">
          <cell r="C17494">
            <v>162316580</v>
          </cell>
          <cell r="D17494" t="str">
            <v>人工</v>
          </cell>
          <cell r="E17494" t="str">
            <v>实物</v>
          </cell>
          <cell r="F17494" t="str">
            <v>吕</v>
          </cell>
          <cell r="G17494" t="str">
            <v>巨鲲</v>
          </cell>
          <cell r="H17494" t="str">
            <v>年节礼包/个人护理/洗护礼包</v>
          </cell>
          <cell r="I17494" t="str">
            <v>2023-10-20</v>
          </cell>
          <cell r="J17494">
            <v>163174557</v>
          </cell>
          <cell r="K17494" t="str">
            <v>8809539439259-S</v>
          </cell>
          <cell r="L17494" t="str">
            <v/>
          </cell>
        </row>
        <row r="17495">
          <cell r="C17495">
            <v>162427067</v>
          </cell>
          <cell r="D17495" t="str">
            <v>人工</v>
          </cell>
          <cell r="E17495" t="str">
            <v>实物</v>
          </cell>
          <cell r="F17495" t="str">
            <v/>
          </cell>
          <cell r="G17495" t="str">
            <v>湄南河</v>
          </cell>
          <cell r="H17495" t="str">
            <v>年节礼包/食品/大米</v>
          </cell>
          <cell r="I17495" t="str">
            <v>2024-03-31</v>
          </cell>
          <cell r="J17495">
            <v>163419543</v>
          </cell>
          <cell r="K17495" t="str">
            <v/>
          </cell>
          <cell r="L17495" t="str">
            <v/>
          </cell>
        </row>
        <row r="17496">
          <cell r="C17496">
            <v>162548980</v>
          </cell>
          <cell r="D17496" t="str">
            <v>人工</v>
          </cell>
          <cell r="E17496" t="str">
            <v>实物</v>
          </cell>
          <cell r="F17496" t="str">
            <v/>
          </cell>
          <cell r="G17496" t="str">
            <v>礼瑞源</v>
          </cell>
          <cell r="H17496" t="str">
            <v>年节礼包/项目专属/定制方案专属</v>
          </cell>
          <cell r="I17496" t="str">
            <v>2024-06-14</v>
          </cell>
          <cell r="J17496">
            <v>163710928</v>
          </cell>
          <cell r="K17496" t="str">
            <v>AL36824</v>
          </cell>
          <cell r="L17496" t="str">
            <v/>
          </cell>
        </row>
        <row r="17497">
          <cell r="C17497">
            <v>162495117</v>
          </cell>
          <cell r="D17497" t="str">
            <v>人工</v>
          </cell>
          <cell r="E17497" t="str">
            <v>实物</v>
          </cell>
          <cell r="F17497" t="str">
            <v>百果园</v>
          </cell>
          <cell r="G17497" t="str">
            <v>百果园公司直供</v>
          </cell>
          <cell r="H17497" t="str">
            <v>年节礼包/生鲜/水果</v>
          </cell>
          <cell r="I17497" t="str">
            <v>2024-06-15</v>
          </cell>
          <cell r="J17497">
            <v>163578364</v>
          </cell>
          <cell r="K17497" t="str">
            <v>SDDW24007</v>
          </cell>
          <cell r="L17497" t="str">
            <v/>
          </cell>
        </row>
        <row r="17498">
          <cell r="C17498">
            <v>162405165</v>
          </cell>
          <cell r="D17498" t="str">
            <v>人工</v>
          </cell>
          <cell r="E17498" t="str">
            <v>实物</v>
          </cell>
          <cell r="F17498" t="str">
            <v>雅诗兰黛（Estee Lauder）</v>
          </cell>
          <cell r="G17498" t="str">
            <v>晋之星辰</v>
          </cell>
          <cell r="H17498" t="str">
            <v>年节礼包/美妆护理/面部护理</v>
          </cell>
          <cell r="I17498" t="str">
            <v>2024-01-31</v>
          </cell>
          <cell r="J17498">
            <v>163372824</v>
          </cell>
          <cell r="K17498" t="str">
            <v/>
          </cell>
          <cell r="L17498" t="str">
            <v/>
          </cell>
        </row>
        <row r="17499">
          <cell r="C17499">
            <v>162496992</v>
          </cell>
          <cell r="D17499" t="str">
            <v>人工</v>
          </cell>
          <cell r="E17499" t="str">
            <v>实物</v>
          </cell>
          <cell r="F17499" t="str">
            <v/>
          </cell>
          <cell r="G17499" t="str">
            <v>鲜之味</v>
          </cell>
          <cell r="H17499" t="str">
            <v>年节礼包/生鲜/水果</v>
          </cell>
          <cell r="I17499" t="str">
            <v>2024-06-04</v>
          </cell>
          <cell r="J17499">
            <v>163583222</v>
          </cell>
          <cell r="K17499" t="str">
            <v/>
          </cell>
          <cell r="L17499" t="str">
            <v>妃子笑4.5斤礼盒装</v>
          </cell>
        </row>
        <row r="17500">
          <cell r="C17500">
            <v>162040242</v>
          </cell>
          <cell r="D17500" t="str">
            <v>人工</v>
          </cell>
          <cell r="E17500" t="str">
            <v>实物</v>
          </cell>
          <cell r="F17500" t="str">
            <v>罗莱家纺</v>
          </cell>
          <cell r="G17500" t="str">
            <v>嵘玖</v>
          </cell>
          <cell r="H17500" t="str">
            <v>年节礼包/家纺/床上用品</v>
          </cell>
          <cell r="I17500" t="str">
            <v>2023-07-31</v>
          </cell>
          <cell r="J17500">
            <v>162407567</v>
          </cell>
          <cell r="K17500" t="str">
            <v/>
          </cell>
          <cell r="L17500" t="str">
            <v/>
          </cell>
        </row>
        <row r="17501">
          <cell r="C17501">
            <v>162406544</v>
          </cell>
          <cell r="D17501" t="str">
            <v>人工</v>
          </cell>
          <cell r="E17501" t="str">
            <v>实物</v>
          </cell>
          <cell r="F17501" t="str">
            <v/>
          </cell>
          <cell r="G17501" t="str">
            <v>聚优来</v>
          </cell>
          <cell r="H17501" t="str">
            <v>年节礼包/美妆护理/面部护理</v>
          </cell>
          <cell r="I17501" t="str">
            <v>2024-03-31</v>
          </cell>
          <cell r="J17501">
            <v>163376176</v>
          </cell>
          <cell r="K17501">
            <v>20231122004</v>
          </cell>
          <cell r="L17501" t="str">
            <v/>
          </cell>
        </row>
        <row r="17502">
          <cell r="C17502">
            <v>162497009</v>
          </cell>
          <cell r="D17502" t="str">
            <v>人工</v>
          </cell>
          <cell r="E17502" t="str">
            <v>实物</v>
          </cell>
          <cell r="F17502" t="str">
            <v>雅觅</v>
          </cell>
          <cell r="G17502" t="str">
            <v>雅觅</v>
          </cell>
          <cell r="H17502" t="str">
            <v>年节礼包/食品/粽子礼包</v>
          </cell>
          <cell r="I17502" t="str">
            <v>2024-07-31</v>
          </cell>
          <cell r="J17502">
            <v>163583241</v>
          </cell>
          <cell r="K17502" t="str">
            <v>sfjsrhtgx1630g-2024</v>
          </cell>
          <cell r="L17502" t="str">
            <v>雅觅江山如画•踏歌行端午礼盒1630g</v>
          </cell>
        </row>
        <row r="17503">
          <cell r="C17503">
            <v>162491961</v>
          </cell>
          <cell r="D17503" t="str">
            <v>人工</v>
          </cell>
          <cell r="E17503" t="str">
            <v>实物</v>
          </cell>
          <cell r="F17503" t="str">
            <v/>
          </cell>
          <cell r="G17503" t="str">
            <v>六丰</v>
          </cell>
          <cell r="H17503" t="str">
            <v>年节礼包/生鲜/速冻美食</v>
          </cell>
          <cell r="I17503" t="str">
            <v>2024-07-01</v>
          </cell>
          <cell r="J17503">
            <v>163572709</v>
          </cell>
          <cell r="K17503" t="str">
            <v/>
          </cell>
          <cell r="L17503" t="str">
            <v/>
          </cell>
        </row>
        <row r="17504">
          <cell r="C17504">
            <v>162496490</v>
          </cell>
          <cell r="D17504" t="str">
            <v>人工</v>
          </cell>
          <cell r="E17504" t="str">
            <v>实物</v>
          </cell>
          <cell r="F17504" t="str">
            <v>雅觅</v>
          </cell>
          <cell r="G17504" t="str">
            <v>雅觅</v>
          </cell>
          <cell r="H17504" t="str">
            <v>年节礼包/食品/粽子礼包</v>
          </cell>
          <cell r="I17504" t="str">
            <v>2024-06-10</v>
          </cell>
          <cell r="J17504">
            <v>163582222</v>
          </cell>
          <cell r="K17504" t="str">
            <v>sfqsjxyqz1200g-2024</v>
          </cell>
          <cell r="L17504" t="str">
            <v>雅觅青山锦绣元气粽端午礼盒1200g</v>
          </cell>
        </row>
        <row r="17505">
          <cell r="C17505">
            <v>162492128</v>
          </cell>
          <cell r="D17505" t="str">
            <v>人工</v>
          </cell>
          <cell r="E17505" t="str">
            <v>实物</v>
          </cell>
          <cell r="F17505" t="str">
            <v>雅觅</v>
          </cell>
          <cell r="G17505" t="str">
            <v>雅觅</v>
          </cell>
          <cell r="H17505" t="str">
            <v>年节礼包/食品/零食礼包</v>
          </cell>
          <cell r="I17505" t="str">
            <v>2024-07-31</v>
          </cell>
          <cell r="J17505">
            <v>163572922</v>
          </cell>
          <cell r="K17505" t="str">
            <v>sfbfqklsjtglh300g-2024</v>
          </cell>
          <cell r="L17505" t="str">
            <v>【雅觅】缤纷巧克力什锦糖菓礼盒 300g</v>
          </cell>
        </row>
        <row r="17506">
          <cell r="C17506">
            <v>162338917</v>
          </cell>
          <cell r="D17506" t="str">
            <v>人工</v>
          </cell>
          <cell r="E17506" t="str">
            <v>实物</v>
          </cell>
          <cell r="F17506" t="str">
            <v>香蒲丽</v>
          </cell>
          <cell r="G17506" t="str">
            <v>巨鲲</v>
          </cell>
          <cell r="H17506" t="str">
            <v>年节礼包/美妆护理/美妆套装</v>
          </cell>
          <cell r="I17506" t="str">
            <v>2023-10-20</v>
          </cell>
          <cell r="J17506">
            <v>163202088</v>
          </cell>
          <cell r="K17506" t="str">
            <v>yl4955814710170</v>
          </cell>
          <cell r="L17506" t="str">
            <v/>
          </cell>
        </row>
        <row r="17507">
          <cell r="C17507">
            <v>162319523</v>
          </cell>
          <cell r="D17507" t="str">
            <v>人工</v>
          </cell>
          <cell r="E17507" t="str">
            <v>实物</v>
          </cell>
          <cell r="F17507" t="str">
            <v>苏泊尔</v>
          </cell>
          <cell r="G17507" t="str">
            <v>米盛</v>
          </cell>
          <cell r="H17507" t="str">
            <v>年节礼包/家用电器/厨房小电</v>
          </cell>
          <cell r="I17507" t="str">
            <v>2023-10-31</v>
          </cell>
          <cell r="J17507">
            <v>163178493</v>
          </cell>
          <cell r="K17507" t="str">
            <v>SY-50FC02</v>
          </cell>
          <cell r="L17507" t="str">
            <v>SY-50FC02</v>
          </cell>
        </row>
        <row r="17508">
          <cell r="C17508">
            <v>162462170</v>
          </cell>
          <cell r="D17508" t="str">
            <v>人工</v>
          </cell>
          <cell r="E17508" t="str">
            <v>实物</v>
          </cell>
          <cell r="F17508" t="str">
            <v/>
          </cell>
          <cell r="G17508" t="str">
            <v>湄南河</v>
          </cell>
          <cell r="H17508" t="str">
            <v>年节礼包/食品/粮油礼包</v>
          </cell>
          <cell r="I17508" t="str">
            <v>2024-05-21</v>
          </cell>
          <cell r="J17508">
            <v>163503955</v>
          </cell>
          <cell r="K17508" t="str">
            <v/>
          </cell>
          <cell r="L17508" t="str">
            <v/>
          </cell>
        </row>
        <row r="17509">
          <cell r="C17509">
            <v>162430037</v>
          </cell>
          <cell r="D17509" t="str">
            <v>人工</v>
          </cell>
          <cell r="E17509" t="str">
            <v>实物</v>
          </cell>
          <cell r="F17509" t="str">
            <v/>
          </cell>
          <cell r="G17509" t="str">
            <v>湄南河</v>
          </cell>
          <cell r="H17509" t="str">
            <v>年节礼包/食品/大米</v>
          </cell>
          <cell r="I17509" t="str">
            <v>2024-03-31</v>
          </cell>
          <cell r="J17509">
            <v>163425665</v>
          </cell>
          <cell r="K17509" t="str">
            <v/>
          </cell>
          <cell r="L17509" t="str">
            <v/>
          </cell>
        </row>
        <row r="17510">
          <cell r="C17510">
            <v>162427074</v>
          </cell>
          <cell r="D17510" t="str">
            <v>人工</v>
          </cell>
          <cell r="E17510" t="str">
            <v>实物</v>
          </cell>
          <cell r="F17510" t="str">
            <v/>
          </cell>
          <cell r="G17510" t="str">
            <v>湄南河</v>
          </cell>
          <cell r="H17510" t="str">
            <v>年节礼包/食品/大米</v>
          </cell>
          <cell r="I17510" t="str">
            <v>2024-03-31</v>
          </cell>
          <cell r="J17510">
            <v>163419551</v>
          </cell>
          <cell r="K17510" t="str">
            <v/>
          </cell>
          <cell r="L17510" t="str">
            <v/>
          </cell>
        </row>
        <row r="17511">
          <cell r="C17511">
            <v>162544912</v>
          </cell>
          <cell r="D17511" t="str">
            <v>人工</v>
          </cell>
          <cell r="E17511" t="str">
            <v>实物</v>
          </cell>
          <cell r="F17511" t="str">
            <v>百果园</v>
          </cell>
          <cell r="G17511" t="str">
            <v>百果园公司直供</v>
          </cell>
          <cell r="H17511" t="str">
            <v>年节礼包/生鲜/水果</v>
          </cell>
          <cell r="I17511" t="str">
            <v>2024-06-10</v>
          </cell>
          <cell r="J17511">
            <v>163702063</v>
          </cell>
          <cell r="K17511" t="str">
            <v>BGYSDDZ20001</v>
          </cell>
          <cell r="L17511" t="str">
            <v/>
          </cell>
        </row>
        <row r="17512">
          <cell r="C17512">
            <v>162544198</v>
          </cell>
          <cell r="D17512" t="str">
            <v>人工</v>
          </cell>
          <cell r="E17512" t="str">
            <v>实物</v>
          </cell>
          <cell r="F17512" t="str">
            <v/>
          </cell>
          <cell r="G17512" t="str">
            <v>鲜之味</v>
          </cell>
          <cell r="H17512" t="str">
            <v>年节礼包/生鲜/水果</v>
          </cell>
          <cell r="I17512" t="str">
            <v>2024-05-30</v>
          </cell>
          <cell r="J17512">
            <v>163700743</v>
          </cell>
          <cell r="K17512" t="str">
            <v/>
          </cell>
          <cell r="L17512" t="str">
            <v>4.5斤礼盒装</v>
          </cell>
        </row>
        <row r="17513">
          <cell r="C17513">
            <v>162494904</v>
          </cell>
          <cell r="D17513" t="str">
            <v>人工</v>
          </cell>
          <cell r="E17513" t="str">
            <v>实物</v>
          </cell>
          <cell r="F17513" t="str">
            <v>三禾锅具（SANHO）</v>
          </cell>
          <cell r="G17513" t="str">
            <v>上海沐帆</v>
          </cell>
          <cell r="H17513" t="str">
            <v>年节礼包/餐厨/烹饪锅具</v>
          </cell>
          <cell r="I17513" t="str">
            <v>2024-07-01</v>
          </cell>
          <cell r="J17513">
            <v>163578102</v>
          </cell>
          <cell r="K17513" t="str">
            <v/>
          </cell>
          <cell r="L17513" t="str">
            <v>白色</v>
          </cell>
        </row>
        <row r="17514">
          <cell r="C17514">
            <v>162405228</v>
          </cell>
          <cell r="D17514" t="str">
            <v>人工</v>
          </cell>
          <cell r="E17514" t="str">
            <v>实物</v>
          </cell>
          <cell r="F17514" t="str">
            <v>舒蕾</v>
          </cell>
          <cell r="G17514" t="str">
            <v>禹视</v>
          </cell>
          <cell r="H17514" t="str">
            <v>年节礼包/个人护理/洗护礼包</v>
          </cell>
          <cell r="I17514" t="str">
            <v>2024-03-31</v>
          </cell>
          <cell r="J17514">
            <v>163372892</v>
          </cell>
          <cell r="K17514" t="str">
            <v/>
          </cell>
          <cell r="L17514" t="str">
            <v/>
          </cell>
        </row>
        <row r="17515">
          <cell r="C17515">
            <v>162553492</v>
          </cell>
          <cell r="D17515" t="str">
            <v>人工</v>
          </cell>
          <cell r="E17515" t="str">
            <v>实物</v>
          </cell>
          <cell r="F17515" t="str">
            <v>大益</v>
          </cell>
          <cell r="G17515" t="str">
            <v>华业顺</v>
          </cell>
          <cell r="H17515" t="str">
            <v>年节礼包/食品/茶叶</v>
          </cell>
          <cell r="I17515" t="str">
            <v>2024-12-31</v>
          </cell>
          <cell r="J17515">
            <v>163720268</v>
          </cell>
          <cell r="K17515" t="str">
            <v/>
          </cell>
          <cell r="L17515" t="str">
            <v/>
          </cell>
        </row>
        <row r="17516">
          <cell r="C17516">
            <v>162553483</v>
          </cell>
          <cell r="D17516" t="str">
            <v>人工</v>
          </cell>
          <cell r="E17516" t="str">
            <v>实物</v>
          </cell>
          <cell r="F17516" t="str">
            <v>大益</v>
          </cell>
          <cell r="G17516" t="str">
            <v>华业顺</v>
          </cell>
          <cell r="H17516" t="str">
            <v>年节礼包/食品/茶叶</v>
          </cell>
          <cell r="I17516" t="str">
            <v>2024-12-31</v>
          </cell>
          <cell r="J17516">
            <v>163720257</v>
          </cell>
          <cell r="K17516" t="str">
            <v/>
          </cell>
          <cell r="L17516" t="str">
            <v/>
          </cell>
        </row>
        <row r="17517">
          <cell r="C17517">
            <v>162553482</v>
          </cell>
          <cell r="D17517" t="str">
            <v>人工</v>
          </cell>
          <cell r="E17517" t="str">
            <v>实物</v>
          </cell>
          <cell r="F17517" t="str">
            <v>大益</v>
          </cell>
          <cell r="G17517" t="str">
            <v>华业顺</v>
          </cell>
          <cell r="H17517" t="str">
            <v>年节礼包/食品/茶叶</v>
          </cell>
          <cell r="I17517" t="str">
            <v>2024-12-31</v>
          </cell>
          <cell r="J17517">
            <v>163720256</v>
          </cell>
          <cell r="K17517" t="str">
            <v/>
          </cell>
          <cell r="L17517" t="str">
            <v/>
          </cell>
        </row>
        <row r="17518">
          <cell r="C17518">
            <v>162040596</v>
          </cell>
          <cell r="D17518" t="str">
            <v>人工</v>
          </cell>
          <cell r="E17518" t="str">
            <v>实物</v>
          </cell>
          <cell r="F17518" t="str">
            <v>罗莱家纺</v>
          </cell>
          <cell r="G17518" t="str">
            <v>嵘玖</v>
          </cell>
          <cell r="H17518" t="str">
            <v>年节礼包/家纺/床上用品</v>
          </cell>
          <cell r="I17518" t="str">
            <v>2023-07-31</v>
          </cell>
          <cell r="J17518">
            <v>162407921</v>
          </cell>
          <cell r="K17518" t="str">
            <v/>
          </cell>
          <cell r="L17518" t="str">
            <v>春秋被200*230 对枕47*73cm</v>
          </cell>
        </row>
        <row r="17519">
          <cell r="C17519">
            <v>162492139</v>
          </cell>
          <cell r="D17519" t="str">
            <v>人工</v>
          </cell>
          <cell r="E17519" t="str">
            <v>实物</v>
          </cell>
          <cell r="F17519" t="str">
            <v>沃隆</v>
          </cell>
          <cell r="G17519" t="str">
            <v>深圳品味人生</v>
          </cell>
          <cell r="H17519" t="str">
            <v>年节礼包/食品/零食礼包</v>
          </cell>
          <cell r="I17519" t="str">
            <v>2024-07-31</v>
          </cell>
          <cell r="J17519">
            <v>163572933</v>
          </cell>
          <cell r="K17519" t="str">
            <v/>
          </cell>
          <cell r="L17519" t="str">
            <v/>
          </cell>
        </row>
        <row r="17520">
          <cell r="C17520">
            <v>162496525</v>
          </cell>
          <cell r="D17520" t="str">
            <v>人工</v>
          </cell>
          <cell r="E17520" t="str">
            <v>实物</v>
          </cell>
          <cell r="F17520" t="str">
            <v>广州酒家</v>
          </cell>
          <cell r="G17520" t="str">
            <v>深圳品味人生</v>
          </cell>
          <cell r="H17520" t="str">
            <v>年节礼包/食品/粽子礼包</v>
          </cell>
          <cell r="I17520" t="str">
            <v>2024-07-31</v>
          </cell>
          <cell r="J17520">
            <v>163582260</v>
          </cell>
          <cell r="K17520" t="str">
            <v>端阳家品</v>
          </cell>
          <cell r="L17520" t="str">
            <v/>
          </cell>
        </row>
        <row r="17521">
          <cell r="C17521">
            <v>162502172</v>
          </cell>
          <cell r="D17521" t="str">
            <v>人工</v>
          </cell>
          <cell r="E17521" t="str">
            <v>实物</v>
          </cell>
          <cell r="F17521" t="str">
            <v>奈雪的茶</v>
          </cell>
          <cell r="G17521" t="str">
            <v>深圳品味人生</v>
          </cell>
          <cell r="H17521" t="str">
            <v>年节礼包/食品/零食礼包</v>
          </cell>
          <cell r="I17521" t="str">
            <v>2024-06-30</v>
          </cell>
          <cell r="J17521">
            <v>163598368</v>
          </cell>
          <cell r="K17521" t="str">
            <v/>
          </cell>
          <cell r="L17521" t="str">
            <v/>
          </cell>
        </row>
        <row r="17522">
          <cell r="C17522">
            <v>162502236</v>
          </cell>
          <cell r="D17522" t="str">
            <v>人工</v>
          </cell>
          <cell r="E17522" t="str">
            <v>实物</v>
          </cell>
          <cell r="F17522" t="str">
            <v/>
          </cell>
          <cell r="G17522" t="str">
            <v>众展</v>
          </cell>
          <cell r="H17522" t="str">
            <v>年节礼包/食品/零食礼包</v>
          </cell>
          <cell r="I17522" t="str">
            <v>2024-06-30</v>
          </cell>
          <cell r="J17522">
            <v>163598440</v>
          </cell>
          <cell r="K17522" t="str">
            <v/>
          </cell>
          <cell r="L17522" t="str">
            <v/>
          </cell>
        </row>
        <row r="17523">
          <cell r="C17523">
            <v>162496524</v>
          </cell>
          <cell r="D17523" t="str">
            <v>人工</v>
          </cell>
          <cell r="E17523" t="str">
            <v>实物</v>
          </cell>
          <cell r="F17523" t="str">
            <v>广州酒家</v>
          </cell>
          <cell r="G17523" t="str">
            <v>深圳品味人生</v>
          </cell>
          <cell r="H17523" t="str">
            <v>年节礼包/食品/粽子礼包</v>
          </cell>
          <cell r="I17523" t="str">
            <v>2024-07-31</v>
          </cell>
          <cell r="J17523">
            <v>163582259</v>
          </cell>
          <cell r="K17523" t="str">
            <v>端阳好品</v>
          </cell>
          <cell r="L17523" t="str">
            <v/>
          </cell>
        </row>
        <row r="17524">
          <cell r="C17524">
            <v>162494193</v>
          </cell>
          <cell r="D17524" t="str">
            <v>人工</v>
          </cell>
          <cell r="E17524" t="str">
            <v>实物</v>
          </cell>
          <cell r="F17524" t="str">
            <v>榴芒一刻</v>
          </cell>
          <cell r="G17524" t="str">
            <v>榴芒一刻</v>
          </cell>
          <cell r="H17524" t="str">
            <v>年节礼包/食品/粽子礼包</v>
          </cell>
          <cell r="I17524" t="str">
            <v>2024-07-31</v>
          </cell>
          <cell r="J17524">
            <v>163576854</v>
          </cell>
          <cell r="K17524" t="str">
            <v>LMZH000009</v>
          </cell>
          <cell r="L17524" t="str">
            <v>猫山王榴莲冰粽54g*8枚（配礼袋）*1盒+猫山王榴莲冰琪75g*10杯+六英寸猫山王榴莲千层500g*1盒</v>
          </cell>
        </row>
        <row r="17525">
          <cell r="C17525">
            <v>162494193</v>
          </cell>
          <cell r="D17525" t="str">
            <v>人工</v>
          </cell>
          <cell r="E17525" t="str">
            <v>实物</v>
          </cell>
          <cell r="F17525" t="str">
            <v>榴芒一刻</v>
          </cell>
          <cell r="G17525" t="str">
            <v>榴芒一刻</v>
          </cell>
          <cell r="H17525" t="str">
            <v>年节礼包/食品/粽子礼包</v>
          </cell>
          <cell r="I17525" t="str">
            <v>2024-07-31</v>
          </cell>
        </row>
        <row r="17525">
          <cell r="K17525" t="str">
            <v>LMZH000009</v>
          </cell>
          <cell r="L17525" t="str">
            <v>猫山王榴莲冰粽54g*8枚（配礼袋）*1盒+猫山王榴莲冰琪75g*10杯+六英寸猫山王榴莲千层500g*1盒</v>
          </cell>
        </row>
        <row r="17526">
          <cell r="C17526">
            <v>162494193</v>
          </cell>
          <cell r="D17526" t="str">
            <v>人工</v>
          </cell>
          <cell r="E17526" t="str">
            <v>实物</v>
          </cell>
          <cell r="F17526" t="str">
            <v>榴芒一刻</v>
          </cell>
          <cell r="G17526" t="str">
            <v>榴芒一刻</v>
          </cell>
          <cell r="H17526" t="str">
            <v>年节礼包/食品/粽子礼包</v>
          </cell>
          <cell r="I17526" t="str">
            <v>2024-07-31</v>
          </cell>
        </row>
        <row r="17526">
          <cell r="K17526" t="str">
            <v>LMZH000009</v>
          </cell>
          <cell r="L17526" t="str">
            <v>猫山王榴莲冰粽54g*8枚（配礼袋）*1盒+猫山王榴莲冰琪75g*10杯+六英寸猫山王榴莲千层500g*1盒</v>
          </cell>
        </row>
        <row r="17527">
          <cell r="C17527">
            <v>162496491</v>
          </cell>
          <cell r="D17527" t="str">
            <v>人工</v>
          </cell>
          <cell r="E17527" t="str">
            <v>实物</v>
          </cell>
          <cell r="F17527" t="str">
            <v>雅觅</v>
          </cell>
          <cell r="G17527" t="str">
            <v>雅觅</v>
          </cell>
          <cell r="H17527" t="str">
            <v>年节礼包/食品/粽子礼包</v>
          </cell>
          <cell r="I17527" t="str">
            <v>2024-06-10</v>
          </cell>
          <cell r="J17527">
            <v>163582223</v>
          </cell>
          <cell r="K17527" t="str">
            <v>sfshwxjzz3600g-2024</v>
          </cell>
          <cell r="L17527" t="str">
            <v>雅觅山河万象·九州粽端午礼盒3600g</v>
          </cell>
        </row>
        <row r="17528">
          <cell r="C17528">
            <v>162409282</v>
          </cell>
          <cell r="D17528" t="str">
            <v>人工</v>
          </cell>
          <cell r="E17528" t="str">
            <v>实物</v>
          </cell>
          <cell r="F17528" t="str">
            <v>巴赫约翰（bach johann）</v>
          </cell>
          <cell r="G17528" t="str">
            <v>禹视</v>
          </cell>
          <cell r="H17528" t="str">
            <v>年节礼包/3C数码/影视娱乐</v>
          </cell>
          <cell r="I17528" t="str">
            <v>2024-03-31</v>
          </cell>
          <cell r="J17528">
            <v>163381925</v>
          </cell>
          <cell r="K17528" t="str">
            <v>DW06</v>
          </cell>
          <cell r="L17528" t="str">
            <v/>
          </cell>
        </row>
        <row r="17529">
          <cell r="C17529">
            <v>162497010</v>
          </cell>
          <cell r="D17529" t="str">
            <v>人工</v>
          </cell>
          <cell r="E17529" t="str">
            <v>实物</v>
          </cell>
          <cell r="F17529" t="str">
            <v>雅觅</v>
          </cell>
          <cell r="G17529" t="str">
            <v>雅觅</v>
          </cell>
          <cell r="H17529" t="str">
            <v>年节礼包/食品/粽子礼包</v>
          </cell>
          <cell r="I17529" t="str">
            <v>2024-07-31</v>
          </cell>
          <cell r="J17529">
            <v>163583242</v>
          </cell>
          <cell r="K17529" t="str">
            <v>sfcsxwszy2280g-2024</v>
          </cell>
          <cell r="L17529" t="str">
            <v>雅觅春山行·万事粽意端午礼盒 2280g</v>
          </cell>
        </row>
        <row r="17530">
          <cell r="C17530">
            <v>162496493</v>
          </cell>
          <cell r="D17530" t="str">
            <v>人工</v>
          </cell>
          <cell r="E17530" t="str">
            <v>实物</v>
          </cell>
          <cell r="F17530" t="str">
            <v>雅觅</v>
          </cell>
          <cell r="G17530" t="str">
            <v>雅觅</v>
          </cell>
          <cell r="H17530" t="str">
            <v>年节礼包/食品/粽子礼包</v>
          </cell>
          <cell r="I17530" t="str">
            <v>2024-06-10</v>
          </cell>
          <cell r="J17530">
            <v>163582225</v>
          </cell>
          <cell r="K17530" t="str">
            <v>sfzwsgzyz1385g-2024</v>
          </cell>
          <cell r="L17530" t="str">
            <v>雅觅粽望所归·状元粽端午礼盒 1385g</v>
          </cell>
        </row>
        <row r="17531">
          <cell r="C17531">
            <v>162502180</v>
          </cell>
          <cell r="D17531" t="str">
            <v>人工</v>
          </cell>
          <cell r="E17531" t="str">
            <v>实物</v>
          </cell>
          <cell r="F17531" t="str">
            <v>五芳斋</v>
          </cell>
          <cell r="G17531" t="str">
            <v>深圳品味人生</v>
          </cell>
          <cell r="H17531" t="str">
            <v>年节礼包/食品/食品礼包</v>
          </cell>
          <cell r="I17531" t="str">
            <v>2024-06-30</v>
          </cell>
          <cell r="J17531">
            <v>163598376</v>
          </cell>
          <cell r="K17531" t="str">
            <v/>
          </cell>
          <cell r="L17531" t="str">
            <v/>
          </cell>
        </row>
        <row r="17532">
          <cell r="C17532">
            <v>162502179</v>
          </cell>
          <cell r="D17532" t="str">
            <v>人工</v>
          </cell>
          <cell r="E17532" t="str">
            <v>实物</v>
          </cell>
          <cell r="F17532" t="str">
            <v>广州酒家</v>
          </cell>
          <cell r="G17532" t="str">
            <v>深圳品味人生</v>
          </cell>
          <cell r="H17532" t="str">
            <v>年节礼包/食品/粽子礼包</v>
          </cell>
          <cell r="I17532" t="str">
            <v>2024-06-30</v>
          </cell>
          <cell r="J17532">
            <v>163598375</v>
          </cell>
          <cell r="K17532" t="str">
            <v/>
          </cell>
          <cell r="L17532" t="str">
            <v/>
          </cell>
        </row>
        <row r="17533">
          <cell r="C17533">
            <v>162502178</v>
          </cell>
          <cell r="D17533" t="str">
            <v>人工</v>
          </cell>
          <cell r="E17533" t="str">
            <v>实物</v>
          </cell>
          <cell r="F17533" t="str">
            <v>广州酒家</v>
          </cell>
          <cell r="G17533" t="str">
            <v>深圳品味人生</v>
          </cell>
          <cell r="H17533" t="str">
            <v>年节礼包/食品/粽子礼包</v>
          </cell>
          <cell r="I17533" t="str">
            <v>2024-06-30</v>
          </cell>
          <cell r="J17533">
            <v>163598374</v>
          </cell>
          <cell r="K17533" t="str">
            <v/>
          </cell>
          <cell r="L17533" t="str">
            <v/>
          </cell>
        </row>
        <row r="17534">
          <cell r="C17534">
            <v>162496596</v>
          </cell>
          <cell r="D17534" t="str">
            <v>人工</v>
          </cell>
          <cell r="E17534" t="str">
            <v>实物</v>
          </cell>
          <cell r="F17534" t="str">
            <v/>
          </cell>
          <cell r="G17534" t="str">
            <v>佳沃</v>
          </cell>
          <cell r="H17534" t="str">
            <v>年节礼包/生鲜/水果</v>
          </cell>
          <cell r="I17534" t="str">
            <v>2024-06-30</v>
          </cell>
          <cell r="J17534">
            <v>163582338</v>
          </cell>
          <cell r="K17534" t="str">
            <v>500200573/500200466/104900178</v>
          </cell>
          <cell r="L17534" t="str">
            <v/>
          </cell>
        </row>
        <row r="17535">
          <cell r="C17535">
            <v>162502234</v>
          </cell>
          <cell r="D17535" t="str">
            <v>人工</v>
          </cell>
          <cell r="E17535" t="str">
            <v>实物</v>
          </cell>
          <cell r="F17535" t="str">
            <v/>
          </cell>
          <cell r="G17535" t="str">
            <v>众展</v>
          </cell>
          <cell r="H17535" t="str">
            <v>年节礼包/食品/食品礼包</v>
          </cell>
          <cell r="I17535" t="str">
            <v>2024-06-30</v>
          </cell>
          <cell r="J17535">
            <v>163598438</v>
          </cell>
          <cell r="K17535" t="str">
            <v/>
          </cell>
          <cell r="L17535" t="str">
            <v/>
          </cell>
        </row>
        <row r="17536">
          <cell r="C17536">
            <v>162502359</v>
          </cell>
          <cell r="D17536" t="str">
            <v>人工</v>
          </cell>
          <cell r="E17536" t="str">
            <v>实物</v>
          </cell>
          <cell r="F17536" t="str">
            <v>皇上皇</v>
          </cell>
          <cell r="G17536" t="str">
            <v>深圳品味人生</v>
          </cell>
          <cell r="H17536" t="str">
            <v>年节礼包/食品/粮油礼包</v>
          </cell>
          <cell r="I17536" t="str">
            <v>2024-06-30</v>
          </cell>
          <cell r="J17536">
            <v>163598566</v>
          </cell>
          <cell r="K17536" t="str">
            <v/>
          </cell>
          <cell r="L17536" t="str">
            <v/>
          </cell>
        </row>
        <row r="17537">
          <cell r="C17537">
            <v>162492095</v>
          </cell>
          <cell r="D17537" t="str">
            <v>人工</v>
          </cell>
          <cell r="E17537" t="str">
            <v>实物</v>
          </cell>
          <cell r="F17537" t="str">
            <v>北京同仁堂</v>
          </cell>
          <cell r="G17537" t="str">
            <v>食尚知补</v>
          </cell>
          <cell r="H17537" t="str">
            <v>年节礼包/食品/营养健康</v>
          </cell>
          <cell r="I17537" t="str">
            <v>2024-07-31</v>
          </cell>
          <cell r="J17537">
            <v>163572882</v>
          </cell>
          <cell r="K17537" t="str">
            <v>西洋参袋泡茶45g（3g*15袋）</v>
          </cell>
          <cell r="L17537" t="str">
            <v/>
          </cell>
        </row>
        <row r="17538">
          <cell r="C17538">
            <v>162412173</v>
          </cell>
          <cell r="D17538" t="str">
            <v>人工</v>
          </cell>
          <cell r="E17538" t="str">
            <v>实物</v>
          </cell>
          <cell r="F17538" t="str">
            <v>美的（Midea）</v>
          </cell>
          <cell r="G17538" t="str">
            <v>康乐佰莲</v>
          </cell>
          <cell r="H17538" t="str">
            <v>年节礼包/家用电器/厨房小电</v>
          </cell>
          <cell r="I17538" t="str">
            <v>2024-03-31</v>
          </cell>
          <cell r="J17538">
            <v>163389536</v>
          </cell>
          <cell r="K17538" t="str">
            <v>YR1609S-X</v>
          </cell>
          <cell r="L17538" t="str">
            <v/>
          </cell>
        </row>
        <row r="17539">
          <cell r="C17539">
            <v>162502228</v>
          </cell>
          <cell r="D17539" t="str">
            <v>人工</v>
          </cell>
          <cell r="E17539" t="str">
            <v>实物</v>
          </cell>
          <cell r="F17539" t="str">
            <v/>
          </cell>
          <cell r="G17539" t="str">
            <v>众展</v>
          </cell>
          <cell r="H17539" t="str">
            <v>年节礼包/食品/食品礼包</v>
          </cell>
          <cell r="I17539" t="str">
            <v>2024-06-30</v>
          </cell>
          <cell r="J17539">
            <v>163598432</v>
          </cell>
          <cell r="K17539" t="str">
            <v/>
          </cell>
          <cell r="L17539" t="str">
            <v/>
          </cell>
        </row>
        <row r="17540">
          <cell r="C17540">
            <v>162494906</v>
          </cell>
          <cell r="D17540" t="str">
            <v>人工</v>
          </cell>
          <cell r="E17540" t="str">
            <v>实物</v>
          </cell>
          <cell r="F17540" t="str">
            <v/>
          </cell>
          <cell r="G17540" t="str">
            <v>上海礼贝</v>
          </cell>
          <cell r="H17540" t="str">
            <v>年节礼包/食品/粽子礼包</v>
          </cell>
          <cell r="I17540" t="str">
            <v>2024-07-31</v>
          </cell>
          <cell r="J17540">
            <v>163578104</v>
          </cell>
          <cell r="K17540" t="str">
            <v/>
          </cell>
          <cell r="L17540" t="str">
            <v/>
          </cell>
        </row>
        <row r="17541">
          <cell r="C17541">
            <v>162411406</v>
          </cell>
          <cell r="D17541" t="str">
            <v>人工</v>
          </cell>
          <cell r="E17541" t="str">
            <v>实物</v>
          </cell>
          <cell r="F17541" t="str">
            <v/>
          </cell>
          <cell r="G17541" t="str">
            <v>佳沃</v>
          </cell>
          <cell r="H17541" t="str">
            <v>年节礼包/生鲜/水果</v>
          </cell>
          <cell r="I17541" t="str">
            <v>2024-03-31</v>
          </cell>
          <cell r="J17541">
            <v>163387938</v>
          </cell>
          <cell r="K17541">
            <v>599800187</v>
          </cell>
          <cell r="L17541" t="str">
            <v/>
          </cell>
        </row>
        <row r="17542">
          <cell r="C17542">
            <v>162502360</v>
          </cell>
          <cell r="D17542" t="str">
            <v>人工</v>
          </cell>
          <cell r="E17542" t="str">
            <v>实物</v>
          </cell>
          <cell r="F17542" t="str">
            <v>广州酒家</v>
          </cell>
          <cell r="G17542" t="str">
            <v>深圳品味人生</v>
          </cell>
          <cell r="H17542" t="str">
            <v>年节礼包/食品/粽子礼包</v>
          </cell>
          <cell r="I17542" t="str">
            <v>2024-06-30</v>
          </cell>
          <cell r="J17542">
            <v>163598567</v>
          </cell>
          <cell r="K17542" t="str">
            <v/>
          </cell>
          <cell r="L17542" t="str">
            <v/>
          </cell>
        </row>
        <row r="17543">
          <cell r="C17543">
            <v>162496530</v>
          </cell>
          <cell r="D17543" t="str">
            <v>人工</v>
          </cell>
          <cell r="E17543" t="str">
            <v>实物</v>
          </cell>
          <cell r="F17543" t="str">
            <v>五芳斋</v>
          </cell>
          <cell r="G17543" t="str">
            <v>深圳品味人生</v>
          </cell>
          <cell r="H17543" t="str">
            <v>年节礼包/食品/粽子礼包</v>
          </cell>
          <cell r="I17543" t="str">
            <v>2024-07-31</v>
          </cell>
          <cell r="J17543">
            <v>163582265</v>
          </cell>
          <cell r="K17543" t="str">
            <v>端阳丰品</v>
          </cell>
          <cell r="L17543" t="str">
            <v/>
          </cell>
        </row>
        <row r="17544">
          <cell r="C17544">
            <v>162491941</v>
          </cell>
          <cell r="D17544" t="str">
            <v>人工</v>
          </cell>
          <cell r="E17544" t="str">
            <v>实物</v>
          </cell>
          <cell r="F17544" t="str">
            <v/>
          </cell>
          <cell r="G17544" t="str">
            <v>六丰</v>
          </cell>
          <cell r="H17544" t="str">
            <v>年节礼包/食品/零食礼包</v>
          </cell>
          <cell r="I17544" t="str">
            <v>2024-07-01</v>
          </cell>
          <cell r="J17544">
            <v>163572689</v>
          </cell>
          <cell r="K17544" t="str">
            <v/>
          </cell>
          <cell r="L17544" t="str">
            <v/>
          </cell>
        </row>
        <row r="17545">
          <cell r="C17545">
            <v>162496527</v>
          </cell>
          <cell r="D17545" t="str">
            <v>人工</v>
          </cell>
          <cell r="E17545" t="str">
            <v>实物</v>
          </cell>
          <cell r="F17545" t="str">
            <v>五芳斋</v>
          </cell>
          <cell r="G17545" t="str">
            <v>深圳品味人生</v>
          </cell>
          <cell r="H17545" t="str">
            <v>年节礼包/食品/粽子礼包</v>
          </cell>
          <cell r="I17545" t="str">
            <v>2024-07-31</v>
          </cell>
          <cell r="J17545">
            <v>163582262</v>
          </cell>
          <cell r="K17545" t="str">
            <v>端阳享品</v>
          </cell>
          <cell r="L17545" t="str">
            <v/>
          </cell>
        </row>
        <row r="17546">
          <cell r="C17546">
            <v>162502312</v>
          </cell>
          <cell r="D17546" t="str">
            <v>人工</v>
          </cell>
          <cell r="E17546" t="str">
            <v>实物</v>
          </cell>
          <cell r="F17546" t="str">
            <v/>
          </cell>
          <cell r="G17546" t="str">
            <v>众展</v>
          </cell>
          <cell r="H17546" t="str">
            <v>年节礼包/食品/零食礼包</v>
          </cell>
          <cell r="I17546" t="str">
            <v>2024-06-30</v>
          </cell>
          <cell r="J17546">
            <v>163598516</v>
          </cell>
          <cell r="K17546" t="str">
            <v/>
          </cell>
          <cell r="L17546" t="str">
            <v/>
          </cell>
        </row>
        <row r="17547">
          <cell r="C17547">
            <v>162502174</v>
          </cell>
          <cell r="D17547" t="str">
            <v>人工</v>
          </cell>
          <cell r="E17547" t="str">
            <v>实物</v>
          </cell>
          <cell r="F17547" t="str">
            <v>五芳斋</v>
          </cell>
          <cell r="G17547" t="str">
            <v>深圳品味人生</v>
          </cell>
          <cell r="H17547" t="str">
            <v>年节礼包/食品/粽子礼包</v>
          </cell>
          <cell r="I17547" t="str">
            <v>2024-06-30</v>
          </cell>
          <cell r="J17547">
            <v>163598370</v>
          </cell>
          <cell r="K17547" t="str">
            <v/>
          </cell>
          <cell r="L17547" t="str">
            <v/>
          </cell>
        </row>
        <row r="17548">
          <cell r="C17548">
            <v>162496522</v>
          </cell>
          <cell r="D17548" t="str">
            <v>人工</v>
          </cell>
          <cell r="E17548" t="str">
            <v>实物</v>
          </cell>
          <cell r="F17548" t="str">
            <v>嘉顿</v>
          </cell>
          <cell r="G17548" t="str">
            <v>深圳品味人生</v>
          </cell>
          <cell r="H17548" t="str">
            <v>年节礼包/食品/粽子礼包</v>
          </cell>
          <cell r="I17548" t="str">
            <v>2024-07-31</v>
          </cell>
          <cell r="J17548">
            <v>163582257</v>
          </cell>
          <cell r="K17548" t="str">
            <v>端阳双品</v>
          </cell>
          <cell r="L17548" t="str">
            <v/>
          </cell>
        </row>
        <row r="17549">
          <cell r="C17549">
            <v>162315342</v>
          </cell>
          <cell r="D17549" t="str">
            <v>人工</v>
          </cell>
          <cell r="E17549" t="str">
            <v>实物</v>
          </cell>
          <cell r="F17549" t="str">
            <v>爱华仕</v>
          </cell>
          <cell r="G17549" t="str">
            <v>爱华仕</v>
          </cell>
          <cell r="H17549" t="str">
            <v>年节礼包/箱包皮具/功能箱包</v>
          </cell>
          <cell r="I17549" t="str">
            <v>2023-10-31</v>
          </cell>
          <cell r="J17549">
            <v>163173164</v>
          </cell>
          <cell r="K17549" t="str">
            <v>OCX6639032032009</v>
          </cell>
          <cell r="L17549" t="str">
            <v/>
          </cell>
        </row>
        <row r="17550">
          <cell r="C17550">
            <v>162405161</v>
          </cell>
          <cell r="D17550" t="str">
            <v>人工</v>
          </cell>
          <cell r="E17550" t="str">
            <v>实物</v>
          </cell>
          <cell r="F17550" t="str">
            <v>碧欧泉（BIOTHERM）</v>
          </cell>
          <cell r="G17550" t="str">
            <v>晋之星辰</v>
          </cell>
          <cell r="H17550" t="str">
            <v>年节礼包/美妆护理/美妆套装</v>
          </cell>
          <cell r="I17550" t="str">
            <v>2023-12-31</v>
          </cell>
          <cell r="J17550">
            <v>163372820</v>
          </cell>
          <cell r="K17550" t="str">
            <v/>
          </cell>
          <cell r="L17550" t="str">
            <v/>
          </cell>
        </row>
        <row r="17551">
          <cell r="C17551">
            <v>162406683</v>
          </cell>
          <cell r="D17551" t="str">
            <v>人工</v>
          </cell>
          <cell r="E17551" t="str">
            <v>实物</v>
          </cell>
          <cell r="F17551" t="str">
            <v>资生堂</v>
          </cell>
          <cell r="G17551" t="str">
            <v>巨鲲</v>
          </cell>
          <cell r="H17551" t="str">
            <v>年节礼包/个人护理/洗护礼包</v>
          </cell>
          <cell r="I17551" t="str">
            <v>2024-03-31</v>
          </cell>
          <cell r="J17551">
            <v>163376358</v>
          </cell>
          <cell r="K17551" t="str">
            <v>sd4909978700614</v>
          </cell>
          <cell r="L17551" t="str">
            <v/>
          </cell>
        </row>
        <row r="17552">
          <cell r="C17552">
            <v>162406683</v>
          </cell>
          <cell r="D17552" t="str">
            <v>人工</v>
          </cell>
          <cell r="E17552" t="str">
            <v>实物</v>
          </cell>
          <cell r="F17552" t="str">
            <v>资生堂</v>
          </cell>
          <cell r="G17552" t="str">
            <v>巨鲲</v>
          </cell>
          <cell r="H17552" t="str">
            <v>年节礼包/个人护理/洗护礼包</v>
          </cell>
          <cell r="I17552" t="str">
            <v>2024-03-31</v>
          </cell>
        </row>
        <row r="17552">
          <cell r="K17552" t="str">
            <v>sd4909978700614</v>
          </cell>
          <cell r="L17552" t="str">
            <v/>
          </cell>
        </row>
        <row r="17553">
          <cell r="C17553">
            <v>162406683</v>
          </cell>
          <cell r="D17553" t="str">
            <v>人工</v>
          </cell>
          <cell r="E17553" t="str">
            <v>实物</v>
          </cell>
          <cell r="F17553" t="str">
            <v>资生堂</v>
          </cell>
          <cell r="G17553" t="str">
            <v>巨鲲</v>
          </cell>
          <cell r="H17553" t="str">
            <v>年节礼包/个人护理/洗护礼包</v>
          </cell>
          <cell r="I17553" t="str">
            <v>2024-03-31</v>
          </cell>
        </row>
        <row r="17553">
          <cell r="K17553" t="str">
            <v>sd4909978700614</v>
          </cell>
          <cell r="L17553" t="str">
            <v/>
          </cell>
        </row>
        <row r="17554">
          <cell r="C17554">
            <v>162406683</v>
          </cell>
          <cell r="D17554" t="str">
            <v>人工</v>
          </cell>
          <cell r="E17554" t="str">
            <v>实物</v>
          </cell>
          <cell r="F17554" t="str">
            <v>资生堂</v>
          </cell>
          <cell r="G17554" t="str">
            <v>巨鲲</v>
          </cell>
          <cell r="H17554" t="str">
            <v>年节礼包/个人护理/洗护礼包</v>
          </cell>
          <cell r="I17554" t="str">
            <v>2024-03-31</v>
          </cell>
        </row>
        <row r="17554">
          <cell r="K17554" t="str">
            <v>sd4909978700614</v>
          </cell>
          <cell r="L17554" t="str">
            <v/>
          </cell>
        </row>
        <row r="17555">
          <cell r="C17555">
            <v>162406683</v>
          </cell>
          <cell r="D17555" t="str">
            <v>人工</v>
          </cell>
          <cell r="E17555" t="str">
            <v>实物</v>
          </cell>
          <cell r="F17555" t="str">
            <v>资生堂</v>
          </cell>
          <cell r="G17555" t="str">
            <v>巨鲲</v>
          </cell>
          <cell r="H17555" t="str">
            <v>年节礼包/个人护理/洗护礼包</v>
          </cell>
          <cell r="I17555" t="str">
            <v>2024-03-31</v>
          </cell>
        </row>
        <row r="17555">
          <cell r="K17555" t="str">
            <v>sd4909978700614</v>
          </cell>
          <cell r="L17555" t="str">
            <v/>
          </cell>
        </row>
        <row r="17556">
          <cell r="C17556">
            <v>162316581</v>
          </cell>
          <cell r="D17556" t="str">
            <v>人工</v>
          </cell>
          <cell r="E17556" t="str">
            <v>实物</v>
          </cell>
          <cell r="F17556" t="str">
            <v>资生堂</v>
          </cell>
          <cell r="G17556" t="str">
            <v>巨鲲</v>
          </cell>
          <cell r="H17556" t="str">
            <v>年节礼包/个人护理/洗护礼包</v>
          </cell>
          <cell r="I17556" t="str">
            <v>2023-10-20</v>
          </cell>
          <cell r="J17556">
            <v>163174558</v>
          </cell>
          <cell r="K17556" t="str">
            <v>sd4909978700614</v>
          </cell>
          <cell r="L17556" t="str">
            <v/>
          </cell>
        </row>
        <row r="17557">
          <cell r="C17557">
            <v>162304934</v>
          </cell>
          <cell r="D17557" t="str">
            <v>人工</v>
          </cell>
          <cell r="E17557" t="str">
            <v>实物</v>
          </cell>
          <cell r="F17557" t="str">
            <v>资生堂</v>
          </cell>
          <cell r="G17557" t="str">
            <v>巨鲲</v>
          </cell>
          <cell r="H17557" t="str">
            <v>年节礼包/个人护理/洗护礼包</v>
          </cell>
          <cell r="I17557" t="str">
            <v>2023-07-31</v>
          </cell>
          <cell r="J17557">
            <v>163150765</v>
          </cell>
          <cell r="K17557" t="str">
            <v>sd6911652213479-e</v>
          </cell>
          <cell r="L17557" t="str">
            <v/>
          </cell>
        </row>
        <row r="17558">
          <cell r="C17558">
            <v>162502171</v>
          </cell>
          <cell r="D17558" t="str">
            <v>人工</v>
          </cell>
          <cell r="E17558" t="str">
            <v>实物</v>
          </cell>
          <cell r="F17558" t="str">
            <v>五芳斋</v>
          </cell>
          <cell r="G17558" t="str">
            <v>深圳品味人生</v>
          </cell>
          <cell r="H17558" t="str">
            <v>年节礼包/食品/粽子礼包</v>
          </cell>
          <cell r="I17558" t="str">
            <v>2024-06-30</v>
          </cell>
          <cell r="J17558">
            <v>163598367</v>
          </cell>
          <cell r="K17558" t="str">
            <v/>
          </cell>
          <cell r="L17558" t="str">
            <v/>
          </cell>
        </row>
        <row r="17559">
          <cell r="C17559">
            <v>162491950</v>
          </cell>
          <cell r="D17559" t="str">
            <v>人工</v>
          </cell>
          <cell r="E17559" t="str">
            <v>实物</v>
          </cell>
          <cell r="F17559" t="str">
            <v/>
          </cell>
          <cell r="G17559" t="str">
            <v>六丰</v>
          </cell>
          <cell r="H17559" t="str">
            <v>年节礼包/食品/零食礼包</v>
          </cell>
          <cell r="I17559" t="str">
            <v>2024-07-01</v>
          </cell>
          <cell r="J17559">
            <v>163572698</v>
          </cell>
          <cell r="K17559" t="str">
            <v/>
          </cell>
          <cell r="L17559" t="str">
            <v/>
          </cell>
        </row>
        <row r="17560">
          <cell r="C17560">
            <v>162496499</v>
          </cell>
          <cell r="D17560" t="str">
            <v>人工</v>
          </cell>
          <cell r="E17560" t="str">
            <v>实物</v>
          </cell>
          <cell r="F17560" t="str">
            <v>燕之坊</v>
          </cell>
          <cell r="G17560" t="str">
            <v>燕之坊</v>
          </cell>
          <cell r="H17560" t="str">
            <v>年节礼包/食品/粽子礼包</v>
          </cell>
          <cell r="I17560" t="str">
            <v>2024-07-31</v>
          </cell>
          <cell r="J17560">
            <v>163582232</v>
          </cell>
          <cell r="K17560" t="str">
            <v>C01070011099</v>
          </cell>
          <cell r="L17560" t="str">
            <v/>
          </cell>
        </row>
        <row r="17561">
          <cell r="C17561">
            <v>162492121</v>
          </cell>
          <cell r="D17561" t="str">
            <v>人工</v>
          </cell>
          <cell r="E17561" t="str">
            <v>实物</v>
          </cell>
          <cell r="F17561" t="str">
            <v/>
          </cell>
          <cell r="G17561" t="str">
            <v>金知</v>
          </cell>
          <cell r="H17561" t="str">
            <v>年节礼包/食品/零食礼包</v>
          </cell>
          <cell r="I17561" t="str">
            <v>2024-07-31</v>
          </cell>
          <cell r="J17561">
            <v>163572909</v>
          </cell>
          <cell r="K17561" t="str">
            <v>jz20240323002</v>
          </cell>
          <cell r="L17561" t="str">
            <v/>
          </cell>
        </row>
        <row r="17562">
          <cell r="C17562">
            <v>162537765</v>
          </cell>
          <cell r="D17562" t="str">
            <v>人工</v>
          </cell>
          <cell r="E17562" t="str">
            <v>实物</v>
          </cell>
          <cell r="F17562" t="str">
            <v>燕之坊</v>
          </cell>
          <cell r="G17562" t="str">
            <v>燕之坊</v>
          </cell>
          <cell r="H17562" t="str">
            <v>年节礼包/食品/杂粮礼包</v>
          </cell>
          <cell r="I17562" t="str">
            <v>2024-06-30</v>
          </cell>
          <cell r="J17562">
            <v>163692461</v>
          </cell>
          <cell r="K17562" t="str">
            <v>C01070011246</v>
          </cell>
          <cell r="L17562" t="str">
            <v/>
          </cell>
        </row>
        <row r="17563">
          <cell r="C17563">
            <v>162502182</v>
          </cell>
          <cell r="D17563" t="str">
            <v>人工</v>
          </cell>
          <cell r="E17563" t="str">
            <v>实物</v>
          </cell>
          <cell r="F17563" t="str">
            <v>五芳斋</v>
          </cell>
          <cell r="G17563" t="str">
            <v>深圳品味人生</v>
          </cell>
          <cell r="H17563" t="str">
            <v>年节礼包/食品/粽子礼包</v>
          </cell>
          <cell r="I17563" t="str">
            <v>2024-06-30</v>
          </cell>
          <cell r="J17563">
            <v>163598378</v>
          </cell>
          <cell r="K17563" t="str">
            <v/>
          </cell>
          <cell r="L17563" t="str">
            <v/>
          </cell>
        </row>
        <row r="17564">
          <cell r="C17564">
            <v>162108939</v>
          </cell>
          <cell r="D17564" t="str">
            <v>人工</v>
          </cell>
          <cell r="E17564" t="str">
            <v>实物</v>
          </cell>
          <cell r="F17564" t="str">
            <v/>
          </cell>
          <cell r="G17564" t="str">
            <v>大象传媒</v>
          </cell>
          <cell r="H17564" t="str">
            <v>食品/乳品饮料/果味饮料</v>
          </cell>
          <cell r="I17564" t="str">
            <v>2023-09-01</v>
          </cell>
          <cell r="J17564">
            <v>162584499</v>
          </cell>
          <cell r="K17564" t="str">
            <v>你好椰椰子水*2箱</v>
          </cell>
          <cell r="L17564" t="str">
            <v/>
          </cell>
        </row>
        <row r="17565">
          <cell r="C17565">
            <v>162451148</v>
          </cell>
          <cell r="D17565" t="str">
            <v>人工</v>
          </cell>
          <cell r="E17565" t="str">
            <v>实物</v>
          </cell>
          <cell r="F17565" t="str">
            <v/>
          </cell>
          <cell r="G17565" t="str">
            <v>巨鲲</v>
          </cell>
          <cell r="H17565" t="str">
            <v>年节礼包/项目专属/投标项目专属</v>
          </cell>
          <cell r="I17565" t="str">
            <v>2024-03-31</v>
          </cell>
          <cell r="J17565">
            <v>163483317</v>
          </cell>
          <cell r="K17565" t="str">
            <v>sd6930420008970</v>
          </cell>
          <cell r="L17565" t="str">
            <v/>
          </cell>
        </row>
        <row r="17566">
          <cell r="C17566">
            <v>162451148</v>
          </cell>
          <cell r="D17566" t="str">
            <v>人工</v>
          </cell>
          <cell r="E17566" t="str">
            <v>实物</v>
          </cell>
          <cell r="F17566" t="str">
            <v/>
          </cell>
          <cell r="G17566" t="str">
            <v>巨鲲</v>
          </cell>
          <cell r="H17566" t="str">
            <v>年节礼包/项目专属/投标项目专属</v>
          </cell>
          <cell r="I17566" t="str">
            <v>2024-03-31</v>
          </cell>
        </row>
        <row r="17566">
          <cell r="K17566" t="str">
            <v>sd6930420008970</v>
          </cell>
          <cell r="L17566" t="str">
            <v/>
          </cell>
        </row>
        <row r="17567">
          <cell r="C17567">
            <v>162451148</v>
          </cell>
          <cell r="D17567" t="str">
            <v>人工</v>
          </cell>
          <cell r="E17567" t="str">
            <v>实物</v>
          </cell>
          <cell r="F17567" t="str">
            <v/>
          </cell>
          <cell r="G17567" t="str">
            <v>巨鲲</v>
          </cell>
          <cell r="H17567" t="str">
            <v>年节礼包/项目专属/投标项目专属</v>
          </cell>
          <cell r="I17567" t="str">
            <v>2024-03-31</v>
          </cell>
        </row>
        <row r="17567">
          <cell r="K17567" t="str">
            <v>sd6930420008970</v>
          </cell>
          <cell r="L17567" t="str">
            <v/>
          </cell>
        </row>
        <row r="17568">
          <cell r="C17568">
            <v>162451148</v>
          </cell>
          <cell r="D17568" t="str">
            <v>人工</v>
          </cell>
          <cell r="E17568" t="str">
            <v>实物</v>
          </cell>
          <cell r="F17568" t="str">
            <v/>
          </cell>
          <cell r="G17568" t="str">
            <v>巨鲲</v>
          </cell>
          <cell r="H17568" t="str">
            <v>年节礼包/项目专属/投标项目专属</v>
          </cell>
          <cell r="I17568" t="str">
            <v>2024-03-31</v>
          </cell>
        </row>
        <row r="17568">
          <cell r="K17568" t="str">
            <v>sd6930420008970</v>
          </cell>
          <cell r="L17568" t="str">
            <v/>
          </cell>
        </row>
        <row r="17569">
          <cell r="C17569">
            <v>162451148</v>
          </cell>
          <cell r="D17569" t="str">
            <v>人工</v>
          </cell>
          <cell r="E17569" t="str">
            <v>实物</v>
          </cell>
          <cell r="F17569" t="str">
            <v/>
          </cell>
          <cell r="G17569" t="str">
            <v>巨鲲</v>
          </cell>
          <cell r="H17569" t="str">
            <v>年节礼包/项目专属/投标项目专属</v>
          </cell>
          <cell r="I17569" t="str">
            <v>2024-03-31</v>
          </cell>
        </row>
        <row r="17569">
          <cell r="K17569" t="str">
            <v>sd6930420008970</v>
          </cell>
          <cell r="L17569" t="str">
            <v/>
          </cell>
        </row>
        <row r="17570">
          <cell r="C17570">
            <v>162451148</v>
          </cell>
          <cell r="D17570" t="str">
            <v>人工</v>
          </cell>
          <cell r="E17570" t="str">
            <v>实物</v>
          </cell>
          <cell r="F17570" t="str">
            <v/>
          </cell>
          <cell r="G17570" t="str">
            <v>巨鲲</v>
          </cell>
          <cell r="H17570" t="str">
            <v>年节礼包/项目专属/投标项目专属</v>
          </cell>
          <cell r="I17570" t="str">
            <v>2024-03-31</v>
          </cell>
        </row>
        <row r="17570">
          <cell r="K17570" t="str">
            <v>sd6930420008970</v>
          </cell>
          <cell r="L17570" t="str">
            <v/>
          </cell>
        </row>
        <row r="17571">
          <cell r="C17571">
            <v>162451148</v>
          </cell>
          <cell r="D17571" t="str">
            <v>人工</v>
          </cell>
          <cell r="E17571" t="str">
            <v>实物</v>
          </cell>
          <cell r="F17571" t="str">
            <v/>
          </cell>
          <cell r="G17571" t="str">
            <v>巨鲲</v>
          </cell>
          <cell r="H17571" t="str">
            <v>年节礼包/项目专属/投标项目专属</v>
          </cell>
          <cell r="I17571" t="str">
            <v>2024-03-31</v>
          </cell>
        </row>
        <row r="17571">
          <cell r="K17571" t="str">
            <v>sd6930420008970</v>
          </cell>
          <cell r="L17571" t="str">
            <v/>
          </cell>
        </row>
        <row r="17572">
          <cell r="C17572">
            <v>162451148</v>
          </cell>
          <cell r="D17572" t="str">
            <v>人工</v>
          </cell>
          <cell r="E17572" t="str">
            <v>实物</v>
          </cell>
          <cell r="F17572" t="str">
            <v/>
          </cell>
          <cell r="G17572" t="str">
            <v>巨鲲</v>
          </cell>
          <cell r="H17572" t="str">
            <v>年节礼包/项目专属/投标项目专属</v>
          </cell>
          <cell r="I17572" t="str">
            <v>2024-03-31</v>
          </cell>
        </row>
        <row r="17572">
          <cell r="K17572" t="str">
            <v>sd6930420008970</v>
          </cell>
          <cell r="L17572" t="str">
            <v/>
          </cell>
        </row>
        <row r="17573">
          <cell r="C17573">
            <v>162451148</v>
          </cell>
          <cell r="D17573" t="str">
            <v>人工</v>
          </cell>
          <cell r="E17573" t="str">
            <v>实物</v>
          </cell>
          <cell r="F17573" t="str">
            <v/>
          </cell>
          <cell r="G17573" t="str">
            <v>巨鲲</v>
          </cell>
          <cell r="H17573" t="str">
            <v>年节礼包/项目专属/投标项目专属</v>
          </cell>
          <cell r="I17573" t="str">
            <v>2024-03-31</v>
          </cell>
        </row>
        <row r="17573">
          <cell r="K17573" t="str">
            <v>sd6930420008970</v>
          </cell>
          <cell r="L17573" t="str">
            <v/>
          </cell>
        </row>
        <row r="17574">
          <cell r="C17574">
            <v>162406642</v>
          </cell>
          <cell r="D17574" t="str">
            <v>人工</v>
          </cell>
          <cell r="E17574" t="str">
            <v>实物</v>
          </cell>
          <cell r="F17574" t="str">
            <v>LG安宝笛</v>
          </cell>
          <cell r="G17574" t="str">
            <v>巨鲲</v>
          </cell>
          <cell r="H17574" t="str">
            <v>年节礼包/个人护理/身体护理</v>
          </cell>
          <cell r="I17574" t="str">
            <v>2024-03-31</v>
          </cell>
          <cell r="J17574">
            <v>163376284</v>
          </cell>
          <cell r="K17574" t="str">
            <v>sd8801051130652</v>
          </cell>
          <cell r="L17574" t="str">
            <v/>
          </cell>
        </row>
        <row r="17575">
          <cell r="C17575">
            <v>162406642</v>
          </cell>
          <cell r="D17575" t="str">
            <v>人工</v>
          </cell>
          <cell r="E17575" t="str">
            <v>实物</v>
          </cell>
          <cell r="F17575" t="str">
            <v>LG安宝笛</v>
          </cell>
          <cell r="G17575" t="str">
            <v>巨鲲</v>
          </cell>
          <cell r="H17575" t="str">
            <v>年节礼包/个人护理/身体护理</v>
          </cell>
          <cell r="I17575" t="str">
            <v>2024-03-31</v>
          </cell>
        </row>
        <row r="17575">
          <cell r="K17575" t="str">
            <v>sd8801051130652</v>
          </cell>
          <cell r="L17575" t="str">
            <v/>
          </cell>
        </row>
        <row r="17576">
          <cell r="C17576">
            <v>162406642</v>
          </cell>
          <cell r="D17576" t="str">
            <v>人工</v>
          </cell>
          <cell r="E17576" t="str">
            <v>实物</v>
          </cell>
          <cell r="F17576" t="str">
            <v>LG安宝笛</v>
          </cell>
          <cell r="G17576" t="str">
            <v>巨鲲</v>
          </cell>
          <cell r="H17576" t="str">
            <v>年节礼包/个人护理/身体护理</v>
          </cell>
          <cell r="I17576" t="str">
            <v>2024-03-31</v>
          </cell>
        </row>
        <row r="17576">
          <cell r="K17576" t="str">
            <v>sd8801051130652</v>
          </cell>
          <cell r="L17576" t="str">
            <v/>
          </cell>
        </row>
        <row r="17577">
          <cell r="C17577">
            <v>162536704</v>
          </cell>
          <cell r="D17577" t="str">
            <v>人工</v>
          </cell>
          <cell r="E17577" t="str">
            <v>实物</v>
          </cell>
          <cell r="F17577" t="str">
            <v/>
          </cell>
          <cell r="G17577" t="str">
            <v>百果园公司直供</v>
          </cell>
          <cell r="H17577" t="str">
            <v>年节礼包/生鲜/水果</v>
          </cell>
          <cell r="I17577" t="str">
            <v>2024-06-09</v>
          </cell>
          <cell r="J17577">
            <v>163690247</v>
          </cell>
          <cell r="K17577" t="str">
            <v>XLSD13001</v>
          </cell>
          <cell r="L17577" t="str">
            <v/>
          </cell>
        </row>
        <row r="17578">
          <cell r="C17578">
            <v>162496521</v>
          </cell>
          <cell r="D17578" t="str">
            <v>人工</v>
          </cell>
          <cell r="E17578" t="str">
            <v>实物</v>
          </cell>
          <cell r="F17578" t="str">
            <v/>
          </cell>
          <cell r="G17578" t="str">
            <v>深圳品味人生</v>
          </cell>
          <cell r="H17578" t="str">
            <v>年节礼包/食品/粽子礼包</v>
          </cell>
          <cell r="I17578" t="str">
            <v>2024-07-31</v>
          </cell>
          <cell r="J17578">
            <v>163582256</v>
          </cell>
          <cell r="K17578" t="str">
            <v>端阳悦品</v>
          </cell>
          <cell r="L17578" t="str">
            <v/>
          </cell>
        </row>
        <row r="17579">
          <cell r="C17579">
            <v>162494893</v>
          </cell>
          <cell r="D17579" t="str">
            <v>人工</v>
          </cell>
          <cell r="E17579" t="str">
            <v>实物</v>
          </cell>
          <cell r="F17579" t="str">
            <v>巴赫约翰（bach johann）</v>
          </cell>
          <cell r="G17579" t="str">
            <v>禹视</v>
          </cell>
          <cell r="H17579" t="str">
            <v>年节礼包/3C数码/影视娱乐</v>
          </cell>
          <cell r="I17579" t="str">
            <v>2024-07-31</v>
          </cell>
          <cell r="J17579">
            <v>163578086</v>
          </cell>
          <cell r="K17579" t="str">
            <v>G7</v>
          </cell>
          <cell r="L17579" t="str">
            <v>白色</v>
          </cell>
        </row>
        <row r="17580">
          <cell r="D17580" t="str">
            <v>人工</v>
          </cell>
          <cell r="E17580" t="str">
            <v>实物</v>
          </cell>
          <cell r="F17580" t="str">
            <v>巴赫约翰（bach johann）</v>
          </cell>
          <cell r="G17580" t="str">
            <v>禹视</v>
          </cell>
          <cell r="H17580" t="str">
            <v>年节礼包/3C数码/影视娱乐</v>
          </cell>
          <cell r="I17580" t="str">
            <v>2024-07-31</v>
          </cell>
          <cell r="J17580">
            <v>163578087</v>
          </cell>
          <cell r="K17580" t="str">
            <v>G7</v>
          </cell>
          <cell r="L17580" t="str">
            <v>黑色</v>
          </cell>
        </row>
        <row r="17581">
          <cell r="C17581">
            <v>162406811</v>
          </cell>
          <cell r="D17581" t="str">
            <v>人工</v>
          </cell>
          <cell r="E17581" t="str">
            <v>实物</v>
          </cell>
          <cell r="F17581" t="str">
            <v>汰渍</v>
          </cell>
          <cell r="G17581" t="str">
            <v>二向箔</v>
          </cell>
          <cell r="H17581" t="str">
            <v>年节礼包/家庭清洁/纸品/衣物清洁</v>
          </cell>
          <cell r="I17581" t="str">
            <v>2024-03-31</v>
          </cell>
          <cell r="J17581">
            <v>163376508</v>
          </cell>
          <cell r="K17581" t="str">
            <v>EBHYX23040815</v>
          </cell>
          <cell r="L17581" t="str">
            <v/>
          </cell>
        </row>
        <row r="17582">
          <cell r="C17582">
            <v>162406878</v>
          </cell>
          <cell r="D17582" t="str">
            <v>人工</v>
          </cell>
          <cell r="E17582" t="str">
            <v>实物</v>
          </cell>
          <cell r="F17582" t="str">
            <v/>
          </cell>
          <cell r="G17582" t="str">
            <v>二向箔</v>
          </cell>
          <cell r="H17582" t="str">
            <v>年节礼包/个人护理/洗护礼包</v>
          </cell>
          <cell r="I17582" t="str">
            <v>2024-03-31</v>
          </cell>
          <cell r="J17582">
            <v>163376581</v>
          </cell>
          <cell r="K17582" t="str">
            <v>EBHYX23040819</v>
          </cell>
          <cell r="L17582" t="str">
            <v/>
          </cell>
        </row>
        <row r="17583">
          <cell r="C17583">
            <v>162464474</v>
          </cell>
          <cell r="D17583" t="str">
            <v>人工</v>
          </cell>
          <cell r="E17583" t="str">
            <v>实物</v>
          </cell>
          <cell r="F17583" t="str">
            <v/>
          </cell>
          <cell r="G17583" t="str">
            <v>禹视</v>
          </cell>
          <cell r="H17583" t="str">
            <v>年节礼包/项目专属/定制方案专属</v>
          </cell>
          <cell r="I17583" t="str">
            <v>2024-03-31</v>
          </cell>
          <cell r="J17583">
            <v>163508598</v>
          </cell>
          <cell r="K17583" t="str">
            <v>KJ50DQ75</v>
          </cell>
          <cell r="L17583" t="str">
            <v/>
          </cell>
        </row>
        <row r="17584">
          <cell r="C17584">
            <v>162464133</v>
          </cell>
          <cell r="D17584" t="str">
            <v>人工</v>
          </cell>
          <cell r="E17584" t="str">
            <v>实物</v>
          </cell>
          <cell r="F17584" t="str">
            <v/>
          </cell>
          <cell r="G17584" t="str">
            <v>禹视</v>
          </cell>
          <cell r="H17584" t="str">
            <v>年节礼包/项目专属/定制方案专属</v>
          </cell>
          <cell r="I17584" t="str">
            <v>2024-01-31</v>
          </cell>
          <cell r="J17584">
            <v>163507987</v>
          </cell>
          <cell r="K17584" t="str">
            <v/>
          </cell>
          <cell r="L17584" t="str">
            <v/>
          </cell>
        </row>
        <row r="17585">
          <cell r="C17585">
            <v>162407081</v>
          </cell>
          <cell r="D17585" t="str">
            <v>人工</v>
          </cell>
          <cell r="E17585" t="str">
            <v>实物</v>
          </cell>
          <cell r="F17585" t="str">
            <v>苏泊尔</v>
          </cell>
          <cell r="G17585" t="str">
            <v>禹视</v>
          </cell>
          <cell r="H17585" t="str">
            <v>年节礼包/家用电器/厨房小电</v>
          </cell>
          <cell r="I17585" t="str">
            <v>2024-03-31</v>
          </cell>
          <cell r="J17585">
            <v>163376800</v>
          </cell>
          <cell r="K17585" t="str">
            <v>SW-15Y18</v>
          </cell>
          <cell r="L17585" t="str">
            <v/>
          </cell>
        </row>
        <row r="17586">
          <cell r="C17586">
            <v>162407080</v>
          </cell>
          <cell r="D17586" t="str">
            <v>人工</v>
          </cell>
          <cell r="E17586" t="str">
            <v>实物</v>
          </cell>
          <cell r="F17586" t="str">
            <v>苏泊尔</v>
          </cell>
          <cell r="G17586" t="str">
            <v>禹视</v>
          </cell>
          <cell r="H17586" t="str">
            <v>年节礼包/家用电器/厨房小电</v>
          </cell>
          <cell r="I17586" t="str">
            <v>2024-03-31</v>
          </cell>
          <cell r="J17586">
            <v>163376799</v>
          </cell>
          <cell r="K17586" t="str">
            <v>JJ30A68</v>
          </cell>
          <cell r="L17586" t="str">
            <v/>
          </cell>
        </row>
        <row r="17587">
          <cell r="C17587">
            <v>162315896</v>
          </cell>
          <cell r="D17587" t="str">
            <v>人工</v>
          </cell>
          <cell r="E17587" t="str">
            <v>实物</v>
          </cell>
          <cell r="F17587" t="str">
            <v>舒肤佳</v>
          </cell>
          <cell r="G17587" t="str">
            <v>中山万荣</v>
          </cell>
          <cell r="H17587" t="str">
            <v>年节礼包/个人护理/洗护礼包</v>
          </cell>
          <cell r="I17587" t="str">
            <v>2023-07-20</v>
          </cell>
          <cell r="J17587">
            <v>163173733</v>
          </cell>
          <cell r="K17587" t="str">
            <v>S00683</v>
          </cell>
          <cell r="L17587" t="str">
            <v>1套</v>
          </cell>
        </row>
        <row r="17588">
          <cell r="C17588">
            <v>162028542</v>
          </cell>
          <cell r="D17588" t="str">
            <v>人工</v>
          </cell>
          <cell r="E17588" t="str">
            <v>实物</v>
          </cell>
          <cell r="F17588" t="str">
            <v/>
          </cell>
          <cell r="G17588" t="str">
            <v>中山万荣</v>
          </cell>
          <cell r="H17588" t="str">
            <v>年节礼包/个人护理/洗护礼包</v>
          </cell>
          <cell r="I17588" t="str">
            <v>2023-07-31</v>
          </cell>
          <cell r="J17588">
            <v>162395835</v>
          </cell>
          <cell r="K17588" t="str">
            <v>S00642</v>
          </cell>
          <cell r="L17588" t="str">
            <v/>
          </cell>
        </row>
        <row r="17589">
          <cell r="C17589">
            <v>162464354</v>
          </cell>
          <cell r="D17589" t="str">
            <v>人工</v>
          </cell>
          <cell r="E17589" t="str">
            <v>实物</v>
          </cell>
          <cell r="F17589" t="str">
            <v>双立人（ZWILLING）</v>
          </cell>
          <cell r="G17589" t="str">
            <v>驭资</v>
          </cell>
          <cell r="H17589" t="str">
            <v>年节礼包/餐厨/烹饪锅具</v>
          </cell>
          <cell r="I17589" t="str">
            <v>2024-02-29</v>
          </cell>
          <cell r="J17589">
            <v>163508458</v>
          </cell>
          <cell r="K17589" t="str">
            <v>ZW-C137/66200-015-922</v>
          </cell>
          <cell r="L17589" t="str">
            <v/>
          </cell>
        </row>
        <row r="17590">
          <cell r="C17590">
            <v>162035360</v>
          </cell>
          <cell r="D17590" t="str">
            <v>人工</v>
          </cell>
          <cell r="E17590" t="str">
            <v>实物</v>
          </cell>
          <cell r="F17590" t="str">
            <v>水星家纺</v>
          </cell>
          <cell r="G17590" t="str">
            <v>水星</v>
          </cell>
          <cell r="H17590" t="str">
            <v>年节礼包/家纺/床上用品</v>
          </cell>
          <cell r="I17590" t="str">
            <v>2023-07-31</v>
          </cell>
          <cell r="J17590">
            <v>162402680</v>
          </cell>
          <cell r="K17590">
            <v>122030</v>
          </cell>
          <cell r="L17590" t="str">
            <v/>
          </cell>
        </row>
        <row r="17591">
          <cell r="C17591">
            <v>162405119</v>
          </cell>
          <cell r="D17591" t="str">
            <v>人工</v>
          </cell>
          <cell r="E17591" t="str">
            <v>实物</v>
          </cell>
          <cell r="F17591" t="str">
            <v>绝艺</v>
          </cell>
          <cell r="G17591" t="str">
            <v>鸿运丰</v>
          </cell>
          <cell r="H17591" t="str">
            <v>年节礼包/食品/零食礼包</v>
          </cell>
          <cell r="I17591" t="str">
            <v>2024-03-31</v>
          </cell>
          <cell r="J17591">
            <v>163372778</v>
          </cell>
          <cell r="K17591">
            <v>5001</v>
          </cell>
          <cell r="L17591" t="str">
            <v/>
          </cell>
        </row>
        <row r="17592">
          <cell r="C17592">
            <v>162406750</v>
          </cell>
          <cell r="D17592" t="str">
            <v>人工</v>
          </cell>
          <cell r="E17592" t="str">
            <v>实物</v>
          </cell>
          <cell r="F17592" t="str">
            <v>广州酒家</v>
          </cell>
          <cell r="G17592" t="str">
            <v>禹视</v>
          </cell>
          <cell r="H17592" t="str">
            <v>年节礼包/食品/熟食腊味礼包</v>
          </cell>
          <cell r="I17592" t="str">
            <v>2024-03-31</v>
          </cell>
          <cell r="J17592">
            <v>163376443</v>
          </cell>
          <cell r="K17592" t="str">
            <v/>
          </cell>
          <cell r="L17592" t="str">
            <v/>
          </cell>
        </row>
        <row r="17593">
          <cell r="C17593">
            <v>162405148</v>
          </cell>
          <cell r="D17593" t="str">
            <v>人工</v>
          </cell>
          <cell r="E17593" t="str">
            <v>实物</v>
          </cell>
          <cell r="F17593" t="str">
            <v>松下（Panasonic）</v>
          </cell>
          <cell r="G17593" t="str">
            <v>乡酌</v>
          </cell>
          <cell r="H17593" t="str">
            <v>年节礼包/家用电器/厨房小电</v>
          </cell>
          <cell r="I17593" t="str">
            <v>2024-03-31</v>
          </cell>
          <cell r="J17593">
            <v>163372807</v>
          </cell>
          <cell r="K17593" t="str">
            <v>SR-DA152</v>
          </cell>
          <cell r="L17593" t="str">
            <v/>
          </cell>
        </row>
        <row r="17594">
          <cell r="C17594">
            <v>162406647</v>
          </cell>
          <cell r="D17594" t="str">
            <v>人工</v>
          </cell>
          <cell r="E17594" t="str">
            <v>实物</v>
          </cell>
          <cell r="F17594" t="str">
            <v>绝艺</v>
          </cell>
          <cell r="G17594" t="str">
            <v>鸿运丰</v>
          </cell>
          <cell r="H17594" t="str">
            <v>年节礼包/食品/零食礼包</v>
          </cell>
          <cell r="I17594" t="str">
            <v>2024-03-31</v>
          </cell>
          <cell r="J17594">
            <v>163376289</v>
          </cell>
          <cell r="K17594">
            <v>50100</v>
          </cell>
          <cell r="L17594" t="str">
            <v/>
          </cell>
        </row>
        <row r="17595">
          <cell r="C17595">
            <v>162406819</v>
          </cell>
          <cell r="D17595" t="str">
            <v>人工</v>
          </cell>
          <cell r="E17595" t="str">
            <v>实物</v>
          </cell>
          <cell r="F17595" t="str">
            <v>沃品</v>
          </cell>
          <cell r="G17595" t="str">
            <v>沃品</v>
          </cell>
          <cell r="H17595" t="str">
            <v>年节礼包/3C数码/影视娱乐</v>
          </cell>
          <cell r="I17595" t="str">
            <v>2024-03-31</v>
          </cell>
          <cell r="J17595">
            <v>163376516</v>
          </cell>
          <cell r="K17595" t="str">
            <v>OWS05</v>
          </cell>
          <cell r="L17595" t="str">
            <v/>
          </cell>
        </row>
        <row r="17596">
          <cell r="C17596">
            <v>162430116</v>
          </cell>
          <cell r="D17596" t="str">
            <v>人工</v>
          </cell>
          <cell r="E17596" t="str">
            <v>实物</v>
          </cell>
          <cell r="F17596" t="str">
            <v/>
          </cell>
          <cell r="G17596" t="str">
            <v>鲜禾鲜</v>
          </cell>
          <cell r="H17596" t="str">
            <v>年节礼包/生鲜/猪牛羊肉</v>
          </cell>
          <cell r="I17596" t="str">
            <v>2024-03-01</v>
          </cell>
          <cell r="J17596">
            <v>163425777</v>
          </cell>
          <cell r="K17596" t="str">
            <v/>
          </cell>
          <cell r="L17596" t="str">
            <v/>
          </cell>
        </row>
        <row r="17597">
          <cell r="C17597">
            <v>162430113</v>
          </cell>
          <cell r="D17597" t="str">
            <v>人工</v>
          </cell>
          <cell r="E17597" t="str">
            <v>实物</v>
          </cell>
          <cell r="F17597" t="str">
            <v/>
          </cell>
          <cell r="G17597" t="str">
            <v>鲜禾鲜</v>
          </cell>
          <cell r="H17597" t="str">
            <v>年节礼包/生鲜/猪牛羊肉</v>
          </cell>
          <cell r="I17597" t="str">
            <v>2024-03-01</v>
          </cell>
          <cell r="J17597">
            <v>163425774</v>
          </cell>
          <cell r="K17597" t="str">
            <v/>
          </cell>
          <cell r="L17597" t="str">
            <v/>
          </cell>
        </row>
        <row r="17598">
          <cell r="C17598">
            <v>162430009</v>
          </cell>
          <cell r="D17598" t="str">
            <v>人工</v>
          </cell>
          <cell r="E17598" t="str">
            <v>实物</v>
          </cell>
          <cell r="F17598" t="str">
            <v>鲜禾鲜</v>
          </cell>
          <cell r="G17598" t="str">
            <v>鲜禾鲜</v>
          </cell>
          <cell r="H17598" t="str">
            <v>年节礼包/生鲜/猪牛羊肉</v>
          </cell>
          <cell r="I17598" t="str">
            <v>2024-03-01</v>
          </cell>
          <cell r="J17598">
            <v>163425626</v>
          </cell>
          <cell r="K17598" t="str">
            <v/>
          </cell>
          <cell r="L17598" t="str">
            <v/>
          </cell>
        </row>
        <row r="17599">
          <cell r="C17599">
            <v>162407089</v>
          </cell>
          <cell r="D17599" t="str">
            <v>人工</v>
          </cell>
          <cell r="E17599" t="str">
            <v>实物</v>
          </cell>
          <cell r="F17599" t="str">
            <v/>
          </cell>
          <cell r="G17599" t="str">
            <v>禹视</v>
          </cell>
          <cell r="H17599" t="str">
            <v>年节礼包/食品/茶叶</v>
          </cell>
          <cell r="I17599" t="str">
            <v>2024-03-31</v>
          </cell>
          <cell r="J17599">
            <v>163376808</v>
          </cell>
          <cell r="K17599" t="str">
            <v/>
          </cell>
          <cell r="L17599" t="str">
            <v/>
          </cell>
        </row>
        <row r="17600">
          <cell r="C17600">
            <v>162406852</v>
          </cell>
          <cell r="D17600" t="str">
            <v>人工</v>
          </cell>
          <cell r="E17600" t="str">
            <v>实物</v>
          </cell>
          <cell r="F17600" t="str">
            <v/>
          </cell>
          <cell r="G17600" t="str">
            <v>禹视</v>
          </cell>
          <cell r="H17600" t="str">
            <v>年节礼包/食品/茶叶</v>
          </cell>
          <cell r="I17600" t="str">
            <v>2024-03-31</v>
          </cell>
          <cell r="J17600">
            <v>163376552</v>
          </cell>
          <cell r="K17600" t="str">
            <v/>
          </cell>
          <cell r="L17600" t="str">
            <v/>
          </cell>
        </row>
        <row r="17601">
          <cell r="C17601">
            <v>162406844</v>
          </cell>
          <cell r="D17601" t="str">
            <v>人工</v>
          </cell>
          <cell r="E17601" t="str">
            <v>实物</v>
          </cell>
          <cell r="F17601" t="str">
            <v/>
          </cell>
          <cell r="G17601" t="str">
            <v>禹视</v>
          </cell>
          <cell r="H17601" t="str">
            <v>年节礼包/食品/茶叶</v>
          </cell>
          <cell r="I17601" t="str">
            <v>2024-03-31</v>
          </cell>
          <cell r="J17601">
            <v>163376544</v>
          </cell>
          <cell r="K17601" t="str">
            <v/>
          </cell>
          <cell r="L17601" t="str">
            <v/>
          </cell>
        </row>
        <row r="17602">
          <cell r="C17602">
            <v>162409286</v>
          </cell>
          <cell r="D17602" t="str">
            <v>人工</v>
          </cell>
          <cell r="E17602" t="str">
            <v>实物</v>
          </cell>
          <cell r="F17602" t="str">
            <v>蟹太太（mRSCRAB）</v>
          </cell>
          <cell r="G17602" t="str">
            <v>禹视</v>
          </cell>
          <cell r="H17602" t="str">
            <v>年节礼包/生鲜/生鲜礼包</v>
          </cell>
          <cell r="I17602" t="str">
            <v>2024-03-31</v>
          </cell>
          <cell r="J17602">
            <v>163381929</v>
          </cell>
          <cell r="K17602" t="str">
            <v/>
          </cell>
          <cell r="L17602" t="str">
            <v/>
          </cell>
        </row>
        <row r="17603">
          <cell r="C17603">
            <v>162409285</v>
          </cell>
          <cell r="D17603" t="str">
            <v>人工</v>
          </cell>
          <cell r="E17603" t="str">
            <v>实物</v>
          </cell>
          <cell r="F17603" t="str">
            <v>蟹太太（mRSCRAB）</v>
          </cell>
          <cell r="G17603" t="str">
            <v>禹视</v>
          </cell>
          <cell r="H17603" t="str">
            <v>年节礼包/生鲜/生鲜礼包</v>
          </cell>
          <cell r="I17603" t="str">
            <v>2024-03-31</v>
          </cell>
          <cell r="J17603">
            <v>163381928</v>
          </cell>
          <cell r="K17603" t="str">
            <v/>
          </cell>
          <cell r="L17603" t="str">
            <v/>
          </cell>
        </row>
        <row r="17604">
          <cell r="C17604">
            <v>162409283</v>
          </cell>
          <cell r="D17604" t="str">
            <v>人工</v>
          </cell>
          <cell r="E17604" t="str">
            <v>实物</v>
          </cell>
          <cell r="F17604" t="str">
            <v>蟹太太（mRSCRAB）</v>
          </cell>
          <cell r="G17604" t="str">
            <v>禹视</v>
          </cell>
          <cell r="H17604" t="str">
            <v>年节礼包/生鲜/生鲜礼包</v>
          </cell>
          <cell r="I17604" t="str">
            <v>2024-03-31</v>
          </cell>
          <cell r="J17604">
            <v>163381926</v>
          </cell>
          <cell r="K17604" t="str">
            <v/>
          </cell>
          <cell r="L17604" t="str">
            <v/>
          </cell>
        </row>
        <row r="17605">
          <cell r="C17605">
            <v>162426735</v>
          </cell>
          <cell r="D17605" t="str">
            <v>人工</v>
          </cell>
          <cell r="E17605" t="str">
            <v>实物</v>
          </cell>
          <cell r="F17605" t="str">
            <v>紫燕百味鸡</v>
          </cell>
          <cell r="G17605" t="str">
            <v>上海华怡日川</v>
          </cell>
          <cell r="H17605" t="str">
            <v>年节礼包/食品/食品礼包</v>
          </cell>
          <cell r="I17605" t="str">
            <v>2024-03-31</v>
          </cell>
          <cell r="J17605">
            <v>163418950</v>
          </cell>
          <cell r="K17605" t="str">
            <v>万狮胜意</v>
          </cell>
          <cell r="L17605" t="str">
            <v/>
          </cell>
        </row>
        <row r="17606">
          <cell r="C17606">
            <v>162406882</v>
          </cell>
          <cell r="D17606" t="str">
            <v>人工</v>
          </cell>
          <cell r="E17606" t="str">
            <v>实物</v>
          </cell>
          <cell r="F17606" t="str">
            <v>格沵（germ）</v>
          </cell>
          <cell r="G17606" t="str">
            <v>卓联博</v>
          </cell>
          <cell r="H17606" t="str">
            <v>年节礼包/餐厨/水具</v>
          </cell>
          <cell r="I17606" t="str">
            <v>2024-04-29</v>
          </cell>
          <cell r="J17606">
            <v>163376585</v>
          </cell>
          <cell r="K17606" t="str">
            <v>GM127B52569</v>
          </cell>
          <cell r="L17606" t="str">
            <v>青草绿</v>
          </cell>
        </row>
        <row r="17607">
          <cell r="C17607">
            <v>162406880</v>
          </cell>
          <cell r="D17607" t="str">
            <v>人工</v>
          </cell>
          <cell r="E17607" t="str">
            <v>实物</v>
          </cell>
          <cell r="F17607" t="str">
            <v>格沵（germ）</v>
          </cell>
          <cell r="G17607" t="str">
            <v>卓联博</v>
          </cell>
          <cell r="H17607" t="str">
            <v>年节礼包/餐厨/水具</v>
          </cell>
          <cell r="I17607" t="str">
            <v>2024-04-29</v>
          </cell>
          <cell r="J17607">
            <v>163376583</v>
          </cell>
          <cell r="K17607" t="str">
            <v>GM127B52699</v>
          </cell>
          <cell r="L17607" t="str">
            <v>烟雨丁香灰</v>
          </cell>
        </row>
        <row r="17608">
          <cell r="C17608">
            <v>162478690</v>
          </cell>
          <cell r="D17608" t="str">
            <v>人工</v>
          </cell>
          <cell r="E17608" t="str">
            <v>实物</v>
          </cell>
          <cell r="F17608" t="str">
            <v/>
          </cell>
          <cell r="G17608" t="str">
            <v>水星</v>
          </cell>
          <cell r="H17608" t="str">
            <v>年节礼包/项目专属/定制方案专属</v>
          </cell>
          <cell r="I17608" t="str">
            <v>2024-02-29</v>
          </cell>
          <cell r="J17608">
            <v>163542305</v>
          </cell>
          <cell r="K17608" t="str">
            <v/>
          </cell>
          <cell r="L17608" t="str">
            <v/>
          </cell>
        </row>
        <row r="17609">
          <cell r="C17609">
            <v>162433786</v>
          </cell>
          <cell r="D17609" t="str">
            <v>人工</v>
          </cell>
          <cell r="E17609" t="str">
            <v>实物</v>
          </cell>
          <cell r="F17609" t="str">
            <v>水星家纺</v>
          </cell>
          <cell r="G17609" t="str">
            <v>水星</v>
          </cell>
          <cell r="H17609" t="str">
            <v>年节礼包/家纺/床上用品</v>
          </cell>
          <cell r="I17609" t="str">
            <v>2023-12-31</v>
          </cell>
          <cell r="J17609">
            <v>163435982</v>
          </cell>
          <cell r="K17609">
            <v>122966</v>
          </cell>
          <cell r="L17609" t="str">
            <v/>
          </cell>
        </row>
        <row r="17610">
          <cell r="C17610">
            <v>162424391</v>
          </cell>
          <cell r="D17610" t="str">
            <v>人工</v>
          </cell>
          <cell r="E17610" t="str">
            <v>实物</v>
          </cell>
          <cell r="F17610" t="str">
            <v>水星家纺</v>
          </cell>
          <cell r="G17610" t="str">
            <v>水星</v>
          </cell>
          <cell r="H17610" t="str">
            <v>年节礼包/家纺/床上用品</v>
          </cell>
          <cell r="I17610" t="str">
            <v>2023-12-03</v>
          </cell>
          <cell r="J17610">
            <v>163413683</v>
          </cell>
          <cell r="K17610">
            <v>124430</v>
          </cell>
          <cell r="L17610" t="str">
            <v/>
          </cell>
        </row>
        <row r="17611">
          <cell r="C17611">
            <v>162406778</v>
          </cell>
          <cell r="D17611" t="str">
            <v>人工</v>
          </cell>
          <cell r="E17611" t="str">
            <v>实物</v>
          </cell>
          <cell r="F17611" t="str">
            <v/>
          </cell>
          <cell r="G17611" t="str">
            <v>水星</v>
          </cell>
          <cell r="H17611" t="str">
            <v>年节礼包/家纺/床上用品</v>
          </cell>
          <cell r="I17611" t="str">
            <v>2024-03-31</v>
          </cell>
          <cell r="J17611">
            <v>163376472</v>
          </cell>
          <cell r="K17611">
            <v>122966</v>
          </cell>
          <cell r="L17611" t="str">
            <v/>
          </cell>
        </row>
        <row r="17612">
          <cell r="C17612">
            <v>162315302</v>
          </cell>
          <cell r="D17612" t="str">
            <v>人工</v>
          </cell>
          <cell r="E17612" t="str">
            <v>实物</v>
          </cell>
          <cell r="F17612" t="str">
            <v>水星家纺</v>
          </cell>
          <cell r="G17612" t="str">
            <v>水星</v>
          </cell>
          <cell r="H17612" t="str">
            <v>年节礼包/家纺/床上用品</v>
          </cell>
          <cell r="I17612" t="str">
            <v>2023-10-31</v>
          </cell>
          <cell r="J17612">
            <v>163173120</v>
          </cell>
          <cell r="K17612">
            <v>122709</v>
          </cell>
          <cell r="L17612" t="str">
            <v/>
          </cell>
        </row>
        <row r="17613">
          <cell r="C17613">
            <v>162035803</v>
          </cell>
          <cell r="D17613" t="str">
            <v>人工</v>
          </cell>
          <cell r="E17613" t="str">
            <v>实物</v>
          </cell>
          <cell r="F17613" t="str">
            <v>水星家纺</v>
          </cell>
          <cell r="G17613" t="str">
            <v>水星</v>
          </cell>
          <cell r="H17613" t="str">
            <v>年节礼包/家纺/床上用品</v>
          </cell>
          <cell r="I17613" t="str">
            <v>2023-07-31</v>
          </cell>
          <cell r="J17613">
            <v>162403123</v>
          </cell>
          <cell r="K17613">
            <v>122705</v>
          </cell>
          <cell r="L17613" t="str">
            <v/>
          </cell>
        </row>
        <row r="17614">
          <cell r="C17614">
            <v>162035558</v>
          </cell>
          <cell r="D17614" t="str">
            <v>人工</v>
          </cell>
          <cell r="E17614" t="str">
            <v>实物</v>
          </cell>
          <cell r="F17614" t="str">
            <v>水星家纺</v>
          </cell>
          <cell r="G17614" t="str">
            <v>水星</v>
          </cell>
          <cell r="H17614" t="str">
            <v>年节礼包/家纺/床上用品</v>
          </cell>
          <cell r="I17614" t="str">
            <v>2023-07-31</v>
          </cell>
          <cell r="J17614">
            <v>162402878</v>
          </cell>
          <cell r="K17614">
            <v>122972</v>
          </cell>
          <cell r="L17614" t="str">
            <v/>
          </cell>
        </row>
        <row r="17615">
          <cell r="C17615">
            <v>162035255</v>
          </cell>
          <cell r="D17615" t="str">
            <v>人工</v>
          </cell>
          <cell r="E17615" t="str">
            <v>实物</v>
          </cell>
          <cell r="F17615" t="str">
            <v>水星家纺</v>
          </cell>
          <cell r="G17615" t="str">
            <v>水星</v>
          </cell>
          <cell r="H17615" t="str">
            <v>年节礼包/家纺/床上用品</v>
          </cell>
          <cell r="I17615" t="str">
            <v>2023-07-31</v>
          </cell>
          <cell r="J17615">
            <v>162402575</v>
          </cell>
          <cell r="K17615">
            <v>122962</v>
          </cell>
          <cell r="L17615" t="str">
            <v/>
          </cell>
        </row>
        <row r="17616">
          <cell r="C17616">
            <v>162034810</v>
          </cell>
          <cell r="D17616" t="str">
            <v>人工</v>
          </cell>
          <cell r="E17616" t="str">
            <v>实物</v>
          </cell>
          <cell r="F17616" t="str">
            <v>水星家纺</v>
          </cell>
          <cell r="G17616" t="str">
            <v>水星</v>
          </cell>
          <cell r="H17616" t="str">
            <v>年节礼包/家纺/床上用品</v>
          </cell>
          <cell r="I17616" t="str">
            <v>2023-07-31</v>
          </cell>
          <cell r="J17616">
            <v>162402130</v>
          </cell>
          <cell r="K17616">
            <v>122098</v>
          </cell>
          <cell r="L17616" t="str">
            <v/>
          </cell>
        </row>
        <row r="17617">
          <cell r="C17617">
            <v>162034662</v>
          </cell>
          <cell r="D17617" t="str">
            <v>人工</v>
          </cell>
          <cell r="E17617" t="str">
            <v>实物</v>
          </cell>
          <cell r="F17617" t="str">
            <v>水星家纺</v>
          </cell>
          <cell r="G17617" t="str">
            <v>水星</v>
          </cell>
          <cell r="H17617" t="str">
            <v>年节礼包/家纺/床上用品</v>
          </cell>
          <cell r="I17617" t="str">
            <v>2023-07-31</v>
          </cell>
          <cell r="J17617">
            <v>162401982</v>
          </cell>
          <cell r="K17617">
            <v>114344</v>
          </cell>
          <cell r="L17617" t="str">
            <v/>
          </cell>
        </row>
        <row r="17618">
          <cell r="C17618">
            <v>162405147</v>
          </cell>
          <cell r="D17618" t="str">
            <v>人工</v>
          </cell>
          <cell r="E17618" t="str">
            <v>实物</v>
          </cell>
          <cell r="F17618" t="str">
            <v>松下（Panasonic）</v>
          </cell>
          <cell r="G17618" t="str">
            <v>乡酌</v>
          </cell>
          <cell r="H17618" t="str">
            <v>年节礼包/家用电器/个护健康</v>
          </cell>
          <cell r="I17618" t="str">
            <v>2024-03-31</v>
          </cell>
          <cell r="J17618">
            <v>163372806</v>
          </cell>
          <cell r="K17618" t="str">
            <v>女士丽人套装</v>
          </cell>
          <cell r="L17618" t="str">
            <v/>
          </cell>
        </row>
        <row r="17619">
          <cell r="C17619">
            <v>162406728</v>
          </cell>
          <cell r="D17619" t="str">
            <v>人工</v>
          </cell>
          <cell r="E17619" t="str">
            <v>实物</v>
          </cell>
          <cell r="F17619" t="str">
            <v>苏泊尔</v>
          </cell>
          <cell r="G17619" t="str">
            <v>和瑞盛</v>
          </cell>
          <cell r="H17619" t="str">
            <v>年节礼包/餐厨/烹饪锅具</v>
          </cell>
          <cell r="I17619" t="str">
            <v>2024-03-31</v>
          </cell>
          <cell r="J17619">
            <v>163376421</v>
          </cell>
          <cell r="K17619" t="str">
            <v>HC32A2</v>
          </cell>
          <cell r="L17619" t="str">
            <v>HC32A2</v>
          </cell>
        </row>
        <row r="17620">
          <cell r="C17620">
            <v>162406735</v>
          </cell>
          <cell r="D17620" t="str">
            <v>人工</v>
          </cell>
          <cell r="E17620" t="str">
            <v>实物</v>
          </cell>
          <cell r="F17620" t="str">
            <v>绝艺</v>
          </cell>
          <cell r="G17620" t="str">
            <v>鸿运丰</v>
          </cell>
          <cell r="H17620" t="str">
            <v>年节礼包/食品/零食礼包</v>
          </cell>
          <cell r="I17620" t="str">
            <v>2024-03-31</v>
          </cell>
          <cell r="J17620">
            <v>163376428</v>
          </cell>
          <cell r="K17620">
            <v>50150</v>
          </cell>
          <cell r="L17620" t="str">
            <v/>
          </cell>
        </row>
        <row r="17621">
          <cell r="C17621">
            <v>162405117</v>
          </cell>
          <cell r="D17621" t="str">
            <v>人工</v>
          </cell>
          <cell r="E17621" t="str">
            <v>实物</v>
          </cell>
          <cell r="F17621" t="str">
            <v>拉面说</v>
          </cell>
          <cell r="G17621" t="str">
            <v>鸿运丰</v>
          </cell>
          <cell r="H17621" t="str">
            <v>年节礼包/食品/食品礼包</v>
          </cell>
          <cell r="I17621" t="str">
            <v>2024-03-31</v>
          </cell>
          <cell r="J17621">
            <v>163372776</v>
          </cell>
          <cell r="K17621" t="str">
            <v>FYF-ZJH</v>
          </cell>
          <cell r="L17621" t="str">
            <v/>
          </cell>
        </row>
        <row r="17622">
          <cell r="C17622">
            <v>162485518</v>
          </cell>
          <cell r="D17622" t="str">
            <v>人工</v>
          </cell>
          <cell r="E17622" t="str">
            <v>实物</v>
          </cell>
          <cell r="F17622" t="str">
            <v>卡诗</v>
          </cell>
          <cell r="G17622" t="str">
            <v>恒合信</v>
          </cell>
          <cell r="H17622" t="str">
            <v>年节礼包/个人护理/洗护礼包</v>
          </cell>
          <cell r="I17622" t="str">
            <v>2024-07-31</v>
          </cell>
          <cell r="J17622">
            <v>163560847</v>
          </cell>
          <cell r="K17622" t="str">
            <v>LB20240301</v>
          </cell>
          <cell r="L17622" t="str">
            <v/>
          </cell>
        </row>
        <row r="17623">
          <cell r="C17623">
            <v>162485518</v>
          </cell>
          <cell r="D17623" t="str">
            <v>人工</v>
          </cell>
          <cell r="E17623" t="str">
            <v>实物</v>
          </cell>
          <cell r="F17623" t="str">
            <v>卡诗</v>
          </cell>
          <cell r="G17623" t="str">
            <v>恒合信</v>
          </cell>
          <cell r="H17623" t="str">
            <v>年节礼包/个人护理/洗护礼包</v>
          </cell>
          <cell r="I17623" t="str">
            <v>2024-07-31</v>
          </cell>
        </row>
        <row r="17623">
          <cell r="K17623" t="str">
            <v>LB20240301</v>
          </cell>
          <cell r="L17623" t="str">
            <v/>
          </cell>
        </row>
        <row r="17624">
          <cell r="C17624">
            <v>162485518</v>
          </cell>
          <cell r="D17624" t="str">
            <v>人工</v>
          </cell>
          <cell r="E17624" t="str">
            <v>实物</v>
          </cell>
          <cell r="F17624" t="str">
            <v>卡诗</v>
          </cell>
          <cell r="G17624" t="str">
            <v>恒合信</v>
          </cell>
          <cell r="H17624" t="str">
            <v>年节礼包/个人护理/洗护礼包</v>
          </cell>
          <cell r="I17624" t="str">
            <v>2024-07-31</v>
          </cell>
        </row>
        <row r="17624">
          <cell r="K17624" t="str">
            <v>LB20240301</v>
          </cell>
          <cell r="L17624" t="str">
            <v/>
          </cell>
        </row>
        <row r="17625">
          <cell r="C17625">
            <v>162485518</v>
          </cell>
          <cell r="D17625" t="str">
            <v>人工</v>
          </cell>
          <cell r="E17625" t="str">
            <v>实物</v>
          </cell>
          <cell r="F17625" t="str">
            <v>卡诗</v>
          </cell>
          <cell r="G17625" t="str">
            <v>恒合信</v>
          </cell>
          <cell r="H17625" t="str">
            <v>年节礼包/个人护理/洗护礼包</v>
          </cell>
          <cell r="I17625" t="str">
            <v>2024-07-31</v>
          </cell>
        </row>
        <row r="17625">
          <cell r="K17625" t="str">
            <v>LB20240301</v>
          </cell>
          <cell r="L17625" t="str">
            <v/>
          </cell>
        </row>
        <row r="17626">
          <cell r="C17626">
            <v>162411373</v>
          </cell>
          <cell r="D17626" t="str">
            <v>人工</v>
          </cell>
          <cell r="E17626" t="str">
            <v>实物</v>
          </cell>
          <cell r="F17626" t="str">
            <v/>
          </cell>
          <cell r="G17626" t="str">
            <v>驭资</v>
          </cell>
          <cell r="H17626" t="str">
            <v>年节礼包/餐厨/茶具</v>
          </cell>
          <cell r="I17626" t="str">
            <v>2024-03-31</v>
          </cell>
          <cell r="J17626">
            <v>163387896</v>
          </cell>
          <cell r="K17626" t="str">
            <v/>
          </cell>
          <cell r="L17626" t="str">
            <v/>
          </cell>
        </row>
        <row r="17627">
          <cell r="C17627">
            <v>162406641</v>
          </cell>
          <cell r="D17627" t="str">
            <v>人工</v>
          </cell>
          <cell r="E17627" t="str">
            <v>实物</v>
          </cell>
          <cell r="F17627" t="str">
            <v>小甘菊</v>
          </cell>
          <cell r="G17627" t="str">
            <v>巨鲲</v>
          </cell>
          <cell r="H17627" t="str">
            <v>年节礼包/个人护理/身体护理</v>
          </cell>
          <cell r="I17627" t="str">
            <v>2024-03-31</v>
          </cell>
          <cell r="J17627">
            <v>163376283</v>
          </cell>
          <cell r="K17627" t="str">
            <v>sd4013718021300</v>
          </cell>
          <cell r="L17627" t="str">
            <v/>
          </cell>
        </row>
        <row r="17628">
          <cell r="C17628">
            <v>162406641</v>
          </cell>
          <cell r="D17628" t="str">
            <v>人工</v>
          </cell>
          <cell r="E17628" t="str">
            <v>实物</v>
          </cell>
          <cell r="F17628" t="str">
            <v>小甘菊</v>
          </cell>
          <cell r="G17628" t="str">
            <v>巨鲲</v>
          </cell>
          <cell r="H17628" t="str">
            <v>年节礼包/个人护理/身体护理</v>
          </cell>
          <cell r="I17628" t="str">
            <v>2024-03-31</v>
          </cell>
        </row>
        <row r="17628">
          <cell r="K17628" t="str">
            <v>sd4013718021300</v>
          </cell>
          <cell r="L17628" t="str">
            <v/>
          </cell>
        </row>
        <row r="17629">
          <cell r="C17629">
            <v>162040852</v>
          </cell>
          <cell r="D17629" t="str">
            <v>人工</v>
          </cell>
          <cell r="E17629" t="str">
            <v>实物</v>
          </cell>
          <cell r="F17629" t="str">
            <v>松下</v>
          </cell>
          <cell r="G17629" t="str">
            <v>乡酌</v>
          </cell>
          <cell r="H17629" t="str">
            <v>年节礼包/家用电器/个护健康</v>
          </cell>
          <cell r="I17629" t="str">
            <v>2023-07-31</v>
          </cell>
          <cell r="J17629">
            <v>162408235</v>
          </cell>
          <cell r="K17629" t="str">
            <v>EH-NE52-V405</v>
          </cell>
          <cell r="L17629" t="str">
            <v/>
          </cell>
        </row>
        <row r="17630">
          <cell r="C17630">
            <v>162466002</v>
          </cell>
          <cell r="D17630" t="str">
            <v>人工</v>
          </cell>
          <cell r="E17630" t="str">
            <v>组合商品</v>
          </cell>
          <cell r="F17630" t="str">
            <v/>
          </cell>
          <cell r="G17630" t="str">
            <v>苏打组合商品虚拟供应商</v>
          </cell>
          <cell r="H17630" t="str">
            <v>年节礼包/项目专属/定制方案专属</v>
          </cell>
          <cell r="I17630" t="str">
            <v>2024-01-31</v>
          </cell>
          <cell r="J17630">
            <v>163511842</v>
          </cell>
          <cell r="K17630" t="str">
            <v/>
          </cell>
          <cell r="L17630" t="str">
            <v/>
          </cell>
        </row>
        <row r="17631">
          <cell r="C17631">
            <v>162466002</v>
          </cell>
          <cell r="D17631" t="str">
            <v>人工</v>
          </cell>
          <cell r="E17631" t="str">
            <v>组合商品</v>
          </cell>
          <cell r="F17631" t="str">
            <v/>
          </cell>
          <cell r="G17631" t="str">
            <v>苏打组合商品虚拟供应商</v>
          </cell>
          <cell r="H17631" t="str">
            <v>年节礼包/项目专属/定制方案专属</v>
          </cell>
          <cell r="I17631" t="str">
            <v>2024-01-31</v>
          </cell>
        </row>
        <row r="17631">
          <cell r="K17631" t="str">
            <v/>
          </cell>
          <cell r="L17631" t="str">
            <v/>
          </cell>
        </row>
        <row r="17632">
          <cell r="C17632">
            <v>162465999</v>
          </cell>
          <cell r="D17632" t="str">
            <v>人工</v>
          </cell>
          <cell r="E17632" t="str">
            <v>组合商品</v>
          </cell>
          <cell r="F17632" t="str">
            <v/>
          </cell>
          <cell r="G17632" t="str">
            <v>苏打组合商品虚拟供应商</v>
          </cell>
          <cell r="H17632" t="str">
            <v>年节礼包/项目专属/定制方案专属</v>
          </cell>
          <cell r="I17632" t="str">
            <v>2024-01-31</v>
          </cell>
          <cell r="J17632">
            <v>163511839</v>
          </cell>
          <cell r="K17632" t="str">
            <v/>
          </cell>
          <cell r="L17632" t="str">
            <v/>
          </cell>
        </row>
        <row r="17633">
          <cell r="C17633">
            <v>162465999</v>
          </cell>
          <cell r="D17633" t="str">
            <v>人工</v>
          </cell>
          <cell r="E17633" t="str">
            <v>组合商品</v>
          </cell>
          <cell r="F17633" t="str">
            <v/>
          </cell>
          <cell r="G17633" t="str">
            <v>苏打组合商品虚拟供应商</v>
          </cell>
          <cell r="H17633" t="str">
            <v>年节礼包/项目专属/定制方案专属</v>
          </cell>
          <cell r="I17633" t="str">
            <v>2024-01-31</v>
          </cell>
        </row>
        <row r="17633">
          <cell r="K17633" t="str">
            <v/>
          </cell>
          <cell r="L17633" t="str">
            <v/>
          </cell>
        </row>
        <row r="17634">
          <cell r="C17634">
            <v>162463258</v>
          </cell>
          <cell r="D17634" t="str">
            <v>人工</v>
          </cell>
          <cell r="E17634" t="str">
            <v>实物</v>
          </cell>
          <cell r="F17634" t="str">
            <v/>
          </cell>
          <cell r="G17634" t="str">
            <v>盛源隆</v>
          </cell>
          <cell r="H17634" t="str">
            <v>年节礼包/项目专属/投标项目专属</v>
          </cell>
          <cell r="I17634" t="str">
            <v>2024-01-31</v>
          </cell>
          <cell r="J17634">
            <v>163506434</v>
          </cell>
          <cell r="K17634" t="str">
            <v/>
          </cell>
          <cell r="L17634" t="str">
            <v/>
          </cell>
        </row>
        <row r="17635">
          <cell r="C17635">
            <v>162459670</v>
          </cell>
          <cell r="D17635" t="str">
            <v>人工</v>
          </cell>
          <cell r="E17635" t="str">
            <v>组合商品</v>
          </cell>
          <cell r="F17635" t="str">
            <v/>
          </cell>
          <cell r="G17635" t="str">
            <v>苏打组合商品虚拟供应商</v>
          </cell>
          <cell r="H17635" t="str">
            <v>年节礼包/项目专属/定制方案专属</v>
          </cell>
          <cell r="I17635" t="str">
            <v>2024-03-31</v>
          </cell>
          <cell r="J17635">
            <v>163500695</v>
          </cell>
          <cell r="K17635" t="str">
            <v/>
          </cell>
          <cell r="L17635" t="str">
            <v/>
          </cell>
        </row>
        <row r="17636">
          <cell r="C17636">
            <v>162459670</v>
          </cell>
          <cell r="D17636" t="str">
            <v>人工</v>
          </cell>
          <cell r="E17636" t="str">
            <v>组合商品</v>
          </cell>
          <cell r="F17636" t="str">
            <v/>
          </cell>
          <cell r="G17636" t="str">
            <v>苏打组合商品虚拟供应商</v>
          </cell>
          <cell r="H17636" t="str">
            <v>年节礼包/项目专属/定制方案专属</v>
          </cell>
          <cell r="I17636" t="str">
            <v>2024-03-31</v>
          </cell>
        </row>
        <row r="17636">
          <cell r="K17636" t="str">
            <v/>
          </cell>
          <cell r="L17636" t="str">
            <v/>
          </cell>
        </row>
        <row r="17637">
          <cell r="C17637">
            <v>162459670</v>
          </cell>
          <cell r="D17637" t="str">
            <v>人工</v>
          </cell>
          <cell r="E17637" t="str">
            <v>组合商品</v>
          </cell>
          <cell r="F17637" t="str">
            <v/>
          </cell>
          <cell r="G17637" t="str">
            <v>苏打组合商品虚拟供应商</v>
          </cell>
          <cell r="H17637" t="str">
            <v>年节礼包/项目专属/定制方案专属</v>
          </cell>
          <cell r="I17637" t="str">
            <v>2024-03-31</v>
          </cell>
        </row>
        <row r="17637">
          <cell r="K17637" t="str">
            <v/>
          </cell>
          <cell r="L17637" t="str">
            <v/>
          </cell>
        </row>
        <row r="17638">
          <cell r="C17638">
            <v>162459670</v>
          </cell>
          <cell r="D17638" t="str">
            <v>人工</v>
          </cell>
          <cell r="E17638" t="str">
            <v>组合商品</v>
          </cell>
          <cell r="F17638" t="str">
            <v/>
          </cell>
          <cell r="G17638" t="str">
            <v>苏打组合商品虚拟供应商</v>
          </cell>
          <cell r="H17638" t="str">
            <v>年节礼包/项目专属/定制方案专属</v>
          </cell>
          <cell r="I17638" t="str">
            <v>2024-03-31</v>
          </cell>
        </row>
        <row r="17638">
          <cell r="K17638" t="str">
            <v/>
          </cell>
          <cell r="L17638" t="str">
            <v/>
          </cell>
        </row>
        <row r="17639">
          <cell r="C17639">
            <v>162405304</v>
          </cell>
          <cell r="D17639" t="str">
            <v>人工</v>
          </cell>
          <cell r="E17639" t="str">
            <v>实物</v>
          </cell>
          <cell r="F17639" t="str">
            <v/>
          </cell>
          <cell r="G17639" t="str">
            <v>优盟</v>
          </cell>
          <cell r="H17639" t="str">
            <v>年节礼包/家庭清洁/纸品/衣物清洁</v>
          </cell>
          <cell r="I17639" t="str">
            <v>2024-03-31</v>
          </cell>
          <cell r="J17639">
            <v>163373402</v>
          </cell>
          <cell r="K17639" t="str">
            <v>FXZXCM5370119</v>
          </cell>
          <cell r="L17639" t="str">
            <v/>
          </cell>
        </row>
        <row r="17640">
          <cell r="C17640">
            <v>162407147</v>
          </cell>
          <cell r="D17640" t="str">
            <v>人工</v>
          </cell>
          <cell r="E17640" t="str">
            <v>实物</v>
          </cell>
          <cell r="F17640" t="str">
            <v>泰梦</v>
          </cell>
          <cell r="G17640" t="str">
            <v>泰梦</v>
          </cell>
          <cell r="H17640" t="str">
            <v>年节礼包/箱包皮具/功能箱包</v>
          </cell>
          <cell r="I17640" t="str">
            <v>2024-03-31</v>
          </cell>
          <cell r="J17640">
            <v>163376868</v>
          </cell>
          <cell r="K17640" t="str">
            <v>TM-LB99</v>
          </cell>
          <cell r="L17640" t="str">
            <v/>
          </cell>
        </row>
        <row r="17641">
          <cell r="C17641">
            <v>162450361</v>
          </cell>
          <cell r="D17641" t="str">
            <v>人工</v>
          </cell>
          <cell r="E17641" t="str">
            <v>组合商品</v>
          </cell>
          <cell r="F17641" t="str">
            <v/>
          </cell>
          <cell r="G17641" t="str">
            <v>苏打组合商品虚拟供应商</v>
          </cell>
          <cell r="H17641" t="str">
            <v>供应链类目/年节礼包/销售专属礼包</v>
          </cell>
          <cell r="I17641" t="str">
            <v>2024-11-01</v>
          </cell>
          <cell r="J17641">
            <v>163482021</v>
          </cell>
          <cell r="K17641" t="str">
            <v/>
          </cell>
          <cell r="L17641" t="str">
            <v/>
          </cell>
        </row>
        <row r="17642">
          <cell r="C17642">
            <v>162481722</v>
          </cell>
          <cell r="D17642" t="str">
            <v>人工</v>
          </cell>
          <cell r="E17642" t="str">
            <v>实物</v>
          </cell>
          <cell r="F17642" t="str">
            <v>花王</v>
          </cell>
          <cell r="G17642" t="str">
            <v>巨鲲</v>
          </cell>
          <cell r="H17642" t="str">
            <v>年节礼包/个人护理/女性用品</v>
          </cell>
          <cell r="I17642" t="str">
            <v>2024-04-10</v>
          </cell>
          <cell r="J17642">
            <v>163550795</v>
          </cell>
          <cell r="K17642" t="str">
            <v>4901301264992*02</v>
          </cell>
          <cell r="L17642" t="str">
            <v/>
          </cell>
        </row>
        <row r="17643">
          <cell r="C17643">
            <v>162405118</v>
          </cell>
          <cell r="D17643" t="str">
            <v>人工</v>
          </cell>
          <cell r="E17643" t="str">
            <v>实物</v>
          </cell>
          <cell r="F17643" t="str">
            <v>拉面说</v>
          </cell>
          <cell r="G17643" t="str">
            <v>鸿运丰</v>
          </cell>
          <cell r="H17643" t="str">
            <v>年节礼包/食品/食品礼包</v>
          </cell>
          <cell r="I17643" t="str">
            <v>2024-03-31</v>
          </cell>
          <cell r="J17643">
            <v>163372777</v>
          </cell>
          <cell r="K17643" t="str">
            <v>FYF-SYD</v>
          </cell>
          <cell r="L17643" t="str">
            <v/>
          </cell>
        </row>
        <row r="17644">
          <cell r="C17644">
            <v>162480579</v>
          </cell>
          <cell r="D17644" t="str">
            <v>人工</v>
          </cell>
          <cell r="E17644" t="str">
            <v>实物</v>
          </cell>
          <cell r="F17644" t="str">
            <v/>
          </cell>
          <cell r="G17644" t="str">
            <v>深圳品味人生</v>
          </cell>
          <cell r="H17644" t="str">
            <v>年节礼包/食品/进口零食</v>
          </cell>
          <cell r="I17644" t="str">
            <v>2024-03-08</v>
          </cell>
          <cell r="J17644">
            <v>163546981</v>
          </cell>
          <cell r="K17644" t="str">
            <v/>
          </cell>
          <cell r="L17644" t="str">
            <v/>
          </cell>
        </row>
        <row r="17645">
          <cell r="C17645">
            <v>162407014</v>
          </cell>
          <cell r="D17645" t="str">
            <v>人工</v>
          </cell>
          <cell r="E17645" t="str">
            <v>实物</v>
          </cell>
          <cell r="F17645" t="str">
            <v/>
          </cell>
          <cell r="G17645" t="str">
            <v>金知</v>
          </cell>
          <cell r="H17645" t="str">
            <v>年节礼包/食品/零食礼包</v>
          </cell>
          <cell r="I17645" t="str">
            <v>2024-03-31</v>
          </cell>
          <cell r="J17645">
            <v>163376727</v>
          </cell>
          <cell r="K17645" t="str">
            <v>jz2023083268</v>
          </cell>
          <cell r="L17645" t="str">
            <v/>
          </cell>
        </row>
        <row r="17646">
          <cell r="C17646">
            <v>162490658</v>
          </cell>
          <cell r="D17646" t="str">
            <v>人工</v>
          </cell>
          <cell r="E17646" t="str">
            <v>实物</v>
          </cell>
          <cell r="F17646" t="str">
            <v>威露士</v>
          </cell>
          <cell r="G17646" t="str">
            <v>二向箔</v>
          </cell>
          <cell r="H17646" t="str">
            <v>年节礼包/项目专属/定制方案专属</v>
          </cell>
          <cell r="I17646" t="str">
            <v>2024-03-31</v>
          </cell>
          <cell r="J17646">
            <v>163569620</v>
          </cell>
          <cell r="K17646" t="str">
            <v>EBHYX23040817</v>
          </cell>
          <cell r="L17646" t="str">
            <v/>
          </cell>
        </row>
        <row r="17647">
          <cell r="C17647">
            <v>162482862</v>
          </cell>
          <cell r="D17647" t="str">
            <v>人工</v>
          </cell>
          <cell r="E17647" t="str">
            <v>实物</v>
          </cell>
          <cell r="F17647" t="str">
            <v>百果园</v>
          </cell>
          <cell r="G17647" t="str">
            <v>百果园公司直供</v>
          </cell>
          <cell r="H17647" t="str">
            <v>年节礼包/生鲜/水果</v>
          </cell>
          <cell r="I17647" t="str">
            <v>2024-03-31</v>
          </cell>
          <cell r="J17647">
            <v>163554087</v>
          </cell>
          <cell r="K17647" t="str">
            <v>SD2775</v>
          </cell>
          <cell r="L17647" t="str">
            <v/>
          </cell>
        </row>
        <row r="17648">
          <cell r="C17648">
            <v>162411377</v>
          </cell>
          <cell r="D17648" t="str">
            <v>人工</v>
          </cell>
          <cell r="E17648" t="str">
            <v>实物</v>
          </cell>
          <cell r="F17648" t="str">
            <v>双立人（ZWILLING）</v>
          </cell>
          <cell r="G17648" t="str">
            <v>驭资</v>
          </cell>
          <cell r="H17648" t="str">
            <v>年节礼包/餐厨/烹饪锅具</v>
          </cell>
          <cell r="I17648" t="str">
            <v>2024-03-31</v>
          </cell>
          <cell r="J17648">
            <v>163387900</v>
          </cell>
          <cell r="K17648" t="str">
            <v/>
          </cell>
          <cell r="L17648" t="str">
            <v/>
          </cell>
        </row>
        <row r="17649">
          <cell r="C17649">
            <v>162466285</v>
          </cell>
          <cell r="D17649" t="str">
            <v>人工</v>
          </cell>
          <cell r="E17649" t="str">
            <v>实物</v>
          </cell>
          <cell r="F17649" t="str">
            <v/>
          </cell>
          <cell r="G17649" t="str">
            <v>天基智慧科技</v>
          </cell>
          <cell r="H17649" t="str">
            <v>年节礼包/项目专属/定制方案专属</v>
          </cell>
          <cell r="I17649" t="str">
            <v>2024-06-30</v>
          </cell>
          <cell r="J17649">
            <v>163512565</v>
          </cell>
          <cell r="K17649" t="str">
            <v/>
          </cell>
          <cell r="L17649" t="str">
            <v/>
          </cell>
        </row>
        <row r="17650">
          <cell r="C17650">
            <v>162465936</v>
          </cell>
          <cell r="D17650" t="str">
            <v>人工</v>
          </cell>
          <cell r="E17650" t="str">
            <v>实物</v>
          </cell>
          <cell r="F17650" t="str">
            <v>欧舒丹</v>
          </cell>
          <cell r="G17650" t="str">
            <v>晋之星辰</v>
          </cell>
          <cell r="H17650" t="str">
            <v>年节礼包/项目专属/定制方案专属</v>
          </cell>
          <cell r="I17650" t="str">
            <v>2024-06-01</v>
          </cell>
          <cell r="J17650">
            <v>163511772</v>
          </cell>
          <cell r="K17650" t="str">
            <v/>
          </cell>
          <cell r="L17650" t="str">
            <v/>
          </cell>
        </row>
        <row r="17651">
          <cell r="C17651">
            <v>162465610</v>
          </cell>
          <cell r="D17651" t="str">
            <v>人工</v>
          </cell>
          <cell r="E17651" t="str">
            <v>实物</v>
          </cell>
          <cell r="F17651" t="str">
            <v>雅诗兰黛</v>
          </cell>
          <cell r="G17651" t="str">
            <v>聚优来</v>
          </cell>
          <cell r="H17651" t="str">
            <v>年节礼包/项目专属/定制方案专属</v>
          </cell>
          <cell r="I17651" t="str">
            <v>2024-07-26</v>
          </cell>
          <cell r="J17651">
            <v>163510994</v>
          </cell>
          <cell r="K17651">
            <v>20240126001</v>
          </cell>
          <cell r="L17651" t="str">
            <v/>
          </cell>
        </row>
        <row r="17652">
          <cell r="C17652">
            <v>162465561</v>
          </cell>
          <cell r="D17652" t="str">
            <v>人工</v>
          </cell>
          <cell r="E17652" t="str">
            <v>实物</v>
          </cell>
          <cell r="F17652" t="str">
            <v>苏泊尔</v>
          </cell>
          <cell r="G17652" t="str">
            <v>辽宁苏泊尔</v>
          </cell>
          <cell r="H17652" t="str">
            <v>年节礼包/项目专属/定制方案专属</v>
          </cell>
          <cell r="I17652" t="str">
            <v>2024-05-31</v>
          </cell>
          <cell r="J17652">
            <v>163510893</v>
          </cell>
          <cell r="K17652" t="str">
            <v>KC17FZ50</v>
          </cell>
          <cell r="L17652" t="str">
            <v>象牙白</v>
          </cell>
        </row>
        <row r="17653">
          <cell r="D17653" t="str">
            <v>人工</v>
          </cell>
          <cell r="E17653" t="str">
            <v>实物</v>
          </cell>
          <cell r="F17653" t="str">
            <v>苏泊尔</v>
          </cell>
          <cell r="G17653" t="str">
            <v>辽宁苏泊尔</v>
          </cell>
          <cell r="H17653" t="str">
            <v>年节礼包/项目专属/定制方案专属</v>
          </cell>
          <cell r="I17653" t="str">
            <v>2024-05-31</v>
          </cell>
          <cell r="J17653">
            <v>163510894</v>
          </cell>
          <cell r="K17653" t="str">
            <v>KC17FZ50</v>
          </cell>
          <cell r="L17653" t="str">
            <v>闪耀黑</v>
          </cell>
        </row>
        <row r="17654">
          <cell r="C17654">
            <v>162465558</v>
          </cell>
          <cell r="D17654" t="str">
            <v>人工</v>
          </cell>
          <cell r="E17654" t="str">
            <v>实物</v>
          </cell>
          <cell r="F17654" t="str">
            <v>肌肤之钥（CPB）</v>
          </cell>
          <cell r="G17654" t="str">
            <v>晋之星辰</v>
          </cell>
          <cell r="H17654" t="str">
            <v>年节礼包/项目专属/定制方案专属</v>
          </cell>
          <cell r="I17654" t="str">
            <v>2024-08-04</v>
          </cell>
          <cell r="J17654">
            <v>163510890</v>
          </cell>
          <cell r="K17654" t="str">
            <v/>
          </cell>
          <cell r="L17654" t="str">
            <v/>
          </cell>
        </row>
        <row r="17655">
          <cell r="C17655">
            <v>162465556</v>
          </cell>
          <cell r="D17655" t="str">
            <v>人工</v>
          </cell>
          <cell r="E17655" t="str">
            <v>实物</v>
          </cell>
          <cell r="F17655" t="str">
            <v>雅诗兰黛（Estee Lauder）</v>
          </cell>
          <cell r="G17655" t="str">
            <v>晋之星辰</v>
          </cell>
          <cell r="H17655" t="str">
            <v>年节礼包/项目专属/定制方案专属</v>
          </cell>
          <cell r="I17655" t="str">
            <v>2024-08-04</v>
          </cell>
          <cell r="J17655">
            <v>163510885</v>
          </cell>
          <cell r="K17655" t="str">
            <v/>
          </cell>
          <cell r="L17655" t="str">
            <v/>
          </cell>
        </row>
        <row r="17656">
          <cell r="C17656">
            <v>162465553</v>
          </cell>
          <cell r="D17656" t="str">
            <v>人工</v>
          </cell>
          <cell r="E17656" t="str">
            <v>实物</v>
          </cell>
          <cell r="F17656" t="str">
            <v>雅诗兰黛</v>
          </cell>
          <cell r="G17656" t="str">
            <v>聚优来</v>
          </cell>
          <cell r="H17656" t="str">
            <v>年节礼包/项目专属/定制方案专属</v>
          </cell>
          <cell r="I17656" t="str">
            <v>2024-07-25</v>
          </cell>
          <cell r="J17656">
            <v>163510882</v>
          </cell>
          <cell r="K17656">
            <v>20240125001</v>
          </cell>
          <cell r="L17656" t="str">
            <v/>
          </cell>
        </row>
        <row r="17657">
          <cell r="C17657">
            <v>162465551</v>
          </cell>
          <cell r="D17657" t="str">
            <v>人工</v>
          </cell>
          <cell r="E17657" t="str">
            <v>实物</v>
          </cell>
          <cell r="F17657" t="str">
            <v>膳魔师THERMOS</v>
          </cell>
          <cell r="G17657" t="str">
            <v>北京德喜宝</v>
          </cell>
          <cell r="H17657" t="str">
            <v>年节礼包/项目专属/定制方案专属</v>
          </cell>
          <cell r="I17657" t="str">
            <v>2023-11-22</v>
          </cell>
          <cell r="J17657">
            <v>163510880</v>
          </cell>
          <cell r="K17657" t="str">
            <v>Thermos003</v>
          </cell>
          <cell r="L17657" t="str">
            <v/>
          </cell>
        </row>
        <row r="17658">
          <cell r="C17658">
            <v>162465522</v>
          </cell>
          <cell r="D17658" t="str">
            <v>人工</v>
          </cell>
          <cell r="E17658" t="str">
            <v>实物</v>
          </cell>
          <cell r="F17658" t="str">
            <v>兰蔻</v>
          </cell>
          <cell r="G17658" t="str">
            <v>聚优来</v>
          </cell>
          <cell r="H17658" t="str">
            <v>年节礼包/项目专属/定制方案专属</v>
          </cell>
          <cell r="I17658" t="str">
            <v>2024-07-25</v>
          </cell>
          <cell r="J17658">
            <v>163510849</v>
          </cell>
          <cell r="K17658">
            <v>20240125002</v>
          </cell>
          <cell r="L17658" t="str">
            <v/>
          </cell>
        </row>
        <row r="17659">
          <cell r="C17659">
            <v>162465520</v>
          </cell>
          <cell r="D17659" t="str">
            <v>人工</v>
          </cell>
          <cell r="E17659" t="str">
            <v>实物</v>
          </cell>
          <cell r="F17659" t="str">
            <v/>
          </cell>
          <cell r="G17659" t="str">
            <v>品客易购</v>
          </cell>
          <cell r="H17659" t="str">
            <v>年节礼包/项目专属/定制方案专属</v>
          </cell>
          <cell r="I17659" t="str">
            <v>2024-08-31</v>
          </cell>
          <cell r="J17659">
            <v>163510847</v>
          </cell>
          <cell r="K17659">
            <v>20240126</v>
          </cell>
          <cell r="L17659" t="str">
            <v/>
          </cell>
        </row>
        <row r="17660">
          <cell r="C17660">
            <v>162409188</v>
          </cell>
          <cell r="D17660" t="str">
            <v>人工</v>
          </cell>
          <cell r="E17660" t="str">
            <v>实物</v>
          </cell>
          <cell r="F17660" t="str">
            <v>可可满分</v>
          </cell>
          <cell r="G17660" t="str">
            <v>鸿运丰</v>
          </cell>
          <cell r="H17660" t="str">
            <v>年节礼包/食品/零食礼包</v>
          </cell>
          <cell r="I17660" t="str">
            <v>2024-03-31</v>
          </cell>
          <cell r="J17660">
            <v>163381820</v>
          </cell>
          <cell r="K17660" t="str">
            <v>KK1L</v>
          </cell>
          <cell r="L17660" t="str">
            <v/>
          </cell>
        </row>
        <row r="17661">
          <cell r="C17661">
            <v>162409187</v>
          </cell>
          <cell r="D17661" t="str">
            <v>人工</v>
          </cell>
          <cell r="E17661" t="str">
            <v>实物</v>
          </cell>
          <cell r="F17661" t="str">
            <v>可可满分</v>
          </cell>
          <cell r="G17661" t="str">
            <v>鸿运丰</v>
          </cell>
          <cell r="H17661" t="str">
            <v>年节礼包/食品/零食礼包</v>
          </cell>
          <cell r="I17661" t="str">
            <v>2024-03-31</v>
          </cell>
          <cell r="J17661">
            <v>163381819</v>
          </cell>
          <cell r="K17661" t="str">
            <v>KK200</v>
          </cell>
          <cell r="L17661" t="str">
            <v/>
          </cell>
        </row>
        <row r="17662">
          <cell r="C17662">
            <v>162407011</v>
          </cell>
          <cell r="D17662" t="str">
            <v>人工</v>
          </cell>
          <cell r="E17662" t="str">
            <v>实物</v>
          </cell>
          <cell r="F17662" t="str">
            <v/>
          </cell>
          <cell r="G17662" t="str">
            <v>金知</v>
          </cell>
          <cell r="H17662" t="str">
            <v>年节礼包/食品/零食礼包</v>
          </cell>
          <cell r="I17662" t="str">
            <v>2024-03-31</v>
          </cell>
          <cell r="J17662">
            <v>163376724</v>
          </cell>
          <cell r="K17662" t="str">
            <v>JZ20231023014</v>
          </cell>
          <cell r="L17662" t="str">
            <v/>
          </cell>
        </row>
        <row r="17663">
          <cell r="C17663">
            <v>162409122</v>
          </cell>
          <cell r="D17663" t="str">
            <v>人工</v>
          </cell>
          <cell r="E17663" t="str">
            <v>实物</v>
          </cell>
          <cell r="F17663" t="str">
            <v>百果园</v>
          </cell>
          <cell r="G17663" t="str">
            <v>百果园公司直供</v>
          </cell>
          <cell r="H17663" t="str">
            <v>年节礼包/生鲜/水果礼包</v>
          </cell>
          <cell r="I17663" t="str">
            <v>2024-02-29</v>
          </cell>
          <cell r="J17663">
            <v>163381752</v>
          </cell>
          <cell r="K17663" t="str">
            <v>SD2408</v>
          </cell>
          <cell r="L17663" t="str">
            <v/>
          </cell>
        </row>
        <row r="17664">
          <cell r="C17664">
            <v>162406604</v>
          </cell>
          <cell r="D17664" t="str">
            <v>人工</v>
          </cell>
          <cell r="E17664" t="str">
            <v>实物</v>
          </cell>
          <cell r="F17664" t="str">
            <v/>
          </cell>
          <cell r="G17664" t="str">
            <v>梵米</v>
          </cell>
          <cell r="H17664" t="str">
            <v>年节礼包/餐厨/水具</v>
          </cell>
          <cell r="I17664" t="str">
            <v>2024-03-31</v>
          </cell>
          <cell r="J17664">
            <v>163376246</v>
          </cell>
          <cell r="K17664" t="str">
            <v/>
          </cell>
          <cell r="L17664" t="str">
            <v/>
          </cell>
        </row>
        <row r="17665">
          <cell r="C17665">
            <v>162460308</v>
          </cell>
          <cell r="D17665" t="str">
            <v>人工</v>
          </cell>
          <cell r="E17665" t="str">
            <v>实物</v>
          </cell>
          <cell r="F17665" t="str">
            <v>三只松鼠</v>
          </cell>
          <cell r="G17665" t="str">
            <v>众展</v>
          </cell>
          <cell r="H17665" t="str">
            <v>年节礼包/食品/零食礼包</v>
          </cell>
          <cell r="I17665" t="str">
            <v>2024-01-31</v>
          </cell>
          <cell r="J17665">
            <v>163501956</v>
          </cell>
          <cell r="K17665" t="str">
            <v/>
          </cell>
          <cell r="L17665" t="str">
            <v/>
          </cell>
        </row>
        <row r="17666">
          <cell r="C17666">
            <v>162409320</v>
          </cell>
          <cell r="D17666" t="str">
            <v>人工</v>
          </cell>
          <cell r="E17666" t="str">
            <v>实物</v>
          </cell>
          <cell r="F17666" t="str">
            <v>三只松鼠</v>
          </cell>
          <cell r="G17666" t="str">
            <v>众展</v>
          </cell>
          <cell r="H17666" t="str">
            <v>年节礼包/食品/零食礼包</v>
          </cell>
          <cell r="I17666" t="str">
            <v>2024-03-31</v>
          </cell>
          <cell r="J17666">
            <v>163382107</v>
          </cell>
          <cell r="K17666" t="str">
            <v/>
          </cell>
          <cell r="L17666" t="str">
            <v/>
          </cell>
        </row>
        <row r="17667">
          <cell r="C17667">
            <v>162409319</v>
          </cell>
          <cell r="D17667" t="str">
            <v>人工</v>
          </cell>
          <cell r="E17667" t="str">
            <v>实物</v>
          </cell>
          <cell r="F17667" t="str">
            <v>三只松鼠</v>
          </cell>
          <cell r="G17667" t="str">
            <v>众展</v>
          </cell>
          <cell r="H17667" t="str">
            <v>年节礼包/食品/零食礼包</v>
          </cell>
          <cell r="I17667" t="str">
            <v>2024-03-31</v>
          </cell>
          <cell r="J17667">
            <v>163382106</v>
          </cell>
          <cell r="K17667" t="str">
            <v/>
          </cell>
          <cell r="L17667" t="str">
            <v/>
          </cell>
        </row>
        <row r="17668">
          <cell r="C17668">
            <v>162409318</v>
          </cell>
          <cell r="D17668" t="str">
            <v>人工</v>
          </cell>
          <cell r="E17668" t="str">
            <v>实物</v>
          </cell>
          <cell r="F17668" t="str">
            <v>旺旺</v>
          </cell>
          <cell r="G17668" t="str">
            <v>众展</v>
          </cell>
          <cell r="H17668" t="str">
            <v>年节礼包/食品/零食礼包</v>
          </cell>
          <cell r="I17668" t="str">
            <v>2024-03-31</v>
          </cell>
          <cell r="J17668">
            <v>163382105</v>
          </cell>
          <cell r="K17668" t="str">
            <v/>
          </cell>
          <cell r="L17668" t="str">
            <v/>
          </cell>
        </row>
        <row r="17669">
          <cell r="C17669">
            <v>162454776</v>
          </cell>
          <cell r="D17669" t="str">
            <v>人工</v>
          </cell>
          <cell r="E17669" t="str">
            <v>实物</v>
          </cell>
          <cell r="F17669" t="str">
            <v>蓝罐（Kjeldsens）</v>
          </cell>
          <cell r="G17669" t="str">
            <v>京东直供</v>
          </cell>
          <cell r="H17669" t="str">
            <v>年节礼包/食品/零食礼包</v>
          </cell>
          <cell r="I17669" t="str">
            <v>2024-01-25</v>
          </cell>
          <cell r="J17669">
            <v>163490146</v>
          </cell>
          <cell r="K17669">
            <v>100016924700</v>
          </cell>
          <cell r="L17669" t="str">
            <v>龙年限定1033g</v>
          </cell>
        </row>
        <row r="17670">
          <cell r="C17670">
            <v>162406804</v>
          </cell>
          <cell r="D17670" t="str">
            <v>人工</v>
          </cell>
          <cell r="E17670" t="str">
            <v>实物</v>
          </cell>
          <cell r="F17670" t="str">
            <v>沃品</v>
          </cell>
          <cell r="G17670" t="str">
            <v>沃品</v>
          </cell>
          <cell r="H17670" t="str">
            <v>年节礼包/3C数码/智能设备</v>
          </cell>
          <cell r="I17670" t="str">
            <v>2024-03-31</v>
          </cell>
          <cell r="J17670">
            <v>163376499</v>
          </cell>
          <cell r="K17670" t="str">
            <v>L08</v>
          </cell>
          <cell r="L17670" t="str">
            <v/>
          </cell>
        </row>
        <row r="17671">
          <cell r="C17671">
            <v>162041455</v>
          </cell>
          <cell r="D17671" t="str">
            <v>人工</v>
          </cell>
          <cell r="E17671" t="str">
            <v>实物</v>
          </cell>
          <cell r="F17671" t="str">
            <v>苏泊尔</v>
          </cell>
          <cell r="G17671" t="str">
            <v>米盛</v>
          </cell>
          <cell r="H17671" t="str">
            <v>年节礼包/家用电器/厨房小电</v>
          </cell>
          <cell r="I17671" t="str">
            <v>2023-06-22</v>
          </cell>
          <cell r="J17671">
            <v>162409402</v>
          </cell>
          <cell r="K17671" t="str">
            <v>JD3322D12</v>
          </cell>
          <cell r="L17671" t="str">
            <v/>
          </cell>
        </row>
        <row r="17672">
          <cell r="C17672">
            <v>162106321</v>
          </cell>
          <cell r="D17672" t="str">
            <v>人工</v>
          </cell>
          <cell r="E17672" t="str">
            <v>实物</v>
          </cell>
          <cell r="F17672" t="str">
            <v>碧芭宝贝</v>
          </cell>
          <cell r="G17672" t="str">
            <v>成都爱朵</v>
          </cell>
          <cell r="H17672" t="str">
            <v>年节礼包/母婴儿童/婴童洗护</v>
          </cell>
          <cell r="I17672" t="str">
            <v>2023-07-31</v>
          </cell>
          <cell r="J17672">
            <v>162580077</v>
          </cell>
          <cell r="K17672" t="str">
            <v>S02RY80*6</v>
          </cell>
          <cell r="L17672" t="str">
            <v/>
          </cell>
        </row>
        <row r="17673">
          <cell r="C17673">
            <v>162405271</v>
          </cell>
          <cell r="D17673" t="str">
            <v>人工</v>
          </cell>
          <cell r="E17673" t="str">
            <v>实物</v>
          </cell>
          <cell r="F17673" t="str">
            <v/>
          </cell>
          <cell r="G17673" t="str">
            <v>羽娜</v>
          </cell>
          <cell r="H17673" t="str">
            <v>年节礼包/个人护理/身体护理</v>
          </cell>
          <cell r="I17673" t="str">
            <v>2024-03-31</v>
          </cell>
          <cell r="J17673">
            <v>163373090</v>
          </cell>
          <cell r="K17673" t="str">
            <v>RSSYN250RS500</v>
          </cell>
          <cell r="L17673" t="str">
            <v>绵羊脂滋润维E霜250g+山羊奶蜂蜜润肤霜250g+绵羊脂滋润维E身体乳500g</v>
          </cell>
        </row>
        <row r="17674">
          <cell r="C17674">
            <v>162405271</v>
          </cell>
          <cell r="D17674" t="str">
            <v>人工</v>
          </cell>
          <cell r="E17674" t="str">
            <v>实物</v>
          </cell>
          <cell r="F17674" t="str">
            <v/>
          </cell>
          <cell r="G17674" t="str">
            <v>羽娜</v>
          </cell>
          <cell r="H17674" t="str">
            <v>年节礼包/个人护理/身体护理</v>
          </cell>
          <cell r="I17674" t="str">
            <v>2024-03-31</v>
          </cell>
        </row>
        <row r="17674">
          <cell r="K17674" t="str">
            <v>RSSYN250RS500</v>
          </cell>
          <cell r="L17674" t="str">
            <v>绵羊脂滋润维E霜250g+山羊奶蜂蜜润肤霜250g+绵羊脂滋润维E身体乳500g</v>
          </cell>
        </row>
        <row r="17675">
          <cell r="C17675">
            <v>162405271</v>
          </cell>
          <cell r="D17675" t="str">
            <v>人工</v>
          </cell>
          <cell r="E17675" t="str">
            <v>实物</v>
          </cell>
          <cell r="F17675" t="str">
            <v/>
          </cell>
          <cell r="G17675" t="str">
            <v>羽娜</v>
          </cell>
          <cell r="H17675" t="str">
            <v>年节礼包/个人护理/身体护理</v>
          </cell>
          <cell r="I17675" t="str">
            <v>2024-03-31</v>
          </cell>
        </row>
        <row r="17675">
          <cell r="K17675" t="str">
            <v>RSSYN250RS500</v>
          </cell>
          <cell r="L17675" t="str">
            <v>绵羊脂滋润维E霜250g+山羊奶蜂蜜润肤霜250g+绵羊脂滋润维E身体乳500g</v>
          </cell>
        </row>
        <row r="17676">
          <cell r="C17676">
            <v>162406611</v>
          </cell>
          <cell r="D17676" t="str">
            <v>人工</v>
          </cell>
          <cell r="E17676" t="str">
            <v>实物</v>
          </cell>
          <cell r="F17676" t="str">
            <v/>
          </cell>
          <cell r="G17676" t="str">
            <v>优盟</v>
          </cell>
          <cell r="H17676" t="str">
            <v>年节礼包/家庭清洁/纸品/衣物清洁</v>
          </cell>
          <cell r="I17676" t="str">
            <v>2024-03-31</v>
          </cell>
          <cell r="J17676">
            <v>163376253</v>
          </cell>
          <cell r="K17676" t="str">
            <v>FXZXCM5370122</v>
          </cell>
          <cell r="L17676" t="str">
            <v/>
          </cell>
        </row>
        <row r="17677">
          <cell r="C17677">
            <v>162406775</v>
          </cell>
          <cell r="D17677" t="str">
            <v>人工</v>
          </cell>
          <cell r="E17677" t="str">
            <v>实物</v>
          </cell>
          <cell r="F17677" t="str">
            <v>广州酒家</v>
          </cell>
          <cell r="G17677" t="str">
            <v>禹视</v>
          </cell>
          <cell r="H17677" t="str">
            <v>年节礼包/食品/熟食腊味礼包</v>
          </cell>
          <cell r="I17677" t="str">
            <v>2024-03-31</v>
          </cell>
          <cell r="J17677">
            <v>163376469</v>
          </cell>
          <cell r="K17677" t="str">
            <v/>
          </cell>
          <cell r="L17677" t="str">
            <v/>
          </cell>
        </row>
        <row r="17678">
          <cell r="C17678">
            <v>162319203</v>
          </cell>
          <cell r="D17678" t="str">
            <v>人工</v>
          </cell>
          <cell r="E17678" t="str">
            <v>实物</v>
          </cell>
          <cell r="F17678" t="str">
            <v>锐思</v>
          </cell>
          <cell r="G17678" t="str">
            <v>天基智慧科技</v>
          </cell>
          <cell r="H17678" t="str">
            <v>年节礼包/3C数码/影视娱乐</v>
          </cell>
          <cell r="I17678" t="str">
            <v>2023-12-31</v>
          </cell>
          <cell r="J17678">
            <v>163178145</v>
          </cell>
          <cell r="K17678" t="str">
            <v/>
          </cell>
          <cell r="L17678" t="str">
            <v>白色</v>
          </cell>
        </row>
        <row r="17679">
          <cell r="C17679">
            <v>162407134</v>
          </cell>
          <cell r="D17679" t="str">
            <v>人工</v>
          </cell>
          <cell r="E17679" t="str">
            <v>实物</v>
          </cell>
          <cell r="F17679" t="str">
            <v>卓联博</v>
          </cell>
          <cell r="G17679" t="str">
            <v>卓联博</v>
          </cell>
          <cell r="H17679" t="str">
            <v>年节礼包/家用电器/生活小电</v>
          </cell>
          <cell r="I17679" t="str">
            <v>2024-12-31</v>
          </cell>
          <cell r="J17679">
            <v>163376853</v>
          </cell>
          <cell r="K17679" t="str">
            <v>FC-6510A</v>
          </cell>
          <cell r="L17679" t="str">
            <v>粉色</v>
          </cell>
        </row>
        <row r="17680">
          <cell r="C17680">
            <v>162411376</v>
          </cell>
          <cell r="D17680" t="str">
            <v>人工</v>
          </cell>
          <cell r="E17680" t="str">
            <v>实物</v>
          </cell>
          <cell r="F17680" t="str">
            <v>双立人（ZWILLING）</v>
          </cell>
          <cell r="G17680" t="str">
            <v>驭资</v>
          </cell>
          <cell r="H17680" t="str">
            <v>年节礼包/餐厨/烹饪锅具</v>
          </cell>
          <cell r="I17680" t="str">
            <v>2024-03-31</v>
          </cell>
          <cell r="J17680">
            <v>163387899</v>
          </cell>
          <cell r="K17680" t="str">
            <v/>
          </cell>
          <cell r="L17680" t="str">
            <v/>
          </cell>
        </row>
        <row r="17681">
          <cell r="C17681">
            <v>162411375</v>
          </cell>
          <cell r="D17681" t="str">
            <v>人工</v>
          </cell>
          <cell r="E17681" t="str">
            <v>实物</v>
          </cell>
          <cell r="F17681" t="str">
            <v>双立人（ZWILLING）</v>
          </cell>
          <cell r="G17681" t="str">
            <v>驭资</v>
          </cell>
          <cell r="H17681" t="str">
            <v>年节礼包/餐厨/烹饪锅具</v>
          </cell>
          <cell r="I17681" t="str">
            <v>2024-03-31</v>
          </cell>
          <cell r="J17681">
            <v>163387898</v>
          </cell>
          <cell r="K17681" t="str">
            <v/>
          </cell>
          <cell r="L17681" t="str">
            <v/>
          </cell>
        </row>
        <row r="17682">
          <cell r="C17682">
            <v>162334241</v>
          </cell>
          <cell r="D17682" t="str">
            <v>人工</v>
          </cell>
          <cell r="E17682" t="str">
            <v>实物</v>
          </cell>
          <cell r="F17682" t="str">
            <v>多样屋（TAYOHYA）</v>
          </cell>
          <cell r="G17682" t="str">
            <v>驭资</v>
          </cell>
          <cell r="H17682" t="str">
            <v>年节礼包/餐厨/水具</v>
          </cell>
          <cell r="I17682" t="str">
            <v>2023-12-31</v>
          </cell>
          <cell r="J17682">
            <v>163194518</v>
          </cell>
          <cell r="K17682" t="str">
            <v>TA040104135ZZ</v>
          </cell>
          <cell r="L17682" t="str">
            <v/>
          </cell>
        </row>
        <row r="17683">
          <cell r="C17683">
            <v>162319153</v>
          </cell>
          <cell r="D17683" t="str">
            <v>人工</v>
          </cell>
          <cell r="E17683" t="str">
            <v>实物</v>
          </cell>
          <cell r="F17683" t="str">
            <v>双立人</v>
          </cell>
          <cell r="G17683" t="str">
            <v>驭资</v>
          </cell>
          <cell r="H17683" t="str">
            <v>年节礼包/餐厨/烹饪锅具</v>
          </cell>
          <cell r="I17683" t="str">
            <v>2023-11-30</v>
          </cell>
          <cell r="J17683">
            <v>163178093</v>
          </cell>
          <cell r="K17683" t="str">
            <v/>
          </cell>
          <cell r="L17683" t="str">
            <v/>
          </cell>
        </row>
        <row r="17684">
          <cell r="C17684">
            <v>162319147</v>
          </cell>
          <cell r="D17684" t="str">
            <v>人工</v>
          </cell>
          <cell r="E17684" t="str">
            <v>实物</v>
          </cell>
          <cell r="F17684" t="str">
            <v/>
          </cell>
          <cell r="G17684" t="str">
            <v>驭资</v>
          </cell>
          <cell r="H17684" t="str">
            <v>年节礼包/餐厨/茶具</v>
          </cell>
          <cell r="I17684" t="str">
            <v>2023-11-30</v>
          </cell>
          <cell r="J17684">
            <v>163178087</v>
          </cell>
          <cell r="K17684" t="str">
            <v/>
          </cell>
          <cell r="L17684" t="str">
            <v/>
          </cell>
        </row>
        <row r="17685">
          <cell r="C17685">
            <v>162043202</v>
          </cell>
          <cell r="D17685" t="str">
            <v>人工</v>
          </cell>
          <cell r="E17685" t="str">
            <v>实物</v>
          </cell>
          <cell r="F17685" t="str">
            <v/>
          </cell>
          <cell r="G17685" t="str">
            <v>驭资</v>
          </cell>
          <cell r="H17685" t="str">
            <v>年节礼包/餐厨/厨房配件</v>
          </cell>
          <cell r="I17685" t="str">
            <v>2023-06-22</v>
          </cell>
          <cell r="J17685">
            <v>162411909</v>
          </cell>
          <cell r="K17685" t="str">
            <v/>
          </cell>
          <cell r="L17685" t="str">
            <v/>
          </cell>
        </row>
        <row r="17686">
          <cell r="C17686">
            <v>162041547</v>
          </cell>
          <cell r="D17686" t="str">
            <v>人工</v>
          </cell>
          <cell r="E17686" t="str">
            <v>实物</v>
          </cell>
          <cell r="F17686" t="str">
            <v/>
          </cell>
          <cell r="G17686" t="str">
            <v>驭资</v>
          </cell>
          <cell r="H17686" t="str">
            <v>年节礼包/餐厨/茶具</v>
          </cell>
          <cell r="I17686" t="str">
            <v>2023-06-22</v>
          </cell>
          <cell r="J17686">
            <v>162409496</v>
          </cell>
          <cell r="K17686" t="str">
            <v/>
          </cell>
          <cell r="L17686" t="str">
            <v/>
          </cell>
        </row>
        <row r="17687">
          <cell r="C17687">
            <v>162041632</v>
          </cell>
          <cell r="D17687" t="str">
            <v>人工</v>
          </cell>
          <cell r="E17687" t="str">
            <v>实物</v>
          </cell>
          <cell r="F17687" t="str">
            <v/>
          </cell>
          <cell r="G17687" t="str">
            <v>安徽佳度</v>
          </cell>
          <cell r="H17687" t="str">
            <v>年节礼包/食品/零食礼包</v>
          </cell>
          <cell r="I17687" t="str">
            <v>2023-07-31</v>
          </cell>
          <cell r="J17687">
            <v>162409589</v>
          </cell>
          <cell r="K17687" t="str">
            <v>MMSZSSLH1531-JD</v>
          </cell>
          <cell r="L17687" t="str">
            <v/>
          </cell>
        </row>
        <row r="17688">
          <cell r="C17688">
            <v>162040579</v>
          </cell>
          <cell r="D17688" t="str">
            <v>人工</v>
          </cell>
          <cell r="E17688" t="str">
            <v>实物</v>
          </cell>
          <cell r="F17688" t="str">
            <v>爱华仕</v>
          </cell>
          <cell r="G17688" t="str">
            <v>爱华仕</v>
          </cell>
          <cell r="H17688" t="str">
            <v>年节礼包/箱包皮具/功能箱包</v>
          </cell>
          <cell r="I17688" t="str">
            <v>2023-10-31</v>
          </cell>
          <cell r="J17688">
            <v>162407904</v>
          </cell>
          <cell r="K17688" t="str">
            <v>OCX6639-20OCB4449</v>
          </cell>
          <cell r="L17688" t="str">
            <v>组合拉杆箱黑色OCX6639，背包麻灰色OCB4449</v>
          </cell>
        </row>
        <row r="17689">
          <cell r="C17689">
            <v>162479182</v>
          </cell>
          <cell r="D17689" t="str">
            <v>人工</v>
          </cell>
          <cell r="E17689" t="str">
            <v>实物</v>
          </cell>
          <cell r="F17689" t="str">
            <v>蕉下</v>
          </cell>
          <cell r="G17689" t="str">
            <v>诚意诚品</v>
          </cell>
          <cell r="H17689" t="str">
            <v>年节礼包/项目专属/投标项目专属</v>
          </cell>
          <cell r="I17689" t="str">
            <v>2024-03-08</v>
          </cell>
          <cell r="J17689">
            <v>163543684</v>
          </cell>
          <cell r="K17689" t="str">
            <v/>
          </cell>
          <cell r="L17689" t="str">
            <v>五折伞*1，面罩*1，礼品袋*1</v>
          </cell>
        </row>
        <row r="17690">
          <cell r="C17690">
            <v>162479190</v>
          </cell>
          <cell r="D17690" t="str">
            <v>人工</v>
          </cell>
          <cell r="E17690" t="str">
            <v>实物</v>
          </cell>
          <cell r="F17690" t="str">
            <v>蕉下</v>
          </cell>
          <cell r="G17690" t="str">
            <v>诚意诚品</v>
          </cell>
          <cell r="H17690" t="str">
            <v>年节礼包/项目专属/投标项目专属</v>
          </cell>
          <cell r="I17690" t="str">
            <v>2024-03-08</v>
          </cell>
          <cell r="J17690">
            <v>163543692</v>
          </cell>
          <cell r="K17690" t="str">
            <v/>
          </cell>
          <cell r="L17690" t="str">
            <v>防晒帽 浅米色*1，口罩 元气蜜桃*1，袖套 沁柔白*1，礼品袋*1</v>
          </cell>
        </row>
        <row r="17691">
          <cell r="C17691">
            <v>162479186</v>
          </cell>
          <cell r="D17691" t="str">
            <v>人工</v>
          </cell>
          <cell r="E17691" t="str">
            <v>实物</v>
          </cell>
          <cell r="F17691" t="str">
            <v>蕉下</v>
          </cell>
          <cell r="G17691" t="str">
            <v>诚意诚品</v>
          </cell>
          <cell r="H17691" t="str">
            <v>年节礼包/项目专属/投标项目专属</v>
          </cell>
          <cell r="I17691" t="str">
            <v>2024-03-08</v>
          </cell>
          <cell r="J17691">
            <v>163543688</v>
          </cell>
          <cell r="K17691" t="str">
            <v/>
          </cell>
          <cell r="L17691" t="str">
            <v>防晒伞*1，袖套*1，口罩*1，礼品袋*1</v>
          </cell>
        </row>
        <row r="17692">
          <cell r="C17692">
            <v>162481797</v>
          </cell>
          <cell r="D17692" t="str">
            <v>人工</v>
          </cell>
          <cell r="E17692" t="str">
            <v>实物</v>
          </cell>
          <cell r="F17692" t="str">
            <v>欧舒丹（L'OCCITANE）</v>
          </cell>
          <cell r="G17692" t="str">
            <v>聚优来</v>
          </cell>
          <cell r="H17692" t="str">
            <v>年节礼包/项目专属/定制方案专属</v>
          </cell>
          <cell r="I17692" t="str">
            <v>2024-06-30</v>
          </cell>
          <cell r="J17692">
            <v>163550883</v>
          </cell>
          <cell r="K17692">
            <v>20240304002</v>
          </cell>
          <cell r="L17692" t="str">
            <v/>
          </cell>
        </row>
        <row r="17693">
          <cell r="C17693">
            <v>162481795</v>
          </cell>
          <cell r="D17693" t="str">
            <v>人工</v>
          </cell>
          <cell r="E17693" t="str">
            <v>实物</v>
          </cell>
          <cell r="F17693" t="str">
            <v>欧舒丹（L'OCCITANE）</v>
          </cell>
          <cell r="G17693" t="str">
            <v>聚优来</v>
          </cell>
          <cell r="H17693" t="str">
            <v>年节礼包/项目专属/定制方案专属</v>
          </cell>
          <cell r="I17693" t="str">
            <v>2024-06-30</v>
          </cell>
          <cell r="J17693">
            <v>163550881</v>
          </cell>
          <cell r="K17693">
            <v>20240304003</v>
          </cell>
          <cell r="L17693" t="str">
            <v/>
          </cell>
        </row>
        <row r="17694">
          <cell r="C17694">
            <v>162482060</v>
          </cell>
          <cell r="D17694" t="str">
            <v>人工</v>
          </cell>
          <cell r="E17694" t="str">
            <v>实物</v>
          </cell>
          <cell r="F17694" t="str">
            <v>山水 </v>
          </cell>
          <cell r="G17694" t="str">
            <v>卓联博</v>
          </cell>
          <cell r="H17694" t="str">
            <v>年节礼包/家用电器/厨房小电</v>
          </cell>
          <cell r="I17694" t="str">
            <v>2024-03-08</v>
          </cell>
          <cell r="J17694">
            <v>163551773</v>
          </cell>
          <cell r="K17694" t="str">
            <v>KT-920</v>
          </cell>
          <cell r="L17694" t="str">
            <v>1箱装（38台）</v>
          </cell>
        </row>
        <row r="17695">
          <cell r="C17695">
            <v>162481798</v>
          </cell>
          <cell r="D17695" t="str">
            <v>人工</v>
          </cell>
          <cell r="E17695" t="str">
            <v>实物</v>
          </cell>
          <cell r="F17695" t="str">
            <v>欧舒丹（L'OCCITANE）</v>
          </cell>
          <cell r="G17695" t="str">
            <v>聚优来</v>
          </cell>
          <cell r="H17695" t="str">
            <v>年节礼包/项目专属/定制方案专属</v>
          </cell>
          <cell r="I17695" t="str">
            <v>2024-06-30</v>
          </cell>
          <cell r="J17695">
            <v>163550884</v>
          </cell>
          <cell r="K17695">
            <v>20240304001</v>
          </cell>
          <cell r="L17695" t="str">
            <v/>
          </cell>
        </row>
        <row r="17696">
          <cell r="C17696">
            <v>162479988</v>
          </cell>
          <cell r="D17696" t="str">
            <v>人工</v>
          </cell>
          <cell r="E17696" t="str">
            <v>实物</v>
          </cell>
          <cell r="F17696" t="str">
            <v>苏泊尔</v>
          </cell>
          <cell r="G17696" t="str">
            <v>辽宁苏泊尔</v>
          </cell>
          <cell r="H17696" t="str">
            <v>年节礼包/项目专属/定制方案专属</v>
          </cell>
          <cell r="I17696" t="str">
            <v>2024-05-31</v>
          </cell>
          <cell r="J17696">
            <v>163545802</v>
          </cell>
          <cell r="K17696" t="str">
            <v>GH-200C</v>
          </cell>
          <cell r="L17696" t="str">
            <v/>
          </cell>
        </row>
        <row r="17697">
          <cell r="C17697">
            <v>162480576</v>
          </cell>
          <cell r="D17697" t="str">
            <v>人工</v>
          </cell>
          <cell r="E17697" t="str">
            <v>实物</v>
          </cell>
          <cell r="F17697" t="str">
            <v/>
          </cell>
          <cell r="G17697" t="str">
            <v>中山万荣</v>
          </cell>
          <cell r="H17697" t="str">
            <v>年节礼包/个人护理/女性用品</v>
          </cell>
          <cell r="I17697" t="str">
            <v>2024-03-10</v>
          </cell>
          <cell r="J17697">
            <v>163546978</v>
          </cell>
          <cell r="K17697" t="str">
            <v>sd001</v>
          </cell>
          <cell r="L17697" t="str">
            <v>1套</v>
          </cell>
        </row>
        <row r="17698">
          <cell r="C17698">
            <v>162480576</v>
          </cell>
          <cell r="D17698" t="str">
            <v>人工</v>
          </cell>
          <cell r="E17698" t="str">
            <v>实物</v>
          </cell>
          <cell r="F17698" t="str">
            <v/>
          </cell>
          <cell r="G17698" t="str">
            <v>中山万荣</v>
          </cell>
          <cell r="H17698" t="str">
            <v>年节礼包/个人护理/女性用品</v>
          </cell>
          <cell r="I17698" t="str">
            <v>2024-03-10</v>
          </cell>
        </row>
        <row r="17698">
          <cell r="K17698" t="str">
            <v>sd001</v>
          </cell>
          <cell r="L17698" t="str">
            <v>1套</v>
          </cell>
        </row>
        <row r="17699">
          <cell r="C17699">
            <v>162480576</v>
          </cell>
          <cell r="D17699" t="str">
            <v>人工</v>
          </cell>
          <cell r="E17699" t="str">
            <v>实物</v>
          </cell>
          <cell r="F17699" t="str">
            <v/>
          </cell>
          <cell r="G17699" t="str">
            <v>中山万荣</v>
          </cell>
          <cell r="H17699" t="str">
            <v>年节礼包/个人护理/女性用品</v>
          </cell>
          <cell r="I17699" t="str">
            <v>2024-03-10</v>
          </cell>
        </row>
        <row r="17699">
          <cell r="K17699" t="str">
            <v>sd001</v>
          </cell>
          <cell r="L17699" t="str">
            <v>1套</v>
          </cell>
        </row>
        <row r="17700">
          <cell r="C17700">
            <v>162480576</v>
          </cell>
          <cell r="D17700" t="str">
            <v>人工</v>
          </cell>
          <cell r="E17700" t="str">
            <v>实物</v>
          </cell>
          <cell r="F17700" t="str">
            <v/>
          </cell>
          <cell r="G17700" t="str">
            <v>中山万荣</v>
          </cell>
          <cell r="H17700" t="str">
            <v>年节礼包/个人护理/女性用品</v>
          </cell>
          <cell r="I17700" t="str">
            <v>2024-03-10</v>
          </cell>
        </row>
        <row r="17700">
          <cell r="K17700" t="str">
            <v>sd001</v>
          </cell>
          <cell r="L17700" t="str">
            <v>1套</v>
          </cell>
        </row>
        <row r="17701">
          <cell r="C17701">
            <v>162480576</v>
          </cell>
          <cell r="D17701" t="str">
            <v>人工</v>
          </cell>
          <cell r="E17701" t="str">
            <v>实物</v>
          </cell>
          <cell r="F17701" t="str">
            <v/>
          </cell>
          <cell r="G17701" t="str">
            <v>中山万荣</v>
          </cell>
          <cell r="H17701" t="str">
            <v>年节礼包/个人护理/女性用品</v>
          </cell>
          <cell r="I17701" t="str">
            <v>2024-03-10</v>
          </cell>
        </row>
        <row r="17701">
          <cell r="K17701" t="str">
            <v>sd001</v>
          </cell>
          <cell r="L17701" t="str">
            <v>1套</v>
          </cell>
        </row>
        <row r="17702">
          <cell r="C17702">
            <v>162480576</v>
          </cell>
          <cell r="D17702" t="str">
            <v>人工</v>
          </cell>
          <cell r="E17702" t="str">
            <v>实物</v>
          </cell>
          <cell r="F17702" t="str">
            <v/>
          </cell>
          <cell r="G17702" t="str">
            <v>中山万荣</v>
          </cell>
          <cell r="H17702" t="str">
            <v>年节礼包/个人护理/女性用品</v>
          </cell>
          <cell r="I17702" t="str">
            <v>2024-03-10</v>
          </cell>
        </row>
        <row r="17702">
          <cell r="K17702" t="str">
            <v>sd001</v>
          </cell>
          <cell r="L17702" t="str">
            <v>1套</v>
          </cell>
        </row>
        <row r="17703">
          <cell r="C17703">
            <v>162480576</v>
          </cell>
          <cell r="D17703" t="str">
            <v>人工</v>
          </cell>
          <cell r="E17703" t="str">
            <v>实物</v>
          </cell>
          <cell r="F17703" t="str">
            <v/>
          </cell>
          <cell r="G17703" t="str">
            <v>中山万荣</v>
          </cell>
          <cell r="H17703" t="str">
            <v>年节礼包/个人护理/女性用品</v>
          </cell>
          <cell r="I17703" t="str">
            <v>2024-03-10</v>
          </cell>
        </row>
        <row r="17703">
          <cell r="K17703" t="str">
            <v>sd001</v>
          </cell>
          <cell r="L17703" t="str">
            <v>1套</v>
          </cell>
        </row>
        <row r="17704">
          <cell r="C17704">
            <v>162480576</v>
          </cell>
          <cell r="D17704" t="str">
            <v>人工</v>
          </cell>
          <cell r="E17704" t="str">
            <v>实物</v>
          </cell>
          <cell r="F17704" t="str">
            <v/>
          </cell>
          <cell r="G17704" t="str">
            <v>中山万荣</v>
          </cell>
          <cell r="H17704" t="str">
            <v>年节礼包/个人护理/女性用品</v>
          </cell>
          <cell r="I17704" t="str">
            <v>2024-03-10</v>
          </cell>
        </row>
        <row r="17704">
          <cell r="K17704" t="str">
            <v>sd001</v>
          </cell>
          <cell r="L17704" t="str">
            <v>1套</v>
          </cell>
        </row>
        <row r="17705">
          <cell r="C17705">
            <v>162407072</v>
          </cell>
          <cell r="D17705" t="str">
            <v>人工</v>
          </cell>
          <cell r="E17705" t="str">
            <v>实物</v>
          </cell>
          <cell r="F17705" t="str">
            <v>美的（Midea）</v>
          </cell>
          <cell r="G17705" t="str">
            <v>康乐佰莲</v>
          </cell>
          <cell r="H17705" t="str">
            <v>年节礼包/家用电器/厨房小电</v>
          </cell>
          <cell r="I17705" t="str">
            <v>2024-03-31</v>
          </cell>
          <cell r="J17705">
            <v>163376791</v>
          </cell>
          <cell r="K17705" t="str">
            <v>PM20A2</v>
          </cell>
          <cell r="L17705" t="str">
            <v/>
          </cell>
        </row>
        <row r="17706">
          <cell r="C17706">
            <v>162412151</v>
          </cell>
          <cell r="D17706" t="str">
            <v>人工</v>
          </cell>
          <cell r="E17706" t="str">
            <v>实物</v>
          </cell>
          <cell r="F17706" t="str">
            <v>松下（Panasonic）</v>
          </cell>
          <cell r="G17706" t="str">
            <v>乡酌</v>
          </cell>
          <cell r="H17706" t="str">
            <v>年节礼包/家用电器/个护健康</v>
          </cell>
          <cell r="I17706" t="str">
            <v>2024-03-31</v>
          </cell>
          <cell r="J17706">
            <v>163389490</v>
          </cell>
          <cell r="K17706" t="str">
            <v>EH-MNA9H</v>
          </cell>
          <cell r="L17706" t="str">
            <v/>
          </cell>
        </row>
        <row r="17707">
          <cell r="C17707">
            <v>162040854</v>
          </cell>
          <cell r="D17707" t="str">
            <v>人工</v>
          </cell>
          <cell r="E17707" t="str">
            <v>实物</v>
          </cell>
          <cell r="F17707" t="str">
            <v>松下</v>
          </cell>
          <cell r="G17707" t="str">
            <v>乡酌</v>
          </cell>
          <cell r="H17707" t="str">
            <v>年节礼包/家用电器/个护健康</v>
          </cell>
          <cell r="I17707" t="str">
            <v>2023-07-31</v>
          </cell>
          <cell r="J17707">
            <v>162408237</v>
          </cell>
          <cell r="K17707" t="str">
            <v>EH-ND21-P405</v>
          </cell>
          <cell r="L17707" t="str">
            <v/>
          </cell>
        </row>
        <row r="17708">
          <cell r="C17708">
            <v>162318651</v>
          </cell>
          <cell r="D17708" t="str">
            <v>人工</v>
          </cell>
          <cell r="E17708" t="str">
            <v>实物</v>
          </cell>
          <cell r="F17708" t="str">
            <v>卓联博</v>
          </cell>
          <cell r="G17708" t="str">
            <v>卓联博</v>
          </cell>
          <cell r="H17708" t="str">
            <v>年节礼包/家用电器/生活小电</v>
          </cell>
          <cell r="I17708" t="str">
            <v>2023-08-01</v>
          </cell>
          <cell r="J17708">
            <v>163177178</v>
          </cell>
          <cell r="K17708" t="str">
            <v>DM-52</v>
          </cell>
          <cell r="L17708" t="str">
            <v/>
          </cell>
        </row>
        <row r="17709">
          <cell r="C17709">
            <v>162226830</v>
          </cell>
          <cell r="D17709" t="str">
            <v>人工</v>
          </cell>
          <cell r="E17709" t="str">
            <v>实物</v>
          </cell>
          <cell r="F17709" t="str">
            <v>卓联博</v>
          </cell>
          <cell r="G17709" t="str">
            <v>卓联博</v>
          </cell>
          <cell r="H17709" t="str">
            <v>年节礼包/家用电器/生活小电</v>
          </cell>
          <cell r="I17709" t="str">
            <v>2023-12-31</v>
          </cell>
          <cell r="J17709">
            <v>162898298</v>
          </cell>
          <cell r="K17709" t="str">
            <v>YS2259B</v>
          </cell>
          <cell r="L17709" t="str">
            <v>绿色</v>
          </cell>
        </row>
        <row r="17710">
          <cell r="D17710" t="str">
            <v>人工</v>
          </cell>
          <cell r="E17710" t="str">
            <v>实物</v>
          </cell>
          <cell r="F17710" t="str">
            <v>卓联博</v>
          </cell>
          <cell r="G17710" t="str">
            <v>卓联博</v>
          </cell>
          <cell r="H17710" t="str">
            <v>年节礼包/家用电器/生活小电</v>
          </cell>
          <cell r="I17710" t="str">
            <v>2023-12-31</v>
          </cell>
          <cell r="J17710">
            <v>162898299</v>
          </cell>
          <cell r="K17710" t="str">
            <v>YS2259B</v>
          </cell>
          <cell r="L17710" t="str">
            <v>蓝色</v>
          </cell>
        </row>
        <row r="17711">
          <cell r="D17711" t="str">
            <v>人工</v>
          </cell>
          <cell r="E17711" t="str">
            <v>实物</v>
          </cell>
          <cell r="F17711" t="str">
            <v>卓联博</v>
          </cell>
          <cell r="G17711" t="str">
            <v>卓联博</v>
          </cell>
          <cell r="H17711" t="str">
            <v>年节礼包/家用电器/生活小电</v>
          </cell>
          <cell r="I17711" t="str">
            <v>2023-12-31</v>
          </cell>
          <cell r="J17711">
            <v>162898300</v>
          </cell>
          <cell r="K17711" t="str">
            <v>YS2259B</v>
          </cell>
          <cell r="L17711" t="str">
            <v>粉色</v>
          </cell>
        </row>
        <row r="17712">
          <cell r="C17712">
            <v>162226829</v>
          </cell>
          <cell r="D17712" t="str">
            <v>人工</v>
          </cell>
          <cell r="E17712" t="str">
            <v>实物</v>
          </cell>
          <cell r="F17712" t="str">
            <v>卓联博</v>
          </cell>
          <cell r="G17712" t="str">
            <v>卓联博</v>
          </cell>
          <cell r="H17712" t="str">
            <v>年节礼包/家用电器/生活小电</v>
          </cell>
          <cell r="I17712" t="str">
            <v>2023-08-31</v>
          </cell>
          <cell r="J17712">
            <v>162898295</v>
          </cell>
          <cell r="K17712" t="str">
            <v>MS-102</v>
          </cell>
          <cell r="L17712" t="str">
            <v>白色</v>
          </cell>
        </row>
        <row r="17713">
          <cell r="D17713" t="str">
            <v>人工</v>
          </cell>
          <cell r="E17713" t="str">
            <v>实物</v>
          </cell>
          <cell r="F17713" t="str">
            <v>卓联博</v>
          </cell>
          <cell r="G17713" t="str">
            <v>卓联博</v>
          </cell>
          <cell r="H17713" t="str">
            <v>年节礼包/家用电器/生活小电</v>
          </cell>
          <cell r="I17713" t="str">
            <v>2023-08-31</v>
          </cell>
          <cell r="J17713">
            <v>162898296</v>
          </cell>
          <cell r="K17713" t="str">
            <v>MS-102</v>
          </cell>
          <cell r="L17713" t="str">
            <v>绿色</v>
          </cell>
        </row>
        <row r="17714">
          <cell r="D17714" t="str">
            <v>人工</v>
          </cell>
          <cell r="E17714" t="str">
            <v>实物</v>
          </cell>
          <cell r="F17714" t="str">
            <v>卓联博</v>
          </cell>
          <cell r="G17714" t="str">
            <v>卓联博</v>
          </cell>
          <cell r="H17714" t="str">
            <v>年节礼包/家用电器/生活小电</v>
          </cell>
          <cell r="I17714" t="str">
            <v>2023-08-31</v>
          </cell>
          <cell r="J17714">
            <v>162898297</v>
          </cell>
          <cell r="K17714" t="str">
            <v>MS-102</v>
          </cell>
          <cell r="L17714" t="str">
            <v>粉色</v>
          </cell>
        </row>
        <row r="17715">
          <cell r="C17715">
            <v>162041460</v>
          </cell>
          <cell r="D17715" t="str">
            <v>人工</v>
          </cell>
          <cell r="E17715" t="str">
            <v>实物</v>
          </cell>
          <cell r="F17715" t="str">
            <v>苏泊尔</v>
          </cell>
          <cell r="G17715" t="str">
            <v>米盛</v>
          </cell>
          <cell r="H17715" t="str">
            <v>年节礼包/家用电器/生活小电</v>
          </cell>
          <cell r="I17715" t="str">
            <v>2024-03-31</v>
          </cell>
          <cell r="J17715">
            <v>162409407</v>
          </cell>
          <cell r="K17715" t="str">
            <v>SW-CBJ32</v>
          </cell>
          <cell r="L17715" t="str">
            <v/>
          </cell>
        </row>
        <row r="17716">
          <cell r="C17716">
            <v>162496989</v>
          </cell>
          <cell r="D17716" t="str">
            <v>人工</v>
          </cell>
          <cell r="E17716" t="str">
            <v>实物</v>
          </cell>
          <cell r="F17716" t="str">
            <v/>
          </cell>
          <cell r="G17716" t="str">
            <v>鲜之味</v>
          </cell>
          <cell r="H17716" t="str">
            <v>生鲜/水果/樱桃</v>
          </cell>
          <cell r="I17716" t="str">
            <v>2024-07-01</v>
          </cell>
          <cell r="J17716">
            <v>163583219</v>
          </cell>
          <cell r="K17716" t="str">
            <v/>
          </cell>
          <cell r="L17716" t="str">
            <v>美早樱桃 JJJ级精品装 1000g</v>
          </cell>
        </row>
        <row r="17717">
          <cell r="C17717">
            <v>162496399</v>
          </cell>
          <cell r="D17717" t="str">
            <v>人工</v>
          </cell>
          <cell r="E17717" t="str">
            <v>实物</v>
          </cell>
          <cell r="F17717" t="str">
            <v>大肥鲜生</v>
          </cell>
          <cell r="G17717" t="str">
            <v>俺挑食</v>
          </cell>
          <cell r="H17717" t="str">
            <v>生鲜/生鲜礼包/生鲜礼包</v>
          </cell>
          <cell r="I17717" t="str">
            <v>2024-07-01</v>
          </cell>
          <cell r="J17717">
            <v>163582119</v>
          </cell>
          <cell r="K17717" t="str">
            <v>dfsl</v>
          </cell>
          <cell r="L17717" t="str">
            <v/>
          </cell>
        </row>
        <row r="17718">
          <cell r="C17718">
            <v>162496218</v>
          </cell>
          <cell r="D17718" t="str">
            <v>人工</v>
          </cell>
          <cell r="E17718" t="str">
            <v>实物</v>
          </cell>
          <cell r="F17718" t="str">
            <v/>
          </cell>
          <cell r="G17718" t="str">
            <v>鲜之味</v>
          </cell>
          <cell r="H17718" t="str">
            <v>生鲜/水果/荔枝</v>
          </cell>
          <cell r="I17718" t="str">
            <v>2024-06-30</v>
          </cell>
          <cell r="J17718">
            <v>163581917</v>
          </cell>
          <cell r="K17718" t="str">
            <v/>
          </cell>
          <cell r="L17718" t="str">
            <v>妃子笑4.5斤礼盒装</v>
          </cell>
        </row>
        <row r="17719">
          <cell r="C17719">
            <v>162480521</v>
          </cell>
          <cell r="D17719" t="str">
            <v>人工</v>
          </cell>
          <cell r="E17719" t="str">
            <v>实物</v>
          </cell>
          <cell r="F17719" t="str">
            <v>欧舒丹</v>
          </cell>
          <cell r="G17719" t="str">
            <v>晋之星辰</v>
          </cell>
          <cell r="H17719" t="str">
            <v>年节礼包/个人护理/沐浴护理</v>
          </cell>
          <cell r="I17719" t="str">
            <v>2024-03-31</v>
          </cell>
          <cell r="J17719">
            <v>163546889</v>
          </cell>
          <cell r="K17719" t="str">
            <v/>
          </cell>
          <cell r="L17719" t="str">
            <v/>
          </cell>
        </row>
        <row r="17720">
          <cell r="C17720">
            <v>162480521</v>
          </cell>
          <cell r="D17720" t="str">
            <v>人工</v>
          </cell>
          <cell r="E17720" t="str">
            <v>实物</v>
          </cell>
          <cell r="F17720" t="str">
            <v>欧舒丹</v>
          </cell>
          <cell r="G17720" t="str">
            <v>晋之星辰</v>
          </cell>
          <cell r="H17720" t="str">
            <v>年节礼包/个人护理/沐浴护理</v>
          </cell>
          <cell r="I17720" t="str">
            <v>2024-03-31</v>
          </cell>
        </row>
        <row r="17720">
          <cell r="K17720" t="str">
            <v/>
          </cell>
          <cell r="L17720" t="str">
            <v/>
          </cell>
        </row>
        <row r="17721">
          <cell r="C17721">
            <v>162480521</v>
          </cell>
          <cell r="D17721" t="str">
            <v>人工</v>
          </cell>
          <cell r="E17721" t="str">
            <v>实物</v>
          </cell>
          <cell r="F17721" t="str">
            <v>欧舒丹</v>
          </cell>
          <cell r="G17721" t="str">
            <v>晋之星辰</v>
          </cell>
          <cell r="H17721" t="str">
            <v>年节礼包/个人护理/沐浴护理</v>
          </cell>
          <cell r="I17721" t="str">
            <v>2024-03-31</v>
          </cell>
        </row>
        <row r="17721">
          <cell r="K17721" t="str">
            <v/>
          </cell>
          <cell r="L17721" t="str">
            <v/>
          </cell>
        </row>
        <row r="17722">
          <cell r="C17722">
            <v>162411477</v>
          </cell>
          <cell r="D17722" t="str">
            <v>人工</v>
          </cell>
          <cell r="E17722" t="str">
            <v>实物</v>
          </cell>
          <cell r="F17722" t="str">
            <v>飘零大叔</v>
          </cell>
          <cell r="G17722" t="str">
            <v>礼创</v>
          </cell>
          <cell r="H17722" t="str">
            <v>年节礼包/食品/食品礼包</v>
          </cell>
          <cell r="I17722" t="str">
            <v>2024-03-31</v>
          </cell>
          <cell r="J17722">
            <v>163388012</v>
          </cell>
          <cell r="K17722" t="str">
            <v>PLDS888</v>
          </cell>
          <cell r="L17722" t="str">
            <v/>
          </cell>
        </row>
        <row r="17723">
          <cell r="C17723">
            <v>162464477</v>
          </cell>
          <cell r="D17723" t="str">
            <v>人工</v>
          </cell>
          <cell r="E17723" t="str">
            <v>实物</v>
          </cell>
          <cell r="F17723" t="str">
            <v>泰梦</v>
          </cell>
          <cell r="G17723" t="str">
            <v>泰梦</v>
          </cell>
          <cell r="H17723" t="str">
            <v>年节礼包/项目专属/定制方案专属</v>
          </cell>
          <cell r="I17723" t="str">
            <v>2024-03-31</v>
          </cell>
          <cell r="J17723">
            <v>163508601</v>
          </cell>
          <cell r="K17723" t="str">
            <v>TM0001-KB1</v>
          </cell>
          <cell r="L17723" t="str">
            <v/>
          </cell>
        </row>
        <row r="17724">
          <cell r="C17724">
            <v>162040889</v>
          </cell>
          <cell r="D17724" t="str">
            <v>人工</v>
          </cell>
          <cell r="E17724" t="str">
            <v>实物</v>
          </cell>
          <cell r="F17724" t="str">
            <v>康巴赫</v>
          </cell>
          <cell r="G17724" t="str">
            <v>侬毅</v>
          </cell>
          <cell r="H17724" t="str">
            <v>年节礼包/餐厨/烹饪锅具</v>
          </cell>
          <cell r="I17724" t="str">
            <v>2023-06-22</v>
          </cell>
          <cell r="J17724">
            <v>162408274</v>
          </cell>
          <cell r="K17724" t="str">
            <v>CHC32A4+KBH28TB1</v>
          </cell>
          <cell r="L17724" t="str">
            <v/>
          </cell>
        </row>
        <row r="17725">
          <cell r="C17725">
            <v>162040813</v>
          </cell>
          <cell r="D17725" t="str">
            <v>人工</v>
          </cell>
          <cell r="E17725" t="str">
            <v>实物</v>
          </cell>
          <cell r="F17725" t="str">
            <v>三禾</v>
          </cell>
          <cell r="G17725" t="str">
            <v>侬毅</v>
          </cell>
          <cell r="H17725" t="str">
            <v>年节礼包/餐厨/烹饪锅具</v>
          </cell>
          <cell r="I17725" t="str">
            <v>2023-06-22</v>
          </cell>
          <cell r="J17725">
            <v>162408179</v>
          </cell>
          <cell r="K17725" t="str">
            <v>T212</v>
          </cell>
          <cell r="L17725" t="str">
            <v/>
          </cell>
        </row>
        <row r="17726">
          <cell r="C17726">
            <v>162480598</v>
          </cell>
          <cell r="D17726" t="str">
            <v>人工</v>
          </cell>
          <cell r="E17726" t="str">
            <v>实物</v>
          </cell>
          <cell r="F17726" t="str">
            <v>美的（Midea）</v>
          </cell>
          <cell r="G17726" t="str">
            <v>施德乐</v>
          </cell>
          <cell r="H17726" t="str">
            <v>年节礼包/家用电器/个护健康</v>
          </cell>
          <cell r="I17726" t="str">
            <v>2024-06-30</v>
          </cell>
          <cell r="J17726">
            <v>163547000</v>
          </cell>
          <cell r="K17726" t="str">
            <v>MB-AJ0701W</v>
          </cell>
          <cell r="L17726" t="str">
            <v/>
          </cell>
        </row>
        <row r="17727">
          <cell r="C17727">
            <v>162465605</v>
          </cell>
          <cell r="D17727" t="str">
            <v>人工</v>
          </cell>
          <cell r="E17727" t="str">
            <v>实物</v>
          </cell>
          <cell r="F17727" t="str">
            <v>膳魔师（THERMOS）</v>
          </cell>
          <cell r="G17727" t="str">
            <v>京东直供</v>
          </cell>
          <cell r="H17727" t="str">
            <v>年节礼包/项目专属/定制方案专属</v>
          </cell>
          <cell r="I17727" t="str">
            <v>2024-05-31</v>
          </cell>
          <cell r="J17727">
            <v>163510987</v>
          </cell>
          <cell r="K17727">
            <v>100021643728</v>
          </cell>
          <cell r="L17727" t="str">
            <v>【热卖】小狮子316L蓝305ml</v>
          </cell>
        </row>
        <row r="17728">
          <cell r="C17728">
            <v>162465215</v>
          </cell>
          <cell r="D17728" t="str">
            <v>人工</v>
          </cell>
          <cell r="E17728" t="str">
            <v>实物</v>
          </cell>
          <cell r="F17728" t="str">
            <v>薇诺娜（WINONA）</v>
          </cell>
          <cell r="G17728" t="str">
            <v>京东直供</v>
          </cell>
          <cell r="H17728" t="str">
            <v>年节礼包/项目专属/定制方案专属</v>
          </cell>
          <cell r="I17728" t="str">
            <v>2024-08-31</v>
          </cell>
          <cell r="J17728">
            <v>163510009</v>
          </cell>
          <cell r="K17728">
            <v>100036433774</v>
          </cell>
          <cell r="L17728" t="str">
            <v>【多效补水】面膜30片套装</v>
          </cell>
        </row>
        <row r="17729">
          <cell r="C17729">
            <v>162465566</v>
          </cell>
          <cell r="D17729" t="str">
            <v>人工</v>
          </cell>
          <cell r="E17729" t="str">
            <v>实物</v>
          </cell>
          <cell r="F17729" t="str">
            <v>澳牛日记</v>
          </cell>
          <cell r="G17729" t="str">
            <v>京东直供</v>
          </cell>
          <cell r="H17729" t="str">
            <v>年节礼包/项目专属/定制方案专属</v>
          </cell>
          <cell r="I17729" t="str">
            <v>2024-08-31</v>
          </cell>
          <cell r="J17729">
            <v>163510899</v>
          </cell>
          <cell r="K17729">
            <v>100050650144</v>
          </cell>
          <cell r="L17729" t="str">
            <v>和牛M9牛排1kg（切片）</v>
          </cell>
        </row>
        <row r="17730">
          <cell r="C17730">
            <v>162466313</v>
          </cell>
          <cell r="D17730" t="str">
            <v>人工</v>
          </cell>
          <cell r="E17730" t="str">
            <v>实物</v>
          </cell>
          <cell r="F17730" t="str">
            <v/>
          </cell>
          <cell r="G17730" t="str">
            <v>尾货清仓（华宇讯）</v>
          </cell>
          <cell r="H17730" t="str">
            <v>年节礼包/项目专属/定制方案专属</v>
          </cell>
          <cell r="I17730" t="str">
            <v>2024-05-31</v>
          </cell>
          <cell r="J17730">
            <v>163512617</v>
          </cell>
          <cell r="K17730" t="str">
            <v/>
          </cell>
          <cell r="L17730" t="str">
            <v/>
          </cell>
        </row>
        <row r="17731">
          <cell r="C17731">
            <v>162466315</v>
          </cell>
          <cell r="D17731" t="str">
            <v>人工</v>
          </cell>
          <cell r="E17731" t="str">
            <v>实物</v>
          </cell>
          <cell r="F17731" t="str">
            <v/>
          </cell>
          <cell r="G17731" t="str">
            <v>尾货清仓（华宇讯）</v>
          </cell>
          <cell r="H17731" t="str">
            <v>年节礼包/项目专属/定制方案专属</v>
          </cell>
          <cell r="I17731" t="str">
            <v>2024-05-31</v>
          </cell>
          <cell r="J17731">
            <v>163512619</v>
          </cell>
          <cell r="K17731" t="str">
            <v/>
          </cell>
          <cell r="L17731" t="str">
            <v/>
          </cell>
        </row>
        <row r="17732">
          <cell r="C17732">
            <v>162465217</v>
          </cell>
          <cell r="D17732" t="str">
            <v>人工</v>
          </cell>
          <cell r="E17732" t="str">
            <v>实物</v>
          </cell>
          <cell r="F17732" t="str">
            <v>维达（Vinda）</v>
          </cell>
          <cell r="G17732" t="str">
            <v>京东直供</v>
          </cell>
          <cell r="H17732" t="str">
            <v>年节礼包/项目专属/定制方案专属</v>
          </cell>
          <cell r="I17732" t="str">
            <v>2024-08-31</v>
          </cell>
          <cell r="J17732">
            <v>163510011</v>
          </cell>
          <cell r="K17732">
            <v>100019264950</v>
          </cell>
          <cell r="L17732" t="str">
            <v>3层 100抽 24包</v>
          </cell>
        </row>
        <row r="17733">
          <cell r="C17733">
            <v>162466317</v>
          </cell>
          <cell r="D17733" t="str">
            <v>人工</v>
          </cell>
          <cell r="E17733" t="str">
            <v>实物</v>
          </cell>
          <cell r="F17733" t="str">
            <v/>
          </cell>
          <cell r="G17733" t="str">
            <v>尾货清仓（华宇讯）</v>
          </cell>
          <cell r="H17733" t="str">
            <v>年节礼包/项目专属/定制方案专属</v>
          </cell>
          <cell r="I17733" t="str">
            <v>2024-05-31</v>
          </cell>
          <cell r="J17733">
            <v>163512621</v>
          </cell>
          <cell r="K17733" t="str">
            <v/>
          </cell>
          <cell r="L17733" t="str">
            <v/>
          </cell>
        </row>
        <row r="17734">
          <cell r="C17734">
            <v>162465214</v>
          </cell>
          <cell r="D17734" t="str">
            <v>人工</v>
          </cell>
          <cell r="E17734" t="str">
            <v>实物</v>
          </cell>
          <cell r="F17734" t="str">
            <v>良品铺子</v>
          </cell>
          <cell r="G17734" t="str">
            <v>京东直供</v>
          </cell>
          <cell r="H17734" t="str">
            <v>年节礼包/项目专属/定制方案专属</v>
          </cell>
          <cell r="I17734" t="str">
            <v>2024-08-31</v>
          </cell>
          <cell r="J17734">
            <v>163510008</v>
          </cell>
          <cell r="K17734">
            <v>100028720308</v>
          </cell>
          <cell r="L17734" t="str">
            <v>礼盒装 2028g 19袋坚果</v>
          </cell>
        </row>
        <row r="17735">
          <cell r="C17735">
            <v>162465608</v>
          </cell>
          <cell r="D17735" t="str">
            <v>人工</v>
          </cell>
          <cell r="E17735" t="str">
            <v>实物</v>
          </cell>
          <cell r="F17735" t="str">
            <v>伯希和（Pelliot）</v>
          </cell>
          <cell r="G17735" t="str">
            <v>京东直供</v>
          </cell>
          <cell r="H17735" t="str">
            <v>年节礼包/项目专属/定制方案专属</v>
          </cell>
          <cell r="I17735" t="str">
            <v>2024-05-31</v>
          </cell>
          <cell r="J17735">
            <v>163510990</v>
          </cell>
          <cell r="K17735">
            <v>100046352086</v>
          </cell>
          <cell r="L17735" t="str">
            <v>单人防潮可拼接睡垫</v>
          </cell>
        </row>
        <row r="17736">
          <cell r="C17736">
            <v>162465607</v>
          </cell>
          <cell r="D17736" t="str">
            <v>人工</v>
          </cell>
          <cell r="E17736" t="str">
            <v>实物</v>
          </cell>
          <cell r="F17736" t="str">
            <v>伯希和（Pelliot）</v>
          </cell>
          <cell r="G17736" t="str">
            <v>京东直供</v>
          </cell>
          <cell r="H17736" t="str">
            <v>年节礼包/项目专属/定制方案专属</v>
          </cell>
          <cell r="I17736" t="str">
            <v>2024-05-31</v>
          </cell>
          <cell r="J17736">
            <v>163510989</v>
          </cell>
          <cell r="K17736">
            <v>100061571783</v>
          </cell>
          <cell r="L17736" t="str">
            <v>户外露营速开帐篷全自动便携折叠防晒防雨遮阳伞棚</v>
          </cell>
        </row>
        <row r="17737">
          <cell r="C17737">
            <v>162465476</v>
          </cell>
          <cell r="D17737" t="str">
            <v>人工</v>
          </cell>
          <cell r="E17737" t="str">
            <v>实物</v>
          </cell>
          <cell r="F17737" t="str">
            <v>燕之坊</v>
          </cell>
          <cell r="G17737" t="str">
            <v>燕之坊</v>
          </cell>
          <cell r="H17737" t="str">
            <v>年节礼包/项目专属/定制方案专属</v>
          </cell>
          <cell r="I17737" t="str">
            <v>2024-07-31</v>
          </cell>
          <cell r="J17737">
            <v>163510803</v>
          </cell>
          <cell r="K17737" t="str">
            <v>C02080010268</v>
          </cell>
          <cell r="L17737" t="str">
            <v/>
          </cell>
        </row>
        <row r="17738">
          <cell r="C17738">
            <v>162426602</v>
          </cell>
          <cell r="D17738" t="str">
            <v>人工</v>
          </cell>
          <cell r="E17738" t="str">
            <v>实物</v>
          </cell>
          <cell r="F17738" t="str">
            <v/>
          </cell>
          <cell r="G17738" t="str">
            <v>百果园公司直供</v>
          </cell>
          <cell r="H17738" t="str">
            <v>年节礼包/生鲜/水果礼包</v>
          </cell>
          <cell r="I17738" t="str">
            <v>2024-02-29</v>
          </cell>
          <cell r="J17738">
            <v>163418696</v>
          </cell>
          <cell r="K17738" t="str">
            <v>wg001</v>
          </cell>
          <cell r="L17738" t="str">
            <v/>
          </cell>
        </row>
        <row r="17739">
          <cell r="C17739">
            <v>162466277</v>
          </cell>
          <cell r="D17739" t="str">
            <v>人工</v>
          </cell>
          <cell r="E17739" t="str">
            <v>实物</v>
          </cell>
          <cell r="F17739" t="str">
            <v>SK-II</v>
          </cell>
          <cell r="G17739" t="str">
            <v>京东直供</v>
          </cell>
          <cell r="H17739" t="str">
            <v>年节礼包/项目专属/定制方案专属</v>
          </cell>
          <cell r="I17739" t="str">
            <v>2024-05-31</v>
          </cell>
          <cell r="J17739">
            <v>163512557</v>
          </cell>
          <cell r="K17739">
            <v>4918116</v>
          </cell>
          <cell r="L17739" t="str">
            <v>神仙水 75ml 全明星5步装</v>
          </cell>
        </row>
        <row r="17740">
          <cell r="C17740">
            <v>162465216</v>
          </cell>
          <cell r="D17740" t="str">
            <v>人工</v>
          </cell>
          <cell r="E17740" t="str">
            <v>实物</v>
          </cell>
          <cell r="F17740" t="str">
            <v>倍轻松</v>
          </cell>
          <cell r="G17740" t="str">
            <v>京东直供</v>
          </cell>
          <cell r="H17740" t="str">
            <v>年节礼包/项目专属/定制方案专属</v>
          </cell>
          <cell r="I17740" t="str">
            <v>2024-08-31</v>
          </cell>
          <cell r="J17740">
            <v>163510010</v>
          </cell>
          <cell r="K17740">
            <v>100015960552</v>
          </cell>
          <cell r="L17740" t="str">
            <v>【山茶花款】iSeeJ智能护眼</v>
          </cell>
        </row>
        <row r="17741">
          <cell r="C17741">
            <v>162466321</v>
          </cell>
          <cell r="D17741" t="str">
            <v>人工</v>
          </cell>
          <cell r="E17741" t="str">
            <v>实物</v>
          </cell>
          <cell r="F17741" t="str">
            <v>美的（Midea）</v>
          </cell>
          <cell r="G17741" t="str">
            <v>京东直供</v>
          </cell>
          <cell r="H17741" t="str">
            <v>年节礼包/项目专属/定制方案专属</v>
          </cell>
          <cell r="I17741" t="str">
            <v>2024-05-31</v>
          </cell>
          <cell r="J17741">
            <v>163512625</v>
          </cell>
          <cell r="K17741">
            <v>100068138853</v>
          </cell>
          <cell r="L17741" t="str">
            <v>【智能圆形】黑色|可放8-10盘菜 60cm</v>
          </cell>
        </row>
        <row r="17742">
          <cell r="C17742">
            <v>162466318</v>
          </cell>
          <cell r="D17742" t="str">
            <v>人工</v>
          </cell>
          <cell r="E17742" t="str">
            <v>实物</v>
          </cell>
          <cell r="F17742" t="str">
            <v/>
          </cell>
          <cell r="G17742" t="str">
            <v>尾货清仓（华宇讯）</v>
          </cell>
          <cell r="H17742" t="str">
            <v>年节礼包/项目专属/定制方案专属</v>
          </cell>
          <cell r="I17742" t="str">
            <v>2024-01-31</v>
          </cell>
          <cell r="J17742">
            <v>163512622</v>
          </cell>
          <cell r="K17742" t="str">
            <v/>
          </cell>
          <cell r="L17742" t="str">
            <v/>
          </cell>
        </row>
        <row r="17743">
          <cell r="C17743">
            <v>162465480</v>
          </cell>
          <cell r="D17743" t="str">
            <v>人工</v>
          </cell>
          <cell r="E17743" t="str">
            <v>实物</v>
          </cell>
          <cell r="F17743" t="str">
            <v>listeneer</v>
          </cell>
          <cell r="G17743" t="str">
            <v>京东直供</v>
          </cell>
          <cell r="H17743" t="str">
            <v>年节礼包/项目专属/定制方案专属</v>
          </cell>
          <cell r="I17743" t="str">
            <v>2024-08-31</v>
          </cell>
          <cell r="J17743">
            <v>163510807</v>
          </cell>
          <cell r="K17743">
            <v>100059541367</v>
          </cell>
          <cell r="L17743" t="str">
            <v>K5蒂芙尼蓝64G</v>
          </cell>
        </row>
        <row r="17744">
          <cell r="C17744">
            <v>162405301</v>
          </cell>
          <cell r="D17744" t="str">
            <v>人工</v>
          </cell>
          <cell r="E17744" t="str">
            <v>实物</v>
          </cell>
          <cell r="F17744" t="str">
            <v>维达（Vinda）</v>
          </cell>
          <cell r="G17744" t="str">
            <v>优盟</v>
          </cell>
          <cell r="H17744" t="str">
            <v>年节礼包/家庭清洁/纸品/清洁纸品</v>
          </cell>
          <cell r="I17744" t="str">
            <v>2024-03-31</v>
          </cell>
          <cell r="J17744">
            <v>163373355</v>
          </cell>
          <cell r="K17744" t="str">
            <v>FXZXCM5370111</v>
          </cell>
          <cell r="L17744" t="str">
            <v/>
          </cell>
        </row>
        <row r="17745">
          <cell r="C17745">
            <v>162466316</v>
          </cell>
          <cell r="D17745" t="str">
            <v>人工</v>
          </cell>
          <cell r="E17745" t="str">
            <v>实物</v>
          </cell>
          <cell r="F17745" t="str">
            <v/>
          </cell>
          <cell r="G17745" t="str">
            <v>尾货清仓（华宇讯）</v>
          </cell>
          <cell r="H17745" t="str">
            <v>年节礼包/项目专属/定制方案专属</v>
          </cell>
          <cell r="I17745" t="str">
            <v>2024-05-31</v>
          </cell>
          <cell r="J17745">
            <v>163512620</v>
          </cell>
          <cell r="K17745" t="str">
            <v/>
          </cell>
          <cell r="L17745" t="str">
            <v>下单备注颜色，默认粉色</v>
          </cell>
        </row>
        <row r="17746">
          <cell r="C17746">
            <v>162406595</v>
          </cell>
          <cell r="D17746" t="str">
            <v>人工</v>
          </cell>
          <cell r="E17746" t="str">
            <v>实物</v>
          </cell>
          <cell r="F17746" t="str">
            <v/>
          </cell>
          <cell r="G17746" t="str">
            <v>金知</v>
          </cell>
          <cell r="H17746" t="str">
            <v>年节礼包/食品/零食礼包</v>
          </cell>
          <cell r="I17746" t="str">
            <v>2024-03-31</v>
          </cell>
          <cell r="J17746">
            <v>163376237</v>
          </cell>
          <cell r="K17746" t="str">
            <v>jz20231027003</v>
          </cell>
          <cell r="L17746" t="str">
            <v/>
          </cell>
        </row>
        <row r="17747">
          <cell r="C17747">
            <v>162373468</v>
          </cell>
          <cell r="D17747" t="str">
            <v>人工</v>
          </cell>
          <cell r="E17747" t="str">
            <v>实物</v>
          </cell>
          <cell r="F17747" t="str">
            <v>康佳</v>
          </cell>
          <cell r="G17747" t="str">
            <v>上海恩箴</v>
          </cell>
          <cell r="H17747" t="str">
            <v>年节礼包/家用电器/生活小电</v>
          </cell>
          <cell r="I17747" t="str">
            <v>2023-10-31</v>
          </cell>
          <cell r="J17747">
            <v>163279030</v>
          </cell>
          <cell r="K17747" t="str">
            <v/>
          </cell>
          <cell r="L17747" t="str">
            <v/>
          </cell>
        </row>
        <row r="17748">
          <cell r="C17748">
            <v>162373466</v>
          </cell>
          <cell r="D17748" t="str">
            <v>人工</v>
          </cell>
          <cell r="E17748" t="str">
            <v>实物</v>
          </cell>
          <cell r="F17748" t="str">
            <v/>
          </cell>
          <cell r="G17748" t="str">
            <v>中山万荣</v>
          </cell>
          <cell r="H17748" t="str">
            <v>年节礼包/个人护理/口腔护理</v>
          </cell>
          <cell r="I17748" t="str">
            <v>2023-10-31</v>
          </cell>
          <cell r="J17748">
            <v>163279027</v>
          </cell>
          <cell r="K17748">
            <v>6903148294635</v>
          </cell>
          <cell r="L17748" t="str">
            <v>P700</v>
          </cell>
        </row>
        <row r="17749">
          <cell r="C17749">
            <v>162492140</v>
          </cell>
          <cell r="D17749" t="str">
            <v>人工</v>
          </cell>
          <cell r="E17749" t="str">
            <v>实物</v>
          </cell>
          <cell r="F17749" t="str">
            <v>沃隆</v>
          </cell>
          <cell r="G17749" t="str">
            <v>深圳品味人生</v>
          </cell>
          <cell r="H17749" t="str">
            <v>年节礼包/食品/零食礼包</v>
          </cell>
          <cell r="I17749" t="str">
            <v>2024-07-31</v>
          </cell>
          <cell r="J17749">
            <v>163572934</v>
          </cell>
          <cell r="K17749" t="str">
            <v/>
          </cell>
          <cell r="L17749" t="str">
            <v/>
          </cell>
        </row>
        <row r="17750">
          <cell r="C17750">
            <v>162466286</v>
          </cell>
          <cell r="D17750" t="str">
            <v>人工</v>
          </cell>
          <cell r="E17750" t="str">
            <v>实物</v>
          </cell>
          <cell r="F17750" t="str">
            <v>Keep</v>
          </cell>
          <cell r="G17750" t="str">
            <v>京东直供</v>
          </cell>
          <cell r="H17750" t="str">
            <v>年节礼包/项目专属/定制方案专属</v>
          </cell>
          <cell r="I17750" t="str">
            <v>2024-05-31</v>
          </cell>
          <cell r="J17750">
            <v>163512566</v>
          </cell>
          <cell r="K17750">
            <v>100067662522</v>
          </cell>
          <cell r="L17750" t="str">
            <v>【精准计数】两用款/冰川灰</v>
          </cell>
        </row>
        <row r="17751">
          <cell r="C17751">
            <v>162115601</v>
          </cell>
          <cell r="D17751" t="str">
            <v>人工</v>
          </cell>
          <cell r="E17751" t="str">
            <v>实物</v>
          </cell>
          <cell r="F17751" t="str">
            <v/>
          </cell>
          <cell r="G17751" t="str">
            <v>大象传媒</v>
          </cell>
          <cell r="H17751" t="str">
            <v>年节礼包/食品/饮品冲调</v>
          </cell>
          <cell r="I17751" t="str">
            <v>2023-11-30</v>
          </cell>
          <cell r="J17751">
            <v>162602196</v>
          </cell>
          <cell r="K17751" t="str">
            <v>椰子汁礼盒装*2</v>
          </cell>
          <cell r="L17751" t="str">
            <v/>
          </cell>
        </row>
        <row r="17752">
          <cell r="C17752">
            <v>162411387</v>
          </cell>
          <cell r="D17752" t="str">
            <v>人工</v>
          </cell>
          <cell r="E17752" t="str">
            <v>实物</v>
          </cell>
          <cell r="F17752" t="str">
            <v>飘零大叔</v>
          </cell>
          <cell r="G17752" t="str">
            <v>礼创</v>
          </cell>
          <cell r="H17752" t="str">
            <v>年节礼包/食品/零食礼包</v>
          </cell>
          <cell r="I17752" t="str">
            <v>2024-03-31</v>
          </cell>
          <cell r="J17752">
            <v>163387918</v>
          </cell>
          <cell r="K17752" t="str">
            <v>PLDS1324</v>
          </cell>
          <cell r="L17752" t="str">
            <v/>
          </cell>
        </row>
        <row r="17753">
          <cell r="C17753">
            <v>162108852</v>
          </cell>
          <cell r="D17753" t="str">
            <v>人工</v>
          </cell>
          <cell r="E17753" t="str">
            <v>实物</v>
          </cell>
          <cell r="F17753" t="str">
            <v/>
          </cell>
          <cell r="G17753" t="str">
            <v>大象传媒</v>
          </cell>
          <cell r="H17753" t="str">
            <v>食品/乳品饮料/牛奶</v>
          </cell>
          <cell r="I17753" t="str">
            <v>2023-09-01</v>
          </cell>
          <cell r="J17753">
            <v>162584211</v>
          </cell>
          <cell r="K17753" t="str">
            <v>纽仕兰A2礼盒*2提</v>
          </cell>
          <cell r="L17753" t="str">
            <v/>
          </cell>
        </row>
        <row r="17754">
          <cell r="C17754">
            <v>162426601</v>
          </cell>
          <cell r="D17754" t="str">
            <v>人工</v>
          </cell>
          <cell r="E17754" t="str">
            <v>实物</v>
          </cell>
          <cell r="F17754" t="str">
            <v/>
          </cell>
          <cell r="G17754" t="str">
            <v>百果园公司直供</v>
          </cell>
          <cell r="H17754" t="str">
            <v>年节礼包/生鲜/水果礼包</v>
          </cell>
          <cell r="I17754" t="str">
            <v>2024-02-29</v>
          </cell>
          <cell r="J17754">
            <v>163418695</v>
          </cell>
          <cell r="K17754" t="str">
            <v>jmrmg2023002</v>
          </cell>
          <cell r="L17754" t="str">
            <v/>
          </cell>
        </row>
        <row r="17755">
          <cell r="C17755">
            <v>162409307</v>
          </cell>
          <cell r="D17755" t="str">
            <v>人工</v>
          </cell>
          <cell r="E17755" t="str">
            <v>实物</v>
          </cell>
          <cell r="F17755" t="str">
            <v/>
          </cell>
          <cell r="G17755" t="str">
            <v>鲜之味</v>
          </cell>
          <cell r="H17755" t="str">
            <v>年节礼包/生鲜/水果礼包</v>
          </cell>
          <cell r="I17755" t="str">
            <v>2024-03-31</v>
          </cell>
          <cell r="J17755">
            <v>163382022</v>
          </cell>
          <cell r="K17755" t="str">
            <v/>
          </cell>
          <cell r="L17755" t="str">
            <v/>
          </cell>
        </row>
        <row r="17756">
          <cell r="C17756">
            <v>162041629</v>
          </cell>
          <cell r="D17756" t="str">
            <v>人工</v>
          </cell>
          <cell r="E17756" t="str">
            <v>实物</v>
          </cell>
          <cell r="F17756" t="str">
            <v/>
          </cell>
          <cell r="G17756" t="str">
            <v>安徽佳度</v>
          </cell>
          <cell r="H17756" t="str">
            <v>年节礼包/食品/零食礼包</v>
          </cell>
          <cell r="I17756" t="str">
            <v>2023-07-31</v>
          </cell>
          <cell r="J17756">
            <v>162409586</v>
          </cell>
          <cell r="K17756" t="str">
            <v>MMSDXLH938-JD</v>
          </cell>
          <cell r="L17756" t="str">
            <v/>
          </cell>
        </row>
        <row r="17757">
          <cell r="C17757">
            <v>162426603</v>
          </cell>
          <cell r="D17757" t="str">
            <v>人工</v>
          </cell>
          <cell r="E17757" t="str">
            <v>实物</v>
          </cell>
          <cell r="F17757" t="str">
            <v/>
          </cell>
          <cell r="G17757" t="str">
            <v>百果园公司直供</v>
          </cell>
          <cell r="H17757" t="str">
            <v>年节礼包/生鲜/水果礼包</v>
          </cell>
          <cell r="I17757" t="str">
            <v>2024-02-29</v>
          </cell>
          <cell r="J17757">
            <v>163418697</v>
          </cell>
          <cell r="K17757" t="str">
            <v>gnqc202302</v>
          </cell>
          <cell r="L17757" t="str">
            <v/>
          </cell>
        </row>
        <row r="17758">
          <cell r="C17758">
            <v>162426599</v>
          </cell>
          <cell r="D17758" t="str">
            <v>人工</v>
          </cell>
          <cell r="E17758" t="str">
            <v>实物</v>
          </cell>
          <cell r="F17758" t="str">
            <v/>
          </cell>
          <cell r="G17758" t="str">
            <v>百果园公司直供</v>
          </cell>
          <cell r="H17758" t="str">
            <v>年节礼包/生鲜/水果礼包</v>
          </cell>
          <cell r="I17758" t="str">
            <v>2024-02-29</v>
          </cell>
          <cell r="J17758">
            <v>163418693</v>
          </cell>
          <cell r="K17758" t="str">
            <v>mlmg2023002</v>
          </cell>
          <cell r="L17758" t="str">
            <v/>
          </cell>
        </row>
        <row r="17759">
          <cell r="C17759">
            <v>162333480</v>
          </cell>
          <cell r="D17759" t="str">
            <v>人工</v>
          </cell>
          <cell r="E17759" t="str">
            <v>实物</v>
          </cell>
          <cell r="F17759" t="str">
            <v/>
          </cell>
          <cell r="G17759" t="str">
            <v>百果园公司直供</v>
          </cell>
          <cell r="H17759" t="str">
            <v>年节礼包/生鲜/水果</v>
          </cell>
          <cell r="I17759" t="str">
            <v>2023-09-30</v>
          </cell>
          <cell r="J17759">
            <v>163193311</v>
          </cell>
          <cell r="K17759" t="str">
            <v>YMJ025</v>
          </cell>
          <cell r="L17759" t="str">
            <v/>
          </cell>
        </row>
        <row r="17760">
          <cell r="C17760">
            <v>162319192</v>
          </cell>
          <cell r="D17760" t="str">
            <v>人工</v>
          </cell>
          <cell r="E17760" t="str">
            <v>实物</v>
          </cell>
          <cell r="F17760" t="str">
            <v>苏泊尔</v>
          </cell>
          <cell r="G17760" t="str">
            <v>米盛</v>
          </cell>
          <cell r="H17760" t="str">
            <v>年节礼包/餐厨/烹饪锅具</v>
          </cell>
          <cell r="I17760" t="str">
            <v>2023-10-31</v>
          </cell>
          <cell r="J17760">
            <v>163178132</v>
          </cell>
          <cell r="K17760" t="str">
            <v>TB45C1</v>
          </cell>
          <cell r="L17760" t="str">
            <v>TB45C1</v>
          </cell>
        </row>
        <row r="17761">
          <cell r="C17761">
            <v>162041544</v>
          </cell>
          <cell r="D17761" t="str">
            <v>人工</v>
          </cell>
          <cell r="E17761" t="str">
            <v>实物</v>
          </cell>
          <cell r="F17761" t="str">
            <v>苏泊尔</v>
          </cell>
          <cell r="G17761" t="str">
            <v>米盛</v>
          </cell>
          <cell r="H17761" t="str">
            <v>年节礼包/餐厨/烹饪锅具</v>
          </cell>
          <cell r="I17761" t="str">
            <v>2023-06-22</v>
          </cell>
          <cell r="J17761">
            <v>162409493</v>
          </cell>
          <cell r="K17761" t="str">
            <v>TB45N1</v>
          </cell>
          <cell r="L17761" t="str">
            <v>TB45N1</v>
          </cell>
        </row>
        <row r="17762">
          <cell r="C17762">
            <v>162041542</v>
          </cell>
          <cell r="D17762" t="str">
            <v>人工</v>
          </cell>
          <cell r="E17762" t="str">
            <v>实物</v>
          </cell>
          <cell r="F17762" t="str">
            <v>苏泊尔</v>
          </cell>
          <cell r="G17762" t="str">
            <v>米盛</v>
          </cell>
          <cell r="H17762" t="str">
            <v>年节礼包/餐厨/烹饪锅具</v>
          </cell>
          <cell r="I17762" t="str">
            <v>2023-06-22</v>
          </cell>
          <cell r="J17762">
            <v>162409491</v>
          </cell>
          <cell r="K17762" t="str">
            <v>NJ28NA1</v>
          </cell>
          <cell r="L17762" t="str">
            <v>NJ28NA1</v>
          </cell>
        </row>
        <row r="17763">
          <cell r="C17763">
            <v>162040980</v>
          </cell>
          <cell r="D17763" t="str">
            <v>人工</v>
          </cell>
          <cell r="E17763" t="str">
            <v>实物</v>
          </cell>
          <cell r="F17763" t="str">
            <v>康巴赫</v>
          </cell>
          <cell r="G17763" t="str">
            <v>高率</v>
          </cell>
          <cell r="H17763" t="str">
            <v>年节礼包/餐厨/烹饪锅具</v>
          </cell>
          <cell r="I17763" t="str">
            <v>2023-06-22</v>
          </cell>
          <cell r="J17763">
            <v>162408390</v>
          </cell>
          <cell r="K17763" t="str">
            <v>GL050</v>
          </cell>
          <cell r="L17763" t="str">
            <v/>
          </cell>
        </row>
        <row r="17764">
          <cell r="C17764">
            <v>162473468</v>
          </cell>
          <cell r="D17764" t="str">
            <v>人工</v>
          </cell>
          <cell r="E17764" t="str">
            <v>实物</v>
          </cell>
          <cell r="F17764" t="str">
            <v/>
          </cell>
          <cell r="G17764" t="str">
            <v>尾货清仓（华宇讯）</v>
          </cell>
          <cell r="H17764" t="str">
            <v>年节礼包/项目专属/定制方案专属</v>
          </cell>
          <cell r="I17764" t="str">
            <v>2024-02-29</v>
          </cell>
          <cell r="J17764">
            <v>163529066</v>
          </cell>
          <cell r="K17764">
            <v>104801433348</v>
          </cell>
          <cell r="L17764" t="str">
            <v/>
          </cell>
        </row>
        <row r="17765">
          <cell r="C17765">
            <v>162407005</v>
          </cell>
          <cell r="D17765" t="str">
            <v>人工</v>
          </cell>
          <cell r="E17765" t="str">
            <v>实物</v>
          </cell>
          <cell r="F17765" t="str">
            <v/>
          </cell>
          <cell r="G17765" t="str">
            <v>金知</v>
          </cell>
          <cell r="H17765" t="str">
            <v>年节礼包/食品/零食礼包</v>
          </cell>
          <cell r="I17765" t="str">
            <v>2024-03-31</v>
          </cell>
          <cell r="J17765">
            <v>163376718</v>
          </cell>
          <cell r="K17765" t="str">
            <v>jz2023083258</v>
          </cell>
          <cell r="L17765" t="str">
            <v/>
          </cell>
        </row>
        <row r="17766">
          <cell r="C17766">
            <v>162041626</v>
          </cell>
          <cell r="D17766" t="str">
            <v>人工</v>
          </cell>
          <cell r="E17766" t="str">
            <v>实物</v>
          </cell>
          <cell r="F17766" t="str">
            <v/>
          </cell>
          <cell r="G17766" t="str">
            <v>金知</v>
          </cell>
          <cell r="H17766" t="str">
            <v>年节礼包/食品/零食礼包</v>
          </cell>
          <cell r="I17766" t="str">
            <v>2023-07-31</v>
          </cell>
          <cell r="J17766">
            <v>162409583</v>
          </cell>
          <cell r="K17766" t="str">
            <v>JZ20230413001</v>
          </cell>
          <cell r="L17766" t="str">
            <v/>
          </cell>
        </row>
        <row r="17767">
          <cell r="C17767">
            <v>162043946</v>
          </cell>
          <cell r="D17767" t="str">
            <v>人工</v>
          </cell>
          <cell r="E17767" t="str">
            <v>实物</v>
          </cell>
          <cell r="F17767" t="str">
            <v/>
          </cell>
          <cell r="G17767" t="str">
            <v>星驰跨境</v>
          </cell>
          <cell r="H17767" t="str">
            <v>年节礼包/个人护理/洗护礼包</v>
          </cell>
          <cell r="I17767" t="str">
            <v>2023-07-31</v>
          </cell>
          <cell r="J17767">
            <v>162413211</v>
          </cell>
          <cell r="K17767" t="str">
            <v>SD466023</v>
          </cell>
          <cell r="L17767" t="str">
            <v/>
          </cell>
        </row>
        <row r="17768">
          <cell r="C17768">
            <v>162465207</v>
          </cell>
          <cell r="D17768" t="str">
            <v>人工</v>
          </cell>
          <cell r="E17768" t="str">
            <v>实物</v>
          </cell>
          <cell r="F17768" t="str">
            <v>五丰</v>
          </cell>
          <cell r="G17768" t="str">
            <v>京东直供</v>
          </cell>
          <cell r="H17768" t="str">
            <v>年节礼包/项目专属/定制方案专属</v>
          </cell>
          <cell r="I17768" t="str">
            <v>2024-08-31</v>
          </cell>
          <cell r="J17768">
            <v>163510001</v>
          </cell>
          <cell r="K17768">
            <v>3479278</v>
          </cell>
          <cell r="L17768" t="str">
            <v>五常稻花香10kg</v>
          </cell>
        </row>
        <row r="17769">
          <cell r="C17769">
            <v>162405103</v>
          </cell>
          <cell r="D17769" t="str">
            <v>人工</v>
          </cell>
          <cell r="E17769" t="str">
            <v>实物</v>
          </cell>
          <cell r="F17769" t="str">
            <v>西屋（Westinghouse）</v>
          </cell>
          <cell r="G17769" t="str">
            <v>乡酌</v>
          </cell>
          <cell r="H17769" t="str">
            <v>年节礼包/家用电器/生活小电</v>
          </cell>
          <cell r="I17769" t="str">
            <v>2024-03-31</v>
          </cell>
          <cell r="J17769">
            <v>163372762</v>
          </cell>
          <cell r="K17769" t="str">
            <v>T202</v>
          </cell>
          <cell r="L17769" t="str">
            <v/>
          </cell>
        </row>
        <row r="17770">
          <cell r="C17770">
            <v>162315954</v>
          </cell>
          <cell r="D17770" t="str">
            <v>人工</v>
          </cell>
          <cell r="E17770" t="str">
            <v>实物</v>
          </cell>
          <cell r="F17770" t="str">
            <v/>
          </cell>
          <cell r="G17770" t="str">
            <v>恒合信</v>
          </cell>
          <cell r="H17770" t="str">
            <v>年节礼包/个人护理/洗发护发</v>
          </cell>
          <cell r="I17770" t="str">
            <v>2023-10-20</v>
          </cell>
          <cell r="J17770">
            <v>163173791</v>
          </cell>
          <cell r="K17770" t="str">
            <v>SP000499</v>
          </cell>
          <cell r="L17770" t="str">
            <v/>
          </cell>
        </row>
        <row r="17771">
          <cell r="C17771">
            <v>162409199</v>
          </cell>
          <cell r="D17771" t="str">
            <v>人工</v>
          </cell>
          <cell r="E17771" t="str">
            <v>实物</v>
          </cell>
          <cell r="F17771" t="str">
            <v>洽洽</v>
          </cell>
          <cell r="G17771" t="str">
            <v>礼创</v>
          </cell>
          <cell r="H17771" t="str">
            <v>年节礼包/食品/食品礼包</v>
          </cell>
          <cell r="I17771" t="str">
            <v>2024-03-31</v>
          </cell>
          <cell r="J17771">
            <v>163381831</v>
          </cell>
          <cell r="K17771" t="str">
            <v>QQLB2202</v>
          </cell>
          <cell r="L17771" t="str">
            <v/>
          </cell>
        </row>
        <row r="17772">
          <cell r="C17772">
            <v>162315947</v>
          </cell>
          <cell r="D17772" t="str">
            <v>人工</v>
          </cell>
          <cell r="E17772" t="str">
            <v>实物</v>
          </cell>
          <cell r="F17772" t="str">
            <v>舒肤佳</v>
          </cell>
          <cell r="G17772" t="str">
            <v>中山万荣</v>
          </cell>
          <cell r="H17772" t="str">
            <v>年节礼包/个人护理/洗护礼包</v>
          </cell>
          <cell r="I17772" t="str">
            <v>2023-12-31</v>
          </cell>
          <cell r="J17772">
            <v>163173784</v>
          </cell>
          <cell r="K17772" t="str">
            <v>S00699</v>
          </cell>
          <cell r="L17772" t="str">
            <v>1套</v>
          </cell>
        </row>
        <row r="17773">
          <cell r="C17773">
            <v>162315946</v>
          </cell>
          <cell r="D17773" t="str">
            <v>人工</v>
          </cell>
          <cell r="E17773" t="str">
            <v>实物</v>
          </cell>
          <cell r="F17773" t="str">
            <v>沙宣</v>
          </cell>
          <cell r="G17773" t="str">
            <v>中山万荣</v>
          </cell>
          <cell r="H17773" t="str">
            <v>年节礼包/个人护理/洗护礼包</v>
          </cell>
          <cell r="I17773" t="str">
            <v>2023-12-31</v>
          </cell>
          <cell r="J17773">
            <v>163173783</v>
          </cell>
          <cell r="K17773" t="str">
            <v>S00697</v>
          </cell>
          <cell r="L17773" t="str">
            <v>1套</v>
          </cell>
        </row>
        <row r="17774">
          <cell r="C17774">
            <v>162028633</v>
          </cell>
          <cell r="D17774" t="str">
            <v>人工</v>
          </cell>
          <cell r="E17774" t="str">
            <v>实物</v>
          </cell>
          <cell r="F17774" t="str">
            <v/>
          </cell>
          <cell r="G17774" t="str">
            <v>中山万荣</v>
          </cell>
          <cell r="H17774" t="str">
            <v>年节礼包/个人护理/洗护礼包</v>
          </cell>
          <cell r="I17774" t="str">
            <v>2023-07-31</v>
          </cell>
          <cell r="J17774">
            <v>162395946</v>
          </cell>
          <cell r="K17774" t="str">
            <v>S00654</v>
          </cell>
          <cell r="L17774" t="str">
            <v/>
          </cell>
        </row>
        <row r="17775">
          <cell r="C17775">
            <v>162028582</v>
          </cell>
          <cell r="D17775" t="str">
            <v>人工</v>
          </cell>
          <cell r="E17775" t="str">
            <v>实物</v>
          </cell>
          <cell r="F17775" t="str">
            <v/>
          </cell>
          <cell r="G17775" t="str">
            <v>中山万荣</v>
          </cell>
          <cell r="H17775" t="str">
            <v>年节礼包/个人护理/洗护礼包</v>
          </cell>
          <cell r="I17775" t="str">
            <v>2023-07-31</v>
          </cell>
          <cell r="J17775">
            <v>162395890</v>
          </cell>
          <cell r="K17775" t="str">
            <v>S00644</v>
          </cell>
          <cell r="L17775" t="str">
            <v/>
          </cell>
        </row>
        <row r="17776">
          <cell r="C17776">
            <v>162041450</v>
          </cell>
          <cell r="D17776" t="str">
            <v>人工</v>
          </cell>
          <cell r="E17776" t="str">
            <v>实物</v>
          </cell>
          <cell r="F17776" t="str">
            <v>苏泊尔</v>
          </cell>
          <cell r="G17776" t="str">
            <v>米盛</v>
          </cell>
          <cell r="H17776" t="str">
            <v>年节礼包/家用电器/厨房小电</v>
          </cell>
          <cell r="I17776" t="str">
            <v>2023-06-22</v>
          </cell>
          <cell r="J17776">
            <v>162409397</v>
          </cell>
          <cell r="K17776" t="str">
            <v>SF30FD972</v>
          </cell>
          <cell r="L17776" t="str">
            <v/>
          </cell>
        </row>
        <row r="17777">
          <cell r="C17777">
            <v>162317207</v>
          </cell>
          <cell r="D17777" t="str">
            <v>人工</v>
          </cell>
          <cell r="E17777" t="str">
            <v>实物</v>
          </cell>
          <cell r="F17777" t="str">
            <v>燕之坊</v>
          </cell>
          <cell r="G17777" t="str">
            <v>燕之坊</v>
          </cell>
          <cell r="H17777" t="str">
            <v>年节礼包/食品/干货礼包</v>
          </cell>
          <cell r="I17777" t="str">
            <v>2023-10-31</v>
          </cell>
          <cell r="J17777">
            <v>163175546</v>
          </cell>
          <cell r="K17777" t="str">
            <v/>
          </cell>
          <cell r="L17777" t="str">
            <v/>
          </cell>
        </row>
        <row r="17778">
          <cell r="C17778">
            <v>162465111</v>
          </cell>
          <cell r="D17778" t="str">
            <v>人工</v>
          </cell>
          <cell r="E17778" t="str">
            <v>组合商品</v>
          </cell>
          <cell r="F17778" t="str">
            <v/>
          </cell>
          <cell r="G17778" t="str">
            <v>苏打组合商品虚拟供应商</v>
          </cell>
          <cell r="H17778" t="str">
            <v>年节礼包/项目专属/定制方案专属</v>
          </cell>
          <cell r="I17778" t="str">
            <v>2024-01-31</v>
          </cell>
          <cell r="J17778">
            <v>163509901</v>
          </cell>
          <cell r="K17778" t="str">
            <v/>
          </cell>
          <cell r="L17778" t="str">
            <v/>
          </cell>
        </row>
        <row r="17779">
          <cell r="C17779">
            <v>162465111</v>
          </cell>
          <cell r="D17779" t="str">
            <v>人工</v>
          </cell>
          <cell r="E17779" t="str">
            <v>组合商品</v>
          </cell>
          <cell r="F17779" t="str">
            <v/>
          </cell>
          <cell r="G17779" t="str">
            <v>苏打组合商品虚拟供应商</v>
          </cell>
          <cell r="H17779" t="str">
            <v>年节礼包/项目专属/定制方案专属</v>
          </cell>
          <cell r="I17779" t="str">
            <v>2024-01-31</v>
          </cell>
        </row>
        <row r="17779">
          <cell r="K17779" t="str">
            <v/>
          </cell>
          <cell r="L17779" t="str">
            <v/>
          </cell>
        </row>
        <row r="17780">
          <cell r="C17780">
            <v>162465111</v>
          </cell>
          <cell r="D17780" t="str">
            <v>人工</v>
          </cell>
          <cell r="E17780" t="str">
            <v>组合商品</v>
          </cell>
          <cell r="F17780" t="str">
            <v/>
          </cell>
          <cell r="G17780" t="str">
            <v>苏打组合商品虚拟供应商</v>
          </cell>
          <cell r="H17780" t="str">
            <v>年节礼包/项目专属/定制方案专属</v>
          </cell>
          <cell r="I17780" t="str">
            <v>2024-01-31</v>
          </cell>
        </row>
        <row r="17780">
          <cell r="K17780" t="str">
            <v/>
          </cell>
          <cell r="L17780" t="str">
            <v/>
          </cell>
        </row>
        <row r="17781">
          <cell r="C17781">
            <v>162465111</v>
          </cell>
          <cell r="D17781" t="str">
            <v>人工</v>
          </cell>
          <cell r="E17781" t="str">
            <v>组合商品</v>
          </cell>
          <cell r="F17781" t="str">
            <v/>
          </cell>
          <cell r="G17781" t="str">
            <v>苏打组合商品虚拟供应商</v>
          </cell>
          <cell r="H17781" t="str">
            <v>年节礼包/项目专属/定制方案专属</v>
          </cell>
          <cell r="I17781" t="str">
            <v>2024-01-31</v>
          </cell>
        </row>
        <row r="17781">
          <cell r="K17781" t="str">
            <v/>
          </cell>
          <cell r="L17781" t="str">
            <v/>
          </cell>
        </row>
        <row r="17782">
          <cell r="C17782">
            <v>162465111</v>
          </cell>
          <cell r="D17782" t="str">
            <v>人工</v>
          </cell>
          <cell r="E17782" t="str">
            <v>组合商品</v>
          </cell>
          <cell r="F17782" t="str">
            <v/>
          </cell>
          <cell r="G17782" t="str">
            <v>苏打组合商品虚拟供应商</v>
          </cell>
          <cell r="H17782" t="str">
            <v>年节礼包/项目专属/定制方案专属</v>
          </cell>
          <cell r="I17782" t="str">
            <v>2024-01-31</v>
          </cell>
        </row>
        <row r="17782">
          <cell r="K17782" t="str">
            <v/>
          </cell>
          <cell r="L17782" t="str">
            <v/>
          </cell>
        </row>
        <row r="17783">
          <cell r="C17783">
            <v>162465105</v>
          </cell>
          <cell r="D17783" t="str">
            <v>人工</v>
          </cell>
          <cell r="E17783" t="str">
            <v>组合商品</v>
          </cell>
          <cell r="F17783" t="str">
            <v/>
          </cell>
          <cell r="G17783" t="str">
            <v>苏打组合商品虚拟供应商</v>
          </cell>
          <cell r="H17783" t="str">
            <v>年节礼包/项目专属/定制方案专属</v>
          </cell>
          <cell r="I17783" t="str">
            <v>2024-01-31</v>
          </cell>
          <cell r="J17783">
            <v>163509893</v>
          </cell>
          <cell r="K17783" t="str">
            <v/>
          </cell>
          <cell r="L17783" t="str">
            <v/>
          </cell>
        </row>
        <row r="17784">
          <cell r="C17784">
            <v>162465105</v>
          </cell>
          <cell r="D17784" t="str">
            <v>人工</v>
          </cell>
          <cell r="E17784" t="str">
            <v>组合商品</v>
          </cell>
          <cell r="F17784" t="str">
            <v/>
          </cell>
          <cell r="G17784" t="str">
            <v>苏打组合商品虚拟供应商</v>
          </cell>
          <cell r="H17784" t="str">
            <v>年节礼包/项目专属/定制方案专属</v>
          </cell>
          <cell r="I17784" t="str">
            <v>2024-01-31</v>
          </cell>
        </row>
        <row r="17784">
          <cell r="K17784" t="str">
            <v/>
          </cell>
          <cell r="L17784" t="str">
            <v/>
          </cell>
        </row>
        <row r="17785">
          <cell r="C17785">
            <v>162465105</v>
          </cell>
          <cell r="D17785" t="str">
            <v>人工</v>
          </cell>
          <cell r="E17785" t="str">
            <v>组合商品</v>
          </cell>
          <cell r="F17785" t="str">
            <v/>
          </cell>
          <cell r="G17785" t="str">
            <v>苏打组合商品虚拟供应商</v>
          </cell>
          <cell r="H17785" t="str">
            <v>年节礼包/项目专属/定制方案专属</v>
          </cell>
          <cell r="I17785" t="str">
            <v>2024-01-31</v>
          </cell>
        </row>
        <row r="17785">
          <cell r="K17785" t="str">
            <v/>
          </cell>
          <cell r="L17785" t="str">
            <v/>
          </cell>
        </row>
        <row r="17786">
          <cell r="C17786">
            <v>162464135</v>
          </cell>
          <cell r="D17786" t="str">
            <v>人工</v>
          </cell>
          <cell r="E17786" t="str">
            <v>组合商品</v>
          </cell>
          <cell r="F17786" t="str">
            <v/>
          </cell>
          <cell r="G17786" t="str">
            <v>苏打组合商品虚拟供应商</v>
          </cell>
          <cell r="H17786" t="str">
            <v>年节礼包/项目专属/定制方案专属</v>
          </cell>
          <cell r="I17786" t="str">
            <v>2024-01-25</v>
          </cell>
          <cell r="J17786">
            <v>163507989</v>
          </cell>
          <cell r="K17786" t="str">
            <v/>
          </cell>
          <cell r="L17786" t="str">
            <v/>
          </cell>
        </row>
        <row r="17787">
          <cell r="C17787">
            <v>162464135</v>
          </cell>
          <cell r="D17787" t="str">
            <v>人工</v>
          </cell>
          <cell r="E17787" t="str">
            <v>组合商品</v>
          </cell>
          <cell r="F17787" t="str">
            <v/>
          </cell>
          <cell r="G17787" t="str">
            <v>苏打组合商品虚拟供应商</v>
          </cell>
          <cell r="H17787" t="str">
            <v>年节礼包/项目专属/定制方案专属</v>
          </cell>
          <cell r="I17787" t="str">
            <v>2024-01-25</v>
          </cell>
        </row>
        <row r="17787">
          <cell r="K17787" t="str">
            <v/>
          </cell>
          <cell r="L17787" t="str">
            <v/>
          </cell>
        </row>
        <row r="17788">
          <cell r="C17788">
            <v>162464134</v>
          </cell>
          <cell r="D17788" t="str">
            <v>人工</v>
          </cell>
          <cell r="E17788" t="str">
            <v>实物</v>
          </cell>
          <cell r="F17788" t="str">
            <v/>
          </cell>
          <cell r="G17788" t="str">
            <v>尾货清仓（华宇讯）</v>
          </cell>
          <cell r="H17788" t="str">
            <v>年节礼包/项目专属/定制方案专属</v>
          </cell>
          <cell r="I17788" t="str">
            <v>2024-01-31</v>
          </cell>
          <cell r="J17788">
            <v>163507988</v>
          </cell>
          <cell r="K17788" t="str">
            <v/>
          </cell>
          <cell r="L17788" t="str">
            <v/>
          </cell>
        </row>
        <row r="17789">
          <cell r="C17789">
            <v>162464132</v>
          </cell>
          <cell r="D17789" t="str">
            <v>人工</v>
          </cell>
          <cell r="E17789" t="str">
            <v>实物</v>
          </cell>
          <cell r="F17789" t="str">
            <v/>
          </cell>
          <cell r="G17789" t="str">
            <v>尾货清仓（华宇讯）</v>
          </cell>
          <cell r="H17789" t="str">
            <v>年节礼包/项目专属/定制方案专属</v>
          </cell>
          <cell r="I17789" t="str">
            <v>2024-01-25</v>
          </cell>
          <cell r="J17789">
            <v>163507986</v>
          </cell>
          <cell r="K17789" t="str">
            <v/>
          </cell>
          <cell r="L17789" t="str">
            <v/>
          </cell>
        </row>
        <row r="17790">
          <cell r="C17790">
            <v>162464129</v>
          </cell>
          <cell r="D17790" t="str">
            <v>人工</v>
          </cell>
          <cell r="E17790" t="str">
            <v>实物</v>
          </cell>
          <cell r="F17790" t="str">
            <v/>
          </cell>
          <cell r="G17790" t="str">
            <v>尾货清仓（华宇讯）</v>
          </cell>
          <cell r="H17790" t="str">
            <v>年节礼包/项目专属/定制方案专属</v>
          </cell>
          <cell r="I17790" t="str">
            <v>2024-01-25</v>
          </cell>
          <cell r="J17790">
            <v>163507983</v>
          </cell>
          <cell r="K17790" t="str">
            <v/>
          </cell>
          <cell r="L17790" t="str">
            <v/>
          </cell>
        </row>
        <row r="17791">
          <cell r="C17791">
            <v>162464127</v>
          </cell>
          <cell r="D17791" t="str">
            <v>人工</v>
          </cell>
          <cell r="E17791" t="str">
            <v>实物</v>
          </cell>
          <cell r="F17791" t="str">
            <v/>
          </cell>
          <cell r="G17791" t="str">
            <v>尾货清仓（华宇讯）</v>
          </cell>
          <cell r="H17791" t="str">
            <v>年节礼包/项目专属/定制方案专属</v>
          </cell>
          <cell r="I17791" t="str">
            <v>2024-01-24</v>
          </cell>
          <cell r="J17791">
            <v>163507981</v>
          </cell>
          <cell r="K17791" t="str">
            <v/>
          </cell>
          <cell r="L17791" t="str">
            <v/>
          </cell>
        </row>
        <row r="17792">
          <cell r="C17792">
            <v>162464126</v>
          </cell>
          <cell r="D17792" t="str">
            <v>人工</v>
          </cell>
          <cell r="E17792" t="str">
            <v>实物</v>
          </cell>
          <cell r="F17792" t="str">
            <v/>
          </cell>
          <cell r="G17792" t="str">
            <v>禹视</v>
          </cell>
          <cell r="H17792" t="str">
            <v>年节礼包/项目专属/定制方案专属</v>
          </cell>
          <cell r="I17792" t="str">
            <v>2024-01-25</v>
          </cell>
          <cell r="J17792">
            <v>163507980</v>
          </cell>
          <cell r="K17792" t="str">
            <v/>
          </cell>
          <cell r="L17792" t="str">
            <v/>
          </cell>
        </row>
        <row r="17793">
          <cell r="C17793">
            <v>162464124</v>
          </cell>
          <cell r="D17793" t="str">
            <v>人工</v>
          </cell>
          <cell r="E17793" t="str">
            <v>实物</v>
          </cell>
          <cell r="F17793" t="str">
            <v/>
          </cell>
          <cell r="G17793" t="str">
            <v>禹视</v>
          </cell>
          <cell r="H17793" t="str">
            <v>年节礼包/项目专属/定制方案专属</v>
          </cell>
          <cell r="I17793" t="str">
            <v>2024-01-25</v>
          </cell>
          <cell r="J17793">
            <v>163507978</v>
          </cell>
          <cell r="K17793" t="str">
            <v/>
          </cell>
          <cell r="L17793" t="str">
            <v/>
          </cell>
        </row>
        <row r="17794">
          <cell r="C17794">
            <v>162464123</v>
          </cell>
          <cell r="D17794" t="str">
            <v>人工</v>
          </cell>
          <cell r="E17794" t="str">
            <v>实物</v>
          </cell>
          <cell r="F17794" t="str">
            <v/>
          </cell>
          <cell r="G17794" t="str">
            <v>禹视</v>
          </cell>
          <cell r="H17794" t="str">
            <v>年节礼包/项目专属/定制方案专属</v>
          </cell>
          <cell r="I17794" t="str">
            <v>2024-01-31</v>
          </cell>
          <cell r="J17794">
            <v>163507977</v>
          </cell>
          <cell r="K17794" t="str">
            <v/>
          </cell>
          <cell r="L17794" t="str">
            <v/>
          </cell>
        </row>
        <row r="17795">
          <cell r="C17795">
            <v>162450400</v>
          </cell>
          <cell r="D17795" t="str">
            <v>人工</v>
          </cell>
          <cell r="E17795" t="str">
            <v>组合商品</v>
          </cell>
          <cell r="F17795" t="str">
            <v/>
          </cell>
          <cell r="G17795" t="str">
            <v>苏打组合商品虚拟供应商</v>
          </cell>
          <cell r="H17795" t="str">
            <v>年节礼包/项目专属/定制方案专属</v>
          </cell>
          <cell r="I17795" t="str">
            <v>2024-01-27</v>
          </cell>
          <cell r="J17795">
            <v>163482062</v>
          </cell>
          <cell r="K17795" t="str">
            <v/>
          </cell>
          <cell r="L17795" t="str">
            <v/>
          </cell>
        </row>
        <row r="17796">
          <cell r="C17796">
            <v>162450400</v>
          </cell>
          <cell r="D17796" t="str">
            <v>人工</v>
          </cell>
          <cell r="E17796" t="str">
            <v>组合商品</v>
          </cell>
          <cell r="F17796" t="str">
            <v/>
          </cell>
          <cell r="G17796" t="str">
            <v>苏打组合商品虚拟供应商</v>
          </cell>
          <cell r="H17796" t="str">
            <v>年节礼包/项目专属/定制方案专属</v>
          </cell>
          <cell r="I17796" t="str">
            <v>2024-01-27</v>
          </cell>
        </row>
        <row r="17796">
          <cell r="K17796" t="str">
            <v/>
          </cell>
          <cell r="L17796" t="str">
            <v/>
          </cell>
        </row>
        <row r="17797">
          <cell r="C17797">
            <v>162450400</v>
          </cell>
          <cell r="D17797" t="str">
            <v>人工</v>
          </cell>
          <cell r="E17797" t="str">
            <v>组合商品</v>
          </cell>
          <cell r="F17797" t="str">
            <v/>
          </cell>
          <cell r="G17797" t="str">
            <v>苏打组合商品虚拟供应商</v>
          </cell>
          <cell r="H17797" t="str">
            <v>年节礼包/项目专属/定制方案专属</v>
          </cell>
          <cell r="I17797" t="str">
            <v>2024-01-27</v>
          </cell>
        </row>
        <row r="17797">
          <cell r="K17797" t="str">
            <v/>
          </cell>
          <cell r="L17797" t="str">
            <v/>
          </cell>
        </row>
        <row r="17798">
          <cell r="C17798">
            <v>162450400</v>
          </cell>
          <cell r="D17798" t="str">
            <v>人工</v>
          </cell>
          <cell r="E17798" t="str">
            <v>组合商品</v>
          </cell>
          <cell r="F17798" t="str">
            <v/>
          </cell>
          <cell r="G17798" t="str">
            <v>苏打组合商品虚拟供应商</v>
          </cell>
          <cell r="H17798" t="str">
            <v>年节礼包/项目专属/定制方案专属</v>
          </cell>
          <cell r="I17798" t="str">
            <v>2024-01-27</v>
          </cell>
        </row>
        <row r="17798">
          <cell r="K17798" t="str">
            <v/>
          </cell>
          <cell r="L17798" t="str">
            <v/>
          </cell>
        </row>
        <row r="17799">
          <cell r="C17799">
            <v>162450400</v>
          </cell>
          <cell r="D17799" t="str">
            <v>人工</v>
          </cell>
          <cell r="E17799" t="str">
            <v>组合商品</v>
          </cell>
          <cell r="F17799" t="str">
            <v/>
          </cell>
          <cell r="G17799" t="str">
            <v>苏打组合商品虚拟供应商</v>
          </cell>
          <cell r="H17799" t="str">
            <v>年节礼包/项目专属/定制方案专属</v>
          </cell>
          <cell r="I17799" t="str">
            <v>2024-01-27</v>
          </cell>
        </row>
        <row r="17799">
          <cell r="K17799" t="str">
            <v/>
          </cell>
          <cell r="L17799" t="str">
            <v/>
          </cell>
        </row>
        <row r="17800">
          <cell r="C17800">
            <v>162450385</v>
          </cell>
          <cell r="D17800" t="str">
            <v>人工</v>
          </cell>
          <cell r="E17800" t="str">
            <v>实物</v>
          </cell>
          <cell r="F17800" t="str">
            <v/>
          </cell>
          <cell r="G17800" t="str">
            <v>禹视</v>
          </cell>
          <cell r="H17800" t="str">
            <v>年节礼包/项目专属/定制方案专属</v>
          </cell>
          <cell r="I17800" t="str">
            <v>2024-01-12</v>
          </cell>
          <cell r="J17800">
            <v>163482047</v>
          </cell>
          <cell r="K17800" t="str">
            <v/>
          </cell>
          <cell r="L17800" t="str">
            <v/>
          </cell>
        </row>
        <row r="17801">
          <cell r="C17801">
            <v>162466022</v>
          </cell>
          <cell r="D17801" t="str">
            <v>人工</v>
          </cell>
          <cell r="E17801" t="str">
            <v>实物</v>
          </cell>
          <cell r="F17801" t="str">
            <v/>
          </cell>
          <cell r="G17801" t="str">
            <v>尾货清仓（华宇讯）</v>
          </cell>
          <cell r="H17801" t="str">
            <v>年节礼包/项目专属/定制方案专属</v>
          </cell>
          <cell r="I17801" t="str">
            <v>2024-01-31</v>
          </cell>
          <cell r="J17801">
            <v>163511866</v>
          </cell>
          <cell r="K17801" t="str">
            <v/>
          </cell>
          <cell r="L17801" t="str">
            <v/>
          </cell>
        </row>
        <row r="17802">
          <cell r="C17802">
            <v>162465968</v>
          </cell>
          <cell r="D17802" t="str">
            <v>人工</v>
          </cell>
          <cell r="E17802" t="str">
            <v>实物</v>
          </cell>
          <cell r="F17802" t="str">
            <v/>
          </cell>
          <cell r="G17802" t="str">
            <v>尾货清仓（华宇讯）</v>
          </cell>
          <cell r="H17802" t="str">
            <v>年节礼包/项目专属/定制方案专属</v>
          </cell>
          <cell r="I17802" t="str">
            <v>2024-01-31</v>
          </cell>
          <cell r="J17802">
            <v>163511806</v>
          </cell>
          <cell r="K17802" t="str">
            <v/>
          </cell>
          <cell r="L17802" t="str">
            <v/>
          </cell>
        </row>
        <row r="17803">
          <cell r="C17803">
            <v>162465944</v>
          </cell>
          <cell r="D17803" t="str">
            <v>人工</v>
          </cell>
          <cell r="E17803" t="str">
            <v>实物</v>
          </cell>
          <cell r="F17803" t="str">
            <v/>
          </cell>
          <cell r="G17803" t="str">
            <v>禹视</v>
          </cell>
          <cell r="H17803" t="str">
            <v>年节礼包/项目专属/定制方案专属</v>
          </cell>
          <cell r="I17803" t="str">
            <v>2024-03-31</v>
          </cell>
          <cell r="J17803">
            <v>163511781</v>
          </cell>
          <cell r="K17803" t="str">
            <v/>
          </cell>
          <cell r="L17803" t="str">
            <v/>
          </cell>
        </row>
        <row r="17804">
          <cell r="C17804">
            <v>162465110</v>
          </cell>
          <cell r="D17804" t="str">
            <v>人工</v>
          </cell>
          <cell r="E17804" t="str">
            <v>组合商品</v>
          </cell>
          <cell r="F17804" t="str">
            <v/>
          </cell>
          <cell r="G17804" t="str">
            <v>苏打组合商品虚拟供应商</v>
          </cell>
          <cell r="H17804" t="str">
            <v>年节礼包/项目专属/定制方案专属</v>
          </cell>
          <cell r="I17804" t="str">
            <v>2024-01-31</v>
          </cell>
          <cell r="J17804">
            <v>163509900</v>
          </cell>
          <cell r="K17804" t="str">
            <v/>
          </cell>
          <cell r="L17804" t="str">
            <v/>
          </cell>
        </row>
        <row r="17805">
          <cell r="C17805">
            <v>162465110</v>
          </cell>
          <cell r="D17805" t="str">
            <v>人工</v>
          </cell>
          <cell r="E17805" t="str">
            <v>组合商品</v>
          </cell>
          <cell r="F17805" t="str">
            <v/>
          </cell>
          <cell r="G17805" t="str">
            <v>苏打组合商品虚拟供应商</v>
          </cell>
          <cell r="H17805" t="str">
            <v>年节礼包/项目专属/定制方案专属</v>
          </cell>
          <cell r="I17805" t="str">
            <v>2024-01-31</v>
          </cell>
        </row>
        <row r="17805">
          <cell r="K17805" t="str">
            <v/>
          </cell>
          <cell r="L17805" t="str">
            <v/>
          </cell>
        </row>
        <row r="17806">
          <cell r="C17806">
            <v>162465110</v>
          </cell>
          <cell r="D17806" t="str">
            <v>人工</v>
          </cell>
          <cell r="E17806" t="str">
            <v>组合商品</v>
          </cell>
          <cell r="F17806" t="str">
            <v/>
          </cell>
          <cell r="G17806" t="str">
            <v>苏打组合商品虚拟供应商</v>
          </cell>
          <cell r="H17806" t="str">
            <v>年节礼包/项目专属/定制方案专属</v>
          </cell>
          <cell r="I17806" t="str">
            <v>2024-01-31</v>
          </cell>
        </row>
        <row r="17806">
          <cell r="K17806" t="str">
            <v/>
          </cell>
          <cell r="L17806" t="str">
            <v/>
          </cell>
        </row>
        <row r="17807">
          <cell r="C17807">
            <v>162465110</v>
          </cell>
          <cell r="D17807" t="str">
            <v>人工</v>
          </cell>
          <cell r="E17807" t="str">
            <v>组合商品</v>
          </cell>
          <cell r="F17807" t="str">
            <v/>
          </cell>
          <cell r="G17807" t="str">
            <v>苏打组合商品虚拟供应商</v>
          </cell>
          <cell r="H17807" t="str">
            <v>年节礼包/项目专属/定制方案专属</v>
          </cell>
          <cell r="I17807" t="str">
            <v>2024-01-31</v>
          </cell>
        </row>
        <row r="17807">
          <cell r="K17807" t="str">
            <v/>
          </cell>
          <cell r="L17807" t="str">
            <v/>
          </cell>
        </row>
        <row r="17808">
          <cell r="C17808">
            <v>162465110</v>
          </cell>
          <cell r="D17808" t="str">
            <v>人工</v>
          </cell>
          <cell r="E17808" t="str">
            <v>组合商品</v>
          </cell>
          <cell r="F17808" t="str">
            <v/>
          </cell>
          <cell r="G17808" t="str">
            <v>苏打组合商品虚拟供应商</v>
          </cell>
          <cell r="H17808" t="str">
            <v>年节礼包/项目专属/定制方案专属</v>
          </cell>
          <cell r="I17808" t="str">
            <v>2024-01-31</v>
          </cell>
        </row>
        <row r="17808">
          <cell r="K17808" t="str">
            <v/>
          </cell>
          <cell r="L17808" t="str">
            <v/>
          </cell>
        </row>
        <row r="17809">
          <cell r="C17809">
            <v>162465110</v>
          </cell>
          <cell r="D17809" t="str">
            <v>人工</v>
          </cell>
          <cell r="E17809" t="str">
            <v>组合商品</v>
          </cell>
          <cell r="F17809" t="str">
            <v/>
          </cell>
          <cell r="G17809" t="str">
            <v>苏打组合商品虚拟供应商</v>
          </cell>
          <cell r="H17809" t="str">
            <v>年节礼包/项目专属/定制方案专属</v>
          </cell>
          <cell r="I17809" t="str">
            <v>2024-01-31</v>
          </cell>
        </row>
        <row r="17809">
          <cell r="K17809" t="str">
            <v/>
          </cell>
          <cell r="L17809" t="str">
            <v/>
          </cell>
        </row>
        <row r="17810">
          <cell r="C17810">
            <v>162465110</v>
          </cell>
          <cell r="D17810" t="str">
            <v>人工</v>
          </cell>
          <cell r="E17810" t="str">
            <v>组合商品</v>
          </cell>
          <cell r="F17810" t="str">
            <v/>
          </cell>
          <cell r="G17810" t="str">
            <v>苏打组合商品虚拟供应商</v>
          </cell>
          <cell r="H17810" t="str">
            <v>年节礼包/项目专属/定制方案专属</v>
          </cell>
          <cell r="I17810" t="str">
            <v>2024-01-31</v>
          </cell>
        </row>
        <row r="17810">
          <cell r="K17810" t="str">
            <v/>
          </cell>
          <cell r="L17810" t="str">
            <v/>
          </cell>
        </row>
        <row r="17811">
          <cell r="C17811">
            <v>162465110</v>
          </cell>
          <cell r="D17811" t="str">
            <v>人工</v>
          </cell>
          <cell r="E17811" t="str">
            <v>组合商品</v>
          </cell>
          <cell r="F17811" t="str">
            <v/>
          </cell>
          <cell r="G17811" t="str">
            <v>苏打组合商品虚拟供应商</v>
          </cell>
          <cell r="H17811" t="str">
            <v>年节礼包/项目专属/定制方案专属</v>
          </cell>
          <cell r="I17811" t="str">
            <v>2024-01-31</v>
          </cell>
        </row>
        <row r="17811">
          <cell r="K17811" t="str">
            <v/>
          </cell>
          <cell r="L17811" t="str">
            <v/>
          </cell>
        </row>
        <row r="17812">
          <cell r="C17812">
            <v>162465110</v>
          </cell>
          <cell r="D17812" t="str">
            <v>人工</v>
          </cell>
          <cell r="E17812" t="str">
            <v>组合商品</v>
          </cell>
          <cell r="F17812" t="str">
            <v/>
          </cell>
          <cell r="G17812" t="str">
            <v>苏打组合商品虚拟供应商</v>
          </cell>
          <cell r="H17812" t="str">
            <v>年节礼包/项目专属/定制方案专属</v>
          </cell>
          <cell r="I17812" t="str">
            <v>2024-01-31</v>
          </cell>
        </row>
        <row r="17812">
          <cell r="K17812" t="str">
            <v/>
          </cell>
          <cell r="L17812" t="str">
            <v/>
          </cell>
        </row>
        <row r="17813">
          <cell r="C17813">
            <v>162465110</v>
          </cell>
          <cell r="D17813" t="str">
            <v>人工</v>
          </cell>
          <cell r="E17813" t="str">
            <v>组合商品</v>
          </cell>
          <cell r="F17813" t="str">
            <v/>
          </cell>
          <cell r="G17813" t="str">
            <v>苏打组合商品虚拟供应商</v>
          </cell>
          <cell r="H17813" t="str">
            <v>年节礼包/项目专属/定制方案专属</v>
          </cell>
          <cell r="I17813" t="str">
            <v>2024-01-31</v>
          </cell>
        </row>
        <row r="17813">
          <cell r="K17813" t="str">
            <v/>
          </cell>
          <cell r="L17813" t="str">
            <v/>
          </cell>
        </row>
        <row r="17814">
          <cell r="C17814">
            <v>162465110</v>
          </cell>
          <cell r="D17814" t="str">
            <v>人工</v>
          </cell>
          <cell r="E17814" t="str">
            <v>组合商品</v>
          </cell>
          <cell r="F17814" t="str">
            <v/>
          </cell>
          <cell r="G17814" t="str">
            <v>苏打组合商品虚拟供应商</v>
          </cell>
          <cell r="H17814" t="str">
            <v>年节礼包/项目专属/定制方案专属</v>
          </cell>
          <cell r="I17814" t="str">
            <v>2024-01-31</v>
          </cell>
        </row>
        <row r="17814">
          <cell r="K17814" t="str">
            <v/>
          </cell>
          <cell r="L17814" t="str">
            <v/>
          </cell>
        </row>
        <row r="17815">
          <cell r="C17815">
            <v>162465110</v>
          </cell>
          <cell r="D17815" t="str">
            <v>人工</v>
          </cell>
          <cell r="E17815" t="str">
            <v>组合商品</v>
          </cell>
          <cell r="F17815" t="str">
            <v/>
          </cell>
          <cell r="G17815" t="str">
            <v>苏打组合商品虚拟供应商</v>
          </cell>
          <cell r="H17815" t="str">
            <v>年节礼包/项目专属/定制方案专属</v>
          </cell>
          <cell r="I17815" t="str">
            <v>2024-01-31</v>
          </cell>
        </row>
        <row r="17815">
          <cell r="K17815" t="str">
            <v/>
          </cell>
          <cell r="L17815" t="str">
            <v/>
          </cell>
        </row>
        <row r="17816">
          <cell r="C17816">
            <v>162465101</v>
          </cell>
          <cell r="D17816" t="str">
            <v>人工</v>
          </cell>
          <cell r="E17816" t="str">
            <v>组合商品</v>
          </cell>
          <cell r="F17816" t="str">
            <v/>
          </cell>
          <cell r="G17816" t="str">
            <v>苏打组合商品虚拟供应商</v>
          </cell>
          <cell r="H17816" t="str">
            <v>年节礼包/项目专属/定制方案专属</v>
          </cell>
          <cell r="I17816" t="str">
            <v>2024-01-31</v>
          </cell>
          <cell r="J17816">
            <v>163509889</v>
          </cell>
          <cell r="K17816" t="str">
            <v/>
          </cell>
          <cell r="L17816" t="str">
            <v/>
          </cell>
        </row>
        <row r="17817">
          <cell r="C17817">
            <v>162465101</v>
          </cell>
          <cell r="D17817" t="str">
            <v>人工</v>
          </cell>
          <cell r="E17817" t="str">
            <v>组合商品</v>
          </cell>
          <cell r="F17817" t="str">
            <v/>
          </cell>
          <cell r="G17817" t="str">
            <v>苏打组合商品虚拟供应商</v>
          </cell>
          <cell r="H17817" t="str">
            <v>年节礼包/项目专属/定制方案专属</v>
          </cell>
          <cell r="I17817" t="str">
            <v>2024-01-31</v>
          </cell>
        </row>
        <row r="17817">
          <cell r="K17817" t="str">
            <v/>
          </cell>
          <cell r="L17817" t="str">
            <v/>
          </cell>
        </row>
        <row r="17818">
          <cell r="C17818">
            <v>162465101</v>
          </cell>
          <cell r="D17818" t="str">
            <v>人工</v>
          </cell>
          <cell r="E17818" t="str">
            <v>组合商品</v>
          </cell>
          <cell r="F17818" t="str">
            <v/>
          </cell>
          <cell r="G17818" t="str">
            <v>苏打组合商品虚拟供应商</v>
          </cell>
          <cell r="H17818" t="str">
            <v>年节礼包/项目专属/定制方案专属</v>
          </cell>
          <cell r="I17818" t="str">
            <v>2024-01-31</v>
          </cell>
        </row>
        <row r="17818">
          <cell r="K17818" t="str">
            <v/>
          </cell>
          <cell r="L17818" t="str">
            <v/>
          </cell>
        </row>
        <row r="17819">
          <cell r="C17819">
            <v>162465096</v>
          </cell>
          <cell r="D17819" t="str">
            <v>人工</v>
          </cell>
          <cell r="E17819" t="str">
            <v>组合商品</v>
          </cell>
          <cell r="F17819" t="str">
            <v/>
          </cell>
          <cell r="G17819" t="str">
            <v>苏打组合商品虚拟供应商</v>
          </cell>
          <cell r="H17819" t="str">
            <v>年节礼包/项目专属/定制方案专属</v>
          </cell>
          <cell r="I17819" t="str">
            <v>2024-01-31</v>
          </cell>
          <cell r="J17819">
            <v>163509884</v>
          </cell>
          <cell r="K17819" t="str">
            <v/>
          </cell>
          <cell r="L17819" t="str">
            <v/>
          </cell>
        </row>
        <row r="17820">
          <cell r="C17820">
            <v>162465096</v>
          </cell>
          <cell r="D17820" t="str">
            <v>人工</v>
          </cell>
          <cell r="E17820" t="str">
            <v>组合商品</v>
          </cell>
          <cell r="F17820" t="str">
            <v/>
          </cell>
          <cell r="G17820" t="str">
            <v>苏打组合商品虚拟供应商</v>
          </cell>
          <cell r="H17820" t="str">
            <v>年节礼包/项目专属/定制方案专属</v>
          </cell>
          <cell r="I17820" t="str">
            <v>2024-01-31</v>
          </cell>
        </row>
        <row r="17820">
          <cell r="K17820" t="str">
            <v/>
          </cell>
          <cell r="L17820" t="str">
            <v/>
          </cell>
        </row>
        <row r="17821">
          <cell r="C17821">
            <v>162465096</v>
          </cell>
          <cell r="D17821" t="str">
            <v>人工</v>
          </cell>
          <cell r="E17821" t="str">
            <v>组合商品</v>
          </cell>
          <cell r="F17821" t="str">
            <v/>
          </cell>
          <cell r="G17821" t="str">
            <v>苏打组合商品虚拟供应商</v>
          </cell>
          <cell r="H17821" t="str">
            <v>年节礼包/项目专属/定制方案专属</v>
          </cell>
          <cell r="I17821" t="str">
            <v>2024-01-31</v>
          </cell>
        </row>
        <row r="17821">
          <cell r="K17821" t="str">
            <v/>
          </cell>
          <cell r="L17821" t="str">
            <v/>
          </cell>
        </row>
        <row r="17822">
          <cell r="C17822">
            <v>162465096</v>
          </cell>
          <cell r="D17822" t="str">
            <v>人工</v>
          </cell>
          <cell r="E17822" t="str">
            <v>组合商品</v>
          </cell>
          <cell r="F17822" t="str">
            <v/>
          </cell>
          <cell r="G17822" t="str">
            <v>苏打组合商品虚拟供应商</v>
          </cell>
          <cell r="H17822" t="str">
            <v>年节礼包/项目专属/定制方案专属</v>
          </cell>
          <cell r="I17822" t="str">
            <v>2024-01-31</v>
          </cell>
        </row>
        <row r="17822">
          <cell r="K17822" t="str">
            <v/>
          </cell>
          <cell r="L17822" t="str">
            <v/>
          </cell>
        </row>
        <row r="17823">
          <cell r="C17823">
            <v>162464131</v>
          </cell>
          <cell r="D17823" t="str">
            <v>人工</v>
          </cell>
          <cell r="E17823" t="str">
            <v>实物</v>
          </cell>
          <cell r="F17823" t="str">
            <v/>
          </cell>
          <cell r="G17823" t="str">
            <v>尾货清仓（华宇讯）</v>
          </cell>
          <cell r="H17823" t="str">
            <v>年节礼包/项目专属/定制方案专属</v>
          </cell>
          <cell r="I17823" t="str">
            <v>2024-01-25</v>
          </cell>
          <cell r="J17823">
            <v>163507985</v>
          </cell>
          <cell r="K17823" t="str">
            <v/>
          </cell>
          <cell r="L17823" t="str">
            <v/>
          </cell>
        </row>
        <row r="17824">
          <cell r="C17824">
            <v>162464130</v>
          </cell>
          <cell r="D17824" t="str">
            <v>人工</v>
          </cell>
          <cell r="E17824" t="str">
            <v>实物</v>
          </cell>
          <cell r="F17824" t="str">
            <v/>
          </cell>
          <cell r="G17824" t="str">
            <v>禹视</v>
          </cell>
          <cell r="H17824" t="str">
            <v>年节礼包/项目专属/定制方案专属</v>
          </cell>
          <cell r="I17824" t="str">
            <v>2024-01-25</v>
          </cell>
          <cell r="J17824">
            <v>163507984</v>
          </cell>
          <cell r="K17824" t="str">
            <v/>
          </cell>
          <cell r="L17824" t="str">
            <v/>
          </cell>
        </row>
        <row r="17825">
          <cell r="C17825">
            <v>162464128</v>
          </cell>
          <cell r="D17825" t="str">
            <v>人工</v>
          </cell>
          <cell r="E17825" t="str">
            <v>实物</v>
          </cell>
          <cell r="F17825" t="str">
            <v/>
          </cell>
          <cell r="G17825" t="str">
            <v>禹视</v>
          </cell>
          <cell r="H17825" t="str">
            <v>年节礼包/项目专属/定制方案专属</v>
          </cell>
          <cell r="I17825" t="str">
            <v>2024-01-31</v>
          </cell>
          <cell r="J17825">
            <v>163507982</v>
          </cell>
          <cell r="K17825" t="str">
            <v/>
          </cell>
          <cell r="L17825" t="str">
            <v/>
          </cell>
        </row>
        <row r="17826">
          <cell r="C17826">
            <v>162464125</v>
          </cell>
          <cell r="D17826" t="str">
            <v>人工</v>
          </cell>
          <cell r="E17826" t="str">
            <v>实物</v>
          </cell>
          <cell r="F17826" t="str">
            <v/>
          </cell>
          <cell r="G17826" t="str">
            <v>尾货清仓（华宇讯）</v>
          </cell>
          <cell r="H17826" t="str">
            <v>年节礼包/项目专属/定制方案专属</v>
          </cell>
          <cell r="I17826" t="str">
            <v>2024-03-31</v>
          </cell>
          <cell r="J17826">
            <v>163507979</v>
          </cell>
          <cell r="K17826" t="str">
            <v/>
          </cell>
          <cell r="L17826" t="str">
            <v/>
          </cell>
        </row>
        <row r="17827">
          <cell r="C17827">
            <v>162466812</v>
          </cell>
          <cell r="D17827" t="str">
            <v>人工</v>
          </cell>
          <cell r="E17827" t="str">
            <v>实物</v>
          </cell>
          <cell r="F17827" t="str">
            <v>桂格（QUAKER）</v>
          </cell>
          <cell r="G17827" t="str">
            <v>京东直供</v>
          </cell>
          <cell r="H17827" t="str">
            <v>年节礼包/项目专属/定制方案专属</v>
          </cell>
          <cell r="I17827" t="str">
            <v>2024-02-02</v>
          </cell>
          <cell r="J17827">
            <v>163513609</v>
          </cell>
          <cell r="K17827">
            <v>100029768334</v>
          </cell>
          <cell r="L17827" t="str">
            <v>【爆款礼盒】高钙礼盒</v>
          </cell>
        </row>
        <row r="17828">
          <cell r="C17828">
            <v>162462631</v>
          </cell>
          <cell r="D17828" t="str">
            <v>人工</v>
          </cell>
          <cell r="E17828" t="str">
            <v>实物</v>
          </cell>
          <cell r="F17828" t="str">
            <v>皇冠（danisa）</v>
          </cell>
          <cell r="G17828" t="str">
            <v>京东直供</v>
          </cell>
          <cell r="H17828" t="str">
            <v>年节礼包/项目专属/定制方案专属</v>
          </cell>
          <cell r="I17828" t="str">
            <v>2024-01-26</v>
          </cell>
          <cell r="J17828">
            <v>163504826</v>
          </cell>
          <cell r="K17828">
            <v>6939793</v>
          </cell>
          <cell r="L17828" t="str">
            <v>臻选礼盒681g</v>
          </cell>
        </row>
        <row r="17829">
          <cell r="C17829">
            <v>162465141</v>
          </cell>
          <cell r="D17829" t="str">
            <v>人工</v>
          </cell>
          <cell r="E17829" t="str">
            <v>实物</v>
          </cell>
          <cell r="F17829" t="str">
            <v>桂格（QUAKER）</v>
          </cell>
          <cell r="G17829" t="str">
            <v>京东直供</v>
          </cell>
          <cell r="H17829" t="str">
            <v>年节礼包/项目专属/定制方案专属</v>
          </cell>
          <cell r="I17829" t="str">
            <v>2024-01-31</v>
          </cell>
          <cell r="J17829">
            <v>163509935</v>
          </cell>
          <cell r="K17829">
            <v>100029768342</v>
          </cell>
          <cell r="L17829" t="str">
            <v>【送礼佳品】五谷十珍礼盒</v>
          </cell>
        </row>
        <row r="17830">
          <cell r="C17830">
            <v>162465018</v>
          </cell>
          <cell r="D17830" t="str">
            <v>人工</v>
          </cell>
          <cell r="E17830" t="str">
            <v>实物</v>
          </cell>
          <cell r="F17830" t="str">
            <v>桂格（QUAKER）</v>
          </cell>
          <cell r="G17830" t="str">
            <v>京东直供</v>
          </cell>
          <cell r="H17830" t="str">
            <v>年节礼包/项目专属/定制方案专属</v>
          </cell>
          <cell r="I17830" t="str">
            <v>2024-01-31</v>
          </cell>
          <cell r="J17830">
            <v>163509797</v>
          </cell>
          <cell r="K17830">
            <v>100016953160</v>
          </cell>
          <cell r="L17830" t="str">
            <v>【黑白双麦】即时燕麦片860g*2罐</v>
          </cell>
        </row>
        <row r="17831">
          <cell r="C17831">
            <v>162460492</v>
          </cell>
          <cell r="D17831" t="str">
            <v>人工</v>
          </cell>
          <cell r="E17831" t="str">
            <v>实物</v>
          </cell>
          <cell r="F17831" t="str">
            <v>百草味</v>
          </cell>
          <cell r="G17831" t="str">
            <v>京东直供</v>
          </cell>
          <cell r="H17831" t="str">
            <v>年节礼包/项目专属/定制方案专属</v>
          </cell>
          <cell r="I17831" t="str">
            <v>2024-01-20</v>
          </cell>
          <cell r="J17831">
            <v>163502262</v>
          </cell>
          <cell r="K17831">
            <v>7064548</v>
          </cell>
          <cell r="L17831" t="str">
            <v>750g/盒 30袋 4+4活力款</v>
          </cell>
        </row>
        <row r="17832">
          <cell r="C17832">
            <v>162450366</v>
          </cell>
          <cell r="D17832" t="str">
            <v>人工</v>
          </cell>
          <cell r="E17832" t="str">
            <v>实物</v>
          </cell>
          <cell r="F17832" t="str">
            <v>美珍香（BEE CHENG HIANG）</v>
          </cell>
          <cell r="G17832" t="str">
            <v>京东直供</v>
          </cell>
          <cell r="H17832" t="str">
            <v>年节礼包/项目专属/定制方案专属</v>
          </cell>
          <cell r="I17832" t="str">
            <v>2024-01-27</v>
          </cell>
          <cell r="J17832">
            <v>163482026</v>
          </cell>
          <cell r="K17832">
            <v>100010177165</v>
          </cell>
          <cell r="L17832" t="str">
            <v>金钱烧烤猪肉 200g</v>
          </cell>
        </row>
        <row r="17833">
          <cell r="C17833">
            <v>162479208</v>
          </cell>
          <cell r="D17833" t="str">
            <v>人工</v>
          </cell>
          <cell r="E17833" t="str">
            <v>实物</v>
          </cell>
          <cell r="F17833" t="str">
            <v>罗莱家纺</v>
          </cell>
          <cell r="G17833" t="str">
            <v>嵘玖</v>
          </cell>
          <cell r="H17833" t="str">
            <v>年节礼包/家纺/床上用品</v>
          </cell>
          <cell r="I17833" t="str">
            <v>2024-03-31</v>
          </cell>
          <cell r="J17833">
            <v>163543720</v>
          </cell>
          <cell r="K17833" t="str">
            <v/>
          </cell>
          <cell r="L17833" t="str">
            <v>150*180cm</v>
          </cell>
        </row>
        <row r="17834">
          <cell r="C17834">
            <v>162479199</v>
          </cell>
          <cell r="D17834" t="str">
            <v>人工</v>
          </cell>
          <cell r="E17834" t="str">
            <v>实物</v>
          </cell>
          <cell r="F17834" t="str">
            <v>罗莱家纺</v>
          </cell>
          <cell r="G17834" t="str">
            <v>嵘玖</v>
          </cell>
          <cell r="H17834" t="str">
            <v>年节礼包/家纺/床上用品</v>
          </cell>
          <cell r="I17834" t="str">
            <v>2024-03-31</v>
          </cell>
          <cell r="J17834">
            <v>163543704</v>
          </cell>
          <cell r="K17834" t="str">
            <v/>
          </cell>
          <cell r="L17834" t="str">
            <v>150*200cm</v>
          </cell>
        </row>
        <row r="17835">
          <cell r="C17835">
            <v>162479196</v>
          </cell>
          <cell r="D17835" t="str">
            <v>人工</v>
          </cell>
          <cell r="E17835" t="str">
            <v>实物</v>
          </cell>
          <cell r="F17835" t="str">
            <v/>
          </cell>
          <cell r="G17835" t="str">
            <v>聚优来</v>
          </cell>
          <cell r="H17835" t="str">
            <v>年节礼包/美妆护理/香水/香氛</v>
          </cell>
          <cell r="I17835" t="str">
            <v>2024-03-31</v>
          </cell>
          <cell r="J17835">
            <v>163543701</v>
          </cell>
          <cell r="K17835">
            <v>20231207038</v>
          </cell>
          <cell r="L17835" t="str">
            <v>30ml</v>
          </cell>
        </row>
        <row r="17836">
          <cell r="C17836">
            <v>162041610</v>
          </cell>
          <cell r="D17836" t="str">
            <v>人工</v>
          </cell>
          <cell r="E17836" t="str">
            <v>实物</v>
          </cell>
          <cell r="F17836" t="str">
            <v>川珍</v>
          </cell>
          <cell r="G17836" t="str">
            <v>川珍</v>
          </cell>
          <cell r="H17836" t="str">
            <v>年节礼包/食品/南北干货</v>
          </cell>
          <cell r="I17836" t="str">
            <v>2023-07-31</v>
          </cell>
          <cell r="J17836">
            <v>162409567</v>
          </cell>
          <cell r="K17836" t="str">
            <v/>
          </cell>
          <cell r="L17836" t="str">
            <v/>
          </cell>
        </row>
        <row r="17837">
          <cell r="C17837">
            <v>162041609</v>
          </cell>
          <cell r="D17837" t="str">
            <v>人工</v>
          </cell>
          <cell r="E17837" t="str">
            <v>实物</v>
          </cell>
          <cell r="F17837" t="str">
            <v>川珍</v>
          </cell>
          <cell r="G17837" t="str">
            <v>川珍</v>
          </cell>
          <cell r="H17837" t="str">
            <v>年节礼包/食品/南北干货</v>
          </cell>
          <cell r="I17837" t="str">
            <v>2023-07-31</v>
          </cell>
          <cell r="J17837">
            <v>162409566</v>
          </cell>
          <cell r="K17837" t="str">
            <v/>
          </cell>
          <cell r="L17837" t="str">
            <v/>
          </cell>
        </row>
        <row r="17838">
          <cell r="C17838">
            <v>162041638</v>
          </cell>
          <cell r="D17838" t="str">
            <v>人工</v>
          </cell>
          <cell r="E17838" t="str">
            <v>实物</v>
          </cell>
          <cell r="F17838" t="str">
            <v/>
          </cell>
          <cell r="G17838" t="str">
            <v>安徽佳度</v>
          </cell>
          <cell r="H17838" t="str">
            <v>年节礼包/食品/零食礼包</v>
          </cell>
          <cell r="I17838" t="str">
            <v>2023-07-31</v>
          </cell>
          <cell r="J17838">
            <v>162409595</v>
          </cell>
          <cell r="K17838" t="str">
            <v>MMTWZH2888-JD</v>
          </cell>
          <cell r="L17838" t="str">
            <v/>
          </cell>
        </row>
        <row r="17839">
          <cell r="C17839">
            <v>162407079</v>
          </cell>
          <cell r="D17839" t="str">
            <v>人工</v>
          </cell>
          <cell r="E17839" t="str">
            <v>实物</v>
          </cell>
          <cell r="F17839" t="str">
            <v>苏泊尔</v>
          </cell>
          <cell r="G17839" t="str">
            <v>禹视</v>
          </cell>
          <cell r="H17839" t="str">
            <v>年节礼包/家用电器/厨房小电</v>
          </cell>
          <cell r="I17839" t="str">
            <v>2024-03-31</v>
          </cell>
          <cell r="J17839">
            <v>163376798</v>
          </cell>
          <cell r="K17839" t="str">
            <v>KJ55D78</v>
          </cell>
          <cell r="L17839" t="str">
            <v/>
          </cell>
        </row>
        <row r="17840">
          <cell r="C17840">
            <v>162492115</v>
          </cell>
          <cell r="D17840" t="str">
            <v>人工</v>
          </cell>
          <cell r="E17840" t="str">
            <v>实物</v>
          </cell>
          <cell r="F17840" t="str">
            <v>金晔</v>
          </cell>
          <cell r="G17840" t="str">
            <v>金知</v>
          </cell>
          <cell r="H17840" t="str">
            <v>年节礼包/食品/零食礼包</v>
          </cell>
          <cell r="I17840" t="str">
            <v>2024-07-31</v>
          </cell>
          <cell r="J17840">
            <v>163572903</v>
          </cell>
          <cell r="K17840" t="str">
            <v>jz20240323001</v>
          </cell>
          <cell r="L17840" t="str">
            <v/>
          </cell>
        </row>
        <row r="17841">
          <cell r="C17841">
            <v>162412153</v>
          </cell>
          <cell r="D17841" t="str">
            <v>人工</v>
          </cell>
          <cell r="E17841" t="str">
            <v>实物</v>
          </cell>
          <cell r="F17841" t="str">
            <v>苏泊尔</v>
          </cell>
          <cell r="G17841" t="str">
            <v>米盛</v>
          </cell>
          <cell r="H17841" t="str">
            <v>年节礼包/家用电器/厨房小电</v>
          </cell>
          <cell r="I17841" t="str">
            <v>2024-03-31</v>
          </cell>
          <cell r="J17841">
            <v>163389492</v>
          </cell>
          <cell r="K17841" t="str">
            <v>SY-50FH75Q</v>
          </cell>
          <cell r="L17841" t="str">
            <v>SY-50FH75Q</v>
          </cell>
        </row>
        <row r="17842">
          <cell r="C17842">
            <v>162326858</v>
          </cell>
          <cell r="D17842" t="str">
            <v>人工</v>
          </cell>
          <cell r="E17842" t="str">
            <v>实物</v>
          </cell>
          <cell r="F17842" t="str">
            <v>护舒宝</v>
          </cell>
          <cell r="G17842" t="str">
            <v>中山万荣</v>
          </cell>
          <cell r="H17842" t="str">
            <v>年节礼包/个人护理/女性用品</v>
          </cell>
          <cell r="I17842" t="str">
            <v>2023-11-30</v>
          </cell>
          <cell r="J17842">
            <v>163186425</v>
          </cell>
          <cell r="K17842" t="str">
            <v>S00712</v>
          </cell>
          <cell r="L17842" t="str">
            <v>1套</v>
          </cell>
        </row>
        <row r="17843">
          <cell r="C17843">
            <v>162491962</v>
          </cell>
          <cell r="D17843" t="str">
            <v>人工</v>
          </cell>
          <cell r="E17843" t="str">
            <v>实物</v>
          </cell>
          <cell r="F17843" t="str">
            <v/>
          </cell>
          <cell r="G17843" t="str">
            <v>六丰</v>
          </cell>
          <cell r="H17843" t="str">
            <v>年节礼包/食品/方便食品</v>
          </cell>
          <cell r="I17843" t="str">
            <v>2024-07-01</v>
          </cell>
          <cell r="J17843">
            <v>163572710</v>
          </cell>
          <cell r="K17843" t="str">
            <v/>
          </cell>
          <cell r="L17843" t="str">
            <v/>
          </cell>
        </row>
        <row r="17844">
          <cell r="C17844">
            <v>162322867</v>
          </cell>
          <cell r="D17844" t="str">
            <v>人工</v>
          </cell>
          <cell r="E17844" t="str">
            <v>实物</v>
          </cell>
          <cell r="F17844" t="str">
            <v/>
          </cell>
          <cell r="G17844" t="str">
            <v>大象传媒</v>
          </cell>
          <cell r="H17844" t="str">
            <v>年节礼包/食品/饮品冲调</v>
          </cell>
          <cell r="I17844" t="str">
            <v>2023-07-31</v>
          </cell>
          <cell r="J17844">
            <v>163182642</v>
          </cell>
          <cell r="K17844" t="str">
            <v>椰子水330ml*12瓶*2箱</v>
          </cell>
          <cell r="L17844" t="str">
            <v/>
          </cell>
        </row>
        <row r="17845">
          <cell r="C17845">
            <v>162532422</v>
          </cell>
          <cell r="D17845" t="str">
            <v>人工</v>
          </cell>
          <cell r="E17845" t="str">
            <v>实物</v>
          </cell>
          <cell r="F17845" t="str">
            <v>燕之坊</v>
          </cell>
          <cell r="G17845" t="str">
            <v>燕之坊</v>
          </cell>
          <cell r="H17845" t="str">
            <v>年节礼包/食品/杂粮</v>
          </cell>
          <cell r="I17845" t="str">
            <v>2024-07-31</v>
          </cell>
          <cell r="J17845">
            <v>163680506</v>
          </cell>
          <cell r="K17845" t="str">
            <v>C01070011053</v>
          </cell>
          <cell r="L17845" t="str">
            <v/>
          </cell>
        </row>
        <row r="17846">
          <cell r="C17846">
            <v>162492123</v>
          </cell>
          <cell r="D17846" t="str">
            <v>人工</v>
          </cell>
          <cell r="E17846" t="str">
            <v>实物</v>
          </cell>
          <cell r="F17846" t="str">
            <v/>
          </cell>
          <cell r="G17846" t="str">
            <v>礼瑞源</v>
          </cell>
          <cell r="H17846" t="str">
            <v>年节礼包/居家日用/生活日用</v>
          </cell>
          <cell r="I17846" t="str">
            <v>2024-07-31</v>
          </cell>
          <cell r="J17846">
            <v>163572911</v>
          </cell>
          <cell r="K17846" t="str">
            <v>DF-C4011</v>
          </cell>
          <cell r="L17846" t="str">
            <v/>
          </cell>
        </row>
        <row r="17847">
          <cell r="C17847">
            <v>162492123</v>
          </cell>
          <cell r="D17847" t="str">
            <v>人工</v>
          </cell>
          <cell r="E17847" t="str">
            <v>实物</v>
          </cell>
          <cell r="F17847" t="str">
            <v/>
          </cell>
          <cell r="G17847" t="str">
            <v>礼瑞源</v>
          </cell>
          <cell r="H17847" t="str">
            <v>年节礼包/居家日用/生活日用</v>
          </cell>
          <cell r="I17847" t="str">
            <v>2024-07-31</v>
          </cell>
        </row>
        <row r="17847">
          <cell r="K17847" t="str">
            <v>DF-C4011</v>
          </cell>
          <cell r="L17847" t="str">
            <v/>
          </cell>
        </row>
        <row r="17848">
          <cell r="C17848">
            <v>162492123</v>
          </cell>
          <cell r="D17848" t="str">
            <v>人工</v>
          </cell>
          <cell r="E17848" t="str">
            <v>实物</v>
          </cell>
          <cell r="F17848" t="str">
            <v/>
          </cell>
          <cell r="G17848" t="str">
            <v>礼瑞源</v>
          </cell>
          <cell r="H17848" t="str">
            <v>年节礼包/居家日用/生活日用</v>
          </cell>
          <cell r="I17848" t="str">
            <v>2024-07-31</v>
          </cell>
        </row>
        <row r="17848">
          <cell r="K17848" t="str">
            <v>DF-C4011</v>
          </cell>
          <cell r="L17848" t="str">
            <v/>
          </cell>
        </row>
        <row r="17849">
          <cell r="C17849">
            <v>162492123</v>
          </cell>
          <cell r="D17849" t="str">
            <v>人工</v>
          </cell>
          <cell r="E17849" t="str">
            <v>实物</v>
          </cell>
          <cell r="F17849" t="str">
            <v/>
          </cell>
          <cell r="G17849" t="str">
            <v>礼瑞源</v>
          </cell>
          <cell r="H17849" t="str">
            <v>年节礼包/居家日用/生活日用</v>
          </cell>
          <cell r="I17849" t="str">
            <v>2024-07-31</v>
          </cell>
        </row>
        <row r="17849">
          <cell r="K17849" t="str">
            <v>DF-C4011</v>
          </cell>
          <cell r="L17849" t="str">
            <v/>
          </cell>
        </row>
        <row r="17850">
          <cell r="C17850">
            <v>162492123</v>
          </cell>
          <cell r="D17850" t="str">
            <v>人工</v>
          </cell>
          <cell r="E17850" t="str">
            <v>实物</v>
          </cell>
          <cell r="F17850" t="str">
            <v/>
          </cell>
          <cell r="G17850" t="str">
            <v>礼瑞源</v>
          </cell>
          <cell r="H17850" t="str">
            <v>年节礼包/居家日用/生活日用</v>
          </cell>
          <cell r="I17850" t="str">
            <v>2024-07-31</v>
          </cell>
        </row>
        <row r="17850">
          <cell r="K17850" t="str">
            <v>DF-C4011</v>
          </cell>
          <cell r="L17850" t="str">
            <v/>
          </cell>
        </row>
        <row r="17851">
          <cell r="C17851">
            <v>162498133</v>
          </cell>
          <cell r="D17851" t="str">
            <v>人工</v>
          </cell>
          <cell r="E17851" t="str">
            <v>实物</v>
          </cell>
          <cell r="F17851" t="str">
            <v/>
          </cell>
          <cell r="G17851" t="str">
            <v>上海礼贝</v>
          </cell>
          <cell r="H17851" t="str">
            <v>年节礼包/食品/粽子礼包</v>
          </cell>
          <cell r="I17851" t="str">
            <v>2024-07-31</v>
          </cell>
          <cell r="J17851">
            <v>163585572</v>
          </cell>
          <cell r="K17851" t="str">
            <v/>
          </cell>
          <cell r="L17851" t="str">
            <v/>
          </cell>
        </row>
        <row r="17852">
          <cell r="C17852">
            <v>162327672</v>
          </cell>
          <cell r="D17852" t="str">
            <v>人工</v>
          </cell>
          <cell r="E17852" t="str">
            <v>礼包</v>
          </cell>
          <cell r="F17852" t="str">
            <v>测试品牌1</v>
          </cell>
          <cell r="G17852" t="str">
            <v>测试供应商</v>
          </cell>
          <cell r="H17852" t="str">
            <v>运营类目/测试类目/SD3.2三级测试类目</v>
          </cell>
          <cell r="I17852" t="str">
            <v>2025-08-31</v>
          </cell>
          <cell r="J17852">
            <v>163187029</v>
          </cell>
          <cell r="K17852">
            <v>11111111111</v>
          </cell>
          <cell r="L17852" t="str">
            <v>大礼包</v>
          </cell>
        </row>
        <row r="17853">
          <cell r="C17853">
            <v>162327672</v>
          </cell>
          <cell r="D17853" t="str">
            <v>人工</v>
          </cell>
          <cell r="E17853" t="str">
            <v>礼包</v>
          </cell>
          <cell r="F17853" t="str">
            <v>测试品牌1</v>
          </cell>
          <cell r="G17853" t="str">
            <v>测试供应商</v>
          </cell>
          <cell r="H17853" t="str">
            <v>运营类目/测试类目/SD3.2三级测试类目</v>
          </cell>
          <cell r="I17853" t="str">
            <v>2025-08-31</v>
          </cell>
        </row>
        <row r="17853">
          <cell r="L17853" t="str">
            <v>大礼包</v>
          </cell>
        </row>
        <row r="17854">
          <cell r="C17854">
            <v>162327672</v>
          </cell>
          <cell r="D17854" t="str">
            <v>人工</v>
          </cell>
          <cell r="E17854" t="str">
            <v>礼包</v>
          </cell>
          <cell r="F17854" t="str">
            <v>测试品牌1</v>
          </cell>
          <cell r="G17854" t="str">
            <v>测试供应商</v>
          </cell>
          <cell r="H17854" t="str">
            <v>运营类目/测试类目/SD3.2三级测试类目</v>
          </cell>
          <cell r="I17854" t="str">
            <v>2025-08-31</v>
          </cell>
          <cell r="J17854">
            <v>163187030</v>
          </cell>
          <cell r="K17854">
            <v>33333333</v>
          </cell>
          <cell r="L17854" t="str">
            <v>小礼包</v>
          </cell>
        </row>
        <row r="17855">
          <cell r="C17855">
            <v>162327672</v>
          </cell>
          <cell r="D17855" t="str">
            <v>人工</v>
          </cell>
          <cell r="E17855" t="str">
            <v>礼包</v>
          </cell>
          <cell r="F17855" t="str">
            <v>测试品牌1</v>
          </cell>
          <cell r="G17855" t="str">
            <v>测试供应商</v>
          </cell>
          <cell r="H17855" t="str">
            <v>运营类目/测试类目/SD3.2三级测试类目</v>
          </cell>
          <cell r="I17855" t="str">
            <v>2025-08-31</v>
          </cell>
        </row>
        <row r="17855">
          <cell r="L17855" t="str">
            <v>小礼包</v>
          </cell>
        </row>
        <row r="17856">
          <cell r="C17856">
            <v>162327672</v>
          </cell>
          <cell r="D17856" t="str">
            <v>人工</v>
          </cell>
          <cell r="E17856" t="str">
            <v>礼包</v>
          </cell>
          <cell r="F17856" t="str">
            <v>测试品牌1</v>
          </cell>
          <cell r="G17856" t="str">
            <v>测试供应商</v>
          </cell>
          <cell r="H17856" t="str">
            <v>运营类目/测试类目/SD3.2三级测试类目</v>
          </cell>
          <cell r="I17856" t="str">
            <v>2025-08-31</v>
          </cell>
        </row>
        <row r="17856">
          <cell r="L17856" t="str">
            <v>小礼包</v>
          </cell>
        </row>
        <row r="17857">
          <cell r="C17857">
            <v>162327672</v>
          </cell>
          <cell r="D17857" t="str">
            <v>人工</v>
          </cell>
          <cell r="E17857" t="str">
            <v>礼包</v>
          </cell>
          <cell r="F17857" t="str">
            <v>测试品牌1</v>
          </cell>
          <cell r="G17857" t="str">
            <v>测试供应商</v>
          </cell>
          <cell r="H17857" t="str">
            <v>运营类目/测试类目/SD3.2三级测试类目</v>
          </cell>
          <cell r="I17857" t="str">
            <v>2025-08-31</v>
          </cell>
        </row>
        <row r="17857">
          <cell r="L17857" t="str">
            <v>小礼包</v>
          </cell>
        </row>
        <row r="17858">
          <cell r="C17858">
            <v>162327672</v>
          </cell>
          <cell r="D17858" t="str">
            <v>人工</v>
          </cell>
          <cell r="E17858" t="str">
            <v>礼包</v>
          </cell>
          <cell r="F17858" t="str">
            <v>测试品牌1</v>
          </cell>
          <cell r="G17858" t="str">
            <v>测试供应商</v>
          </cell>
          <cell r="H17858" t="str">
            <v>运营类目/测试类目/SD3.2三级测试类目</v>
          </cell>
          <cell r="I17858" t="str">
            <v>2025-08-31</v>
          </cell>
        </row>
        <row r="17858">
          <cell r="L17858" t="str">
            <v>小礼包</v>
          </cell>
        </row>
        <row r="17859">
          <cell r="C17859">
            <v>162327672</v>
          </cell>
          <cell r="D17859" t="str">
            <v>人工</v>
          </cell>
          <cell r="E17859" t="str">
            <v>礼包</v>
          </cell>
          <cell r="F17859" t="str">
            <v>测试品牌1</v>
          </cell>
          <cell r="G17859" t="str">
            <v>测试供应商</v>
          </cell>
          <cell r="H17859" t="str">
            <v>运营类目/测试类目/SD3.2三级测试类目</v>
          </cell>
          <cell r="I17859" t="str">
            <v>2025-08-31</v>
          </cell>
        </row>
        <row r="17859">
          <cell r="L17859" t="str">
            <v>小礼包</v>
          </cell>
        </row>
        <row r="17860">
          <cell r="C17860">
            <v>162327672</v>
          </cell>
          <cell r="D17860" t="str">
            <v>人工</v>
          </cell>
          <cell r="E17860" t="str">
            <v>礼包</v>
          </cell>
          <cell r="F17860" t="str">
            <v>测试品牌1</v>
          </cell>
          <cell r="G17860" t="str">
            <v>测试供应商</v>
          </cell>
          <cell r="H17860" t="str">
            <v>运营类目/测试类目/SD3.2三级测试类目</v>
          </cell>
          <cell r="I17860" t="str">
            <v>2025-08-31</v>
          </cell>
        </row>
        <row r="17860">
          <cell r="L17860" t="str">
            <v>小礼包</v>
          </cell>
        </row>
        <row r="17861">
          <cell r="C17861">
            <v>162327672</v>
          </cell>
          <cell r="D17861" t="str">
            <v>人工</v>
          </cell>
          <cell r="E17861" t="str">
            <v>礼包</v>
          </cell>
          <cell r="F17861" t="str">
            <v>测试品牌1</v>
          </cell>
          <cell r="G17861" t="str">
            <v>测试供应商</v>
          </cell>
          <cell r="H17861" t="str">
            <v>运营类目/测试类目/SD3.2三级测试类目</v>
          </cell>
          <cell r="I17861" t="str">
            <v>2025-08-31</v>
          </cell>
        </row>
        <row r="17861">
          <cell r="L17861" t="str">
            <v>小礼包</v>
          </cell>
        </row>
        <row r="17862">
          <cell r="C17862">
            <v>162327672</v>
          </cell>
          <cell r="D17862" t="str">
            <v>人工</v>
          </cell>
          <cell r="E17862" t="str">
            <v>礼包</v>
          </cell>
          <cell r="F17862" t="str">
            <v>测试品牌1</v>
          </cell>
          <cell r="G17862" t="str">
            <v>测试供应商</v>
          </cell>
          <cell r="H17862" t="str">
            <v>运营类目/测试类目/SD3.2三级测试类目</v>
          </cell>
          <cell r="I17862" t="str">
            <v>2025-08-31</v>
          </cell>
        </row>
        <row r="17862">
          <cell r="L17862" t="str">
            <v>小礼包</v>
          </cell>
        </row>
        <row r="17863">
          <cell r="D17863" t="str">
            <v>人工</v>
          </cell>
          <cell r="E17863" t="str">
            <v>礼包</v>
          </cell>
          <cell r="F17863" t="str">
            <v>测试品牌1</v>
          </cell>
          <cell r="G17863" t="str">
            <v>测试供应商</v>
          </cell>
          <cell r="H17863" t="str">
            <v>运营类目/测试类目/SD3.2三级测试类目</v>
          </cell>
          <cell r="I17863" t="str">
            <v>2025-08-31</v>
          </cell>
        </row>
        <row r="17863">
          <cell r="L17863" t="str">
            <v>小礼包</v>
          </cell>
        </row>
        <row r="17864">
          <cell r="C17864">
            <v>162492124</v>
          </cell>
          <cell r="D17864" t="str">
            <v>人工</v>
          </cell>
          <cell r="E17864" t="str">
            <v>实物</v>
          </cell>
          <cell r="F17864" t="str">
            <v/>
          </cell>
          <cell r="G17864" t="str">
            <v>礼瑞源</v>
          </cell>
          <cell r="H17864" t="str">
            <v>年节礼包/居家日用/生活日用</v>
          </cell>
          <cell r="I17864" t="str">
            <v>2024-07-31</v>
          </cell>
          <cell r="J17864">
            <v>163572918</v>
          </cell>
          <cell r="K17864" t="str">
            <v>DF-B4002</v>
          </cell>
          <cell r="L17864" t="str">
            <v/>
          </cell>
        </row>
        <row r="17865">
          <cell r="C17865">
            <v>162492124</v>
          </cell>
          <cell r="D17865" t="str">
            <v>人工</v>
          </cell>
          <cell r="E17865" t="str">
            <v>实物</v>
          </cell>
          <cell r="F17865" t="str">
            <v/>
          </cell>
          <cell r="G17865" t="str">
            <v>礼瑞源</v>
          </cell>
          <cell r="H17865" t="str">
            <v>年节礼包/居家日用/生活日用</v>
          </cell>
          <cell r="I17865" t="str">
            <v>2024-07-31</v>
          </cell>
        </row>
        <row r="17865">
          <cell r="K17865" t="str">
            <v>DF-B4002</v>
          </cell>
          <cell r="L17865" t="str">
            <v/>
          </cell>
        </row>
        <row r="17866">
          <cell r="C17866">
            <v>162492124</v>
          </cell>
          <cell r="D17866" t="str">
            <v>人工</v>
          </cell>
          <cell r="E17866" t="str">
            <v>实物</v>
          </cell>
          <cell r="F17866" t="str">
            <v/>
          </cell>
          <cell r="G17866" t="str">
            <v>礼瑞源</v>
          </cell>
          <cell r="H17866" t="str">
            <v>年节礼包/居家日用/生活日用</v>
          </cell>
          <cell r="I17866" t="str">
            <v>2024-07-31</v>
          </cell>
        </row>
        <row r="17866">
          <cell r="K17866" t="str">
            <v>DF-B4002</v>
          </cell>
          <cell r="L17866" t="str">
            <v/>
          </cell>
        </row>
        <row r="17867">
          <cell r="C17867">
            <v>162492124</v>
          </cell>
          <cell r="D17867" t="str">
            <v>人工</v>
          </cell>
          <cell r="E17867" t="str">
            <v>实物</v>
          </cell>
          <cell r="F17867" t="str">
            <v/>
          </cell>
          <cell r="G17867" t="str">
            <v>礼瑞源</v>
          </cell>
          <cell r="H17867" t="str">
            <v>年节礼包/居家日用/生活日用</v>
          </cell>
          <cell r="I17867" t="str">
            <v>2024-07-31</v>
          </cell>
        </row>
        <row r="17867">
          <cell r="K17867" t="str">
            <v>DF-B4002</v>
          </cell>
          <cell r="L17867" t="str">
            <v/>
          </cell>
        </row>
        <row r="17868">
          <cell r="C17868">
            <v>162467695</v>
          </cell>
          <cell r="D17868" t="str">
            <v>人工</v>
          </cell>
          <cell r="E17868" t="str">
            <v>实物</v>
          </cell>
          <cell r="F17868" t="str">
            <v>自然堂（CHANDO）</v>
          </cell>
          <cell r="G17868" t="str">
            <v>聚优来</v>
          </cell>
          <cell r="H17868" t="str">
            <v>年节礼包/项目专属/定制方案专属</v>
          </cell>
          <cell r="I17868" t="str">
            <v>2024-02-11</v>
          </cell>
          <cell r="J17868">
            <v>163515733</v>
          </cell>
          <cell r="K17868">
            <v>20231222002</v>
          </cell>
          <cell r="L17868" t="str">
            <v>洗颜霜125g+滋润水160ml+滋润乳120ml+精华液40ml+眼霜15g+滋润水20ml+滋润乳15ml+精华液5ml+导入仪</v>
          </cell>
        </row>
        <row r="17869">
          <cell r="C17869">
            <v>162316586</v>
          </cell>
          <cell r="D17869" t="str">
            <v>人工</v>
          </cell>
          <cell r="E17869" t="str">
            <v>实物</v>
          </cell>
          <cell r="F17869" t="str">
            <v>小甘菊</v>
          </cell>
          <cell r="G17869" t="str">
            <v>巨鲲</v>
          </cell>
          <cell r="H17869" t="str">
            <v>年节礼包/美妆护理/唇部护理</v>
          </cell>
          <cell r="I17869" t="str">
            <v>2023-10-20</v>
          </cell>
          <cell r="J17869">
            <v>163174563</v>
          </cell>
          <cell r="K17869">
            <v>4013718083858</v>
          </cell>
          <cell r="L17869" t="str">
            <v/>
          </cell>
        </row>
        <row r="17870">
          <cell r="C17870">
            <v>162533274</v>
          </cell>
          <cell r="D17870" t="str">
            <v>人工</v>
          </cell>
          <cell r="E17870" t="str">
            <v>实物</v>
          </cell>
          <cell r="F17870" t="str">
            <v>雅觅</v>
          </cell>
          <cell r="G17870" t="str">
            <v>雅觅</v>
          </cell>
          <cell r="H17870" t="str">
            <v>年节礼包/项目专属/定制方案专属</v>
          </cell>
          <cell r="I17870" t="str">
            <v>2024-05-31</v>
          </cell>
          <cell r="J17870">
            <v>163682775</v>
          </cell>
          <cell r="K17870" t="str">
            <v>sfcszysjz710g-2024</v>
          </cell>
          <cell r="L17870" t="str">
            <v>【雅觅】春山煮雨· 时景粽710g</v>
          </cell>
        </row>
        <row r="17871">
          <cell r="C17871">
            <v>162533282</v>
          </cell>
          <cell r="D17871" t="str">
            <v>人工</v>
          </cell>
          <cell r="E17871" t="str">
            <v>组合商品</v>
          </cell>
          <cell r="F17871" t="str">
            <v/>
          </cell>
          <cell r="G17871" t="str">
            <v>苏打组合商品虚拟供应商</v>
          </cell>
          <cell r="H17871" t="str">
            <v>年节礼包/项目专属/定制方案专属</v>
          </cell>
          <cell r="I17871" t="str">
            <v>2024-05-31</v>
          </cell>
          <cell r="J17871">
            <v>163682785</v>
          </cell>
          <cell r="K17871" t="str">
            <v/>
          </cell>
          <cell r="L17871" t="str">
            <v/>
          </cell>
        </row>
        <row r="17872">
          <cell r="C17872">
            <v>162533282</v>
          </cell>
          <cell r="D17872" t="str">
            <v>人工</v>
          </cell>
          <cell r="E17872" t="str">
            <v>组合商品</v>
          </cell>
          <cell r="F17872" t="str">
            <v/>
          </cell>
          <cell r="G17872" t="str">
            <v>苏打组合商品虚拟供应商</v>
          </cell>
          <cell r="H17872" t="str">
            <v>年节礼包/项目专属/定制方案专属</v>
          </cell>
          <cell r="I17872" t="str">
            <v>2024-05-31</v>
          </cell>
        </row>
        <row r="17872">
          <cell r="K17872" t="str">
            <v/>
          </cell>
          <cell r="L17872" t="str">
            <v/>
          </cell>
        </row>
        <row r="17873">
          <cell r="C17873">
            <v>162533282</v>
          </cell>
          <cell r="D17873" t="str">
            <v>人工</v>
          </cell>
          <cell r="E17873" t="str">
            <v>组合商品</v>
          </cell>
          <cell r="F17873" t="str">
            <v/>
          </cell>
          <cell r="G17873" t="str">
            <v>苏打组合商品虚拟供应商</v>
          </cell>
          <cell r="H17873" t="str">
            <v>年节礼包/项目专属/定制方案专属</v>
          </cell>
          <cell r="I17873" t="str">
            <v>2024-05-31</v>
          </cell>
        </row>
        <row r="17873">
          <cell r="K17873" t="str">
            <v/>
          </cell>
          <cell r="L17873" t="str">
            <v/>
          </cell>
        </row>
        <row r="17874">
          <cell r="C17874">
            <v>162533275</v>
          </cell>
          <cell r="D17874" t="str">
            <v>人工</v>
          </cell>
          <cell r="E17874" t="str">
            <v>实物</v>
          </cell>
          <cell r="F17874" t="str">
            <v>椰树</v>
          </cell>
          <cell r="G17874" t="str">
            <v>做梦也想不到</v>
          </cell>
          <cell r="H17874" t="str">
            <v>年节礼包/项目专属/定制方案专属</v>
          </cell>
          <cell r="I17874" t="str">
            <v>2024-05-31</v>
          </cell>
          <cell r="J17874">
            <v>163682776</v>
          </cell>
          <cell r="K17874" t="str">
            <v/>
          </cell>
          <cell r="L17874" t="str">
            <v/>
          </cell>
        </row>
        <row r="17875">
          <cell r="C17875">
            <v>162533289</v>
          </cell>
          <cell r="D17875" t="str">
            <v>人工</v>
          </cell>
          <cell r="E17875" t="str">
            <v>组合商品</v>
          </cell>
          <cell r="F17875" t="str">
            <v/>
          </cell>
          <cell r="G17875" t="str">
            <v>苏打组合商品虚拟供应商</v>
          </cell>
          <cell r="H17875" t="str">
            <v>年节礼包/项目专属/定制方案专属</v>
          </cell>
          <cell r="I17875" t="str">
            <v>2024-05-31</v>
          </cell>
          <cell r="J17875">
            <v>163682792</v>
          </cell>
          <cell r="K17875" t="str">
            <v/>
          </cell>
          <cell r="L17875" t="str">
            <v/>
          </cell>
        </row>
        <row r="17876">
          <cell r="C17876">
            <v>162533289</v>
          </cell>
          <cell r="D17876" t="str">
            <v>人工</v>
          </cell>
          <cell r="E17876" t="str">
            <v>组合商品</v>
          </cell>
          <cell r="F17876" t="str">
            <v/>
          </cell>
          <cell r="G17876" t="str">
            <v>苏打组合商品虚拟供应商</v>
          </cell>
          <cell r="H17876" t="str">
            <v>年节礼包/项目专属/定制方案专属</v>
          </cell>
          <cell r="I17876" t="str">
            <v>2024-05-31</v>
          </cell>
        </row>
        <row r="17876">
          <cell r="K17876" t="str">
            <v/>
          </cell>
          <cell r="L17876" t="str">
            <v/>
          </cell>
        </row>
        <row r="17877">
          <cell r="C17877">
            <v>162305045</v>
          </cell>
          <cell r="D17877" t="str">
            <v>人工</v>
          </cell>
          <cell r="E17877" t="str">
            <v>实物</v>
          </cell>
          <cell r="F17877" t="str">
            <v>hellococo</v>
          </cell>
          <cell r="G17877" t="str">
            <v>大象传媒</v>
          </cell>
          <cell r="H17877" t="str">
            <v>年节礼包/食品/食品礼包</v>
          </cell>
          <cell r="I17877" t="str">
            <v>2023-12-31</v>
          </cell>
          <cell r="J17877">
            <v>163151090</v>
          </cell>
          <cell r="K17877" t="str">
            <v>你好椰椰汁-2【顺丰】</v>
          </cell>
          <cell r="L17877" t="str">
            <v/>
          </cell>
        </row>
        <row r="17878">
          <cell r="C17878">
            <v>162506284</v>
          </cell>
          <cell r="D17878" t="str">
            <v>人工</v>
          </cell>
          <cell r="E17878" t="str">
            <v>实物</v>
          </cell>
          <cell r="F17878" t="str">
            <v>百果园</v>
          </cell>
          <cell r="G17878" t="str">
            <v>百果园公司直供</v>
          </cell>
          <cell r="H17878" t="str">
            <v>年节礼包/生鲜/水果</v>
          </cell>
          <cell r="I17878" t="str">
            <v>2024-04-30</v>
          </cell>
          <cell r="J17878">
            <v>163609939</v>
          </cell>
          <cell r="K17878" t="str">
            <v>SDDZ001</v>
          </cell>
          <cell r="L17878" t="str">
            <v/>
          </cell>
        </row>
        <row r="17879">
          <cell r="C17879">
            <v>162426598</v>
          </cell>
          <cell r="D17879" t="str">
            <v>人工</v>
          </cell>
          <cell r="E17879" t="str">
            <v>实物</v>
          </cell>
          <cell r="F17879" t="str">
            <v/>
          </cell>
          <cell r="G17879" t="str">
            <v>百果园公司直供</v>
          </cell>
          <cell r="H17879" t="str">
            <v>年节礼包/生鲜/水果</v>
          </cell>
          <cell r="I17879" t="str">
            <v>2024-02-29</v>
          </cell>
          <cell r="J17879">
            <v>163418692</v>
          </cell>
          <cell r="K17879" t="str">
            <v>bzh002</v>
          </cell>
          <cell r="L17879" t="str">
            <v/>
          </cell>
        </row>
        <row r="17880">
          <cell r="C17880">
            <v>162411298</v>
          </cell>
          <cell r="D17880" t="str">
            <v>人工</v>
          </cell>
          <cell r="E17880" t="str">
            <v>实物</v>
          </cell>
          <cell r="F17880" t="str">
            <v>大肥鲜生</v>
          </cell>
          <cell r="G17880" t="str">
            <v>俺挑食</v>
          </cell>
          <cell r="H17880" t="str">
            <v>年节礼包/生鲜/肉禽礼包</v>
          </cell>
          <cell r="I17880" t="str">
            <v>2024-03-31</v>
          </cell>
          <cell r="J17880">
            <v>163387740</v>
          </cell>
          <cell r="K17880" t="str">
            <v/>
          </cell>
          <cell r="L17880" t="str">
            <v/>
          </cell>
        </row>
        <row r="17881">
          <cell r="C17881">
            <v>162411297</v>
          </cell>
          <cell r="D17881" t="str">
            <v>人工</v>
          </cell>
          <cell r="E17881" t="str">
            <v>实物</v>
          </cell>
          <cell r="F17881" t="str">
            <v>大肥鲜生</v>
          </cell>
          <cell r="G17881" t="str">
            <v>俺挑食</v>
          </cell>
          <cell r="H17881" t="str">
            <v>年节礼包/生鲜/肉禽礼包</v>
          </cell>
          <cell r="I17881" t="str">
            <v>2024-03-31</v>
          </cell>
          <cell r="J17881">
            <v>163387739</v>
          </cell>
          <cell r="K17881" t="str">
            <v>ylyn</v>
          </cell>
          <cell r="L17881" t="str">
            <v/>
          </cell>
        </row>
        <row r="17882">
          <cell r="C17882">
            <v>162409114</v>
          </cell>
          <cell r="D17882" t="str">
            <v>人工</v>
          </cell>
          <cell r="E17882" t="str">
            <v>实物</v>
          </cell>
          <cell r="F17882" t="str">
            <v>百果园</v>
          </cell>
          <cell r="G17882" t="str">
            <v>百果园公司直供</v>
          </cell>
          <cell r="H17882" t="str">
            <v>年节礼包/生鲜/水果</v>
          </cell>
          <cell r="I17882" t="str">
            <v>2024-02-29</v>
          </cell>
          <cell r="J17882">
            <v>163381744</v>
          </cell>
          <cell r="K17882" t="str">
            <v>SDDP2403</v>
          </cell>
          <cell r="L17882" t="str">
            <v/>
          </cell>
        </row>
        <row r="17883">
          <cell r="C17883">
            <v>162530106</v>
          </cell>
          <cell r="D17883" t="str">
            <v>人工</v>
          </cell>
          <cell r="E17883" t="str">
            <v>实物</v>
          </cell>
          <cell r="F17883" t="str">
            <v>沃品</v>
          </cell>
          <cell r="G17883" t="str">
            <v>沃品</v>
          </cell>
          <cell r="H17883" t="str">
            <v>年节礼包/家用电器/生活小电</v>
          </cell>
          <cell r="I17883" t="str">
            <v>2024-05-17</v>
          </cell>
          <cell r="J17883">
            <v>163671608</v>
          </cell>
          <cell r="K17883" t="str">
            <v>FA19白</v>
          </cell>
          <cell r="L17883" t="str">
            <v>白色</v>
          </cell>
        </row>
        <row r="17884">
          <cell r="C17884">
            <v>162522184</v>
          </cell>
          <cell r="D17884" t="str">
            <v>人工</v>
          </cell>
          <cell r="E17884" t="str">
            <v>实物</v>
          </cell>
          <cell r="F17884" t="str">
            <v>沃品</v>
          </cell>
          <cell r="G17884" t="str">
            <v>沃品</v>
          </cell>
          <cell r="H17884" t="str">
            <v>年节礼包/3C数码/数码配件</v>
          </cell>
          <cell r="I17884" t="str">
            <v>2024-05-09</v>
          </cell>
          <cell r="J17884">
            <v>163650614</v>
          </cell>
          <cell r="K17884" t="str">
            <v>TWS07</v>
          </cell>
          <cell r="L17884" t="str">
            <v/>
          </cell>
        </row>
        <row r="17885">
          <cell r="C17885">
            <v>162522203</v>
          </cell>
          <cell r="D17885" t="str">
            <v>人工</v>
          </cell>
          <cell r="E17885" t="str">
            <v>实物</v>
          </cell>
          <cell r="F17885" t="str">
            <v>Konka/康佳</v>
          </cell>
          <cell r="G17885" t="str">
            <v>鸿运丰</v>
          </cell>
          <cell r="H17885" t="str">
            <v>年节礼包/家用电器/生活小电</v>
          </cell>
          <cell r="I17885" t="str">
            <v>2024-05-31</v>
          </cell>
          <cell r="J17885">
            <v>163650633</v>
          </cell>
          <cell r="K17885" t="str">
            <v>冲牙器KCYQ-1016-T-绿色</v>
          </cell>
          <cell r="L17885" t="str">
            <v/>
          </cell>
        </row>
        <row r="17886">
          <cell r="C17886">
            <v>162526437</v>
          </cell>
          <cell r="D17886" t="str">
            <v>人工</v>
          </cell>
          <cell r="E17886" t="str">
            <v>组合商品</v>
          </cell>
          <cell r="F17886" t="str">
            <v/>
          </cell>
          <cell r="G17886" t="str">
            <v>苏打组合商品虚拟供应商</v>
          </cell>
          <cell r="H17886" t="str">
            <v>供应链类目/年节礼包/销售专属礼包</v>
          </cell>
          <cell r="I17886" t="str">
            <v>2024-05-09</v>
          </cell>
          <cell r="J17886">
            <v>163660198</v>
          </cell>
          <cell r="K17886" t="str">
            <v/>
          </cell>
          <cell r="L17886" t="str">
            <v/>
          </cell>
        </row>
        <row r="17887">
          <cell r="C17887">
            <v>162406827</v>
          </cell>
          <cell r="D17887" t="str">
            <v>人工</v>
          </cell>
          <cell r="E17887" t="str">
            <v>实物</v>
          </cell>
          <cell r="F17887" t="str">
            <v>雷柏</v>
          </cell>
          <cell r="G17887" t="str">
            <v>信诚泰和</v>
          </cell>
          <cell r="H17887" t="str">
            <v>年节礼包/3C数码/数码配件</v>
          </cell>
          <cell r="I17887" t="str">
            <v>2024-03-31</v>
          </cell>
          <cell r="J17887">
            <v>163376525</v>
          </cell>
          <cell r="K17887" t="str">
            <v>8200G黑</v>
          </cell>
          <cell r="L17887" t="str">
            <v>黑色</v>
          </cell>
        </row>
        <row r="17888">
          <cell r="D17888" t="str">
            <v>人工</v>
          </cell>
          <cell r="E17888" t="str">
            <v>实物</v>
          </cell>
          <cell r="F17888" t="str">
            <v>雷柏</v>
          </cell>
          <cell r="G17888" t="str">
            <v>信诚泰和</v>
          </cell>
          <cell r="H17888" t="str">
            <v>年节礼包/3C数码/数码配件</v>
          </cell>
          <cell r="I17888" t="str">
            <v>2024-03-31</v>
          </cell>
          <cell r="J17888">
            <v>163376526</v>
          </cell>
          <cell r="K17888" t="str">
            <v>8200G白</v>
          </cell>
          <cell r="L17888" t="str">
            <v>白色</v>
          </cell>
        </row>
        <row r="17889">
          <cell r="C17889">
            <v>162465547</v>
          </cell>
          <cell r="D17889" t="str">
            <v>人工</v>
          </cell>
          <cell r="E17889" t="str">
            <v>实物</v>
          </cell>
          <cell r="F17889" t="str">
            <v>松下（Panasonic）</v>
          </cell>
          <cell r="G17889" t="str">
            <v>乡酌</v>
          </cell>
          <cell r="H17889" t="str">
            <v>年节礼包/项目专属/投标项目专属</v>
          </cell>
          <cell r="I17889" t="str">
            <v>2024-03-31</v>
          </cell>
          <cell r="J17889">
            <v>163510876</v>
          </cell>
          <cell r="K17889" t="str">
            <v>DS-P1859CW</v>
          </cell>
          <cell r="L17889" t="str">
            <v/>
          </cell>
        </row>
        <row r="17890">
          <cell r="C17890">
            <v>162464003</v>
          </cell>
          <cell r="D17890" t="str">
            <v>人工</v>
          </cell>
          <cell r="E17890" t="str">
            <v>实物</v>
          </cell>
          <cell r="F17890" t="str">
            <v>美的（Midea）</v>
          </cell>
          <cell r="G17890" t="str">
            <v>康乐佰莲</v>
          </cell>
          <cell r="H17890" t="str">
            <v>年节礼包/家用电器/生活小电</v>
          </cell>
          <cell r="I17890" t="str">
            <v>2024-04-05</v>
          </cell>
          <cell r="J17890">
            <v>163507765</v>
          </cell>
          <cell r="K17890" t="str">
            <v>X8</v>
          </cell>
          <cell r="L17890" t="str">
            <v/>
          </cell>
        </row>
        <row r="17891">
          <cell r="C17891">
            <v>162463997</v>
          </cell>
          <cell r="D17891" t="str">
            <v>人工</v>
          </cell>
          <cell r="E17891" t="str">
            <v>实物</v>
          </cell>
          <cell r="F17891" t="str">
            <v>美的</v>
          </cell>
          <cell r="G17891" t="str">
            <v>康乐佰莲</v>
          </cell>
          <cell r="H17891" t="str">
            <v>年节礼包/项目专属/定制方案专属</v>
          </cell>
          <cell r="I17891" t="str">
            <v>2024-06-30</v>
          </cell>
          <cell r="J17891">
            <v>163507755</v>
          </cell>
          <cell r="K17891" t="str">
            <v>X8</v>
          </cell>
          <cell r="L17891" t="str">
            <v/>
          </cell>
        </row>
        <row r="17892">
          <cell r="C17892">
            <v>162438954</v>
          </cell>
          <cell r="D17892" t="str">
            <v>人工</v>
          </cell>
          <cell r="E17892" t="str">
            <v>实物</v>
          </cell>
          <cell r="F17892" t="str">
            <v>Konka/康佳</v>
          </cell>
          <cell r="G17892" t="str">
            <v>鸿运丰</v>
          </cell>
          <cell r="H17892" t="str">
            <v>年节礼包/家用电器/个护健康</v>
          </cell>
          <cell r="I17892" t="str">
            <v>2023-12-31</v>
          </cell>
          <cell r="J17892">
            <v>163449170</v>
          </cell>
          <cell r="K17892" t="str">
            <v>折叠足浴盆</v>
          </cell>
          <cell r="L17892" t="str">
            <v/>
          </cell>
        </row>
        <row r="17893">
          <cell r="C17893">
            <v>162411405</v>
          </cell>
          <cell r="D17893" t="str">
            <v>人工</v>
          </cell>
          <cell r="E17893" t="str">
            <v>实物</v>
          </cell>
          <cell r="F17893" t="str">
            <v>谷格</v>
          </cell>
          <cell r="G17893" t="str">
            <v>乡酌</v>
          </cell>
          <cell r="H17893" t="str">
            <v>年节礼包/家用电器/厨房小电</v>
          </cell>
          <cell r="I17893" t="str">
            <v>2024-03-31</v>
          </cell>
          <cell r="J17893">
            <v>163387937</v>
          </cell>
          <cell r="K17893" t="str">
            <v>G59</v>
          </cell>
          <cell r="L17893" t="str">
            <v/>
          </cell>
        </row>
        <row r="17894">
          <cell r="C17894">
            <v>162350735</v>
          </cell>
          <cell r="D17894" t="str">
            <v>人工</v>
          </cell>
          <cell r="E17894" t="str">
            <v>实物</v>
          </cell>
          <cell r="F17894" t="str">
            <v>艾逸瑶选</v>
          </cell>
          <cell r="G17894" t="str">
            <v>荣安佳科技</v>
          </cell>
          <cell r="H17894" t="str">
            <v>年节礼包/家纺/居家布艺</v>
          </cell>
          <cell r="I17894" t="str">
            <v>2024-02-29</v>
          </cell>
          <cell r="J17894">
            <v>163217952</v>
          </cell>
          <cell r="K17894" t="str">
            <v>FS-2507</v>
          </cell>
          <cell r="L17894" t="str">
            <v/>
          </cell>
        </row>
        <row r="17895">
          <cell r="C17895">
            <v>162350734</v>
          </cell>
          <cell r="D17895" t="str">
            <v>人工</v>
          </cell>
          <cell r="E17895" t="str">
            <v>实物</v>
          </cell>
          <cell r="F17895" t="str">
            <v>艾逸瑶选</v>
          </cell>
          <cell r="G17895" t="str">
            <v>荣安佳科技</v>
          </cell>
          <cell r="H17895" t="str">
            <v>年节礼包/家纺/居家布艺</v>
          </cell>
          <cell r="I17895" t="str">
            <v>2024-02-29</v>
          </cell>
          <cell r="J17895">
            <v>163217951</v>
          </cell>
          <cell r="K17895" t="str">
            <v>FS-2508</v>
          </cell>
          <cell r="L17895" t="str">
            <v/>
          </cell>
        </row>
        <row r="17896">
          <cell r="C17896">
            <v>162338907</v>
          </cell>
          <cell r="D17896" t="str">
            <v>人工</v>
          </cell>
          <cell r="E17896" t="str">
            <v>实物</v>
          </cell>
          <cell r="F17896" t="str">
            <v>美的</v>
          </cell>
          <cell r="G17896" t="str">
            <v>康乐佰莲</v>
          </cell>
          <cell r="H17896" t="str">
            <v>年节礼包/家用电器/厨房小电</v>
          </cell>
          <cell r="I17896" t="str">
            <v>2023-12-31</v>
          </cell>
          <cell r="J17896">
            <v>163202078</v>
          </cell>
          <cell r="K17896" t="str">
            <v>PT10X1</v>
          </cell>
          <cell r="L17896" t="str">
            <v/>
          </cell>
        </row>
        <row r="17897">
          <cell r="C17897">
            <v>162331205</v>
          </cell>
          <cell r="D17897" t="str">
            <v>人工</v>
          </cell>
          <cell r="E17897" t="str">
            <v>实物</v>
          </cell>
          <cell r="F17897" t="str">
            <v>苏泊尔</v>
          </cell>
          <cell r="G17897" t="str">
            <v>辽宁苏泊尔</v>
          </cell>
          <cell r="H17897" t="str">
            <v>年节礼包/家用电器/厨房小电</v>
          </cell>
          <cell r="I17897" t="str">
            <v>2023-12-31</v>
          </cell>
          <cell r="J17897">
            <v>163190467</v>
          </cell>
          <cell r="K17897" t="str">
            <v>SY-50FH75Q</v>
          </cell>
          <cell r="L17897" t="str">
            <v/>
          </cell>
        </row>
        <row r="17898">
          <cell r="C17898">
            <v>162331174</v>
          </cell>
          <cell r="D17898" t="str">
            <v>人工</v>
          </cell>
          <cell r="E17898" t="str">
            <v>实物</v>
          </cell>
          <cell r="F17898" t="str">
            <v>罗莱家纺</v>
          </cell>
          <cell r="G17898" t="str">
            <v>嵘玖</v>
          </cell>
          <cell r="H17898" t="str">
            <v>年节礼包/家纺/床上用品</v>
          </cell>
          <cell r="I17898" t="str">
            <v>2023-12-31</v>
          </cell>
          <cell r="J17898">
            <v>163190434</v>
          </cell>
          <cell r="K17898" t="str">
            <v/>
          </cell>
          <cell r="L17898" t="str">
            <v>200*230cm</v>
          </cell>
        </row>
        <row r="17899">
          <cell r="C17899">
            <v>162331128</v>
          </cell>
          <cell r="D17899" t="str">
            <v>人工</v>
          </cell>
          <cell r="E17899" t="str">
            <v>实物</v>
          </cell>
          <cell r="F17899" t="str">
            <v>美的</v>
          </cell>
          <cell r="G17899" t="str">
            <v>施德乐</v>
          </cell>
          <cell r="H17899" t="str">
            <v>年节礼包/家用电器/厨房小电</v>
          </cell>
          <cell r="I17899" t="str">
            <v>2023-12-31</v>
          </cell>
          <cell r="J17899">
            <v>163190384</v>
          </cell>
          <cell r="K17899" t="str">
            <v>BL1543a</v>
          </cell>
          <cell r="L17899" t="str">
            <v/>
          </cell>
        </row>
        <row r="17900">
          <cell r="C17900">
            <v>162331127</v>
          </cell>
          <cell r="D17900" t="str">
            <v>人工</v>
          </cell>
          <cell r="E17900" t="str">
            <v>实物</v>
          </cell>
          <cell r="F17900" t="str">
            <v>美的</v>
          </cell>
          <cell r="G17900" t="str">
            <v>施德乐</v>
          </cell>
          <cell r="H17900" t="str">
            <v>年节礼包/家用电器/厨房小电</v>
          </cell>
          <cell r="I17900" t="str">
            <v>2023-12-31</v>
          </cell>
          <cell r="J17900">
            <v>163190383</v>
          </cell>
          <cell r="K17900" t="str">
            <v>PY18-X2</v>
          </cell>
          <cell r="L17900" t="str">
            <v/>
          </cell>
        </row>
        <row r="17901">
          <cell r="C17901">
            <v>162331124</v>
          </cell>
          <cell r="D17901" t="str">
            <v>人工</v>
          </cell>
          <cell r="E17901" t="str">
            <v>实物</v>
          </cell>
          <cell r="F17901" t="str">
            <v>苏泊尔</v>
          </cell>
          <cell r="G17901" t="str">
            <v>米盛</v>
          </cell>
          <cell r="H17901" t="str">
            <v>年节礼包/家用电器/厨房小电</v>
          </cell>
          <cell r="I17901" t="str">
            <v>2023-12-31</v>
          </cell>
          <cell r="J17901">
            <v>163190380</v>
          </cell>
          <cell r="K17901" t="str">
            <v>SY-50FH33Q</v>
          </cell>
          <cell r="L17901" t="str">
            <v>5L</v>
          </cell>
        </row>
        <row r="17902">
          <cell r="C17902">
            <v>162331121</v>
          </cell>
          <cell r="D17902" t="str">
            <v>人工</v>
          </cell>
          <cell r="E17902" t="str">
            <v>实物</v>
          </cell>
          <cell r="F17902" t="str">
            <v>苏泊尔</v>
          </cell>
          <cell r="G17902" t="str">
            <v>辽宁苏泊尔</v>
          </cell>
          <cell r="H17902" t="str">
            <v>年节礼包/家用电器/厨房小电</v>
          </cell>
          <cell r="I17902" t="str">
            <v>2023-12-31</v>
          </cell>
          <cell r="J17902">
            <v>163190377</v>
          </cell>
          <cell r="K17902" t="str">
            <v>CFXB30HC38-80</v>
          </cell>
          <cell r="L17902" t="str">
            <v/>
          </cell>
        </row>
        <row r="17903">
          <cell r="C17903">
            <v>162328053</v>
          </cell>
          <cell r="D17903" t="str">
            <v>人工</v>
          </cell>
          <cell r="E17903" t="str">
            <v>实物</v>
          </cell>
          <cell r="F17903" t="str">
            <v>罗莱家纺</v>
          </cell>
          <cell r="G17903" t="str">
            <v>嵘玖</v>
          </cell>
          <cell r="H17903" t="str">
            <v>年节礼包/家纺/居家布艺</v>
          </cell>
          <cell r="I17903" t="str">
            <v>2024-12-31</v>
          </cell>
          <cell r="J17903">
            <v>163187398</v>
          </cell>
          <cell r="K17903" t="str">
            <v/>
          </cell>
          <cell r="L17903" t="str">
            <v>30*28cm</v>
          </cell>
        </row>
        <row r="17904">
          <cell r="C17904">
            <v>162106374</v>
          </cell>
          <cell r="D17904" t="str">
            <v>人工</v>
          </cell>
          <cell r="E17904" t="str">
            <v>实物</v>
          </cell>
          <cell r="F17904" t="str">
            <v>艾逸瑶选</v>
          </cell>
          <cell r="G17904" t="str">
            <v>荣安佳科技</v>
          </cell>
          <cell r="H17904" t="str">
            <v>年节礼包/服饰鞋帽/其它配饰</v>
          </cell>
          <cell r="I17904" t="str">
            <v>2023-07-31</v>
          </cell>
          <cell r="J17904">
            <v>162580145</v>
          </cell>
          <cell r="K17904" t="str">
            <v>FS-2511</v>
          </cell>
          <cell r="L17904" t="str">
            <v/>
          </cell>
        </row>
        <row r="17905">
          <cell r="C17905">
            <v>162106372</v>
          </cell>
          <cell r="D17905" t="str">
            <v>人工</v>
          </cell>
          <cell r="E17905" t="str">
            <v>实物</v>
          </cell>
          <cell r="F17905" t="str">
            <v>艾逸瑶选</v>
          </cell>
          <cell r="G17905" t="str">
            <v>荣安佳科技</v>
          </cell>
          <cell r="H17905" t="str">
            <v>年节礼包/服饰鞋帽/其它配饰</v>
          </cell>
          <cell r="I17905" t="str">
            <v>2023-07-31</v>
          </cell>
          <cell r="J17905">
            <v>162580143</v>
          </cell>
          <cell r="K17905" t="str">
            <v>FS-2510</v>
          </cell>
          <cell r="L17905" t="str">
            <v/>
          </cell>
        </row>
        <row r="17906">
          <cell r="C17906">
            <v>162431286</v>
          </cell>
          <cell r="D17906" t="str">
            <v>人工</v>
          </cell>
          <cell r="E17906" t="str">
            <v>实物</v>
          </cell>
          <cell r="F17906" t="str">
            <v/>
          </cell>
          <cell r="G17906" t="str">
            <v>上海礼贝</v>
          </cell>
          <cell r="H17906" t="str">
            <v>年节礼包/食品/零食礼包</v>
          </cell>
          <cell r="I17906" t="str">
            <v>2024-01-15</v>
          </cell>
          <cell r="J17906">
            <v>163429205</v>
          </cell>
          <cell r="K17906" t="str">
            <v>泸溪河2024新中式糕点组合950g</v>
          </cell>
          <cell r="L17906" t="str">
            <v/>
          </cell>
        </row>
        <row r="17907">
          <cell r="C17907">
            <v>162503895</v>
          </cell>
          <cell r="D17907" t="str">
            <v>人工</v>
          </cell>
          <cell r="E17907" t="str">
            <v>实物</v>
          </cell>
          <cell r="F17907" t="str">
            <v/>
          </cell>
          <cell r="G17907" t="str">
            <v>上海礼贝</v>
          </cell>
          <cell r="H17907" t="str">
            <v>年节礼包/食品/食品礼包</v>
          </cell>
          <cell r="I17907" t="str">
            <v>2024-04-30</v>
          </cell>
          <cell r="J17907">
            <v>163603477</v>
          </cell>
          <cell r="K17907" t="str">
            <v/>
          </cell>
          <cell r="L17907" t="str">
            <v/>
          </cell>
        </row>
        <row r="17908">
          <cell r="C17908">
            <v>162547103</v>
          </cell>
          <cell r="D17908" t="str">
            <v>人工</v>
          </cell>
          <cell r="E17908" t="str">
            <v>实物</v>
          </cell>
          <cell r="F17908" t="str">
            <v>佳沃（joyvio）</v>
          </cell>
          <cell r="G17908" t="str">
            <v>佳沃</v>
          </cell>
          <cell r="H17908" t="str">
            <v>年节礼包/生鲜/水果礼包</v>
          </cell>
          <cell r="I17908" t="str">
            <v>2024-06-05</v>
          </cell>
          <cell r="J17908">
            <v>163707199</v>
          </cell>
          <cell r="K17908" t="str">
            <v>108200520/500200717</v>
          </cell>
          <cell r="L17908" t="str">
            <v/>
          </cell>
        </row>
        <row r="17909">
          <cell r="C17909">
            <v>162547103</v>
          </cell>
          <cell r="D17909" t="str">
            <v>人工</v>
          </cell>
          <cell r="E17909" t="str">
            <v>实物</v>
          </cell>
          <cell r="F17909" t="str">
            <v>佳沃（joyvio）</v>
          </cell>
          <cell r="G17909" t="str">
            <v>佳沃</v>
          </cell>
          <cell r="H17909" t="str">
            <v>年节礼包/生鲜/水果礼包</v>
          </cell>
          <cell r="I17909" t="str">
            <v>2024-06-05</v>
          </cell>
        </row>
        <row r="17909">
          <cell r="K17909" t="str">
            <v>108200520/500200717</v>
          </cell>
          <cell r="L17909" t="str">
            <v/>
          </cell>
        </row>
        <row r="17910">
          <cell r="C17910">
            <v>162545916</v>
          </cell>
          <cell r="D17910" t="str">
            <v>人工</v>
          </cell>
          <cell r="E17910" t="str">
            <v>实物</v>
          </cell>
          <cell r="F17910" t="str">
            <v> 芬浓</v>
          </cell>
          <cell r="G17910" t="str">
            <v>巨鲲</v>
          </cell>
          <cell r="H17910" t="str">
            <v>年节礼包/个人护理/洗护礼包</v>
          </cell>
          <cell r="I17910" t="str">
            <v>2024-06-30</v>
          </cell>
          <cell r="J17910">
            <v>163704799</v>
          </cell>
          <cell r="K17910" t="str">
            <v>729238461628-c</v>
          </cell>
          <cell r="L17910" t="str">
            <v/>
          </cell>
        </row>
        <row r="17911">
          <cell r="C17911">
            <v>162491948</v>
          </cell>
          <cell r="D17911" t="str">
            <v>人工</v>
          </cell>
          <cell r="E17911" t="str">
            <v>实物</v>
          </cell>
          <cell r="F17911" t="str">
            <v/>
          </cell>
          <cell r="G17911" t="str">
            <v>六丰</v>
          </cell>
          <cell r="H17911" t="str">
            <v>年节礼包/食品/粽子礼包</v>
          </cell>
          <cell r="I17911" t="str">
            <v>2024-07-01</v>
          </cell>
          <cell r="J17911">
            <v>163572696</v>
          </cell>
          <cell r="K17911" t="str">
            <v/>
          </cell>
          <cell r="L17911" t="str">
            <v/>
          </cell>
        </row>
        <row r="17912">
          <cell r="C17912">
            <v>162491946</v>
          </cell>
          <cell r="D17912" t="str">
            <v>人工</v>
          </cell>
          <cell r="E17912" t="str">
            <v>实物</v>
          </cell>
          <cell r="F17912" t="str">
            <v/>
          </cell>
          <cell r="G17912" t="str">
            <v>六丰</v>
          </cell>
          <cell r="H17912" t="str">
            <v>年节礼包/食品/粽子礼包</v>
          </cell>
          <cell r="I17912" t="str">
            <v>2024-07-01</v>
          </cell>
          <cell r="J17912">
            <v>163572694</v>
          </cell>
          <cell r="K17912" t="str">
            <v/>
          </cell>
          <cell r="L17912" t="str">
            <v/>
          </cell>
        </row>
        <row r="17913">
          <cell r="C17913">
            <v>162427240</v>
          </cell>
          <cell r="D17913" t="str">
            <v>人工</v>
          </cell>
          <cell r="E17913" t="str">
            <v>实物</v>
          </cell>
          <cell r="F17913" t="str">
            <v/>
          </cell>
          <cell r="G17913" t="str">
            <v>六丰</v>
          </cell>
          <cell r="H17913" t="str">
            <v>年节礼包/食品/油</v>
          </cell>
          <cell r="I17913" t="str">
            <v>2024-03-31</v>
          </cell>
          <cell r="J17913">
            <v>163419819</v>
          </cell>
          <cell r="K17913" t="str">
            <v/>
          </cell>
          <cell r="L17913" t="str">
            <v/>
          </cell>
        </row>
        <row r="17914">
          <cell r="C17914">
            <v>162427238</v>
          </cell>
          <cell r="D17914" t="str">
            <v>人工</v>
          </cell>
          <cell r="E17914" t="str">
            <v>实物</v>
          </cell>
          <cell r="F17914" t="str">
            <v/>
          </cell>
          <cell r="G17914" t="str">
            <v>六丰</v>
          </cell>
          <cell r="H17914" t="str">
            <v>年节礼包/食品/油</v>
          </cell>
          <cell r="I17914" t="str">
            <v>2024-03-31</v>
          </cell>
          <cell r="J17914">
            <v>163419816</v>
          </cell>
          <cell r="K17914" t="str">
            <v/>
          </cell>
          <cell r="L17914" t="str">
            <v/>
          </cell>
        </row>
        <row r="17915">
          <cell r="C17915">
            <v>162427231</v>
          </cell>
          <cell r="D17915" t="str">
            <v>人工</v>
          </cell>
          <cell r="E17915" t="str">
            <v>实物</v>
          </cell>
          <cell r="F17915" t="str">
            <v/>
          </cell>
          <cell r="G17915" t="str">
            <v>六丰</v>
          </cell>
          <cell r="H17915" t="str">
            <v>年节礼包/食品/油</v>
          </cell>
          <cell r="I17915" t="str">
            <v>2024-03-31</v>
          </cell>
          <cell r="J17915">
            <v>163419803</v>
          </cell>
          <cell r="K17915" t="str">
            <v/>
          </cell>
          <cell r="L17915" t="str">
            <v/>
          </cell>
        </row>
        <row r="17916">
          <cell r="C17916">
            <v>162427081</v>
          </cell>
          <cell r="D17916" t="str">
            <v>人工</v>
          </cell>
          <cell r="E17916" t="str">
            <v>实物</v>
          </cell>
          <cell r="F17916" t="str">
            <v/>
          </cell>
          <cell r="G17916" t="str">
            <v>六丰</v>
          </cell>
          <cell r="H17916" t="str">
            <v>年节礼包/食品/大米</v>
          </cell>
          <cell r="I17916" t="str">
            <v>2024-03-31</v>
          </cell>
          <cell r="J17916">
            <v>163419560</v>
          </cell>
          <cell r="K17916" t="str">
            <v/>
          </cell>
          <cell r="L17916" t="str">
            <v/>
          </cell>
        </row>
        <row r="17917">
          <cell r="C17917">
            <v>162427066</v>
          </cell>
          <cell r="D17917" t="str">
            <v>人工</v>
          </cell>
          <cell r="E17917" t="str">
            <v>实物</v>
          </cell>
          <cell r="F17917" t="str">
            <v/>
          </cell>
          <cell r="G17917" t="str">
            <v>六丰</v>
          </cell>
          <cell r="H17917" t="str">
            <v>年节礼包/食品/食品礼包</v>
          </cell>
          <cell r="I17917" t="str">
            <v>2024-03-31</v>
          </cell>
          <cell r="J17917">
            <v>163419542</v>
          </cell>
          <cell r="K17917" t="str">
            <v/>
          </cell>
          <cell r="L17917" t="str">
            <v/>
          </cell>
        </row>
        <row r="17918">
          <cell r="C17918">
            <v>162427065</v>
          </cell>
          <cell r="D17918" t="str">
            <v>人工</v>
          </cell>
          <cell r="E17918" t="str">
            <v>实物</v>
          </cell>
          <cell r="F17918" t="str">
            <v/>
          </cell>
          <cell r="G17918" t="str">
            <v>六丰</v>
          </cell>
          <cell r="H17918" t="str">
            <v>年节礼包/食品/食品礼包</v>
          </cell>
          <cell r="I17918" t="str">
            <v>2024-03-31</v>
          </cell>
          <cell r="J17918">
            <v>163419541</v>
          </cell>
          <cell r="K17918" t="str">
            <v/>
          </cell>
          <cell r="L17918" t="str">
            <v/>
          </cell>
        </row>
        <row r="17919">
          <cell r="C17919">
            <v>162496594</v>
          </cell>
          <cell r="D17919" t="str">
            <v>人工</v>
          </cell>
          <cell r="E17919" t="str">
            <v>实物</v>
          </cell>
          <cell r="F17919" t="str">
            <v/>
          </cell>
          <cell r="G17919" t="str">
            <v>佳沃</v>
          </cell>
          <cell r="H17919" t="str">
            <v>年节礼包/生鲜/水果</v>
          </cell>
          <cell r="I17919" t="str">
            <v>2024-06-30</v>
          </cell>
          <cell r="J17919">
            <v>163582336</v>
          </cell>
          <cell r="K17919" t="str">
            <v>500200347/108200515/606500272</v>
          </cell>
          <cell r="L17919" t="str">
            <v/>
          </cell>
        </row>
        <row r="17920">
          <cell r="C17920">
            <v>162457800</v>
          </cell>
          <cell r="D17920" t="str">
            <v>人工</v>
          </cell>
          <cell r="E17920" t="str">
            <v>实物</v>
          </cell>
          <cell r="F17920" t="str">
            <v/>
          </cell>
          <cell r="G17920" t="str">
            <v>佳沃</v>
          </cell>
          <cell r="H17920" t="str">
            <v>年节礼包/项目专属/定制方案专属</v>
          </cell>
          <cell r="I17920" t="str">
            <v>2024-03-31</v>
          </cell>
          <cell r="J17920">
            <v>163496924</v>
          </cell>
          <cell r="K17920">
            <v>500200362</v>
          </cell>
          <cell r="L17920" t="str">
            <v>单果重145-175g</v>
          </cell>
        </row>
        <row r="17921">
          <cell r="C17921">
            <v>162426635</v>
          </cell>
          <cell r="D17921" t="str">
            <v>人工</v>
          </cell>
          <cell r="E17921" t="str">
            <v>实物</v>
          </cell>
          <cell r="F17921" t="str">
            <v/>
          </cell>
          <cell r="G17921" t="str">
            <v>佳沃</v>
          </cell>
          <cell r="H17921" t="str">
            <v>年节礼包/生鲜/水果</v>
          </cell>
          <cell r="I17921" t="str">
            <v>2024-03-31</v>
          </cell>
          <cell r="J17921">
            <v>163418732</v>
          </cell>
          <cell r="K17921">
            <v>500600116</v>
          </cell>
          <cell r="L17921" t="str">
            <v/>
          </cell>
        </row>
        <row r="17922">
          <cell r="C17922">
            <v>162426617</v>
          </cell>
          <cell r="D17922" t="str">
            <v>人工</v>
          </cell>
          <cell r="E17922" t="str">
            <v>实物</v>
          </cell>
          <cell r="F17922" t="str">
            <v/>
          </cell>
          <cell r="G17922" t="str">
            <v>佳沃</v>
          </cell>
          <cell r="H17922" t="str">
            <v>年节礼包/生鲜/水果</v>
          </cell>
          <cell r="I17922" t="str">
            <v>2024-03-31</v>
          </cell>
          <cell r="J17922">
            <v>163418713</v>
          </cell>
          <cell r="K17922">
            <v>500600134</v>
          </cell>
          <cell r="L17922" t="str">
            <v/>
          </cell>
        </row>
        <row r="17923">
          <cell r="C17923">
            <v>162411439</v>
          </cell>
          <cell r="D17923" t="str">
            <v>人工</v>
          </cell>
          <cell r="E17923" t="str">
            <v>实物</v>
          </cell>
          <cell r="F17923" t="str">
            <v/>
          </cell>
          <cell r="G17923" t="str">
            <v>佳沃</v>
          </cell>
          <cell r="H17923" t="str">
            <v>年节礼包/生鲜/水果</v>
          </cell>
          <cell r="I17923" t="str">
            <v>2024-03-31</v>
          </cell>
          <cell r="J17923">
            <v>163387973</v>
          </cell>
          <cell r="K17923" t="str">
            <v/>
          </cell>
          <cell r="L17923" t="str">
            <v/>
          </cell>
        </row>
        <row r="17924">
          <cell r="C17924">
            <v>162411429</v>
          </cell>
          <cell r="D17924" t="str">
            <v>人工</v>
          </cell>
          <cell r="E17924" t="str">
            <v>实物</v>
          </cell>
          <cell r="F17924" t="str">
            <v/>
          </cell>
          <cell r="G17924" t="str">
            <v>佳沃</v>
          </cell>
          <cell r="H17924" t="str">
            <v>年节礼包/生鲜/水果</v>
          </cell>
          <cell r="I17924" t="str">
            <v>2024-03-31</v>
          </cell>
          <cell r="J17924">
            <v>163387963</v>
          </cell>
          <cell r="K17924" t="str">
            <v/>
          </cell>
          <cell r="L17924" t="str">
            <v/>
          </cell>
        </row>
        <row r="17925">
          <cell r="C17925">
            <v>162339344</v>
          </cell>
          <cell r="D17925" t="str">
            <v>人工</v>
          </cell>
          <cell r="E17925" t="str">
            <v>实物</v>
          </cell>
          <cell r="F17925" t="str">
            <v/>
          </cell>
          <cell r="G17925" t="str">
            <v>佳沃</v>
          </cell>
          <cell r="H17925" t="str">
            <v>年节礼包/生鲜/水果礼包</v>
          </cell>
          <cell r="I17925" t="str">
            <v>2023-10-01</v>
          </cell>
          <cell r="J17925">
            <v>163202514</v>
          </cell>
          <cell r="K17925">
            <v>100403553</v>
          </cell>
          <cell r="L17925" t="str">
            <v>青提礼盒单果8g+冬枣12g</v>
          </cell>
        </row>
        <row r="17926">
          <cell r="C17926">
            <v>162339344</v>
          </cell>
          <cell r="D17926" t="str">
            <v>人工</v>
          </cell>
          <cell r="E17926" t="str">
            <v>实物</v>
          </cell>
          <cell r="F17926" t="str">
            <v/>
          </cell>
          <cell r="G17926" t="str">
            <v>佳沃</v>
          </cell>
          <cell r="H17926" t="str">
            <v>年节礼包/生鲜/水果礼包</v>
          </cell>
          <cell r="I17926" t="str">
            <v>2023-10-01</v>
          </cell>
        </row>
        <row r="17926">
          <cell r="L17926" t="str">
            <v>青提礼盒单果8g+冬枣12g</v>
          </cell>
        </row>
        <row r="17927">
          <cell r="C17927">
            <v>162336538</v>
          </cell>
          <cell r="D17927" t="str">
            <v>人工</v>
          </cell>
          <cell r="E17927" t="str">
            <v>实物</v>
          </cell>
          <cell r="F17927" t="str">
            <v/>
          </cell>
          <cell r="G17927" t="str">
            <v>佳沃</v>
          </cell>
          <cell r="H17927" t="str">
            <v>年节礼包/生鲜/水果礼包</v>
          </cell>
          <cell r="I17927" t="str">
            <v>2023-10-31</v>
          </cell>
          <cell r="J17927">
            <v>163197777</v>
          </cell>
          <cell r="K17927">
            <v>500200342</v>
          </cell>
          <cell r="L17927" t="str">
            <v>36# 16粒礼盒（金8+绿8）</v>
          </cell>
        </row>
        <row r="17928">
          <cell r="C17928">
            <v>162334244</v>
          </cell>
          <cell r="D17928" t="str">
            <v>人工</v>
          </cell>
          <cell r="E17928" t="str">
            <v>实物</v>
          </cell>
          <cell r="F17928" t="str">
            <v/>
          </cell>
          <cell r="G17928" t="str">
            <v>佳沃</v>
          </cell>
          <cell r="H17928" t="str">
            <v>年节礼包/生鲜/水果</v>
          </cell>
          <cell r="I17928" t="str">
            <v>2023-10-31</v>
          </cell>
          <cell r="J17928">
            <v>163194521</v>
          </cell>
          <cell r="K17928" t="str">
            <v/>
          </cell>
          <cell r="L17928" t="str">
            <v/>
          </cell>
        </row>
        <row r="17929">
          <cell r="C17929">
            <v>162333922</v>
          </cell>
          <cell r="D17929" t="str">
            <v>人工</v>
          </cell>
          <cell r="E17929" t="str">
            <v>实物</v>
          </cell>
          <cell r="F17929" t="str">
            <v/>
          </cell>
          <cell r="G17929" t="str">
            <v>佳沃</v>
          </cell>
          <cell r="H17929" t="str">
            <v>年节礼包/生鲜/水果</v>
          </cell>
          <cell r="I17929" t="str">
            <v>2023-10-31</v>
          </cell>
          <cell r="J17929">
            <v>163194122</v>
          </cell>
          <cell r="K17929">
            <v>100403551</v>
          </cell>
          <cell r="L17929" t="str">
            <v/>
          </cell>
        </row>
        <row r="17930">
          <cell r="C17930">
            <v>162328300</v>
          </cell>
          <cell r="D17930" t="str">
            <v>人工</v>
          </cell>
          <cell r="E17930" t="str">
            <v>实物</v>
          </cell>
          <cell r="F17930" t="str">
            <v/>
          </cell>
          <cell r="G17930" t="str">
            <v>佳沃</v>
          </cell>
          <cell r="H17930" t="str">
            <v>年节礼包/生鲜/水果</v>
          </cell>
          <cell r="I17930" t="str">
            <v>2023-08-31</v>
          </cell>
          <cell r="J17930">
            <v>163187684</v>
          </cell>
          <cell r="K17930">
            <v>100604482</v>
          </cell>
          <cell r="L17930" t="str">
            <v>1盒装  300g</v>
          </cell>
        </row>
        <row r="17931">
          <cell r="C17931">
            <v>162326644</v>
          </cell>
          <cell r="D17931" t="str">
            <v>人工</v>
          </cell>
          <cell r="E17931" t="str">
            <v>实物</v>
          </cell>
          <cell r="F17931" t="str">
            <v/>
          </cell>
          <cell r="G17931" t="str">
            <v>佳沃</v>
          </cell>
          <cell r="H17931" t="str">
            <v>年节礼包/生鲜/水果礼包</v>
          </cell>
          <cell r="I17931" t="str">
            <v>2023-08-08</v>
          </cell>
          <cell r="J17931">
            <v>163186198</v>
          </cell>
          <cell r="K17931">
            <v>100403458</v>
          </cell>
          <cell r="L17931" t="str">
            <v/>
          </cell>
        </row>
        <row r="17932">
          <cell r="C17932">
            <v>162321321</v>
          </cell>
          <cell r="D17932" t="str">
            <v>人工</v>
          </cell>
          <cell r="E17932" t="str">
            <v>实物</v>
          </cell>
          <cell r="F17932" t="str">
            <v/>
          </cell>
          <cell r="G17932" t="str">
            <v>佳沃</v>
          </cell>
          <cell r="H17932" t="str">
            <v>年节礼包/生鲜/水果礼包</v>
          </cell>
          <cell r="I17932" t="str">
            <v>2023-10-31</v>
          </cell>
          <cell r="J17932">
            <v>163180859</v>
          </cell>
          <cell r="K17932">
            <v>500200263</v>
          </cell>
          <cell r="L17932" t="str">
            <v>单果88-105g，12粒</v>
          </cell>
        </row>
        <row r="17933">
          <cell r="C17933">
            <v>162321315</v>
          </cell>
          <cell r="D17933" t="str">
            <v>人工</v>
          </cell>
          <cell r="E17933" t="str">
            <v>实物</v>
          </cell>
          <cell r="F17933" t="str">
            <v/>
          </cell>
          <cell r="G17933" t="str">
            <v>佳沃</v>
          </cell>
          <cell r="H17933" t="str">
            <v>年节礼包/生鲜/水果礼包</v>
          </cell>
          <cell r="I17933" t="str">
            <v>2023-10-31</v>
          </cell>
          <cell r="J17933">
            <v>163180771</v>
          </cell>
          <cell r="K17933" t="str">
            <v/>
          </cell>
          <cell r="L17933" t="str">
            <v/>
          </cell>
        </row>
        <row r="17934">
          <cell r="C17934">
            <v>162321314</v>
          </cell>
          <cell r="D17934" t="str">
            <v>人工</v>
          </cell>
          <cell r="E17934" t="str">
            <v>实物</v>
          </cell>
          <cell r="F17934" t="str">
            <v/>
          </cell>
          <cell r="G17934" t="str">
            <v>佳沃</v>
          </cell>
          <cell r="H17934" t="str">
            <v>年节礼包/生鲜/水果</v>
          </cell>
          <cell r="I17934" t="str">
            <v>2023-10-31</v>
          </cell>
          <cell r="J17934">
            <v>163180770</v>
          </cell>
          <cell r="K17934">
            <v>100403458</v>
          </cell>
          <cell r="L17934" t="str">
            <v>单果约9-12g</v>
          </cell>
        </row>
        <row r="17935">
          <cell r="C17935">
            <v>162321313</v>
          </cell>
          <cell r="D17935" t="str">
            <v>人工</v>
          </cell>
          <cell r="E17935" t="str">
            <v>实物</v>
          </cell>
          <cell r="F17935" t="str">
            <v/>
          </cell>
          <cell r="G17935" t="str">
            <v>佳沃</v>
          </cell>
          <cell r="H17935" t="str">
            <v>年节礼包/生鲜/水果礼包</v>
          </cell>
          <cell r="I17935" t="str">
            <v>2023-10-31</v>
          </cell>
          <cell r="J17935">
            <v>163180769</v>
          </cell>
          <cell r="K17935">
            <v>500200342</v>
          </cell>
          <cell r="L17935" t="str">
            <v>36# 16粒礼盒（金8+绿8）</v>
          </cell>
        </row>
        <row r="17936">
          <cell r="C17936">
            <v>162321312</v>
          </cell>
          <cell r="D17936" t="str">
            <v>人工</v>
          </cell>
          <cell r="E17936" t="str">
            <v>实物</v>
          </cell>
          <cell r="F17936" t="str">
            <v/>
          </cell>
          <cell r="G17936" t="str">
            <v>佳沃</v>
          </cell>
          <cell r="H17936" t="str">
            <v>年节礼包/生鲜/水果礼包</v>
          </cell>
          <cell r="I17936" t="str">
            <v>2023-10-31</v>
          </cell>
          <cell r="J17936">
            <v>163180768</v>
          </cell>
          <cell r="K17936">
            <v>500200324</v>
          </cell>
          <cell r="L17936" t="str">
            <v>单果114-125g，16粒</v>
          </cell>
        </row>
        <row r="17937">
          <cell r="C17937">
            <v>162321311</v>
          </cell>
          <cell r="D17937" t="str">
            <v>人工</v>
          </cell>
          <cell r="E17937" t="str">
            <v>实物</v>
          </cell>
          <cell r="F17937" t="str">
            <v/>
          </cell>
          <cell r="G17937" t="str">
            <v>佳沃</v>
          </cell>
          <cell r="H17937" t="str">
            <v>年节礼包/生鲜/水果礼包</v>
          </cell>
          <cell r="I17937" t="str">
            <v>2023-10-31</v>
          </cell>
          <cell r="J17937">
            <v>163180767</v>
          </cell>
          <cell r="K17937">
            <v>599800180</v>
          </cell>
          <cell r="L17937" t="str">
            <v/>
          </cell>
        </row>
        <row r="17938">
          <cell r="C17938">
            <v>162321310</v>
          </cell>
          <cell r="D17938" t="str">
            <v>人工</v>
          </cell>
          <cell r="E17938" t="str">
            <v>实物</v>
          </cell>
          <cell r="F17938" t="str">
            <v/>
          </cell>
          <cell r="G17938" t="str">
            <v>佳沃</v>
          </cell>
          <cell r="H17938" t="str">
            <v>年节礼包/生鲜/水果礼包</v>
          </cell>
          <cell r="I17938" t="str">
            <v>2023-10-31</v>
          </cell>
          <cell r="J17938">
            <v>163180766</v>
          </cell>
          <cell r="K17938">
            <v>102101630</v>
          </cell>
          <cell r="L17938" t="str">
            <v/>
          </cell>
        </row>
        <row r="17939">
          <cell r="C17939">
            <v>162321309</v>
          </cell>
          <cell r="D17939" t="str">
            <v>人工</v>
          </cell>
          <cell r="E17939" t="str">
            <v>实物</v>
          </cell>
          <cell r="F17939" t="str">
            <v/>
          </cell>
          <cell r="G17939" t="str">
            <v>佳沃</v>
          </cell>
          <cell r="H17939" t="str">
            <v>年节礼包/生鲜/水果礼包</v>
          </cell>
          <cell r="I17939" t="str">
            <v>2023-10-31</v>
          </cell>
          <cell r="J17939">
            <v>163180765</v>
          </cell>
          <cell r="K17939">
            <v>500700335</v>
          </cell>
          <cell r="L17939" t="str">
            <v>单果200g+</v>
          </cell>
        </row>
        <row r="17940">
          <cell r="C17940">
            <v>162321308</v>
          </cell>
          <cell r="D17940" t="str">
            <v>人工</v>
          </cell>
          <cell r="E17940" t="str">
            <v>实物</v>
          </cell>
          <cell r="F17940" t="str">
            <v/>
          </cell>
          <cell r="G17940" t="str">
            <v>佳沃</v>
          </cell>
          <cell r="H17940" t="str">
            <v>年节礼包/生鲜/水果礼包</v>
          </cell>
          <cell r="I17940" t="str">
            <v>2023-10-31</v>
          </cell>
          <cell r="J17940">
            <v>163180764</v>
          </cell>
          <cell r="K17940">
            <v>500100537</v>
          </cell>
          <cell r="L17940" t="str">
            <v/>
          </cell>
        </row>
        <row r="17941">
          <cell r="C17941">
            <v>162321307</v>
          </cell>
          <cell r="D17941" t="str">
            <v>人工</v>
          </cell>
          <cell r="E17941" t="str">
            <v>实物</v>
          </cell>
          <cell r="F17941" t="str">
            <v/>
          </cell>
          <cell r="G17941" t="str">
            <v>佳沃</v>
          </cell>
          <cell r="H17941" t="str">
            <v>年节礼包/生鲜/水果礼包</v>
          </cell>
          <cell r="I17941" t="str">
            <v>2023-10-31</v>
          </cell>
          <cell r="J17941">
            <v>163180763</v>
          </cell>
          <cell r="K17941" t="str">
            <v/>
          </cell>
          <cell r="L17941" t="str">
            <v/>
          </cell>
        </row>
        <row r="17942">
          <cell r="C17942">
            <v>162321306</v>
          </cell>
          <cell r="D17942" t="str">
            <v>人工</v>
          </cell>
          <cell r="E17942" t="str">
            <v>实物</v>
          </cell>
          <cell r="F17942" t="str">
            <v/>
          </cell>
          <cell r="G17942" t="str">
            <v>佳沃</v>
          </cell>
          <cell r="H17942" t="str">
            <v>年节礼包/生鲜/水果礼包</v>
          </cell>
          <cell r="I17942" t="str">
            <v>2024-10-31</v>
          </cell>
          <cell r="J17942">
            <v>163180762</v>
          </cell>
          <cell r="K17942">
            <v>599800129</v>
          </cell>
          <cell r="L17942" t="str">
            <v/>
          </cell>
        </row>
        <row r="17943">
          <cell r="C17943">
            <v>162321305</v>
          </cell>
          <cell r="D17943" t="str">
            <v>人工</v>
          </cell>
          <cell r="E17943" t="str">
            <v>实物</v>
          </cell>
          <cell r="F17943" t="str">
            <v/>
          </cell>
          <cell r="G17943" t="str">
            <v>佳沃</v>
          </cell>
          <cell r="H17943" t="str">
            <v>年节礼包/生鲜/水果礼包</v>
          </cell>
          <cell r="I17943" t="str">
            <v>2023-10-31</v>
          </cell>
          <cell r="J17943">
            <v>163180761</v>
          </cell>
          <cell r="K17943">
            <v>500200462</v>
          </cell>
          <cell r="L17943" t="str">
            <v>单果约90g，金果16粒+绿果16</v>
          </cell>
        </row>
        <row r="17944">
          <cell r="C17944">
            <v>162321304</v>
          </cell>
          <cell r="D17944" t="str">
            <v>人工</v>
          </cell>
          <cell r="E17944" t="str">
            <v>实物</v>
          </cell>
          <cell r="F17944" t="str">
            <v/>
          </cell>
          <cell r="G17944" t="str">
            <v>佳沃</v>
          </cell>
          <cell r="H17944" t="str">
            <v>年节礼包/生鲜/水果礼包</v>
          </cell>
          <cell r="I17944" t="str">
            <v>2023-10-31</v>
          </cell>
          <cell r="J17944">
            <v>163180760</v>
          </cell>
          <cell r="K17944">
            <v>599800250</v>
          </cell>
          <cell r="L17944" t="str">
            <v/>
          </cell>
        </row>
        <row r="17945">
          <cell r="C17945">
            <v>162321295</v>
          </cell>
          <cell r="D17945" t="str">
            <v>人工</v>
          </cell>
          <cell r="E17945" t="str">
            <v>实物</v>
          </cell>
          <cell r="F17945" t="str">
            <v/>
          </cell>
          <cell r="G17945" t="str">
            <v>佳沃</v>
          </cell>
          <cell r="H17945" t="str">
            <v>年节礼包/生鲜/水果礼包</v>
          </cell>
          <cell r="I17945" t="str">
            <v>2023-10-31</v>
          </cell>
          <cell r="J17945">
            <v>163180750</v>
          </cell>
          <cell r="K17945" t="str">
            <v/>
          </cell>
          <cell r="L17945" t="str">
            <v/>
          </cell>
        </row>
        <row r="17946">
          <cell r="C17946">
            <v>162321293</v>
          </cell>
          <cell r="D17946" t="str">
            <v>人工</v>
          </cell>
          <cell r="E17946" t="str">
            <v>实物</v>
          </cell>
          <cell r="F17946" t="str">
            <v/>
          </cell>
          <cell r="G17946" t="str">
            <v>佳沃</v>
          </cell>
          <cell r="H17946" t="str">
            <v>年节礼包/生鲜/水果礼包</v>
          </cell>
          <cell r="I17946" t="str">
            <v>2023-10-31</v>
          </cell>
          <cell r="J17946">
            <v>163180748</v>
          </cell>
          <cell r="K17946">
            <v>500200325</v>
          </cell>
          <cell r="L17946" t="str">
            <v>单果124-145g，16粒</v>
          </cell>
        </row>
        <row r="17947">
          <cell r="C17947">
            <v>162321292</v>
          </cell>
          <cell r="D17947" t="str">
            <v>人工</v>
          </cell>
          <cell r="E17947" t="str">
            <v>实物</v>
          </cell>
          <cell r="F17947" t="str">
            <v/>
          </cell>
          <cell r="G17947" t="str">
            <v>佳沃</v>
          </cell>
          <cell r="H17947" t="str">
            <v>年节礼包/生鲜/水果礼包</v>
          </cell>
          <cell r="I17947" t="str">
            <v>2023-10-31</v>
          </cell>
          <cell r="J17947">
            <v>163180747</v>
          </cell>
          <cell r="K17947">
            <v>500200288</v>
          </cell>
          <cell r="L17947" t="str">
            <v>单果115-125g，12粒</v>
          </cell>
        </row>
        <row r="17948">
          <cell r="C17948">
            <v>162309623</v>
          </cell>
          <cell r="D17948" t="str">
            <v>人工</v>
          </cell>
          <cell r="E17948" t="str">
            <v>实物</v>
          </cell>
          <cell r="F17948" t="str">
            <v/>
          </cell>
          <cell r="G17948" t="str">
            <v>佳沃</v>
          </cell>
          <cell r="H17948" t="str">
            <v>年节礼包/生鲜/水果</v>
          </cell>
          <cell r="I17948" t="str">
            <v>2023-07-06</v>
          </cell>
          <cell r="J17948">
            <v>163163002</v>
          </cell>
          <cell r="K17948">
            <v>500600121</v>
          </cell>
          <cell r="L17948" t="str">
            <v>300g*2盒</v>
          </cell>
        </row>
        <row r="17949">
          <cell r="C17949">
            <v>162041474</v>
          </cell>
          <cell r="D17949" t="str">
            <v>人工</v>
          </cell>
          <cell r="E17949" t="str">
            <v>实物</v>
          </cell>
          <cell r="F17949" t="str">
            <v/>
          </cell>
          <cell r="G17949" t="str">
            <v>佳沃</v>
          </cell>
          <cell r="H17949" t="str">
            <v>年节礼包/生鲜/水果礼包</v>
          </cell>
          <cell r="I17949" t="str">
            <v>2023-07-31</v>
          </cell>
          <cell r="J17949">
            <v>162409421</v>
          </cell>
          <cell r="K17949" t="str">
            <v/>
          </cell>
          <cell r="L17949" t="str">
            <v/>
          </cell>
        </row>
        <row r="17950">
          <cell r="C17950">
            <v>162451104</v>
          </cell>
          <cell r="D17950" t="str">
            <v>人工</v>
          </cell>
          <cell r="E17950" t="str">
            <v>实物</v>
          </cell>
          <cell r="F17950" t="str">
            <v/>
          </cell>
          <cell r="G17950" t="str">
            <v>佳沃</v>
          </cell>
          <cell r="H17950" t="str">
            <v>年节礼包/项目专属/投标项目专属</v>
          </cell>
          <cell r="I17950" t="str">
            <v>2024-03-31</v>
          </cell>
          <cell r="J17950">
            <v>163483240</v>
          </cell>
          <cell r="K17950" t="str">
            <v/>
          </cell>
          <cell r="L17950" t="str">
            <v/>
          </cell>
        </row>
        <row r="17951">
          <cell r="C17951">
            <v>162426615</v>
          </cell>
          <cell r="D17951" t="str">
            <v>人工</v>
          </cell>
          <cell r="E17951" t="str">
            <v>实物</v>
          </cell>
          <cell r="F17951" t="str">
            <v/>
          </cell>
          <cell r="G17951" t="str">
            <v>佳沃</v>
          </cell>
          <cell r="H17951" t="str">
            <v>年节礼包/生鲜/水果</v>
          </cell>
          <cell r="I17951" t="str">
            <v>2024-01-12</v>
          </cell>
          <cell r="J17951">
            <v>163418711</v>
          </cell>
          <cell r="K17951">
            <v>500500174</v>
          </cell>
          <cell r="L17951" t="str">
            <v/>
          </cell>
        </row>
        <row r="17952">
          <cell r="C17952">
            <v>162426614</v>
          </cell>
          <cell r="D17952" t="str">
            <v>人工</v>
          </cell>
          <cell r="E17952" t="str">
            <v>实物</v>
          </cell>
          <cell r="F17952" t="str">
            <v/>
          </cell>
          <cell r="G17952" t="str">
            <v>佳沃</v>
          </cell>
          <cell r="H17952" t="str">
            <v>年节礼包/生鲜/水果</v>
          </cell>
          <cell r="I17952" t="str">
            <v>2024-03-31</v>
          </cell>
          <cell r="J17952">
            <v>163418710</v>
          </cell>
          <cell r="K17952">
            <v>102000872</v>
          </cell>
          <cell r="L17952" t="str">
            <v/>
          </cell>
        </row>
        <row r="17953">
          <cell r="C17953">
            <v>162426611</v>
          </cell>
          <cell r="D17953" t="str">
            <v>人工</v>
          </cell>
          <cell r="E17953" t="str">
            <v>实物</v>
          </cell>
          <cell r="F17953" t="str">
            <v/>
          </cell>
          <cell r="G17953" t="str">
            <v>佳沃</v>
          </cell>
          <cell r="H17953" t="str">
            <v>年节礼包/生鲜/水果</v>
          </cell>
          <cell r="I17953" t="str">
            <v>2024-03-31</v>
          </cell>
          <cell r="J17953">
            <v>163418707</v>
          </cell>
          <cell r="K17953">
            <v>500200243</v>
          </cell>
          <cell r="L17953" t="str">
            <v/>
          </cell>
        </row>
        <row r="17954">
          <cell r="C17954">
            <v>162418228</v>
          </cell>
          <cell r="D17954" t="str">
            <v>人工</v>
          </cell>
          <cell r="E17954" t="str">
            <v>实物</v>
          </cell>
          <cell r="F17954" t="str">
            <v/>
          </cell>
          <cell r="G17954" t="str">
            <v>佳沃</v>
          </cell>
          <cell r="H17954" t="str">
            <v>年节礼包/生鲜/水果</v>
          </cell>
          <cell r="I17954" t="str">
            <v>2024-03-31</v>
          </cell>
          <cell r="J17954">
            <v>163400982</v>
          </cell>
          <cell r="K17954" t="str">
            <v/>
          </cell>
          <cell r="L17954" t="str">
            <v/>
          </cell>
        </row>
        <row r="17955">
          <cell r="C17955">
            <v>162418223</v>
          </cell>
          <cell r="D17955" t="str">
            <v>人工</v>
          </cell>
          <cell r="E17955" t="str">
            <v>实物</v>
          </cell>
          <cell r="F17955" t="str">
            <v/>
          </cell>
          <cell r="G17955" t="str">
            <v>佳沃</v>
          </cell>
          <cell r="H17955" t="str">
            <v>年节礼包/生鲜/水果</v>
          </cell>
          <cell r="I17955" t="str">
            <v>2024-03-31</v>
          </cell>
          <cell r="J17955">
            <v>163400977</v>
          </cell>
          <cell r="K17955" t="str">
            <v/>
          </cell>
          <cell r="L17955" t="str">
            <v/>
          </cell>
        </row>
        <row r="17956">
          <cell r="C17956">
            <v>162418222</v>
          </cell>
          <cell r="D17956" t="str">
            <v>人工</v>
          </cell>
          <cell r="E17956" t="str">
            <v>实物</v>
          </cell>
          <cell r="F17956" t="str">
            <v/>
          </cell>
          <cell r="G17956" t="str">
            <v>佳沃</v>
          </cell>
          <cell r="H17956" t="str">
            <v>年节礼包/生鲜/水果</v>
          </cell>
          <cell r="I17956" t="str">
            <v>2024-03-31</v>
          </cell>
          <cell r="J17956">
            <v>163400976</v>
          </cell>
          <cell r="K17956">
            <v>500200288</v>
          </cell>
          <cell r="L17956" t="str">
            <v>单果115-135g</v>
          </cell>
        </row>
        <row r="17957">
          <cell r="C17957">
            <v>162418221</v>
          </cell>
          <cell r="D17957" t="str">
            <v>人工</v>
          </cell>
          <cell r="E17957" t="str">
            <v>实物</v>
          </cell>
          <cell r="F17957" t="str">
            <v/>
          </cell>
          <cell r="G17957" t="str">
            <v>佳沃</v>
          </cell>
          <cell r="H17957" t="str">
            <v>年节礼包/生鲜/水果</v>
          </cell>
          <cell r="I17957" t="str">
            <v>2024-03-31</v>
          </cell>
          <cell r="J17957">
            <v>163400975</v>
          </cell>
          <cell r="K17957" t="str">
            <v/>
          </cell>
          <cell r="L17957" t="str">
            <v>单果重195g+</v>
          </cell>
        </row>
        <row r="17958">
          <cell r="C17958">
            <v>162411442</v>
          </cell>
          <cell r="D17958" t="str">
            <v>人工</v>
          </cell>
          <cell r="E17958" t="str">
            <v>实物</v>
          </cell>
          <cell r="F17958" t="str">
            <v/>
          </cell>
          <cell r="G17958" t="str">
            <v>佳沃</v>
          </cell>
          <cell r="H17958" t="str">
            <v>年节礼包/生鲜/水果</v>
          </cell>
          <cell r="I17958" t="str">
            <v>2024-03-31</v>
          </cell>
          <cell r="J17958">
            <v>163387976</v>
          </cell>
          <cell r="K17958" t="str">
            <v/>
          </cell>
          <cell r="L17958" t="str">
            <v/>
          </cell>
        </row>
        <row r="17959">
          <cell r="C17959">
            <v>162411435</v>
          </cell>
          <cell r="D17959" t="str">
            <v>人工</v>
          </cell>
          <cell r="E17959" t="str">
            <v>实物</v>
          </cell>
          <cell r="F17959" t="str">
            <v/>
          </cell>
          <cell r="G17959" t="str">
            <v>佳沃</v>
          </cell>
          <cell r="H17959" t="str">
            <v>年节礼包/生鲜/水果</v>
          </cell>
          <cell r="I17959" t="str">
            <v>2024-01-12</v>
          </cell>
          <cell r="J17959">
            <v>163387969</v>
          </cell>
          <cell r="K17959">
            <v>100500153</v>
          </cell>
          <cell r="L17959" t="str">
            <v>JJ级 单果果径28-30mm</v>
          </cell>
        </row>
        <row r="17960">
          <cell r="C17960">
            <v>162411430</v>
          </cell>
          <cell r="D17960" t="str">
            <v>人工</v>
          </cell>
          <cell r="E17960" t="str">
            <v>实物</v>
          </cell>
          <cell r="F17960" t="str">
            <v/>
          </cell>
          <cell r="G17960" t="str">
            <v>佳沃</v>
          </cell>
          <cell r="H17960" t="str">
            <v>年节礼包/生鲜/水果</v>
          </cell>
          <cell r="I17960" t="str">
            <v>2024-03-31</v>
          </cell>
          <cell r="J17960">
            <v>163387964</v>
          </cell>
          <cell r="K17960" t="str">
            <v/>
          </cell>
          <cell r="L17960" t="str">
            <v/>
          </cell>
        </row>
        <row r="17961">
          <cell r="C17961">
            <v>162411428</v>
          </cell>
          <cell r="D17961" t="str">
            <v>人工</v>
          </cell>
          <cell r="E17961" t="str">
            <v>实物</v>
          </cell>
          <cell r="F17961" t="str">
            <v/>
          </cell>
          <cell r="G17961" t="str">
            <v>佳沃</v>
          </cell>
          <cell r="H17961" t="str">
            <v>年节礼包/生鲜/水果</v>
          </cell>
          <cell r="I17961" t="str">
            <v>2024-03-31</v>
          </cell>
          <cell r="J17961">
            <v>163387962</v>
          </cell>
          <cell r="K17961">
            <v>500200362</v>
          </cell>
          <cell r="L17961" t="str">
            <v>单果重145-175g</v>
          </cell>
        </row>
        <row r="17962">
          <cell r="C17962">
            <v>162411427</v>
          </cell>
          <cell r="D17962" t="str">
            <v>人工</v>
          </cell>
          <cell r="E17962" t="str">
            <v>实物</v>
          </cell>
          <cell r="F17962" t="str">
            <v/>
          </cell>
          <cell r="G17962" t="str">
            <v>佳沃</v>
          </cell>
          <cell r="H17962" t="str">
            <v>年节礼包/生鲜/水果</v>
          </cell>
          <cell r="I17962" t="str">
            <v>2024-03-31</v>
          </cell>
          <cell r="J17962">
            <v>163387961</v>
          </cell>
          <cell r="K17962" t="str">
            <v/>
          </cell>
          <cell r="L17962" t="str">
            <v>单果果径80-90mm</v>
          </cell>
        </row>
        <row r="17963">
          <cell r="C17963">
            <v>162411421</v>
          </cell>
          <cell r="D17963" t="str">
            <v>人工</v>
          </cell>
          <cell r="E17963" t="str">
            <v>实物</v>
          </cell>
          <cell r="F17963" t="str">
            <v/>
          </cell>
          <cell r="G17963" t="str">
            <v>佳沃</v>
          </cell>
          <cell r="H17963" t="str">
            <v>年节礼包/生鲜/水果</v>
          </cell>
          <cell r="I17963" t="str">
            <v>2024-01-12</v>
          </cell>
          <cell r="J17963">
            <v>163387955</v>
          </cell>
          <cell r="K17963">
            <v>500500451</v>
          </cell>
          <cell r="L17963" t="str">
            <v>JJ级 单果果径28-30mm</v>
          </cell>
        </row>
        <row r="17964">
          <cell r="C17964">
            <v>162411402</v>
          </cell>
          <cell r="D17964" t="str">
            <v>人工</v>
          </cell>
          <cell r="E17964" t="str">
            <v>实物</v>
          </cell>
          <cell r="F17964" t="str">
            <v/>
          </cell>
          <cell r="G17964" t="str">
            <v>佳沃</v>
          </cell>
          <cell r="H17964" t="str">
            <v>年节礼包/生鲜/水果</v>
          </cell>
          <cell r="I17964" t="str">
            <v>2024-03-31</v>
          </cell>
          <cell r="J17964">
            <v>163387934</v>
          </cell>
          <cell r="K17964">
            <v>500200311</v>
          </cell>
          <cell r="L17964" t="str">
            <v>单果88-115g</v>
          </cell>
        </row>
        <row r="17965">
          <cell r="C17965">
            <v>162338060</v>
          </cell>
          <cell r="D17965" t="str">
            <v>人工</v>
          </cell>
          <cell r="E17965" t="str">
            <v>实物</v>
          </cell>
          <cell r="F17965" t="str">
            <v/>
          </cell>
          <cell r="G17965" t="str">
            <v>佳沃</v>
          </cell>
          <cell r="H17965" t="str">
            <v>年节礼包/生鲜/水果礼包</v>
          </cell>
          <cell r="I17965" t="str">
            <v>2023-12-31</v>
          </cell>
          <cell r="J17965">
            <v>163201047</v>
          </cell>
          <cell r="K17965">
            <v>500200263</v>
          </cell>
          <cell r="L17965" t="str">
            <v/>
          </cell>
        </row>
        <row r="17966">
          <cell r="C17966">
            <v>162232247</v>
          </cell>
          <cell r="D17966" t="str">
            <v>人工</v>
          </cell>
          <cell r="E17966" t="str">
            <v>实物</v>
          </cell>
          <cell r="F17966" t="str">
            <v/>
          </cell>
          <cell r="G17966" t="str">
            <v>佳沃</v>
          </cell>
          <cell r="H17966" t="str">
            <v>年节礼包/生鲜/水果礼包</v>
          </cell>
          <cell r="I17966" t="str">
            <v>2023-06-13</v>
          </cell>
          <cell r="J17966">
            <v>162911040</v>
          </cell>
          <cell r="K17966">
            <v>500200263</v>
          </cell>
          <cell r="L17966" t="str">
            <v/>
          </cell>
        </row>
        <row r="17967">
          <cell r="C17967">
            <v>162182067</v>
          </cell>
          <cell r="D17967" t="str">
            <v>人工</v>
          </cell>
          <cell r="E17967" t="str">
            <v>实物</v>
          </cell>
          <cell r="F17967" t="str">
            <v/>
          </cell>
          <cell r="G17967" t="str">
            <v>佳沃</v>
          </cell>
          <cell r="H17967" t="str">
            <v>年节礼包/生鲜/水果</v>
          </cell>
          <cell r="I17967" t="str">
            <v>2023-06-10</v>
          </cell>
          <cell r="J17967">
            <v>162791046</v>
          </cell>
          <cell r="K17967">
            <v>102101556</v>
          </cell>
          <cell r="L17967" t="str">
            <v>4-4.5斤 单果200g</v>
          </cell>
        </row>
        <row r="17968">
          <cell r="C17968">
            <v>162182066</v>
          </cell>
          <cell r="D17968" t="str">
            <v>人工</v>
          </cell>
          <cell r="E17968" t="str">
            <v>实物</v>
          </cell>
          <cell r="F17968" t="str">
            <v/>
          </cell>
          <cell r="G17968" t="str">
            <v>佳沃</v>
          </cell>
          <cell r="H17968" t="str">
            <v>年节礼包/生鲜/水果</v>
          </cell>
          <cell r="I17968" t="str">
            <v>2023-06-10</v>
          </cell>
          <cell r="J17968">
            <v>162791045</v>
          </cell>
          <cell r="K17968">
            <v>100704256</v>
          </cell>
          <cell r="L17968" t="str">
            <v>60-65mm  5斤装</v>
          </cell>
        </row>
        <row r="17969">
          <cell r="C17969">
            <v>162042469</v>
          </cell>
          <cell r="D17969" t="str">
            <v>人工</v>
          </cell>
          <cell r="E17969" t="str">
            <v>实物</v>
          </cell>
          <cell r="F17969" t="str">
            <v/>
          </cell>
          <cell r="G17969" t="str">
            <v>佳沃</v>
          </cell>
          <cell r="H17969" t="str">
            <v>年节礼包/生鲜/水果礼包</v>
          </cell>
          <cell r="I17969" t="str">
            <v>2023-07-31</v>
          </cell>
          <cell r="J17969">
            <v>162410693</v>
          </cell>
          <cell r="K17969" t="str">
            <v/>
          </cell>
          <cell r="L17969" t="str">
            <v/>
          </cell>
        </row>
        <row r="17970">
          <cell r="C17970">
            <v>162042199</v>
          </cell>
          <cell r="D17970" t="str">
            <v>人工</v>
          </cell>
          <cell r="E17970" t="str">
            <v>实物</v>
          </cell>
          <cell r="F17970" t="str">
            <v/>
          </cell>
          <cell r="G17970" t="str">
            <v>佳沃</v>
          </cell>
          <cell r="H17970" t="str">
            <v>年节礼包/生鲜/水果礼包</v>
          </cell>
          <cell r="I17970" t="str">
            <v>2023-07-31</v>
          </cell>
          <cell r="J17970">
            <v>162410396</v>
          </cell>
          <cell r="K17970" t="str">
            <v/>
          </cell>
          <cell r="L17970" t="str">
            <v/>
          </cell>
        </row>
        <row r="17971">
          <cell r="C17971">
            <v>162042198</v>
          </cell>
          <cell r="D17971" t="str">
            <v>人工</v>
          </cell>
          <cell r="E17971" t="str">
            <v>实物</v>
          </cell>
          <cell r="F17971" t="str">
            <v/>
          </cell>
          <cell r="G17971" t="str">
            <v>佳沃</v>
          </cell>
          <cell r="H17971" t="str">
            <v>年节礼包/生鲜/水果礼包</v>
          </cell>
          <cell r="I17971" t="str">
            <v>2023-07-31</v>
          </cell>
          <cell r="J17971">
            <v>162410395</v>
          </cell>
          <cell r="K17971" t="str">
            <v/>
          </cell>
          <cell r="L17971" t="str">
            <v/>
          </cell>
        </row>
        <row r="17972">
          <cell r="C17972">
            <v>162042197</v>
          </cell>
          <cell r="D17972" t="str">
            <v>人工</v>
          </cell>
          <cell r="E17972" t="str">
            <v>实物</v>
          </cell>
          <cell r="F17972" t="str">
            <v/>
          </cell>
          <cell r="G17972" t="str">
            <v>佳沃</v>
          </cell>
          <cell r="H17972" t="str">
            <v>年节礼包/生鲜/水果礼包</v>
          </cell>
          <cell r="I17972" t="str">
            <v>2023-07-31</v>
          </cell>
          <cell r="J17972">
            <v>162410394</v>
          </cell>
          <cell r="K17972" t="str">
            <v/>
          </cell>
          <cell r="L17972" t="str">
            <v/>
          </cell>
        </row>
        <row r="17973">
          <cell r="C17973">
            <v>162041659</v>
          </cell>
          <cell r="D17973" t="str">
            <v>人工</v>
          </cell>
          <cell r="E17973" t="str">
            <v>实物</v>
          </cell>
          <cell r="F17973" t="str">
            <v/>
          </cell>
          <cell r="G17973" t="str">
            <v>佳沃</v>
          </cell>
          <cell r="H17973" t="str">
            <v>年节礼包/生鲜/水果礼包</v>
          </cell>
          <cell r="I17973" t="str">
            <v>2023-07-31</v>
          </cell>
          <cell r="J17973">
            <v>162409616</v>
          </cell>
          <cell r="K17973" t="str">
            <v/>
          </cell>
          <cell r="L17973" t="str">
            <v/>
          </cell>
        </row>
        <row r="17974">
          <cell r="C17974">
            <v>162041480</v>
          </cell>
          <cell r="D17974" t="str">
            <v>人工</v>
          </cell>
          <cell r="E17974" t="str">
            <v>实物</v>
          </cell>
          <cell r="F17974" t="str">
            <v/>
          </cell>
          <cell r="G17974" t="str">
            <v>佳沃</v>
          </cell>
          <cell r="H17974" t="str">
            <v>年节礼包/生鲜/水果礼包</v>
          </cell>
          <cell r="I17974" t="str">
            <v>2023-07-31</v>
          </cell>
          <cell r="J17974">
            <v>162409427</v>
          </cell>
          <cell r="K17974" t="str">
            <v/>
          </cell>
          <cell r="L17974" t="str">
            <v/>
          </cell>
        </row>
        <row r="17975">
          <cell r="C17975">
            <v>162041479</v>
          </cell>
          <cell r="D17975" t="str">
            <v>人工</v>
          </cell>
          <cell r="E17975" t="str">
            <v>实物</v>
          </cell>
          <cell r="F17975" t="str">
            <v/>
          </cell>
          <cell r="G17975" t="str">
            <v>佳沃</v>
          </cell>
          <cell r="H17975" t="str">
            <v>年节礼包/生鲜/水果礼包</v>
          </cell>
          <cell r="I17975" t="str">
            <v>2023-07-31</v>
          </cell>
          <cell r="J17975">
            <v>162409426</v>
          </cell>
          <cell r="K17975" t="str">
            <v/>
          </cell>
          <cell r="L17975" t="str">
            <v/>
          </cell>
        </row>
        <row r="17976">
          <cell r="C17976">
            <v>162041476</v>
          </cell>
          <cell r="D17976" t="str">
            <v>人工</v>
          </cell>
          <cell r="E17976" t="str">
            <v>实物</v>
          </cell>
          <cell r="F17976" t="str">
            <v/>
          </cell>
          <cell r="G17976" t="str">
            <v>佳沃</v>
          </cell>
          <cell r="H17976" t="str">
            <v>年节礼包/生鲜/水果礼包</v>
          </cell>
          <cell r="I17976" t="str">
            <v>2023-07-31</v>
          </cell>
          <cell r="J17976">
            <v>162409423</v>
          </cell>
          <cell r="K17976" t="str">
            <v/>
          </cell>
          <cell r="L17976" t="str">
            <v/>
          </cell>
        </row>
        <row r="17977">
          <cell r="C17977">
            <v>161863984</v>
          </cell>
          <cell r="D17977" t="str">
            <v>人工</v>
          </cell>
          <cell r="E17977" t="str">
            <v>实物</v>
          </cell>
          <cell r="F17977" t="str">
            <v/>
          </cell>
          <cell r="G17977" t="str">
            <v>佳沃</v>
          </cell>
          <cell r="H17977" t="str">
            <v>运营类目/星享春礼/生鲜-提货券</v>
          </cell>
          <cell r="I17977" t="str">
            <v>2023-05-31</v>
          </cell>
          <cell r="J17977">
            <v>162120444</v>
          </cell>
          <cell r="K17977" t="str">
            <v/>
          </cell>
          <cell r="L17977" t="str">
            <v/>
          </cell>
        </row>
        <row r="17978">
          <cell r="C17978">
            <v>162438721</v>
          </cell>
          <cell r="D17978" t="str">
            <v>人工</v>
          </cell>
          <cell r="E17978" t="str">
            <v>实物</v>
          </cell>
          <cell r="F17978" t="str">
            <v/>
          </cell>
          <cell r="G17978" t="str">
            <v>佳沃</v>
          </cell>
          <cell r="H17978" t="str">
            <v>年节礼包/生鲜/水果</v>
          </cell>
          <cell r="I17978" t="str">
            <v>2023-12-19</v>
          </cell>
          <cell r="J17978">
            <v>163448826</v>
          </cell>
          <cell r="K17978">
            <v>100700447</v>
          </cell>
          <cell r="L17978" t="str">
            <v>一级5kg，单果单果105-140g</v>
          </cell>
        </row>
        <row r="17979">
          <cell r="D17979" t="str">
            <v>人工</v>
          </cell>
          <cell r="E17979" t="str">
            <v>实物</v>
          </cell>
          <cell r="F17979" t="str">
            <v/>
          </cell>
          <cell r="G17979" t="str">
            <v>佳沃</v>
          </cell>
          <cell r="H17979" t="str">
            <v>年节礼包/生鲜/水果</v>
          </cell>
          <cell r="I17979" t="str">
            <v>2023-12-19</v>
          </cell>
          <cell r="J17979">
            <v>163448827</v>
          </cell>
          <cell r="K17979">
            <v>100700448</v>
          </cell>
          <cell r="L17979" t="str">
            <v>优级5kg，单果单果140-175g</v>
          </cell>
        </row>
        <row r="17980">
          <cell r="D17980" t="str">
            <v>人工</v>
          </cell>
          <cell r="E17980" t="str">
            <v>实物</v>
          </cell>
          <cell r="F17980" t="str">
            <v/>
          </cell>
          <cell r="G17980" t="str">
            <v>佳沃</v>
          </cell>
          <cell r="H17980" t="str">
            <v>年节礼包/生鲜/水果</v>
          </cell>
          <cell r="I17980" t="str">
            <v>2023-12-19</v>
          </cell>
          <cell r="J17980">
            <v>163448828</v>
          </cell>
          <cell r="K17980">
            <v>100700449</v>
          </cell>
          <cell r="L17980" t="str">
            <v>特级5kg，单果单果175-210g单果</v>
          </cell>
        </row>
        <row r="17981">
          <cell r="D17981" t="str">
            <v>人工</v>
          </cell>
          <cell r="E17981" t="str">
            <v>实物</v>
          </cell>
          <cell r="F17981" t="str">
            <v/>
          </cell>
          <cell r="G17981" t="str">
            <v>佳沃</v>
          </cell>
          <cell r="H17981" t="str">
            <v>年节礼包/生鲜/水果</v>
          </cell>
          <cell r="I17981" t="str">
            <v>2023-12-19</v>
          </cell>
          <cell r="J17981">
            <v>163448829</v>
          </cell>
          <cell r="K17981">
            <v>100703483</v>
          </cell>
          <cell r="L17981" t="str">
            <v>珍级5kg单果210-260g</v>
          </cell>
        </row>
        <row r="17982">
          <cell r="C17982">
            <v>162426612</v>
          </cell>
          <cell r="D17982" t="str">
            <v>人工</v>
          </cell>
          <cell r="E17982" t="str">
            <v>实物</v>
          </cell>
          <cell r="F17982" t="str">
            <v/>
          </cell>
          <cell r="G17982" t="str">
            <v>佳沃</v>
          </cell>
          <cell r="H17982" t="str">
            <v>年节礼包/生鲜/水果</v>
          </cell>
          <cell r="I17982" t="str">
            <v>2024-02-15</v>
          </cell>
          <cell r="J17982">
            <v>163418708</v>
          </cell>
          <cell r="K17982">
            <v>100701844</v>
          </cell>
          <cell r="L17982" t="str">
            <v/>
          </cell>
        </row>
        <row r="17983">
          <cell r="C17983">
            <v>162327108</v>
          </cell>
          <cell r="D17983" t="str">
            <v>人工</v>
          </cell>
          <cell r="E17983" t="str">
            <v>实物</v>
          </cell>
          <cell r="F17983" t="str">
            <v/>
          </cell>
          <cell r="G17983" t="str">
            <v>佳沃</v>
          </cell>
          <cell r="H17983" t="str">
            <v>年节礼包/生鲜/水果礼包</v>
          </cell>
          <cell r="I17983" t="str">
            <v>2023-08-31</v>
          </cell>
          <cell r="J17983">
            <v>163186634</v>
          </cell>
          <cell r="K17983">
            <v>100403457</v>
          </cell>
          <cell r="L17983" t="str">
            <v/>
          </cell>
        </row>
        <row r="17984">
          <cell r="C17984">
            <v>162494313</v>
          </cell>
          <cell r="D17984" t="str">
            <v>人工</v>
          </cell>
          <cell r="E17984" t="str">
            <v>实物</v>
          </cell>
          <cell r="F17984" t="str">
            <v>海尔（Haier）</v>
          </cell>
          <cell r="G17984" t="str">
            <v>上海恩箴</v>
          </cell>
          <cell r="H17984" t="str">
            <v>年节礼包/家用电器/生活小电</v>
          </cell>
          <cell r="I17984" t="str">
            <v>2024-06-30</v>
          </cell>
          <cell r="J17984">
            <v>163576755</v>
          </cell>
          <cell r="K17984" t="str">
            <v>KJ218F-HCB</v>
          </cell>
          <cell r="L17984" t="str">
            <v/>
          </cell>
        </row>
        <row r="17985">
          <cell r="C17985">
            <v>162507996</v>
          </cell>
          <cell r="D17985" t="str">
            <v>人工</v>
          </cell>
          <cell r="E17985" t="str">
            <v>实物</v>
          </cell>
          <cell r="F17985" t="str">
            <v/>
          </cell>
          <cell r="G17985" t="str">
            <v>礼瑞源</v>
          </cell>
          <cell r="H17985" t="str">
            <v>年节礼包/项目专属/定制方案专属</v>
          </cell>
          <cell r="I17985" t="str">
            <v>2024-07-01</v>
          </cell>
          <cell r="J17985">
            <v>163615511</v>
          </cell>
          <cell r="K17985" t="str">
            <v>天际防晒帽</v>
          </cell>
          <cell r="L17985" t="str">
            <v>曜石黑</v>
          </cell>
        </row>
        <row r="17986">
          <cell r="C17986">
            <v>162494310</v>
          </cell>
          <cell r="D17986" t="str">
            <v>人工</v>
          </cell>
          <cell r="E17986" t="str">
            <v>实物</v>
          </cell>
          <cell r="F17986" t="str">
            <v>海尔（Haier）</v>
          </cell>
          <cell r="G17986" t="str">
            <v>上海恩箴</v>
          </cell>
          <cell r="H17986" t="str">
            <v>年节礼包/家用电器/生活小电</v>
          </cell>
          <cell r="I17986" t="str">
            <v>2024-06-30</v>
          </cell>
          <cell r="J17986">
            <v>163576752</v>
          </cell>
          <cell r="K17986" t="str">
            <v>HT-C2160B</v>
          </cell>
          <cell r="L17986" t="str">
            <v/>
          </cell>
        </row>
        <row r="17987">
          <cell r="C17987">
            <v>162544766</v>
          </cell>
          <cell r="D17987" t="str">
            <v>人工</v>
          </cell>
          <cell r="E17987" t="str">
            <v>组合商品</v>
          </cell>
          <cell r="F17987" t="str">
            <v/>
          </cell>
          <cell r="G17987" t="str">
            <v>苏打组合商品虚拟供应商</v>
          </cell>
          <cell r="H17987" t="str">
            <v>供应链类目/年节礼包/销售专属礼包</v>
          </cell>
          <cell r="I17987" t="str">
            <v>2024-07-31</v>
          </cell>
          <cell r="J17987">
            <v>163701824</v>
          </cell>
          <cell r="K17987" t="str">
            <v/>
          </cell>
          <cell r="L17987" t="str">
            <v/>
          </cell>
        </row>
        <row r="17988">
          <cell r="C17988">
            <v>162544766</v>
          </cell>
          <cell r="D17988" t="str">
            <v>人工</v>
          </cell>
          <cell r="E17988" t="str">
            <v>组合商品</v>
          </cell>
          <cell r="F17988" t="str">
            <v/>
          </cell>
          <cell r="G17988" t="str">
            <v>苏打组合商品虚拟供应商</v>
          </cell>
          <cell r="H17988" t="str">
            <v>供应链类目/年节礼包/销售专属礼包</v>
          </cell>
          <cell r="I17988" t="str">
            <v>2024-07-31</v>
          </cell>
        </row>
        <row r="17988">
          <cell r="K17988" t="str">
            <v/>
          </cell>
          <cell r="L17988" t="str">
            <v/>
          </cell>
        </row>
        <row r="17989">
          <cell r="C17989">
            <v>162544766</v>
          </cell>
          <cell r="D17989" t="str">
            <v>人工</v>
          </cell>
          <cell r="E17989" t="str">
            <v>组合商品</v>
          </cell>
          <cell r="F17989" t="str">
            <v/>
          </cell>
          <cell r="G17989" t="str">
            <v>苏打组合商品虚拟供应商</v>
          </cell>
          <cell r="H17989" t="str">
            <v>供应链类目/年节礼包/销售专属礼包</v>
          </cell>
          <cell r="I17989" t="str">
            <v>2024-07-31</v>
          </cell>
        </row>
        <row r="17989">
          <cell r="K17989" t="str">
            <v/>
          </cell>
          <cell r="L17989" t="str">
            <v/>
          </cell>
        </row>
        <row r="17990">
          <cell r="C17990">
            <v>162435419</v>
          </cell>
          <cell r="D17990" t="str">
            <v>人工</v>
          </cell>
          <cell r="E17990" t="str">
            <v>实物</v>
          </cell>
          <cell r="F17990" t="str">
            <v>自然堂（CHANDO）</v>
          </cell>
          <cell r="G17990" t="str">
            <v>聚优来</v>
          </cell>
          <cell r="H17990" t="str">
            <v>年节礼包/美妆护理/美妆套装</v>
          </cell>
          <cell r="I17990" t="str">
            <v>2024-04-30</v>
          </cell>
          <cell r="J17990">
            <v>163439352</v>
          </cell>
          <cell r="K17990">
            <v>20231214001</v>
          </cell>
          <cell r="L17990" t="str">
            <v>洗颜霜125g+滋润水160ml+滋润乳120ml+精华液40ml+眼霜15g+滋润水20ml+滋润乳15ml+精华液5ml+导入仪</v>
          </cell>
        </row>
        <row r="17991">
          <cell r="C17991">
            <v>162406561</v>
          </cell>
          <cell r="D17991" t="str">
            <v>人工</v>
          </cell>
          <cell r="E17991" t="str">
            <v>实物</v>
          </cell>
          <cell r="F17991" t="str">
            <v>芙丽芳丝</v>
          </cell>
          <cell r="G17991" t="str">
            <v>巨鲲</v>
          </cell>
          <cell r="H17991" t="str">
            <v>年节礼包/美妆护理/面部护理</v>
          </cell>
          <cell r="I17991" t="str">
            <v>2024-03-31</v>
          </cell>
          <cell r="J17991">
            <v>163376193</v>
          </cell>
          <cell r="K17991" t="str">
            <v>sd4973167070628</v>
          </cell>
          <cell r="L17991" t="str">
            <v/>
          </cell>
        </row>
        <row r="17992">
          <cell r="C17992">
            <v>162406561</v>
          </cell>
          <cell r="D17992" t="str">
            <v>人工</v>
          </cell>
          <cell r="E17992" t="str">
            <v>实物</v>
          </cell>
          <cell r="F17992" t="str">
            <v>芙丽芳丝</v>
          </cell>
          <cell r="G17992" t="str">
            <v>巨鲲</v>
          </cell>
          <cell r="H17992" t="str">
            <v>年节礼包/美妆护理/面部护理</v>
          </cell>
          <cell r="I17992" t="str">
            <v>2024-03-31</v>
          </cell>
        </row>
        <row r="17992">
          <cell r="K17992" t="str">
            <v>sd4973167070628</v>
          </cell>
          <cell r="L17992" t="str">
            <v/>
          </cell>
        </row>
        <row r="17993">
          <cell r="C17993">
            <v>162406561</v>
          </cell>
          <cell r="D17993" t="str">
            <v>人工</v>
          </cell>
          <cell r="E17993" t="str">
            <v>实物</v>
          </cell>
          <cell r="F17993" t="str">
            <v>芙丽芳丝</v>
          </cell>
          <cell r="G17993" t="str">
            <v>巨鲲</v>
          </cell>
          <cell r="H17993" t="str">
            <v>年节礼包/美妆护理/面部护理</v>
          </cell>
          <cell r="I17993" t="str">
            <v>2024-03-31</v>
          </cell>
        </row>
        <row r="17993">
          <cell r="K17993" t="str">
            <v>sd4973167070628</v>
          </cell>
          <cell r="L17993" t="str">
            <v/>
          </cell>
        </row>
        <row r="17994">
          <cell r="C17994">
            <v>162405226</v>
          </cell>
          <cell r="D17994" t="str">
            <v>人工</v>
          </cell>
          <cell r="E17994" t="str">
            <v>实物</v>
          </cell>
          <cell r="F17994" t="str">
            <v>多喜爱（Dohia）</v>
          </cell>
          <cell r="G17994" t="str">
            <v>智汇中正</v>
          </cell>
          <cell r="H17994" t="str">
            <v>年节礼包/家纺/床上用品</v>
          </cell>
          <cell r="I17994" t="str">
            <v>2024-03-31</v>
          </cell>
          <cell r="J17994">
            <v>163372890</v>
          </cell>
          <cell r="K17994">
            <v>116021372050230</v>
          </cell>
          <cell r="L17994" t="str">
            <v/>
          </cell>
        </row>
        <row r="17995">
          <cell r="C17995">
            <v>162494366</v>
          </cell>
          <cell r="D17995" t="str">
            <v>人工</v>
          </cell>
          <cell r="E17995" t="str">
            <v>实物</v>
          </cell>
          <cell r="F17995" t="str">
            <v/>
          </cell>
          <cell r="G17995" t="str">
            <v>上海贝璧斐熙</v>
          </cell>
          <cell r="H17995" t="str">
            <v>年节礼包/生鲜/水果</v>
          </cell>
          <cell r="I17995" t="str">
            <v>2024-07-31</v>
          </cell>
          <cell r="J17995">
            <v>163576808</v>
          </cell>
          <cell r="K17995" t="str">
            <v/>
          </cell>
          <cell r="L17995" t="str">
            <v/>
          </cell>
        </row>
        <row r="17996">
          <cell r="C17996">
            <v>162405250</v>
          </cell>
          <cell r="D17996" t="str">
            <v>人工</v>
          </cell>
          <cell r="E17996" t="str">
            <v>实物</v>
          </cell>
          <cell r="F17996" t="str">
            <v/>
          </cell>
          <cell r="G17996" t="str">
            <v>中山万荣</v>
          </cell>
          <cell r="H17996" t="str">
            <v>年节礼包/个人护理/洗护礼包</v>
          </cell>
          <cell r="I17996" t="str">
            <v>2024-03-31</v>
          </cell>
          <cell r="J17996">
            <v>163372963</v>
          </cell>
          <cell r="K17996" t="str">
            <v>S00721</v>
          </cell>
          <cell r="L17996" t="str">
            <v/>
          </cell>
        </row>
        <row r="17997">
          <cell r="C17997">
            <v>162405250</v>
          </cell>
          <cell r="D17997" t="str">
            <v>人工</v>
          </cell>
          <cell r="E17997" t="str">
            <v>实物</v>
          </cell>
          <cell r="F17997" t="str">
            <v/>
          </cell>
          <cell r="G17997" t="str">
            <v>中山万荣</v>
          </cell>
          <cell r="H17997" t="str">
            <v>年节礼包/个人护理/洗护礼包</v>
          </cell>
          <cell r="I17997" t="str">
            <v>2024-03-31</v>
          </cell>
        </row>
        <row r="17997">
          <cell r="K17997" t="str">
            <v>S00721</v>
          </cell>
          <cell r="L17997" t="str">
            <v/>
          </cell>
        </row>
        <row r="17998">
          <cell r="C17998">
            <v>162405250</v>
          </cell>
          <cell r="D17998" t="str">
            <v>人工</v>
          </cell>
          <cell r="E17998" t="str">
            <v>实物</v>
          </cell>
          <cell r="F17998" t="str">
            <v/>
          </cell>
          <cell r="G17998" t="str">
            <v>中山万荣</v>
          </cell>
          <cell r="H17998" t="str">
            <v>年节礼包/个人护理/洗护礼包</v>
          </cell>
          <cell r="I17998" t="str">
            <v>2024-03-31</v>
          </cell>
        </row>
        <row r="17998">
          <cell r="K17998" t="str">
            <v>S00721</v>
          </cell>
          <cell r="L17998" t="str">
            <v/>
          </cell>
        </row>
        <row r="17999">
          <cell r="C17999">
            <v>162405250</v>
          </cell>
          <cell r="D17999" t="str">
            <v>人工</v>
          </cell>
          <cell r="E17999" t="str">
            <v>实物</v>
          </cell>
          <cell r="F17999" t="str">
            <v/>
          </cell>
          <cell r="G17999" t="str">
            <v>中山万荣</v>
          </cell>
          <cell r="H17999" t="str">
            <v>年节礼包/个人护理/洗护礼包</v>
          </cell>
          <cell r="I17999" t="str">
            <v>2024-03-31</v>
          </cell>
        </row>
        <row r="17999">
          <cell r="K17999" t="str">
            <v>S00721</v>
          </cell>
          <cell r="L17999" t="str">
            <v/>
          </cell>
        </row>
        <row r="18000">
          <cell r="C18000">
            <v>162405250</v>
          </cell>
          <cell r="D18000" t="str">
            <v>人工</v>
          </cell>
          <cell r="E18000" t="str">
            <v>实物</v>
          </cell>
          <cell r="F18000" t="str">
            <v/>
          </cell>
          <cell r="G18000" t="str">
            <v>中山万荣</v>
          </cell>
          <cell r="H18000" t="str">
            <v>年节礼包/个人护理/洗护礼包</v>
          </cell>
          <cell r="I18000" t="str">
            <v>2024-03-31</v>
          </cell>
        </row>
        <row r="18000">
          <cell r="K18000" t="str">
            <v>S00721</v>
          </cell>
          <cell r="L18000" t="str">
            <v/>
          </cell>
        </row>
        <row r="18001">
          <cell r="C18001">
            <v>162328024</v>
          </cell>
          <cell r="D18001" t="str">
            <v>人工</v>
          </cell>
          <cell r="E18001" t="str">
            <v>实物</v>
          </cell>
          <cell r="F18001" t="str">
            <v/>
          </cell>
          <cell r="G18001" t="str">
            <v>涵察</v>
          </cell>
          <cell r="H18001" t="str">
            <v>年节礼包/家用电器/环境电器</v>
          </cell>
          <cell r="I18001" t="str">
            <v>2023-12-31</v>
          </cell>
          <cell r="J18001">
            <v>163187367</v>
          </cell>
          <cell r="K18001" t="str">
            <v>10329A30L1002</v>
          </cell>
          <cell r="L18001" t="str">
            <v/>
          </cell>
        </row>
        <row r="18002">
          <cell r="C18002">
            <v>162492682</v>
          </cell>
          <cell r="D18002" t="str">
            <v>人工</v>
          </cell>
          <cell r="E18002" t="str">
            <v>组合商品</v>
          </cell>
          <cell r="F18002" t="str">
            <v/>
          </cell>
          <cell r="G18002" t="str">
            <v>苏打组合商品虚拟供应商</v>
          </cell>
          <cell r="H18002" t="str">
            <v>年节礼包/项目专属/定制方案专属</v>
          </cell>
          <cell r="I18002" t="str">
            <v>2024-07-31</v>
          </cell>
          <cell r="J18002">
            <v>163574242</v>
          </cell>
          <cell r="K18002" t="str">
            <v/>
          </cell>
          <cell r="L18002" t="str">
            <v/>
          </cell>
        </row>
        <row r="18003">
          <cell r="C18003">
            <v>162492682</v>
          </cell>
          <cell r="D18003" t="str">
            <v>人工</v>
          </cell>
          <cell r="E18003" t="str">
            <v>组合商品</v>
          </cell>
          <cell r="F18003" t="str">
            <v/>
          </cell>
          <cell r="G18003" t="str">
            <v>苏打组合商品虚拟供应商</v>
          </cell>
          <cell r="H18003" t="str">
            <v>年节礼包/项目专属/定制方案专属</v>
          </cell>
          <cell r="I18003" t="str">
            <v>2024-07-31</v>
          </cell>
        </row>
        <row r="18003">
          <cell r="K18003" t="str">
            <v/>
          </cell>
          <cell r="L18003" t="str">
            <v/>
          </cell>
        </row>
        <row r="18004">
          <cell r="C18004">
            <v>162466026</v>
          </cell>
          <cell r="D18004" t="str">
            <v>人工</v>
          </cell>
          <cell r="E18004" t="str">
            <v>组合商品</v>
          </cell>
          <cell r="F18004" t="str">
            <v/>
          </cell>
          <cell r="G18004" t="str">
            <v>苏打组合商品虚拟供应商</v>
          </cell>
          <cell r="H18004" t="str">
            <v>年节礼包/项目专属/定制方案专属</v>
          </cell>
          <cell r="I18004" t="str">
            <v>2024-01-31</v>
          </cell>
          <cell r="J18004">
            <v>163511870</v>
          </cell>
          <cell r="K18004" t="str">
            <v/>
          </cell>
          <cell r="L18004" t="str">
            <v/>
          </cell>
        </row>
        <row r="18005">
          <cell r="C18005">
            <v>162466026</v>
          </cell>
          <cell r="D18005" t="str">
            <v>人工</v>
          </cell>
          <cell r="E18005" t="str">
            <v>组合商品</v>
          </cell>
          <cell r="F18005" t="str">
            <v/>
          </cell>
          <cell r="G18005" t="str">
            <v>苏打组合商品虚拟供应商</v>
          </cell>
          <cell r="H18005" t="str">
            <v>年节礼包/项目专属/定制方案专属</v>
          </cell>
          <cell r="I18005" t="str">
            <v>2024-01-31</v>
          </cell>
        </row>
        <row r="18005">
          <cell r="K18005" t="str">
            <v/>
          </cell>
          <cell r="L18005" t="str">
            <v/>
          </cell>
        </row>
        <row r="18006">
          <cell r="C18006">
            <v>162537744</v>
          </cell>
          <cell r="D18006" t="str">
            <v>人工</v>
          </cell>
          <cell r="E18006" t="str">
            <v>实物</v>
          </cell>
          <cell r="F18006" t="str">
            <v>绽家（LYCOCELLE）</v>
          </cell>
          <cell r="G18006" t="str">
            <v>云贸</v>
          </cell>
          <cell r="H18006" t="str">
            <v>年节礼包/家庭清洁/纸品/衣物清洁礼包</v>
          </cell>
          <cell r="I18006" t="str">
            <v>2024-06-30</v>
          </cell>
          <cell r="J18006">
            <v>163692425</v>
          </cell>
          <cell r="K18006" t="str">
            <v>20000095715-W-6</v>
          </cell>
          <cell r="L18006" t="str">
            <v>6盒装</v>
          </cell>
        </row>
        <row r="18007">
          <cell r="C18007">
            <v>162500009</v>
          </cell>
          <cell r="D18007" t="str">
            <v>人工</v>
          </cell>
          <cell r="E18007" t="str">
            <v>实物</v>
          </cell>
          <cell r="F18007" t="str">
            <v>达丽</v>
          </cell>
          <cell r="G18007" t="str">
            <v>云贸</v>
          </cell>
          <cell r="H18007" t="str">
            <v>年节礼包/项目专属/定制方案专属</v>
          </cell>
          <cell r="I18007" t="str">
            <v>2024-06-30</v>
          </cell>
          <cell r="J18007">
            <v>163591825</v>
          </cell>
          <cell r="K18007" t="str">
            <v>20000059304-W</v>
          </cell>
          <cell r="L18007" t="str">
            <v/>
          </cell>
        </row>
        <row r="18008">
          <cell r="C18008">
            <v>162481688</v>
          </cell>
          <cell r="D18008" t="str">
            <v>人工</v>
          </cell>
          <cell r="E18008" t="str">
            <v>实物</v>
          </cell>
          <cell r="F18008" t="str">
            <v>cemoy</v>
          </cell>
          <cell r="G18008" t="str">
            <v>云贸</v>
          </cell>
          <cell r="H18008" t="str">
            <v>年节礼包/项目专属/定制方案专属</v>
          </cell>
          <cell r="I18008" t="str">
            <v>2024-06-30</v>
          </cell>
          <cell r="J18008">
            <v>163550758</v>
          </cell>
          <cell r="K18008" t="str">
            <v>MZHFJH00000521-W</v>
          </cell>
          <cell r="L18008" t="str">
            <v>2ml/21袋</v>
          </cell>
        </row>
        <row r="18009">
          <cell r="C18009">
            <v>162496639</v>
          </cell>
          <cell r="D18009" t="str">
            <v>人工</v>
          </cell>
          <cell r="E18009" t="str">
            <v>实物</v>
          </cell>
          <cell r="F18009" t="str">
            <v>十月初五</v>
          </cell>
          <cell r="G18009" t="str">
            <v>金知</v>
          </cell>
          <cell r="H18009" t="str">
            <v>年节礼包/食品/粽子礼包</v>
          </cell>
          <cell r="I18009" t="str">
            <v>2024-07-31</v>
          </cell>
          <cell r="J18009">
            <v>163582382</v>
          </cell>
          <cell r="K18009">
            <v>6935133810704</v>
          </cell>
          <cell r="L18009" t="str">
            <v/>
          </cell>
        </row>
        <row r="18010">
          <cell r="C18010">
            <v>162496617</v>
          </cell>
          <cell r="D18010" t="str">
            <v>人工</v>
          </cell>
          <cell r="E18010" t="str">
            <v>实物</v>
          </cell>
          <cell r="F18010" t="str">
            <v>十月初五</v>
          </cell>
          <cell r="G18010" t="str">
            <v>金知</v>
          </cell>
          <cell r="H18010" t="str">
            <v>年节礼包/食品/粽子礼包</v>
          </cell>
          <cell r="I18010" t="str">
            <v>2024-07-31</v>
          </cell>
          <cell r="J18010">
            <v>163582359</v>
          </cell>
          <cell r="K18010">
            <v>6935133809241</v>
          </cell>
          <cell r="L18010" t="str">
            <v/>
          </cell>
        </row>
        <row r="18011">
          <cell r="C18011">
            <v>162484773</v>
          </cell>
          <cell r="D18011" t="str">
            <v>人工</v>
          </cell>
          <cell r="E18011" t="str">
            <v>实物</v>
          </cell>
          <cell r="F18011" t="str">
            <v/>
          </cell>
          <cell r="G18011" t="str">
            <v>巨鲲</v>
          </cell>
          <cell r="H18011" t="str">
            <v>年节礼包/个人护理/身体护理</v>
          </cell>
          <cell r="I18011" t="str">
            <v>2024-03-31</v>
          </cell>
          <cell r="J18011">
            <v>163559152</v>
          </cell>
          <cell r="K18011" t="str">
            <v>sd4013718083018</v>
          </cell>
          <cell r="L18011" t="str">
            <v/>
          </cell>
        </row>
        <row r="18012">
          <cell r="C18012">
            <v>162406874</v>
          </cell>
          <cell r="D18012" t="str">
            <v>人工</v>
          </cell>
          <cell r="E18012" t="str">
            <v>实物</v>
          </cell>
          <cell r="F18012" t="str">
            <v>苏泊尔（SUPOR）</v>
          </cell>
          <cell r="G18012" t="str">
            <v>辽宁苏泊尔</v>
          </cell>
          <cell r="H18012" t="str">
            <v>年节礼包/餐厨/烹饪锅具</v>
          </cell>
          <cell r="I18012" t="str">
            <v>2024-03-31</v>
          </cell>
          <cell r="J18012">
            <v>163376577</v>
          </cell>
          <cell r="K18012" t="str">
            <v>PC32QL1</v>
          </cell>
          <cell r="L18012" t="str">
            <v/>
          </cell>
        </row>
        <row r="18013">
          <cell r="C18013">
            <v>162426604</v>
          </cell>
          <cell r="D18013" t="str">
            <v>人工</v>
          </cell>
          <cell r="E18013" t="str">
            <v>实物</v>
          </cell>
          <cell r="F18013" t="str">
            <v/>
          </cell>
          <cell r="G18013" t="str">
            <v>百果园公司直供</v>
          </cell>
          <cell r="H18013" t="str">
            <v>年节礼包/生鲜/水果礼包</v>
          </cell>
          <cell r="I18013" t="str">
            <v>2024-03-31</v>
          </cell>
          <cell r="J18013">
            <v>163418698</v>
          </cell>
          <cell r="K18013" t="str">
            <v>gfm001</v>
          </cell>
          <cell r="L18013" t="str">
            <v/>
          </cell>
        </row>
        <row r="18014">
          <cell r="C18014">
            <v>162494074</v>
          </cell>
          <cell r="D18014" t="str">
            <v>人工</v>
          </cell>
          <cell r="E18014" t="str">
            <v>实物</v>
          </cell>
          <cell r="F18014" t="str">
            <v>水星家纺</v>
          </cell>
          <cell r="G18014" t="str">
            <v>水星</v>
          </cell>
          <cell r="H18014" t="str">
            <v>年节礼包/家纺/床上用品</v>
          </cell>
          <cell r="I18014" t="str">
            <v>2024-06-30</v>
          </cell>
          <cell r="J18014">
            <v>163576484</v>
          </cell>
          <cell r="K18014">
            <v>124434</v>
          </cell>
          <cell r="L18014" t="str">
            <v/>
          </cell>
        </row>
        <row r="18015">
          <cell r="C18015">
            <v>162279790</v>
          </cell>
          <cell r="D18015" t="str">
            <v>人工</v>
          </cell>
          <cell r="E18015" t="str">
            <v>实物</v>
          </cell>
          <cell r="F18015" t="str">
            <v/>
          </cell>
          <cell r="G18015" t="str">
            <v>中山万荣</v>
          </cell>
          <cell r="H18015" t="str">
            <v>年节礼包/个人护理/洗护礼包</v>
          </cell>
          <cell r="I18015" t="str">
            <v>2023-07-05</v>
          </cell>
          <cell r="J18015">
            <v>163059961</v>
          </cell>
          <cell r="K18015" t="str">
            <v>S00695</v>
          </cell>
          <cell r="L18015" t="str">
            <v>1套</v>
          </cell>
        </row>
        <row r="18016">
          <cell r="C18016">
            <v>162407133</v>
          </cell>
          <cell r="D18016" t="str">
            <v>人工</v>
          </cell>
          <cell r="E18016" t="str">
            <v>实物</v>
          </cell>
          <cell r="F18016" t="str">
            <v>惠而浦（Whirlpool）</v>
          </cell>
          <cell r="G18016" t="str">
            <v>卓联博</v>
          </cell>
          <cell r="H18016" t="str">
            <v>年节礼包/家用电器/厨房小电</v>
          </cell>
          <cell r="I18016" t="str">
            <v>2024-05-06</v>
          </cell>
          <cell r="J18016">
            <v>163376852</v>
          </cell>
          <cell r="K18016" t="str">
            <v>WLF-M03Z</v>
          </cell>
          <cell r="L18016" t="str">
            <v>绿色</v>
          </cell>
        </row>
        <row r="18017">
          <cell r="C18017">
            <v>162459650</v>
          </cell>
          <cell r="D18017" t="str">
            <v>人工</v>
          </cell>
          <cell r="E18017" t="str">
            <v>组合商品</v>
          </cell>
          <cell r="F18017" t="str">
            <v/>
          </cell>
          <cell r="G18017" t="str">
            <v>苏打组合商品虚拟供应商</v>
          </cell>
          <cell r="H18017" t="str">
            <v>年节礼包/项目专属/定制方案专属</v>
          </cell>
          <cell r="I18017" t="str">
            <v>2024-03-31</v>
          </cell>
          <cell r="J18017">
            <v>163500670</v>
          </cell>
          <cell r="K18017" t="str">
            <v/>
          </cell>
          <cell r="L18017" t="str">
            <v/>
          </cell>
        </row>
        <row r="18018">
          <cell r="C18018">
            <v>162459650</v>
          </cell>
          <cell r="D18018" t="str">
            <v>人工</v>
          </cell>
          <cell r="E18018" t="str">
            <v>组合商品</v>
          </cell>
          <cell r="F18018" t="str">
            <v/>
          </cell>
          <cell r="G18018" t="str">
            <v>苏打组合商品虚拟供应商</v>
          </cell>
          <cell r="H18018" t="str">
            <v>年节礼包/项目专属/定制方案专属</v>
          </cell>
          <cell r="I18018" t="str">
            <v>2024-03-31</v>
          </cell>
        </row>
        <row r="18018">
          <cell r="K18018" t="str">
            <v/>
          </cell>
          <cell r="L18018" t="str">
            <v/>
          </cell>
        </row>
        <row r="18019">
          <cell r="C18019">
            <v>162544375</v>
          </cell>
          <cell r="D18019" t="str">
            <v>人工</v>
          </cell>
          <cell r="E18019" t="str">
            <v>实物</v>
          </cell>
          <cell r="F18019" t="str">
            <v/>
          </cell>
          <cell r="G18019" t="str">
            <v>利景程科贸</v>
          </cell>
          <cell r="H18019" t="str">
            <v>年节礼包/项目专属/定制方案专属</v>
          </cell>
          <cell r="I18019" t="str">
            <v>2024-12-31</v>
          </cell>
          <cell r="J18019">
            <v>163701081</v>
          </cell>
          <cell r="K18019" t="str">
            <v/>
          </cell>
          <cell r="L18019">
            <v>1</v>
          </cell>
        </row>
        <row r="18020">
          <cell r="C18020">
            <v>162544374</v>
          </cell>
          <cell r="D18020" t="str">
            <v>人工</v>
          </cell>
          <cell r="E18020" t="str">
            <v>实物</v>
          </cell>
          <cell r="F18020" t="str">
            <v/>
          </cell>
          <cell r="G18020" t="str">
            <v>利景程科贸</v>
          </cell>
          <cell r="H18020" t="str">
            <v>年节礼包/项目专属/定制方案专属</v>
          </cell>
          <cell r="I18020" t="str">
            <v>2024-12-31</v>
          </cell>
          <cell r="J18020">
            <v>163701080</v>
          </cell>
          <cell r="K18020" t="str">
            <v/>
          </cell>
          <cell r="L18020">
            <v>1</v>
          </cell>
        </row>
        <row r="18021">
          <cell r="C18021">
            <v>162544373</v>
          </cell>
          <cell r="D18021" t="str">
            <v>人工</v>
          </cell>
          <cell r="E18021" t="str">
            <v>实物</v>
          </cell>
          <cell r="F18021" t="str">
            <v/>
          </cell>
          <cell r="G18021" t="str">
            <v>利景程科贸</v>
          </cell>
          <cell r="H18021" t="str">
            <v>年节礼包/项目专属/定制方案专属</v>
          </cell>
          <cell r="I18021" t="str">
            <v>2024-12-31</v>
          </cell>
          <cell r="J18021">
            <v>163701079</v>
          </cell>
          <cell r="K18021" t="str">
            <v/>
          </cell>
          <cell r="L18021">
            <v>1</v>
          </cell>
        </row>
        <row r="18022">
          <cell r="C18022">
            <v>162544372</v>
          </cell>
          <cell r="D18022" t="str">
            <v>人工</v>
          </cell>
          <cell r="E18022" t="str">
            <v>实物</v>
          </cell>
          <cell r="F18022" t="str">
            <v/>
          </cell>
          <cell r="G18022" t="str">
            <v>利景程科贸</v>
          </cell>
          <cell r="H18022" t="str">
            <v>年节礼包/项目专属/定制方案专属</v>
          </cell>
          <cell r="I18022" t="str">
            <v>2024-12-31</v>
          </cell>
          <cell r="J18022">
            <v>163701078</v>
          </cell>
          <cell r="K18022" t="str">
            <v/>
          </cell>
          <cell r="L18022">
            <v>1</v>
          </cell>
        </row>
        <row r="18023">
          <cell r="C18023">
            <v>162544371</v>
          </cell>
          <cell r="D18023" t="str">
            <v>人工</v>
          </cell>
          <cell r="E18023" t="str">
            <v>实物</v>
          </cell>
          <cell r="F18023" t="str">
            <v/>
          </cell>
          <cell r="G18023" t="str">
            <v>利景程科贸</v>
          </cell>
          <cell r="H18023" t="str">
            <v>年节礼包/项目专属/定制方案专属</v>
          </cell>
          <cell r="I18023" t="str">
            <v>2025-02-28</v>
          </cell>
          <cell r="J18023">
            <v>163701077</v>
          </cell>
          <cell r="K18023" t="str">
            <v/>
          </cell>
          <cell r="L18023">
            <v>1</v>
          </cell>
        </row>
        <row r="18024">
          <cell r="C18024">
            <v>162544370</v>
          </cell>
          <cell r="D18024" t="str">
            <v>人工</v>
          </cell>
          <cell r="E18024" t="str">
            <v>实物</v>
          </cell>
          <cell r="F18024" t="str">
            <v/>
          </cell>
          <cell r="G18024" t="str">
            <v>禾丰美华</v>
          </cell>
          <cell r="H18024" t="str">
            <v>年节礼包/项目专属/定制方案专属</v>
          </cell>
          <cell r="I18024" t="str">
            <v>2024-12-31</v>
          </cell>
          <cell r="J18024">
            <v>163701075</v>
          </cell>
          <cell r="K18024" t="str">
            <v/>
          </cell>
          <cell r="L18024" t="str">
            <v>序格蓝</v>
          </cell>
        </row>
        <row r="18025">
          <cell r="D18025" t="str">
            <v>人工</v>
          </cell>
          <cell r="E18025" t="str">
            <v>实物</v>
          </cell>
          <cell r="F18025" t="str">
            <v/>
          </cell>
          <cell r="G18025" t="str">
            <v>禾丰美华</v>
          </cell>
          <cell r="H18025" t="str">
            <v>年节礼包/项目专属/定制方案专属</v>
          </cell>
          <cell r="I18025" t="str">
            <v>2024-12-31</v>
          </cell>
          <cell r="J18025">
            <v>163701076</v>
          </cell>
          <cell r="K18025" t="str">
            <v/>
          </cell>
          <cell r="L18025" t="str">
            <v>经典白</v>
          </cell>
        </row>
        <row r="18026">
          <cell r="C18026">
            <v>162544369</v>
          </cell>
          <cell r="D18026" t="str">
            <v>人工</v>
          </cell>
          <cell r="E18026" t="str">
            <v>实物</v>
          </cell>
          <cell r="F18026" t="str">
            <v/>
          </cell>
          <cell r="G18026" t="str">
            <v>禾丰美华</v>
          </cell>
          <cell r="H18026" t="str">
            <v>年节礼包/项目专属/定制方案专属</v>
          </cell>
          <cell r="I18026" t="str">
            <v>2024-12-31</v>
          </cell>
          <cell r="J18026">
            <v>163701072</v>
          </cell>
          <cell r="K18026" t="str">
            <v/>
          </cell>
          <cell r="L18026" t="str">
            <v>王子蓝</v>
          </cell>
        </row>
        <row r="18027">
          <cell r="D18027" t="str">
            <v>人工</v>
          </cell>
          <cell r="E18027" t="str">
            <v>实物</v>
          </cell>
          <cell r="F18027" t="str">
            <v/>
          </cell>
          <cell r="G18027" t="str">
            <v>禾丰美华</v>
          </cell>
          <cell r="H18027" t="str">
            <v>年节礼包/项目专属/定制方案专属</v>
          </cell>
          <cell r="I18027" t="str">
            <v>2024-12-31</v>
          </cell>
          <cell r="J18027">
            <v>163701073</v>
          </cell>
          <cell r="K18027" t="str">
            <v/>
          </cell>
          <cell r="L18027" t="str">
            <v>云杉绿</v>
          </cell>
        </row>
        <row r="18028">
          <cell r="D18028" t="str">
            <v>人工</v>
          </cell>
          <cell r="E18028" t="str">
            <v>实物</v>
          </cell>
          <cell r="F18028" t="str">
            <v/>
          </cell>
          <cell r="G18028" t="str">
            <v>禾丰美华</v>
          </cell>
          <cell r="H18028" t="str">
            <v>年节礼包/项目专属/定制方案专属</v>
          </cell>
          <cell r="I18028" t="str">
            <v>2024-12-31</v>
          </cell>
          <cell r="J18028">
            <v>163701074</v>
          </cell>
          <cell r="K18028" t="str">
            <v/>
          </cell>
          <cell r="L18028" t="str">
            <v>樱花粉</v>
          </cell>
        </row>
        <row r="18029">
          <cell r="C18029">
            <v>162544368</v>
          </cell>
          <cell r="D18029" t="str">
            <v>人工</v>
          </cell>
          <cell r="E18029" t="str">
            <v>实物</v>
          </cell>
          <cell r="F18029" t="str">
            <v/>
          </cell>
          <cell r="G18029" t="str">
            <v>禾丰美华</v>
          </cell>
          <cell r="H18029" t="str">
            <v>年节礼包/项目专属/定制方案专属</v>
          </cell>
          <cell r="I18029" t="str">
            <v>2024-12-31</v>
          </cell>
          <cell r="J18029">
            <v>163701071</v>
          </cell>
          <cell r="K18029" t="str">
            <v/>
          </cell>
          <cell r="L18029" t="str">
            <v>DRG-K2302</v>
          </cell>
        </row>
        <row r="18030">
          <cell r="C18030">
            <v>162544367</v>
          </cell>
          <cell r="D18030" t="str">
            <v>人工</v>
          </cell>
          <cell r="E18030" t="str">
            <v>实物</v>
          </cell>
          <cell r="F18030" t="str">
            <v/>
          </cell>
          <cell r="G18030" t="str">
            <v>禾丰美华</v>
          </cell>
          <cell r="H18030" t="str">
            <v>年节礼包/项目专属/定制方案专属</v>
          </cell>
          <cell r="I18030" t="str">
            <v>2024-12-31</v>
          </cell>
          <cell r="J18030">
            <v>163701070</v>
          </cell>
          <cell r="K18030" t="str">
            <v/>
          </cell>
          <cell r="L18030" t="str">
            <v>五寸户外推车（卡其色）</v>
          </cell>
        </row>
        <row r="18031">
          <cell r="C18031">
            <v>162426736</v>
          </cell>
          <cell r="D18031" t="str">
            <v>人工</v>
          </cell>
          <cell r="E18031" t="str">
            <v>实物</v>
          </cell>
          <cell r="F18031" t="str">
            <v>紫燕百味鸡</v>
          </cell>
          <cell r="G18031" t="str">
            <v>上海华怡日川</v>
          </cell>
          <cell r="H18031" t="str">
            <v>年节礼包/食品/食品礼包</v>
          </cell>
          <cell r="I18031" t="str">
            <v>2024-07-31</v>
          </cell>
          <cell r="J18031">
            <v>163418951</v>
          </cell>
          <cell r="K18031" t="str">
            <v>贺之宴礼盒</v>
          </cell>
          <cell r="L18031" t="str">
            <v/>
          </cell>
        </row>
        <row r="18032">
          <cell r="C18032">
            <v>162407131</v>
          </cell>
          <cell r="D18032" t="str">
            <v>人工</v>
          </cell>
          <cell r="E18032" t="str">
            <v>实物</v>
          </cell>
          <cell r="F18032" t="str">
            <v>惠而浦（Whirlpool）</v>
          </cell>
          <cell r="G18032" t="str">
            <v>卓联博</v>
          </cell>
          <cell r="H18032" t="str">
            <v>年节礼包/家用电器/厨房小电</v>
          </cell>
          <cell r="I18032" t="str">
            <v>2024-05-06</v>
          </cell>
          <cell r="J18032">
            <v>163376850</v>
          </cell>
          <cell r="K18032" t="str">
            <v>WBL-CG14QG</v>
          </cell>
          <cell r="L18032" t="str">
            <v/>
          </cell>
        </row>
        <row r="18033">
          <cell r="C18033">
            <v>162409116</v>
          </cell>
          <cell r="D18033" t="str">
            <v>人工</v>
          </cell>
          <cell r="E18033" t="str">
            <v>实物</v>
          </cell>
          <cell r="F18033" t="str">
            <v>百果园</v>
          </cell>
          <cell r="G18033" t="str">
            <v>百果园公司直供</v>
          </cell>
          <cell r="H18033" t="str">
            <v>年节礼包/生鲜/水果</v>
          </cell>
          <cell r="I18033" t="str">
            <v>2024-02-29</v>
          </cell>
          <cell r="J18033">
            <v>163381746</v>
          </cell>
          <cell r="K18033" t="str">
            <v>akspg202302</v>
          </cell>
          <cell r="L18033" t="str">
            <v/>
          </cell>
        </row>
        <row r="18034">
          <cell r="C18034">
            <v>162409113</v>
          </cell>
          <cell r="D18034" t="str">
            <v>人工</v>
          </cell>
          <cell r="E18034" t="str">
            <v>实物</v>
          </cell>
          <cell r="F18034" t="str">
            <v/>
          </cell>
          <cell r="G18034" t="str">
            <v>百果园公司直供</v>
          </cell>
          <cell r="H18034" t="str">
            <v>年节礼包/生鲜/水果</v>
          </cell>
          <cell r="I18034" t="str">
            <v>2024-02-29</v>
          </cell>
          <cell r="J18034">
            <v>163381743</v>
          </cell>
          <cell r="K18034" t="str">
            <v>SDDP2404</v>
          </cell>
          <cell r="L18034" t="str">
            <v/>
          </cell>
        </row>
        <row r="18035">
          <cell r="C18035">
            <v>162511551</v>
          </cell>
          <cell r="D18035" t="str">
            <v>人工</v>
          </cell>
          <cell r="E18035" t="str">
            <v>实物</v>
          </cell>
          <cell r="F18035" t="str">
            <v/>
          </cell>
          <cell r="G18035" t="str">
            <v>优盟</v>
          </cell>
          <cell r="H18035" t="str">
            <v>年节礼包/项目专属/定制方案专属</v>
          </cell>
          <cell r="I18035" t="str">
            <v>2024-05-31</v>
          </cell>
          <cell r="J18035">
            <v>163625142</v>
          </cell>
          <cell r="K18035" t="str">
            <v>FXZXCM5370119</v>
          </cell>
          <cell r="L18035" t="str">
            <v/>
          </cell>
        </row>
        <row r="18036">
          <cell r="C18036">
            <v>162507993</v>
          </cell>
          <cell r="D18036" t="str">
            <v>人工</v>
          </cell>
          <cell r="E18036" t="str">
            <v>实物</v>
          </cell>
          <cell r="F18036" t="str">
            <v/>
          </cell>
          <cell r="G18036" t="str">
            <v>礼瑞源</v>
          </cell>
          <cell r="H18036" t="str">
            <v>年节礼包/项目专属/定制方案专属</v>
          </cell>
          <cell r="I18036" t="str">
            <v>2024-07-01</v>
          </cell>
          <cell r="J18036">
            <v>163615508</v>
          </cell>
          <cell r="K18036" t="str">
            <v>护颈防晒面罩</v>
          </cell>
          <cell r="L18036" t="str">
            <v>银河灰</v>
          </cell>
        </row>
        <row r="18037">
          <cell r="C18037">
            <v>162492482</v>
          </cell>
          <cell r="D18037" t="str">
            <v>人工</v>
          </cell>
          <cell r="E18037" t="str">
            <v>实物</v>
          </cell>
          <cell r="F18037" t="str">
            <v>金龙鱼</v>
          </cell>
          <cell r="G18037" t="str">
            <v>新兴</v>
          </cell>
          <cell r="H18037" t="str">
            <v>年节礼包/食品/食品礼包</v>
          </cell>
          <cell r="I18037" t="str">
            <v>2025-03-25</v>
          </cell>
          <cell r="J18037">
            <v>163573974</v>
          </cell>
          <cell r="K18037" t="str">
            <v>DW16590325</v>
          </cell>
          <cell r="L18037" t="str">
            <v/>
          </cell>
        </row>
        <row r="18038">
          <cell r="C18038">
            <v>162492482</v>
          </cell>
          <cell r="D18038" t="str">
            <v>人工</v>
          </cell>
          <cell r="E18038" t="str">
            <v>实物</v>
          </cell>
          <cell r="F18038" t="str">
            <v>金龙鱼</v>
          </cell>
          <cell r="G18038" t="str">
            <v>新兴</v>
          </cell>
          <cell r="H18038" t="str">
            <v>年节礼包/食品/食品礼包</v>
          </cell>
          <cell r="I18038" t="str">
            <v>2025-03-25</v>
          </cell>
        </row>
        <row r="18038">
          <cell r="K18038" t="str">
            <v>DW16590325</v>
          </cell>
          <cell r="L18038" t="str">
            <v/>
          </cell>
        </row>
        <row r="18039">
          <cell r="C18039">
            <v>162492482</v>
          </cell>
          <cell r="D18039" t="str">
            <v>人工</v>
          </cell>
          <cell r="E18039" t="str">
            <v>实物</v>
          </cell>
          <cell r="F18039" t="str">
            <v>金龙鱼</v>
          </cell>
          <cell r="G18039" t="str">
            <v>新兴</v>
          </cell>
          <cell r="H18039" t="str">
            <v>年节礼包/食品/食品礼包</v>
          </cell>
          <cell r="I18039" t="str">
            <v>2025-03-25</v>
          </cell>
        </row>
        <row r="18039">
          <cell r="K18039" t="str">
            <v>DW16590325</v>
          </cell>
          <cell r="L18039" t="str">
            <v/>
          </cell>
        </row>
        <row r="18040">
          <cell r="C18040">
            <v>162507995</v>
          </cell>
          <cell r="D18040" t="str">
            <v>人工</v>
          </cell>
          <cell r="E18040" t="str">
            <v>实物</v>
          </cell>
          <cell r="F18040" t="str">
            <v/>
          </cell>
          <cell r="G18040" t="str">
            <v>礼瑞源</v>
          </cell>
          <cell r="H18040" t="str">
            <v>年节礼包/项目专属/定制方案专属</v>
          </cell>
          <cell r="I18040" t="str">
            <v>2024-07-01</v>
          </cell>
          <cell r="J18040">
            <v>163615510</v>
          </cell>
          <cell r="K18040" t="str">
            <v>天际防晒帽</v>
          </cell>
          <cell r="L18040" t="str">
            <v>雾霾蓝</v>
          </cell>
        </row>
        <row r="18041">
          <cell r="C18041">
            <v>162508020</v>
          </cell>
          <cell r="D18041" t="str">
            <v>人工</v>
          </cell>
          <cell r="E18041" t="str">
            <v>实物</v>
          </cell>
          <cell r="F18041" t="str">
            <v/>
          </cell>
          <cell r="G18041" t="str">
            <v>礼瑞源</v>
          </cell>
          <cell r="H18041" t="str">
            <v>年节礼包/项目专属/定制方案专属</v>
          </cell>
          <cell r="I18041" t="str">
            <v>2024-07-01</v>
          </cell>
          <cell r="J18041">
            <v>163615551</v>
          </cell>
          <cell r="K18041" t="str">
            <v>倍护防晒空顶帽</v>
          </cell>
          <cell r="L18041" t="str">
            <v>浅米色</v>
          </cell>
        </row>
        <row r="18042">
          <cell r="C18042">
            <v>162507982</v>
          </cell>
          <cell r="D18042" t="str">
            <v>人工</v>
          </cell>
          <cell r="E18042" t="str">
            <v>实物</v>
          </cell>
          <cell r="F18042" t="str">
            <v/>
          </cell>
          <cell r="G18042" t="str">
            <v>礼瑞源</v>
          </cell>
          <cell r="H18042" t="str">
            <v>年节礼包/项目专属/定制方案专属</v>
          </cell>
          <cell r="I18042" t="str">
            <v>2024-07-01</v>
          </cell>
          <cell r="J18042">
            <v>163615483</v>
          </cell>
          <cell r="K18042" t="str">
            <v>防晒衣AL11924</v>
          </cell>
          <cell r="L18042" t="str">
            <v>雾语蓝165/88A(L)</v>
          </cell>
        </row>
        <row r="18043">
          <cell r="C18043">
            <v>162507991</v>
          </cell>
          <cell r="D18043" t="str">
            <v>人工</v>
          </cell>
          <cell r="E18043" t="str">
            <v>实物</v>
          </cell>
          <cell r="F18043" t="str">
            <v/>
          </cell>
          <cell r="G18043" t="str">
            <v>礼瑞源</v>
          </cell>
          <cell r="H18043" t="str">
            <v>年节礼包/项目专属/定制方案专属</v>
          </cell>
          <cell r="I18043" t="str">
            <v>2024-07-01</v>
          </cell>
          <cell r="J18043">
            <v>163615506</v>
          </cell>
          <cell r="K18043" t="str">
            <v>防晒衣AL11924</v>
          </cell>
          <cell r="L18043" t="str">
            <v>乌云灰160/84A(M)</v>
          </cell>
        </row>
        <row r="18044">
          <cell r="C18044">
            <v>162507992</v>
          </cell>
          <cell r="D18044" t="str">
            <v>人工</v>
          </cell>
          <cell r="E18044" t="str">
            <v>实物</v>
          </cell>
          <cell r="F18044" t="str">
            <v/>
          </cell>
          <cell r="G18044" t="str">
            <v>礼瑞源</v>
          </cell>
          <cell r="H18044" t="str">
            <v>年节礼包/项目专属/定制方案专属</v>
          </cell>
          <cell r="I18044" t="str">
            <v>2024-07-01</v>
          </cell>
          <cell r="J18044">
            <v>163615507</v>
          </cell>
          <cell r="K18044" t="str">
            <v>口罩+袖套</v>
          </cell>
          <cell r="L18044" t="str">
            <v>柔雾粉+沁柔白</v>
          </cell>
        </row>
        <row r="18045">
          <cell r="C18045">
            <v>162507992</v>
          </cell>
          <cell r="D18045" t="str">
            <v>人工</v>
          </cell>
          <cell r="E18045" t="str">
            <v>实物</v>
          </cell>
          <cell r="F18045" t="str">
            <v/>
          </cell>
          <cell r="G18045" t="str">
            <v>礼瑞源</v>
          </cell>
          <cell r="H18045" t="str">
            <v>年节礼包/项目专属/定制方案专属</v>
          </cell>
          <cell r="I18045" t="str">
            <v>2024-07-01</v>
          </cell>
        </row>
        <row r="18045">
          <cell r="K18045" t="str">
            <v>口罩+袖套</v>
          </cell>
          <cell r="L18045" t="str">
            <v>柔雾粉+沁柔白</v>
          </cell>
        </row>
        <row r="18046">
          <cell r="C18046">
            <v>162028594</v>
          </cell>
          <cell r="D18046" t="str">
            <v>人工</v>
          </cell>
          <cell r="E18046" t="str">
            <v>实物</v>
          </cell>
          <cell r="F18046" t="str">
            <v/>
          </cell>
          <cell r="G18046" t="str">
            <v>品客易购</v>
          </cell>
          <cell r="H18046" t="str">
            <v>年节礼包/个人护理/女性用品</v>
          </cell>
          <cell r="I18046" t="str">
            <v>2023-07-31</v>
          </cell>
          <cell r="J18046">
            <v>162395905</v>
          </cell>
          <cell r="K18046">
            <v>2023032002</v>
          </cell>
          <cell r="L18046" t="str">
            <v/>
          </cell>
        </row>
        <row r="18047">
          <cell r="C18047">
            <v>162430038</v>
          </cell>
          <cell r="D18047" t="str">
            <v>人工</v>
          </cell>
          <cell r="E18047" t="str">
            <v>实物</v>
          </cell>
          <cell r="F18047" t="str">
            <v/>
          </cell>
          <cell r="G18047" t="str">
            <v>湄南河</v>
          </cell>
          <cell r="H18047" t="str">
            <v>年节礼包/食品/粮油礼包</v>
          </cell>
          <cell r="I18047" t="str">
            <v>2024-01-27</v>
          </cell>
          <cell r="J18047">
            <v>163425666</v>
          </cell>
          <cell r="K18047" t="str">
            <v/>
          </cell>
          <cell r="L18047" t="str">
            <v/>
          </cell>
        </row>
        <row r="18048">
          <cell r="C18048">
            <v>162430038</v>
          </cell>
          <cell r="D18048" t="str">
            <v>人工</v>
          </cell>
          <cell r="E18048" t="str">
            <v>实物</v>
          </cell>
          <cell r="F18048" t="str">
            <v/>
          </cell>
          <cell r="G18048" t="str">
            <v>湄南河</v>
          </cell>
          <cell r="H18048" t="str">
            <v>年节礼包/食品/粮油礼包</v>
          </cell>
          <cell r="I18048" t="str">
            <v>2024-01-27</v>
          </cell>
        </row>
        <row r="18048">
          <cell r="K18048" t="str">
            <v/>
          </cell>
          <cell r="L18048" t="str">
            <v/>
          </cell>
        </row>
        <row r="18049">
          <cell r="C18049">
            <v>162427381</v>
          </cell>
          <cell r="D18049" t="str">
            <v>人工</v>
          </cell>
          <cell r="E18049" t="str">
            <v>实物</v>
          </cell>
          <cell r="F18049" t="str">
            <v/>
          </cell>
          <cell r="G18049" t="str">
            <v>湄南河</v>
          </cell>
          <cell r="H18049" t="str">
            <v>年节礼包/食品/食品礼包</v>
          </cell>
          <cell r="I18049" t="str">
            <v>2024-01-27</v>
          </cell>
          <cell r="J18049">
            <v>163419980</v>
          </cell>
          <cell r="K18049" t="str">
            <v/>
          </cell>
          <cell r="L18049" t="str">
            <v/>
          </cell>
        </row>
        <row r="18050">
          <cell r="C18050">
            <v>162427380</v>
          </cell>
          <cell r="D18050" t="str">
            <v>人工</v>
          </cell>
          <cell r="E18050" t="str">
            <v>实物</v>
          </cell>
          <cell r="F18050" t="str">
            <v/>
          </cell>
          <cell r="G18050" t="str">
            <v>湄南河</v>
          </cell>
          <cell r="H18050" t="str">
            <v>年节礼包/食品/油</v>
          </cell>
          <cell r="I18050" t="str">
            <v>2024-03-31</v>
          </cell>
          <cell r="J18050">
            <v>163419979</v>
          </cell>
          <cell r="K18050" t="str">
            <v/>
          </cell>
          <cell r="L18050" t="str">
            <v/>
          </cell>
        </row>
        <row r="18051">
          <cell r="C18051">
            <v>162427369</v>
          </cell>
          <cell r="D18051" t="str">
            <v>人工</v>
          </cell>
          <cell r="E18051" t="str">
            <v>实物</v>
          </cell>
          <cell r="F18051" t="str">
            <v/>
          </cell>
          <cell r="G18051" t="str">
            <v>湄南河</v>
          </cell>
          <cell r="H18051" t="str">
            <v>年节礼包/食品/粮油礼包</v>
          </cell>
          <cell r="I18051" t="str">
            <v>2024-03-31</v>
          </cell>
          <cell r="J18051">
            <v>163419960</v>
          </cell>
          <cell r="K18051" t="str">
            <v/>
          </cell>
          <cell r="L18051" t="str">
            <v/>
          </cell>
        </row>
        <row r="18052">
          <cell r="C18052">
            <v>162427367</v>
          </cell>
          <cell r="D18052" t="str">
            <v>人工</v>
          </cell>
          <cell r="E18052" t="str">
            <v>实物</v>
          </cell>
          <cell r="F18052" t="str">
            <v/>
          </cell>
          <cell r="G18052" t="str">
            <v>湄南河</v>
          </cell>
          <cell r="H18052" t="str">
            <v>年节礼包/食品/粮油礼包</v>
          </cell>
          <cell r="I18052" t="str">
            <v>2024-03-31</v>
          </cell>
          <cell r="J18052">
            <v>163419958</v>
          </cell>
          <cell r="K18052" t="str">
            <v/>
          </cell>
          <cell r="L18052" t="str">
            <v/>
          </cell>
        </row>
        <row r="18053">
          <cell r="C18053">
            <v>162427366</v>
          </cell>
          <cell r="D18053" t="str">
            <v>人工</v>
          </cell>
          <cell r="E18053" t="str">
            <v>实物</v>
          </cell>
          <cell r="F18053" t="str">
            <v/>
          </cell>
          <cell r="G18053" t="str">
            <v>湄南河</v>
          </cell>
          <cell r="H18053" t="str">
            <v>年节礼包/食品/粮油礼包</v>
          </cell>
          <cell r="I18053" t="str">
            <v>2024-01-27</v>
          </cell>
          <cell r="J18053">
            <v>163419957</v>
          </cell>
          <cell r="K18053" t="str">
            <v/>
          </cell>
          <cell r="L18053" t="str">
            <v/>
          </cell>
        </row>
        <row r="18054">
          <cell r="C18054">
            <v>162427363</v>
          </cell>
          <cell r="D18054" t="str">
            <v>人工</v>
          </cell>
          <cell r="E18054" t="str">
            <v>实物</v>
          </cell>
          <cell r="F18054" t="str">
            <v/>
          </cell>
          <cell r="G18054" t="str">
            <v>湄南河</v>
          </cell>
          <cell r="H18054" t="str">
            <v>年节礼包/食品/粮油礼包</v>
          </cell>
          <cell r="I18054" t="str">
            <v>2024-01-27</v>
          </cell>
          <cell r="J18054">
            <v>163419954</v>
          </cell>
          <cell r="K18054" t="str">
            <v/>
          </cell>
          <cell r="L18054" t="str">
            <v/>
          </cell>
        </row>
        <row r="18055">
          <cell r="C18055">
            <v>162427078</v>
          </cell>
          <cell r="D18055" t="str">
            <v>人工</v>
          </cell>
          <cell r="E18055" t="str">
            <v>实物</v>
          </cell>
          <cell r="F18055" t="str">
            <v/>
          </cell>
          <cell r="G18055" t="str">
            <v>湄南河</v>
          </cell>
          <cell r="H18055" t="str">
            <v>年节礼包/食品/大米</v>
          </cell>
          <cell r="I18055" t="str">
            <v>2024-03-31</v>
          </cell>
          <cell r="J18055">
            <v>163419555</v>
          </cell>
          <cell r="K18055" t="str">
            <v/>
          </cell>
          <cell r="L18055" t="str">
            <v/>
          </cell>
        </row>
        <row r="18056">
          <cell r="C18056">
            <v>162427069</v>
          </cell>
          <cell r="D18056" t="str">
            <v>人工</v>
          </cell>
          <cell r="E18056" t="str">
            <v>实物</v>
          </cell>
          <cell r="F18056" t="str">
            <v/>
          </cell>
          <cell r="G18056" t="str">
            <v>湄南河</v>
          </cell>
          <cell r="H18056" t="str">
            <v>年节礼包/食品/食品礼包</v>
          </cell>
          <cell r="I18056" t="str">
            <v>2024-01-19</v>
          </cell>
          <cell r="J18056">
            <v>163419545</v>
          </cell>
          <cell r="K18056" t="str">
            <v/>
          </cell>
          <cell r="L18056" t="str">
            <v/>
          </cell>
        </row>
        <row r="18057">
          <cell r="C18057">
            <v>162398882</v>
          </cell>
          <cell r="D18057" t="str">
            <v>人工</v>
          </cell>
          <cell r="E18057" t="str">
            <v>实物</v>
          </cell>
          <cell r="F18057" t="str">
            <v/>
          </cell>
          <cell r="G18057" t="str">
            <v>湄南河</v>
          </cell>
          <cell r="H18057" t="str">
            <v>年节礼包/食品/粮油礼包</v>
          </cell>
          <cell r="I18057" t="str">
            <v>2023-12-31</v>
          </cell>
          <cell r="J18057">
            <v>163357323</v>
          </cell>
          <cell r="K18057" t="str">
            <v/>
          </cell>
          <cell r="L18057" t="str">
            <v/>
          </cell>
        </row>
        <row r="18058">
          <cell r="C18058">
            <v>162350353</v>
          </cell>
          <cell r="D18058" t="str">
            <v>人工</v>
          </cell>
          <cell r="E18058" t="str">
            <v>实物</v>
          </cell>
          <cell r="F18058" t="str">
            <v/>
          </cell>
          <cell r="G18058" t="str">
            <v>众展</v>
          </cell>
          <cell r="H18058" t="str">
            <v>年节礼包/食品/零食礼包</v>
          </cell>
          <cell r="I18058" t="str">
            <v>2023-12-31</v>
          </cell>
          <cell r="J18058">
            <v>163217558</v>
          </cell>
          <cell r="K18058" t="str">
            <v/>
          </cell>
          <cell r="L18058" t="str">
            <v/>
          </cell>
        </row>
        <row r="18059">
          <cell r="C18059">
            <v>162407030</v>
          </cell>
          <cell r="D18059" t="str">
            <v>人工</v>
          </cell>
          <cell r="E18059" t="str">
            <v>实物</v>
          </cell>
          <cell r="F18059" t="str">
            <v>燕之坊</v>
          </cell>
          <cell r="G18059" t="str">
            <v>燕之坊</v>
          </cell>
          <cell r="H18059" t="str">
            <v>年节礼包/食品/干货礼包</v>
          </cell>
          <cell r="I18059" t="str">
            <v>2024-03-31</v>
          </cell>
          <cell r="J18059">
            <v>163376744</v>
          </cell>
          <cell r="K18059" t="str">
            <v>C02080010265</v>
          </cell>
          <cell r="L18059" t="str">
            <v/>
          </cell>
        </row>
        <row r="18060">
          <cell r="C18060">
            <v>162459664</v>
          </cell>
          <cell r="D18060" t="str">
            <v>人工</v>
          </cell>
          <cell r="E18060" t="str">
            <v>组合商品</v>
          </cell>
          <cell r="F18060" t="str">
            <v/>
          </cell>
          <cell r="G18060" t="str">
            <v>苏打组合商品虚拟供应商</v>
          </cell>
          <cell r="H18060" t="str">
            <v>年节礼包/项目专属/定制方案专属</v>
          </cell>
          <cell r="I18060" t="str">
            <v>2024-03-31</v>
          </cell>
          <cell r="J18060">
            <v>163500684</v>
          </cell>
          <cell r="K18060" t="str">
            <v/>
          </cell>
          <cell r="L18060" t="str">
            <v/>
          </cell>
        </row>
        <row r="18061">
          <cell r="C18061">
            <v>162459664</v>
          </cell>
          <cell r="D18061" t="str">
            <v>人工</v>
          </cell>
          <cell r="E18061" t="str">
            <v>组合商品</v>
          </cell>
          <cell r="F18061" t="str">
            <v/>
          </cell>
          <cell r="G18061" t="str">
            <v>苏打组合商品虚拟供应商</v>
          </cell>
          <cell r="H18061" t="str">
            <v>年节礼包/项目专属/定制方案专属</v>
          </cell>
          <cell r="I18061" t="str">
            <v>2024-03-31</v>
          </cell>
        </row>
        <row r="18061">
          <cell r="K18061" t="str">
            <v/>
          </cell>
          <cell r="L18061" t="str">
            <v/>
          </cell>
        </row>
        <row r="18062">
          <cell r="C18062">
            <v>162459664</v>
          </cell>
          <cell r="D18062" t="str">
            <v>人工</v>
          </cell>
          <cell r="E18062" t="str">
            <v>组合商品</v>
          </cell>
          <cell r="F18062" t="str">
            <v/>
          </cell>
          <cell r="G18062" t="str">
            <v>苏打组合商品虚拟供应商</v>
          </cell>
          <cell r="H18062" t="str">
            <v>年节礼包/项目专属/定制方案专属</v>
          </cell>
          <cell r="I18062" t="str">
            <v>2024-03-31</v>
          </cell>
        </row>
        <row r="18062">
          <cell r="K18062" t="str">
            <v/>
          </cell>
          <cell r="L18062" t="str">
            <v/>
          </cell>
        </row>
        <row r="18063">
          <cell r="C18063">
            <v>162459315</v>
          </cell>
          <cell r="D18063" t="str">
            <v>人工</v>
          </cell>
          <cell r="E18063" t="str">
            <v>实物</v>
          </cell>
          <cell r="F18063" t="str">
            <v>自然堂（CHANDO）</v>
          </cell>
          <cell r="G18063" t="str">
            <v>聚优来</v>
          </cell>
          <cell r="H18063" t="str">
            <v>年节礼包/项目专属/定制方案专属</v>
          </cell>
          <cell r="I18063" t="str">
            <v>2024-04-30</v>
          </cell>
          <cell r="J18063">
            <v>163500164</v>
          </cell>
          <cell r="K18063">
            <v>20231214002</v>
          </cell>
          <cell r="L18063" t="str">
            <v>冰肌水160ml+精华液40ml+肌活霜50g+肌活乳液15ml*2+洁面霜60g+眼贴膜10对*5ml</v>
          </cell>
        </row>
        <row r="18064">
          <cell r="C18064">
            <v>162459313</v>
          </cell>
          <cell r="D18064" t="str">
            <v>人工</v>
          </cell>
          <cell r="E18064" t="str">
            <v>实物</v>
          </cell>
          <cell r="F18064" t="str">
            <v>自然堂（CHANDO）</v>
          </cell>
          <cell r="G18064" t="str">
            <v>聚优来</v>
          </cell>
          <cell r="H18064" t="str">
            <v>年节礼包/项目专属/定制方案专属</v>
          </cell>
          <cell r="I18064" t="str">
            <v>2024-03-31</v>
          </cell>
          <cell r="J18064">
            <v>163500162</v>
          </cell>
          <cell r="K18064">
            <v>20231222002</v>
          </cell>
          <cell r="L18064" t="str">
            <v>洗颜霜125g+滋润水160ml+滋润乳120ml+精华液40ml+眼霜15g+滋润水20ml+滋润乳15ml+精华液5ml+导入仪</v>
          </cell>
        </row>
        <row r="18065">
          <cell r="C18065">
            <v>162504118</v>
          </cell>
          <cell r="D18065" t="str">
            <v>人工</v>
          </cell>
          <cell r="E18065" t="str">
            <v>实物</v>
          </cell>
          <cell r="F18065" t="str">
            <v>立白</v>
          </cell>
          <cell r="G18065" t="str">
            <v>二向箔</v>
          </cell>
          <cell r="H18065" t="str">
            <v>年节礼包/家庭清洁/纸品/衣物清洁</v>
          </cell>
          <cell r="I18065" t="str">
            <v>2024-12-31</v>
          </cell>
          <cell r="J18065">
            <v>163603820</v>
          </cell>
          <cell r="K18065" t="str">
            <v/>
          </cell>
          <cell r="L18065" t="str">
            <v/>
          </cell>
        </row>
        <row r="18066">
          <cell r="C18066">
            <v>162527612</v>
          </cell>
          <cell r="D18066" t="str">
            <v>人工</v>
          </cell>
          <cell r="E18066" t="str">
            <v>组合商品</v>
          </cell>
          <cell r="F18066" t="str">
            <v/>
          </cell>
          <cell r="G18066" t="str">
            <v>苏打组合商品虚拟供应商</v>
          </cell>
          <cell r="H18066" t="str">
            <v>供应链类目/年节礼包/销售专属礼包</v>
          </cell>
          <cell r="I18066" t="str">
            <v>2024-06-30</v>
          </cell>
          <cell r="J18066">
            <v>163663588</v>
          </cell>
          <cell r="K18066" t="str">
            <v/>
          </cell>
          <cell r="L18066" t="str">
            <v/>
          </cell>
        </row>
        <row r="18067">
          <cell r="C18067">
            <v>162527612</v>
          </cell>
          <cell r="D18067" t="str">
            <v>人工</v>
          </cell>
          <cell r="E18067" t="str">
            <v>组合商品</v>
          </cell>
          <cell r="F18067" t="str">
            <v/>
          </cell>
          <cell r="G18067" t="str">
            <v>苏打组合商品虚拟供应商</v>
          </cell>
          <cell r="H18067" t="str">
            <v>供应链类目/年节礼包/销售专属礼包</v>
          </cell>
          <cell r="I18067" t="str">
            <v>2024-06-30</v>
          </cell>
        </row>
        <row r="18067">
          <cell r="K18067" t="str">
            <v/>
          </cell>
          <cell r="L18067" t="str">
            <v/>
          </cell>
        </row>
        <row r="18068">
          <cell r="C18068">
            <v>162527612</v>
          </cell>
          <cell r="D18068" t="str">
            <v>人工</v>
          </cell>
          <cell r="E18068" t="str">
            <v>组合商品</v>
          </cell>
          <cell r="F18068" t="str">
            <v/>
          </cell>
          <cell r="G18068" t="str">
            <v>苏打组合商品虚拟供应商</v>
          </cell>
          <cell r="H18068" t="str">
            <v>供应链类目/年节礼包/销售专属礼包</v>
          </cell>
          <cell r="I18068" t="str">
            <v>2024-06-30</v>
          </cell>
        </row>
        <row r="18068">
          <cell r="K18068" t="str">
            <v/>
          </cell>
          <cell r="L18068" t="str">
            <v/>
          </cell>
        </row>
        <row r="18069">
          <cell r="C18069">
            <v>162405162</v>
          </cell>
          <cell r="D18069" t="str">
            <v>人工</v>
          </cell>
          <cell r="E18069" t="str">
            <v>实物</v>
          </cell>
          <cell r="F18069" t="str">
            <v>圣罗兰（YSL）</v>
          </cell>
          <cell r="G18069" t="str">
            <v>晋之星辰</v>
          </cell>
          <cell r="H18069" t="str">
            <v>年节礼包/美妆护理/美妆套装</v>
          </cell>
          <cell r="I18069" t="str">
            <v>2024-04-30</v>
          </cell>
          <cell r="J18069">
            <v>163372821</v>
          </cell>
          <cell r="K18069" t="str">
            <v/>
          </cell>
          <cell r="L18069" t="str">
            <v/>
          </cell>
        </row>
        <row r="18070">
          <cell r="C18070">
            <v>162337993</v>
          </cell>
          <cell r="D18070" t="str">
            <v>人工</v>
          </cell>
          <cell r="E18070" t="str">
            <v>实物</v>
          </cell>
          <cell r="F18070" t="str">
            <v>蒙牛</v>
          </cell>
          <cell r="G18070" t="str">
            <v>四海知己</v>
          </cell>
          <cell r="H18070" t="str">
            <v>年节礼包/食品/奶类饮品</v>
          </cell>
          <cell r="I18070" t="str">
            <v>2024-10-31</v>
          </cell>
          <cell r="J18070">
            <v>163200957</v>
          </cell>
          <cell r="K18070" t="str">
            <v/>
          </cell>
          <cell r="L18070" t="str">
            <v/>
          </cell>
        </row>
        <row r="18071">
          <cell r="C18071">
            <v>162372059</v>
          </cell>
          <cell r="D18071" t="str">
            <v>人工</v>
          </cell>
          <cell r="E18071" t="str">
            <v>实物</v>
          </cell>
          <cell r="F18071" t="str">
            <v>百果园</v>
          </cell>
          <cell r="G18071" t="str">
            <v>百果园公司直供</v>
          </cell>
          <cell r="H18071" t="str">
            <v>年节礼包/生鲜/水果</v>
          </cell>
          <cell r="I18071" t="str">
            <v>2023-12-29</v>
          </cell>
          <cell r="J18071">
            <v>163276349</v>
          </cell>
          <cell r="K18071" t="str">
            <v>btl2023002</v>
          </cell>
          <cell r="L18071" t="str">
            <v>（特大果）5斤6粒礼盒装（净重2.5-2.8kg）</v>
          </cell>
        </row>
        <row r="18072">
          <cell r="C18072">
            <v>162482549</v>
          </cell>
          <cell r="D18072" t="str">
            <v>人工</v>
          </cell>
          <cell r="E18072" t="str">
            <v>实物</v>
          </cell>
          <cell r="F18072" t="str">
            <v>中信书店</v>
          </cell>
          <cell r="G18072" t="str">
            <v>中信书店</v>
          </cell>
          <cell r="H18072" t="str">
            <v>图书/文学/文学</v>
          </cell>
          <cell r="I18072" t="str">
            <v>2024-03-31</v>
          </cell>
          <cell r="J18072">
            <v>163553392</v>
          </cell>
          <cell r="K18072">
            <v>9787020139590</v>
          </cell>
          <cell r="L18072" t="str">
            <v/>
          </cell>
        </row>
        <row r="18073">
          <cell r="C18073">
            <v>162465559</v>
          </cell>
          <cell r="D18073" t="str">
            <v>人工</v>
          </cell>
          <cell r="E18073" t="str">
            <v>实物</v>
          </cell>
          <cell r="F18073" t="str">
            <v>蕉下</v>
          </cell>
          <cell r="G18073" t="str">
            <v>诚意诚品</v>
          </cell>
          <cell r="H18073" t="str">
            <v>年节礼包/项目专属/投标项目专属</v>
          </cell>
          <cell r="I18073" t="str">
            <v>2024-12-31</v>
          </cell>
          <cell r="J18073">
            <v>163510891</v>
          </cell>
          <cell r="K18073" t="str">
            <v/>
          </cell>
          <cell r="L18073" t="str">
            <v>五折伞*1，口罩*1，渔夫帽*1</v>
          </cell>
        </row>
        <row r="18074">
          <cell r="C18074">
            <v>162405405</v>
          </cell>
          <cell r="D18074" t="str">
            <v>人工</v>
          </cell>
          <cell r="E18074" t="str">
            <v>实物</v>
          </cell>
          <cell r="F18074" t="str">
            <v>蕉下</v>
          </cell>
          <cell r="G18074" t="str">
            <v>诚意诚品</v>
          </cell>
          <cell r="H18074" t="str">
            <v>年节礼包/服饰鞋帽/围巾/披肩/手套/帽子</v>
          </cell>
          <cell r="I18074" t="str">
            <v>2024-03-31</v>
          </cell>
          <cell r="J18074">
            <v>163373723</v>
          </cell>
          <cell r="K18074" t="str">
            <v/>
          </cell>
          <cell r="L18074" t="str">
            <v>口罩*1，围巾*1</v>
          </cell>
        </row>
        <row r="18075">
          <cell r="C18075">
            <v>162374763</v>
          </cell>
          <cell r="D18075" t="str">
            <v>人工</v>
          </cell>
          <cell r="E18075" t="str">
            <v>实物</v>
          </cell>
          <cell r="F18075" t="str">
            <v>蕉下</v>
          </cell>
          <cell r="G18075" t="str">
            <v>诚意诚品</v>
          </cell>
          <cell r="H18075" t="str">
            <v>年节礼包/居家日用/生活日用</v>
          </cell>
          <cell r="I18075" t="str">
            <v>2023-10-28</v>
          </cell>
          <cell r="J18075">
            <v>163282742</v>
          </cell>
          <cell r="K18075" t="str">
            <v/>
          </cell>
          <cell r="L18075" t="str">
            <v>石岩黑</v>
          </cell>
        </row>
        <row r="18076">
          <cell r="D18076" t="str">
            <v>人工</v>
          </cell>
          <cell r="E18076" t="str">
            <v>实物</v>
          </cell>
          <cell r="F18076" t="str">
            <v>蕉下</v>
          </cell>
          <cell r="G18076" t="str">
            <v>诚意诚品</v>
          </cell>
          <cell r="H18076" t="str">
            <v>年节礼包/居家日用/生活日用</v>
          </cell>
          <cell r="I18076" t="str">
            <v>2023-10-28</v>
          </cell>
          <cell r="J18076">
            <v>163282743</v>
          </cell>
          <cell r="K18076" t="str">
            <v/>
          </cell>
          <cell r="L18076" t="str">
            <v>海屿蓝</v>
          </cell>
        </row>
        <row r="18077">
          <cell r="C18077">
            <v>162374713</v>
          </cell>
          <cell r="D18077" t="str">
            <v>人工</v>
          </cell>
          <cell r="E18077" t="str">
            <v>实物</v>
          </cell>
          <cell r="F18077" t="str">
            <v>蕉下</v>
          </cell>
          <cell r="G18077" t="str">
            <v>诚意诚品</v>
          </cell>
          <cell r="H18077" t="str">
            <v>年节礼包/居家日用/生活日用</v>
          </cell>
          <cell r="I18077" t="str">
            <v>2023-11-30</v>
          </cell>
          <cell r="J18077">
            <v>163282688</v>
          </cell>
          <cell r="K18077" t="str">
            <v>口袋静谧蓝</v>
          </cell>
          <cell r="L18077" t="str">
            <v>口袋静谧蓝</v>
          </cell>
        </row>
        <row r="18078">
          <cell r="D18078" t="str">
            <v>人工</v>
          </cell>
          <cell r="E18078" t="str">
            <v>实物</v>
          </cell>
          <cell r="F18078" t="str">
            <v>蕉下</v>
          </cell>
          <cell r="G18078" t="str">
            <v>诚意诚品</v>
          </cell>
          <cell r="H18078" t="str">
            <v>年节礼包/居家日用/生活日用</v>
          </cell>
          <cell r="I18078" t="str">
            <v>2023-11-30</v>
          </cell>
          <cell r="J18078">
            <v>163282689</v>
          </cell>
          <cell r="K18078" t="str">
            <v>口袋仲夏粉</v>
          </cell>
          <cell r="L18078" t="str">
            <v>口袋仲夏粉</v>
          </cell>
        </row>
        <row r="18079">
          <cell r="C18079">
            <v>162040745</v>
          </cell>
          <cell r="D18079" t="str">
            <v>人工</v>
          </cell>
          <cell r="E18079" t="str">
            <v>实物</v>
          </cell>
          <cell r="F18079" t="str">
            <v/>
          </cell>
          <cell r="G18079" t="str">
            <v>诚意诚品</v>
          </cell>
          <cell r="H18079" t="str">
            <v>年节礼包/服饰鞋帽/其它配饰</v>
          </cell>
          <cell r="I18079" t="str">
            <v>2023-07-31</v>
          </cell>
          <cell r="J18079">
            <v>162408109</v>
          </cell>
          <cell r="K18079" t="str">
            <v/>
          </cell>
          <cell r="L18079" t="str">
            <v>五折伞仲夏粉*1，口罩云碳黑*1，袖套烟灰色*1</v>
          </cell>
        </row>
        <row r="18080">
          <cell r="C18080">
            <v>162040595</v>
          </cell>
          <cell r="D18080" t="str">
            <v>人工</v>
          </cell>
          <cell r="E18080" t="str">
            <v>实物</v>
          </cell>
          <cell r="F18080" t="str">
            <v>蕉下</v>
          </cell>
          <cell r="G18080" t="str">
            <v>诚意诚品</v>
          </cell>
          <cell r="H18080" t="str">
            <v>年节礼包/服饰鞋帽/其它配饰</v>
          </cell>
          <cell r="I18080" t="str">
            <v>2023-07-31</v>
          </cell>
          <cell r="J18080">
            <v>162407920</v>
          </cell>
          <cell r="K18080" t="str">
            <v/>
          </cell>
          <cell r="L18080" t="str">
            <v>防晒帽奶霜粉*1，袖套 烟灰色*1</v>
          </cell>
        </row>
        <row r="18081">
          <cell r="C18081">
            <v>162040594</v>
          </cell>
          <cell r="D18081" t="str">
            <v>人工</v>
          </cell>
          <cell r="E18081" t="str">
            <v>实物</v>
          </cell>
          <cell r="F18081" t="str">
            <v/>
          </cell>
          <cell r="G18081" t="str">
            <v>诚意诚品</v>
          </cell>
          <cell r="H18081" t="str">
            <v>年节礼包/服饰鞋帽/其它配饰</v>
          </cell>
          <cell r="I18081" t="str">
            <v>2023-07-31</v>
          </cell>
          <cell r="J18081">
            <v>162407919</v>
          </cell>
          <cell r="K18081" t="str">
            <v/>
          </cell>
          <cell r="L18081" t="str">
            <v>五折伞宛鹤*1，袖套烟灰色*1</v>
          </cell>
        </row>
        <row r="18082">
          <cell r="C18082">
            <v>162040593</v>
          </cell>
          <cell r="D18082" t="str">
            <v>人工</v>
          </cell>
          <cell r="E18082" t="str">
            <v>实物</v>
          </cell>
          <cell r="F18082" t="str">
            <v/>
          </cell>
          <cell r="G18082" t="str">
            <v>诚意诚品</v>
          </cell>
          <cell r="H18082" t="str">
            <v>年节礼包/服饰鞋帽/其它配饰</v>
          </cell>
          <cell r="I18082" t="str">
            <v>2023-07-31</v>
          </cell>
          <cell r="J18082">
            <v>162407918</v>
          </cell>
          <cell r="K18082" t="str">
            <v/>
          </cell>
          <cell r="L18082" t="str">
            <v>防晒服冰雾粉*1，五折伞宛鹤*1，口罩柔雾粉*1</v>
          </cell>
        </row>
        <row r="18083">
          <cell r="C18083">
            <v>162040592</v>
          </cell>
          <cell r="D18083" t="str">
            <v>人工</v>
          </cell>
          <cell r="E18083" t="str">
            <v>实物</v>
          </cell>
          <cell r="F18083" t="str">
            <v>蕉下</v>
          </cell>
          <cell r="G18083" t="str">
            <v>诚意诚品</v>
          </cell>
          <cell r="H18083" t="str">
            <v>年节礼包/服饰鞋帽/服饰</v>
          </cell>
          <cell r="I18083" t="str">
            <v>2023-07-31</v>
          </cell>
          <cell r="J18083">
            <v>162407917</v>
          </cell>
          <cell r="K18083">
            <v>6923278523658</v>
          </cell>
          <cell r="L18083" t="str">
            <v>云潜白</v>
          </cell>
        </row>
        <row r="18084">
          <cell r="C18084">
            <v>162315295</v>
          </cell>
          <cell r="D18084" t="str">
            <v>人工</v>
          </cell>
          <cell r="E18084" t="str">
            <v>实物</v>
          </cell>
          <cell r="F18084" t="str">
            <v>水星家纺</v>
          </cell>
          <cell r="G18084" t="str">
            <v>水星</v>
          </cell>
          <cell r="H18084" t="str">
            <v>年节礼包/家纺/床上用品</v>
          </cell>
          <cell r="I18084" t="str">
            <v>2023-10-31</v>
          </cell>
          <cell r="J18084">
            <v>163173113</v>
          </cell>
          <cell r="K18084">
            <v>120429123033</v>
          </cell>
          <cell r="L18084" t="str">
            <v/>
          </cell>
        </row>
        <row r="18085">
          <cell r="C18085">
            <v>162406873</v>
          </cell>
          <cell r="D18085" t="str">
            <v>人工</v>
          </cell>
          <cell r="E18085" t="str">
            <v>实物</v>
          </cell>
          <cell r="F18085" t="str">
            <v>苏泊尔（SUPOR）</v>
          </cell>
          <cell r="G18085" t="str">
            <v>辽宁苏泊尔</v>
          </cell>
          <cell r="H18085" t="str">
            <v>年节礼包/餐厨/烹饪锅具</v>
          </cell>
          <cell r="I18085" t="str">
            <v>2024-03-31</v>
          </cell>
          <cell r="J18085">
            <v>163376576</v>
          </cell>
          <cell r="K18085" t="str">
            <v>EY22BCW01-R</v>
          </cell>
          <cell r="L18085" t="str">
            <v/>
          </cell>
        </row>
        <row r="18086">
          <cell r="C18086">
            <v>162040705</v>
          </cell>
          <cell r="D18086" t="str">
            <v>人工</v>
          </cell>
          <cell r="E18086" t="str">
            <v>实物</v>
          </cell>
          <cell r="F18086" t="str">
            <v>温氏</v>
          </cell>
          <cell r="G18086" t="str">
            <v>泉胤</v>
          </cell>
          <cell r="H18086" t="str">
            <v>年节礼包/生鲜/禽肉蛋品</v>
          </cell>
          <cell r="I18086" t="str">
            <v>2023-07-31</v>
          </cell>
          <cell r="J18086">
            <v>162408069</v>
          </cell>
          <cell r="K18086" t="str">
            <v/>
          </cell>
          <cell r="L18086" t="str">
            <v>椰子鸡套餐2250g+黄金玉米蛋50g*10枚</v>
          </cell>
        </row>
        <row r="18087">
          <cell r="C18087">
            <v>162040701</v>
          </cell>
          <cell r="D18087" t="str">
            <v>人工</v>
          </cell>
          <cell r="E18087" t="str">
            <v>实物</v>
          </cell>
          <cell r="F18087" t="str">
            <v>许三娘</v>
          </cell>
          <cell r="G18087" t="str">
            <v>泉胤</v>
          </cell>
          <cell r="H18087" t="str">
            <v>年节礼包/生鲜/禽肉蛋品</v>
          </cell>
          <cell r="I18087" t="str">
            <v>2023-07-31</v>
          </cell>
          <cell r="J18087">
            <v>162408063</v>
          </cell>
          <cell r="K18087" t="str">
            <v/>
          </cell>
          <cell r="L18087" t="str">
            <v>红树林65g烤海鸭蛋10枚礼盒装+20枚礼盒装</v>
          </cell>
        </row>
        <row r="18088">
          <cell r="C18088">
            <v>162405258</v>
          </cell>
          <cell r="D18088" t="str">
            <v>人工</v>
          </cell>
          <cell r="E18088" t="str">
            <v>实物</v>
          </cell>
          <cell r="F18088" t="str">
            <v/>
          </cell>
          <cell r="G18088" t="str">
            <v>中山万荣</v>
          </cell>
          <cell r="H18088" t="str">
            <v>年节礼包/个人护理/洗护礼包</v>
          </cell>
          <cell r="I18088" t="str">
            <v>2024-03-31</v>
          </cell>
          <cell r="J18088">
            <v>163372972</v>
          </cell>
          <cell r="K18088" t="str">
            <v>S00726</v>
          </cell>
          <cell r="L18088" t="str">
            <v/>
          </cell>
        </row>
        <row r="18089">
          <cell r="C18089">
            <v>162405258</v>
          </cell>
          <cell r="D18089" t="str">
            <v>人工</v>
          </cell>
          <cell r="E18089" t="str">
            <v>实物</v>
          </cell>
          <cell r="F18089" t="str">
            <v/>
          </cell>
          <cell r="G18089" t="str">
            <v>中山万荣</v>
          </cell>
          <cell r="H18089" t="str">
            <v>年节礼包/个人护理/洗护礼包</v>
          </cell>
          <cell r="I18089" t="str">
            <v>2024-03-31</v>
          </cell>
        </row>
        <row r="18089">
          <cell r="K18089" t="str">
            <v>S00726</v>
          </cell>
          <cell r="L18089" t="str">
            <v/>
          </cell>
        </row>
        <row r="18090">
          <cell r="C18090">
            <v>162405258</v>
          </cell>
          <cell r="D18090" t="str">
            <v>人工</v>
          </cell>
          <cell r="E18090" t="str">
            <v>实物</v>
          </cell>
          <cell r="F18090" t="str">
            <v/>
          </cell>
          <cell r="G18090" t="str">
            <v>中山万荣</v>
          </cell>
          <cell r="H18090" t="str">
            <v>年节礼包/个人护理/洗护礼包</v>
          </cell>
          <cell r="I18090" t="str">
            <v>2024-03-31</v>
          </cell>
        </row>
        <row r="18090">
          <cell r="K18090" t="str">
            <v>S00726</v>
          </cell>
          <cell r="L18090" t="str">
            <v/>
          </cell>
        </row>
        <row r="18091">
          <cell r="C18091">
            <v>162405258</v>
          </cell>
          <cell r="D18091" t="str">
            <v>人工</v>
          </cell>
          <cell r="E18091" t="str">
            <v>实物</v>
          </cell>
          <cell r="F18091" t="str">
            <v/>
          </cell>
          <cell r="G18091" t="str">
            <v>中山万荣</v>
          </cell>
          <cell r="H18091" t="str">
            <v>年节礼包/个人护理/洗护礼包</v>
          </cell>
          <cell r="I18091" t="str">
            <v>2024-03-31</v>
          </cell>
        </row>
        <row r="18091">
          <cell r="K18091" t="str">
            <v>S00726</v>
          </cell>
          <cell r="L18091" t="str">
            <v/>
          </cell>
        </row>
        <row r="18092">
          <cell r="C18092">
            <v>162405258</v>
          </cell>
          <cell r="D18092" t="str">
            <v>人工</v>
          </cell>
          <cell r="E18092" t="str">
            <v>实物</v>
          </cell>
          <cell r="F18092" t="str">
            <v/>
          </cell>
          <cell r="G18092" t="str">
            <v>中山万荣</v>
          </cell>
          <cell r="H18092" t="str">
            <v>年节礼包/个人护理/洗护礼包</v>
          </cell>
          <cell r="I18092" t="str">
            <v>2024-03-31</v>
          </cell>
        </row>
        <row r="18092">
          <cell r="K18092" t="str">
            <v>S00726</v>
          </cell>
          <cell r="L18092" t="str">
            <v/>
          </cell>
        </row>
        <row r="18093">
          <cell r="C18093">
            <v>162315948</v>
          </cell>
          <cell r="D18093" t="str">
            <v>人工</v>
          </cell>
          <cell r="E18093" t="str">
            <v>实物</v>
          </cell>
          <cell r="F18093" t="str">
            <v>玉兰油</v>
          </cell>
          <cell r="G18093" t="str">
            <v>中山万荣</v>
          </cell>
          <cell r="H18093" t="str">
            <v>年节礼包/个人护理/洗护礼包</v>
          </cell>
          <cell r="I18093" t="str">
            <v>2023-12-31</v>
          </cell>
          <cell r="J18093">
            <v>163173785</v>
          </cell>
          <cell r="K18093" t="str">
            <v>S00701</v>
          </cell>
          <cell r="L18093" t="str">
            <v>1套</v>
          </cell>
        </row>
        <row r="18094">
          <cell r="C18094">
            <v>162041637</v>
          </cell>
          <cell r="D18094" t="str">
            <v>人工</v>
          </cell>
          <cell r="E18094" t="str">
            <v>实物</v>
          </cell>
          <cell r="F18094" t="str">
            <v/>
          </cell>
          <cell r="G18094" t="str">
            <v>安徽佳度</v>
          </cell>
          <cell r="H18094" t="str">
            <v>年节礼包/食品/零食礼包</v>
          </cell>
          <cell r="I18094" t="str">
            <v>2023-07-31</v>
          </cell>
          <cell r="J18094">
            <v>162409594</v>
          </cell>
          <cell r="K18094" t="str">
            <v>MMSDXLH2202-JD</v>
          </cell>
          <cell r="L18094" t="str">
            <v/>
          </cell>
        </row>
        <row r="18095">
          <cell r="C18095">
            <v>162041631</v>
          </cell>
          <cell r="D18095" t="str">
            <v>人工</v>
          </cell>
          <cell r="E18095" t="str">
            <v>实物</v>
          </cell>
          <cell r="F18095" t="str">
            <v/>
          </cell>
          <cell r="G18095" t="str">
            <v>安徽佳度</v>
          </cell>
          <cell r="H18095" t="str">
            <v>年节礼包/食品/零食礼包</v>
          </cell>
          <cell r="I18095" t="str">
            <v>2023-07-31</v>
          </cell>
          <cell r="J18095">
            <v>162409588</v>
          </cell>
          <cell r="K18095" t="str">
            <v>MMSDXLH1303-JD</v>
          </cell>
          <cell r="L18095" t="str">
            <v/>
          </cell>
        </row>
        <row r="18096">
          <cell r="C18096">
            <v>162041760</v>
          </cell>
          <cell r="D18096" t="str">
            <v>人工</v>
          </cell>
          <cell r="E18096" t="str">
            <v>实物</v>
          </cell>
          <cell r="F18096" t="str">
            <v/>
          </cell>
          <cell r="G18096" t="str">
            <v>众展</v>
          </cell>
          <cell r="H18096" t="str">
            <v>年节礼包/食品/零食礼包</v>
          </cell>
          <cell r="I18096" t="str">
            <v>2023-07-31</v>
          </cell>
          <cell r="J18096">
            <v>162409720</v>
          </cell>
          <cell r="K18096" t="str">
            <v/>
          </cell>
          <cell r="L18096" t="str">
            <v/>
          </cell>
        </row>
        <row r="18097">
          <cell r="C18097">
            <v>162051269</v>
          </cell>
          <cell r="D18097" t="str">
            <v>人工</v>
          </cell>
          <cell r="E18097" t="str">
            <v>电子卡券</v>
          </cell>
          <cell r="F18097" t="str">
            <v>测试品牌1</v>
          </cell>
          <cell r="G18097" t="str">
            <v>测试供应商</v>
          </cell>
          <cell r="H18097" t="str">
            <v>运营类目/测试类目/测试类目1</v>
          </cell>
          <cell r="I18097" t="str">
            <v>2024-04-28</v>
          </cell>
          <cell r="J18097">
            <v>162446307</v>
          </cell>
          <cell r="K18097" t="str">
            <v/>
          </cell>
          <cell r="L18097" t="str">
            <v/>
          </cell>
        </row>
        <row r="18098">
          <cell r="C18098">
            <v>162439978</v>
          </cell>
          <cell r="D18098" t="str">
            <v>人工</v>
          </cell>
          <cell r="E18098" t="str">
            <v>组合商品</v>
          </cell>
          <cell r="F18098" t="str">
            <v/>
          </cell>
          <cell r="G18098" t="str">
            <v>苏打组合商品虚拟供应商</v>
          </cell>
          <cell r="H18098" t="str">
            <v>供应链类目/年节礼包/销售专属礼包</v>
          </cell>
          <cell r="I18098" t="str">
            <v>2024-03-31</v>
          </cell>
          <cell r="J18098">
            <v>163451758</v>
          </cell>
          <cell r="K18098" t="str">
            <v/>
          </cell>
          <cell r="L18098" t="str">
            <v/>
          </cell>
        </row>
        <row r="18099">
          <cell r="C18099">
            <v>162439978</v>
          </cell>
          <cell r="D18099" t="str">
            <v>人工</v>
          </cell>
          <cell r="E18099" t="str">
            <v>组合商品</v>
          </cell>
          <cell r="F18099" t="str">
            <v/>
          </cell>
          <cell r="G18099" t="str">
            <v>苏打组合商品虚拟供应商</v>
          </cell>
          <cell r="H18099" t="str">
            <v>供应链类目/年节礼包/销售专属礼包</v>
          </cell>
          <cell r="I18099" t="str">
            <v>2024-03-31</v>
          </cell>
        </row>
        <row r="18099">
          <cell r="K18099" t="str">
            <v/>
          </cell>
          <cell r="L18099" t="str">
            <v/>
          </cell>
        </row>
        <row r="18100">
          <cell r="C18100">
            <v>162439977</v>
          </cell>
          <cell r="D18100" t="str">
            <v>人工</v>
          </cell>
          <cell r="E18100" t="str">
            <v>组合商品</v>
          </cell>
          <cell r="F18100" t="str">
            <v/>
          </cell>
          <cell r="G18100" t="str">
            <v>苏打组合商品虚拟供应商</v>
          </cell>
          <cell r="H18100" t="str">
            <v>供应链类目/年节礼包/销售专属礼包</v>
          </cell>
          <cell r="I18100" t="str">
            <v>2024-01-31</v>
          </cell>
          <cell r="J18100">
            <v>163451757</v>
          </cell>
          <cell r="K18100" t="str">
            <v/>
          </cell>
          <cell r="L18100" t="str">
            <v/>
          </cell>
        </row>
        <row r="18101">
          <cell r="C18101">
            <v>162439977</v>
          </cell>
          <cell r="D18101" t="str">
            <v>人工</v>
          </cell>
          <cell r="E18101" t="str">
            <v>组合商品</v>
          </cell>
          <cell r="F18101" t="str">
            <v/>
          </cell>
          <cell r="G18101" t="str">
            <v>苏打组合商品虚拟供应商</v>
          </cell>
          <cell r="H18101" t="str">
            <v>供应链类目/年节礼包/销售专属礼包</v>
          </cell>
          <cell r="I18101" t="str">
            <v>2024-01-31</v>
          </cell>
        </row>
        <row r="18101">
          <cell r="K18101" t="str">
            <v/>
          </cell>
          <cell r="L18101" t="str">
            <v/>
          </cell>
        </row>
        <row r="18102">
          <cell r="C18102">
            <v>162439977</v>
          </cell>
          <cell r="D18102" t="str">
            <v>人工</v>
          </cell>
          <cell r="E18102" t="str">
            <v>组合商品</v>
          </cell>
          <cell r="F18102" t="str">
            <v/>
          </cell>
          <cell r="G18102" t="str">
            <v>苏打组合商品虚拟供应商</v>
          </cell>
          <cell r="H18102" t="str">
            <v>供应链类目/年节礼包/销售专属礼包</v>
          </cell>
          <cell r="I18102" t="str">
            <v>2024-01-31</v>
          </cell>
        </row>
        <row r="18102">
          <cell r="K18102" t="str">
            <v/>
          </cell>
          <cell r="L18102" t="str">
            <v/>
          </cell>
        </row>
        <row r="18103">
          <cell r="C18103">
            <v>162465596</v>
          </cell>
          <cell r="D18103" t="str">
            <v>人工</v>
          </cell>
          <cell r="E18103" t="str">
            <v>实物</v>
          </cell>
          <cell r="F18103" t="str">
            <v>享食者</v>
          </cell>
          <cell r="G18103" t="str">
            <v>礼创</v>
          </cell>
          <cell r="H18103" t="str">
            <v>年节礼包/项目专属/定制方案专属</v>
          </cell>
          <cell r="I18103" t="str">
            <v>2024-03-31</v>
          </cell>
          <cell r="J18103">
            <v>163510971</v>
          </cell>
          <cell r="K18103" t="str">
            <v>XSZ1202</v>
          </cell>
          <cell r="L18103" t="str">
            <v/>
          </cell>
        </row>
        <row r="18104">
          <cell r="C18104">
            <v>162427241</v>
          </cell>
          <cell r="D18104" t="str">
            <v>人工</v>
          </cell>
          <cell r="E18104" t="str">
            <v>实物</v>
          </cell>
          <cell r="F18104" t="str">
            <v>享食者</v>
          </cell>
          <cell r="G18104" t="str">
            <v>礼创</v>
          </cell>
          <cell r="H18104" t="str">
            <v>年节礼包/食品/食品礼包</v>
          </cell>
          <cell r="I18104" t="str">
            <v>2024-03-31</v>
          </cell>
          <cell r="J18104">
            <v>163419820</v>
          </cell>
          <cell r="K18104" t="str">
            <v>XSZ1202</v>
          </cell>
          <cell r="L18104" t="str">
            <v/>
          </cell>
        </row>
        <row r="18105">
          <cell r="C18105">
            <v>162426672</v>
          </cell>
          <cell r="D18105" t="str">
            <v>人工</v>
          </cell>
          <cell r="E18105" t="str">
            <v>实物</v>
          </cell>
          <cell r="F18105" t="str">
            <v>卡尔顿</v>
          </cell>
          <cell r="G18105" t="str">
            <v>礼创</v>
          </cell>
          <cell r="H18105" t="str">
            <v>年节礼包/食品/食品礼包</v>
          </cell>
          <cell r="I18105" t="str">
            <v>2024-03-31</v>
          </cell>
          <cell r="J18105">
            <v>163418774</v>
          </cell>
          <cell r="K18105" t="str">
            <v>ZHFA720</v>
          </cell>
          <cell r="L18105" t="str">
            <v/>
          </cell>
        </row>
        <row r="18106">
          <cell r="C18106">
            <v>162409198</v>
          </cell>
          <cell r="D18106" t="str">
            <v>人工</v>
          </cell>
          <cell r="E18106" t="str">
            <v>实物</v>
          </cell>
          <cell r="F18106" t="str">
            <v/>
          </cell>
          <cell r="G18106" t="str">
            <v>礼创</v>
          </cell>
          <cell r="H18106" t="str">
            <v>年节礼包/食品/零食礼包</v>
          </cell>
          <cell r="I18106" t="str">
            <v>2024-03-31</v>
          </cell>
          <cell r="J18106">
            <v>163381830</v>
          </cell>
          <cell r="K18106" t="str">
            <v>XSZ1202</v>
          </cell>
          <cell r="L18106" t="str">
            <v/>
          </cell>
        </row>
        <row r="18107">
          <cell r="C18107">
            <v>162317225</v>
          </cell>
          <cell r="D18107" t="str">
            <v>人工</v>
          </cell>
          <cell r="E18107" t="str">
            <v>实物</v>
          </cell>
          <cell r="F18107" t="str">
            <v>味滋源</v>
          </cell>
          <cell r="G18107" t="str">
            <v>礼创</v>
          </cell>
          <cell r="H18107" t="str">
            <v>年节礼包/食品/食品礼包</v>
          </cell>
          <cell r="I18107" t="str">
            <v>2023-10-31</v>
          </cell>
          <cell r="J18107">
            <v>163175564</v>
          </cell>
          <cell r="K18107" t="str">
            <v>WZY1762</v>
          </cell>
          <cell r="L18107" t="str">
            <v/>
          </cell>
        </row>
        <row r="18108">
          <cell r="C18108">
            <v>162041677</v>
          </cell>
          <cell r="D18108" t="str">
            <v>人工</v>
          </cell>
          <cell r="E18108" t="str">
            <v>实物</v>
          </cell>
          <cell r="F18108" t="str">
            <v>味滋源</v>
          </cell>
          <cell r="G18108" t="str">
            <v>礼创</v>
          </cell>
          <cell r="H18108" t="str">
            <v>年节礼包/食品/零食礼包</v>
          </cell>
          <cell r="I18108" t="str">
            <v>2023-07-31</v>
          </cell>
          <cell r="J18108">
            <v>162409634</v>
          </cell>
          <cell r="K18108" t="str">
            <v>WZY1360G</v>
          </cell>
          <cell r="L18108" t="str">
            <v/>
          </cell>
        </row>
        <row r="18109">
          <cell r="C18109">
            <v>162450368</v>
          </cell>
          <cell r="D18109" t="str">
            <v>人工</v>
          </cell>
          <cell r="E18109" t="str">
            <v>实物</v>
          </cell>
          <cell r="F18109" t="str">
            <v>鲜锋猿速</v>
          </cell>
          <cell r="G18109" t="str">
            <v>上海贝璧斐熙</v>
          </cell>
          <cell r="H18109" t="str">
            <v>年节礼包/生鲜/水果</v>
          </cell>
          <cell r="I18109" t="str">
            <v>2024-01-31</v>
          </cell>
          <cell r="J18109">
            <v>163482028</v>
          </cell>
          <cell r="K18109" t="str">
            <v>XFYS001</v>
          </cell>
          <cell r="L18109" t="str">
            <v>16.8kg</v>
          </cell>
        </row>
        <row r="18110">
          <cell r="C18110">
            <v>162450368</v>
          </cell>
          <cell r="D18110" t="str">
            <v>人工</v>
          </cell>
          <cell r="E18110" t="str">
            <v>实物</v>
          </cell>
          <cell r="F18110" t="str">
            <v>鲜锋猿速</v>
          </cell>
          <cell r="G18110" t="str">
            <v>上海贝璧斐熙</v>
          </cell>
          <cell r="H18110" t="str">
            <v>年节礼包/生鲜/水果</v>
          </cell>
          <cell r="I18110" t="str">
            <v>2024-01-31</v>
          </cell>
        </row>
        <row r="18110">
          <cell r="K18110" t="str">
            <v>XFYS001</v>
          </cell>
          <cell r="L18110" t="str">
            <v>16.8kg</v>
          </cell>
        </row>
        <row r="18111">
          <cell r="C18111">
            <v>162450368</v>
          </cell>
          <cell r="D18111" t="str">
            <v>人工</v>
          </cell>
          <cell r="E18111" t="str">
            <v>实物</v>
          </cell>
          <cell r="F18111" t="str">
            <v>鲜锋猿速</v>
          </cell>
          <cell r="G18111" t="str">
            <v>上海贝璧斐熙</v>
          </cell>
          <cell r="H18111" t="str">
            <v>年节礼包/生鲜/水果</v>
          </cell>
          <cell r="I18111" t="str">
            <v>2024-01-31</v>
          </cell>
        </row>
        <row r="18111">
          <cell r="K18111" t="str">
            <v>XFYS001</v>
          </cell>
          <cell r="L18111" t="str">
            <v>16.8kg</v>
          </cell>
        </row>
        <row r="18112">
          <cell r="C18112">
            <v>162450368</v>
          </cell>
          <cell r="D18112" t="str">
            <v>人工</v>
          </cell>
          <cell r="E18112" t="str">
            <v>实物</v>
          </cell>
          <cell r="F18112" t="str">
            <v>鲜锋猿速</v>
          </cell>
          <cell r="G18112" t="str">
            <v>上海贝璧斐熙</v>
          </cell>
          <cell r="H18112" t="str">
            <v>年节礼包/生鲜/水果</v>
          </cell>
          <cell r="I18112" t="str">
            <v>2024-01-31</v>
          </cell>
        </row>
        <row r="18112">
          <cell r="K18112" t="str">
            <v>XFYS001</v>
          </cell>
          <cell r="L18112" t="str">
            <v>16.8kg</v>
          </cell>
        </row>
        <row r="18113">
          <cell r="C18113">
            <v>162350740</v>
          </cell>
          <cell r="D18113" t="str">
            <v>人工</v>
          </cell>
          <cell r="E18113" t="str">
            <v>实物</v>
          </cell>
          <cell r="F18113" t="str">
            <v>和风雨</v>
          </cell>
          <cell r="G18113" t="str">
            <v>和风细雨</v>
          </cell>
          <cell r="H18113" t="str">
            <v>年节礼包/家庭清洁/纸品/清洁纸品</v>
          </cell>
          <cell r="I18113" t="str">
            <v>2023-12-31</v>
          </cell>
          <cell r="J18113">
            <v>163217960</v>
          </cell>
          <cell r="K18113">
            <v>6971328837576</v>
          </cell>
          <cell r="L18113" t="str">
            <v>50抽平纹*3包</v>
          </cell>
        </row>
        <row r="18114">
          <cell r="C18114">
            <v>162318739</v>
          </cell>
          <cell r="D18114" t="str">
            <v>人工</v>
          </cell>
          <cell r="E18114" t="str">
            <v>实物</v>
          </cell>
          <cell r="F18114" t="str">
            <v/>
          </cell>
          <cell r="G18114" t="str">
            <v>品客易购</v>
          </cell>
          <cell r="H18114" t="str">
            <v>年节礼包/美妆护理/面部护理</v>
          </cell>
          <cell r="I18114" t="str">
            <v>2023-12-31</v>
          </cell>
          <cell r="J18114">
            <v>163177271</v>
          </cell>
          <cell r="K18114">
            <v>6970824542625</v>
          </cell>
          <cell r="L18114" t="str">
            <v/>
          </cell>
        </row>
        <row r="18115">
          <cell r="C18115">
            <v>162403366</v>
          </cell>
          <cell r="D18115" t="str">
            <v>人工</v>
          </cell>
          <cell r="E18115" t="str">
            <v>实物</v>
          </cell>
          <cell r="F18115" t="str">
            <v>北京同仁堂</v>
          </cell>
          <cell r="G18115" t="str">
            <v>食尚知补</v>
          </cell>
          <cell r="H18115" t="str">
            <v>年节礼包/食品/营养健康</v>
          </cell>
          <cell r="I18115" t="str">
            <v>2024-03-31</v>
          </cell>
          <cell r="J18115">
            <v>163370687</v>
          </cell>
          <cell r="K18115" t="str">
            <v/>
          </cell>
          <cell r="L18115" t="str">
            <v/>
          </cell>
        </row>
        <row r="18116">
          <cell r="C18116">
            <v>162411295</v>
          </cell>
          <cell r="D18116" t="str">
            <v>人工</v>
          </cell>
          <cell r="E18116" t="str">
            <v>实物</v>
          </cell>
          <cell r="F18116" t="str">
            <v>王老吉</v>
          </cell>
          <cell r="G18116" t="str">
            <v>做梦也想不到</v>
          </cell>
          <cell r="H18116" t="str">
            <v>年节礼包/食品/饮品冲调</v>
          </cell>
          <cell r="I18116" t="str">
            <v>2024-03-31</v>
          </cell>
          <cell r="J18116">
            <v>163387737</v>
          </cell>
          <cell r="K18116" t="str">
            <v>NJ1004</v>
          </cell>
          <cell r="L18116" t="str">
            <v/>
          </cell>
        </row>
        <row r="18117">
          <cell r="C18117">
            <v>162409185</v>
          </cell>
          <cell r="D18117" t="str">
            <v>人工</v>
          </cell>
          <cell r="E18117" t="str">
            <v>实物</v>
          </cell>
          <cell r="F18117" t="str">
            <v>欧扎克</v>
          </cell>
          <cell r="G18117" t="str">
            <v>欧扎克</v>
          </cell>
          <cell r="H18117" t="str">
            <v>年节礼包/食品/食品礼包</v>
          </cell>
          <cell r="I18117" t="str">
            <v>2024-03-31</v>
          </cell>
          <cell r="J18117">
            <v>163381817</v>
          </cell>
          <cell r="K18117" t="str">
            <v>SCOCAK2307</v>
          </cell>
          <cell r="L18117" t="str">
            <v/>
          </cell>
        </row>
        <row r="18118">
          <cell r="C18118">
            <v>162409185</v>
          </cell>
          <cell r="D18118" t="str">
            <v>人工</v>
          </cell>
          <cell r="E18118" t="str">
            <v>实物</v>
          </cell>
          <cell r="F18118" t="str">
            <v>欧扎克</v>
          </cell>
          <cell r="G18118" t="str">
            <v>欧扎克</v>
          </cell>
          <cell r="H18118" t="str">
            <v>年节礼包/食品/食品礼包</v>
          </cell>
          <cell r="I18118" t="str">
            <v>2024-03-31</v>
          </cell>
        </row>
        <row r="18118">
          <cell r="K18118" t="str">
            <v>SCOCAK2307</v>
          </cell>
          <cell r="L18118" t="str">
            <v/>
          </cell>
        </row>
        <row r="18119">
          <cell r="C18119">
            <v>162409185</v>
          </cell>
          <cell r="D18119" t="str">
            <v>人工</v>
          </cell>
          <cell r="E18119" t="str">
            <v>实物</v>
          </cell>
          <cell r="F18119" t="str">
            <v>欧扎克</v>
          </cell>
          <cell r="G18119" t="str">
            <v>欧扎克</v>
          </cell>
          <cell r="H18119" t="str">
            <v>年节礼包/食品/食品礼包</v>
          </cell>
          <cell r="I18119" t="str">
            <v>2024-03-31</v>
          </cell>
        </row>
        <row r="18119">
          <cell r="K18119" t="str">
            <v>SCOCAK2307</v>
          </cell>
          <cell r="L18119" t="str">
            <v/>
          </cell>
        </row>
        <row r="18120">
          <cell r="C18120">
            <v>162409185</v>
          </cell>
          <cell r="D18120" t="str">
            <v>人工</v>
          </cell>
          <cell r="E18120" t="str">
            <v>实物</v>
          </cell>
          <cell r="F18120" t="str">
            <v>欧扎克</v>
          </cell>
          <cell r="G18120" t="str">
            <v>欧扎克</v>
          </cell>
          <cell r="H18120" t="str">
            <v>年节礼包/食品/食品礼包</v>
          </cell>
          <cell r="I18120" t="str">
            <v>2024-03-31</v>
          </cell>
        </row>
        <row r="18120">
          <cell r="K18120" t="str">
            <v>SCOCAK2307</v>
          </cell>
          <cell r="L18120" t="str">
            <v/>
          </cell>
        </row>
        <row r="18121">
          <cell r="C18121">
            <v>162409185</v>
          </cell>
          <cell r="D18121" t="str">
            <v>人工</v>
          </cell>
          <cell r="E18121" t="str">
            <v>实物</v>
          </cell>
          <cell r="F18121" t="str">
            <v>欧扎克</v>
          </cell>
          <cell r="G18121" t="str">
            <v>欧扎克</v>
          </cell>
          <cell r="H18121" t="str">
            <v>年节礼包/食品/食品礼包</v>
          </cell>
          <cell r="I18121" t="str">
            <v>2024-03-31</v>
          </cell>
        </row>
        <row r="18121">
          <cell r="K18121" t="str">
            <v>SCOCAK2307</v>
          </cell>
          <cell r="L18121" t="str">
            <v/>
          </cell>
        </row>
        <row r="18122">
          <cell r="C18122">
            <v>162409119</v>
          </cell>
          <cell r="D18122" t="str">
            <v>人工</v>
          </cell>
          <cell r="E18122" t="str">
            <v>实物</v>
          </cell>
          <cell r="F18122" t="str">
            <v>胡姬花</v>
          </cell>
          <cell r="G18122" t="str">
            <v>新兴</v>
          </cell>
          <cell r="H18122" t="str">
            <v>年节礼包/食品/粮油礼包</v>
          </cell>
          <cell r="I18122" t="str">
            <v>2024-03-31</v>
          </cell>
          <cell r="J18122">
            <v>163381883</v>
          </cell>
          <cell r="K18122" t="str">
            <v>HYX20231124-05</v>
          </cell>
          <cell r="L18122" t="str">
            <v/>
          </cell>
        </row>
        <row r="18123">
          <cell r="C18123">
            <v>162406644</v>
          </cell>
          <cell r="D18123" t="str">
            <v>人工</v>
          </cell>
          <cell r="E18123" t="str">
            <v>实物</v>
          </cell>
          <cell r="F18123" t="str">
            <v>SIRMA</v>
          </cell>
          <cell r="G18123" t="str">
            <v>做梦也想不到</v>
          </cell>
          <cell r="H18123" t="str">
            <v>年节礼包/食品/奶类饮品</v>
          </cell>
          <cell r="I18123" t="str">
            <v>2024-03-31</v>
          </cell>
          <cell r="J18123">
            <v>163376286</v>
          </cell>
          <cell r="K18123" t="str">
            <v>NJ1002</v>
          </cell>
          <cell r="L18123" t="str">
            <v/>
          </cell>
        </row>
        <row r="18124">
          <cell r="C18124">
            <v>162406734</v>
          </cell>
          <cell r="D18124" t="str">
            <v>人工</v>
          </cell>
          <cell r="E18124" t="str">
            <v>实物</v>
          </cell>
          <cell r="F18124" t="str">
            <v>王老吉</v>
          </cell>
          <cell r="G18124" t="str">
            <v>做梦也想不到</v>
          </cell>
          <cell r="H18124" t="str">
            <v>年节礼包/食品/奶类饮品</v>
          </cell>
          <cell r="I18124" t="str">
            <v>2024-03-31</v>
          </cell>
          <cell r="J18124">
            <v>163376427</v>
          </cell>
          <cell r="K18124" t="str">
            <v>NJ1003</v>
          </cell>
          <cell r="L18124" t="str">
            <v/>
          </cell>
        </row>
        <row r="18125">
          <cell r="C18125">
            <v>162411296</v>
          </cell>
          <cell r="D18125" t="str">
            <v>人工</v>
          </cell>
          <cell r="E18125" t="str">
            <v>实物</v>
          </cell>
          <cell r="F18125" t="str">
            <v>王老吉</v>
          </cell>
          <cell r="G18125" t="str">
            <v>做梦也想不到</v>
          </cell>
          <cell r="H18125" t="str">
            <v>年节礼包/食品/奶类饮品</v>
          </cell>
          <cell r="I18125" t="str">
            <v>2024-03-31</v>
          </cell>
          <cell r="J18125">
            <v>163387738</v>
          </cell>
          <cell r="K18125" t="str">
            <v>NJ1006</v>
          </cell>
          <cell r="L18125" t="str">
            <v/>
          </cell>
        </row>
        <row r="18126">
          <cell r="C18126">
            <v>162319212</v>
          </cell>
          <cell r="D18126" t="str">
            <v>人工</v>
          </cell>
          <cell r="E18126" t="str">
            <v>实物</v>
          </cell>
          <cell r="F18126" t="str">
            <v>华为</v>
          </cell>
          <cell r="G18126" t="str">
            <v>天基智慧科技</v>
          </cell>
          <cell r="H18126" t="str">
            <v>年节礼包/3C数码/智能设备</v>
          </cell>
          <cell r="I18126" t="str">
            <v>2023-12-31</v>
          </cell>
          <cell r="J18126">
            <v>163178157</v>
          </cell>
          <cell r="K18126" t="str">
            <v/>
          </cell>
          <cell r="L18126" t="str">
            <v>曜石黑+曜石黑</v>
          </cell>
        </row>
        <row r="18127">
          <cell r="D18127" t="str">
            <v>人工</v>
          </cell>
          <cell r="E18127" t="str">
            <v>实物</v>
          </cell>
          <cell r="F18127" t="str">
            <v>华为</v>
          </cell>
          <cell r="G18127" t="str">
            <v>天基智慧科技</v>
          </cell>
          <cell r="H18127" t="str">
            <v>年节礼包/3C数码/智能设备</v>
          </cell>
          <cell r="I18127" t="str">
            <v>2023-12-31</v>
          </cell>
          <cell r="J18127">
            <v>163178158</v>
          </cell>
          <cell r="K18127" t="str">
            <v/>
          </cell>
          <cell r="L18127" t="str">
            <v>曜石黑+云杉绿</v>
          </cell>
        </row>
        <row r="18128">
          <cell r="D18128" t="str">
            <v>人工</v>
          </cell>
          <cell r="E18128" t="str">
            <v>实物</v>
          </cell>
          <cell r="F18128" t="str">
            <v>华为</v>
          </cell>
          <cell r="G18128" t="str">
            <v>天基智慧科技</v>
          </cell>
          <cell r="H18128" t="str">
            <v>年节礼包/3C数码/智能设备</v>
          </cell>
          <cell r="I18128" t="str">
            <v>2023-12-31</v>
          </cell>
          <cell r="J18128">
            <v>163178159</v>
          </cell>
          <cell r="K18128" t="str">
            <v/>
          </cell>
          <cell r="L18128" t="str">
            <v>赤矿红+曜石黑</v>
          </cell>
        </row>
        <row r="18129">
          <cell r="D18129" t="str">
            <v>人工</v>
          </cell>
          <cell r="E18129" t="str">
            <v>实物</v>
          </cell>
          <cell r="F18129" t="str">
            <v>华为</v>
          </cell>
          <cell r="G18129" t="str">
            <v>天基智慧科技</v>
          </cell>
          <cell r="H18129" t="str">
            <v>年节礼包/3C数码/智能设备</v>
          </cell>
          <cell r="I18129" t="str">
            <v>2023-12-31</v>
          </cell>
          <cell r="J18129">
            <v>163178160</v>
          </cell>
          <cell r="K18129" t="str">
            <v/>
          </cell>
          <cell r="L18129" t="str">
            <v>赤矿红+云杉绿</v>
          </cell>
        </row>
        <row r="18130">
          <cell r="C18130">
            <v>162091167</v>
          </cell>
          <cell r="D18130" t="str">
            <v>人工</v>
          </cell>
          <cell r="E18130" t="str">
            <v>实物</v>
          </cell>
          <cell r="F18130" t="str">
            <v/>
          </cell>
          <cell r="G18130" t="str">
            <v>做梦也想不到</v>
          </cell>
          <cell r="H18130" t="str">
            <v>年节礼包/食品/奶类饮品</v>
          </cell>
          <cell r="I18130" t="str">
            <v>2023-06-30</v>
          </cell>
          <cell r="J18130">
            <v>162543870</v>
          </cell>
          <cell r="K18130" t="str">
            <v/>
          </cell>
          <cell r="L18130" t="str">
            <v/>
          </cell>
        </row>
        <row r="18131">
          <cell r="C18131">
            <v>162042359</v>
          </cell>
          <cell r="D18131" t="str">
            <v>人工</v>
          </cell>
          <cell r="E18131" t="str">
            <v>实物</v>
          </cell>
          <cell r="F18131" t="str">
            <v>拜格（BAYCO）</v>
          </cell>
          <cell r="G18131" t="str">
            <v>高率</v>
          </cell>
          <cell r="H18131" t="str">
            <v>年节礼包/餐厨/刀具菜板</v>
          </cell>
          <cell r="I18131" t="str">
            <v>2023-07-31</v>
          </cell>
          <cell r="J18131">
            <v>162410583</v>
          </cell>
          <cell r="K18131" t="str">
            <v>BD2871</v>
          </cell>
          <cell r="L18131" t="str">
            <v/>
          </cell>
        </row>
        <row r="18132">
          <cell r="C18132">
            <v>162466314</v>
          </cell>
          <cell r="D18132" t="str">
            <v>人工</v>
          </cell>
          <cell r="E18132" t="str">
            <v>实物</v>
          </cell>
          <cell r="F18132" t="str">
            <v/>
          </cell>
          <cell r="G18132" t="str">
            <v>尾货清仓（华宇讯）</v>
          </cell>
          <cell r="H18132" t="str">
            <v>年节礼包/项目专属/定制方案专属</v>
          </cell>
          <cell r="I18132" t="str">
            <v>2024-05-31</v>
          </cell>
          <cell r="J18132">
            <v>163512618</v>
          </cell>
          <cell r="K18132" t="str">
            <v/>
          </cell>
          <cell r="L18132" t="str">
            <v/>
          </cell>
        </row>
        <row r="18133">
          <cell r="C18133">
            <v>162407122</v>
          </cell>
          <cell r="D18133" t="str">
            <v>人工</v>
          </cell>
          <cell r="E18133" t="str">
            <v>实物</v>
          </cell>
          <cell r="F18133" t="str">
            <v>柏翠</v>
          </cell>
          <cell r="G18133" t="str">
            <v>柏翠电器</v>
          </cell>
          <cell r="H18133" t="str">
            <v>年节礼包/家用电器/厨房小电</v>
          </cell>
          <cell r="I18133" t="str">
            <v>2024-03-31</v>
          </cell>
          <cell r="J18133">
            <v>163376841</v>
          </cell>
          <cell r="K18133" t="str">
            <v>PE4300</v>
          </cell>
          <cell r="L18133" t="str">
            <v/>
          </cell>
        </row>
        <row r="18134">
          <cell r="C18134">
            <v>162333296</v>
          </cell>
          <cell r="D18134" t="str">
            <v>人工</v>
          </cell>
          <cell r="E18134" t="str">
            <v>实物</v>
          </cell>
          <cell r="F18134" t="str">
            <v>全棉时代</v>
          </cell>
          <cell r="G18134" t="str">
            <v>云贸</v>
          </cell>
          <cell r="H18134" t="str">
            <v>年节礼包/家庭清洁/纸品/清洁纸品</v>
          </cell>
          <cell r="I18134" t="str">
            <v>2023-12-31</v>
          </cell>
          <cell r="J18134">
            <v>163193111</v>
          </cell>
          <cell r="K18134" t="str">
            <v>JJSHSHRYQT00024986-G</v>
          </cell>
          <cell r="L18134" t="str">
            <v/>
          </cell>
        </row>
        <row r="18135">
          <cell r="C18135">
            <v>162317023</v>
          </cell>
          <cell r="D18135" t="str">
            <v>人工</v>
          </cell>
          <cell r="E18135" t="str">
            <v>实物</v>
          </cell>
          <cell r="F18135" t="str">
            <v>碧浪</v>
          </cell>
          <cell r="G18135" t="str">
            <v>二向箔</v>
          </cell>
          <cell r="H18135" t="str">
            <v>年节礼包/家庭清洁/纸品/衣物清洁礼包</v>
          </cell>
          <cell r="I18135" t="str">
            <v>2023-12-31</v>
          </cell>
          <cell r="J18135">
            <v>163175347</v>
          </cell>
          <cell r="K18135" t="str">
            <v>HYXZQ2305</v>
          </cell>
          <cell r="L18135" t="str">
            <v/>
          </cell>
        </row>
        <row r="18136">
          <cell r="C18136">
            <v>162319275</v>
          </cell>
          <cell r="D18136" t="str">
            <v>人工</v>
          </cell>
          <cell r="E18136" t="str">
            <v>实物</v>
          </cell>
          <cell r="F18136" t="str">
            <v>苏泊尔</v>
          </cell>
          <cell r="G18136" t="str">
            <v>辽宁苏泊尔</v>
          </cell>
          <cell r="H18136" t="str">
            <v>年节礼包/家用电器/生活小电</v>
          </cell>
          <cell r="I18136" t="str">
            <v>2023-10-31</v>
          </cell>
          <cell r="J18136">
            <v>163178225</v>
          </cell>
          <cell r="K18136" t="str">
            <v>KJ40D65</v>
          </cell>
          <cell r="L18136" t="str">
            <v/>
          </cell>
        </row>
        <row r="18137">
          <cell r="C18137">
            <v>162030098</v>
          </cell>
          <cell r="D18137" t="str">
            <v>人工</v>
          </cell>
          <cell r="E18137" t="str">
            <v>实物</v>
          </cell>
          <cell r="F18137" t="str">
            <v/>
          </cell>
          <cell r="G18137" t="str">
            <v>二向箔</v>
          </cell>
          <cell r="H18137" t="str">
            <v>年节礼包/家庭清洁/纸品/衣物清洁礼包</v>
          </cell>
          <cell r="I18137" t="str">
            <v>2023-07-31</v>
          </cell>
          <cell r="J18137">
            <v>162397417</v>
          </cell>
          <cell r="K18137" t="str">
            <v>EBHYX23040804</v>
          </cell>
          <cell r="L18137" t="str">
            <v/>
          </cell>
        </row>
        <row r="18138">
          <cell r="C18138">
            <v>162464012</v>
          </cell>
          <cell r="D18138" t="str">
            <v>人工</v>
          </cell>
          <cell r="E18138" t="str">
            <v>实物</v>
          </cell>
          <cell r="F18138" t="str">
            <v/>
          </cell>
          <cell r="G18138" t="str">
            <v>京东直供</v>
          </cell>
          <cell r="H18138" t="str">
            <v>年节礼包/食品/国内零食</v>
          </cell>
          <cell r="I18138" t="str">
            <v>2024-03-31</v>
          </cell>
          <cell r="J18138">
            <v>163507774</v>
          </cell>
          <cell r="K18138">
            <v>100022727791</v>
          </cell>
          <cell r="L18138" t="str">
            <v/>
          </cell>
        </row>
        <row r="18139">
          <cell r="C18139">
            <v>162464468</v>
          </cell>
          <cell r="D18139" t="str">
            <v>人工</v>
          </cell>
          <cell r="E18139" t="str">
            <v>实物</v>
          </cell>
          <cell r="F18139" t="str">
            <v>富安娜</v>
          </cell>
          <cell r="G18139" t="str">
            <v>富安娜</v>
          </cell>
          <cell r="H18139" t="str">
            <v>年节礼包/项目专属/定制方案专属</v>
          </cell>
          <cell r="I18139" t="str">
            <v>2024-03-31</v>
          </cell>
          <cell r="J18139">
            <v>163508592</v>
          </cell>
          <cell r="K18139">
            <v>713101361</v>
          </cell>
          <cell r="L18139" t="str">
            <v>203*229cm</v>
          </cell>
        </row>
        <row r="18140">
          <cell r="C18140">
            <v>162409200</v>
          </cell>
          <cell r="D18140" t="str">
            <v>人工</v>
          </cell>
          <cell r="E18140" t="str">
            <v>实物</v>
          </cell>
          <cell r="F18140" t="str">
            <v>味滋源</v>
          </cell>
          <cell r="G18140" t="str">
            <v>礼创</v>
          </cell>
          <cell r="H18140" t="str">
            <v>年节礼包/食品/食品礼包</v>
          </cell>
          <cell r="I18140" t="str">
            <v>2024-03-31</v>
          </cell>
          <cell r="J18140">
            <v>163381832</v>
          </cell>
          <cell r="K18140" t="str">
            <v>WZY1713</v>
          </cell>
          <cell r="L18140" t="str">
            <v/>
          </cell>
        </row>
        <row r="18141">
          <cell r="C18141">
            <v>162321583</v>
          </cell>
          <cell r="D18141" t="str">
            <v>人工</v>
          </cell>
          <cell r="E18141" t="str">
            <v>实物</v>
          </cell>
          <cell r="F18141" t="str">
            <v>三元小厨</v>
          </cell>
          <cell r="G18141" t="str">
            <v>做梦也想不到</v>
          </cell>
          <cell r="H18141" t="str">
            <v>年节礼包/食品/食品礼包</v>
          </cell>
          <cell r="I18141" t="str">
            <v>2023-10-31</v>
          </cell>
          <cell r="J18141">
            <v>163181187</v>
          </cell>
          <cell r="K18141" t="str">
            <v/>
          </cell>
          <cell r="L18141" t="str">
            <v/>
          </cell>
        </row>
        <row r="18142">
          <cell r="C18142">
            <v>162445482</v>
          </cell>
          <cell r="D18142" t="str">
            <v>人工</v>
          </cell>
          <cell r="E18142" t="str">
            <v>实物</v>
          </cell>
          <cell r="F18142" t="str">
            <v/>
          </cell>
          <cell r="G18142" t="str">
            <v>上海果王</v>
          </cell>
          <cell r="H18142" t="str">
            <v>年节礼包/生鲜/水果礼包</v>
          </cell>
          <cell r="I18142" t="str">
            <v>2023-12-31</v>
          </cell>
          <cell r="J18142">
            <v>163470437</v>
          </cell>
          <cell r="K18142" t="str">
            <v/>
          </cell>
          <cell r="L18142" t="str">
            <v/>
          </cell>
        </row>
        <row r="18143">
          <cell r="C18143">
            <v>162409070</v>
          </cell>
          <cell r="D18143" t="str">
            <v>人工</v>
          </cell>
          <cell r="E18143" t="str">
            <v>实物</v>
          </cell>
          <cell r="F18143" t="str">
            <v>金龙鱼</v>
          </cell>
          <cell r="G18143" t="str">
            <v>新兴</v>
          </cell>
          <cell r="H18143" t="str">
            <v>年节礼包/食品/粮油礼包</v>
          </cell>
          <cell r="I18143" t="str">
            <v>2024-03-31</v>
          </cell>
          <cell r="J18143">
            <v>163381887</v>
          </cell>
          <cell r="K18143" t="str">
            <v>HYX20231124-01</v>
          </cell>
          <cell r="L18143" t="str">
            <v/>
          </cell>
        </row>
        <row r="18144">
          <cell r="C18144">
            <v>162319590</v>
          </cell>
          <cell r="D18144" t="str">
            <v>人工</v>
          </cell>
          <cell r="E18144" t="str">
            <v>实物</v>
          </cell>
          <cell r="F18144" t="str">
            <v>美的（Midea）</v>
          </cell>
          <cell r="G18144" t="str">
            <v>施德乐</v>
          </cell>
          <cell r="H18144" t="str">
            <v>年节礼包/家用电器/厨房小电</v>
          </cell>
          <cell r="I18144" t="str">
            <v>2023-10-31</v>
          </cell>
          <cell r="J18144">
            <v>163178590</v>
          </cell>
          <cell r="K18144" t="str">
            <v>电饭煲MB-CFB4080HL</v>
          </cell>
          <cell r="L18144" t="str">
            <v/>
          </cell>
        </row>
        <row r="18145">
          <cell r="C18145">
            <v>162321696</v>
          </cell>
          <cell r="D18145" t="str">
            <v>人工</v>
          </cell>
          <cell r="E18145" t="str">
            <v>实物</v>
          </cell>
          <cell r="F18145" t="str">
            <v>洽洽</v>
          </cell>
          <cell r="G18145" t="str">
            <v>做梦也想不到</v>
          </cell>
          <cell r="H18145" t="str">
            <v>年节礼包/食品/奶类饮品</v>
          </cell>
          <cell r="I18145" t="str">
            <v>2023-10-31</v>
          </cell>
          <cell r="J18145">
            <v>163181327</v>
          </cell>
          <cell r="K18145" t="str">
            <v/>
          </cell>
          <cell r="L18145" t="str">
            <v/>
          </cell>
        </row>
        <row r="18146">
          <cell r="C18146">
            <v>162091154</v>
          </cell>
          <cell r="D18146" t="str">
            <v>人工</v>
          </cell>
          <cell r="E18146" t="str">
            <v>实物</v>
          </cell>
          <cell r="F18146" t="str">
            <v/>
          </cell>
          <cell r="G18146" t="str">
            <v>做梦也想不到</v>
          </cell>
          <cell r="H18146" t="str">
            <v>年节礼包/食品/饮品冲调</v>
          </cell>
          <cell r="I18146" t="str">
            <v>2023-06-30</v>
          </cell>
          <cell r="J18146">
            <v>162543857</v>
          </cell>
          <cell r="K18146" t="str">
            <v/>
          </cell>
          <cell r="L18146" t="str">
            <v/>
          </cell>
        </row>
        <row r="18147">
          <cell r="C18147">
            <v>162040909</v>
          </cell>
          <cell r="D18147" t="str">
            <v>人工</v>
          </cell>
          <cell r="E18147" t="str">
            <v>实物</v>
          </cell>
          <cell r="F18147" t="str">
            <v>美的（Midea）</v>
          </cell>
          <cell r="G18147" t="str">
            <v>施德乐</v>
          </cell>
          <cell r="H18147" t="str">
            <v>年节礼包/家用电器/厨房小电</v>
          </cell>
          <cell r="I18147" t="str">
            <v>2023-07-31</v>
          </cell>
          <cell r="J18147">
            <v>162408297</v>
          </cell>
          <cell r="K18147" t="str">
            <v>MC-JS3401</v>
          </cell>
          <cell r="L18147" t="str">
            <v/>
          </cell>
        </row>
        <row r="18148">
          <cell r="C18148">
            <v>162326842</v>
          </cell>
          <cell r="D18148" t="str">
            <v>人工</v>
          </cell>
          <cell r="E18148" t="str">
            <v>实物</v>
          </cell>
          <cell r="F18148" t="str">
            <v>peripop小派派</v>
          </cell>
          <cell r="G18148" t="str">
            <v>杭州漫鹿</v>
          </cell>
          <cell r="H18148" t="str">
            <v>年节礼包/家用电器/厨房小电</v>
          </cell>
          <cell r="I18148" t="str">
            <v>2023-10-31</v>
          </cell>
          <cell r="J18148">
            <v>163186402</v>
          </cell>
          <cell r="K18148" t="str">
            <v>EL-5020A</v>
          </cell>
          <cell r="L18148" t="str">
            <v>白色</v>
          </cell>
        </row>
        <row r="18149">
          <cell r="C18149">
            <v>162320784</v>
          </cell>
          <cell r="D18149" t="str">
            <v>人工</v>
          </cell>
          <cell r="E18149" t="str">
            <v>实物</v>
          </cell>
          <cell r="F18149" t="str">
            <v>星巴克</v>
          </cell>
          <cell r="G18149" t="str">
            <v>做梦也想不到</v>
          </cell>
          <cell r="H18149" t="str">
            <v>年节礼包/食品/食品礼包</v>
          </cell>
          <cell r="I18149" t="str">
            <v>2023-10-31</v>
          </cell>
          <cell r="J18149">
            <v>163180180</v>
          </cell>
          <cell r="K18149" t="str">
            <v/>
          </cell>
          <cell r="L18149" t="str">
            <v/>
          </cell>
        </row>
        <row r="18150">
          <cell r="C18150">
            <v>162465479</v>
          </cell>
          <cell r="D18150" t="str">
            <v>人工</v>
          </cell>
          <cell r="E18150" t="str">
            <v>实物</v>
          </cell>
          <cell r="F18150" t="str">
            <v/>
          </cell>
          <cell r="G18150" t="str">
            <v>深圳品味人生</v>
          </cell>
          <cell r="H18150" t="str">
            <v>年节礼包/食品/食品礼包</v>
          </cell>
          <cell r="I18150" t="str">
            <v>2024-01-27</v>
          </cell>
          <cell r="J18150">
            <v>163510806</v>
          </cell>
          <cell r="K18150" t="str">
            <v>168g</v>
          </cell>
          <cell r="L18150" t="str">
            <v/>
          </cell>
        </row>
        <row r="18151">
          <cell r="C18151">
            <v>162465180</v>
          </cell>
          <cell r="D18151" t="str">
            <v>人工</v>
          </cell>
          <cell r="E18151" t="str">
            <v>实物</v>
          </cell>
          <cell r="F18151" t="str">
            <v>沃隆</v>
          </cell>
          <cell r="G18151" t="str">
            <v>深圳品味人生</v>
          </cell>
          <cell r="H18151" t="str">
            <v>年节礼包/食品/零食礼包</v>
          </cell>
          <cell r="I18151" t="str">
            <v>2024-01-31</v>
          </cell>
          <cell r="J18151">
            <v>163509974</v>
          </cell>
          <cell r="K18151" t="str">
            <v>2268g</v>
          </cell>
          <cell r="L18151" t="str">
            <v/>
          </cell>
        </row>
        <row r="18152">
          <cell r="C18152">
            <v>162465181</v>
          </cell>
          <cell r="D18152" t="str">
            <v>人工</v>
          </cell>
          <cell r="E18152" t="str">
            <v>实物</v>
          </cell>
          <cell r="F18152" t="str">
            <v>广州酒家</v>
          </cell>
          <cell r="G18152" t="str">
            <v>深圳品味人生</v>
          </cell>
          <cell r="H18152" t="str">
            <v>年节礼包/食品/零食礼包</v>
          </cell>
          <cell r="I18152" t="str">
            <v>2024-01-31</v>
          </cell>
          <cell r="J18152">
            <v>163509975</v>
          </cell>
          <cell r="K18152" t="str">
            <v>1030g</v>
          </cell>
          <cell r="L18152" t="str">
            <v/>
          </cell>
        </row>
        <row r="18153">
          <cell r="C18153">
            <v>162465197</v>
          </cell>
          <cell r="D18153" t="str">
            <v>人工</v>
          </cell>
          <cell r="E18153" t="str">
            <v>组合商品</v>
          </cell>
          <cell r="F18153" t="str">
            <v/>
          </cell>
          <cell r="G18153" t="str">
            <v>苏打组合商品虚拟供应商</v>
          </cell>
          <cell r="H18153" t="str">
            <v>年节礼包/项目专属/定制方案专属</v>
          </cell>
          <cell r="I18153" t="str">
            <v>2024-03-31</v>
          </cell>
          <cell r="J18153">
            <v>163509991</v>
          </cell>
          <cell r="K18153" t="str">
            <v/>
          </cell>
          <cell r="L18153" t="str">
            <v/>
          </cell>
        </row>
        <row r="18154">
          <cell r="C18154">
            <v>162465197</v>
          </cell>
          <cell r="D18154" t="str">
            <v>人工</v>
          </cell>
          <cell r="E18154" t="str">
            <v>组合商品</v>
          </cell>
          <cell r="F18154" t="str">
            <v/>
          </cell>
          <cell r="G18154" t="str">
            <v>苏打组合商品虚拟供应商</v>
          </cell>
          <cell r="H18154" t="str">
            <v>年节礼包/项目专属/定制方案专属</v>
          </cell>
          <cell r="I18154" t="str">
            <v>2024-03-31</v>
          </cell>
        </row>
        <row r="18154">
          <cell r="K18154" t="str">
            <v/>
          </cell>
          <cell r="L18154" t="str">
            <v/>
          </cell>
        </row>
        <row r="18155">
          <cell r="C18155">
            <v>162465204</v>
          </cell>
          <cell r="D18155" t="str">
            <v>人工</v>
          </cell>
          <cell r="E18155" t="str">
            <v>实物</v>
          </cell>
          <cell r="F18155" t="str">
            <v>百草味</v>
          </cell>
          <cell r="G18155" t="str">
            <v>京东直供</v>
          </cell>
          <cell r="H18155" t="str">
            <v>年节礼包/项目专属/定制方案专属</v>
          </cell>
          <cell r="I18155" t="str">
            <v>2024-03-31</v>
          </cell>
          <cell r="J18155">
            <v>163509998</v>
          </cell>
          <cell r="K18155">
            <v>5934669</v>
          </cell>
          <cell r="L18155" t="str">
            <v>2020g /超4斤16袋全坚果</v>
          </cell>
        </row>
        <row r="18156">
          <cell r="C18156">
            <v>162463316</v>
          </cell>
          <cell r="D18156" t="str">
            <v>人工</v>
          </cell>
          <cell r="E18156" t="str">
            <v>实物</v>
          </cell>
          <cell r="F18156" t="str">
            <v/>
          </cell>
          <cell r="G18156" t="str">
            <v>深圳品味人生</v>
          </cell>
          <cell r="H18156" t="str">
            <v>年节礼包/项目专属/投标项目专属</v>
          </cell>
          <cell r="I18156" t="str">
            <v>2024-01-31</v>
          </cell>
          <cell r="J18156">
            <v>163506502</v>
          </cell>
          <cell r="K18156" t="str">
            <v/>
          </cell>
          <cell r="L18156" t="str">
            <v/>
          </cell>
        </row>
        <row r="18157">
          <cell r="C18157">
            <v>162465602</v>
          </cell>
          <cell r="D18157" t="str">
            <v>人工</v>
          </cell>
          <cell r="E18157" t="str">
            <v>实物</v>
          </cell>
          <cell r="F18157" t="str">
            <v>翼眠</v>
          </cell>
          <cell r="G18157" t="str">
            <v>京东直供</v>
          </cell>
          <cell r="H18157" t="str">
            <v>年节礼包/项目专属/定制方案专属</v>
          </cell>
          <cell r="I18157" t="str">
            <v>2024-05-31</v>
          </cell>
          <cell r="J18157">
            <v>163510984</v>
          </cell>
          <cell r="K18157">
            <v>100033328171</v>
          </cell>
          <cell r="L18157" t="str">
            <v>女士专用枕-紫</v>
          </cell>
        </row>
        <row r="18158">
          <cell r="C18158">
            <v>162390747</v>
          </cell>
          <cell r="D18158" t="str">
            <v>人工</v>
          </cell>
          <cell r="E18158" t="str">
            <v>实物</v>
          </cell>
          <cell r="F18158" t="str">
            <v>蔬果园 </v>
          </cell>
          <cell r="G18158" t="str">
            <v>云贸</v>
          </cell>
          <cell r="H18158" t="str">
            <v>年节礼包/家庭清洁/纸品/清洁用具</v>
          </cell>
          <cell r="I18158" t="str">
            <v>2023-12-31</v>
          </cell>
          <cell r="J18158">
            <v>163332300</v>
          </cell>
          <cell r="K18158" t="str">
            <v>20000074124-W</v>
          </cell>
          <cell r="L18158" t="str">
            <v>150ml/瓶</v>
          </cell>
        </row>
        <row r="18159">
          <cell r="C18159">
            <v>162406834</v>
          </cell>
          <cell r="D18159" t="str">
            <v>人工</v>
          </cell>
          <cell r="E18159" t="str">
            <v>实物</v>
          </cell>
          <cell r="F18159" t="str">
            <v>沃隆</v>
          </cell>
          <cell r="G18159" t="str">
            <v>深圳品味人生</v>
          </cell>
          <cell r="H18159" t="str">
            <v>年节礼包/食品/食品礼包</v>
          </cell>
          <cell r="I18159" t="str">
            <v>2024-03-31</v>
          </cell>
          <cell r="J18159">
            <v>163376533</v>
          </cell>
          <cell r="K18159" t="str">
            <v>沃隆/新宝堂/周黑鸭/元朗/歌帝梵-坚果茶叶卤味熟食蛋卷巧克力组合3216g</v>
          </cell>
          <cell r="L18159" t="str">
            <v/>
          </cell>
        </row>
        <row r="18160">
          <cell r="C18160">
            <v>162406834</v>
          </cell>
          <cell r="D18160" t="str">
            <v>人工</v>
          </cell>
          <cell r="E18160" t="str">
            <v>实物</v>
          </cell>
          <cell r="F18160" t="str">
            <v>沃隆</v>
          </cell>
          <cell r="G18160" t="str">
            <v>深圳品味人生</v>
          </cell>
          <cell r="H18160" t="str">
            <v>年节礼包/食品/食品礼包</v>
          </cell>
          <cell r="I18160" t="str">
            <v>2024-03-31</v>
          </cell>
        </row>
        <row r="18160">
          <cell r="K18160" t="str">
            <v>沃隆/新宝堂/周黑鸭/元朗/歌帝梵-坚果茶叶卤味熟食蛋卷巧克力组合3216g</v>
          </cell>
          <cell r="L18160" t="str">
            <v/>
          </cell>
        </row>
        <row r="18161">
          <cell r="C18161">
            <v>162406834</v>
          </cell>
          <cell r="D18161" t="str">
            <v>人工</v>
          </cell>
          <cell r="E18161" t="str">
            <v>实物</v>
          </cell>
          <cell r="F18161" t="str">
            <v>沃隆</v>
          </cell>
          <cell r="G18161" t="str">
            <v>深圳品味人生</v>
          </cell>
          <cell r="H18161" t="str">
            <v>年节礼包/食品/食品礼包</v>
          </cell>
          <cell r="I18161" t="str">
            <v>2024-03-31</v>
          </cell>
        </row>
        <row r="18161">
          <cell r="K18161" t="str">
            <v>沃隆/新宝堂/周黑鸭/元朗/歌帝梵-坚果茶叶卤味熟食蛋卷巧克力组合3216g</v>
          </cell>
          <cell r="L18161" t="str">
            <v/>
          </cell>
        </row>
        <row r="18162">
          <cell r="C18162">
            <v>162406834</v>
          </cell>
          <cell r="D18162" t="str">
            <v>人工</v>
          </cell>
          <cell r="E18162" t="str">
            <v>实物</v>
          </cell>
          <cell r="F18162" t="str">
            <v>沃隆</v>
          </cell>
          <cell r="G18162" t="str">
            <v>深圳品味人生</v>
          </cell>
          <cell r="H18162" t="str">
            <v>年节礼包/食品/食品礼包</v>
          </cell>
          <cell r="I18162" t="str">
            <v>2024-03-31</v>
          </cell>
        </row>
        <row r="18162">
          <cell r="K18162" t="str">
            <v>沃隆/新宝堂/周黑鸭/元朗/歌帝梵-坚果茶叶卤味熟食蛋卷巧克力组合3216g</v>
          </cell>
          <cell r="L18162" t="str">
            <v/>
          </cell>
        </row>
        <row r="18163">
          <cell r="C18163">
            <v>162406834</v>
          </cell>
          <cell r="D18163" t="str">
            <v>人工</v>
          </cell>
          <cell r="E18163" t="str">
            <v>实物</v>
          </cell>
          <cell r="F18163" t="str">
            <v>沃隆</v>
          </cell>
          <cell r="G18163" t="str">
            <v>深圳品味人生</v>
          </cell>
          <cell r="H18163" t="str">
            <v>年节礼包/食品/食品礼包</v>
          </cell>
          <cell r="I18163" t="str">
            <v>2024-03-31</v>
          </cell>
        </row>
        <row r="18163">
          <cell r="K18163" t="str">
            <v>沃隆/新宝堂/周黑鸭/元朗/歌帝梵-坚果茶叶卤味熟食蛋卷巧克力组合3216g</v>
          </cell>
          <cell r="L18163" t="str">
            <v/>
          </cell>
        </row>
        <row r="18164">
          <cell r="C18164">
            <v>162040982</v>
          </cell>
          <cell r="D18164" t="str">
            <v>人工</v>
          </cell>
          <cell r="E18164" t="str">
            <v>实物</v>
          </cell>
          <cell r="F18164" t="str">
            <v>康巴赫</v>
          </cell>
          <cell r="G18164" t="str">
            <v>高率</v>
          </cell>
          <cell r="H18164" t="str">
            <v>年节礼包/餐厨/烹饪锅具</v>
          </cell>
          <cell r="I18164" t="str">
            <v>2023-06-22</v>
          </cell>
          <cell r="J18164">
            <v>162408394</v>
          </cell>
          <cell r="K18164" t="str">
            <v>GL067</v>
          </cell>
          <cell r="L18164" t="str">
            <v/>
          </cell>
        </row>
        <row r="18165">
          <cell r="C18165">
            <v>162338900</v>
          </cell>
          <cell r="D18165" t="str">
            <v>人工</v>
          </cell>
          <cell r="E18165" t="str">
            <v>实物</v>
          </cell>
          <cell r="F18165" t="str">
            <v>拜格（BAYCO）</v>
          </cell>
          <cell r="G18165" t="str">
            <v>高率</v>
          </cell>
          <cell r="H18165" t="str">
            <v>年节礼包/餐厨/厨房配件</v>
          </cell>
          <cell r="I18165" t="str">
            <v>2023-12-31</v>
          </cell>
          <cell r="J18165">
            <v>163202070</v>
          </cell>
          <cell r="K18165" t="str">
            <v>BC4615</v>
          </cell>
          <cell r="L18165" t="str">
            <v/>
          </cell>
        </row>
        <row r="18166">
          <cell r="C18166">
            <v>162406739</v>
          </cell>
          <cell r="D18166" t="str">
            <v>人工</v>
          </cell>
          <cell r="E18166" t="str">
            <v>实物</v>
          </cell>
          <cell r="F18166" t="str">
            <v>汤臣倍健</v>
          </cell>
          <cell r="G18166" t="str">
            <v>徐州瑞祥源</v>
          </cell>
          <cell r="H18166" t="str">
            <v>年节礼包/食品/营养健康</v>
          </cell>
          <cell r="I18166" t="str">
            <v>2024-03-31</v>
          </cell>
          <cell r="J18166">
            <v>163376432</v>
          </cell>
          <cell r="K18166" t="str">
            <v>AA010306A</v>
          </cell>
          <cell r="L18166" t="str">
            <v>200粒</v>
          </cell>
        </row>
        <row r="18167">
          <cell r="C18167">
            <v>162319202</v>
          </cell>
          <cell r="D18167" t="str">
            <v>人工</v>
          </cell>
          <cell r="E18167" t="str">
            <v>实物</v>
          </cell>
          <cell r="F18167" t="str">
            <v>倍思</v>
          </cell>
          <cell r="G18167" t="str">
            <v>天基智慧科技</v>
          </cell>
          <cell r="H18167" t="str">
            <v>年节礼包/3C数码/数码配件</v>
          </cell>
          <cell r="I18167" t="str">
            <v>2023-12-31</v>
          </cell>
          <cell r="J18167">
            <v>163178144</v>
          </cell>
          <cell r="K18167" t="str">
            <v/>
          </cell>
          <cell r="L18167" t="str">
            <v>黑色</v>
          </cell>
        </row>
        <row r="18168">
          <cell r="C18168">
            <v>162459656</v>
          </cell>
          <cell r="D18168" t="str">
            <v>人工</v>
          </cell>
          <cell r="E18168" t="str">
            <v>实物</v>
          </cell>
          <cell r="F18168" t="str">
            <v>胡姬花</v>
          </cell>
          <cell r="G18168" t="str">
            <v>新兴</v>
          </cell>
          <cell r="H18168" t="str">
            <v>年节礼包/食品/粮油礼包</v>
          </cell>
          <cell r="I18168" t="str">
            <v>2024-03-31</v>
          </cell>
          <cell r="J18168">
            <v>163500676</v>
          </cell>
          <cell r="K18168" t="str">
            <v>HYX20231124-05</v>
          </cell>
          <cell r="L18168" t="str">
            <v/>
          </cell>
        </row>
        <row r="18169">
          <cell r="C18169">
            <v>162458757</v>
          </cell>
          <cell r="D18169" t="str">
            <v>人工</v>
          </cell>
          <cell r="E18169" t="str">
            <v>实物</v>
          </cell>
          <cell r="F18169" t="str">
            <v>金龙鱼</v>
          </cell>
          <cell r="G18169" t="str">
            <v>新兴</v>
          </cell>
          <cell r="H18169" t="str">
            <v>年节礼包/项目专属/投标项目专属</v>
          </cell>
          <cell r="I18169" t="str">
            <v>2025-01-16</v>
          </cell>
          <cell r="J18169">
            <v>163499120</v>
          </cell>
          <cell r="K18169" t="str">
            <v>HYXZH20240116-02</v>
          </cell>
          <cell r="L18169" t="str">
            <v/>
          </cell>
        </row>
        <row r="18170">
          <cell r="C18170">
            <v>162458757</v>
          </cell>
          <cell r="D18170" t="str">
            <v>人工</v>
          </cell>
          <cell r="E18170" t="str">
            <v>实物</v>
          </cell>
          <cell r="F18170" t="str">
            <v>金龙鱼</v>
          </cell>
          <cell r="G18170" t="str">
            <v>新兴</v>
          </cell>
          <cell r="H18170" t="str">
            <v>年节礼包/项目专属/投标项目专属</v>
          </cell>
          <cell r="I18170" t="str">
            <v>2025-01-16</v>
          </cell>
        </row>
        <row r="18170">
          <cell r="K18170" t="str">
            <v>HYXZH20240116-02</v>
          </cell>
          <cell r="L18170" t="str">
            <v/>
          </cell>
        </row>
        <row r="18171">
          <cell r="C18171">
            <v>162458757</v>
          </cell>
          <cell r="D18171" t="str">
            <v>人工</v>
          </cell>
          <cell r="E18171" t="str">
            <v>实物</v>
          </cell>
          <cell r="F18171" t="str">
            <v>金龙鱼</v>
          </cell>
          <cell r="G18171" t="str">
            <v>新兴</v>
          </cell>
          <cell r="H18171" t="str">
            <v>年节礼包/项目专属/投标项目专属</v>
          </cell>
          <cell r="I18171" t="str">
            <v>2025-01-16</v>
          </cell>
        </row>
        <row r="18171">
          <cell r="K18171" t="str">
            <v>HYXZH20240116-02</v>
          </cell>
          <cell r="L18171" t="str">
            <v/>
          </cell>
        </row>
        <row r="18172">
          <cell r="C18172">
            <v>162458757</v>
          </cell>
          <cell r="D18172" t="str">
            <v>人工</v>
          </cell>
          <cell r="E18172" t="str">
            <v>实物</v>
          </cell>
          <cell r="F18172" t="str">
            <v>金龙鱼</v>
          </cell>
          <cell r="G18172" t="str">
            <v>新兴</v>
          </cell>
          <cell r="H18172" t="str">
            <v>年节礼包/项目专属/投标项目专属</v>
          </cell>
          <cell r="I18172" t="str">
            <v>2025-01-16</v>
          </cell>
        </row>
        <row r="18172">
          <cell r="K18172" t="str">
            <v>HYXZH20240116-02</v>
          </cell>
          <cell r="L18172" t="str">
            <v/>
          </cell>
        </row>
        <row r="18173">
          <cell r="C18173">
            <v>162458757</v>
          </cell>
          <cell r="D18173" t="str">
            <v>人工</v>
          </cell>
          <cell r="E18173" t="str">
            <v>实物</v>
          </cell>
          <cell r="F18173" t="str">
            <v>金龙鱼</v>
          </cell>
          <cell r="G18173" t="str">
            <v>新兴</v>
          </cell>
          <cell r="H18173" t="str">
            <v>年节礼包/项目专属/投标项目专属</v>
          </cell>
          <cell r="I18173" t="str">
            <v>2025-01-16</v>
          </cell>
        </row>
        <row r="18173">
          <cell r="K18173" t="str">
            <v>HYXZH20240116-02</v>
          </cell>
          <cell r="L18173" t="str">
            <v/>
          </cell>
        </row>
        <row r="18174">
          <cell r="C18174">
            <v>162458734</v>
          </cell>
          <cell r="D18174" t="str">
            <v>人工</v>
          </cell>
          <cell r="E18174" t="str">
            <v>实物</v>
          </cell>
          <cell r="F18174" t="str">
            <v>胡姬花</v>
          </cell>
          <cell r="G18174" t="str">
            <v>新兴</v>
          </cell>
          <cell r="H18174" t="str">
            <v>年节礼包/项目专属/投标项目专属</v>
          </cell>
          <cell r="I18174" t="str">
            <v>2025-01-31</v>
          </cell>
          <cell r="J18174">
            <v>163499097</v>
          </cell>
          <cell r="K18174" t="str">
            <v>HYXZH20210116-01</v>
          </cell>
          <cell r="L18174" t="str">
            <v/>
          </cell>
        </row>
        <row r="18175">
          <cell r="C18175">
            <v>162458734</v>
          </cell>
          <cell r="D18175" t="str">
            <v>人工</v>
          </cell>
          <cell r="E18175" t="str">
            <v>实物</v>
          </cell>
          <cell r="F18175" t="str">
            <v>胡姬花</v>
          </cell>
          <cell r="G18175" t="str">
            <v>新兴</v>
          </cell>
          <cell r="H18175" t="str">
            <v>年节礼包/项目专属/投标项目专属</v>
          </cell>
          <cell r="I18175" t="str">
            <v>2025-01-31</v>
          </cell>
        </row>
        <row r="18175">
          <cell r="K18175" t="str">
            <v>HYXZH20210116-01</v>
          </cell>
          <cell r="L18175" t="str">
            <v/>
          </cell>
        </row>
        <row r="18176">
          <cell r="C18176">
            <v>162315957</v>
          </cell>
          <cell r="D18176" t="str">
            <v>人工</v>
          </cell>
          <cell r="E18176" t="str">
            <v>实物</v>
          </cell>
          <cell r="F18176" t="str">
            <v>汰渍</v>
          </cell>
          <cell r="G18176" t="str">
            <v>中山万荣</v>
          </cell>
          <cell r="H18176" t="str">
            <v>年节礼包/家庭清洁/纸品/衣物清洁</v>
          </cell>
          <cell r="I18176" t="str">
            <v>2023-12-31</v>
          </cell>
          <cell r="J18176">
            <v>163173794</v>
          </cell>
          <cell r="K18176" t="str">
            <v>S00698</v>
          </cell>
          <cell r="L18176" t="str">
            <v>1套</v>
          </cell>
        </row>
        <row r="18177">
          <cell r="C18177">
            <v>162041661</v>
          </cell>
          <cell r="D18177" t="str">
            <v>人工</v>
          </cell>
          <cell r="E18177" t="str">
            <v>实物</v>
          </cell>
          <cell r="F18177" t="str">
            <v>自然堂</v>
          </cell>
          <cell r="G18177" t="str">
            <v>聚优来</v>
          </cell>
          <cell r="H18177" t="str">
            <v>年节礼包/美妆护理/美妆套装</v>
          </cell>
          <cell r="I18177" t="str">
            <v>2023-07-31</v>
          </cell>
          <cell r="J18177">
            <v>162409618</v>
          </cell>
          <cell r="K18177">
            <v>20230413001</v>
          </cell>
          <cell r="L18177" t="str">
            <v>洁面125g+水160ml+乳液120ml+精华40ml （赠品随机：眼霜2*4g+冰川面膜5片）</v>
          </cell>
        </row>
        <row r="18178">
          <cell r="C18178">
            <v>162319511</v>
          </cell>
          <cell r="D18178" t="str">
            <v>人工</v>
          </cell>
          <cell r="E18178" t="str">
            <v>实物</v>
          </cell>
          <cell r="F18178" t="str">
            <v/>
          </cell>
          <cell r="G18178" t="str">
            <v>沃品</v>
          </cell>
          <cell r="H18178" t="str">
            <v>年节礼包/3C数码/智能设备</v>
          </cell>
          <cell r="I18178" t="str">
            <v>2023-11-30</v>
          </cell>
          <cell r="J18178">
            <v>163178481</v>
          </cell>
          <cell r="K18178" t="str">
            <v>NM02</v>
          </cell>
          <cell r="L18178" t="str">
            <v/>
          </cell>
        </row>
        <row r="18179">
          <cell r="C18179">
            <v>162315291</v>
          </cell>
          <cell r="D18179" t="str">
            <v>人工</v>
          </cell>
          <cell r="E18179" t="str">
            <v>实物</v>
          </cell>
          <cell r="F18179" t="str">
            <v>沃品</v>
          </cell>
          <cell r="G18179" t="str">
            <v>沃品</v>
          </cell>
          <cell r="H18179" t="str">
            <v>年节礼包/3C数码/影视娱乐</v>
          </cell>
          <cell r="I18179" t="str">
            <v>2024-07-01</v>
          </cell>
          <cell r="J18179">
            <v>163173109</v>
          </cell>
          <cell r="K18179" t="str">
            <v>AIRBASS</v>
          </cell>
          <cell r="L18179" t="str">
            <v/>
          </cell>
        </row>
        <row r="18180">
          <cell r="C18180">
            <v>162040850</v>
          </cell>
          <cell r="D18180" t="str">
            <v>人工</v>
          </cell>
          <cell r="E18180" t="str">
            <v>实物</v>
          </cell>
          <cell r="F18180" t="str">
            <v>沃品</v>
          </cell>
          <cell r="G18180" t="str">
            <v>沃品</v>
          </cell>
          <cell r="H18180" t="str">
            <v>年节礼包/3C数码/影视娱乐</v>
          </cell>
          <cell r="I18180" t="str">
            <v>2023-07-31</v>
          </cell>
          <cell r="J18180">
            <v>162408233</v>
          </cell>
          <cell r="K18180" t="str">
            <v>BT26</v>
          </cell>
          <cell r="L18180" t="str">
            <v/>
          </cell>
        </row>
        <row r="18181">
          <cell r="C18181">
            <v>162315324</v>
          </cell>
          <cell r="D18181" t="str">
            <v>人工</v>
          </cell>
          <cell r="E18181" t="str">
            <v>实物</v>
          </cell>
          <cell r="F18181" t="str">
            <v>托马斯</v>
          </cell>
          <cell r="G18181" t="str">
            <v>千祥云</v>
          </cell>
          <cell r="H18181" t="str">
            <v>年节礼包/母婴儿童/童车童床</v>
          </cell>
          <cell r="I18181" t="str">
            <v>2023-10-31</v>
          </cell>
          <cell r="J18181">
            <v>163173146</v>
          </cell>
          <cell r="K18181" t="str">
            <v>QTM2001</v>
          </cell>
          <cell r="L18181" t="str">
            <v/>
          </cell>
        </row>
        <row r="18182">
          <cell r="C18182">
            <v>162106359</v>
          </cell>
          <cell r="D18182" t="str">
            <v>人工</v>
          </cell>
          <cell r="E18182" t="str">
            <v>实物</v>
          </cell>
          <cell r="F18182" t="str">
            <v>托马斯</v>
          </cell>
          <cell r="G18182" t="str">
            <v>千祥云</v>
          </cell>
          <cell r="H18182" t="str">
            <v>年节礼包/母婴儿童/童车童床</v>
          </cell>
          <cell r="I18182" t="str">
            <v>2023-07-31</v>
          </cell>
          <cell r="J18182">
            <v>162580128</v>
          </cell>
          <cell r="K18182" t="str">
            <v>QTM2088</v>
          </cell>
          <cell r="L18182" t="str">
            <v/>
          </cell>
        </row>
        <row r="18183">
          <cell r="C18183">
            <v>162106358</v>
          </cell>
          <cell r="D18183" t="str">
            <v>人工</v>
          </cell>
          <cell r="E18183" t="str">
            <v>实物</v>
          </cell>
          <cell r="F18183" t="str">
            <v>托马斯</v>
          </cell>
          <cell r="G18183" t="str">
            <v>千祥云</v>
          </cell>
          <cell r="H18183" t="str">
            <v>年节礼包/母婴儿童/童车童床</v>
          </cell>
          <cell r="I18183" t="str">
            <v>2023-07-31</v>
          </cell>
          <cell r="J18183">
            <v>162580127</v>
          </cell>
          <cell r="K18183" t="str">
            <v>QTM4086</v>
          </cell>
          <cell r="L18183" t="str">
            <v/>
          </cell>
        </row>
        <row r="18184">
          <cell r="C18184">
            <v>162438904</v>
          </cell>
          <cell r="D18184" t="str">
            <v>人工</v>
          </cell>
          <cell r="E18184" t="str">
            <v>实物</v>
          </cell>
          <cell r="F18184" t="str">
            <v>Konka/康佳</v>
          </cell>
          <cell r="G18184" t="str">
            <v>鸿运丰</v>
          </cell>
          <cell r="H18184" t="str">
            <v>年节礼包/家用电器/个护健康</v>
          </cell>
          <cell r="I18184" t="str">
            <v>2023-12-31</v>
          </cell>
          <cell r="J18184">
            <v>163449104</v>
          </cell>
          <cell r="K18184" t="str">
            <v>冲牙器KCYQ-1016-T-绿色</v>
          </cell>
          <cell r="L18184" t="str">
            <v/>
          </cell>
        </row>
        <row r="18185">
          <cell r="C18185">
            <v>162409186</v>
          </cell>
          <cell r="D18185" t="str">
            <v>人工</v>
          </cell>
          <cell r="E18185" t="str">
            <v>实物</v>
          </cell>
          <cell r="F18185" t="str">
            <v>嘉顿</v>
          </cell>
          <cell r="G18185" t="str">
            <v>深圳品味人生</v>
          </cell>
          <cell r="H18185" t="str">
            <v>年节礼包/食品/食品礼包</v>
          </cell>
          <cell r="I18185" t="str">
            <v>2024-03-31</v>
          </cell>
          <cell r="J18185">
            <v>163381818</v>
          </cell>
          <cell r="K18185" t="str">
            <v>嘉顿/元朗/麦米米饼干什锦糖蛋卷组合1342g</v>
          </cell>
          <cell r="L18185" t="str">
            <v/>
          </cell>
        </row>
        <row r="18186">
          <cell r="C18186">
            <v>162409186</v>
          </cell>
          <cell r="D18186" t="str">
            <v>人工</v>
          </cell>
          <cell r="E18186" t="str">
            <v>实物</v>
          </cell>
          <cell r="F18186" t="str">
            <v>嘉顿</v>
          </cell>
          <cell r="G18186" t="str">
            <v>深圳品味人生</v>
          </cell>
          <cell r="H18186" t="str">
            <v>年节礼包/食品/食品礼包</v>
          </cell>
          <cell r="I18186" t="str">
            <v>2024-03-31</v>
          </cell>
        </row>
        <row r="18186">
          <cell r="K18186" t="str">
            <v>嘉顿/元朗/麦米米饼干什锦糖蛋卷组合1342g</v>
          </cell>
          <cell r="L18186" t="str">
            <v/>
          </cell>
        </row>
        <row r="18187">
          <cell r="C18187">
            <v>162409186</v>
          </cell>
          <cell r="D18187" t="str">
            <v>人工</v>
          </cell>
          <cell r="E18187" t="str">
            <v>实物</v>
          </cell>
          <cell r="F18187" t="str">
            <v>嘉顿</v>
          </cell>
          <cell r="G18187" t="str">
            <v>深圳品味人生</v>
          </cell>
          <cell r="H18187" t="str">
            <v>年节礼包/食品/食品礼包</v>
          </cell>
          <cell r="I18187" t="str">
            <v>2024-03-31</v>
          </cell>
        </row>
        <row r="18187">
          <cell r="K18187" t="str">
            <v>嘉顿/元朗/麦米米饼干什锦糖蛋卷组合1342g</v>
          </cell>
          <cell r="L18187" t="str">
            <v/>
          </cell>
        </row>
        <row r="18188">
          <cell r="C18188">
            <v>162409186</v>
          </cell>
          <cell r="D18188" t="str">
            <v>人工</v>
          </cell>
          <cell r="E18188" t="str">
            <v>实物</v>
          </cell>
          <cell r="F18188" t="str">
            <v>嘉顿</v>
          </cell>
          <cell r="G18188" t="str">
            <v>深圳品味人生</v>
          </cell>
          <cell r="H18188" t="str">
            <v>年节礼包/食品/食品礼包</v>
          </cell>
          <cell r="I18188" t="str">
            <v>2024-03-31</v>
          </cell>
        </row>
        <row r="18188">
          <cell r="K18188" t="str">
            <v>嘉顿/元朗/麦米米饼干什锦糖蛋卷组合1342g</v>
          </cell>
          <cell r="L18188" t="str">
            <v/>
          </cell>
        </row>
        <row r="18189">
          <cell r="C18189">
            <v>162426685</v>
          </cell>
          <cell r="D18189" t="str">
            <v>人工</v>
          </cell>
          <cell r="E18189" t="str">
            <v>实物</v>
          </cell>
          <cell r="F18189" t="str">
            <v>山水 </v>
          </cell>
          <cell r="G18189" t="str">
            <v>卓联博</v>
          </cell>
          <cell r="H18189" t="str">
            <v>年节礼包/家用电器/生活小电</v>
          </cell>
          <cell r="I18189" t="str">
            <v>2024-01-31</v>
          </cell>
          <cell r="J18189">
            <v>163418789</v>
          </cell>
          <cell r="K18189" t="str">
            <v>STH825</v>
          </cell>
          <cell r="L18189" t="str">
            <v/>
          </cell>
        </row>
        <row r="18190">
          <cell r="C18190">
            <v>162430041</v>
          </cell>
          <cell r="D18190" t="str">
            <v>人工</v>
          </cell>
          <cell r="E18190" t="str">
            <v>实物</v>
          </cell>
          <cell r="F18190" t="str">
            <v>姚朵朵</v>
          </cell>
          <cell r="G18190" t="str">
            <v>鑫吉食品</v>
          </cell>
          <cell r="H18190" t="str">
            <v>年节礼包/食品/干货礼包</v>
          </cell>
          <cell r="I18190" t="str">
            <v>2024-03-31</v>
          </cell>
          <cell r="J18190">
            <v>163425669</v>
          </cell>
          <cell r="K18190" t="str">
            <v/>
          </cell>
          <cell r="L18190" t="str">
            <v/>
          </cell>
        </row>
        <row r="18191">
          <cell r="C18191">
            <v>162091157</v>
          </cell>
          <cell r="D18191" t="str">
            <v>人工</v>
          </cell>
          <cell r="E18191" t="str">
            <v>实物</v>
          </cell>
          <cell r="F18191" t="str">
            <v>王老吉</v>
          </cell>
          <cell r="G18191" t="str">
            <v>做梦也想不到</v>
          </cell>
          <cell r="H18191" t="str">
            <v>年节礼包/食品/饮品冲调</v>
          </cell>
          <cell r="I18191" t="str">
            <v>2023-10-31</v>
          </cell>
          <cell r="J18191">
            <v>162543860</v>
          </cell>
          <cell r="K18191" t="str">
            <v/>
          </cell>
          <cell r="L18191" t="str">
            <v/>
          </cell>
        </row>
        <row r="18192">
          <cell r="C18192">
            <v>162028616</v>
          </cell>
          <cell r="D18192" t="str">
            <v>人工</v>
          </cell>
          <cell r="E18192" t="str">
            <v>实物</v>
          </cell>
          <cell r="F18192" t="str">
            <v/>
          </cell>
          <cell r="G18192" t="str">
            <v>二向箔</v>
          </cell>
          <cell r="H18192" t="str">
            <v>年节礼包/个人护理/洗护礼包</v>
          </cell>
          <cell r="I18192" t="str">
            <v>2023-07-31</v>
          </cell>
          <cell r="J18192">
            <v>162395929</v>
          </cell>
          <cell r="K18192" t="str">
            <v>EBHYX23040807</v>
          </cell>
          <cell r="L18192" t="str">
            <v/>
          </cell>
        </row>
        <row r="18193">
          <cell r="C18193">
            <v>162405145</v>
          </cell>
          <cell r="D18193" t="str">
            <v>人工</v>
          </cell>
          <cell r="E18193" t="str">
            <v>实物</v>
          </cell>
          <cell r="F18193" t="str">
            <v>欧扎克</v>
          </cell>
          <cell r="G18193" t="str">
            <v>欧扎克</v>
          </cell>
          <cell r="H18193" t="str">
            <v>年节礼包/食品/食品礼包</v>
          </cell>
          <cell r="I18193" t="str">
            <v>2024-03-31</v>
          </cell>
          <cell r="J18193">
            <v>163372804</v>
          </cell>
          <cell r="K18193" t="str">
            <v>OZK200</v>
          </cell>
          <cell r="L18193" t="str">
            <v/>
          </cell>
        </row>
        <row r="18194">
          <cell r="C18194">
            <v>162405145</v>
          </cell>
          <cell r="D18194" t="str">
            <v>人工</v>
          </cell>
          <cell r="E18194" t="str">
            <v>实物</v>
          </cell>
          <cell r="F18194" t="str">
            <v>欧扎克</v>
          </cell>
          <cell r="G18194" t="str">
            <v>欧扎克</v>
          </cell>
          <cell r="H18194" t="str">
            <v>年节礼包/食品/食品礼包</v>
          </cell>
          <cell r="I18194" t="str">
            <v>2024-03-31</v>
          </cell>
        </row>
        <row r="18194">
          <cell r="K18194" t="str">
            <v>OZK200</v>
          </cell>
          <cell r="L18194" t="str">
            <v/>
          </cell>
        </row>
        <row r="18195">
          <cell r="C18195">
            <v>162405145</v>
          </cell>
          <cell r="D18195" t="str">
            <v>人工</v>
          </cell>
          <cell r="E18195" t="str">
            <v>实物</v>
          </cell>
          <cell r="F18195" t="str">
            <v>欧扎克</v>
          </cell>
          <cell r="G18195" t="str">
            <v>欧扎克</v>
          </cell>
          <cell r="H18195" t="str">
            <v>年节礼包/食品/食品礼包</v>
          </cell>
          <cell r="I18195" t="str">
            <v>2024-03-31</v>
          </cell>
        </row>
        <row r="18195">
          <cell r="K18195" t="str">
            <v>OZK200</v>
          </cell>
          <cell r="L18195" t="str">
            <v/>
          </cell>
        </row>
        <row r="18196">
          <cell r="C18196">
            <v>162451456</v>
          </cell>
          <cell r="D18196" t="str">
            <v>人工</v>
          </cell>
          <cell r="E18196" t="str">
            <v>实物</v>
          </cell>
          <cell r="F18196" t="str">
            <v>圣伦西尼</v>
          </cell>
          <cell r="G18196" t="str">
            <v>乡酌</v>
          </cell>
          <cell r="H18196" t="str">
            <v>年节礼包/家用电器/生活小电</v>
          </cell>
          <cell r="I18196" t="str">
            <v>2024-01-07</v>
          </cell>
          <cell r="J18196">
            <v>163484151</v>
          </cell>
          <cell r="K18196" t="str">
            <v>X1</v>
          </cell>
          <cell r="L18196" t="str">
            <v/>
          </cell>
        </row>
        <row r="18197">
          <cell r="C18197">
            <v>162456342</v>
          </cell>
          <cell r="D18197" t="str">
            <v>人工</v>
          </cell>
          <cell r="E18197" t="str">
            <v>实物</v>
          </cell>
          <cell r="F18197" t="str">
            <v/>
          </cell>
          <cell r="G18197" t="str">
            <v>鲜之味</v>
          </cell>
          <cell r="H18197" t="str">
            <v>年节礼包/生鲜/水果礼包</v>
          </cell>
          <cell r="I18197" t="str">
            <v>2024-01-15</v>
          </cell>
          <cell r="J18197">
            <v>163493641</v>
          </cell>
          <cell r="K18197" t="str">
            <v/>
          </cell>
          <cell r="L18197" t="str">
            <v/>
          </cell>
        </row>
        <row r="18198">
          <cell r="C18198">
            <v>162451588</v>
          </cell>
          <cell r="D18198" t="str">
            <v>人工</v>
          </cell>
          <cell r="E18198" t="str">
            <v>实物</v>
          </cell>
          <cell r="F18198" t="str">
            <v>鸣盏</v>
          </cell>
          <cell r="G18198" t="str">
            <v>西安帝凡</v>
          </cell>
          <cell r="H18198" t="str">
            <v>年节礼包/餐厨/茶具</v>
          </cell>
          <cell r="I18198" t="str">
            <v>2024-01-07</v>
          </cell>
          <cell r="J18198">
            <v>163484566</v>
          </cell>
          <cell r="K18198" t="str">
            <v>MZ8019</v>
          </cell>
          <cell r="L18198" t="str">
            <v/>
          </cell>
        </row>
        <row r="18199">
          <cell r="C18199">
            <v>162407141</v>
          </cell>
          <cell r="D18199" t="str">
            <v>人工</v>
          </cell>
          <cell r="E18199" t="str">
            <v>实物</v>
          </cell>
          <cell r="F18199" t="str">
            <v>西屋（Westinghouse）</v>
          </cell>
          <cell r="G18199" t="str">
            <v>阳疆</v>
          </cell>
          <cell r="H18199" t="str">
            <v>年节礼包/家用电器/厨房小电</v>
          </cell>
          <cell r="I18199" t="str">
            <v>2024-03-31</v>
          </cell>
          <cell r="J18199">
            <v>163376862</v>
          </cell>
          <cell r="K18199" t="str">
            <v>WTO16A</v>
          </cell>
          <cell r="L18199" t="str">
            <v/>
          </cell>
        </row>
        <row r="18200">
          <cell r="C18200">
            <v>162451479</v>
          </cell>
          <cell r="D18200" t="str">
            <v>人工</v>
          </cell>
          <cell r="E18200" t="str">
            <v>实物</v>
          </cell>
          <cell r="F18200" t="str">
            <v/>
          </cell>
          <cell r="G18200" t="str">
            <v>乡酌</v>
          </cell>
          <cell r="H18200" t="str">
            <v>年节礼包/项目专属/定制方案专属</v>
          </cell>
          <cell r="I18200" t="str">
            <v>2024-01-07</v>
          </cell>
          <cell r="J18200">
            <v>163484174</v>
          </cell>
          <cell r="K18200" t="str">
            <v>W-13S</v>
          </cell>
          <cell r="L18200" t="str">
            <v/>
          </cell>
        </row>
        <row r="18201">
          <cell r="C18201">
            <v>162450365</v>
          </cell>
          <cell r="D18201" t="str">
            <v>人工</v>
          </cell>
          <cell r="E18201" t="str">
            <v>实物</v>
          </cell>
          <cell r="F18201" t="str">
            <v>三只松鼠（Three Squirrels）</v>
          </cell>
          <cell r="G18201" t="str">
            <v>京东直供</v>
          </cell>
          <cell r="H18201" t="str">
            <v>年节礼包/项目专属/定制方案专属</v>
          </cell>
          <cell r="I18201" t="str">
            <v>2024-01-27</v>
          </cell>
          <cell r="J18201">
            <v>163482025</v>
          </cell>
          <cell r="K18201">
            <v>100009430872</v>
          </cell>
          <cell r="L18201" t="str">
            <v>开心果185g</v>
          </cell>
        </row>
        <row r="18202">
          <cell r="C18202">
            <v>162450363</v>
          </cell>
          <cell r="D18202" t="str">
            <v>人工</v>
          </cell>
          <cell r="E18202" t="str">
            <v>实物</v>
          </cell>
          <cell r="F18202" t="str">
            <v>三只松鼠</v>
          </cell>
          <cell r="G18202" t="str">
            <v>京东直供</v>
          </cell>
          <cell r="H18202" t="str">
            <v>年节礼包/项目专属/定制方案专属</v>
          </cell>
          <cell r="I18202" t="str">
            <v>2024-01-28</v>
          </cell>
          <cell r="J18202">
            <v>163482023</v>
          </cell>
          <cell r="K18202">
            <v>2517916</v>
          </cell>
          <cell r="L18202" t="str">
            <v/>
          </cell>
        </row>
        <row r="18203">
          <cell r="C18203">
            <v>162450364</v>
          </cell>
          <cell r="D18203" t="str">
            <v>人工</v>
          </cell>
          <cell r="E18203" t="str">
            <v>实物</v>
          </cell>
          <cell r="F18203" t="str">
            <v>三只松鼠</v>
          </cell>
          <cell r="G18203" t="str">
            <v>京东直供</v>
          </cell>
          <cell r="H18203" t="str">
            <v>年节礼包/项目专属/定制方案专属</v>
          </cell>
          <cell r="I18203" t="str">
            <v>2024-01-28</v>
          </cell>
          <cell r="J18203">
            <v>163482024</v>
          </cell>
          <cell r="K18203">
            <v>2518069</v>
          </cell>
          <cell r="L18203" t="str">
            <v>205g</v>
          </cell>
        </row>
        <row r="18204">
          <cell r="C18204">
            <v>162337903</v>
          </cell>
          <cell r="D18204" t="str">
            <v>人工</v>
          </cell>
          <cell r="E18204" t="str">
            <v>实物</v>
          </cell>
          <cell r="F18204" t="str">
            <v>三元小厨</v>
          </cell>
          <cell r="G18204" t="str">
            <v>做梦也想不到</v>
          </cell>
          <cell r="H18204" t="str">
            <v>年节礼包/食品/食品礼包</v>
          </cell>
          <cell r="I18204" t="str">
            <v>2023-10-31</v>
          </cell>
          <cell r="J18204">
            <v>163200836</v>
          </cell>
          <cell r="K18204" t="str">
            <v/>
          </cell>
          <cell r="L18204" t="str">
            <v/>
          </cell>
        </row>
        <row r="18205">
          <cell r="C18205">
            <v>162279820</v>
          </cell>
          <cell r="D18205" t="str">
            <v>人工</v>
          </cell>
          <cell r="E18205" t="str">
            <v>实物</v>
          </cell>
          <cell r="F18205" t="str">
            <v>农夫山泉</v>
          </cell>
          <cell r="G18205" t="str">
            <v>做梦也想不到</v>
          </cell>
          <cell r="H18205" t="str">
            <v>年节礼包/食品/酒水</v>
          </cell>
          <cell r="I18205" t="str">
            <v>2023-06-30</v>
          </cell>
          <cell r="J18205">
            <v>163059993</v>
          </cell>
          <cell r="K18205" t="str">
            <v/>
          </cell>
          <cell r="L18205" t="str">
            <v/>
          </cell>
        </row>
        <row r="18206">
          <cell r="C18206">
            <v>162255448</v>
          </cell>
          <cell r="D18206" t="str">
            <v>人工</v>
          </cell>
          <cell r="E18206" t="str">
            <v>实物</v>
          </cell>
          <cell r="F18206" t="str">
            <v>王老吉</v>
          </cell>
          <cell r="G18206" t="str">
            <v>做梦也想不到</v>
          </cell>
          <cell r="H18206" t="str">
            <v>年节礼包/食品/饮品冲调</v>
          </cell>
          <cell r="I18206" t="str">
            <v>2023-06-16</v>
          </cell>
          <cell r="J18206">
            <v>162995078</v>
          </cell>
          <cell r="K18206" t="str">
            <v/>
          </cell>
          <cell r="L18206" t="str">
            <v/>
          </cell>
        </row>
        <row r="18207">
          <cell r="C18207">
            <v>162226887</v>
          </cell>
          <cell r="D18207" t="str">
            <v>人工</v>
          </cell>
          <cell r="E18207" t="str">
            <v>实物</v>
          </cell>
          <cell r="F18207" t="str">
            <v/>
          </cell>
          <cell r="G18207" t="str">
            <v>做梦也想不到</v>
          </cell>
          <cell r="H18207" t="str">
            <v>年节礼包/食品/饮品冲调</v>
          </cell>
          <cell r="I18207" t="str">
            <v>2023-06-12</v>
          </cell>
          <cell r="J18207">
            <v>162898446</v>
          </cell>
          <cell r="K18207" t="str">
            <v/>
          </cell>
          <cell r="L18207" t="str">
            <v/>
          </cell>
        </row>
        <row r="18208">
          <cell r="C18208">
            <v>162467275</v>
          </cell>
          <cell r="D18208" t="str">
            <v>人工</v>
          </cell>
          <cell r="E18208" t="str">
            <v>组合商品</v>
          </cell>
          <cell r="F18208" t="str">
            <v/>
          </cell>
          <cell r="G18208" t="str">
            <v>苏打组合商品虚拟供应商</v>
          </cell>
          <cell r="H18208" t="str">
            <v>年节礼包/项目专属/定制方案专属</v>
          </cell>
          <cell r="I18208" t="str">
            <v>2024-02-09</v>
          </cell>
          <cell r="J18208">
            <v>163514615</v>
          </cell>
          <cell r="K18208" t="str">
            <v/>
          </cell>
          <cell r="L18208" t="str">
            <v/>
          </cell>
        </row>
        <row r="18209">
          <cell r="C18209">
            <v>162467275</v>
          </cell>
          <cell r="D18209" t="str">
            <v>人工</v>
          </cell>
          <cell r="E18209" t="str">
            <v>组合商品</v>
          </cell>
          <cell r="F18209" t="str">
            <v/>
          </cell>
          <cell r="G18209" t="str">
            <v>苏打组合商品虚拟供应商</v>
          </cell>
          <cell r="H18209" t="str">
            <v>年节礼包/项目专属/定制方案专属</v>
          </cell>
          <cell r="I18209" t="str">
            <v>2024-02-09</v>
          </cell>
        </row>
        <row r="18209">
          <cell r="K18209" t="str">
            <v/>
          </cell>
          <cell r="L18209" t="str">
            <v/>
          </cell>
        </row>
        <row r="18210">
          <cell r="C18210">
            <v>162467274</v>
          </cell>
          <cell r="D18210" t="str">
            <v>人工</v>
          </cell>
          <cell r="E18210" t="str">
            <v>组合商品</v>
          </cell>
          <cell r="F18210" t="str">
            <v/>
          </cell>
          <cell r="G18210" t="str">
            <v>苏打组合商品虚拟供应商</v>
          </cell>
          <cell r="H18210" t="str">
            <v>年节礼包/食品/零食礼包</v>
          </cell>
          <cell r="I18210" t="str">
            <v>2024-02-08</v>
          </cell>
          <cell r="J18210">
            <v>163514614</v>
          </cell>
          <cell r="K18210" t="str">
            <v/>
          </cell>
          <cell r="L18210" t="str">
            <v/>
          </cell>
        </row>
        <row r="18211">
          <cell r="C18211">
            <v>162467274</v>
          </cell>
          <cell r="D18211" t="str">
            <v>人工</v>
          </cell>
          <cell r="E18211" t="str">
            <v>组合商品</v>
          </cell>
          <cell r="F18211" t="str">
            <v/>
          </cell>
          <cell r="G18211" t="str">
            <v>苏打组合商品虚拟供应商</v>
          </cell>
          <cell r="H18211" t="str">
            <v>年节礼包/食品/零食礼包</v>
          </cell>
          <cell r="I18211" t="str">
            <v>2024-02-08</v>
          </cell>
        </row>
        <row r="18211">
          <cell r="K18211" t="str">
            <v/>
          </cell>
          <cell r="L18211" t="str">
            <v/>
          </cell>
        </row>
        <row r="18212">
          <cell r="C18212">
            <v>162435422</v>
          </cell>
          <cell r="D18212" t="str">
            <v>人工</v>
          </cell>
          <cell r="E18212" t="str">
            <v>实物</v>
          </cell>
          <cell r="F18212" t="str">
            <v>自然堂（CHANDO）</v>
          </cell>
          <cell r="G18212" t="str">
            <v>聚优来</v>
          </cell>
          <cell r="H18212" t="str">
            <v>年节礼包/美妆护理/美妆套装</v>
          </cell>
          <cell r="I18212" t="str">
            <v>2024-04-30</v>
          </cell>
          <cell r="J18212">
            <v>163439355</v>
          </cell>
          <cell r="K18212">
            <v>20231214002</v>
          </cell>
          <cell r="L18212" t="str">
            <v>冰肌水160ml+精华液40ml+肌活霜50g+肌活乳液15ml*2+洁面霜60g+眼贴膜10对*5ml</v>
          </cell>
        </row>
        <row r="18213">
          <cell r="C18213">
            <v>162439974</v>
          </cell>
          <cell r="D18213" t="str">
            <v>人工</v>
          </cell>
          <cell r="E18213" t="str">
            <v>实物</v>
          </cell>
          <cell r="F18213" t="str">
            <v/>
          </cell>
          <cell r="G18213" t="str">
            <v>中卡</v>
          </cell>
          <cell r="H18213" t="str">
            <v>年节礼包/生鲜/猪牛羊肉</v>
          </cell>
          <cell r="I18213" t="str">
            <v>2024-10-25</v>
          </cell>
          <cell r="J18213">
            <v>163451751</v>
          </cell>
          <cell r="K18213">
            <v>6971560228804</v>
          </cell>
          <cell r="L18213" t="str">
            <v/>
          </cell>
        </row>
        <row r="18214">
          <cell r="C18214">
            <v>162439973</v>
          </cell>
          <cell r="D18214" t="str">
            <v>人工</v>
          </cell>
          <cell r="E18214" t="str">
            <v>实物</v>
          </cell>
          <cell r="F18214" t="str">
            <v>伯纳德</v>
          </cell>
          <cell r="G18214" t="str">
            <v>中卡</v>
          </cell>
          <cell r="H18214" t="str">
            <v>年节礼包/生鲜/猪牛羊肉</v>
          </cell>
          <cell r="I18214" t="str">
            <v>2024-10-25</v>
          </cell>
          <cell r="J18214">
            <v>163451750</v>
          </cell>
          <cell r="K18214">
            <v>6971560228842</v>
          </cell>
          <cell r="L18214" t="str">
            <v/>
          </cell>
        </row>
        <row r="18215">
          <cell r="C18215">
            <v>162439972</v>
          </cell>
          <cell r="D18215" t="str">
            <v>人工</v>
          </cell>
          <cell r="E18215" t="str">
            <v>实物</v>
          </cell>
          <cell r="F18215" t="str">
            <v>金宝盆</v>
          </cell>
          <cell r="G18215" t="str">
            <v>中卡</v>
          </cell>
          <cell r="H18215" t="str">
            <v>年节礼包/生鲜/速冻美食</v>
          </cell>
          <cell r="I18215" t="str">
            <v>2024-10-25</v>
          </cell>
          <cell r="J18215">
            <v>163451749</v>
          </cell>
          <cell r="K18215">
            <v>6971560228507</v>
          </cell>
          <cell r="L18215" t="str">
            <v/>
          </cell>
        </row>
        <row r="18216">
          <cell r="C18216">
            <v>162439970</v>
          </cell>
          <cell r="D18216" t="str">
            <v>人工</v>
          </cell>
          <cell r="E18216" t="str">
            <v>实物</v>
          </cell>
          <cell r="F18216" t="str">
            <v>金宝盆</v>
          </cell>
          <cell r="G18216" t="str">
            <v>中卡</v>
          </cell>
          <cell r="H18216" t="str">
            <v>年节礼包/生鲜/速冻美食</v>
          </cell>
          <cell r="I18216" t="str">
            <v>2024-10-25</v>
          </cell>
          <cell r="J18216">
            <v>163451747</v>
          </cell>
          <cell r="K18216">
            <v>6971560227135</v>
          </cell>
          <cell r="L18216" t="str">
            <v/>
          </cell>
        </row>
        <row r="18217">
          <cell r="C18217">
            <v>162439969</v>
          </cell>
          <cell r="D18217" t="str">
            <v>人工</v>
          </cell>
          <cell r="E18217" t="str">
            <v>实物</v>
          </cell>
          <cell r="F18217" t="str">
            <v>金宝盆</v>
          </cell>
          <cell r="G18217" t="str">
            <v>中卡</v>
          </cell>
          <cell r="H18217" t="str">
            <v>年节礼包/生鲜/速冻美食</v>
          </cell>
          <cell r="I18217" t="str">
            <v>2024-10-25</v>
          </cell>
          <cell r="J18217">
            <v>163451746</v>
          </cell>
          <cell r="K18217">
            <v>6971560229221</v>
          </cell>
          <cell r="L18217" t="str">
            <v/>
          </cell>
        </row>
        <row r="18218">
          <cell r="C18218">
            <v>162028570</v>
          </cell>
          <cell r="D18218" t="str">
            <v>人工</v>
          </cell>
          <cell r="E18218" t="str">
            <v>实物</v>
          </cell>
          <cell r="F18218" t="str">
            <v>百雀羚</v>
          </cell>
          <cell r="G18218" t="str">
            <v>煜禧</v>
          </cell>
          <cell r="H18218" t="str">
            <v>年节礼包/美妆护理/面部护理</v>
          </cell>
          <cell r="I18218" t="str">
            <v>2023-07-31</v>
          </cell>
          <cell r="J18218">
            <v>162395877</v>
          </cell>
          <cell r="K18218" t="str">
            <v>150-19-1</v>
          </cell>
          <cell r="L18218" t="str">
            <v/>
          </cell>
        </row>
        <row r="18219">
          <cell r="C18219">
            <v>162411401</v>
          </cell>
          <cell r="D18219" t="str">
            <v>人工</v>
          </cell>
          <cell r="E18219" t="str">
            <v>实物</v>
          </cell>
          <cell r="F18219" t="str">
            <v>松下（Panasonic）</v>
          </cell>
          <cell r="G18219" t="str">
            <v>乡酌</v>
          </cell>
          <cell r="H18219" t="str">
            <v>年节礼包/家用电器/生活小电</v>
          </cell>
          <cell r="I18219" t="str">
            <v>2024-03-31</v>
          </cell>
          <cell r="J18219">
            <v>163387933</v>
          </cell>
          <cell r="K18219" t="str">
            <v>DS-PL2023CW</v>
          </cell>
          <cell r="L18219" t="str">
            <v/>
          </cell>
        </row>
        <row r="18220">
          <cell r="C18220">
            <v>162319214</v>
          </cell>
          <cell r="D18220" t="str">
            <v>人工</v>
          </cell>
          <cell r="E18220" t="str">
            <v>实物</v>
          </cell>
          <cell r="F18220" t="str">
            <v>华为</v>
          </cell>
          <cell r="G18220" t="str">
            <v>天基智慧科技</v>
          </cell>
          <cell r="H18220" t="str">
            <v>年节礼包/3C数码/数码配件</v>
          </cell>
          <cell r="I18220" t="str">
            <v>2023-12-31</v>
          </cell>
          <cell r="J18220">
            <v>163178163</v>
          </cell>
          <cell r="K18220" t="str">
            <v/>
          </cell>
          <cell r="L18220" t="str">
            <v>蓝色+月光白</v>
          </cell>
        </row>
        <row r="18221">
          <cell r="D18221" t="str">
            <v>人工</v>
          </cell>
          <cell r="E18221" t="str">
            <v>实物</v>
          </cell>
          <cell r="F18221" t="str">
            <v>华为</v>
          </cell>
          <cell r="G18221" t="str">
            <v>天基智慧科技</v>
          </cell>
          <cell r="H18221" t="str">
            <v>年节礼包/3C数码/数码配件</v>
          </cell>
          <cell r="I18221" t="str">
            <v>2023-12-31</v>
          </cell>
          <cell r="J18221">
            <v>163178164</v>
          </cell>
          <cell r="K18221" t="str">
            <v/>
          </cell>
          <cell r="L18221" t="str">
            <v>白色+月光白</v>
          </cell>
        </row>
        <row r="18222">
          <cell r="C18222">
            <v>162319206</v>
          </cell>
          <cell r="D18222" t="str">
            <v>人工</v>
          </cell>
          <cell r="E18222" t="str">
            <v>实物</v>
          </cell>
          <cell r="F18222" t="str">
            <v>华为</v>
          </cell>
          <cell r="G18222" t="str">
            <v>天基智慧科技</v>
          </cell>
          <cell r="H18222" t="str">
            <v>年节礼包/3C数码/智能设备</v>
          </cell>
          <cell r="I18222" t="str">
            <v>2023-12-31</v>
          </cell>
          <cell r="J18222">
            <v>163178148</v>
          </cell>
          <cell r="K18222" t="str">
            <v/>
          </cell>
          <cell r="L18222" t="str">
            <v>曜石黑+黑色</v>
          </cell>
        </row>
        <row r="18223">
          <cell r="D18223" t="str">
            <v>人工</v>
          </cell>
          <cell r="E18223" t="str">
            <v>实物</v>
          </cell>
          <cell r="F18223" t="str">
            <v>华为</v>
          </cell>
          <cell r="G18223" t="str">
            <v>天基智慧科技</v>
          </cell>
          <cell r="H18223" t="str">
            <v>年节礼包/3C数码/智能设备</v>
          </cell>
          <cell r="I18223" t="str">
            <v>2023-12-31</v>
          </cell>
          <cell r="J18223">
            <v>163178149</v>
          </cell>
          <cell r="K18223" t="str">
            <v/>
          </cell>
          <cell r="L18223" t="str">
            <v>赤矿红+黑色</v>
          </cell>
        </row>
        <row r="18224">
          <cell r="C18224">
            <v>162424537</v>
          </cell>
          <cell r="D18224" t="str">
            <v>人工</v>
          </cell>
          <cell r="E18224" t="str">
            <v>实物</v>
          </cell>
          <cell r="F18224" t="str">
            <v>鲜禾鲜</v>
          </cell>
          <cell r="G18224" t="str">
            <v>鲜禾鲜</v>
          </cell>
          <cell r="H18224" t="str">
            <v>生鲜/生鲜礼包/生鲜礼包</v>
          </cell>
          <cell r="I18224" t="str">
            <v>2024-03-01</v>
          </cell>
          <cell r="J18224">
            <v>163413887</v>
          </cell>
          <cell r="K18224" t="str">
            <v/>
          </cell>
          <cell r="L18224" t="str">
            <v/>
          </cell>
        </row>
        <row r="18225">
          <cell r="C18225">
            <v>162274306</v>
          </cell>
          <cell r="D18225" t="str">
            <v>人工</v>
          </cell>
          <cell r="E18225" t="str">
            <v>实物</v>
          </cell>
          <cell r="F18225" t="str">
            <v/>
          </cell>
          <cell r="G18225" t="str">
            <v>鲜之味</v>
          </cell>
          <cell r="H18225" t="str">
            <v>年节礼包/生鲜/水果</v>
          </cell>
          <cell r="I18225" t="str">
            <v>2024-08-31</v>
          </cell>
          <cell r="J18225">
            <v>163048400</v>
          </cell>
          <cell r="K18225" t="str">
            <v/>
          </cell>
          <cell r="L18225" t="str">
            <v>5斤大果150g-250g</v>
          </cell>
        </row>
        <row r="18226">
          <cell r="C18226">
            <v>162434950</v>
          </cell>
          <cell r="D18226" t="str">
            <v>人工</v>
          </cell>
          <cell r="E18226" t="str">
            <v>实物</v>
          </cell>
          <cell r="F18226" t="str">
            <v/>
          </cell>
          <cell r="G18226" t="str">
            <v>鲜之味</v>
          </cell>
          <cell r="H18226" t="str">
            <v>年节礼包/生鲜/水果</v>
          </cell>
          <cell r="I18226" t="str">
            <v>2023-12-30</v>
          </cell>
          <cell r="J18226">
            <v>163438846</v>
          </cell>
          <cell r="K18226" t="str">
            <v/>
          </cell>
          <cell r="L18226" t="str">
            <v>彩箱 10斤 70-80mm</v>
          </cell>
        </row>
        <row r="18227">
          <cell r="C18227">
            <v>162438953</v>
          </cell>
          <cell r="D18227" t="str">
            <v>人工</v>
          </cell>
          <cell r="E18227" t="str">
            <v>实物</v>
          </cell>
          <cell r="F18227" t="str">
            <v/>
          </cell>
          <cell r="G18227" t="str">
            <v>深圳品味人生</v>
          </cell>
          <cell r="H18227" t="str">
            <v>年节礼包/食品/国内零食</v>
          </cell>
          <cell r="I18227" t="str">
            <v>2023-12-31</v>
          </cell>
          <cell r="J18227">
            <v>163449169</v>
          </cell>
          <cell r="K18227" t="str">
            <v>十月初五八喜临门礼盒858g</v>
          </cell>
          <cell r="L18227" t="str">
            <v/>
          </cell>
        </row>
        <row r="18228">
          <cell r="C18228">
            <v>162328768</v>
          </cell>
          <cell r="D18228" t="str">
            <v>人工</v>
          </cell>
          <cell r="E18228" t="str">
            <v>实物</v>
          </cell>
          <cell r="F18228" t="str">
            <v/>
          </cell>
          <cell r="G18228" t="str">
            <v>深圳品味人生</v>
          </cell>
          <cell r="H18228" t="str">
            <v>年节礼包/食品/月饼礼包</v>
          </cell>
          <cell r="I18228" t="str">
            <v>2023-09-25</v>
          </cell>
          <cell r="J18228">
            <v>163188201</v>
          </cell>
          <cell r="K18228">
            <v>6973240834701</v>
          </cell>
          <cell r="L18228" t="str">
            <v/>
          </cell>
        </row>
        <row r="18229">
          <cell r="C18229">
            <v>162328767</v>
          </cell>
          <cell r="D18229" t="str">
            <v>人工</v>
          </cell>
          <cell r="E18229" t="str">
            <v>实物</v>
          </cell>
          <cell r="F18229" t="str">
            <v/>
          </cell>
          <cell r="G18229" t="str">
            <v>深圳品味人生</v>
          </cell>
          <cell r="H18229" t="str">
            <v>年节礼包/食品/月饼礼包</v>
          </cell>
          <cell r="I18229" t="str">
            <v>2023-09-25</v>
          </cell>
          <cell r="J18229">
            <v>163188200</v>
          </cell>
          <cell r="K18229">
            <v>6920882701199</v>
          </cell>
          <cell r="L18229" t="str">
            <v/>
          </cell>
        </row>
        <row r="18230">
          <cell r="C18230">
            <v>162328766</v>
          </cell>
          <cell r="D18230" t="str">
            <v>人工</v>
          </cell>
          <cell r="E18230" t="str">
            <v>实物</v>
          </cell>
          <cell r="F18230" t="str">
            <v/>
          </cell>
          <cell r="G18230" t="str">
            <v>深圳品味人生</v>
          </cell>
          <cell r="H18230" t="str">
            <v>年节礼包/食品/月饼礼包</v>
          </cell>
          <cell r="I18230" t="str">
            <v>2023-09-25</v>
          </cell>
          <cell r="J18230">
            <v>163188199</v>
          </cell>
          <cell r="K18230">
            <v>6911352018718</v>
          </cell>
          <cell r="L18230" t="str">
            <v/>
          </cell>
        </row>
        <row r="18231">
          <cell r="C18231">
            <v>162328764</v>
          </cell>
          <cell r="D18231" t="str">
            <v>人工</v>
          </cell>
          <cell r="E18231" t="str">
            <v>实物</v>
          </cell>
          <cell r="F18231" t="str">
            <v/>
          </cell>
          <cell r="G18231" t="str">
            <v>深圳品味人生</v>
          </cell>
          <cell r="H18231" t="str">
            <v>年节礼包/食品/月饼礼包</v>
          </cell>
          <cell r="I18231" t="str">
            <v>2023-09-25</v>
          </cell>
          <cell r="J18231">
            <v>163188197</v>
          </cell>
          <cell r="K18231">
            <v>6971196386824</v>
          </cell>
          <cell r="L18231" t="str">
            <v/>
          </cell>
        </row>
        <row r="18232">
          <cell r="C18232">
            <v>162445480</v>
          </cell>
          <cell r="D18232" t="str">
            <v>人工</v>
          </cell>
          <cell r="E18232" t="str">
            <v>实物</v>
          </cell>
          <cell r="F18232" t="str">
            <v>资生堂</v>
          </cell>
          <cell r="G18232" t="str">
            <v>巨鲲</v>
          </cell>
          <cell r="H18232" t="str">
            <v>年节礼包/个人护理/洗护礼包</v>
          </cell>
          <cell r="I18232" t="str">
            <v>2024-01-15</v>
          </cell>
          <cell r="J18232">
            <v>163470435</v>
          </cell>
          <cell r="K18232" t="str">
            <v>sd6926799692995-1</v>
          </cell>
          <cell r="L18232" t="str">
            <v/>
          </cell>
        </row>
        <row r="18233">
          <cell r="C18233">
            <v>162444973</v>
          </cell>
          <cell r="D18233" t="str">
            <v>人工</v>
          </cell>
          <cell r="E18233" t="str">
            <v>实物</v>
          </cell>
          <cell r="F18233" t="str">
            <v>百草味</v>
          </cell>
          <cell r="G18233" t="str">
            <v>京东直供</v>
          </cell>
          <cell r="H18233" t="str">
            <v>年节礼包/食品/零食礼包</v>
          </cell>
          <cell r="I18233" t="str">
            <v>2023-12-31</v>
          </cell>
          <cell r="J18233">
            <v>163468993</v>
          </cell>
          <cell r="K18233">
            <v>100044924729</v>
          </cell>
          <cell r="L18233" t="str">
            <v>★【100%全坚果】甄选品质</v>
          </cell>
        </row>
        <row r="18234">
          <cell r="C18234">
            <v>162444974</v>
          </cell>
          <cell r="D18234" t="str">
            <v>人工</v>
          </cell>
          <cell r="E18234" t="str">
            <v>实物</v>
          </cell>
          <cell r="F18234" t="str">
            <v>雀巢（Nestle）</v>
          </cell>
          <cell r="G18234" t="str">
            <v>京东直供</v>
          </cell>
          <cell r="H18234" t="str">
            <v>年节礼包/食品/零食礼包</v>
          </cell>
          <cell r="I18234" t="str">
            <v>2023-12-31</v>
          </cell>
          <cell r="J18234">
            <v>163468994</v>
          </cell>
          <cell r="K18234">
            <v>100012592489</v>
          </cell>
          <cell r="L18234" t="str">
            <v>巧克力味800g</v>
          </cell>
        </row>
        <row r="18235">
          <cell r="C18235">
            <v>162442737</v>
          </cell>
          <cell r="D18235" t="str">
            <v>人工</v>
          </cell>
          <cell r="E18235" t="str">
            <v>实物</v>
          </cell>
          <cell r="F18235" t="str">
            <v>沙宣（VS）</v>
          </cell>
          <cell r="G18235" t="str">
            <v>京东直供</v>
          </cell>
          <cell r="H18235" t="str">
            <v>年节礼包/个人护理/洗护礼包</v>
          </cell>
          <cell r="I18235" t="str">
            <v>2023-12-31</v>
          </cell>
          <cell r="J18235">
            <v>163461235</v>
          </cell>
          <cell r="K18235">
            <v>100042822775</v>
          </cell>
          <cell r="L18235" t="str">
            <v>【百补爆款】长效控油 - 洗310ml</v>
          </cell>
        </row>
        <row r="18236">
          <cell r="C18236">
            <v>162445473</v>
          </cell>
          <cell r="D18236" t="str">
            <v>人工</v>
          </cell>
          <cell r="E18236" t="str">
            <v>实物</v>
          </cell>
          <cell r="F18236" t="str">
            <v>乐事（Lay's）</v>
          </cell>
          <cell r="G18236" t="str">
            <v>京东直供</v>
          </cell>
          <cell r="H18236" t="str">
            <v>年节礼包/食品/零食礼包</v>
          </cell>
          <cell r="I18236" t="str">
            <v>2023-12-31</v>
          </cell>
          <cell r="J18236">
            <v>163470428</v>
          </cell>
          <cell r="K18236">
            <v>100019772287</v>
          </cell>
          <cell r="L18236" t="str">
            <v>游园乐事</v>
          </cell>
        </row>
        <row r="18237">
          <cell r="C18237">
            <v>162445006</v>
          </cell>
          <cell r="D18237" t="str">
            <v>人工</v>
          </cell>
          <cell r="E18237" t="str">
            <v>实物</v>
          </cell>
          <cell r="F18237" t="str">
            <v>太平</v>
          </cell>
          <cell r="G18237" t="str">
            <v>京东直供</v>
          </cell>
          <cell r="H18237" t="str">
            <v>年节礼包/食品/零食礼包</v>
          </cell>
          <cell r="I18237" t="str">
            <v>2023-12-31</v>
          </cell>
          <cell r="J18237">
            <v>163469027</v>
          </cell>
          <cell r="K18237">
            <v>100008837732</v>
          </cell>
          <cell r="L18237" t="str">
            <v>梳打饼干6连包</v>
          </cell>
        </row>
        <row r="18238">
          <cell r="C18238">
            <v>162444940</v>
          </cell>
          <cell r="D18238" t="str">
            <v>人工</v>
          </cell>
          <cell r="E18238" t="str">
            <v>实物</v>
          </cell>
          <cell r="F18238" t="str">
            <v>金锣</v>
          </cell>
          <cell r="G18238" t="str">
            <v>京东直供</v>
          </cell>
          <cell r="H18238" t="str">
            <v>年节礼包/食品/零食礼包</v>
          </cell>
          <cell r="I18238" t="str">
            <v>2023-12-31</v>
          </cell>
          <cell r="J18238">
            <v>163468917</v>
          </cell>
          <cell r="K18238">
            <v>862576</v>
          </cell>
          <cell r="L18238" t="str">
            <v>猪肉风味 40g*8支</v>
          </cell>
        </row>
        <row r="18239">
          <cell r="C18239">
            <v>162445028</v>
          </cell>
          <cell r="D18239" t="str">
            <v>人工</v>
          </cell>
          <cell r="E18239" t="str">
            <v>实物</v>
          </cell>
          <cell r="F18239" t="str">
            <v>士力架</v>
          </cell>
          <cell r="G18239" t="str">
            <v>京东直供</v>
          </cell>
          <cell r="H18239" t="str">
            <v>年节礼包/食品/零食礼包</v>
          </cell>
          <cell r="I18239" t="str">
            <v>2023-12-31</v>
          </cell>
          <cell r="J18239">
            <v>163469049</v>
          </cell>
          <cell r="K18239">
            <v>100049834879</v>
          </cell>
          <cell r="L18239" t="str">
            <v>士力架花生夹心巧2000g</v>
          </cell>
        </row>
        <row r="18240">
          <cell r="C18240">
            <v>162442729</v>
          </cell>
          <cell r="D18240" t="str">
            <v>人工</v>
          </cell>
          <cell r="E18240" t="str">
            <v>实物</v>
          </cell>
          <cell r="F18240" t="str">
            <v>狮王（Lion）</v>
          </cell>
          <cell r="G18240" t="str">
            <v>京东直供</v>
          </cell>
          <cell r="H18240" t="str">
            <v>年节礼包/个人护理/洗护礼包</v>
          </cell>
          <cell r="I18240" t="str">
            <v>2023-12-31</v>
          </cell>
          <cell r="J18240">
            <v>163461226</v>
          </cell>
          <cell r="K18240">
            <v>939979</v>
          </cell>
          <cell r="L18240" t="str">
            <v>【热卖推荐】弹力护龈牙刷*1</v>
          </cell>
        </row>
        <row r="18241">
          <cell r="C18241">
            <v>162445479</v>
          </cell>
          <cell r="D18241" t="str">
            <v>人工</v>
          </cell>
          <cell r="E18241" t="str">
            <v>实物</v>
          </cell>
          <cell r="F18241" t="str">
            <v>资生堂</v>
          </cell>
          <cell r="G18241" t="str">
            <v>巨鲲</v>
          </cell>
          <cell r="H18241" t="str">
            <v>年节礼包/个人护理/洗护礼包</v>
          </cell>
          <cell r="I18241" t="str">
            <v>2024-01-15</v>
          </cell>
          <cell r="J18241">
            <v>163470434</v>
          </cell>
          <cell r="K18241" t="str">
            <v>sd4595643201076-1</v>
          </cell>
          <cell r="L18241" t="str">
            <v/>
          </cell>
        </row>
        <row r="18242">
          <cell r="C18242">
            <v>162444977</v>
          </cell>
          <cell r="D18242" t="str">
            <v>人工</v>
          </cell>
          <cell r="E18242" t="str">
            <v>实物</v>
          </cell>
          <cell r="F18242" t="str">
            <v>周黑鸭（ZHOUHEIYA）</v>
          </cell>
          <cell r="G18242" t="str">
            <v>京东直供</v>
          </cell>
          <cell r="H18242" t="str">
            <v>年节礼包/食品/零食礼包</v>
          </cell>
          <cell r="I18242" t="str">
            <v>2023-12-31</v>
          </cell>
          <cell r="J18242">
            <v>163468997</v>
          </cell>
          <cell r="K18242">
            <v>100028970508</v>
          </cell>
          <cell r="L18242" t="str">
            <v>霸气宠爱礼1420g</v>
          </cell>
        </row>
        <row r="18243">
          <cell r="C18243">
            <v>162405176</v>
          </cell>
          <cell r="D18243" t="str">
            <v>人工</v>
          </cell>
          <cell r="E18243" t="str">
            <v>实物</v>
          </cell>
          <cell r="F18243" t="str">
            <v/>
          </cell>
          <cell r="G18243" t="str">
            <v>聚优来</v>
          </cell>
          <cell r="H18243" t="str">
            <v>年节礼包/美妆护理/唇部护理</v>
          </cell>
          <cell r="I18243" t="str">
            <v>2024-03-31</v>
          </cell>
          <cell r="J18243">
            <v>163372835</v>
          </cell>
          <cell r="K18243">
            <v>20231121001</v>
          </cell>
          <cell r="L18243" t="str">
            <v/>
          </cell>
        </row>
        <row r="18244">
          <cell r="C18244">
            <v>162043207</v>
          </cell>
          <cell r="D18244" t="str">
            <v>人工</v>
          </cell>
          <cell r="E18244" t="str">
            <v>实物</v>
          </cell>
          <cell r="F18244" t="str">
            <v>双立人</v>
          </cell>
          <cell r="G18244" t="str">
            <v>驭资</v>
          </cell>
          <cell r="H18244" t="str">
            <v>年节礼包/餐厨/烹饪锅具</v>
          </cell>
          <cell r="I18244" t="str">
            <v>2023-12-31</v>
          </cell>
          <cell r="J18244">
            <v>162411915</v>
          </cell>
          <cell r="K18244" t="str">
            <v/>
          </cell>
          <cell r="L18244" t="str">
            <v/>
          </cell>
        </row>
        <row r="18245">
          <cell r="C18245">
            <v>162442731</v>
          </cell>
          <cell r="D18245" t="str">
            <v>人工</v>
          </cell>
          <cell r="E18245" t="str">
            <v>实物</v>
          </cell>
          <cell r="F18245" t="str">
            <v>金纺</v>
          </cell>
          <cell r="G18245" t="str">
            <v>京东直供</v>
          </cell>
          <cell r="H18245" t="str">
            <v>年节礼包/家庭清洁/纸品/衣物清洁</v>
          </cell>
          <cell r="I18245" t="str">
            <v>2023-12-31</v>
          </cell>
          <cell r="J18245">
            <v>163461228</v>
          </cell>
          <cell r="K18245">
            <v>100041650013</v>
          </cell>
          <cell r="L18245" t="str">
            <v>【超值双瓶】元气粉樱2.5KG*2</v>
          </cell>
        </row>
        <row r="18246">
          <cell r="D18246" t="str">
            <v>人工</v>
          </cell>
          <cell r="E18246" t="str">
            <v>实物</v>
          </cell>
          <cell r="F18246" t="str">
            <v>金纺</v>
          </cell>
          <cell r="G18246" t="str">
            <v>京东直供</v>
          </cell>
          <cell r="H18246" t="str">
            <v>年节礼包/家庭清洁/纸品/衣物清洁</v>
          </cell>
          <cell r="I18246" t="str">
            <v>2023-12-31</v>
          </cell>
          <cell r="J18246">
            <v>163461229</v>
          </cell>
          <cell r="K18246">
            <v>100041650033</v>
          </cell>
          <cell r="L18246" t="str">
            <v>【超值双瓶】丝绒玫瑰2.5KG*2</v>
          </cell>
        </row>
        <row r="18247">
          <cell r="C18247">
            <v>162442730</v>
          </cell>
          <cell r="D18247" t="str">
            <v>人工</v>
          </cell>
          <cell r="E18247" t="str">
            <v>实物</v>
          </cell>
          <cell r="F18247" t="str">
            <v>狮王（Lion）</v>
          </cell>
          <cell r="G18247" t="str">
            <v>京东直供</v>
          </cell>
          <cell r="H18247" t="str">
            <v>年节礼包/个人护理/洗护礼包</v>
          </cell>
          <cell r="I18247" t="str">
            <v>2023-12-31</v>
          </cell>
          <cell r="J18247">
            <v>163461227</v>
          </cell>
          <cell r="K18247">
            <v>100015341943</v>
          </cell>
          <cell r="L18247" t="str">
            <v>软毛 2支 抗敏首选</v>
          </cell>
        </row>
        <row r="18248">
          <cell r="C18248">
            <v>162442719</v>
          </cell>
          <cell r="D18248" t="str">
            <v>人工</v>
          </cell>
          <cell r="E18248" t="str">
            <v>实物</v>
          </cell>
          <cell r="F18248" t="str">
            <v/>
          </cell>
          <cell r="G18248" t="str">
            <v>二向箔</v>
          </cell>
          <cell r="H18248" t="str">
            <v>年节礼包/个人护理/洗护礼包</v>
          </cell>
          <cell r="I18248" t="str">
            <v>2023-12-31</v>
          </cell>
          <cell r="J18248">
            <v>163461216</v>
          </cell>
          <cell r="K18248" t="str">
            <v>6903148171882*2</v>
          </cell>
          <cell r="L18248" t="str">
            <v/>
          </cell>
        </row>
        <row r="18249">
          <cell r="C18249">
            <v>162442762</v>
          </cell>
          <cell r="D18249" t="str">
            <v>人工</v>
          </cell>
          <cell r="E18249" t="str">
            <v>组合商品</v>
          </cell>
          <cell r="F18249" t="str">
            <v/>
          </cell>
          <cell r="G18249" t="str">
            <v>苏打组合商品虚拟供应商</v>
          </cell>
          <cell r="H18249" t="str">
            <v>年节礼包/个人护理/洗护礼包</v>
          </cell>
          <cell r="I18249" t="str">
            <v>2023-12-31</v>
          </cell>
          <cell r="J18249">
            <v>163461260</v>
          </cell>
          <cell r="K18249" t="str">
            <v/>
          </cell>
          <cell r="L18249" t="str">
            <v/>
          </cell>
        </row>
        <row r="18250">
          <cell r="C18250">
            <v>162442762</v>
          </cell>
          <cell r="D18250" t="str">
            <v>人工</v>
          </cell>
          <cell r="E18250" t="str">
            <v>组合商品</v>
          </cell>
          <cell r="F18250" t="str">
            <v/>
          </cell>
          <cell r="G18250" t="str">
            <v>苏打组合商品虚拟供应商</v>
          </cell>
          <cell r="H18250" t="str">
            <v>年节礼包/个人护理/洗护礼包</v>
          </cell>
          <cell r="I18250" t="str">
            <v>2023-12-31</v>
          </cell>
        </row>
        <row r="18250">
          <cell r="K18250" t="str">
            <v/>
          </cell>
          <cell r="L18250" t="str">
            <v/>
          </cell>
        </row>
        <row r="18251">
          <cell r="C18251">
            <v>162442762</v>
          </cell>
          <cell r="D18251" t="str">
            <v>人工</v>
          </cell>
          <cell r="E18251" t="str">
            <v>组合商品</v>
          </cell>
          <cell r="F18251" t="str">
            <v/>
          </cell>
          <cell r="G18251" t="str">
            <v>苏打组合商品虚拟供应商</v>
          </cell>
          <cell r="H18251" t="str">
            <v>年节礼包/个人护理/洗护礼包</v>
          </cell>
          <cell r="I18251" t="str">
            <v>2023-12-31</v>
          </cell>
        </row>
        <row r="18251">
          <cell r="K18251" t="str">
            <v/>
          </cell>
          <cell r="L18251" t="str">
            <v/>
          </cell>
        </row>
        <row r="18252">
          <cell r="C18252">
            <v>162442762</v>
          </cell>
          <cell r="D18252" t="str">
            <v>人工</v>
          </cell>
          <cell r="E18252" t="str">
            <v>组合商品</v>
          </cell>
          <cell r="F18252" t="str">
            <v/>
          </cell>
          <cell r="G18252" t="str">
            <v>苏打组合商品虚拟供应商</v>
          </cell>
          <cell r="H18252" t="str">
            <v>年节礼包/个人护理/洗护礼包</v>
          </cell>
          <cell r="I18252" t="str">
            <v>2023-12-31</v>
          </cell>
        </row>
        <row r="18252">
          <cell r="K18252" t="str">
            <v/>
          </cell>
          <cell r="L18252" t="str">
            <v/>
          </cell>
        </row>
        <row r="18253">
          <cell r="C18253">
            <v>162442762</v>
          </cell>
          <cell r="D18253" t="str">
            <v>人工</v>
          </cell>
          <cell r="E18253" t="str">
            <v>组合商品</v>
          </cell>
          <cell r="F18253" t="str">
            <v/>
          </cell>
          <cell r="G18253" t="str">
            <v>苏打组合商品虚拟供应商</v>
          </cell>
          <cell r="H18253" t="str">
            <v>年节礼包/个人护理/洗护礼包</v>
          </cell>
          <cell r="I18253" t="str">
            <v>2023-12-31</v>
          </cell>
        </row>
        <row r="18253">
          <cell r="K18253" t="str">
            <v/>
          </cell>
          <cell r="L18253" t="str">
            <v/>
          </cell>
        </row>
        <row r="18254">
          <cell r="C18254">
            <v>162442762</v>
          </cell>
          <cell r="D18254" t="str">
            <v>人工</v>
          </cell>
          <cell r="E18254" t="str">
            <v>组合商品</v>
          </cell>
          <cell r="F18254" t="str">
            <v/>
          </cell>
          <cell r="G18254" t="str">
            <v>苏打组合商品虚拟供应商</v>
          </cell>
          <cell r="H18254" t="str">
            <v>年节礼包/个人护理/洗护礼包</v>
          </cell>
          <cell r="I18254" t="str">
            <v>2023-12-31</v>
          </cell>
        </row>
        <row r="18254">
          <cell r="K18254" t="str">
            <v/>
          </cell>
          <cell r="L18254" t="str">
            <v/>
          </cell>
        </row>
        <row r="18255">
          <cell r="C18255">
            <v>162405242</v>
          </cell>
          <cell r="D18255" t="str">
            <v>人工</v>
          </cell>
          <cell r="E18255" t="str">
            <v>实物</v>
          </cell>
          <cell r="F18255" t="str">
            <v/>
          </cell>
          <cell r="G18255" t="str">
            <v>聚优来</v>
          </cell>
          <cell r="H18255" t="str">
            <v>年节礼包/个人护理/洗发护发</v>
          </cell>
          <cell r="I18255" t="str">
            <v>2024-03-31</v>
          </cell>
          <cell r="J18255">
            <v>163372955</v>
          </cell>
          <cell r="K18255">
            <v>20231121017</v>
          </cell>
          <cell r="L18255" t="str">
            <v/>
          </cell>
        </row>
        <row r="18256">
          <cell r="C18256">
            <v>162319510</v>
          </cell>
          <cell r="D18256" t="str">
            <v>人工</v>
          </cell>
          <cell r="E18256" t="str">
            <v>实物</v>
          </cell>
          <cell r="F18256" t="str">
            <v/>
          </cell>
          <cell r="G18256" t="str">
            <v>沃品</v>
          </cell>
          <cell r="H18256" t="str">
            <v>年节礼包/户外运动/户外露营</v>
          </cell>
          <cell r="I18256" t="str">
            <v>2023-11-30</v>
          </cell>
          <cell r="J18256">
            <v>163178480</v>
          </cell>
          <cell r="K18256" t="str">
            <v>PD35</v>
          </cell>
          <cell r="L18256" t="str">
            <v/>
          </cell>
        </row>
        <row r="18257">
          <cell r="C18257">
            <v>162233169</v>
          </cell>
          <cell r="D18257" t="str">
            <v>人工</v>
          </cell>
          <cell r="E18257" t="str">
            <v>实物</v>
          </cell>
          <cell r="F18257" t="str">
            <v/>
          </cell>
          <cell r="G18257" t="str">
            <v>巨鲲</v>
          </cell>
          <cell r="H18257" t="str">
            <v>年节礼包/美妆护理/防晒</v>
          </cell>
          <cell r="I18257" t="str">
            <v>2023-12-31</v>
          </cell>
          <cell r="J18257">
            <v>162912016</v>
          </cell>
          <cell r="K18257" t="str">
            <v>3068320012490-d</v>
          </cell>
          <cell r="L18257" t="str">
            <v/>
          </cell>
        </row>
        <row r="18258">
          <cell r="C18258">
            <v>162331130</v>
          </cell>
          <cell r="D18258" t="str">
            <v>人工</v>
          </cell>
          <cell r="E18258" t="str">
            <v>实物</v>
          </cell>
          <cell r="F18258" t="str">
            <v>美的</v>
          </cell>
          <cell r="G18258" t="str">
            <v>施德乐</v>
          </cell>
          <cell r="H18258" t="str">
            <v>年节礼包/家用电器/厨房小电</v>
          </cell>
          <cell r="I18258" t="str">
            <v>2023-12-31</v>
          </cell>
          <cell r="J18258">
            <v>163190387</v>
          </cell>
          <cell r="K18258" t="str">
            <v>30LH5</v>
          </cell>
          <cell r="L18258" t="str">
            <v/>
          </cell>
        </row>
        <row r="18259">
          <cell r="C18259">
            <v>162438943</v>
          </cell>
          <cell r="D18259" t="str">
            <v>人工</v>
          </cell>
          <cell r="E18259" t="str">
            <v>实物</v>
          </cell>
          <cell r="F18259" t="str">
            <v/>
          </cell>
          <cell r="G18259" t="str">
            <v>做梦也想不到</v>
          </cell>
          <cell r="H18259" t="str">
            <v>年节礼包/食品/饮品冲调</v>
          </cell>
          <cell r="I18259" t="str">
            <v>2024-03-31</v>
          </cell>
          <cell r="J18259">
            <v>163449150</v>
          </cell>
          <cell r="K18259" t="str">
            <v/>
          </cell>
          <cell r="L18259" t="str">
            <v/>
          </cell>
        </row>
        <row r="18260">
          <cell r="C18260">
            <v>162315549</v>
          </cell>
          <cell r="D18260" t="str">
            <v>人工</v>
          </cell>
          <cell r="E18260" t="str">
            <v>实物</v>
          </cell>
          <cell r="F18260" t="str">
            <v/>
          </cell>
          <cell r="G18260" t="str">
            <v>孟辉文化</v>
          </cell>
          <cell r="H18260" t="str">
            <v>年节礼包/美妆护理/美妆套装</v>
          </cell>
          <cell r="I18260" t="str">
            <v>2023-12-31</v>
          </cell>
          <cell r="J18260">
            <v>163173367</v>
          </cell>
          <cell r="K18260">
            <v>10012347</v>
          </cell>
          <cell r="L18260" t="str">
            <v/>
          </cell>
        </row>
        <row r="18261">
          <cell r="C18261">
            <v>162319150</v>
          </cell>
          <cell r="D18261" t="str">
            <v>人工</v>
          </cell>
          <cell r="E18261" t="str">
            <v>实物</v>
          </cell>
          <cell r="F18261" t="str">
            <v>双立人</v>
          </cell>
          <cell r="G18261" t="str">
            <v>驭资</v>
          </cell>
          <cell r="H18261" t="str">
            <v>年节礼包/餐厨/水具</v>
          </cell>
          <cell r="I18261" t="str">
            <v>2023-11-30</v>
          </cell>
          <cell r="J18261">
            <v>163178090</v>
          </cell>
          <cell r="K18261" t="str">
            <v/>
          </cell>
          <cell r="L18261" t="str">
            <v/>
          </cell>
        </row>
        <row r="18262">
          <cell r="C18262">
            <v>162319489</v>
          </cell>
          <cell r="D18262" t="str">
            <v>人工</v>
          </cell>
          <cell r="E18262" t="str">
            <v>实物</v>
          </cell>
          <cell r="F18262" t="str">
            <v>倍轻松</v>
          </cell>
          <cell r="G18262" t="str">
            <v>首道商贸</v>
          </cell>
          <cell r="H18262" t="str">
            <v>年节礼包/家用电器/个护健康</v>
          </cell>
          <cell r="I18262" t="str">
            <v>2023-10-31</v>
          </cell>
          <cell r="J18262">
            <v>163178454</v>
          </cell>
          <cell r="K18262" t="str">
            <v>振动眼罩TravelK1赤光金</v>
          </cell>
          <cell r="L18262" t="str">
            <v/>
          </cell>
        </row>
        <row r="18263">
          <cell r="C18263">
            <v>162319149</v>
          </cell>
          <cell r="D18263" t="str">
            <v>人工</v>
          </cell>
          <cell r="E18263" t="str">
            <v>实物</v>
          </cell>
          <cell r="F18263" t="str">
            <v>双立人</v>
          </cell>
          <cell r="G18263" t="str">
            <v>驭资</v>
          </cell>
          <cell r="H18263" t="str">
            <v>年节礼包/餐厨/刀具菜板</v>
          </cell>
          <cell r="I18263" t="str">
            <v>2023-11-30</v>
          </cell>
          <cell r="J18263">
            <v>163178089</v>
          </cell>
          <cell r="K18263" t="str">
            <v/>
          </cell>
          <cell r="L18263" t="str">
            <v/>
          </cell>
        </row>
        <row r="18264">
          <cell r="C18264">
            <v>162436559</v>
          </cell>
          <cell r="D18264" t="str">
            <v>人工</v>
          </cell>
          <cell r="E18264" t="str">
            <v>实物</v>
          </cell>
          <cell r="F18264" t="str">
            <v/>
          </cell>
          <cell r="G18264" t="str">
            <v>上海果王</v>
          </cell>
          <cell r="H18264" t="str">
            <v>年节礼包/生鲜/生鲜礼包</v>
          </cell>
          <cell r="I18264" t="str">
            <v>2023-12-31</v>
          </cell>
          <cell r="J18264">
            <v>163442475</v>
          </cell>
          <cell r="K18264" t="str">
            <v/>
          </cell>
          <cell r="L18264" t="str">
            <v/>
          </cell>
        </row>
        <row r="18265">
          <cell r="C18265">
            <v>162438906</v>
          </cell>
          <cell r="D18265" t="str">
            <v>人工</v>
          </cell>
          <cell r="E18265" t="str">
            <v>实物</v>
          </cell>
          <cell r="F18265" t="str">
            <v>苏氏陶瓷（SUSHI CERAMICS）</v>
          </cell>
          <cell r="G18265" t="str">
            <v>京东直供</v>
          </cell>
          <cell r="H18265" t="str">
            <v>运营类目/不外显类目/餐厨-不外显</v>
          </cell>
          <cell r="I18265" t="str">
            <v>2023-12-22</v>
          </cell>
          <cell r="J18265">
            <v>163449106</v>
          </cell>
          <cell r="K18265">
            <v>100025820330</v>
          </cell>
          <cell r="L18265" t="str">
            <v/>
          </cell>
        </row>
        <row r="18266">
          <cell r="C18266">
            <v>162438905</v>
          </cell>
          <cell r="D18266" t="str">
            <v>人工</v>
          </cell>
          <cell r="E18266" t="str">
            <v>实物</v>
          </cell>
          <cell r="F18266" t="str">
            <v>良品铺子</v>
          </cell>
          <cell r="G18266" t="str">
            <v>京东直供</v>
          </cell>
          <cell r="H18266" t="str">
            <v>运营类目/不外显类目/食品-不外显</v>
          </cell>
          <cell r="I18266" t="str">
            <v>2023-12-22</v>
          </cell>
          <cell r="J18266">
            <v>163449105</v>
          </cell>
          <cell r="K18266">
            <v>100028720308</v>
          </cell>
          <cell r="L18266" t="str">
            <v>2064g /13袋含7坚果</v>
          </cell>
        </row>
        <row r="18267">
          <cell r="C18267">
            <v>162319154</v>
          </cell>
          <cell r="D18267" t="str">
            <v>人工</v>
          </cell>
          <cell r="E18267" t="str">
            <v>实物</v>
          </cell>
          <cell r="F18267" t="str">
            <v>双立人</v>
          </cell>
          <cell r="G18267" t="str">
            <v>驭资</v>
          </cell>
          <cell r="H18267" t="str">
            <v>年节礼包/餐厨/刀具菜板</v>
          </cell>
          <cell r="I18267" t="str">
            <v>2023-11-30</v>
          </cell>
          <cell r="J18267">
            <v>163178094</v>
          </cell>
          <cell r="K18267" t="str">
            <v/>
          </cell>
          <cell r="L18267" t="str">
            <v/>
          </cell>
        </row>
        <row r="18268">
          <cell r="C18268">
            <v>162041438</v>
          </cell>
          <cell r="D18268" t="str">
            <v>人工</v>
          </cell>
          <cell r="E18268" t="str">
            <v>实物</v>
          </cell>
          <cell r="F18268" t="str">
            <v>卡蛙</v>
          </cell>
          <cell r="G18268" t="str">
            <v>嘉果瑞</v>
          </cell>
          <cell r="H18268" t="str">
            <v>年节礼包/家用电器/生活小电</v>
          </cell>
          <cell r="I18268" t="str">
            <v>2023-07-31</v>
          </cell>
          <cell r="J18268">
            <v>162409385</v>
          </cell>
          <cell r="K18268" t="str">
            <v>KW-CS01</v>
          </cell>
          <cell r="L18268" t="str">
            <v/>
          </cell>
        </row>
        <row r="18269">
          <cell r="C18269">
            <v>162319486</v>
          </cell>
          <cell r="D18269" t="str">
            <v>人工</v>
          </cell>
          <cell r="E18269" t="str">
            <v>实物</v>
          </cell>
          <cell r="F18269" t="str">
            <v>倍轻松</v>
          </cell>
          <cell r="G18269" t="str">
            <v>首道商贸</v>
          </cell>
          <cell r="H18269" t="str">
            <v>年节礼包/家用电器/个护健康</v>
          </cell>
          <cell r="I18269" t="str">
            <v>2023-10-31</v>
          </cell>
          <cell r="J18269">
            <v>163178450</v>
          </cell>
          <cell r="K18269" t="str">
            <v>按摩腰枕BM1801</v>
          </cell>
          <cell r="L18269" t="str">
            <v/>
          </cell>
        </row>
        <row r="18270">
          <cell r="C18270">
            <v>162319428</v>
          </cell>
          <cell r="D18270" t="str">
            <v>人工</v>
          </cell>
          <cell r="E18270" t="str">
            <v>实物</v>
          </cell>
          <cell r="F18270" t="str">
            <v>斗禾</v>
          </cell>
          <cell r="G18270" t="str">
            <v>遇灼实业</v>
          </cell>
          <cell r="H18270" t="str">
            <v>年节礼包/家用电器/生活小电</v>
          </cell>
          <cell r="I18270" t="str">
            <v>2023-07-11</v>
          </cell>
          <cell r="J18270">
            <v>163178381</v>
          </cell>
          <cell r="K18270" t="str">
            <v>DH-DRD06­­­­-BROWN</v>
          </cell>
          <cell r="L18270" t="str">
            <v>咖色</v>
          </cell>
        </row>
        <row r="18271">
          <cell r="D18271" t="str">
            <v>人工</v>
          </cell>
          <cell r="E18271" t="str">
            <v>实物</v>
          </cell>
          <cell r="F18271" t="str">
            <v>斗禾</v>
          </cell>
          <cell r="G18271" t="str">
            <v>遇灼实业</v>
          </cell>
          <cell r="H18271" t="str">
            <v>年节礼包/家用电器/生活小电</v>
          </cell>
          <cell r="I18271" t="str">
            <v>2023-07-11</v>
          </cell>
          <cell r="J18271">
            <v>163178382</v>
          </cell>
          <cell r="K18271" t="str">
            <v>DH-DRD06­­­­-GREY</v>
          </cell>
          <cell r="L18271" t="str">
            <v>灰色</v>
          </cell>
        </row>
        <row r="18272">
          <cell r="C18272">
            <v>162328906</v>
          </cell>
          <cell r="D18272" t="str">
            <v>人工</v>
          </cell>
          <cell r="E18272" t="str">
            <v>礼包</v>
          </cell>
          <cell r="F18272" t="str">
            <v/>
          </cell>
          <cell r="G18272" t="str">
            <v>测试供应商</v>
          </cell>
          <cell r="H18272" t="str">
            <v>测试/测试-yanny/测试3-1</v>
          </cell>
          <cell r="I18272" t="str">
            <v>2023-08-18</v>
          </cell>
          <cell r="J18272">
            <v>163188302</v>
          </cell>
          <cell r="K18272" t="str">
            <v/>
          </cell>
          <cell r="L18272" t="str">
            <v/>
          </cell>
        </row>
        <row r="18273">
          <cell r="C18273">
            <v>162328906</v>
          </cell>
          <cell r="D18273" t="str">
            <v>人工</v>
          </cell>
          <cell r="E18273" t="str">
            <v>礼包</v>
          </cell>
          <cell r="F18273" t="str">
            <v/>
          </cell>
          <cell r="G18273" t="str">
            <v>测试供应商</v>
          </cell>
          <cell r="H18273" t="str">
            <v>测试/测试-yanny/测试3-1</v>
          </cell>
          <cell r="I18273" t="str">
            <v>2023-08-18</v>
          </cell>
        </row>
        <row r="18273">
          <cell r="K18273" t="str">
            <v/>
          </cell>
          <cell r="L18273" t="str">
            <v/>
          </cell>
        </row>
        <row r="18274">
          <cell r="C18274">
            <v>162328906</v>
          </cell>
          <cell r="D18274" t="str">
            <v>人工</v>
          </cell>
          <cell r="E18274" t="str">
            <v>礼包</v>
          </cell>
          <cell r="F18274" t="str">
            <v/>
          </cell>
          <cell r="G18274" t="str">
            <v>测试供应商</v>
          </cell>
          <cell r="H18274" t="str">
            <v>测试/测试-yanny/测试3-1</v>
          </cell>
          <cell r="I18274" t="str">
            <v>2023-08-18</v>
          </cell>
        </row>
        <row r="18274">
          <cell r="K18274" t="str">
            <v/>
          </cell>
          <cell r="L18274" t="str">
            <v/>
          </cell>
        </row>
        <row r="18275">
          <cell r="C18275">
            <v>162328906</v>
          </cell>
          <cell r="D18275" t="str">
            <v>人工</v>
          </cell>
          <cell r="E18275" t="str">
            <v>礼包</v>
          </cell>
          <cell r="F18275" t="str">
            <v/>
          </cell>
          <cell r="G18275" t="str">
            <v>测试供应商</v>
          </cell>
          <cell r="H18275" t="str">
            <v>测试/测试-yanny/测试3-1</v>
          </cell>
          <cell r="I18275" t="str">
            <v>2023-08-18</v>
          </cell>
        </row>
        <row r="18275">
          <cell r="K18275" t="str">
            <v/>
          </cell>
          <cell r="L18275" t="str">
            <v/>
          </cell>
        </row>
        <row r="18276">
          <cell r="C18276">
            <v>162328906</v>
          </cell>
          <cell r="D18276" t="str">
            <v>人工</v>
          </cell>
          <cell r="E18276" t="str">
            <v>礼包</v>
          </cell>
          <cell r="F18276" t="str">
            <v/>
          </cell>
          <cell r="G18276" t="str">
            <v>测试供应商</v>
          </cell>
          <cell r="H18276" t="str">
            <v>测试/测试-yanny/测试3-1</v>
          </cell>
          <cell r="I18276" t="str">
            <v>2023-08-18</v>
          </cell>
        </row>
        <row r="18276">
          <cell r="K18276" t="str">
            <v/>
          </cell>
          <cell r="L18276" t="str">
            <v/>
          </cell>
        </row>
        <row r="18277">
          <cell r="C18277">
            <v>162328906</v>
          </cell>
          <cell r="D18277" t="str">
            <v>人工</v>
          </cell>
          <cell r="E18277" t="str">
            <v>礼包</v>
          </cell>
          <cell r="F18277" t="str">
            <v/>
          </cell>
          <cell r="G18277" t="str">
            <v>测试供应商</v>
          </cell>
          <cell r="H18277" t="str">
            <v>测试/测试-yanny/测试3-1</v>
          </cell>
          <cell r="I18277" t="str">
            <v>2023-08-18</v>
          </cell>
        </row>
        <row r="18277">
          <cell r="K18277" t="str">
            <v/>
          </cell>
          <cell r="L18277" t="str">
            <v/>
          </cell>
        </row>
        <row r="18278">
          <cell r="C18278">
            <v>162319414</v>
          </cell>
          <cell r="D18278" t="str">
            <v>人工</v>
          </cell>
          <cell r="E18278" t="str">
            <v>实物</v>
          </cell>
          <cell r="F18278" t="str">
            <v>九阳（Joyoung）</v>
          </cell>
          <cell r="G18278" t="str">
            <v>佳美佳</v>
          </cell>
          <cell r="H18278" t="str">
            <v>年节礼包/家用电器/厨房小电</v>
          </cell>
          <cell r="I18278" t="str">
            <v>2024-12-31</v>
          </cell>
          <cell r="J18278">
            <v>163178367</v>
          </cell>
          <cell r="K18278" t="str">
            <v>HG60-G535</v>
          </cell>
          <cell r="L18278" t="str">
            <v/>
          </cell>
        </row>
        <row r="18279">
          <cell r="C18279">
            <v>162331169</v>
          </cell>
          <cell r="D18279" t="str">
            <v>人工</v>
          </cell>
          <cell r="E18279" t="str">
            <v>实物</v>
          </cell>
          <cell r="F18279" t="str">
            <v>泰梦</v>
          </cell>
          <cell r="G18279" t="str">
            <v>泰梦</v>
          </cell>
          <cell r="H18279" t="str">
            <v>年节礼包/箱包皮具/功能箱包</v>
          </cell>
          <cell r="I18279" t="str">
            <v>2023-12-31</v>
          </cell>
          <cell r="J18279">
            <v>163190426</v>
          </cell>
          <cell r="K18279" t="str">
            <v>TM-B002</v>
          </cell>
          <cell r="L18279" t="str">
            <v>白色 20英寸</v>
          </cell>
        </row>
        <row r="18280">
          <cell r="D18280" t="str">
            <v>人工</v>
          </cell>
          <cell r="E18280" t="str">
            <v>实物</v>
          </cell>
          <cell r="F18280" t="str">
            <v>泰梦</v>
          </cell>
          <cell r="G18280" t="str">
            <v>泰梦</v>
          </cell>
          <cell r="H18280" t="str">
            <v>年节礼包/箱包皮具/功能箱包</v>
          </cell>
          <cell r="I18280" t="str">
            <v>2023-12-31</v>
          </cell>
          <cell r="J18280">
            <v>163190427</v>
          </cell>
          <cell r="K18280" t="str">
            <v>TM-B002</v>
          </cell>
          <cell r="L18280" t="str">
            <v>白色 24英寸</v>
          </cell>
        </row>
        <row r="18281">
          <cell r="D18281" t="str">
            <v>人工</v>
          </cell>
          <cell r="E18281" t="str">
            <v>实物</v>
          </cell>
          <cell r="F18281" t="str">
            <v>泰梦</v>
          </cell>
          <cell r="G18281" t="str">
            <v>泰梦</v>
          </cell>
          <cell r="H18281" t="str">
            <v>年节礼包/箱包皮具/功能箱包</v>
          </cell>
          <cell r="I18281" t="str">
            <v>2023-12-31</v>
          </cell>
          <cell r="J18281">
            <v>163190428</v>
          </cell>
          <cell r="K18281" t="str">
            <v>TM-B002</v>
          </cell>
          <cell r="L18281" t="str">
            <v>墨绿色 20英寸</v>
          </cell>
        </row>
        <row r="18282">
          <cell r="D18282" t="str">
            <v>人工</v>
          </cell>
          <cell r="E18282" t="str">
            <v>实物</v>
          </cell>
          <cell r="F18282" t="str">
            <v>泰梦</v>
          </cell>
          <cell r="G18282" t="str">
            <v>泰梦</v>
          </cell>
          <cell r="H18282" t="str">
            <v>年节礼包/箱包皮具/功能箱包</v>
          </cell>
          <cell r="I18282" t="str">
            <v>2023-12-31</v>
          </cell>
          <cell r="J18282">
            <v>163190429</v>
          </cell>
          <cell r="K18282" t="str">
            <v>TM-B002</v>
          </cell>
          <cell r="L18282" t="str">
            <v>墨绿色 24英寸</v>
          </cell>
        </row>
        <row r="18283">
          <cell r="C18283">
            <v>162106368</v>
          </cell>
          <cell r="D18283" t="str">
            <v>人工</v>
          </cell>
          <cell r="E18283" t="str">
            <v>实物</v>
          </cell>
          <cell r="F18283" t="str">
            <v>波斯丹顿</v>
          </cell>
          <cell r="G18283" t="str">
            <v>天港皮具</v>
          </cell>
          <cell r="H18283" t="str">
            <v>年节礼包/服饰鞋帽/围巾/披肩/手套/帽子</v>
          </cell>
          <cell r="I18283" t="str">
            <v>2023-07-31</v>
          </cell>
          <cell r="J18283">
            <v>162580137</v>
          </cell>
          <cell r="K18283" t="str">
            <v>BS7211093-00</v>
          </cell>
          <cell r="L18283" t="str">
            <v>黑色</v>
          </cell>
        </row>
        <row r="18284">
          <cell r="D18284" t="str">
            <v>人工</v>
          </cell>
          <cell r="E18284" t="str">
            <v>实物</v>
          </cell>
          <cell r="F18284" t="str">
            <v>波斯丹顿</v>
          </cell>
          <cell r="G18284" t="str">
            <v>天港皮具</v>
          </cell>
          <cell r="H18284" t="str">
            <v>年节礼包/服饰鞋帽/围巾/披肩/手套/帽子</v>
          </cell>
          <cell r="I18284" t="str">
            <v>2023-07-31</v>
          </cell>
          <cell r="J18284">
            <v>162580138</v>
          </cell>
          <cell r="K18284" t="str">
            <v>BS7211093-03</v>
          </cell>
          <cell r="L18284" t="str">
            <v>白色</v>
          </cell>
        </row>
        <row r="18285">
          <cell r="C18285">
            <v>162106367</v>
          </cell>
          <cell r="D18285" t="str">
            <v>人工</v>
          </cell>
          <cell r="E18285" t="str">
            <v>实物</v>
          </cell>
          <cell r="F18285" t="str">
            <v>樵纪</v>
          </cell>
          <cell r="G18285" t="str">
            <v>樵纪国贸</v>
          </cell>
          <cell r="H18285" t="str">
            <v>年节礼包/家纺/床上用品</v>
          </cell>
          <cell r="I18285" t="str">
            <v>2023-07-31</v>
          </cell>
          <cell r="J18285">
            <v>162580136</v>
          </cell>
          <cell r="K18285">
            <v>24050175</v>
          </cell>
          <cell r="L18285" t="str">
            <v>太空兔 180*200*150cm</v>
          </cell>
        </row>
        <row r="18286">
          <cell r="C18286">
            <v>162106363</v>
          </cell>
          <cell r="D18286" t="str">
            <v>人工</v>
          </cell>
          <cell r="E18286" t="str">
            <v>实物</v>
          </cell>
          <cell r="F18286" t="str">
            <v>洁丽雅</v>
          </cell>
          <cell r="G18286" t="str">
            <v>嵘玖</v>
          </cell>
          <cell r="H18286" t="str">
            <v>年节礼包/家纺/居家布艺</v>
          </cell>
          <cell r="I18286" t="str">
            <v>2023-07-31</v>
          </cell>
          <cell r="J18286">
            <v>162580132</v>
          </cell>
          <cell r="K18286" t="str">
            <v/>
          </cell>
          <cell r="L18286" t="str">
            <v>混色</v>
          </cell>
        </row>
        <row r="18287">
          <cell r="C18287">
            <v>162106336</v>
          </cell>
          <cell r="D18287" t="str">
            <v>人工</v>
          </cell>
          <cell r="E18287" t="str">
            <v>实物</v>
          </cell>
          <cell r="F18287" t="str">
            <v>多喜爱</v>
          </cell>
          <cell r="G18287" t="str">
            <v>智汇中正</v>
          </cell>
          <cell r="H18287" t="str">
            <v>年节礼包/家纺/床上用品</v>
          </cell>
          <cell r="I18287" t="str">
            <v>2023-07-31</v>
          </cell>
          <cell r="J18287">
            <v>162580095</v>
          </cell>
          <cell r="K18287">
            <v>116030002170860</v>
          </cell>
          <cell r="L18287" t="str">
            <v>红色</v>
          </cell>
        </row>
        <row r="18288">
          <cell r="D18288" t="str">
            <v>人工</v>
          </cell>
          <cell r="E18288" t="str">
            <v>实物</v>
          </cell>
          <cell r="F18288" t="str">
            <v>多喜爱</v>
          </cell>
          <cell r="G18288" t="str">
            <v>智汇中正</v>
          </cell>
          <cell r="H18288" t="str">
            <v>年节礼包/家纺/床上用品</v>
          </cell>
          <cell r="I18288" t="str">
            <v>2023-07-31</v>
          </cell>
          <cell r="J18288">
            <v>162580096</v>
          </cell>
          <cell r="K18288">
            <v>116030002190860</v>
          </cell>
          <cell r="L18288" t="str">
            <v>蓝色</v>
          </cell>
        </row>
        <row r="18289">
          <cell r="C18289">
            <v>162319266</v>
          </cell>
          <cell r="D18289" t="str">
            <v>人工</v>
          </cell>
          <cell r="E18289" t="str">
            <v>实物</v>
          </cell>
          <cell r="F18289" t="str">
            <v>苏泊尔</v>
          </cell>
          <cell r="G18289" t="str">
            <v>辽宁苏泊尔</v>
          </cell>
          <cell r="H18289" t="str">
            <v>年节礼包/家用电器/厨房小电</v>
          </cell>
          <cell r="I18289" t="str">
            <v>2023-10-31</v>
          </cell>
          <cell r="J18289">
            <v>163178216</v>
          </cell>
          <cell r="K18289" t="str">
            <v>SW-17S15A</v>
          </cell>
          <cell r="L18289" t="str">
            <v/>
          </cell>
        </row>
        <row r="18290">
          <cell r="C18290">
            <v>162433869</v>
          </cell>
          <cell r="D18290" t="str">
            <v>人工</v>
          </cell>
          <cell r="E18290" t="str">
            <v>组合商品</v>
          </cell>
          <cell r="F18290" t="str">
            <v/>
          </cell>
          <cell r="G18290" t="str">
            <v>苏打组合商品虚拟供应商</v>
          </cell>
          <cell r="H18290" t="str">
            <v>年节礼包/食品/粮油礼包</v>
          </cell>
          <cell r="I18290" t="str">
            <v>2024-03-31</v>
          </cell>
          <cell r="J18290">
            <v>163436067</v>
          </cell>
          <cell r="K18290" t="str">
            <v/>
          </cell>
          <cell r="L18290" t="str">
            <v/>
          </cell>
        </row>
        <row r="18291">
          <cell r="C18291">
            <v>162433869</v>
          </cell>
          <cell r="D18291" t="str">
            <v>人工</v>
          </cell>
          <cell r="E18291" t="str">
            <v>组合商品</v>
          </cell>
          <cell r="F18291" t="str">
            <v/>
          </cell>
          <cell r="G18291" t="str">
            <v>苏打组合商品虚拟供应商</v>
          </cell>
          <cell r="H18291" t="str">
            <v>年节礼包/食品/粮油礼包</v>
          </cell>
          <cell r="I18291" t="str">
            <v>2024-03-31</v>
          </cell>
        </row>
        <row r="18291">
          <cell r="K18291" t="str">
            <v/>
          </cell>
          <cell r="L18291" t="str">
            <v/>
          </cell>
        </row>
        <row r="18292">
          <cell r="C18292">
            <v>162433869</v>
          </cell>
          <cell r="D18292" t="str">
            <v>人工</v>
          </cell>
          <cell r="E18292" t="str">
            <v>组合商品</v>
          </cell>
          <cell r="F18292" t="str">
            <v/>
          </cell>
          <cell r="G18292" t="str">
            <v>苏打组合商品虚拟供应商</v>
          </cell>
          <cell r="H18292" t="str">
            <v>年节礼包/食品/粮油礼包</v>
          </cell>
          <cell r="I18292" t="str">
            <v>2024-03-31</v>
          </cell>
        </row>
        <row r="18292">
          <cell r="K18292" t="str">
            <v/>
          </cell>
          <cell r="L18292" t="str">
            <v/>
          </cell>
        </row>
        <row r="18293">
          <cell r="C18293">
            <v>162433869</v>
          </cell>
          <cell r="D18293" t="str">
            <v>人工</v>
          </cell>
          <cell r="E18293" t="str">
            <v>组合商品</v>
          </cell>
          <cell r="F18293" t="str">
            <v/>
          </cell>
          <cell r="G18293" t="str">
            <v>苏打组合商品虚拟供应商</v>
          </cell>
          <cell r="H18293" t="str">
            <v>年节礼包/食品/粮油礼包</v>
          </cell>
          <cell r="I18293" t="str">
            <v>2024-03-31</v>
          </cell>
        </row>
        <row r="18293">
          <cell r="K18293" t="str">
            <v/>
          </cell>
          <cell r="L18293" t="str">
            <v/>
          </cell>
        </row>
        <row r="18294">
          <cell r="C18294">
            <v>162319421</v>
          </cell>
          <cell r="D18294" t="str">
            <v>人工</v>
          </cell>
          <cell r="E18294" t="str">
            <v>实物</v>
          </cell>
          <cell r="F18294" t="str">
            <v>韩国现代</v>
          </cell>
          <cell r="G18294" t="str">
            <v>娜塔莎曼</v>
          </cell>
          <cell r="H18294" t="str">
            <v>年节礼包/家用电器/厨房小电</v>
          </cell>
          <cell r="I18294" t="str">
            <v>2023-10-31</v>
          </cell>
          <cell r="J18294">
            <v>163178374</v>
          </cell>
          <cell r="K18294" t="str">
            <v>JD-HGV6</v>
          </cell>
          <cell r="L18294" t="str">
            <v/>
          </cell>
        </row>
        <row r="18295">
          <cell r="C18295">
            <v>162319425</v>
          </cell>
          <cell r="D18295" t="str">
            <v>人工</v>
          </cell>
          <cell r="E18295" t="str">
            <v>实物</v>
          </cell>
          <cell r="F18295" t="str">
            <v>韩国现代</v>
          </cell>
          <cell r="G18295" t="str">
            <v>娜塔莎曼</v>
          </cell>
          <cell r="H18295" t="str">
            <v>年节礼包/家用电器/厨房小电</v>
          </cell>
          <cell r="I18295" t="str">
            <v>2023-10-31</v>
          </cell>
          <cell r="J18295">
            <v>163178378</v>
          </cell>
          <cell r="K18295" t="str">
            <v>AX50-9021</v>
          </cell>
          <cell r="L18295" t="str">
            <v/>
          </cell>
        </row>
        <row r="18296">
          <cell r="C18296">
            <v>162322878</v>
          </cell>
          <cell r="D18296" t="str">
            <v>人工</v>
          </cell>
          <cell r="E18296" t="str">
            <v>实物</v>
          </cell>
          <cell r="F18296" t="str">
            <v>JBL</v>
          </cell>
          <cell r="G18296" t="str">
            <v>天基智慧科技</v>
          </cell>
          <cell r="H18296" t="str">
            <v>年节礼包/3C数码/影视娱乐</v>
          </cell>
          <cell r="I18296" t="str">
            <v>2023-12-31</v>
          </cell>
          <cell r="J18296">
            <v>163182653</v>
          </cell>
          <cell r="K18296" t="str">
            <v/>
          </cell>
          <cell r="L18296" t="str">
            <v>白色</v>
          </cell>
        </row>
        <row r="18297">
          <cell r="D18297" t="str">
            <v>人工</v>
          </cell>
          <cell r="E18297" t="str">
            <v>实物</v>
          </cell>
          <cell r="F18297" t="str">
            <v>JBL</v>
          </cell>
          <cell r="G18297" t="str">
            <v>天基智慧科技</v>
          </cell>
          <cell r="H18297" t="str">
            <v>年节礼包/3C数码/影视娱乐</v>
          </cell>
          <cell r="I18297" t="str">
            <v>2023-12-31</v>
          </cell>
          <cell r="J18297">
            <v>163182654</v>
          </cell>
          <cell r="K18297" t="str">
            <v/>
          </cell>
          <cell r="L18297" t="str">
            <v>紫色</v>
          </cell>
        </row>
        <row r="18298">
          <cell r="D18298" t="str">
            <v>人工</v>
          </cell>
          <cell r="E18298" t="str">
            <v>实物</v>
          </cell>
          <cell r="F18298" t="str">
            <v>JBL</v>
          </cell>
          <cell r="G18298" t="str">
            <v>天基智慧科技</v>
          </cell>
          <cell r="H18298" t="str">
            <v>年节礼包/3C数码/影视娱乐</v>
          </cell>
          <cell r="I18298" t="str">
            <v>2023-12-31</v>
          </cell>
          <cell r="J18298">
            <v>163182655</v>
          </cell>
          <cell r="K18298" t="str">
            <v/>
          </cell>
          <cell r="L18298" t="str">
            <v>蓝色</v>
          </cell>
        </row>
        <row r="18299">
          <cell r="C18299">
            <v>162028562</v>
          </cell>
          <cell r="D18299" t="str">
            <v>人工</v>
          </cell>
          <cell r="E18299" t="str">
            <v>实物</v>
          </cell>
          <cell r="F18299" t="str">
            <v>珀莱雅</v>
          </cell>
          <cell r="G18299" t="str">
            <v>孟辉文化</v>
          </cell>
          <cell r="H18299" t="str">
            <v>年节礼包/美妆护理/美妆套装</v>
          </cell>
          <cell r="I18299" t="str">
            <v>2023-07-31</v>
          </cell>
          <cell r="J18299">
            <v>162395864</v>
          </cell>
          <cell r="K18299">
            <v>6948043439118</v>
          </cell>
          <cell r="L18299" t="str">
            <v/>
          </cell>
        </row>
        <row r="18300">
          <cell r="C18300">
            <v>162455623</v>
          </cell>
          <cell r="D18300" t="str">
            <v>人工</v>
          </cell>
          <cell r="E18300" t="str">
            <v>实物</v>
          </cell>
          <cell r="F18300" t="str">
            <v/>
          </cell>
          <cell r="G18300" t="str">
            <v>京东直供</v>
          </cell>
          <cell r="H18300" t="str">
            <v>年节礼包/项目专属/定制方案专属</v>
          </cell>
          <cell r="I18300" t="str">
            <v>2024-01-27</v>
          </cell>
          <cell r="J18300">
            <v>163492522</v>
          </cell>
          <cell r="K18300">
            <v>100081433480</v>
          </cell>
          <cell r="L18300" t="str">
            <v/>
          </cell>
        </row>
        <row r="18301">
          <cell r="C18301">
            <v>162455556</v>
          </cell>
          <cell r="D18301" t="str">
            <v>人工</v>
          </cell>
          <cell r="E18301" t="str">
            <v>实物</v>
          </cell>
          <cell r="F18301" t="str">
            <v>蓝罐（Kjeldsens）</v>
          </cell>
          <cell r="G18301" t="str">
            <v>京东直供</v>
          </cell>
          <cell r="H18301" t="str">
            <v>年节礼包/项目专属/定制方案专属</v>
          </cell>
          <cell r="I18301" t="str">
            <v>2024-01-25</v>
          </cell>
          <cell r="J18301">
            <v>163492452</v>
          </cell>
          <cell r="K18301">
            <v>100016924700</v>
          </cell>
          <cell r="L18301" t="str">
            <v>龙年限定1033g</v>
          </cell>
        </row>
        <row r="18302">
          <cell r="C18302">
            <v>162433776</v>
          </cell>
          <cell r="D18302" t="str">
            <v>人工</v>
          </cell>
          <cell r="E18302" t="str">
            <v>实物</v>
          </cell>
          <cell r="F18302" t="str">
            <v>松下（Panasonic）</v>
          </cell>
          <cell r="G18302" t="str">
            <v>乡酌</v>
          </cell>
          <cell r="H18302" t="str">
            <v>年节礼包/家用电器/生活小电</v>
          </cell>
          <cell r="I18302" t="str">
            <v>2024-03-31</v>
          </cell>
          <cell r="J18302">
            <v>163435971</v>
          </cell>
          <cell r="K18302" t="str">
            <v>DS-AK2237CW</v>
          </cell>
          <cell r="L18302" t="str">
            <v/>
          </cell>
        </row>
        <row r="18303">
          <cell r="C18303">
            <v>162433773</v>
          </cell>
          <cell r="D18303" t="str">
            <v>人工</v>
          </cell>
          <cell r="E18303" t="str">
            <v>实物</v>
          </cell>
          <cell r="F18303" t="str">
            <v>康巴赫</v>
          </cell>
          <cell r="G18303" t="str">
            <v>高率</v>
          </cell>
          <cell r="H18303" t="str">
            <v>年节礼包/餐厨/厨房配件</v>
          </cell>
          <cell r="I18303" t="str">
            <v>2023-12-31</v>
          </cell>
          <cell r="J18303">
            <v>163435968</v>
          </cell>
          <cell r="K18303" t="str">
            <v>GL065</v>
          </cell>
          <cell r="L18303" t="str">
            <v/>
          </cell>
        </row>
        <row r="18304">
          <cell r="C18304">
            <v>162433777</v>
          </cell>
          <cell r="D18304" t="str">
            <v>人工</v>
          </cell>
          <cell r="E18304" t="str">
            <v>实物</v>
          </cell>
          <cell r="F18304" t="str">
            <v>松下（Panasonic）</v>
          </cell>
          <cell r="G18304" t="str">
            <v>乡酌</v>
          </cell>
          <cell r="H18304" t="str">
            <v>年节礼包/家用电器/生活小电</v>
          </cell>
          <cell r="I18304" t="str">
            <v>2023-12-31</v>
          </cell>
          <cell r="J18304">
            <v>163435972</v>
          </cell>
          <cell r="K18304" t="str">
            <v>DS-AK2237CW</v>
          </cell>
          <cell r="L18304" t="str">
            <v/>
          </cell>
        </row>
        <row r="18305">
          <cell r="C18305">
            <v>162433774</v>
          </cell>
          <cell r="D18305" t="str">
            <v>人工</v>
          </cell>
          <cell r="E18305" t="str">
            <v>实物</v>
          </cell>
          <cell r="F18305" t="str">
            <v>松下（Panasonic）</v>
          </cell>
          <cell r="G18305" t="str">
            <v>乡酌</v>
          </cell>
          <cell r="H18305" t="str">
            <v>年节礼包/家用电器/生活小电</v>
          </cell>
          <cell r="I18305" t="str">
            <v>2023-12-31</v>
          </cell>
          <cell r="J18305">
            <v>163435969</v>
          </cell>
          <cell r="K18305" t="str">
            <v>DS-P1859CW</v>
          </cell>
          <cell r="L18305" t="str">
            <v/>
          </cell>
        </row>
        <row r="18306">
          <cell r="C18306">
            <v>162319443</v>
          </cell>
          <cell r="D18306" t="str">
            <v>人工</v>
          </cell>
          <cell r="E18306" t="str">
            <v>实物</v>
          </cell>
          <cell r="F18306" t="str">
            <v>笑脸</v>
          </cell>
          <cell r="G18306" t="str">
            <v>漫道者</v>
          </cell>
          <cell r="H18306" t="str">
            <v>年节礼包/家用电器/厨房小电</v>
          </cell>
          <cell r="I18306" t="str">
            <v>2023-10-31</v>
          </cell>
          <cell r="J18306">
            <v>163178404</v>
          </cell>
          <cell r="K18306" t="str">
            <v>SY-HZG1601</v>
          </cell>
          <cell r="L18306" t="str">
            <v/>
          </cell>
        </row>
        <row r="18307">
          <cell r="C18307">
            <v>162405202</v>
          </cell>
          <cell r="D18307" t="str">
            <v>人工</v>
          </cell>
          <cell r="E18307" t="str">
            <v>实物</v>
          </cell>
          <cell r="F18307" t="str">
            <v/>
          </cell>
          <cell r="G18307" t="str">
            <v>羽娜</v>
          </cell>
          <cell r="H18307" t="str">
            <v>年节礼包/美妆护理/面部护理</v>
          </cell>
          <cell r="I18307" t="str">
            <v>2024-03-31</v>
          </cell>
          <cell r="J18307">
            <v>163372866</v>
          </cell>
          <cell r="K18307" t="str">
            <v>GMSIFJLEIS</v>
          </cell>
          <cell r="L18307" t="str">
            <v>积雪草舒缓修护贴26g*5片+清痘净肤修护贴25g*5片+透明质酸钠次抛修护精华液1.3ml*5支</v>
          </cell>
        </row>
        <row r="18308">
          <cell r="C18308">
            <v>162405202</v>
          </cell>
          <cell r="D18308" t="str">
            <v>人工</v>
          </cell>
          <cell r="E18308" t="str">
            <v>实物</v>
          </cell>
          <cell r="F18308" t="str">
            <v/>
          </cell>
          <cell r="G18308" t="str">
            <v>羽娜</v>
          </cell>
          <cell r="H18308" t="str">
            <v>年节礼包/美妆护理/面部护理</v>
          </cell>
          <cell r="I18308" t="str">
            <v>2024-03-31</v>
          </cell>
        </row>
        <row r="18308">
          <cell r="K18308" t="str">
            <v>GMSIFJLEIS</v>
          </cell>
          <cell r="L18308" t="str">
            <v>积雪草舒缓修护贴26g*5片+清痘净肤修护贴25g*5片+透明质酸钠次抛修护精华液1.3ml*5支</v>
          </cell>
        </row>
        <row r="18309">
          <cell r="C18309">
            <v>162405202</v>
          </cell>
          <cell r="D18309" t="str">
            <v>人工</v>
          </cell>
          <cell r="E18309" t="str">
            <v>实物</v>
          </cell>
          <cell r="F18309" t="str">
            <v/>
          </cell>
          <cell r="G18309" t="str">
            <v>羽娜</v>
          </cell>
          <cell r="H18309" t="str">
            <v>年节礼包/美妆护理/面部护理</v>
          </cell>
          <cell r="I18309" t="str">
            <v>2024-03-31</v>
          </cell>
        </row>
        <row r="18309">
          <cell r="K18309" t="str">
            <v>GMSIFJLEIS</v>
          </cell>
          <cell r="L18309" t="str">
            <v>积雪草舒缓修护贴26g*5片+清痘净肤修护贴25g*5片+透明质酸钠次抛修护精华液1.3ml*5支</v>
          </cell>
        </row>
        <row r="18310">
          <cell r="C18310">
            <v>162319488</v>
          </cell>
          <cell r="D18310" t="str">
            <v>人工</v>
          </cell>
          <cell r="E18310" t="str">
            <v>实物</v>
          </cell>
          <cell r="F18310" t="str">
            <v>usmile</v>
          </cell>
          <cell r="G18310" t="str">
            <v>首道商贸</v>
          </cell>
          <cell r="H18310" t="str">
            <v>年节礼包/家用电器/个护健康</v>
          </cell>
          <cell r="I18310" t="str">
            <v>2023-10-31</v>
          </cell>
          <cell r="J18310">
            <v>163178452</v>
          </cell>
          <cell r="K18310" t="str">
            <v>Y4冰川蓝</v>
          </cell>
          <cell r="L18310" t="str">
            <v>冰川蓝</v>
          </cell>
        </row>
        <row r="18311">
          <cell r="D18311" t="str">
            <v>人工</v>
          </cell>
          <cell r="E18311" t="str">
            <v>实物</v>
          </cell>
          <cell r="F18311" t="str">
            <v>usmile</v>
          </cell>
          <cell r="G18311" t="str">
            <v>首道商贸</v>
          </cell>
          <cell r="H18311" t="str">
            <v>年节礼包/家用电器/个护健康</v>
          </cell>
          <cell r="I18311" t="str">
            <v>2023-10-31</v>
          </cell>
          <cell r="J18311">
            <v>163178453</v>
          </cell>
          <cell r="K18311" t="str">
            <v>Y4珊瑚粉</v>
          </cell>
          <cell r="L18311" t="str">
            <v>珊瑚粉</v>
          </cell>
        </row>
        <row r="18312">
          <cell r="C18312">
            <v>162409175</v>
          </cell>
          <cell r="D18312" t="str">
            <v>人工</v>
          </cell>
          <cell r="E18312" t="str">
            <v>实物</v>
          </cell>
          <cell r="F18312" t="str">
            <v>白云山</v>
          </cell>
          <cell r="G18312" t="str">
            <v>食尚知补</v>
          </cell>
          <cell r="H18312" t="str">
            <v>年节礼包/食品/方便食品</v>
          </cell>
          <cell r="I18312" t="str">
            <v>2024-03-31</v>
          </cell>
          <cell r="J18312">
            <v>163381805</v>
          </cell>
          <cell r="K18312" t="str">
            <v/>
          </cell>
          <cell r="L18312" t="str">
            <v/>
          </cell>
        </row>
        <row r="18313">
          <cell r="C18313">
            <v>162323649</v>
          </cell>
          <cell r="D18313" t="str">
            <v>人工</v>
          </cell>
          <cell r="E18313" t="str">
            <v>实物</v>
          </cell>
          <cell r="F18313" t="str">
            <v>百果园</v>
          </cell>
          <cell r="G18313" t="str">
            <v>百果园公司直供</v>
          </cell>
          <cell r="H18313" t="str">
            <v>年节礼包/生鲜/水果礼包</v>
          </cell>
          <cell r="I18313" t="str">
            <v>2023-10-31</v>
          </cell>
          <cell r="J18313">
            <v>163183653</v>
          </cell>
          <cell r="K18313" t="str">
            <v>btl23004</v>
          </cell>
          <cell r="L18313" t="str">
            <v/>
          </cell>
        </row>
        <row r="18314">
          <cell r="C18314">
            <v>162409197</v>
          </cell>
          <cell r="D18314" t="str">
            <v>人工</v>
          </cell>
          <cell r="E18314" t="str">
            <v>实物</v>
          </cell>
          <cell r="F18314" t="str">
            <v/>
          </cell>
          <cell r="G18314" t="str">
            <v>上海果王</v>
          </cell>
          <cell r="H18314" t="str">
            <v>年节礼包/生鲜/水果礼包</v>
          </cell>
          <cell r="I18314" t="str">
            <v>2023-12-10</v>
          </cell>
          <cell r="J18314">
            <v>163381829</v>
          </cell>
          <cell r="K18314" t="str">
            <v/>
          </cell>
          <cell r="L18314" t="str">
            <v/>
          </cell>
        </row>
        <row r="18315">
          <cell r="C18315">
            <v>162040895</v>
          </cell>
          <cell r="D18315" t="str">
            <v>人工</v>
          </cell>
          <cell r="E18315" t="str">
            <v>实物</v>
          </cell>
          <cell r="F18315" t="str">
            <v>韩国现代</v>
          </cell>
          <cell r="G18315" t="str">
            <v>娜塔莎曼</v>
          </cell>
          <cell r="H18315" t="str">
            <v>年节礼包/家用电器/厨房小电</v>
          </cell>
          <cell r="I18315" t="str">
            <v>2023-07-31</v>
          </cell>
          <cell r="J18315">
            <v>162408282</v>
          </cell>
          <cell r="K18315" t="str">
            <v>YEK-CF002B</v>
          </cell>
          <cell r="L18315" t="str">
            <v/>
          </cell>
        </row>
        <row r="18316">
          <cell r="C18316">
            <v>162329676</v>
          </cell>
          <cell r="D18316" t="str">
            <v>人工</v>
          </cell>
          <cell r="E18316" t="str">
            <v>实物</v>
          </cell>
          <cell r="F18316" t="str">
            <v>韩国现代</v>
          </cell>
          <cell r="G18316" t="str">
            <v>娜塔莎曼</v>
          </cell>
          <cell r="H18316" t="str">
            <v>年节礼包/家用电器/厨房小电</v>
          </cell>
          <cell r="I18316" t="str">
            <v>2023-10-31</v>
          </cell>
          <cell r="J18316">
            <v>163188996</v>
          </cell>
          <cell r="K18316" t="str">
            <v>QC-DZG005</v>
          </cell>
          <cell r="L18316" t="str">
            <v/>
          </cell>
        </row>
        <row r="18317">
          <cell r="C18317">
            <v>162319420</v>
          </cell>
          <cell r="D18317" t="str">
            <v>人工</v>
          </cell>
          <cell r="E18317" t="str">
            <v>实物</v>
          </cell>
          <cell r="F18317" t="str">
            <v>小熊（Bear）</v>
          </cell>
          <cell r="G18317" t="str">
            <v>涵察</v>
          </cell>
          <cell r="H18317" t="str">
            <v>年节礼包/家用电器/厨房小电</v>
          </cell>
          <cell r="I18317" t="str">
            <v>2023-10-31</v>
          </cell>
          <cell r="J18317">
            <v>163178373</v>
          </cell>
          <cell r="K18317" t="str">
            <v>10106C12R5016</v>
          </cell>
          <cell r="L18317" t="str">
            <v/>
          </cell>
        </row>
        <row r="18318">
          <cell r="C18318">
            <v>162319449</v>
          </cell>
          <cell r="D18318" t="str">
            <v>人工</v>
          </cell>
          <cell r="E18318" t="str">
            <v>实物</v>
          </cell>
          <cell r="F18318" t="str">
            <v>西屋</v>
          </cell>
          <cell r="G18318" t="str">
            <v>漫道者</v>
          </cell>
          <cell r="H18318" t="str">
            <v>年节礼包/家用电器/生活小电</v>
          </cell>
          <cell r="I18318" t="str">
            <v>2023-10-31</v>
          </cell>
          <cell r="J18318">
            <v>163178410</v>
          </cell>
          <cell r="K18318" t="str">
            <v>WTH-T3201</v>
          </cell>
          <cell r="L18318" t="str">
            <v/>
          </cell>
        </row>
        <row r="18319">
          <cell r="C18319">
            <v>162108766</v>
          </cell>
          <cell r="D18319" t="str">
            <v>人工</v>
          </cell>
          <cell r="E18319" t="str">
            <v>实物</v>
          </cell>
          <cell r="F18319" t="str">
            <v/>
          </cell>
          <cell r="G18319" t="str">
            <v>大象传媒</v>
          </cell>
          <cell r="H18319" t="str">
            <v>食品/乳品饮料/牛奶</v>
          </cell>
          <cell r="I18319" t="str">
            <v>2023-09-01</v>
          </cell>
          <cell r="J18319">
            <v>162583926</v>
          </cell>
          <cell r="K18319" t="str">
            <v>纽仕兰3.6g礼盒*2提</v>
          </cell>
          <cell r="L18319" t="str">
            <v/>
          </cell>
        </row>
        <row r="18320">
          <cell r="C18320">
            <v>162040585</v>
          </cell>
          <cell r="D18320" t="str">
            <v>人工</v>
          </cell>
          <cell r="E18320" t="str">
            <v>实物</v>
          </cell>
          <cell r="F18320" t="str">
            <v>博洋家纺</v>
          </cell>
          <cell r="G18320" t="str">
            <v>缪阳</v>
          </cell>
          <cell r="H18320" t="str">
            <v>年节礼包/家纺/床上用品</v>
          </cell>
          <cell r="I18320" t="str">
            <v>2023-07-31</v>
          </cell>
          <cell r="J18320">
            <v>162407910</v>
          </cell>
          <cell r="K18320" t="str">
            <v>SHMY0006309</v>
          </cell>
          <cell r="L18320" t="str">
            <v/>
          </cell>
        </row>
        <row r="18321">
          <cell r="C18321">
            <v>162350746</v>
          </cell>
          <cell r="D18321" t="str">
            <v>人工</v>
          </cell>
          <cell r="E18321" t="str">
            <v>实物</v>
          </cell>
          <cell r="F18321" t="str">
            <v>富安娜家纺</v>
          </cell>
          <cell r="G18321" t="str">
            <v>富安娜</v>
          </cell>
          <cell r="H18321" t="str">
            <v>年节礼包/家纺/床上用品</v>
          </cell>
          <cell r="I18321" t="str">
            <v>2023-12-31</v>
          </cell>
          <cell r="J18321">
            <v>163217966</v>
          </cell>
          <cell r="K18321">
            <v>713102201</v>
          </cell>
          <cell r="L18321" t="str">
            <v>70*45cm</v>
          </cell>
        </row>
        <row r="18322">
          <cell r="C18322">
            <v>162043208</v>
          </cell>
          <cell r="D18322" t="str">
            <v>人工</v>
          </cell>
          <cell r="E18322" t="str">
            <v>实物</v>
          </cell>
          <cell r="F18322" t="str">
            <v>双立人</v>
          </cell>
          <cell r="G18322" t="str">
            <v>驭资</v>
          </cell>
          <cell r="H18322" t="str">
            <v>年节礼包/餐厨/烹饪锅具</v>
          </cell>
          <cell r="I18322" t="str">
            <v>2023-06-22</v>
          </cell>
          <cell r="J18322">
            <v>162411916</v>
          </cell>
          <cell r="K18322" t="str">
            <v/>
          </cell>
          <cell r="L18322" t="str">
            <v/>
          </cell>
        </row>
        <row r="18323">
          <cell r="C18323">
            <v>162041550</v>
          </cell>
          <cell r="D18323" t="str">
            <v>人工</v>
          </cell>
          <cell r="E18323" t="str">
            <v>实物</v>
          </cell>
          <cell r="F18323" t="str">
            <v>双立人</v>
          </cell>
          <cell r="G18323" t="str">
            <v>驭资</v>
          </cell>
          <cell r="H18323" t="str">
            <v>年节礼包/餐厨/刀具菜板</v>
          </cell>
          <cell r="I18323" t="str">
            <v>2023-06-22</v>
          </cell>
          <cell r="J18323">
            <v>162409499</v>
          </cell>
          <cell r="K18323" t="str">
            <v/>
          </cell>
          <cell r="L18323" t="str">
            <v/>
          </cell>
        </row>
        <row r="18324">
          <cell r="C18324">
            <v>162041549</v>
          </cell>
          <cell r="D18324" t="str">
            <v>人工</v>
          </cell>
          <cell r="E18324" t="str">
            <v>实物</v>
          </cell>
          <cell r="F18324" t="str">
            <v>双立人</v>
          </cell>
          <cell r="G18324" t="str">
            <v>驭资</v>
          </cell>
          <cell r="H18324" t="str">
            <v>年节礼包/餐厨/烹饪锅具</v>
          </cell>
          <cell r="I18324" t="str">
            <v>2023-06-22</v>
          </cell>
          <cell r="J18324">
            <v>162409498</v>
          </cell>
          <cell r="K18324" t="str">
            <v/>
          </cell>
          <cell r="L18324" t="str">
            <v/>
          </cell>
        </row>
        <row r="18325">
          <cell r="C18325">
            <v>162041548</v>
          </cell>
          <cell r="D18325" t="str">
            <v>人工</v>
          </cell>
          <cell r="E18325" t="str">
            <v>实物</v>
          </cell>
          <cell r="F18325" t="str">
            <v>双立人</v>
          </cell>
          <cell r="G18325" t="str">
            <v>驭资</v>
          </cell>
          <cell r="H18325" t="str">
            <v>年节礼包/餐厨/刀具菜板</v>
          </cell>
          <cell r="I18325" t="str">
            <v>2023-06-22</v>
          </cell>
          <cell r="J18325">
            <v>162409497</v>
          </cell>
          <cell r="K18325" t="str">
            <v/>
          </cell>
          <cell r="L18325" t="str">
            <v/>
          </cell>
        </row>
        <row r="18326">
          <cell r="C18326">
            <v>162407055</v>
          </cell>
          <cell r="D18326" t="str">
            <v>人工</v>
          </cell>
          <cell r="E18326" t="str">
            <v>实物</v>
          </cell>
          <cell r="F18326" t="str">
            <v/>
          </cell>
          <cell r="G18326" t="str">
            <v>漫道者</v>
          </cell>
          <cell r="H18326" t="str">
            <v>年节礼包/3C数码/影视娱乐</v>
          </cell>
          <cell r="I18326" t="str">
            <v>2024-03-31</v>
          </cell>
          <cell r="J18326">
            <v>163376771</v>
          </cell>
          <cell r="K18326" t="str">
            <v>S1108</v>
          </cell>
          <cell r="L18326" t="str">
            <v/>
          </cell>
        </row>
        <row r="18327">
          <cell r="C18327">
            <v>162327173</v>
          </cell>
          <cell r="D18327" t="str">
            <v>人工</v>
          </cell>
          <cell r="E18327" t="str">
            <v>实物</v>
          </cell>
          <cell r="F18327" t="str">
            <v>康宁</v>
          </cell>
          <cell r="G18327" t="str">
            <v>漫道者</v>
          </cell>
          <cell r="H18327" t="str">
            <v>年节礼包/家用电器/厨房小电</v>
          </cell>
          <cell r="I18327" t="str">
            <v>2023-10-31</v>
          </cell>
          <cell r="J18327">
            <v>163186720</v>
          </cell>
          <cell r="K18327" t="str">
            <v>WK-HEHP/KZ</v>
          </cell>
          <cell r="L18327" t="str">
            <v/>
          </cell>
        </row>
        <row r="18328">
          <cell r="C18328">
            <v>162319447</v>
          </cell>
          <cell r="D18328" t="str">
            <v>人工</v>
          </cell>
          <cell r="E18328" t="str">
            <v>实物</v>
          </cell>
          <cell r="F18328" t="str">
            <v>康宁</v>
          </cell>
          <cell r="G18328" t="str">
            <v>漫道者</v>
          </cell>
          <cell r="H18328" t="str">
            <v>年节礼包/家用电器/厨房小电</v>
          </cell>
          <cell r="I18328" t="str">
            <v>2023-10-31</v>
          </cell>
          <cell r="J18328">
            <v>163178408</v>
          </cell>
          <cell r="K18328" t="str">
            <v>WK-HDZ2003/KZ</v>
          </cell>
          <cell r="L18328" t="str">
            <v/>
          </cell>
        </row>
        <row r="18329">
          <cell r="C18329">
            <v>162319208</v>
          </cell>
          <cell r="D18329" t="str">
            <v>人工</v>
          </cell>
          <cell r="E18329" t="str">
            <v>实物</v>
          </cell>
          <cell r="F18329" t="str">
            <v>倍思</v>
          </cell>
          <cell r="G18329" t="str">
            <v>天基智慧科技</v>
          </cell>
          <cell r="H18329" t="str">
            <v>年节礼包/3C数码/数码配件</v>
          </cell>
          <cell r="I18329" t="str">
            <v>2023-12-31</v>
          </cell>
          <cell r="J18329">
            <v>163178151</v>
          </cell>
          <cell r="K18329" t="str">
            <v/>
          </cell>
          <cell r="L18329" t="str">
            <v>黑色</v>
          </cell>
        </row>
        <row r="18330">
          <cell r="C18330">
            <v>162422513</v>
          </cell>
          <cell r="D18330" t="str">
            <v>人工</v>
          </cell>
          <cell r="E18330" t="str">
            <v>实物</v>
          </cell>
          <cell r="F18330" t="str">
            <v>爱华仕（OIWAS）</v>
          </cell>
          <cell r="G18330" t="str">
            <v>爱华仕</v>
          </cell>
          <cell r="H18330" t="str">
            <v>年节礼包/箱包皮具/男包</v>
          </cell>
          <cell r="I18330" t="str">
            <v>2023-12-31</v>
          </cell>
          <cell r="J18330">
            <v>163410344</v>
          </cell>
          <cell r="K18330" t="str">
            <v>OCB4449010032201UG</v>
          </cell>
          <cell r="L18330" t="str">
            <v/>
          </cell>
        </row>
        <row r="18331">
          <cell r="C18331">
            <v>162398982</v>
          </cell>
          <cell r="D18331" t="str">
            <v>人工</v>
          </cell>
          <cell r="E18331" t="str">
            <v>组合商品</v>
          </cell>
          <cell r="F18331" t="str">
            <v/>
          </cell>
          <cell r="G18331" t="str">
            <v>苏打组合商品虚拟供应商</v>
          </cell>
          <cell r="H18331" t="str">
            <v>年节礼包/食品/粮油礼包</v>
          </cell>
          <cell r="I18331" t="str">
            <v>2023-11-30</v>
          </cell>
          <cell r="J18331">
            <v>163357470</v>
          </cell>
          <cell r="K18331" t="str">
            <v/>
          </cell>
          <cell r="L18331" t="str">
            <v/>
          </cell>
        </row>
        <row r="18332">
          <cell r="C18332">
            <v>162398982</v>
          </cell>
          <cell r="D18332" t="str">
            <v>人工</v>
          </cell>
          <cell r="E18332" t="str">
            <v>组合商品</v>
          </cell>
          <cell r="F18332" t="str">
            <v/>
          </cell>
          <cell r="G18332" t="str">
            <v>苏打组合商品虚拟供应商</v>
          </cell>
          <cell r="H18332" t="str">
            <v>年节礼包/食品/粮油礼包</v>
          </cell>
          <cell r="I18332" t="str">
            <v>2023-11-30</v>
          </cell>
        </row>
        <row r="18332">
          <cell r="K18332" t="str">
            <v/>
          </cell>
          <cell r="L18332" t="str">
            <v/>
          </cell>
        </row>
        <row r="18333">
          <cell r="C18333">
            <v>162398982</v>
          </cell>
          <cell r="D18333" t="str">
            <v>人工</v>
          </cell>
          <cell r="E18333" t="str">
            <v>组合商品</v>
          </cell>
          <cell r="F18333" t="str">
            <v/>
          </cell>
          <cell r="G18333" t="str">
            <v>苏打组合商品虚拟供应商</v>
          </cell>
          <cell r="H18333" t="str">
            <v>年节礼包/食品/粮油礼包</v>
          </cell>
          <cell r="I18333" t="str">
            <v>2023-11-30</v>
          </cell>
        </row>
        <row r="18333">
          <cell r="K18333" t="str">
            <v/>
          </cell>
          <cell r="L18333" t="str">
            <v/>
          </cell>
        </row>
        <row r="18334">
          <cell r="C18334">
            <v>162398982</v>
          </cell>
          <cell r="D18334" t="str">
            <v>人工</v>
          </cell>
          <cell r="E18334" t="str">
            <v>组合商品</v>
          </cell>
          <cell r="F18334" t="str">
            <v/>
          </cell>
          <cell r="G18334" t="str">
            <v>苏打组合商品虚拟供应商</v>
          </cell>
          <cell r="H18334" t="str">
            <v>年节礼包/食品/粮油礼包</v>
          </cell>
          <cell r="I18334" t="str">
            <v>2023-11-30</v>
          </cell>
        </row>
        <row r="18334">
          <cell r="K18334" t="str">
            <v/>
          </cell>
          <cell r="L18334" t="str">
            <v/>
          </cell>
        </row>
        <row r="18335">
          <cell r="C18335">
            <v>162398981</v>
          </cell>
          <cell r="D18335" t="str">
            <v>人工</v>
          </cell>
          <cell r="E18335" t="str">
            <v>实物</v>
          </cell>
          <cell r="F18335" t="str">
            <v/>
          </cell>
          <cell r="G18335" t="str">
            <v>京东直供</v>
          </cell>
          <cell r="H18335" t="str">
            <v>年节礼包/食品/国内零食</v>
          </cell>
          <cell r="I18335" t="str">
            <v>2023-11-30</v>
          </cell>
          <cell r="J18335">
            <v>163357469</v>
          </cell>
          <cell r="K18335">
            <v>2232324</v>
          </cell>
          <cell r="L18335" t="str">
            <v>【超值装】原味蛋卷500g</v>
          </cell>
        </row>
        <row r="18336">
          <cell r="C18336">
            <v>162398980</v>
          </cell>
          <cell r="D18336" t="str">
            <v>人工</v>
          </cell>
          <cell r="E18336" t="str">
            <v>实物</v>
          </cell>
          <cell r="F18336" t="str">
            <v/>
          </cell>
          <cell r="G18336" t="str">
            <v>鲜之味</v>
          </cell>
          <cell r="H18336" t="str">
            <v>年节礼包/生鲜/水果</v>
          </cell>
          <cell r="I18336" t="str">
            <v>2023-11-30</v>
          </cell>
          <cell r="J18336">
            <v>163357467</v>
          </cell>
          <cell r="K18336" t="str">
            <v/>
          </cell>
          <cell r="L18336" t="str">
            <v>8.5斤中果65-75mm</v>
          </cell>
        </row>
        <row r="18337">
          <cell r="D18337" t="str">
            <v>人工</v>
          </cell>
          <cell r="E18337" t="str">
            <v>实物</v>
          </cell>
          <cell r="F18337" t="str">
            <v/>
          </cell>
          <cell r="G18337" t="str">
            <v>鲜之味</v>
          </cell>
          <cell r="H18337" t="str">
            <v>年节礼包/生鲜/水果</v>
          </cell>
          <cell r="I18337" t="str">
            <v>2023-11-30</v>
          </cell>
          <cell r="J18337">
            <v>163357468</v>
          </cell>
          <cell r="K18337" t="str">
            <v/>
          </cell>
          <cell r="L18337" t="str">
            <v>8.5斤特大果85mm+</v>
          </cell>
        </row>
        <row r="18338">
          <cell r="C18338">
            <v>162327377</v>
          </cell>
          <cell r="D18338" t="str">
            <v>人工</v>
          </cell>
          <cell r="E18338" t="str">
            <v>实物</v>
          </cell>
          <cell r="F18338" t="str">
            <v>磨客</v>
          </cell>
          <cell r="G18338" t="str">
            <v>首道商贸</v>
          </cell>
          <cell r="H18338" t="str">
            <v>年节礼包/家用电器/厨房小电</v>
          </cell>
          <cell r="I18338" t="str">
            <v>2023-10-31</v>
          </cell>
          <cell r="J18338">
            <v>163186876</v>
          </cell>
          <cell r="K18338" t="str">
            <v>MK-582C</v>
          </cell>
          <cell r="L18338" t="str">
            <v>草绿</v>
          </cell>
        </row>
        <row r="18339">
          <cell r="D18339" t="str">
            <v>人工</v>
          </cell>
          <cell r="E18339" t="str">
            <v>实物</v>
          </cell>
          <cell r="F18339" t="str">
            <v>磨客</v>
          </cell>
          <cell r="G18339" t="str">
            <v>首道商贸</v>
          </cell>
          <cell r="H18339" t="str">
            <v>年节礼包/家用电器/厨房小电</v>
          </cell>
          <cell r="I18339" t="str">
            <v>2023-10-31</v>
          </cell>
          <cell r="J18339">
            <v>163186877</v>
          </cell>
          <cell r="K18339" t="str">
            <v>MK-582D</v>
          </cell>
          <cell r="L18339" t="str">
            <v>豆绿</v>
          </cell>
        </row>
        <row r="18340">
          <cell r="C18340">
            <v>162322877</v>
          </cell>
          <cell r="D18340" t="str">
            <v>人工</v>
          </cell>
          <cell r="E18340" t="str">
            <v>实物</v>
          </cell>
          <cell r="F18340" t="str">
            <v>JBL</v>
          </cell>
          <cell r="G18340" t="str">
            <v>天基智慧科技</v>
          </cell>
          <cell r="H18340" t="str">
            <v>年节礼包/3C数码/影视娱乐</v>
          </cell>
          <cell r="I18340" t="str">
            <v>2023-12-31</v>
          </cell>
          <cell r="J18340">
            <v>163182652</v>
          </cell>
          <cell r="K18340" t="str">
            <v/>
          </cell>
          <cell r="L18340" t="str">
            <v>红色</v>
          </cell>
        </row>
        <row r="18341">
          <cell r="C18341">
            <v>162319541</v>
          </cell>
          <cell r="D18341" t="str">
            <v>人工</v>
          </cell>
          <cell r="E18341" t="str">
            <v>实物</v>
          </cell>
          <cell r="F18341" t="str">
            <v>金稻</v>
          </cell>
          <cell r="G18341" t="str">
            <v>金稻</v>
          </cell>
          <cell r="H18341" t="str">
            <v>年节礼包/家用电器/个护健康</v>
          </cell>
          <cell r="I18341" t="str">
            <v>2023-10-31</v>
          </cell>
          <cell r="J18341">
            <v>163178518</v>
          </cell>
          <cell r="K18341" t="str">
            <v>KD503A</v>
          </cell>
          <cell r="L18341" t="str">
            <v/>
          </cell>
        </row>
        <row r="18342">
          <cell r="C18342">
            <v>162319530</v>
          </cell>
          <cell r="D18342" t="str">
            <v>人工</v>
          </cell>
          <cell r="E18342" t="str">
            <v>实物</v>
          </cell>
          <cell r="F18342" t="str">
            <v>摩飞</v>
          </cell>
          <cell r="G18342" t="str">
            <v>西安帝凡</v>
          </cell>
          <cell r="H18342" t="str">
            <v>年节礼包/家用电器/生活小电</v>
          </cell>
          <cell r="I18342" t="str">
            <v>2023-10-31</v>
          </cell>
          <cell r="J18342">
            <v>163178502</v>
          </cell>
          <cell r="K18342" t="str">
            <v>MR1001</v>
          </cell>
          <cell r="L18342" t="str">
            <v/>
          </cell>
        </row>
        <row r="18343">
          <cell r="C18343">
            <v>162319328</v>
          </cell>
          <cell r="D18343" t="str">
            <v>人工</v>
          </cell>
          <cell r="E18343" t="str">
            <v>实物</v>
          </cell>
          <cell r="F18343" t="str">
            <v>苏泊尔</v>
          </cell>
          <cell r="G18343" t="str">
            <v>辽宁苏泊尔</v>
          </cell>
          <cell r="H18343" t="str">
            <v>年节礼包/家用电器/生活小电</v>
          </cell>
          <cell r="I18343" t="str">
            <v>2023-10-31</v>
          </cell>
          <cell r="J18343">
            <v>163178278</v>
          </cell>
          <cell r="K18343" t="str">
            <v>XC03S54A-02</v>
          </cell>
          <cell r="L18343" t="str">
            <v/>
          </cell>
        </row>
        <row r="18344">
          <cell r="C18344">
            <v>162319319</v>
          </cell>
          <cell r="D18344" t="str">
            <v>人工</v>
          </cell>
          <cell r="E18344" t="str">
            <v>实物</v>
          </cell>
          <cell r="F18344" t="str">
            <v>苏泊尔</v>
          </cell>
          <cell r="G18344" t="str">
            <v>辽宁苏泊尔</v>
          </cell>
          <cell r="H18344" t="str">
            <v>年节礼包/家用电器/厨房小电</v>
          </cell>
          <cell r="I18344" t="str">
            <v>2023-10-31</v>
          </cell>
          <cell r="J18344">
            <v>163178269</v>
          </cell>
          <cell r="K18344" t="str">
            <v>SF40FC396</v>
          </cell>
          <cell r="L18344" t="str">
            <v/>
          </cell>
        </row>
        <row r="18345">
          <cell r="C18345">
            <v>162315344</v>
          </cell>
          <cell r="D18345" t="str">
            <v>人工</v>
          </cell>
          <cell r="E18345" t="str">
            <v>实物</v>
          </cell>
          <cell r="F18345" t="str">
            <v>爱华仕</v>
          </cell>
          <cell r="G18345" t="str">
            <v>爱华仕</v>
          </cell>
          <cell r="H18345" t="str">
            <v>年节礼包/箱包皮具/功能箱包</v>
          </cell>
          <cell r="I18345" t="str">
            <v>2023-10-31</v>
          </cell>
          <cell r="J18345">
            <v>163173166</v>
          </cell>
          <cell r="K18345" t="str">
            <v>OCB4730010042206A</v>
          </cell>
          <cell r="L18345" t="str">
            <v/>
          </cell>
        </row>
        <row r="18346">
          <cell r="C18346">
            <v>162315338</v>
          </cell>
          <cell r="D18346" t="str">
            <v>人工</v>
          </cell>
          <cell r="E18346" t="str">
            <v>实物</v>
          </cell>
          <cell r="F18346" t="str">
            <v>多喜爱</v>
          </cell>
          <cell r="G18346" t="str">
            <v>智汇中正</v>
          </cell>
          <cell r="H18346" t="str">
            <v>年节礼包/家纺/床上用品</v>
          </cell>
          <cell r="I18346" t="str">
            <v>2023-10-31</v>
          </cell>
          <cell r="J18346">
            <v>163173160</v>
          </cell>
          <cell r="K18346" t="str">
            <v/>
          </cell>
          <cell r="L18346" t="str">
            <v/>
          </cell>
        </row>
        <row r="18347">
          <cell r="C18347">
            <v>162336575</v>
          </cell>
          <cell r="D18347" t="str">
            <v>人工</v>
          </cell>
          <cell r="E18347" t="str">
            <v>实物</v>
          </cell>
          <cell r="F18347" t="str">
            <v>燕之坊</v>
          </cell>
          <cell r="G18347" t="str">
            <v>燕之坊</v>
          </cell>
          <cell r="H18347" t="str">
            <v>年节礼包/食品/南北干货</v>
          </cell>
          <cell r="I18347" t="str">
            <v>2023-11-30</v>
          </cell>
          <cell r="J18347">
            <v>163197814</v>
          </cell>
          <cell r="K18347" t="str">
            <v>C01010070073</v>
          </cell>
          <cell r="L18347" t="str">
            <v/>
          </cell>
        </row>
        <row r="18348">
          <cell r="C18348">
            <v>162327892</v>
          </cell>
          <cell r="D18348" t="str">
            <v>人工</v>
          </cell>
          <cell r="E18348" t="str">
            <v>实物</v>
          </cell>
          <cell r="F18348" t="str">
            <v>燕之坊</v>
          </cell>
          <cell r="G18348" t="str">
            <v>燕之坊</v>
          </cell>
          <cell r="H18348" t="str">
            <v>年节礼包/食品/杂粮礼包</v>
          </cell>
          <cell r="I18348" t="str">
            <v>2023-10-31</v>
          </cell>
          <cell r="J18348">
            <v>163187229</v>
          </cell>
          <cell r="K18348" t="str">
            <v>C01070010539</v>
          </cell>
          <cell r="L18348" t="str">
            <v/>
          </cell>
        </row>
        <row r="18349">
          <cell r="C18349">
            <v>162091161</v>
          </cell>
          <cell r="D18349" t="str">
            <v>人工</v>
          </cell>
          <cell r="E18349" t="str">
            <v>实物</v>
          </cell>
          <cell r="F18349" t="str">
            <v>农夫山泉</v>
          </cell>
          <cell r="G18349" t="str">
            <v>做梦也想不到</v>
          </cell>
          <cell r="H18349" t="str">
            <v>年节礼包/食品/酒水</v>
          </cell>
          <cell r="I18349" t="str">
            <v>2023-06-30</v>
          </cell>
          <cell r="J18349">
            <v>162543864</v>
          </cell>
          <cell r="K18349" t="str">
            <v/>
          </cell>
          <cell r="L18349" t="str">
            <v/>
          </cell>
        </row>
        <row r="18350">
          <cell r="C18350">
            <v>162041639</v>
          </cell>
          <cell r="D18350" t="str">
            <v>人工</v>
          </cell>
          <cell r="E18350" t="str">
            <v>实物</v>
          </cell>
          <cell r="F18350" t="str">
            <v/>
          </cell>
          <cell r="G18350" t="str">
            <v>安徽佳度</v>
          </cell>
          <cell r="H18350" t="str">
            <v>年节礼包/食品/零食礼包</v>
          </cell>
          <cell r="I18350" t="str">
            <v>2023-07-31</v>
          </cell>
          <cell r="J18350">
            <v>162409596</v>
          </cell>
          <cell r="K18350" t="str">
            <v>MMTWZH3889-JD</v>
          </cell>
          <cell r="L18350" t="str">
            <v/>
          </cell>
        </row>
        <row r="18351">
          <cell r="C18351">
            <v>162041635</v>
          </cell>
          <cell r="D18351" t="str">
            <v>人工</v>
          </cell>
          <cell r="E18351" t="str">
            <v>实物</v>
          </cell>
          <cell r="F18351" t="str">
            <v/>
          </cell>
          <cell r="G18351" t="str">
            <v>安徽佳度</v>
          </cell>
          <cell r="H18351" t="str">
            <v>年节礼包/食品/零食礼包</v>
          </cell>
          <cell r="I18351" t="str">
            <v>2023-07-31</v>
          </cell>
          <cell r="J18351">
            <v>162409592</v>
          </cell>
          <cell r="K18351" t="str">
            <v>MMBCWLH1492-JD</v>
          </cell>
          <cell r="L18351" t="str">
            <v/>
          </cell>
        </row>
        <row r="18352">
          <cell r="C18352">
            <v>162041633</v>
          </cell>
          <cell r="D18352" t="str">
            <v>人工</v>
          </cell>
          <cell r="E18352" t="str">
            <v>实物</v>
          </cell>
          <cell r="F18352" t="str">
            <v/>
          </cell>
          <cell r="G18352" t="str">
            <v>安徽佳度</v>
          </cell>
          <cell r="H18352" t="str">
            <v>年节礼包/食品/零食礼包</v>
          </cell>
          <cell r="I18352" t="str">
            <v>2023-07-31</v>
          </cell>
          <cell r="J18352">
            <v>162409590</v>
          </cell>
          <cell r="K18352" t="str">
            <v>MMSDXLH1259-JD</v>
          </cell>
          <cell r="L18352" t="str">
            <v/>
          </cell>
        </row>
        <row r="18353">
          <cell r="C18353">
            <v>162041611</v>
          </cell>
          <cell r="D18353" t="str">
            <v>人工</v>
          </cell>
          <cell r="E18353" t="str">
            <v>实物</v>
          </cell>
          <cell r="F18353" t="str">
            <v>川珍</v>
          </cell>
          <cell r="G18353" t="str">
            <v>川珍</v>
          </cell>
          <cell r="H18353" t="str">
            <v>年节礼包/食品/南北干货</v>
          </cell>
          <cell r="I18353" t="str">
            <v>2023-07-31</v>
          </cell>
          <cell r="J18353">
            <v>162409568</v>
          </cell>
          <cell r="K18353" t="str">
            <v/>
          </cell>
          <cell r="L18353" t="str">
            <v/>
          </cell>
        </row>
        <row r="18354">
          <cell r="C18354">
            <v>162226781</v>
          </cell>
          <cell r="D18354" t="str">
            <v>人工</v>
          </cell>
          <cell r="E18354" t="str">
            <v>实物</v>
          </cell>
          <cell r="F18354" t="str">
            <v>hellococo</v>
          </cell>
          <cell r="G18354" t="str">
            <v>大象传媒</v>
          </cell>
          <cell r="H18354" t="str">
            <v>年节礼包/食品/饮品冲调</v>
          </cell>
          <cell r="I18354" t="str">
            <v>2023-12-31</v>
          </cell>
          <cell r="J18354">
            <v>162898184</v>
          </cell>
          <cell r="K18354" t="str">
            <v>椰汁2箱+椰子水1箱</v>
          </cell>
          <cell r="L18354" t="str">
            <v/>
          </cell>
        </row>
        <row r="18355">
          <cell r="C18355">
            <v>162199893</v>
          </cell>
          <cell r="D18355" t="str">
            <v>人工</v>
          </cell>
          <cell r="E18355" t="str">
            <v>实物</v>
          </cell>
          <cell r="F18355" t="str">
            <v>百草味</v>
          </cell>
          <cell r="G18355" t="str">
            <v>安徽佳度</v>
          </cell>
          <cell r="H18355" t="str">
            <v>年节礼包/食品/食品礼包</v>
          </cell>
          <cell r="I18355" t="str">
            <v>2023-12-31</v>
          </cell>
          <cell r="J18355">
            <v>162829360</v>
          </cell>
          <cell r="K18355" t="str">
            <v>MMBCWLH2434</v>
          </cell>
          <cell r="L18355" t="str">
            <v/>
          </cell>
        </row>
        <row r="18356">
          <cell r="C18356">
            <v>162327619</v>
          </cell>
          <cell r="D18356" t="str">
            <v>人工</v>
          </cell>
          <cell r="E18356" t="str">
            <v>实物</v>
          </cell>
          <cell r="F18356" t="str">
            <v>欧舒丹（L'OCCITANE）</v>
          </cell>
          <cell r="G18356" t="str">
            <v>聚优来</v>
          </cell>
          <cell r="H18356" t="str">
            <v>年节礼包/个人护理/身体护理</v>
          </cell>
          <cell r="I18356" t="str">
            <v>2023-10-20</v>
          </cell>
          <cell r="J18356">
            <v>163186973</v>
          </cell>
          <cell r="K18356" t="str">
            <v>X1</v>
          </cell>
          <cell r="L18356" t="str">
            <v/>
          </cell>
        </row>
        <row r="18357">
          <cell r="C18357">
            <v>162327605</v>
          </cell>
          <cell r="D18357" t="str">
            <v>人工</v>
          </cell>
          <cell r="E18357" t="str">
            <v>实物</v>
          </cell>
          <cell r="F18357" t="str">
            <v>阿玛尼</v>
          </cell>
          <cell r="G18357" t="str">
            <v>聚优来</v>
          </cell>
          <cell r="H18357" t="str">
            <v>年节礼包/美妆护理/香水/香氛</v>
          </cell>
          <cell r="I18357" t="str">
            <v>2023-10-20</v>
          </cell>
          <cell r="J18357">
            <v>163186958</v>
          </cell>
          <cell r="K18357">
            <v>20230811014</v>
          </cell>
          <cell r="L18357" t="str">
            <v/>
          </cell>
        </row>
        <row r="18358">
          <cell r="C18358">
            <v>162327604</v>
          </cell>
          <cell r="D18358" t="str">
            <v>人工</v>
          </cell>
          <cell r="E18358" t="str">
            <v>实物</v>
          </cell>
          <cell r="F18358" t="str">
            <v>兰蔻</v>
          </cell>
          <cell r="G18358" t="str">
            <v>聚优来</v>
          </cell>
          <cell r="H18358" t="str">
            <v>年节礼包/美妆护理/美妆套装</v>
          </cell>
          <cell r="I18358" t="str">
            <v>2023-10-20</v>
          </cell>
          <cell r="J18358">
            <v>163186957</v>
          </cell>
          <cell r="K18358">
            <v>20230811015</v>
          </cell>
          <cell r="L18358" t="str">
            <v/>
          </cell>
        </row>
        <row r="18359">
          <cell r="C18359">
            <v>162327603</v>
          </cell>
          <cell r="D18359" t="str">
            <v>人工</v>
          </cell>
          <cell r="E18359" t="str">
            <v>实物</v>
          </cell>
          <cell r="F18359" t="str">
            <v>兰蔻</v>
          </cell>
          <cell r="G18359" t="str">
            <v>聚优来</v>
          </cell>
          <cell r="H18359" t="str">
            <v>年节礼包/美妆护理/美妆套装</v>
          </cell>
          <cell r="I18359" t="str">
            <v>2023-10-20</v>
          </cell>
          <cell r="J18359">
            <v>163186956</v>
          </cell>
          <cell r="K18359">
            <v>20230811015</v>
          </cell>
          <cell r="L18359" t="str">
            <v/>
          </cell>
        </row>
        <row r="18360">
          <cell r="C18360">
            <v>162327055</v>
          </cell>
          <cell r="D18360" t="str">
            <v>人工</v>
          </cell>
          <cell r="E18360" t="str">
            <v>实物</v>
          </cell>
          <cell r="F18360" t="str">
            <v>宝洁</v>
          </cell>
          <cell r="G18360" t="str">
            <v>中山万荣</v>
          </cell>
          <cell r="H18360" t="str">
            <v>年节礼包/个人护理/洗护礼包</v>
          </cell>
          <cell r="I18360" t="str">
            <v>2023-12-31</v>
          </cell>
          <cell r="J18360">
            <v>163186565</v>
          </cell>
          <cell r="K18360" t="str">
            <v>S00714</v>
          </cell>
          <cell r="L18360" t="str">
            <v>1套</v>
          </cell>
        </row>
        <row r="18361">
          <cell r="C18361">
            <v>162327054</v>
          </cell>
          <cell r="D18361" t="str">
            <v>人工</v>
          </cell>
          <cell r="E18361" t="str">
            <v>实物</v>
          </cell>
          <cell r="F18361" t="str">
            <v>宝洁</v>
          </cell>
          <cell r="G18361" t="str">
            <v>中山万荣</v>
          </cell>
          <cell r="H18361" t="str">
            <v>年节礼包/个人护理/洗护礼包</v>
          </cell>
          <cell r="I18361" t="str">
            <v>2023-12-31</v>
          </cell>
          <cell r="J18361">
            <v>163186564</v>
          </cell>
          <cell r="K18361" t="str">
            <v>S00713</v>
          </cell>
          <cell r="L18361" t="str">
            <v>1套</v>
          </cell>
        </row>
        <row r="18362">
          <cell r="C18362">
            <v>162338904</v>
          </cell>
          <cell r="D18362" t="str">
            <v>人工</v>
          </cell>
          <cell r="E18362" t="str">
            <v>实物</v>
          </cell>
          <cell r="F18362" t="str">
            <v>皇威</v>
          </cell>
          <cell r="G18362" t="str">
            <v>首道商贸</v>
          </cell>
          <cell r="H18362" t="str">
            <v>年节礼包/家用电器/生活小电</v>
          </cell>
          <cell r="I18362" t="str">
            <v>2023-11-30</v>
          </cell>
          <cell r="J18362">
            <v>163202074</v>
          </cell>
          <cell r="K18362" t="str">
            <v>H-8005A</v>
          </cell>
          <cell r="L18362" t="str">
            <v>红色</v>
          </cell>
        </row>
        <row r="18363">
          <cell r="C18363">
            <v>162331207</v>
          </cell>
          <cell r="D18363" t="str">
            <v>人工</v>
          </cell>
          <cell r="E18363" t="str">
            <v>实物</v>
          </cell>
          <cell r="F18363" t="str">
            <v>凯诗捷</v>
          </cell>
          <cell r="G18363" t="str">
            <v>首道商贸</v>
          </cell>
          <cell r="H18363" t="str">
            <v>年节礼包/家用电器/生活小电</v>
          </cell>
          <cell r="I18363" t="str">
            <v>2023-12-31</v>
          </cell>
          <cell r="J18363">
            <v>163190470</v>
          </cell>
          <cell r="K18363" t="str">
            <v>D2黑色</v>
          </cell>
          <cell r="L18363" t="str">
            <v/>
          </cell>
        </row>
        <row r="18364">
          <cell r="C18364">
            <v>162331206</v>
          </cell>
          <cell r="D18364" t="str">
            <v>人工</v>
          </cell>
          <cell r="E18364" t="str">
            <v>实物</v>
          </cell>
          <cell r="F18364" t="str">
            <v>磨客</v>
          </cell>
          <cell r="G18364" t="str">
            <v>首道商贸</v>
          </cell>
          <cell r="H18364" t="str">
            <v>年节礼包/家用电器/厨房小电</v>
          </cell>
          <cell r="I18364" t="str">
            <v>2023-12-31</v>
          </cell>
          <cell r="J18364">
            <v>163190468</v>
          </cell>
          <cell r="K18364" t="str">
            <v>M6-L</v>
          </cell>
          <cell r="L18364" t="str">
            <v>墨绿色</v>
          </cell>
        </row>
        <row r="18365">
          <cell r="D18365" t="str">
            <v>人工</v>
          </cell>
          <cell r="E18365" t="str">
            <v>实物</v>
          </cell>
          <cell r="F18365" t="str">
            <v>磨客</v>
          </cell>
          <cell r="G18365" t="str">
            <v>首道商贸</v>
          </cell>
          <cell r="H18365" t="str">
            <v>年节礼包/家用电器/厨房小电</v>
          </cell>
          <cell r="I18365" t="str">
            <v>2023-12-31</v>
          </cell>
          <cell r="J18365">
            <v>163190469</v>
          </cell>
          <cell r="K18365" t="str">
            <v>M6-G</v>
          </cell>
          <cell r="L18365" t="str">
            <v>银灰色</v>
          </cell>
        </row>
        <row r="18366">
          <cell r="C18366">
            <v>162331129</v>
          </cell>
          <cell r="D18366" t="str">
            <v>人工</v>
          </cell>
          <cell r="E18366" t="str">
            <v>实物</v>
          </cell>
          <cell r="F18366" t="str">
            <v>倍轻松</v>
          </cell>
          <cell r="G18366" t="str">
            <v>首道商贸</v>
          </cell>
          <cell r="H18366" t="str">
            <v>年节礼包/家用电器/生活小电</v>
          </cell>
          <cell r="I18366" t="str">
            <v>2023-12-31</v>
          </cell>
          <cell r="J18366">
            <v>163190385</v>
          </cell>
          <cell r="K18366" t="str">
            <v>INECKM2蓝色</v>
          </cell>
          <cell r="L18366" t="str">
            <v>蓝色</v>
          </cell>
        </row>
        <row r="18367">
          <cell r="D18367" t="str">
            <v>人工</v>
          </cell>
          <cell r="E18367" t="str">
            <v>实物</v>
          </cell>
          <cell r="F18367" t="str">
            <v>倍轻松</v>
          </cell>
          <cell r="G18367" t="str">
            <v>首道商贸</v>
          </cell>
          <cell r="H18367" t="str">
            <v>年节礼包/家用电器/生活小电</v>
          </cell>
          <cell r="I18367" t="str">
            <v>2023-12-31</v>
          </cell>
          <cell r="J18367">
            <v>163190386</v>
          </cell>
          <cell r="K18367" t="str">
            <v>iNeckM2代言人色</v>
          </cell>
          <cell r="L18367" t="str">
            <v>代言人色</v>
          </cell>
        </row>
        <row r="18368">
          <cell r="C18368">
            <v>162327375</v>
          </cell>
          <cell r="D18368" t="str">
            <v>人工</v>
          </cell>
          <cell r="E18368" t="str">
            <v>实物</v>
          </cell>
          <cell r="F18368" t="str">
            <v>磨客</v>
          </cell>
          <cell r="G18368" t="str">
            <v>首道商贸</v>
          </cell>
          <cell r="H18368" t="str">
            <v>年节礼包/家用电器/厨房小电</v>
          </cell>
          <cell r="I18368" t="str">
            <v>2023-10-31</v>
          </cell>
          <cell r="J18368">
            <v>163186874</v>
          </cell>
          <cell r="K18368" t="str">
            <v>MK-380G</v>
          </cell>
          <cell r="L18368" t="str">
            <v/>
          </cell>
        </row>
        <row r="18369">
          <cell r="C18369">
            <v>162319490</v>
          </cell>
          <cell r="D18369" t="str">
            <v>人工</v>
          </cell>
          <cell r="E18369" t="str">
            <v>实物</v>
          </cell>
          <cell r="F18369" t="str">
            <v>皇威</v>
          </cell>
          <cell r="G18369" t="str">
            <v>首道商贸</v>
          </cell>
          <cell r="H18369" t="str">
            <v>年节礼包/家用电器/生活小电</v>
          </cell>
          <cell r="I18369" t="str">
            <v>2023-10-31</v>
          </cell>
          <cell r="J18369">
            <v>163178455</v>
          </cell>
          <cell r="K18369" t="str">
            <v>H-9006B</v>
          </cell>
          <cell r="L18369" t="str">
            <v/>
          </cell>
        </row>
        <row r="18370">
          <cell r="C18370">
            <v>162319416</v>
          </cell>
          <cell r="D18370" t="str">
            <v>人工</v>
          </cell>
          <cell r="E18370" t="str">
            <v>实物</v>
          </cell>
          <cell r="F18370" t="str">
            <v>九阳 </v>
          </cell>
          <cell r="G18370" t="str">
            <v>佳美佳</v>
          </cell>
          <cell r="H18370" t="str">
            <v>年节礼包/家用电器/厨房小电</v>
          </cell>
          <cell r="I18370" t="str">
            <v>2023-10-31</v>
          </cell>
          <cell r="J18370">
            <v>163178369</v>
          </cell>
          <cell r="K18370" t="str">
            <v>F-40FY750</v>
          </cell>
          <cell r="L18370" t="str">
            <v/>
          </cell>
        </row>
        <row r="18371">
          <cell r="C18371">
            <v>162319415</v>
          </cell>
          <cell r="D18371" t="str">
            <v>人工</v>
          </cell>
          <cell r="E18371" t="str">
            <v>实物</v>
          </cell>
          <cell r="F18371" t="str">
            <v>九阳 </v>
          </cell>
          <cell r="G18371" t="str">
            <v>佳美佳</v>
          </cell>
          <cell r="H18371" t="str">
            <v>年节礼包/家用电器/厨房小电</v>
          </cell>
          <cell r="I18371" t="str">
            <v>2023-10-31</v>
          </cell>
          <cell r="J18371">
            <v>163178368</v>
          </cell>
          <cell r="K18371" t="str">
            <v>F50FZ-F561</v>
          </cell>
          <cell r="L18371" t="str">
            <v/>
          </cell>
        </row>
        <row r="18372">
          <cell r="C18372">
            <v>162319413</v>
          </cell>
          <cell r="D18372" t="str">
            <v>人工</v>
          </cell>
          <cell r="E18372" t="str">
            <v>实物</v>
          </cell>
          <cell r="F18372" t="str">
            <v>九阳（Joyoung）</v>
          </cell>
          <cell r="G18372" t="str">
            <v>佳美佳</v>
          </cell>
          <cell r="H18372" t="str">
            <v>年节礼包/家用电器/厨房小电</v>
          </cell>
          <cell r="I18372" t="str">
            <v>2024-12-31</v>
          </cell>
          <cell r="J18372">
            <v>163178366</v>
          </cell>
          <cell r="K18372" t="str">
            <v>KX10-V601</v>
          </cell>
          <cell r="L18372" t="str">
            <v/>
          </cell>
        </row>
        <row r="18373">
          <cell r="C18373">
            <v>162040944</v>
          </cell>
          <cell r="D18373" t="str">
            <v>人工</v>
          </cell>
          <cell r="E18373" t="str">
            <v>实物</v>
          </cell>
          <cell r="F18373" t="str">
            <v>磨客</v>
          </cell>
          <cell r="G18373" t="str">
            <v>首道商贸</v>
          </cell>
          <cell r="H18373" t="str">
            <v>年节礼包/家用电器/厨房小电</v>
          </cell>
          <cell r="I18373" t="str">
            <v>2023-07-31</v>
          </cell>
          <cell r="J18373">
            <v>162408343</v>
          </cell>
          <cell r="K18373" t="str">
            <v>MK-199-G</v>
          </cell>
          <cell r="L18373" t="str">
            <v>灰色</v>
          </cell>
        </row>
        <row r="18374">
          <cell r="D18374" t="str">
            <v>人工</v>
          </cell>
          <cell r="E18374" t="str">
            <v>实物</v>
          </cell>
          <cell r="F18374" t="str">
            <v>磨客</v>
          </cell>
          <cell r="G18374" t="str">
            <v>首道商贸</v>
          </cell>
          <cell r="H18374" t="str">
            <v>年节礼包/家用电器/厨房小电</v>
          </cell>
          <cell r="I18374" t="str">
            <v>2023-07-31</v>
          </cell>
          <cell r="J18374">
            <v>162408344</v>
          </cell>
          <cell r="K18374" t="str">
            <v>MK-199-H</v>
          </cell>
          <cell r="L18374" t="str">
            <v>红色</v>
          </cell>
        </row>
        <row r="18375">
          <cell r="D18375" t="str">
            <v>人工</v>
          </cell>
          <cell r="E18375" t="str">
            <v>实物</v>
          </cell>
          <cell r="F18375" t="str">
            <v>磨客</v>
          </cell>
          <cell r="G18375" t="str">
            <v>首道商贸</v>
          </cell>
          <cell r="H18375" t="str">
            <v>年节礼包/家用电器/厨房小电</v>
          </cell>
          <cell r="I18375" t="str">
            <v>2023-07-31</v>
          </cell>
          <cell r="J18375">
            <v>162408345</v>
          </cell>
          <cell r="K18375" t="str">
            <v>MK-199-L</v>
          </cell>
          <cell r="L18375" t="str">
            <v>绿色</v>
          </cell>
        </row>
        <row r="18376">
          <cell r="C18376">
            <v>162040942</v>
          </cell>
          <cell r="D18376" t="str">
            <v>人工</v>
          </cell>
          <cell r="E18376" t="str">
            <v>实物</v>
          </cell>
          <cell r="F18376" t="str">
            <v>艾斯凯</v>
          </cell>
          <cell r="G18376" t="str">
            <v>首道商贸</v>
          </cell>
          <cell r="H18376" t="str">
            <v>年节礼包/家用电器/个护健康</v>
          </cell>
          <cell r="I18376" t="str">
            <v>2023-07-31</v>
          </cell>
          <cell r="J18376">
            <v>162408340</v>
          </cell>
          <cell r="K18376" t="str">
            <v>NOOD-app款</v>
          </cell>
          <cell r="L18376" t="str">
            <v/>
          </cell>
        </row>
        <row r="18377">
          <cell r="C18377">
            <v>162040917</v>
          </cell>
          <cell r="D18377" t="str">
            <v>人工</v>
          </cell>
          <cell r="E18377" t="str">
            <v>实物</v>
          </cell>
          <cell r="F18377" t="str">
            <v>格力</v>
          </cell>
          <cell r="G18377" t="str">
            <v>首道商贸</v>
          </cell>
          <cell r="H18377" t="str">
            <v>年节礼包/家用电器/生活小电</v>
          </cell>
          <cell r="I18377" t="str">
            <v>2023-07-31</v>
          </cell>
          <cell r="J18377">
            <v>162408305</v>
          </cell>
          <cell r="K18377" t="str">
            <v>FXT-15X65ag3（白+黑）</v>
          </cell>
          <cell r="L18377" t="str">
            <v/>
          </cell>
        </row>
        <row r="18378">
          <cell r="C18378">
            <v>162327175</v>
          </cell>
          <cell r="D18378" t="str">
            <v>人工</v>
          </cell>
          <cell r="E18378" t="str">
            <v>实物</v>
          </cell>
          <cell r="F18378" t="str">
            <v>西屋</v>
          </cell>
          <cell r="G18378" t="str">
            <v>漫道者</v>
          </cell>
          <cell r="H18378" t="str">
            <v>年节礼包/家用电器/个护健康</v>
          </cell>
          <cell r="I18378" t="str">
            <v>2023-10-31</v>
          </cell>
          <cell r="J18378">
            <v>163186722</v>
          </cell>
          <cell r="K18378" t="str">
            <v>WL-HKQ0825</v>
          </cell>
          <cell r="L18378" t="str">
            <v/>
          </cell>
        </row>
        <row r="18379">
          <cell r="C18379">
            <v>162444962</v>
          </cell>
          <cell r="D18379" t="str">
            <v>人工</v>
          </cell>
          <cell r="E18379" t="str">
            <v>实物</v>
          </cell>
          <cell r="F18379" t="str">
            <v>康师傅</v>
          </cell>
          <cell r="G18379" t="str">
            <v>京东直供</v>
          </cell>
          <cell r="H18379" t="str">
            <v>年节礼包/食品/零食礼包</v>
          </cell>
          <cell r="I18379" t="str">
            <v>2023-12-31</v>
          </cell>
          <cell r="J18379">
            <v>163468966</v>
          </cell>
          <cell r="K18379">
            <v>100015905411</v>
          </cell>
          <cell r="L18379" t="str">
            <v>【一倍半桶面】红烧牛肉面12桶</v>
          </cell>
        </row>
        <row r="18380">
          <cell r="C18380">
            <v>162422644</v>
          </cell>
          <cell r="D18380" t="str">
            <v>人工</v>
          </cell>
          <cell r="E18380" t="str">
            <v>组合商品</v>
          </cell>
          <cell r="F18380" t="str">
            <v/>
          </cell>
          <cell r="G18380" t="str">
            <v>苏打组合商品虚拟供应商</v>
          </cell>
          <cell r="H18380" t="str">
            <v>供应链类目/年节礼包/销售专属礼包</v>
          </cell>
          <cell r="I18380" t="str">
            <v>2023-12-31</v>
          </cell>
          <cell r="J18380">
            <v>163410538</v>
          </cell>
          <cell r="K18380" t="str">
            <v/>
          </cell>
          <cell r="L18380" t="str">
            <v/>
          </cell>
        </row>
        <row r="18381">
          <cell r="C18381">
            <v>162422644</v>
          </cell>
          <cell r="D18381" t="str">
            <v>人工</v>
          </cell>
          <cell r="E18381" t="str">
            <v>组合商品</v>
          </cell>
          <cell r="F18381" t="str">
            <v/>
          </cell>
          <cell r="G18381" t="str">
            <v>苏打组合商品虚拟供应商</v>
          </cell>
          <cell r="H18381" t="str">
            <v>供应链类目/年节礼包/销售专属礼包</v>
          </cell>
          <cell r="I18381" t="str">
            <v>2023-12-31</v>
          </cell>
        </row>
        <row r="18381">
          <cell r="K18381" t="str">
            <v/>
          </cell>
          <cell r="L18381" t="str">
            <v/>
          </cell>
        </row>
        <row r="18382">
          <cell r="C18382">
            <v>162422644</v>
          </cell>
          <cell r="D18382" t="str">
            <v>人工</v>
          </cell>
          <cell r="E18382" t="str">
            <v>组合商品</v>
          </cell>
          <cell r="F18382" t="str">
            <v/>
          </cell>
          <cell r="G18382" t="str">
            <v>苏打组合商品虚拟供应商</v>
          </cell>
          <cell r="H18382" t="str">
            <v>供应链类目/年节礼包/销售专属礼包</v>
          </cell>
          <cell r="I18382" t="str">
            <v>2023-12-31</v>
          </cell>
        </row>
        <row r="18382">
          <cell r="K18382" t="str">
            <v/>
          </cell>
          <cell r="L18382" t="str">
            <v/>
          </cell>
        </row>
        <row r="18383">
          <cell r="C18383">
            <v>162422644</v>
          </cell>
          <cell r="D18383" t="str">
            <v>人工</v>
          </cell>
          <cell r="E18383" t="str">
            <v>组合商品</v>
          </cell>
          <cell r="F18383" t="str">
            <v/>
          </cell>
          <cell r="G18383" t="str">
            <v>苏打组合商品虚拟供应商</v>
          </cell>
          <cell r="H18383" t="str">
            <v>供应链类目/年节礼包/销售专属礼包</v>
          </cell>
          <cell r="I18383" t="str">
            <v>2023-12-31</v>
          </cell>
        </row>
        <row r="18383">
          <cell r="K18383" t="str">
            <v/>
          </cell>
          <cell r="L18383" t="str">
            <v/>
          </cell>
        </row>
        <row r="18384">
          <cell r="C18384">
            <v>162422644</v>
          </cell>
          <cell r="D18384" t="str">
            <v>人工</v>
          </cell>
          <cell r="E18384" t="str">
            <v>组合商品</v>
          </cell>
          <cell r="F18384" t="str">
            <v/>
          </cell>
          <cell r="G18384" t="str">
            <v>苏打组合商品虚拟供应商</v>
          </cell>
          <cell r="H18384" t="str">
            <v>供应链类目/年节礼包/销售专属礼包</v>
          </cell>
          <cell r="I18384" t="str">
            <v>2023-12-31</v>
          </cell>
        </row>
        <row r="18384">
          <cell r="K18384" t="str">
            <v/>
          </cell>
          <cell r="L18384" t="str">
            <v/>
          </cell>
        </row>
        <row r="18385">
          <cell r="C18385">
            <v>162422644</v>
          </cell>
          <cell r="D18385" t="str">
            <v>人工</v>
          </cell>
          <cell r="E18385" t="str">
            <v>组合商品</v>
          </cell>
          <cell r="F18385" t="str">
            <v/>
          </cell>
          <cell r="G18385" t="str">
            <v>苏打组合商品虚拟供应商</v>
          </cell>
          <cell r="H18385" t="str">
            <v>供应链类目/年节礼包/销售专属礼包</v>
          </cell>
          <cell r="I18385" t="str">
            <v>2023-12-31</v>
          </cell>
        </row>
        <row r="18385">
          <cell r="K18385" t="str">
            <v/>
          </cell>
          <cell r="L18385" t="str">
            <v/>
          </cell>
        </row>
        <row r="18386">
          <cell r="C18386">
            <v>162422644</v>
          </cell>
          <cell r="D18386" t="str">
            <v>人工</v>
          </cell>
          <cell r="E18386" t="str">
            <v>组合商品</v>
          </cell>
          <cell r="F18386" t="str">
            <v/>
          </cell>
          <cell r="G18386" t="str">
            <v>苏打组合商品虚拟供应商</v>
          </cell>
          <cell r="H18386" t="str">
            <v>供应链类目/年节礼包/销售专属礼包</v>
          </cell>
          <cell r="I18386" t="str">
            <v>2023-12-31</v>
          </cell>
        </row>
        <row r="18386">
          <cell r="K18386" t="str">
            <v/>
          </cell>
          <cell r="L18386" t="str">
            <v/>
          </cell>
        </row>
        <row r="18387">
          <cell r="C18387">
            <v>162422644</v>
          </cell>
          <cell r="D18387" t="str">
            <v>人工</v>
          </cell>
          <cell r="E18387" t="str">
            <v>组合商品</v>
          </cell>
          <cell r="F18387" t="str">
            <v/>
          </cell>
          <cell r="G18387" t="str">
            <v>苏打组合商品虚拟供应商</v>
          </cell>
          <cell r="H18387" t="str">
            <v>供应链类目/年节礼包/销售专属礼包</v>
          </cell>
          <cell r="I18387" t="str">
            <v>2023-12-31</v>
          </cell>
        </row>
        <row r="18387">
          <cell r="K18387" t="str">
            <v/>
          </cell>
          <cell r="L18387" t="str">
            <v/>
          </cell>
        </row>
        <row r="18388">
          <cell r="C18388">
            <v>162422644</v>
          </cell>
          <cell r="D18388" t="str">
            <v>人工</v>
          </cell>
          <cell r="E18388" t="str">
            <v>组合商品</v>
          </cell>
          <cell r="F18388" t="str">
            <v/>
          </cell>
          <cell r="G18388" t="str">
            <v>苏打组合商品虚拟供应商</v>
          </cell>
          <cell r="H18388" t="str">
            <v>供应链类目/年节礼包/销售专属礼包</v>
          </cell>
          <cell r="I18388" t="str">
            <v>2023-12-31</v>
          </cell>
        </row>
        <row r="18388">
          <cell r="K18388" t="str">
            <v/>
          </cell>
          <cell r="L18388" t="str">
            <v/>
          </cell>
        </row>
        <row r="18389">
          <cell r="C18389">
            <v>162422644</v>
          </cell>
          <cell r="D18389" t="str">
            <v>人工</v>
          </cell>
          <cell r="E18389" t="str">
            <v>组合商品</v>
          </cell>
          <cell r="F18389" t="str">
            <v/>
          </cell>
          <cell r="G18389" t="str">
            <v>苏打组合商品虚拟供应商</v>
          </cell>
          <cell r="H18389" t="str">
            <v>供应链类目/年节礼包/销售专属礼包</v>
          </cell>
          <cell r="I18389" t="str">
            <v>2023-12-31</v>
          </cell>
        </row>
        <row r="18389">
          <cell r="K18389" t="str">
            <v/>
          </cell>
          <cell r="L18389" t="str">
            <v/>
          </cell>
        </row>
        <row r="18390">
          <cell r="C18390">
            <v>162422644</v>
          </cell>
          <cell r="D18390" t="str">
            <v>人工</v>
          </cell>
          <cell r="E18390" t="str">
            <v>组合商品</v>
          </cell>
          <cell r="F18390" t="str">
            <v/>
          </cell>
          <cell r="G18390" t="str">
            <v>苏打组合商品虚拟供应商</v>
          </cell>
          <cell r="H18390" t="str">
            <v>供应链类目/年节礼包/销售专属礼包</v>
          </cell>
          <cell r="I18390" t="str">
            <v>2023-12-31</v>
          </cell>
        </row>
        <row r="18390">
          <cell r="K18390" t="str">
            <v/>
          </cell>
          <cell r="L18390" t="str">
            <v/>
          </cell>
        </row>
        <row r="18391">
          <cell r="C18391">
            <v>162418153</v>
          </cell>
          <cell r="D18391" t="str">
            <v>人工</v>
          </cell>
          <cell r="E18391" t="str">
            <v>组合商品</v>
          </cell>
          <cell r="F18391" t="str">
            <v/>
          </cell>
          <cell r="G18391" t="str">
            <v>苏打组合商品虚拟供应商</v>
          </cell>
          <cell r="H18391" t="str">
            <v>供应链类目/年节礼包/销售专属礼包</v>
          </cell>
          <cell r="I18391" t="str">
            <v>2023-12-31</v>
          </cell>
          <cell r="J18391">
            <v>163400761</v>
          </cell>
          <cell r="K18391" t="str">
            <v/>
          </cell>
          <cell r="L18391" t="str">
            <v/>
          </cell>
        </row>
        <row r="18392">
          <cell r="C18392">
            <v>162418153</v>
          </cell>
          <cell r="D18392" t="str">
            <v>人工</v>
          </cell>
          <cell r="E18392" t="str">
            <v>组合商品</v>
          </cell>
          <cell r="F18392" t="str">
            <v/>
          </cell>
          <cell r="G18392" t="str">
            <v>苏打组合商品虚拟供应商</v>
          </cell>
          <cell r="H18392" t="str">
            <v>供应链类目/年节礼包/销售专属礼包</v>
          </cell>
          <cell r="I18392" t="str">
            <v>2023-12-31</v>
          </cell>
        </row>
        <row r="18392">
          <cell r="K18392" t="str">
            <v/>
          </cell>
          <cell r="L18392" t="str">
            <v/>
          </cell>
        </row>
        <row r="18393">
          <cell r="C18393">
            <v>162418153</v>
          </cell>
          <cell r="D18393" t="str">
            <v>人工</v>
          </cell>
          <cell r="E18393" t="str">
            <v>组合商品</v>
          </cell>
          <cell r="F18393" t="str">
            <v/>
          </cell>
          <cell r="G18393" t="str">
            <v>苏打组合商品虚拟供应商</v>
          </cell>
          <cell r="H18393" t="str">
            <v>供应链类目/年节礼包/销售专属礼包</v>
          </cell>
          <cell r="I18393" t="str">
            <v>2023-12-31</v>
          </cell>
        </row>
        <row r="18393">
          <cell r="K18393" t="str">
            <v/>
          </cell>
          <cell r="L18393" t="str">
            <v/>
          </cell>
        </row>
        <row r="18394">
          <cell r="C18394">
            <v>162418153</v>
          </cell>
          <cell r="D18394" t="str">
            <v>人工</v>
          </cell>
          <cell r="E18394" t="str">
            <v>组合商品</v>
          </cell>
          <cell r="F18394" t="str">
            <v/>
          </cell>
          <cell r="G18394" t="str">
            <v>苏打组合商品虚拟供应商</v>
          </cell>
          <cell r="H18394" t="str">
            <v>供应链类目/年节礼包/销售专属礼包</v>
          </cell>
          <cell r="I18394" t="str">
            <v>2023-12-31</v>
          </cell>
        </row>
        <row r="18394">
          <cell r="K18394" t="str">
            <v/>
          </cell>
          <cell r="L18394" t="str">
            <v/>
          </cell>
        </row>
        <row r="18395">
          <cell r="C18395">
            <v>162418153</v>
          </cell>
          <cell r="D18395" t="str">
            <v>人工</v>
          </cell>
          <cell r="E18395" t="str">
            <v>组合商品</v>
          </cell>
          <cell r="F18395" t="str">
            <v/>
          </cell>
          <cell r="G18395" t="str">
            <v>苏打组合商品虚拟供应商</v>
          </cell>
          <cell r="H18395" t="str">
            <v>供应链类目/年节礼包/销售专属礼包</v>
          </cell>
          <cell r="I18395" t="str">
            <v>2023-12-31</v>
          </cell>
        </row>
        <row r="18395">
          <cell r="K18395" t="str">
            <v/>
          </cell>
          <cell r="L18395" t="str">
            <v/>
          </cell>
        </row>
        <row r="18396">
          <cell r="C18396">
            <v>162418153</v>
          </cell>
          <cell r="D18396" t="str">
            <v>人工</v>
          </cell>
          <cell r="E18396" t="str">
            <v>组合商品</v>
          </cell>
          <cell r="F18396" t="str">
            <v/>
          </cell>
          <cell r="G18396" t="str">
            <v>苏打组合商品虚拟供应商</v>
          </cell>
          <cell r="H18396" t="str">
            <v>供应链类目/年节礼包/销售专属礼包</v>
          </cell>
          <cell r="I18396" t="str">
            <v>2023-12-31</v>
          </cell>
        </row>
        <row r="18396">
          <cell r="K18396" t="str">
            <v/>
          </cell>
          <cell r="L18396" t="str">
            <v/>
          </cell>
        </row>
        <row r="18397">
          <cell r="C18397">
            <v>162418153</v>
          </cell>
          <cell r="D18397" t="str">
            <v>人工</v>
          </cell>
          <cell r="E18397" t="str">
            <v>组合商品</v>
          </cell>
          <cell r="F18397" t="str">
            <v/>
          </cell>
          <cell r="G18397" t="str">
            <v>苏打组合商品虚拟供应商</v>
          </cell>
          <cell r="H18397" t="str">
            <v>供应链类目/年节礼包/销售专属礼包</v>
          </cell>
          <cell r="I18397" t="str">
            <v>2023-12-31</v>
          </cell>
        </row>
        <row r="18397">
          <cell r="K18397" t="str">
            <v/>
          </cell>
          <cell r="L18397" t="str">
            <v/>
          </cell>
        </row>
        <row r="18398">
          <cell r="C18398">
            <v>162418153</v>
          </cell>
          <cell r="D18398" t="str">
            <v>人工</v>
          </cell>
          <cell r="E18398" t="str">
            <v>组合商品</v>
          </cell>
          <cell r="F18398" t="str">
            <v/>
          </cell>
          <cell r="G18398" t="str">
            <v>苏打组合商品虚拟供应商</v>
          </cell>
          <cell r="H18398" t="str">
            <v>供应链类目/年节礼包/销售专属礼包</v>
          </cell>
          <cell r="I18398" t="str">
            <v>2023-12-31</v>
          </cell>
        </row>
        <row r="18398">
          <cell r="K18398" t="str">
            <v/>
          </cell>
          <cell r="L18398" t="str">
            <v/>
          </cell>
        </row>
        <row r="18399">
          <cell r="C18399">
            <v>162418153</v>
          </cell>
          <cell r="D18399" t="str">
            <v>人工</v>
          </cell>
          <cell r="E18399" t="str">
            <v>组合商品</v>
          </cell>
          <cell r="F18399" t="str">
            <v/>
          </cell>
          <cell r="G18399" t="str">
            <v>苏打组合商品虚拟供应商</v>
          </cell>
          <cell r="H18399" t="str">
            <v>供应链类目/年节礼包/销售专属礼包</v>
          </cell>
          <cell r="I18399" t="str">
            <v>2023-12-31</v>
          </cell>
        </row>
        <row r="18399">
          <cell r="K18399" t="str">
            <v/>
          </cell>
          <cell r="L18399" t="str">
            <v/>
          </cell>
        </row>
        <row r="18400">
          <cell r="C18400">
            <v>162418153</v>
          </cell>
          <cell r="D18400" t="str">
            <v>人工</v>
          </cell>
          <cell r="E18400" t="str">
            <v>组合商品</v>
          </cell>
          <cell r="F18400" t="str">
            <v/>
          </cell>
          <cell r="G18400" t="str">
            <v>苏打组合商品虚拟供应商</v>
          </cell>
          <cell r="H18400" t="str">
            <v>供应链类目/年节礼包/销售专属礼包</v>
          </cell>
          <cell r="I18400" t="str">
            <v>2023-12-31</v>
          </cell>
        </row>
        <row r="18400">
          <cell r="K18400" t="str">
            <v/>
          </cell>
          <cell r="L18400" t="str">
            <v/>
          </cell>
        </row>
        <row r="18401">
          <cell r="C18401">
            <v>162418153</v>
          </cell>
          <cell r="D18401" t="str">
            <v>人工</v>
          </cell>
          <cell r="E18401" t="str">
            <v>组合商品</v>
          </cell>
          <cell r="F18401" t="str">
            <v/>
          </cell>
          <cell r="G18401" t="str">
            <v>苏打组合商品虚拟供应商</v>
          </cell>
          <cell r="H18401" t="str">
            <v>供应链类目/年节礼包/销售专属礼包</v>
          </cell>
          <cell r="I18401" t="str">
            <v>2023-12-31</v>
          </cell>
        </row>
        <row r="18401">
          <cell r="K18401" t="str">
            <v/>
          </cell>
          <cell r="L18401" t="str">
            <v/>
          </cell>
        </row>
        <row r="18402">
          <cell r="C18402">
            <v>162418152</v>
          </cell>
          <cell r="D18402" t="str">
            <v>人工</v>
          </cell>
          <cell r="E18402" t="str">
            <v>组合商品</v>
          </cell>
          <cell r="F18402" t="str">
            <v/>
          </cell>
          <cell r="G18402" t="str">
            <v>苏打组合商品虚拟供应商</v>
          </cell>
          <cell r="H18402" t="str">
            <v>供应链类目/年节礼包/销售专属礼包</v>
          </cell>
          <cell r="I18402" t="str">
            <v>2023-12-31</v>
          </cell>
          <cell r="J18402">
            <v>163400760</v>
          </cell>
          <cell r="K18402" t="str">
            <v/>
          </cell>
          <cell r="L18402" t="str">
            <v/>
          </cell>
        </row>
        <row r="18403">
          <cell r="C18403">
            <v>162418152</v>
          </cell>
          <cell r="D18403" t="str">
            <v>人工</v>
          </cell>
          <cell r="E18403" t="str">
            <v>组合商品</v>
          </cell>
          <cell r="F18403" t="str">
            <v/>
          </cell>
          <cell r="G18403" t="str">
            <v>苏打组合商品虚拟供应商</v>
          </cell>
          <cell r="H18403" t="str">
            <v>供应链类目/年节礼包/销售专属礼包</v>
          </cell>
          <cell r="I18403" t="str">
            <v>2023-12-31</v>
          </cell>
        </row>
        <row r="18403">
          <cell r="K18403" t="str">
            <v/>
          </cell>
          <cell r="L18403" t="str">
            <v/>
          </cell>
        </row>
        <row r="18404">
          <cell r="C18404">
            <v>162418152</v>
          </cell>
          <cell r="D18404" t="str">
            <v>人工</v>
          </cell>
          <cell r="E18404" t="str">
            <v>组合商品</v>
          </cell>
          <cell r="F18404" t="str">
            <v/>
          </cell>
          <cell r="G18404" t="str">
            <v>苏打组合商品虚拟供应商</v>
          </cell>
          <cell r="H18404" t="str">
            <v>供应链类目/年节礼包/销售专属礼包</v>
          </cell>
          <cell r="I18404" t="str">
            <v>2023-12-31</v>
          </cell>
        </row>
        <row r="18404">
          <cell r="K18404" t="str">
            <v/>
          </cell>
          <cell r="L18404" t="str">
            <v/>
          </cell>
        </row>
        <row r="18405">
          <cell r="C18405">
            <v>162418152</v>
          </cell>
          <cell r="D18405" t="str">
            <v>人工</v>
          </cell>
          <cell r="E18405" t="str">
            <v>组合商品</v>
          </cell>
          <cell r="F18405" t="str">
            <v/>
          </cell>
          <cell r="G18405" t="str">
            <v>苏打组合商品虚拟供应商</v>
          </cell>
          <cell r="H18405" t="str">
            <v>供应链类目/年节礼包/销售专属礼包</v>
          </cell>
          <cell r="I18405" t="str">
            <v>2023-12-31</v>
          </cell>
        </row>
        <row r="18405">
          <cell r="K18405" t="str">
            <v/>
          </cell>
          <cell r="L18405" t="str">
            <v/>
          </cell>
        </row>
        <row r="18406">
          <cell r="C18406">
            <v>162418152</v>
          </cell>
          <cell r="D18406" t="str">
            <v>人工</v>
          </cell>
          <cell r="E18406" t="str">
            <v>组合商品</v>
          </cell>
          <cell r="F18406" t="str">
            <v/>
          </cell>
          <cell r="G18406" t="str">
            <v>苏打组合商品虚拟供应商</v>
          </cell>
          <cell r="H18406" t="str">
            <v>供应链类目/年节礼包/销售专属礼包</v>
          </cell>
          <cell r="I18406" t="str">
            <v>2023-12-31</v>
          </cell>
        </row>
        <row r="18406">
          <cell r="K18406" t="str">
            <v/>
          </cell>
          <cell r="L18406" t="str">
            <v/>
          </cell>
        </row>
        <row r="18407">
          <cell r="C18407">
            <v>162418152</v>
          </cell>
          <cell r="D18407" t="str">
            <v>人工</v>
          </cell>
          <cell r="E18407" t="str">
            <v>组合商品</v>
          </cell>
          <cell r="F18407" t="str">
            <v/>
          </cell>
          <cell r="G18407" t="str">
            <v>苏打组合商品虚拟供应商</v>
          </cell>
          <cell r="H18407" t="str">
            <v>供应链类目/年节礼包/销售专属礼包</v>
          </cell>
          <cell r="I18407" t="str">
            <v>2023-12-31</v>
          </cell>
        </row>
        <row r="18407">
          <cell r="K18407" t="str">
            <v/>
          </cell>
          <cell r="L18407" t="str">
            <v/>
          </cell>
        </row>
        <row r="18408">
          <cell r="C18408">
            <v>162418152</v>
          </cell>
          <cell r="D18408" t="str">
            <v>人工</v>
          </cell>
          <cell r="E18408" t="str">
            <v>组合商品</v>
          </cell>
          <cell r="F18408" t="str">
            <v/>
          </cell>
          <cell r="G18408" t="str">
            <v>苏打组合商品虚拟供应商</v>
          </cell>
          <cell r="H18408" t="str">
            <v>供应链类目/年节礼包/销售专属礼包</v>
          </cell>
          <cell r="I18408" t="str">
            <v>2023-12-31</v>
          </cell>
        </row>
        <row r="18408">
          <cell r="K18408" t="str">
            <v/>
          </cell>
          <cell r="L18408" t="str">
            <v/>
          </cell>
        </row>
        <row r="18409">
          <cell r="C18409">
            <v>162418152</v>
          </cell>
          <cell r="D18409" t="str">
            <v>人工</v>
          </cell>
          <cell r="E18409" t="str">
            <v>组合商品</v>
          </cell>
          <cell r="F18409" t="str">
            <v/>
          </cell>
          <cell r="G18409" t="str">
            <v>苏打组合商品虚拟供应商</v>
          </cell>
          <cell r="H18409" t="str">
            <v>供应链类目/年节礼包/销售专属礼包</v>
          </cell>
          <cell r="I18409" t="str">
            <v>2023-12-31</v>
          </cell>
        </row>
        <row r="18409">
          <cell r="K18409" t="str">
            <v/>
          </cell>
          <cell r="L18409" t="str">
            <v/>
          </cell>
        </row>
        <row r="18410">
          <cell r="C18410">
            <v>162418152</v>
          </cell>
          <cell r="D18410" t="str">
            <v>人工</v>
          </cell>
          <cell r="E18410" t="str">
            <v>组合商品</v>
          </cell>
          <cell r="F18410" t="str">
            <v/>
          </cell>
          <cell r="G18410" t="str">
            <v>苏打组合商品虚拟供应商</v>
          </cell>
          <cell r="H18410" t="str">
            <v>供应链类目/年节礼包/销售专属礼包</v>
          </cell>
          <cell r="I18410" t="str">
            <v>2023-12-31</v>
          </cell>
        </row>
        <row r="18410">
          <cell r="K18410" t="str">
            <v/>
          </cell>
          <cell r="L18410" t="str">
            <v/>
          </cell>
        </row>
        <row r="18411">
          <cell r="C18411">
            <v>162418152</v>
          </cell>
          <cell r="D18411" t="str">
            <v>人工</v>
          </cell>
          <cell r="E18411" t="str">
            <v>组合商品</v>
          </cell>
          <cell r="F18411" t="str">
            <v/>
          </cell>
          <cell r="G18411" t="str">
            <v>苏打组合商品虚拟供应商</v>
          </cell>
          <cell r="H18411" t="str">
            <v>供应链类目/年节礼包/销售专属礼包</v>
          </cell>
          <cell r="I18411" t="str">
            <v>2023-12-31</v>
          </cell>
        </row>
        <row r="18411">
          <cell r="K18411" t="str">
            <v/>
          </cell>
          <cell r="L18411" t="str">
            <v/>
          </cell>
        </row>
        <row r="18412">
          <cell r="C18412">
            <v>162418152</v>
          </cell>
          <cell r="D18412" t="str">
            <v>人工</v>
          </cell>
          <cell r="E18412" t="str">
            <v>组合商品</v>
          </cell>
          <cell r="F18412" t="str">
            <v/>
          </cell>
          <cell r="G18412" t="str">
            <v>苏打组合商品虚拟供应商</v>
          </cell>
          <cell r="H18412" t="str">
            <v>供应链类目/年节礼包/销售专属礼包</v>
          </cell>
          <cell r="I18412" t="str">
            <v>2023-12-31</v>
          </cell>
        </row>
        <row r="18412">
          <cell r="K18412" t="str">
            <v/>
          </cell>
          <cell r="L18412" t="str">
            <v/>
          </cell>
        </row>
        <row r="18413">
          <cell r="C18413">
            <v>162418151</v>
          </cell>
          <cell r="D18413" t="str">
            <v>人工</v>
          </cell>
          <cell r="E18413" t="str">
            <v>组合商品</v>
          </cell>
          <cell r="F18413" t="str">
            <v/>
          </cell>
          <cell r="G18413" t="str">
            <v>苏打组合商品虚拟供应商</v>
          </cell>
          <cell r="H18413" t="str">
            <v>供应链类目/年节礼包/销售专属礼包</v>
          </cell>
          <cell r="I18413" t="str">
            <v>2023-12-31</v>
          </cell>
          <cell r="J18413">
            <v>163400759</v>
          </cell>
          <cell r="K18413" t="str">
            <v/>
          </cell>
          <cell r="L18413" t="str">
            <v/>
          </cell>
        </row>
        <row r="18414">
          <cell r="C18414">
            <v>162418151</v>
          </cell>
          <cell r="D18414" t="str">
            <v>人工</v>
          </cell>
          <cell r="E18414" t="str">
            <v>组合商品</v>
          </cell>
          <cell r="F18414" t="str">
            <v/>
          </cell>
          <cell r="G18414" t="str">
            <v>苏打组合商品虚拟供应商</v>
          </cell>
          <cell r="H18414" t="str">
            <v>供应链类目/年节礼包/销售专属礼包</v>
          </cell>
          <cell r="I18414" t="str">
            <v>2023-12-31</v>
          </cell>
        </row>
        <row r="18414">
          <cell r="K18414" t="str">
            <v/>
          </cell>
          <cell r="L18414" t="str">
            <v/>
          </cell>
        </row>
        <row r="18415">
          <cell r="C18415">
            <v>162418151</v>
          </cell>
          <cell r="D18415" t="str">
            <v>人工</v>
          </cell>
          <cell r="E18415" t="str">
            <v>组合商品</v>
          </cell>
          <cell r="F18415" t="str">
            <v/>
          </cell>
          <cell r="G18415" t="str">
            <v>苏打组合商品虚拟供应商</v>
          </cell>
          <cell r="H18415" t="str">
            <v>供应链类目/年节礼包/销售专属礼包</v>
          </cell>
          <cell r="I18415" t="str">
            <v>2023-12-31</v>
          </cell>
        </row>
        <row r="18415">
          <cell r="K18415" t="str">
            <v/>
          </cell>
          <cell r="L18415" t="str">
            <v/>
          </cell>
        </row>
        <row r="18416">
          <cell r="C18416">
            <v>162418151</v>
          </cell>
          <cell r="D18416" t="str">
            <v>人工</v>
          </cell>
          <cell r="E18416" t="str">
            <v>组合商品</v>
          </cell>
          <cell r="F18416" t="str">
            <v/>
          </cell>
          <cell r="G18416" t="str">
            <v>苏打组合商品虚拟供应商</v>
          </cell>
          <cell r="H18416" t="str">
            <v>供应链类目/年节礼包/销售专属礼包</v>
          </cell>
          <cell r="I18416" t="str">
            <v>2023-12-31</v>
          </cell>
        </row>
        <row r="18416">
          <cell r="K18416" t="str">
            <v/>
          </cell>
          <cell r="L18416" t="str">
            <v/>
          </cell>
        </row>
        <row r="18417">
          <cell r="C18417">
            <v>162418151</v>
          </cell>
          <cell r="D18417" t="str">
            <v>人工</v>
          </cell>
          <cell r="E18417" t="str">
            <v>组合商品</v>
          </cell>
          <cell r="F18417" t="str">
            <v/>
          </cell>
          <cell r="G18417" t="str">
            <v>苏打组合商品虚拟供应商</v>
          </cell>
          <cell r="H18417" t="str">
            <v>供应链类目/年节礼包/销售专属礼包</v>
          </cell>
          <cell r="I18417" t="str">
            <v>2023-12-31</v>
          </cell>
        </row>
        <row r="18417">
          <cell r="K18417" t="str">
            <v/>
          </cell>
          <cell r="L18417" t="str">
            <v/>
          </cell>
        </row>
        <row r="18418">
          <cell r="C18418">
            <v>162418151</v>
          </cell>
          <cell r="D18418" t="str">
            <v>人工</v>
          </cell>
          <cell r="E18418" t="str">
            <v>组合商品</v>
          </cell>
          <cell r="F18418" t="str">
            <v/>
          </cell>
          <cell r="G18418" t="str">
            <v>苏打组合商品虚拟供应商</v>
          </cell>
          <cell r="H18418" t="str">
            <v>供应链类目/年节礼包/销售专属礼包</v>
          </cell>
          <cell r="I18418" t="str">
            <v>2023-12-31</v>
          </cell>
        </row>
        <row r="18418">
          <cell r="K18418" t="str">
            <v/>
          </cell>
          <cell r="L18418" t="str">
            <v/>
          </cell>
        </row>
        <row r="18419">
          <cell r="C18419">
            <v>162418151</v>
          </cell>
          <cell r="D18419" t="str">
            <v>人工</v>
          </cell>
          <cell r="E18419" t="str">
            <v>组合商品</v>
          </cell>
          <cell r="F18419" t="str">
            <v/>
          </cell>
          <cell r="G18419" t="str">
            <v>苏打组合商品虚拟供应商</v>
          </cell>
          <cell r="H18419" t="str">
            <v>供应链类目/年节礼包/销售专属礼包</v>
          </cell>
          <cell r="I18419" t="str">
            <v>2023-12-31</v>
          </cell>
        </row>
        <row r="18419">
          <cell r="K18419" t="str">
            <v/>
          </cell>
          <cell r="L18419" t="str">
            <v/>
          </cell>
        </row>
        <row r="18420">
          <cell r="C18420">
            <v>162418151</v>
          </cell>
          <cell r="D18420" t="str">
            <v>人工</v>
          </cell>
          <cell r="E18420" t="str">
            <v>组合商品</v>
          </cell>
          <cell r="F18420" t="str">
            <v/>
          </cell>
          <cell r="G18420" t="str">
            <v>苏打组合商品虚拟供应商</v>
          </cell>
          <cell r="H18420" t="str">
            <v>供应链类目/年节礼包/销售专属礼包</v>
          </cell>
          <cell r="I18420" t="str">
            <v>2023-12-31</v>
          </cell>
        </row>
        <row r="18420">
          <cell r="K18420" t="str">
            <v/>
          </cell>
          <cell r="L18420" t="str">
            <v/>
          </cell>
        </row>
        <row r="18421">
          <cell r="C18421">
            <v>162418151</v>
          </cell>
          <cell r="D18421" t="str">
            <v>人工</v>
          </cell>
          <cell r="E18421" t="str">
            <v>组合商品</v>
          </cell>
          <cell r="F18421" t="str">
            <v/>
          </cell>
          <cell r="G18421" t="str">
            <v>苏打组合商品虚拟供应商</v>
          </cell>
          <cell r="H18421" t="str">
            <v>供应链类目/年节礼包/销售专属礼包</v>
          </cell>
          <cell r="I18421" t="str">
            <v>2023-12-31</v>
          </cell>
        </row>
        <row r="18421">
          <cell r="K18421" t="str">
            <v/>
          </cell>
          <cell r="L18421" t="str">
            <v/>
          </cell>
        </row>
        <row r="18422">
          <cell r="C18422">
            <v>162418151</v>
          </cell>
          <cell r="D18422" t="str">
            <v>人工</v>
          </cell>
          <cell r="E18422" t="str">
            <v>组合商品</v>
          </cell>
          <cell r="F18422" t="str">
            <v/>
          </cell>
          <cell r="G18422" t="str">
            <v>苏打组合商品虚拟供应商</v>
          </cell>
          <cell r="H18422" t="str">
            <v>供应链类目/年节礼包/销售专属礼包</v>
          </cell>
          <cell r="I18422" t="str">
            <v>2023-12-31</v>
          </cell>
        </row>
        <row r="18422">
          <cell r="K18422" t="str">
            <v/>
          </cell>
          <cell r="L18422" t="str">
            <v/>
          </cell>
        </row>
        <row r="18423">
          <cell r="C18423">
            <v>162418151</v>
          </cell>
          <cell r="D18423" t="str">
            <v>人工</v>
          </cell>
          <cell r="E18423" t="str">
            <v>组合商品</v>
          </cell>
          <cell r="F18423" t="str">
            <v/>
          </cell>
          <cell r="G18423" t="str">
            <v>苏打组合商品虚拟供应商</v>
          </cell>
          <cell r="H18423" t="str">
            <v>供应链类目/年节礼包/销售专属礼包</v>
          </cell>
          <cell r="I18423" t="str">
            <v>2023-12-31</v>
          </cell>
        </row>
        <row r="18423">
          <cell r="K18423" t="str">
            <v/>
          </cell>
          <cell r="L18423" t="str">
            <v/>
          </cell>
        </row>
        <row r="18424">
          <cell r="C18424">
            <v>162319445</v>
          </cell>
          <cell r="D18424" t="str">
            <v>人工</v>
          </cell>
          <cell r="E18424" t="str">
            <v>实物</v>
          </cell>
          <cell r="F18424" t="str">
            <v>西屋</v>
          </cell>
          <cell r="G18424" t="str">
            <v>漫道者</v>
          </cell>
          <cell r="H18424" t="str">
            <v>年节礼包/家用电器/个护健康</v>
          </cell>
          <cell r="I18424" t="str">
            <v>2023-10-31</v>
          </cell>
          <cell r="J18424">
            <v>163178406</v>
          </cell>
          <cell r="K18424" t="str">
            <v>WL-HXY0809</v>
          </cell>
          <cell r="L18424" t="str">
            <v/>
          </cell>
        </row>
        <row r="18425">
          <cell r="C18425">
            <v>162319213</v>
          </cell>
          <cell r="D18425" t="str">
            <v>人工</v>
          </cell>
          <cell r="E18425" t="str">
            <v>实物</v>
          </cell>
          <cell r="F18425" t="str">
            <v>倍思</v>
          </cell>
          <cell r="G18425" t="str">
            <v>天基智慧科技</v>
          </cell>
          <cell r="H18425" t="str">
            <v>年节礼包/3C数码/数码配件</v>
          </cell>
          <cell r="I18425" t="str">
            <v>2023-12-31</v>
          </cell>
          <cell r="J18425">
            <v>163178161</v>
          </cell>
          <cell r="K18425" t="str">
            <v/>
          </cell>
          <cell r="L18425" t="str">
            <v>深空灰+黑色</v>
          </cell>
        </row>
        <row r="18426">
          <cell r="D18426" t="str">
            <v>人工</v>
          </cell>
          <cell r="E18426" t="str">
            <v>实物</v>
          </cell>
          <cell r="F18426" t="str">
            <v>倍思</v>
          </cell>
          <cell r="G18426" t="str">
            <v>天基智慧科技</v>
          </cell>
          <cell r="H18426" t="str">
            <v>年节礼包/3C数码/数码配件</v>
          </cell>
          <cell r="I18426" t="str">
            <v>2023-12-31</v>
          </cell>
          <cell r="J18426">
            <v>163178162</v>
          </cell>
          <cell r="K18426" t="str">
            <v/>
          </cell>
          <cell r="L18426" t="str">
            <v>深空灰+白色</v>
          </cell>
        </row>
        <row r="18427">
          <cell r="C18427">
            <v>162040943</v>
          </cell>
          <cell r="D18427" t="str">
            <v>人工</v>
          </cell>
          <cell r="E18427" t="str">
            <v>实物</v>
          </cell>
          <cell r="F18427" t="str">
            <v>摩动</v>
          </cell>
          <cell r="G18427" t="str">
            <v>首道商贸</v>
          </cell>
          <cell r="H18427" t="str">
            <v>年节礼包/家用电器/厨房小电</v>
          </cell>
          <cell r="I18427" t="str">
            <v>2023-07-31</v>
          </cell>
          <cell r="J18427">
            <v>162411923</v>
          </cell>
          <cell r="K18427" t="str">
            <v>MD-YZJ2109</v>
          </cell>
          <cell r="L18427" t="str">
            <v/>
          </cell>
        </row>
        <row r="18428">
          <cell r="C18428">
            <v>162319495</v>
          </cell>
          <cell r="D18428" t="str">
            <v>人工</v>
          </cell>
          <cell r="E18428" t="str">
            <v>实物</v>
          </cell>
          <cell r="F18428" t="str">
            <v>美的</v>
          </cell>
          <cell r="G18428" t="str">
            <v>康乐佰莲</v>
          </cell>
          <cell r="H18428" t="str">
            <v>年节礼包/家用电器/生活小电</v>
          </cell>
          <cell r="I18428" t="str">
            <v>2023-10-31</v>
          </cell>
          <cell r="J18428">
            <v>163178460</v>
          </cell>
          <cell r="K18428" t="str">
            <v>MTD1.1-M/K-01</v>
          </cell>
          <cell r="L18428" t="str">
            <v/>
          </cell>
        </row>
        <row r="18429">
          <cell r="C18429">
            <v>162444825</v>
          </cell>
          <cell r="D18429" t="str">
            <v>人工</v>
          </cell>
          <cell r="E18429" t="str">
            <v>实物</v>
          </cell>
          <cell r="F18429" t="str">
            <v/>
          </cell>
          <cell r="G18429" t="str">
            <v>百果园公司直供</v>
          </cell>
          <cell r="H18429" t="str">
            <v>年节礼包/生鲜/水果</v>
          </cell>
          <cell r="I18429" t="str">
            <v>2024-01-31</v>
          </cell>
          <cell r="J18429">
            <v>163468783</v>
          </cell>
          <cell r="K18429" t="str">
            <v>STJ004</v>
          </cell>
          <cell r="L18429" t="str">
            <v/>
          </cell>
        </row>
        <row r="18430">
          <cell r="C18430">
            <v>162319484</v>
          </cell>
          <cell r="D18430" t="str">
            <v>人工</v>
          </cell>
          <cell r="E18430" t="str">
            <v>实物</v>
          </cell>
          <cell r="F18430" t="str">
            <v>皇威</v>
          </cell>
          <cell r="G18430" t="str">
            <v>首道商贸</v>
          </cell>
          <cell r="H18430" t="str">
            <v>年节礼包/家用电器/生活小电</v>
          </cell>
          <cell r="I18430" t="str">
            <v>2023-10-31</v>
          </cell>
          <cell r="J18430">
            <v>163178448</v>
          </cell>
          <cell r="K18430" t="str">
            <v>H-3230C智能款粉色</v>
          </cell>
          <cell r="L18430" t="str">
            <v/>
          </cell>
        </row>
        <row r="18431">
          <cell r="C18431">
            <v>162327168</v>
          </cell>
          <cell r="D18431" t="str">
            <v>人工</v>
          </cell>
          <cell r="E18431" t="str">
            <v>实物</v>
          </cell>
          <cell r="F18431" t="str">
            <v>笑脸</v>
          </cell>
          <cell r="G18431" t="str">
            <v>漫道者</v>
          </cell>
          <cell r="H18431" t="str">
            <v>年节礼包/家用电器/厨房小电</v>
          </cell>
          <cell r="I18431" t="str">
            <v>2023-10-31</v>
          </cell>
          <cell r="J18431">
            <v>163186715</v>
          </cell>
          <cell r="K18431" t="str">
            <v>SY-HJH1201</v>
          </cell>
          <cell r="L18431" t="str">
            <v/>
          </cell>
        </row>
        <row r="18432">
          <cell r="C18432">
            <v>162330318</v>
          </cell>
          <cell r="D18432" t="str">
            <v>人工</v>
          </cell>
          <cell r="E18432" t="str">
            <v>实物</v>
          </cell>
          <cell r="F18432" t="str">
            <v/>
          </cell>
          <cell r="G18432" t="str">
            <v>友粮</v>
          </cell>
          <cell r="H18432" t="str">
            <v>年节礼包/食品/粮油礼包</v>
          </cell>
          <cell r="I18432" t="str">
            <v>2023-10-31</v>
          </cell>
          <cell r="J18432">
            <v>163189629</v>
          </cell>
          <cell r="K18432" t="str">
            <v>增城丝苗米</v>
          </cell>
          <cell r="L18432" t="str">
            <v/>
          </cell>
        </row>
        <row r="18433">
          <cell r="C18433">
            <v>162330318</v>
          </cell>
          <cell r="D18433" t="str">
            <v>人工</v>
          </cell>
          <cell r="E18433" t="str">
            <v>实物</v>
          </cell>
          <cell r="F18433" t="str">
            <v/>
          </cell>
          <cell r="G18433" t="str">
            <v>友粮</v>
          </cell>
          <cell r="H18433" t="str">
            <v>年节礼包/食品/粮油礼包</v>
          </cell>
          <cell r="I18433" t="str">
            <v>2023-10-31</v>
          </cell>
        </row>
        <row r="18433">
          <cell r="K18433" t="str">
            <v>增城丝苗米</v>
          </cell>
          <cell r="L18433" t="str">
            <v/>
          </cell>
        </row>
        <row r="18434">
          <cell r="C18434">
            <v>162327681</v>
          </cell>
          <cell r="D18434" t="str">
            <v>人工</v>
          </cell>
          <cell r="E18434" t="str">
            <v>实物</v>
          </cell>
          <cell r="F18434" t="str">
            <v>绝艺</v>
          </cell>
          <cell r="G18434" t="str">
            <v>鸿运丰</v>
          </cell>
          <cell r="H18434" t="str">
            <v>年节礼包/食品/零食礼包</v>
          </cell>
          <cell r="I18434" t="str">
            <v>2023-10-08</v>
          </cell>
          <cell r="J18434">
            <v>163187039</v>
          </cell>
          <cell r="K18434" t="str">
            <v>lb02</v>
          </cell>
          <cell r="L18434" t="str">
            <v/>
          </cell>
        </row>
        <row r="18435">
          <cell r="C18435">
            <v>162040916</v>
          </cell>
          <cell r="D18435" t="str">
            <v>人工</v>
          </cell>
          <cell r="E18435" t="str">
            <v>实物</v>
          </cell>
          <cell r="F18435" t="str">
            <v>生活元素</v>
          </cell>
          <cell r="G18435" t="str">
            <v>首道商贸</v>
          </cell>
          <cell r="H18435" t="str">
            <v>年节礼包/家用电器/厨房小电</v>
          </cell>
          <cell r="I18435" t="str">
            <v>2023-07-31</v>
          </cell>
          <cell r="J18435">
            <v>162408304</v>
          </cell>
          <cell r="K18435" t="str">
            <v>Y1</v>
          </cell>
          <cell r="L18435" t="str">
            <v/>
          </cell>
        </row>
        <row r="18436">
          <cell r="C18436">
            <v>162400829</v>
          </cell>
          <cell r="D18436" t="str">
            <v>人工</v>
          </cell>
          <cell r="E18436" t="str">
            <v>实物</v>
          </cell>
          <cell r="F18436" t="str">
            <v/>
          </cell>
          <cell r="G18436" t="str">
            <v>中山万荣</v>
          </cell>
          <cell r="H18436" t="str">
            <v>年节礼包/家庭清洁/纸品/衣物清洁</v>
          </cell>
          <cell r="I18436" t="str">
            <v>2023-12-31</v>
          </cell>
          <cell r="J18436">
            <v>163363605</v>
          </cell>
          <cell r="K18436">
            <v>6920721720701</v>
          </cell>
          <cell r="L18436" t="str">
            <v>50颗*1盒</v>
          </cell>
        </row>
        <row r="18437">
          <cell r="C18437">
            <v>162400828</v>
          </cell>
          <cell r="D18437" t="str">
            <v>人工</v>
          </cell>
          <cell r="E18437" t="str">
            <v>实物</v>
          </cell>
          <cell r="F18437" t="str">
            <v/>
          </cell>
          <cell r="G18437" t="str">
            <v>中山万荣</v>
          </cell>
          <cell r="H18437" t="str">
            <v>年节礼包/个人护理/洗护礼包</v>
          </cell>
          <cell r="I18437" t="str">
            <v>2023-12-31</v>
          </cell>
          <cell r="J18437">
            <v>163363604</v>
          </cell>
          <cell r="K18437" t="str">
            <v>S00579</v>
          </cell>
          <cell r="L18437" t="str">
            <v>225ml*2瓶</v>
          </cell>
        </row>
        <row r="18438">
          <cell r="C18438">
            <v>162319210</v>
          </cell>
          <cell r="D18438" t="str">
            <v>人工</v>
          </cell>
          <cell r="E18438" t="str">
            <v>实物</v>
          </cell>
          <cell r="F18438" t="str">
            <v>倍思</v>
          </cell>
          <cell r="G18438" t="str">
            <v>天基智慧科技</v>
          </cell>
          <cell r="H18438" t="str">
            <v>年节礼包/3C数码/影视娱乐</v>
          </cell>
          <cell r="I18438" t="str">
            <v>2023-12-31</v>
          </cell>
          <cell r="J18438">
            <v>163178153</v>
          </cell>
          <cell r="K18438" t="str">
            <v/>
          </cell>
          <cell r="L18438" t="str">
            <v>黑色</v>
          </cell>
        </row>
        <row r="18439">
          <cell r="D18439" t="str">
            <v>人工</v>
          </cell>
          <cell r="E18439" t="str">
            <v>实物</v>
          </cell>
          <cell r="F18439" t="str">
            <v>倍思</v>
          </cell>
          <cell r="G18439" t="str">
            <v>天基智慧科技</v>
          </cell>
          <cell r="H18439" t="str">
            <v>年节礼包/3C数码/影视娱乐</v>
          </cell>
          <cell r="I18439" t="str">
            <v>2023-12-31</v>
          </cell>
          <cell r="J18439">
            <v>163178154</v>
          </cell>
          <cell r="K18439" t="str">
            <v/>
          </cell>
          <cell r="L18439" t="str">
            <v>白色</v>
          </cell>
        </row>
        <row r="18440">
          <cell r="C18440">
            <v>162305025</v>
          </cell>
          <cell r="D18440" t="str">
            <v>人工</v>
          </cell>
          <cell r="E18440" t="str">
            <v>实物</v>
          </cell>
          <cell r="F18440" t="str">
            <v>艾美特</v>
          </cell>
          <cell r="G18440" t="str">
            <v>首道商贸</v>
          </cell>
          <cell r="H18440" t="str">
            <v>年节礼包/家用电器/生活小电</v>
          </cell>
          <cell r="I18440" t="str">
            <v>2023-08-31</v>
          </cell>
          <cell r="J18440">
            <v>163151066</v>
          </cell>
          <cell r="K18440" t="str">
            <v>FA15-X40</v>
          </cell>
          <cell r="L18440" t="str">
            <v/>
          </cell>
        </row>
        <row r="18441">
          <cell r="C18441">
            <v>162326959</v>
          </cell>
          <cell r="D18441" t="str">
            <v>人工</v>
          </cell>
          <cell r="E18441" t="str">
            <v>实物</v>
          </cell>
          <cell r="F18441" t="str">
            <v>柏翠</v>
          </cell>
          <cell r="G18441" t="str">
            <v>柏翠电器</v>
          </cell>
          <cell r="H18441" t="str">
            <v>年节礼包/家用电器/厨房小电</v>
          </cell>
          <cell r="I18441" t="str">
            <v>2023-10-31</v>
          </cell>
          <cell r="J18441">
            <v>163186468</v>
          </cell>
          <cell r="K18441" t="str">
            <v>PE2310</v>
          </cell>
          <cell r="L18441" t="str">
            <v/>
          </cell>
        </row>
        <row r="18442">
          <cell r="C18442">
            <v>162319427</v>
          </cell>
          <cell r="D18442" t="str">
            <v>人工</v>
          </cell>
          <cell r="E18442" t="str">
            <v>实物</v>
          </cell>
          <cell r="F18442" t="str">
            <v>韩国现代</v>
          </cell>
          <cell r="G18442" t="str">
            <v>娜塔莎曼</v>
          </cell>
          <cell r="H18442" t="str">
            <v>年节礼包/家用电器/生活小电</v>
          </cell>
          <cell r="I18442" t="str">
            <v>2023-10-31</v>
          </cell>
          <cell r="J18442">
            <v>163178380</v>
          </cell>
          <cell r="K18442" t="str">
            <v>HC-11冷艳紫+2滤芯</v>
          </cell>
          <cell r="L18442" t="str">
            <v/>
          </cell>
        </row>
        <row r="18443">
          <cell r="C18443">
            <v>162398840</v>
          </cell>
          <cell r="D18443" t="str">
            <v>人工</v>
          </cell>
          <cell r="E18443" t="str">
            <v>实物</v>
          </cell>
          <cell r="F18443" t="str">
            <v>澳芝曼</v>
          </cell>
          <cell r="G18443" t="str">
            <v>羽娜</v>
          </cell>
          <cell r="H18443" t="str">
            <v>年节礼包/美妆护理/面部护理</v>
          </cell>
          <cell r="I18443" t="str">
            <v>2023-11-23</v>
          </cell>
          <cell r="J18443">
            <v>163357243</v>
          </cell>
          <cell r="K18443" t="str">
            <v>AZMRS2502RS500</v>
          </cell>
          <cell r="L18443" t="str">
            <v>绵羊脂滋润维E霜250g+绵羊脂滋润维E晚霜250g+绵羊脂滋润维E身体乳500g</v>
          </cell>
        </row>
        <row r="18444">
          <cell r="C18444">
            <v>162327616</v>
          </cell>
          <cell r="D18444" t="str">
            <v>人工</v>
          </cell>
          <cell r="E18444" t="str">
            <v>实物</v>
          </cell>
          <cell r="F18444" t="str">
            <v>娇韵诗</v>
          </cell>
          <cell r="G18444" t="str">
            <v>聚优来</v>
          </cell>
          <cell r="H18444" t="str">
            <v>年节礼包/美妆护理/面部护理</v>
          </cell>
          <cell r="I18444" t="str">
            <v>2023-10-20</v>
          </cell>
          <cell r="J18444">
            <v>163186970</v>
          </cell>
          <cell r="K18444">
            <v>4</v>
          </cell>
          <cell r="L18444" t="str">
            <v/>
          </cell>
        </row>
        <row r="18445">
          <cell r="C18445">
            <v>162315341</v>
          </cell>
          <cell r="D18445" t="str">
            <v>人工</v>
          </cell>
          <cell r="E18445" t="str">
            <v>实物</v>
          </cell>
          <cell r="F18445" t="str">
            <v>爱华仕</v>
          </cell>
          <cell r="G18445" t="str">
            <v>爱华仕</v>
          </cell>
          <cell r="H18445" t="str">
            <v>年节礼包/箱包皮具/功能箱包</v>
          </cell>
          <cell r="I18445" t="str">
            <v>2023-10-31</v>
          </cell>
          <cell r="J18445">
            <v>163173163</v>
          </cell>
          <cell r="K18445" t="str">
            <v>OCB4731780042206A</v>
          </cell>
          <cell r="L18445" t="str">
            <v/>
          </cell>
        </row>
        <row r="18446">
          <cell r="C18446">
            <v>162323645</v>
          </cell>
          <cell r="D18446" t="str">
            <v>人工</v>
          </cell>
          <cell r="E18446" t="str">
            <v>实物</v>
          </cell>
          <cell r="F18446" t="str">
            <v>百果园</v>
          </cell>
          <cell r="G18446" t="str">
            <v>百果园公司直供</v>
          </cell>
          <cell r="H18446" t="str">
            <v>年节礼包/生鲜/水果礼包</v>
          </cell>
          <cell r="I18446" t="str">
            <v>2023-10-31</v>
          </cell>
          <cell r="J18446">
            <v>163183649</v>
          </cell>
          <cell r="K18446" t="str">
            <v>SDZQ202304</v>
          </cell>
          <cell r="L18446" t="str">
            <v/>
          </cell>
        </row>
        <row r="18447">
          <cell r="C18447">
            <v>162321300</v>
          </cell>
          <cell r="D18447" t="str">
            <v>人工</v>
          </cell>
          <cell r="E18447" t="str">
            <v>实物</v>
          </cell>
          <cell r="F18447" t="str">
            <v/>
          </cell>
          <cell r="G18447" t="str">
            <v>百果园公司直供</v>
          </cell>
          <cell r="H18447" t="str">
            <v>年节礼包/生鲜/水果礼包</v>
          </cell>
          <cell r="I18447" t="str">
            <v>2023-10-31</v>
          </cell>
          <cell r="J18447">
            <v>163180756</v>
          </cell>
          <cell r="K18447" t="str">
            <v>SDZQ202301</v>
          </cell>
          <cell r="L18447" t="str">
            <v/>
          </cell>
        </row>
        <row r="18448">
          <cell r="C18448">
            <v>162042357</v>
          </cell>
          <cell r="D18448" t="str">
            <v>人工</v>
          </cell>
          <cell r="E18448" t="str">
            <v>实物</v>
          </cell>
          <cell r="F18448" t="str">
            <v>拜格（BAYCO）</v>
          </cell>
          <cell r="G18448" t="str">
            <v>高率</v>
          </cell>
          <cell r="H18448" t="str">
            <v>年节礼包/餐厨/烹饪锅具</v>
          </cell>
          <cell r="I18448" t="str">
            <v>2023-07-31</v>
          </cell>
          <cell r="J18448">
            <v>162410581</v>
          </cell>
          <cell r="K18448" t="str">
            <v>BG1456</v>
          </cell>
          <cell r="L18448" t="str">
            <v/>
          </cell>
        </row>
        <row r="18449">
          <cell r="C18449">
            <v>162394768</v>
          </cell>
          <cell r="D18449" t="str">
            <v>人工</v>
          </cell>
          <cell r="E18449" t="str">
            <v>实物</v>
          </cell>
          <cell r="F18449" t="str">
            <v>锐思</v>
          </cell>
          <cell r="G18449" t="str">
            <v>天基智慧科技</v>
          </cell>
          <cell r="H18449" t="str">
            <v>年节礼包/3C数码/数码配件</v>
          </cell>
          <cell r="I18449" t="str">
            <v>2023-11-30</v>
          </cell>
          <cell r="J18449">
            <v>163342205</v>
          </cell>
          <cell r="K18449" t="str">
            <v/>
          </cell>
          <cell r="L18449" t="str">
            <v>黑色</v>
          </cell>
        </row>
        <row r="18450">
          <cell r="C18450">
            <v>162315963</v>
          </cell>
          <cell r="D18450" t="str">
            <v>人工</v>
          </cell>
          <cell r="E18450" t="str">
            <v>实物</v>
          </cell>
          <cell r="F18450" t="str">
            <v>肌肤之钥</v>
          </cell>
          <cell r="G18450" t="str">
            <v>聚优来</v>
          </cell>
          <cell r="H18450" t="str">
            <v>年节礼包/美妆护理/彩妆</v>
          </cell>
          <cell r="I18450" t="str">
            <v>2023-10-20</v>
          </cell>
          <cell r="J18450">
            <v>163173800</v>
          </cell>
          <cell r="K18450" t="str">
            <v>N1</v>
          </cell>
          <cell r="L18450" t="str">
            <v/>
          </cell>
        </row>
        <row r="18451">
          <cell r="C18451">
            <v>162327614</v>
          </cell>
          <cell r="D18451" t="str">
            <v>人工</v>
          </cell>
          <cell r="E18451" t="str">
            <v>实物</v>
          </cell>
          <cell r="F18451" t="str">
            <v>娇兰</v>
          </cell>
          <cell r="G18451" t="str">
            <v>聚优来</v>
          </cell>
          <cell r="H18451" t="str">
            <v>年节礼包/美妆护理/面部护理</v>
          </cell>
          <cell r="I18451" t="str">
            <v>2023-10-20</v>
          </cell>
          <cell r="J18451">
            <v>163186968</v>
          </cell>
          <cell r="K18451">
            <v>20230811010</v>
          </cell>
          <cell r="L18451" t="str">
            <v/>
          </cell>
        </row>
        <row r="18452">
          <cell r="C18452">
            <v>162328007</v>
          </cell>
          <cell r="D18452" t="str">
            <v>人工</v>
          </cell>
          <cell r="E18452" t="str">
            <v>实物</v>
          </cell>
          <cell r="F18452" t="str">
            <v/>
          </cell>
          <cell r="G18452" t="str">
            <v>百果园公司直供</v>
          </cell>
          <cell r="H18452" t="str">
            <v>年节礼包/生鲜/水果</v>
          </cell>
          <cell r="I18452" t="str">
            <v>2023-08-20</v>
          </cell>
          <cell r="J18452">
            <v>163187350</v>
          </cell>
          <cell r="K18452" t="str">
            <v>DZ0815150</v>
          </cell>
          <cell r="L18452" t="str">
            <v/>
          </cell>
        </row>
        <row r="18453">
          <cell r="C18453">
            <v>162028585</v>
          </cell>
          <cell r="D18453" t="str">
            <v>人工</v>
          </cell>
          <cell r="E18453" t="str">
            <v>实物</v>
          </cell>
          <cell r="F18453" t="str">
            <v/>
          </cell>
          <cell r="G18453" t="str">
            <v>中山万荣</v>
          </cell>
          <cell r="H18453" t="str">
            <v>年节礼包/个人护理/洗护礼包</v>
          </cell>
          <cell r="I18453" t="str">
            <v>2023-07-31</v>
          </cell>
          <cell r="J18453">
            <v>162395894</v>
          </cell>
          <cell r="K18453" t="str">
            <v>S00646</v>
          </cell>
          <cell r="L18453" t="str">
            <v/>
          </cell>
        </row>
        <row r="18454">
          <cell r="C18454">
            <v>162315208</v>
          </cell>
          <cell r="D18454" t="str">
            <v>人工</v>
          </cell>
          <cell r="E18454" t="str">
            <v>实物</v>
          </cell>
          <cell r="F18454" t="str">
            <v>锐思</v>
          </cell>
          <cell r="G18454" t="str">
            <v>天基智慧科技</v>
          </cell>
          <cell r="H18454" t="str">
            <v>年节礼包/3C数码/数码配件</v>
          </cell>
          <cell r="I18454" t="str">
            <v>2024-12-31</v>
          </cell>
          <cell r="J18454">
            <v>163172976</v>
          </cell>
          <cell r="K18454" t="str">
            <v/>
          </cell>
          <cell r="L18454" t="str">
            <v>灰色</v>
          </cell>
        </row>
        <row r="18455">
          <cell r="C18455">
            <v>162317209</v>
          </cell>
          <cell r="D18455" t="str">
            <v>人工</v>
          </cell>
          <cell r="E18455" t="str">
            <v>实物</v>
          </cell>
          <cell r="F18455" t="str">
            <v>燕之坊</v>
          </cell>
          <cell r="G18455" t="str">
            <v>燕之坊</v>
          </cell>
          <cell r="H18455" t="str">
            <v>年节礼包/食品/干货礼包</v>
          </cell>
          <cell r="I18455" t="str">
            <v>2023-10-31</v>
          </cell>
          <cell r="J18455">
            <v>163175548</v>
          </cell>
          <cell r="K18455" t="str">
            <v>C02080010268</v>
          </cell>
          <cell r="L18455" t="str">
            <v/>
          </cell>
        </row>
        <row r="18456">
          <cell r="C18456">
            <v>162323647</v>
          </cell>
          <cell r="D18456" t="str">
            <v>人工</v>
          </cell>
          <cell r="E18456" t="str">
            <v>实物</v>
          </cell>
          <cell r="F18456" t="str">
            <v>百果园</v>
          </cell>
          <cell r="G18456" t="str">
            <v>百果园公司直供</v>
          </cell>
          <cell r="H18456" t="str">
            <v>年节礼包/生鲜/水果礼包</v>
          </cell>
          <cell r="I18456" t="str">
            <v>2023-10-31</v>
          </cell>
          <cell r="J18456">
            <v>163183651</v>
          </cell>
          <cell r="K18456" t="str">
            <v>SDZQ202306</v>
          </cell>
          <cell r="L18456" t="str">
            <v/>
          </cell>
        </row>
        <row r="18457">
          <cell r="C18457">
            <v>162407108</v>
          </cell>
          <cell r="D18457" t="str">
            <v>人工</v>
          </cell>
          <cell r="E18457" t="str">
            <v>实物</v>
          </cell>
          <cell r="F18457" t="str">
            <v>ACA</v>
          </cell>
          <cell r="G18457" t="str">
            <v>漫道者</v>
          </cell>
          <cell r="H18457" t="str">
            <v>年节礼包/家用电器/厨房小电</v>
          </cell>
          <cell r="I18457" t="str">
            <v>2024-03-31</v>
          </cell>
          <cell r="J18457">
            <v>163376827</v>
          </cell>
          <cell r="K18457" t="str">
            <v>ALY-H30C01D</v>
          </cell>
          <cell r="L18457" t="str">
            <v/>
          </cell>
        </row>
        <row r="18458">
          <cell r="C18458">
            <v>162407107</v>
          </cell>
          <cell r="D18458" t="str">
            <v>人工</v>
          </cell>
          <cell r="E18458" t="str">
            <v>实物</v>
          </cell>
          <cell r="F18458" t="str">
            <v>康宁（World Kitchen）</v>
          </cell>
          <cell r="G18458" t="str">
            <v>漫道者</v>
          </cell>
          <cell r="H18458" t="str">
            <v>年节礼包/家用电器/厨房小电</v>
          </cell>
          <cell r="I18458" t="str">
            <v>2024-03-31</v>
          </cell>
          <cell r="J18458">
            <v>163376826</v>
          </cell>
          <cell r="K18458" t="str">
            <v>WK-GFB3012/KZ</v>
          </cell>
          <cell r="L18458" t="str">
            <v/>
          </cell>
        </row>
        <row r="18459">
          <cell r="C18459">
            <v>162407106</v>
          </cell>
          <cell r="D18459" t="str">
            <v>人工</v>
          </cell>
          <cell r="E18459" t="str">
            <v>实物</v>
          </cell>
          <cell r="F18459" t="str">
            <v>康宁（World Kitchen）</v>
          </cell>
          <cell r="G18459" t="str">
            <v>漫道者</v>
          </cell>
          <cell r="H18459" t="str">
            <v>年节礼包/家用电器/厨房小电</v>
          </cell>
          <cell r="I18459" t="str">
            <v>2024-03-31</v>
          </cell>
          <cell r="J18459">
            <v>163376825</v>
          </cell>
          <cell r="K18459" t="str">
            <v>WK-HGL2501/KZ</v>
          </cell>
          <cell r="L18459" t="str">
            <v/>
          </cell>
        </row>
        <row r="18460">
          <cell r="C18460">
            <v>162407103</v>
          </cell>
          <cell r="D18460" t="str">
            <v>人工</v>
          </cell>
          <cell r="E18460" t="str">
            <v>实物</v>
          </cell>
          <cell r="F18460" t="str">
            <v>ACA</v>
          </cell>
          <cell r="G18460" t="str">
            <v>漫道者</v>
          </cell>
          <cell r="H18460" t="str">
            <v>年节礼包/家用电器/生活小电</v>
          </cell>
          <cell r="I18460" t="str">
            <v>2024-03-31</v>
          </cell>
          <cell r="J18460">
            <v>163376822</v>
          </cell>
          <cell r="K18460" t="str">
            <v>ALY-20KJ08S</v>
          </cell>
          <cell r="L18460" t="str">
            <v/>
          </cell>
        </row>
        <row r="18461">
          <cell r="C18461">
            <v>162407063</v>
          </cell>
          <cell r="D18461" t="str">
            <v>人工</v>
          </cell>
          <cell r="E18461" t="str">
            <v>实物</v>
          </cell>
          <cell r="F18461" t="str">
            <v/>
          </cell>
          <cell r="G18461" t="str">
            <v>漫道者</v>
          </cell>
          <cell r="H18461" t="str">
            <v>年节礼包/3C数码/影视娱乐</v>
          </cell>
          <cell r="I18461" t="str">
            <v>2024-03-31</v>
          </cell>
          <cell r="J18461">
            <v>163376781</v>
          </cell>
          <cell r="K18461" t="str">
            <v>SongBird-HQ</v>
          </cell>
          <cell r="L18461" t="str">
            <v>绿色</v>
          </cell>
        </row>
        <row r="18462">
          <cell r="D18462" t="str">
            <v>人工</v>
          </cell>
          <cell r="E18462" t="str">
            <v>实物</v>
          </cell>
          <cell r="F18462" t="str">
            <v/>
          </cell>
          <cell r="G18462" t="str">
            <v>漫道者</v>
          </cell>
          <cell r="H18462" t="str">
            <v>年节礼包/3C数码/影视娱乐</v>
          </cell>
          <cell r="I18462" t="str">
            <v>2024-03-31</v>
          </cell>
          <cell r="J18462">
            <v>163376782</v>
          </cell>
          <cell r="K18462" t="str">
            <v>SongBird-HQ</v>
          </cell>
          <cell r="L18462" t="str">
            <v>白色</v>
          </cell>
        </row>
        <row r="18463">
          <cell r="C18463">
            <v>162407062</v>
          </cell>
          <cell r="D18463" t="str">
            <v>人工</v>
          </cell>
          <cell r="E18463" t="str">
            <v>实物</v>
          </cell>
          <cell r="F18463" t="str">
            <v/>
          </cell>
          <cell r="G18463" t="str">
            <v>漫道者</v>
          </cell>
          <cell r="H18463" t="str">
            <v>年节礼包/3C数码/影视娱乐</v>
          </cell>
          <cell r="I18463" t="str">
            <v>2024-03-31</v>
          </cell>
          <cell r="J18463">
            <v>163376778</v>
          </cell>
          <cell r="K18463" t="str">
            <v>Ditoomic</v>
          </cell>
          <cell r="L18463" t="str">
            <v>粉色</v>
          </cell>
        </row>
        <row r="18464">
          <cell r="D18464" t="str">
            <v>人工</v>
          </cell>
          <cell r="E18464" t="str">
            <v>实物</v>
          </cell>
          <cell r="F18464" t="str">
            <v/>
          </cell>
          <cell r="G18464" t="str">
            <v>漫道者</v>
          </cell>
          <cell r="H18464" t="str">
            <v>年节礼包/3C数码/影视娱乐</v>
          </cell>
          <cell r="I18464" t="str">
            <v>2024-03-31</v>
          </cell>
          <cell r="J18464">
            <v>163376779</v>
          </cell>
          <cell r="K18464" t="str">
            <v>Ditoomic</v>
          </cell>
          <cell r="L18464" t="str">
            <v>蓝色</v>
          </cell>
        </row>
        <row r="18465">
          <cell r="D18465" t="str">
            <v>人工</v>
          </cell>
          <cell r="E18465" t="str">
            <v>实物</v>
          </cell>
          <cell r="F18465" t="str">
            <v/>
          </cell>
          <cell r="G18465" t="str">
            <v>漫道者</v>
          </cell>
          <cell r="H18465" t="str">
            <v>年节礼包/3C数码/影视娱乐</v>
          </cell>
          <cell r="I18465" t="str">
            <v>2024-03-31</v>
          </cell>
          <cell r="J18465">
            <v>163376780</v>
          </cell>
          <cell r="K18465" t="str">
            <v>Ditoomic</v>
          </cell>
          <cell r="L18465" t="str">
            <v>绿色</v>
          </cell>
        </row>
        <row r="18466">
          <cell r="C18466">
            <v>162407060</v>
          </cell>
          <cell r="D18466" t="str">
            <v>人工</v>
          </cell>
          <cell r="E18466" t="str">
            <v>实物</v>
          </cell>
          <cell r="F18466" t="str">
            <v/>
          </cell>
          <cell r="G18466" t="str">
            <v>漫道者</v>
          </cell>
          <cell r="H18466" t="str">
            <v>年节礼包/3C数码/电子教育</v>
          </cell>
          <cell r="I18466" t="str">
            <v>2024-03-31</v>
          </cell>
          <cell r="J18466">
            <v>163376776</v>
          </cell>
          <cell r="K18466" t="str">
            <v>JKSD001</v>
          </cell>
          <cell r="L18466" t="str">
            <v/>
          </cell>
        </row>
        <row r="18467">
          <cell r="C18467">
            <v>162407058</v>
          </cell>
          <cell r="D18467" t="str">
            <v>人工</v>
          </cell>
          <cell r="E18467" t="str">
            <v>实物</v>
          </cell>
          <cell r="F18467" t="str">
            <v/>
          </cell>
          <cell r="G18467" t="str">
            <v>漫道者</v>
          </cell>
          <cell r="H18467" t="str">
            <v>年节礼包/3C数码/影视娱乐</v>
          </cell>
          <cell r="I18467" t="str">
            <v>2024-03-31</v>
          </cell>
          <cell r="J18467">
            <v>163376774</v>
          </cell>
          <cell r="K18467" t="str">
            <v>S2108</v>
          </cell>
          <cell r="L18467" t="str">
            <v/>
          </cell>
        </row>
        <row r="18468">
          <cell r="C18468">
            <v>162331120</v>
          </cell>
          <cell r="D18468" t="str">
            <v>人工</v>
          </cell>
          <cell r="E18468" t="str">
            <v>实物</v>
          </cell>
          <cell r="F18468" t="str">
            <v>法格</v>
          </cell>
          <cell r="G18468" t="str">
            <v>漫道者</v>
          </cell>
          <cell r="H18468" t="str">
            <v>年节礼包/家用电器/厨房小电</v>
          </cell>
          <cell r="I18468" t="str">
            <v>2023-12-31</v>
          </cell>
          <cell r="J18468">
            <v>163190376</v>
          </cell>
          <cell r="K18468" t="str">
            <v>FG-GFB4001</v>
          </cell>
          <cell r="L18468" t="str">
            <v/>
          </cell>
        </row>
        <row r="18469">
          <cell r="C18469">
            <v>162327177</v>
          </cell>
          <cell r="D18469" t="str">
            <v>人工</v>
          </cell>
          <cell r="E18469" t="str">
            <v>实物</v>
          </cell>
          <cell r="F18469" t="str">
            <v>康宁</v>
          </cell>
          <cell r="G18469" t="str">
            <v>漫道者</v>
          </cell>
          <cell r="H18469" t="str">
            <v>年节礼包/家用电器/生活小电</v>
          </cell>
          <cell r="I18469" t="str">
            <v>2023-10-31</v>
          </cell>
          <cell r="J18469">
            <v>163186724</v>
          </cell>
          <cell r="K18469" t="str">
            <v>WK-HKF9003/KZ</v>
          </cell>
          <cell r="L18469" t="str">
            <v/>
          </cell>
        </row>
        <row r="18470">
          <cell r="C18470">
            <v>162327170</v>
          </cell>
          <cell r="D18470" t="str">
            <v>人工</v>
          </cell>
          <cell r="E18470" t="str">
            <v>实物</v>
          </cell>
          <cell r="F18470" t="str">
            <v>法格</v>
          </cell>
          <cell r="G18470" t="str">
            <v>漫道者</v>
          </cell>
          <cell r="H18470" t="str">
            <v>年节礼包/家用电器/厨房小电</v>
          </cell>
          <cell r="I18470" t="str">
            <v>2023-10-31</v>
          </cell>
          <cell r="J18470">
            <v>163186717</v>
          </cell>
          <cell r="K18470" t="str">
            <v>FG-GFB1503</v>
          </cell>
          <cell r="L18470" t="str">
            <v/>
          </cell>
        </row>
        <row r="18471">
          <cell r="C18471">
            <v>162319450</v>
          </cell>
          <cell r="D18471" t="str">
            <v>人工</v>
          </cell>
          <cell r="E18471" t="str">
            <v>实物</v>
          </cell>
          <cell r="F18471" t="str">
            <v>法格</v>
          </cell>
          <cell r="G18471" t="str">
            <v>漫道者</v>
          </cell>
          <cell r="H18471" t="str">
            <v>年节礼包/家用电器/厨房小电</v>
          </cell>
          <cell r="I18471" t="str">
            <v>2023-10-31</v>
          </cell>
          <cell r="J18471">
            <v>163178411</v>
          </cell>
          <cell r="K18471" t="str">
            <v>FG-GFB6002</v>
          </cell>
          <cell r="L18471" t="str">
            <v/>
          </cell>
        </row>
        <row r="18472">
          <cell r="C18472">
            <v>162319448</v>
          </cell>
          <cell r="D18472" t="str">
            <v>人工</v>
          </cell>
          <cell r="E18472" t="str">
            <v>实物</v>
          </cell>
          <cell r="F18472" t="str">
            <v>ACA</v>
          </cell>
          <cell r="G18472" t="str">
            <v>漫道者</v>
          </cell>
          <cell r="H18472" t="str">
            <v>年节礼包/家用电器/生活小电</v>
          </cell>
          <cell r="I18472" t="str">
            <v>2023-10-31</v>
          </cell>
          <cell r="J18472">
            <v>163178409</v>
          </cell>
          <cell r="K18472" t="str">
            <v>ALY-H08XY01J</v>
          </cell>
          <cell r="L18472" t="str">
            <v/>
          </cell>
        </row>
        <row r="18473">
          <cell r="C18473">
            <v>162327611</v>
          </cell>
          <cell r="D18473" t="str">
            <v>人工</v>
          </cell>
          <cell r="E18473" t="str">
            <v>实物</v>
          </cell>
          <cell r="F18473" t="str">
            <v/>
          </cell>
          <cell r="G18473" t="str">
            <v>聚优来</v>
          </cell>
          <cell r="H18473" t="str">
            <v>年节礼包/美妆护理/眼部护理</v>
          </cell>
          <cell r="I18473" t="str">
            <v>2023-10-20</v>
          </cell>
          <cell r="J18473">
            <v>163186965</v>
          </cell>
          <cell r="K18473" t="str">
            <v>B02</v>
          </cell>
          <cell r="L18473" t="str">
            <v/>
          </cell>
        </row>
        <row r="18474">
          <cell r="C18474">
            <v>162433770</v>
          </cell>
          <cell r="D18474" t="str">
            <v>人工</v>
          </cell>
          <cell r="E18474" t="str">
            <v>组合商品</v>
          </cell>
          <cell r="F18474" t="str">
            <v/>
          </cell>
          <cell r="G18474" t="str">
            <v>苏打组合商品虚拟供应商</v>
          </cell>
          <cell r="H18474" t="str">
            <v>年节礼包/生鲜/生鲜礼包</v>
          </cell>
          <cell r="I18474" t="str">
            <v>2024-12-31</v>
          </cell>
          <cell r="J18474">
            <v>163435965</v>
          </cell>
          <cell r="K18474" t="str">
            <v/>
          </cell>
          <cell r="L18474" t="str">
            <v/>
          </cell>
        </row>
        <row r="18475">
          <cell r="C18475">
            <v>162433770</v>
          </cell>
          <cell r="D18475" t="str">
            <v>人工</v>
          </cell>
          <cell r="E18475" t="str">
            <v>组合商品</v>
          </cell>
          <cell r="F18475" t="str">
            <v/>
          </cell>
          <cell r="G18475" t="str">
            <v>苏打组合商品虚拟供应商</v>
          </cell>
          <cell r="H18475" t="str">
            <v>年节礼包/生鲜/生鲜礼包</v>
          </cell>
          <cell r="I18475" t="str">
            <v>2024-12-31</v>
          </cell>
        </row>
        <row r="18475">
          <cell r="K18475" t="str">
            <v/>
          </cell>
          <cell r="L18475" t="str">
            <v/>
          </cell>
        </row>
        <row r="18476">
          <cell r="C18476">
            <v>162430081</v>
          </cell>
          <cell r="D18476" t="str">
            <v>人工</v>
          </cell>
          <cell r="E18476" t="str">
            <v>组合商品</v>
          </cell>
          <cell r="F18476" t="str">
            <v/>
          </cell>
          <cell r="G18476" t="str">
            <v>苏打组合商品虚拟供应商</v>
          </cell>
          <cell r="H18476" t="str">
            <v>年节礼包/食品/食品礼包</v>
          </cell>
          <cell r="I18476" t="str">
            <v>2024-12-31</v>
          </cell>
          <cell r="J18476">
            <v>163425728</v>
          </cell>
          <cell r="K18476" t="str">
            <v/>
          </cell>
          <cell r="L18476" t="str">
            <v/>
          </cell>
        </row>
        <row r="18477">
          <cell r="C18477">
            <v>162430081</v>
          </cell>
          <cell r="D18477" t="str">
            <v>人工</v>
          </cell>
          <cell r="E18477" t="str">
            <v>组合商品</v>
          </cell>
          <cell r="F18477" t="str">
            <v/>
          </cell>
          <cell r="G18477" t="str">
            <v>苏打组合商品虚拟供应商</v>
          </cell>
          <cell r="H18477" t="str">
            <v>年节礼包/食品/食品礼包</v>
          </cell>
          <cell r="I18477" t="str">
            <v>2024-12-31</v>
          </cell>
        </row>
        <row r="18477">
          <cell r="K18477" t="str">
            <v/>
          </cell>
          <cell r="L18477" t="str">
            <v/>
          </cell>
        </row>
        <row r="18478">
          <cell r="C18478">
            <v>162323644</v>
          </cell>
          <cell r="D18478" t="str">
            <v>人工</v>
          </cell>
          <cell r="E18478" t="str">
            <v>实物</v>
          </cell>
          <cell r="F18478" t="str">
            <v>百果园</v>
          </cell>
          <cell r="G18478" t="str">
            <v>百果园公司直供</v>
          </cell>
          <cell r="H18478" t="str">
            <v>年节礼包/生鲜/水果礼包</v>
          </cell>
          <cell r="I18478" t="str">
            <v>2023-10-31</v>
          </cell>
          <cell r="J18478">
            <v>163183648</v>
          </cell>
          <cell r="K18478" t="str">
            <v>SDZQ202303</v>
          </cell>
          <cell r="L18478" t="str">
            <v/>
          </cell>
        </row>
        <row r="18479">
          <cell r="C18479">
            <v>162323650</v>
          </cell>
          <cell r="D18479" t="str">
            <v>人工</v>
          </cell>
          <cell r="E18479" t="str">
            <v>实物</v>
          </cell>
          <cell r="F18479" t="str">
            <v>百果园</v>
          </cell>
          <cell r="G18479" t="str">
            <v>百果园公司直供</v>
          </cell>
          <cell r="H18479" t="str">
            <v>年节礼包/生鲜/水果礼包</v>
          </cell>
          <cell r="I18479" t="str">
            <v>2023-10-31</v>
          </cell>
          <cell r="J18479">
            <v>163183654</v>
          </cell>
          <cell r="K18479" t="str">
            <v>phmy23004</v>
          </cell>
          <cell r="L18479" t="str">
            <v/>
          </cell>
        </row>
        <row r="18480">
          <cell r="C18480">
            <v>162391751</v>
          </cell>
          <cell r="D18480" t="str">
            <v>人工</v>
          </cell>
          <cell r="E18480" t="str">
            <v>组合商品</v>
          </cell>
          <cell r="F18480" t="str">
            <v/>
          </cell>
          <cell r="G18480" t="str">
            <v>苏打组合商品虚拟供应商</v>
          </cell>
          <cell r="H18480" t="str">
            <v>供应链类目/年节礼包/销售专属礼包</v>
          </cell>
          <cell r="I18480" t="str">
            <v>2023-11-30</v>
          </cell>
          <cell r="J18480">
            <v>163334782</v>
          </cell>
          <cell r="K18480" t="str">
            <v/>
          </cell>
          <cell r="L18480" t="str">
            <v/>
          </cell>
        </row>
        <row r="18481">
          <cell r="C18481">
            <v>162391751</v>
          </cell>
          <cell r="D18481" t="str">
            <v>人工</v>
          </cell>
          <cell r="E18481" t="str">
            <v>组合商品</v>
          </cell>
          <cell r="F18481" t="str">
            <v/>
          </cell>
          <cell r="G18481" t="str">
            <v>苏打组合商品虚拟供应商</v>
          </cell>
          <cell r="H18481" t="str">
            <v>供应链类目/年节礼包/销售专属礼包</v>
          </cell>
          <cell r="I18481" t="str">
            <v>2023-11-30</v>
          </cell>
        </row>
        <row r="18481">
          <cell r="K18481" t="str">
            <v/>
          </cell>
          <cell r="L18481" t="str">
            <v/>
          </cell>
        </row>
        <row r="18482">
          <cell r="C18482">
            <v>162390828</v>
          </cell>
          <cell r="D18482" t="str">
            <v>人工</v>
          </cell>
          <cell r="E18482" t="str">
            <v>实物</v>
          </cell>
          <cell r="F18482" t="str">
            <v>孚日家纺（SUNVIM）</v>
          </cell>
          <cell r="G18482" t="str">
            <v>礼福生</v>
          </cell>
          <cell r="H18482" t="str">
            <v>年节礼包/居家日用/生活日用</v>
          </cell>
          <cell r="I18482" t="str">
            <v>2024-01-31</v>
          </cell>
          <cell r="J18482">
            <v>163332381</v>
          </cell>
          <cell r="K18482" t="str">
            <v>SUN22603-A</v>
          </cell>
          <cell r="L18482" t="str">
            <v>4条毛巾混色</v>
          </cell>
        </row>
        <row r="18483">
          <cell r="D18483" t="str">
            <v>人工</v>
          </cell>
          <cell r="E18483" t="str">
            <v>实物</v>
          </cell>
          <cell r="F18483" t="str">
            <v>孚日家纺（SUNVIM）</v>
          </cell>
          <cell r="G18483" t="str">
            <v>礼福生</v>
          </cell>
          <cell r="H18483" t="str">
            <v>年节礼包/居家日用/生活日用</v>
          </cell>
          <cell r="I18483" t="str">
            <v>2024-01-31</v>
          </cell>
          <cell r="J18483">
            <v>163332382</v>
          </cell>
          <cell r="K18483" t="str">
            <v>粉+棕SUN22603-B</v>
          </cell>
          <cell r="L18483" t="str">
            <v>2条毛巾(粉+棕)</v>
          </cell>
        </row>
        <row r="18484">
          <cell r="D18484" t="str">
            <v>人工</v>
          </cell>
          <cell r="E18484" t="str">
            <v>实物</v>
          </cell>
          <cell r="F18484" t="str">
            <v>孚日家纺（SUNVIM）</v>
          </cell>
          <cell r="G18484" t="str">
            <v>礼福生</v>
          </cell>
          <cell r="H18484" t="str">
            <v>年节礼包/居家日用/生活日用</v>
          </cell>
          <cell r="I18484" t="str">
            <v>2024-01-31</v>
          </cell>
          <cell r="J18484">
            <v>163332383</v>
          </cell>
          <cell r="K18484" t="str">
            <v>绿+粉SUN22603-B</v>
          </cell>
          <cell r="L18484" t="str">
            <v>2条毛巾(绿+粉)</v>
          </cell>
        </row>
        <row r="18485">
          <cell r="D18485" t="str">
            <v>人工</v>
          </cell>
          <cell r="E18485" t="str">
            <v>实物</v>
          </cell>
          <cell r="F18485" t="str">
            <v>孚日家纺（SUNVIM）</v>
          </cell>
          <cell r="G18485" t="str">
            <v>礼福生</v>
          </cell>
          <cell r="H18485" t="str">
            <v>年节礼包/居家日用/生活日用</v>
          </cell>
          <cell r="I18485" t="str">
            <v>2024-01-31</v>
          </cell>
          <cell r="J18485">
            <v>163332384</v>
          </cell>
          <cell r="K18485" t="str">
            <v>SUN22603-C粉色</v>
          </cell>
          <cell r="L18485" t="str">
            <v>3套装(浴巾+毛巾+方巾)粉色</v>
          </cell>
        </row>
        <row r="18486">
          <cell r="D18486" t="str">
            <v>人工</v>
          </cell>
          <cell r="E18486" t="str">
            <v>实物</v>
          </cell>
          <cell r="F18486" t="str">
            <v>孚日家纺（SUNVIM）</v>
          </cell>
          <cell r="G18486" t="str">
            <v>礼福生</v>
          </cell>
          <cell r="H18486" t="str">
            <v>年节礼包/居家日用/生活日用</v>
          </cell>
          <cell r="I18486" t="str">
            <v>2024-01-31</v>
          </cell>
          <cell r="J18486">
            <v>163332385</v>
          </cell>
          <cell r="K18486" t="str">
            <v>SUN22603-C绿色</v>
          </cell>
          <cell r="L18486" t="str">
            <v>3套装(浴巾+毛巾+方巾)绿色</v>
          </cell>
        </row>
        <row r="18487">
          <cell r="D18487" t="str">
            <v>人工</v>
          </cell>
          <cell r="E18487" t="str">
            <v>实物</v>
          </cell>
          <cell r="F18487" t="str">
            <v>孚日家纺（SUNVIM）</v>
          </cell>
          <cell r="G18487" t="str">
            <v>礼福生</v>
          </cell>
          <cell r="H18487" t="str">
            <v>年节礼包/居家日用/生活日用</v>
          </cell>
          <cell r="I18487" t="str">
            <v>2024-01-31</v>
          </cell>
          <cell r="J18487">
            <v>163332386</v>
          </cell>
          <cell r="K18487" t="str">
            <v>SUN22603-C棕色</v>
          </cell>
          <cell r="L18487" t="str">
            <v>3套装(浴巾+毛巾+方巾)棕色</v>
          </cell>
        </row>
        <row r="18488">
          <cell r="C18488">
            <v>162319155</v>
          </cell>
          <cell r="D18488" t="str">
            <v>人工</v>
          </cell>
          <cell r="E18488" t="str">
            <v>实物</v>
          </cell>
          <cell r="F18488" t="str">
            <v>康巴赫</v>
          </cell>
          <cell r="G18488" t="str">
            <v>高率</v>
          </cell>
          <cell r="H18488" t="str">
            <v>年节礼包/餐厨/烹饪锅具</v>
          </cell>
          <cell r="I18488" t="str">
            <v>2023-11-30</v>
          </cell>
          <cell r="J18488">
            <v>163178095</v>
          </cell>
          <cell r="K18488" t="str">
            <v>GL070</v>
          </cell>
          <cell r="L18488" t="str">
            <v/>
          </cell>
        </row>
        <row r="18489">
          <cell r="C18489">
            <v>162396961</v>
          </cell>
          <cell r="D18489" t="str">
            <v>人工</v>
          </cell>
          <cell r="E18489" t="str">
            <v>实物</v>
          </cell>
          <cell r="F18489" t="str">
            <v/>
          </cell>
          <cell r="G18489" t="str">
            <v>【测试】支持在线签约11</v>
          </cell>
          <cell r="H18489" t="str">
            <v>测试/测试-yanny/测试3-1</v>
          </cell>
          <cell r="I18489" t="str">
            <v>2023-11-30</v>
          </cell>
          <cell r="J18489">
            <v>163349791</v>
          </cell>
          <cell r="K18489" t="str">
            <v/>
          </cell>
          <cell r="L18489" t="str">
            <v/>
          </cell>
        </row>
        <row r="18490">
          <cell r="C18490">
            <v>162396956</v>
          </cell>
          <cell r="D18490" t="str">
            <v>人工</v>
          </cell>
          <cell r="E18490" t="str">
            <v>实物</v>
          </cell>
          <cell r="F18490" t="str">
            <v/>
          </cell>
          <cell r="G18490" t="str">
            <v>【测试】支持在线签约11</v>
          </cell>
          <cell r="H18490" t="str">
            <v>测试/测试-yanny/测试3-1</v>
          </cell>
          <cell r="I18490" t="str">
            <v>2023-11-30</v>
          </cell>
          <cell r="J18490">
            <v>163349786</v>
          </cell>
          <cell r="K18490" t="str">
            <v/>
          </cell>
          <cell r="L18490" t="str">
            <v/>
          </cell>
        </row>
        <row r="18491">
          <cell r="C18491">
            <v>162396953</v>
          </cell>
          <cell r="D18491" t="str">
            <v>人工</v>
          </cell>
          <cell r="E18491" t="str">
            <v>实物</v>
          </cell>
          <cell r="F18491" t="str">
            <v/>
          </cell>
          <cell r="G18491" t="str">
            <v>【测试】支持在线签约11</v>
          </cell>
          <cell r="H18491" t="str">
            <v>测试/测试-yanny/测试3-1</v>
          </cell>
          <cell r="I18491" t="str">
            <v>2023-11-30</v>
          </cell>
          <cell r="J18491">
            <v>163349783</v>
          </cell>
          <cell r="K18491" t="str">
            <v/>
          </cell>
          <cell r="L18491" t="str">
            <v/>
          </cell>
        </row>
        <row r="18492">
          <cell r="C18492">
            <v>162396962</v>
          </cell>
          <cell r="D18492" t="str">
            <v>人工</v>
          </cell>
          <cell r="E18492" t="str">
            <v>实物</v>
          </cell>
          <cell r="F18492" t="str">
            <v/>
          </cell>
          <cell r="G18492" t="str">
            <v>【测试】支持在线签约11</v>
          </cell>
          <cell r="H18492" t="str">
            <v>测试/测试-yanny/测试3-1</v>
          </cell>
          <cell r="I18492" t="str">
            <v>2023-11-30</v>
          </cell>
          <cell r="J18492">
            <v>163349792</v>
          </cell>
          <cell r="K18492" t="str">
            <v/>
          </cell>
          <cell r="L18492" t="str">
            <v/>
          </cell>
        </row>
        <row r="18493">
          <cell r="C18493">
            <v>162319211</v>
          </cell>
          <cell r="D18493" t="str">
            <v>人工</v>
          </cell>
          <cell r="E18493" t="str">
            <v>实物</v>
          </cell>
          <cell r="F18493" t="str">
            <v>锐思</v>
          </cell>
          <cell r="G18493" t="str">
            <v>天基智慧科技</v>
          </cell>
          <cell r="H18493" t="str">
            <v>年节礼包/3C数码/数码配件</v>
          </cell>
          <cell r="I18493" t="str">
            <v>2023-12-31</v>
          </cell>
          <cell r="J18493">
            <v>163178155</v>
          </cell>
          <cell r="K18493" t="str">
            <v/>
          </cell>
          <cell r="L18493" t="str">
            <v>黑色+白色</v>
          </cell>
        </row>
        <row r="18494">
          <cell r="D18494" t="str">
            <v>人工</v>
          </cell>
          <cell r="E18494" t="str">
            <v>实物</v>
          </cell>
          <cell r="F18494" t="str">
            <v>锐思</v>
          </cell>
          <cell r="G18494" t="str">
            <v>天基智慧科技</v>
          </cell>
          <cell r="H18494" t="str">
            <v>年节礼包/3C数码/数码配件</v>
          </cell>
          <cell r="I18494" t="str">
            <v>2023-12-31</v>
          </cell>
          <cell r="J18494">
            <v>163178156</v>
          </cell>
          <cell r="K18494" t="str">
            <v/>
          </cell>
          <cell r="L18494" t="str">
            <v>白色+白色</v>
          </cell>
        </row>
        <row r="18495">
          <cell r="C18495">
            <v>162319205</v>
          </cell>
          <cell r="D18495" t="str">
            <v>人工</v>
          </cell>
          <cell r="E18495" t="str">
            <v>实物</v>
          </cell>
          <cell r="F18495" t="str">
            <v>锐思</v>
          </cell>
          <cell r="G18495" t="str">
            <v>天基智慧科技</v>
          </cell>
          <cell r="H18495" t="str">
            <v>年节礼包/3C数码/数码配件</v>
          </cell>
          <cell r="I18495" t="str">
            <v>2023-12-31</v>
          </cell>
          <cell r="J18495">
            <v>163178147</v>
          </cell>
          <cell r="K18495" t="str">
            <v/>
          </cell>
          <cell r="L18495" t="str">
            <v>白色</v>
          </cell>
        </row>
        <row r="18496">
          <cell r="C18496">
            <v>162328690</v>
          </cell>
          <cell r="D18496" t="str">
            <v>人工</v>
          </cell>
          <cell r="E18496" t="str">
            <v>实物</v>
          </cell>
          <cell r="F18496" t="str">
            <v/>
          </cell>
          <cell r="G18496" t="str">
            <v>湄南河</v>
          </cell>
          <cell r="H18496" t="str">
            <v>年节礼包/食品/大米</v>
          </cell>
          <cell r="I18496" t="str">
            <v>2023-10-31</v>
          </cell>
          <cell r="J18496">
            <v>163188123</v>
          </cell>
          <cell r="K18496">
            <v>8850187352421</v>
          </cell>
          <cell r="L18496" t="str">
            <v/>
          </cell>
        </row>
        <row r="18497">
          <cell r="C18497">
            <v>162040780</v>
          </cell>
          <cell r="D18497" t="str">
            <v>人工</v>
          </cell>
          <cell r="E18497" t="str">
            <v>实物</v>
          </cell>
          <cell r="F18497" t="str">
            <v>九阳 </v>
          </cell>
          <cell r="G18497" t="str">
            <v>佳美佳</v>
          </cell>
          <cell r="H18497" t="str">
            <v>年节礼包/家用电器/厨房小电</v>
          </cell>
          <cell r="I18497" t="str">
            <v>2023-07-31</v>
          </cell>
          <cell r="J18497">
            <v>162408144</v>
          </cell>
          <cell r="K18497" t="str">
            <v>ZD20-GE620</v>
          </cell>
          <cell r="L18497" t="str">
            <v/>
          </cell>
        </row>
        <row r="18498">
          <cell r="C18498">
            <v>162108676</v>
          </cell>
          <cell r="D18498" t="str">
            <v>人工</v>
          </cell>
          <cell r="E18498" t="str">
            <v>实物</v>
          </cell>
          <cell r="F18498" t="str">
            <v/>
          </cell>
          <cell r="G18498" t="str">
            <v>大象传媒</v>
          </cell>
          <cell r="H18498" t="str">
            <v>食品/冲调/冲调谷物</v>
          </cell>
          <cell r="I18498" t="str">
            <v>2023-09-01</v>
          </cell>
          <cell r="J18498">
            <v>162583658</v>
          </cell>
          <cell r="K18498" t="str">
            <v>燕谷坊5黑5红组合420g*2袋*2组</v>
          </cell>
          <cell r="L18498" t="str">
            <v/>
          </cell>
        </row>
        <row r="18499">
          <cell r="C18499">
            <v>162328691</v>
          </cell>
          <cell r="D18499" t="str">
            <v>人工</v>
          </cell>
          <cell r="E18499" t="str">
            <v>实物</v>
          </cell>
          <cell r="F18499" t="str">
            <v/>
          </cell>
          <cell r="G18499" t="str">
            <v>湄南河</v>
          </cell>
          <cell r="H18499" t="str">
            <v>年节礼包/食品/大米</v>
          </cell>
          <cell r="I18499" t="str">
            <v>2023-10-31</v>
          </cell>
          <cell r="J18499">
            <v>163188124</v>
          </cell>
          <cell r="K18499">
            <v>6921145300159</v>
          </cell>
          <cell r="L18499" t="str">
            <v/>
          </cell>
        </row>
        <row r="18500">
          <cell r="C18500">
            <v>162328930</v>
          </cell>
          <cell r="D18500" t="str">
            <v>人工</v>
          </cell>
          <cell r="E18500" t="str">
            <v>实物</v>
          </cell>
          <cell r="F18500" t="str">
            <v>九阳 </v>
          </cell>
          <cell r="G18500" t="str">
            <v>佳美佳</v>
          </cell>
          <cell r="H18500" t="str">
            <v>年节礼包/家用电器/厨房小电</v>
          </cell>
          <cell r="I18500" t="str">
            <v>2023-10-31</v>
          </cell>
          <cell r="J18500">
            <v>163188330</v>
          </cell>
          <cell r="K18500" t="str">
            <v>Y-50C31</v>
          </cell>
          <cell r="L18500" t="str">
            <v/>
          </cell>
        </row>
        <row r="18501">
          <cell r="C18501">
            <v>162315415</v>
          </cell>
          <cell r="D18501" t="str">
            <v>人工</v>
          </cell>
          <cell r="E18501" t="str">
            <v>实物</v>
          </cell>
          <cell r="F18501" t="str">
            <v>舒蕾</v>
          </cell>
          <cell r="G18501" t="str">
            <v>舒蕾</v>
          </cell>
          <cell r="H18501" t="str">
            <v>年节礼包/个人护理/洗护礼包</v>
          </cell>
          <cell r="I18501" t="str">
            <v>2023-10-20</v>
          </cell>
          <cell r="J18501">
            <v>163173230</v>
          </cell>
          <cell r="K18501" t="str">
            <v>KQ-099</v>
          </cell>
          <cell r="L18501" t="str">
            <v/>
          </cell>
        </row>
        <row r="18502">
          <cell r="C18502">
            <v>162327732</v>
          </cell>
          <cell r="D18502" t="str">
            <v>人工+API</v>
          </cell>
          <cell r="E18502" t="str">
            <v>实物</v>
          </cell>
          <cell r="F18502" t="str">
            <v>测试品牌1</v>
          </cell>
          <cell r="G18502" t="str">
            <v>测试供应商</v>
          </cell>
          <cell r="H18502" t="str">
            <v>运营类目/测试类目/测试类目1</v>
          </cell>
          <cell r="I18502" t="str">
            <v>2023-08-16</v>
          </cell>
          <cell r="J18502">
            <v>163187093</v>
          </cell>
          <cell r="K18502">
            <v>100002225197995</v>
          </cell>
          <cell r="L18502" t="str">
            <v>十里红妆-凤冠</v>
          </cell>
        </row>
        <row r="18503">
          <cell r="C18503">
            <v>162327732</v>
          </cell>
          <cell r="D18503" t="str">
            <v>人工+API</v>
          </cell>
          <cell r="E18503" t="str">
            <v>实物</v>
          </cell>
          <cell r="F18503" t="str">
            <v>测试品牌1</v>
          </cell>
          <cell r="G18503" t="str">
            <v>测试供应商</v>
          </cell>
          <cell r="H18503" t="str">
            <v>运营类目/测试类目/测试类目1</v>
          </cell>
          <cell r="I18503" t="str">
            <v>2023-08-16</v>
          </cell>
        </row>
        <row r="18503">
          <cell r="L18503" t="str">
            <v>十里红妆-凤冠</v>
          </cell>
        </row>
        <row r="18504">
          <cell r="D18504" t="str">
            <v>人工+API</v>
          </cell>
          <cell r="E18504" t="str">
            <v>实物</v>
          </cell>
          <cell r="F18504" t="str">
            <v>测试品牌1</v>
          </cell>
          <cell r="G18504" t="str">
            <v>测试供应商</v>
          </cell>
          <cell r="H18504" t="str">
            <v>运营类目/测试类目/测试类目1</v>
          </cell>
          <cell r="I18504" t="str">
            <v>2023-08-16</v>
          </cell>
          <cell r="J18504">
            <v>163187094</v>
          </cell>
          <cell r="K18504" t="str">
            <v>1032130005076733</v>
          </cell>
          <cell r="L18504" t="str">
            <v>专业级拼装工具</v>
          </cell>
        </row>
        <row r="18505">
          <cell r="D18505" t="str">
            <v>人工+API</v>
          </cell>
          <cell r="E18505" t="str">
            <v>实物</v>
          </cell>
          <cell r="F18505" t="str">
            <v>测试品牌1</v>
          </cell>
          <cell r="G18505" t="str">
            <v>测试供应商</v>
          </cell>
          <cell r="H18505" t="str">
            <v>运营类目/测试类目/测试类目1</v>
          </cell>
          <cell r="I18505" t="str">
            <v>2023-08-16</v>
          </cell>
          <cell r="J18505">
            <v>163187095</v>
          </cell>
          <cell r="K18505">
            <v>103210005076739</v>
          </cell>
          <cell r="L18505" t="str">
            <v>必备工具一套</v>
          </cell>
        </row>
        <row r="18506">
          <cell r="D18506" t="str">
            <v>人工+API</v>
          </cell>
          <cell r="E18506" t="str">
            <v>实物</v>
          </cell>
          <cell r="F18506" t="str">
            <v>测试品牌1</v>
          </cell>
          <cell r="G18506" t="str">
            <v>测试供应商</v>
          </cell>
          <cell r="H18506" t="str">
            <v>运营类目/测试类目/测试类目1</v>
          </cell>
          <cell r="I18506" t="str">
            <v>2023-08-16</v>
          </cell>
          <cell r="J18506">
            <v>163187096</v>
          </cell>
          <cell r="K18506">
            <v>321231</v>
          </cell>
          <cell r="L18506" t="str">
            <v>十里红妆-宫灯</v>
          </cell>
        </row>
        <row r="18507">
          <cell r="D18507" t="str">
            <v>人工+API</v>
          </cell>
          <cell r="E18507" t="str">
            <v>实物</v>
          </cell>
          <cell r="F18507" t="str">
            <v>测试品牌1</v>
          </cell>
          <cell r="G18507" t="str">
            <v>测试供应商</v>
          </cell>
          <cell r="H18507" t="str">
            <v>运营类目/测试类目/测试类目1</v>
          </cell>
          <cell r="I18507" t="str">
            <v>2023-08-16</v>
          </cell>
          <cell r="J18507">
            <v>163187097</v>
          </cell>
          <cell r="K18507">
            <v>10002309201408</v>
          </cell>
          <cell r="L18507" t="str">
            <v>十里红妆-嫁衣</v>
          </cell>
        </row>
        <row r="18508">
          <cell r="D18508" t="str">
            <v>人工+API</v>
          </cell>
          <cell r="E18508" t="str">
            <v>实物</v>
          </cell>
          <cell r="F18508" t="str">
            <v>测试品牌1</v>
          </cell>
          <cell r="G18508" t="str">
            <v>测试供应商</v>
          </cell>
          <cell r="H18508" t="str">
            <v>运营类目/测试类目/测试类目1</v>
          </cell>
          <cell r="I18508" t="str">
            <v>2023-08-16</v>
          </cell>
          <cell r="J18508">
            <v>163187098</v>
          </cell>
          <cell r="K18508">
            <v>10320009400373</v>
          </cell>
          <cell r="L18508" t="str">
            <v>花鸟纹银香囊</v>
          </cell>
        </row>
        <row r="18509">
          <cell r="D18509" t="str">
            <v>人工+API</v>
          </cell>
          <cell r="E18509" t="str">
            <v>实物</v>
          </cell>
          <cell r="F18509" t="str">
            <v>测试品牌1</v>
          </cell>
          <cell r="G18509" t="str">
            <v>测试供应商</v>
          </cell>
          <cell r="H18509" t="str">
            <v>运营类目/测试类目/测试类目1</v>
          </cell>
          <cell r="I18509" t="str">
            <v>2023-08-16</v>
          </cell>
          <cell r="J18509">
            <v>163187099</v>
          </cell>
          <cell r="K18509">
            <v>321100016858214</v>
          </cell>
          <cell r="L18509" t="str">
            <v>花轿+凤冠+初级工具套装</v>
          </cell>
        </row>
        <row r="18510">
          <cell r="D18510" t="str">
            <v>人工+API</v>
          </cell>
          <cell r="E18510" t="str">
            <v>实物</v>
          </cell>
          <cell r="F18510" t="str">
            <v>测试品牌1</v>
          </cell>
          <cell r="G18510" t="str">
            <v>测试供应商</v>
          </cell>
          <cell r="H18510" t="str">
            <v>运营类目/测试类目/测试类目1</v>
          </cell>
          <cell r="I18510" t="str">
            <v>2023-08-16</v>
          </cell>
          <cell r="J18510">
            <v>163187100</v>
          </cell>
          <cell r="K18510">
            <v>100012326858216</v>
          </cell>
          <cell r="L18510" t="str">
            <v>十里红妆5件套+初级工具套装</v>
          </cell>
        </row>
        <row r="18511">
          <cell r="C18511">
            <v>162255366</v>
          </cell>
          <cell r="D18511" t="str">
            <v>人工</v>
          </cell>
          <cell r="E18511" t="str">
            <v>实物</v>
          </cell>
          <cell r="F18511" t="str">
            <v>果遇茶</v>
          </cell>
          <cell r="G18511" t="str">
            <v>测试供应商</v>
          </cell>
          <cell r="H18511" t="str">
            <v>运营类目/测试类目/测试类目1</v>
          </cell>
          <cell r="I18511" t="str">
            <v>2023-06-16</v>
          </cell>
          <cell r="J18511">
            <v>162994935</v>
          </cell>
          <cell r="K18511" t="str">
            <v/>
          </cell>
          <cell r="L18511" t="str">
            <v/>
          </cell>
        </row>
        <row r="18512">
          <cell r="C18512">
            <v>162199916</v>
          </cell>
          <cell r="D18512" t="str">
            <v>人工</v>
          </cell>
          <cell r="E18512" t="str">
            <v>实物</v>
          </cell>
          <cell r="F18512" t="str">
            <v>汉客（HANKE）</v>
          </cell>
          <cell r="G18512" t="str">
            <v>测试供应商</v>
          </cell>
          <cell r="H18512" t="str">
            <v>运营类目/不外显类目/食品-不外显</v>
          </cell>
          <cell r="I18512" t="str">
            <v>2023-06-08</v>
          </cell>
          <cell r="J18512">
            <v>162829396</v>
          </cell>
          <cell r="K18512" t="str">
            <v/>
          </cell>
          <cell r="L18512" t="str">
            <v/>
          </cell>
        </row>
        <row r="18513">
          <cell r="C18513">
            <v>162182161</v>
          </cell>
          <cell r="D18513" t="str">
            <v>人工</v>
          </cell>
          <cell r="E18513" t="str">
            <v>实物</v>
          </cell>
          <cell r="F18513" t="str">
            <v>班尼牛</v>
          </cell>
          <cell r="G18513" t="str">
            <v>测试供应商</v>
          </cell>
          <cell r="H18513" t="str">
            <v>运营类目/测试类目/测试类目1</v>
          </cell>
          <cell r="I18513" t="str">
            <v>2023-06-07</v>
          </cell>
          <cell r="J18513">
            <v>162791145</v>
          </cell>
          <cell r="K18513">
            <v>254</v>
          </cell>
          <cell r="L18513">
            <v>1</v>
          </cell>
        </row>
        <row r="18514">
          <cell r="D18514" t="str">
            <v>人工</v>
          </cell>
          <cell r="E18514" t="str">
            <v>实物</v>
          </cell>
          <cell r="F18514" t="str">
            <v>班尼牛</v>
          </cell>
          <cell r="G18514" t="str">
            <v>测试供应商</v>
          </cell>
          <cell r="H18514" t="str">
            <v>运营类目/测试类目/测试类目1</v>
          </cell>
          <cell r="I18514" t="str">
            <v>2023-06-07</v>
          </cell>
          <cell r="J18514">
            <v>162791146</v>
          </cell>
          <cell r="K18514">
            <v>2535</v>
          </cell>
          <cell r="L18514">
            <v>2</v>
          </cell>
        </row>
        <row r="18515">
          <cell r="C18515">
            <v>162182073</v>
          </cell>
          <cell r="D18515" t="str">
            <v>人工</v>
          </cell>
          <cell r="E18515" t="str">
            <v>实物</v>
          </cell>
          <cell r="F18515" t="str">
            <v/>
          </cell>
          <cell r="G18515" t="str">
            <v>测试供应商</v>
          </cell>
          <cell r="H18515" t="str">
            <v>运营类目/测试类目/测试类目1</v>
          </cell>
          <cell r="I18515" t="str">
            <v>2023-06-23</v>
          </cell>
          <cell r="J18515">
            <v>162791052</v>
          </cell>
          <cell r="K18515">
            <v>32321</v>
          </cell>
          <cell r="L18515" t="str">
            <v/>
          </cell>
        </row>
        <row r="18516">
          <cell r="C18516">
            <v>162171030</v>
          </cell>
          <cell r="D18516" t="str">
            <v>人工</v>
          </cell>
          <cell r="E18516" t="str">
            <v>实物</v>
          </cell>
          <cell r="F18516" t="str">
            <v/>
          </cell>
          <cell r="G18516" t="str">
            <v>测试供应商</v>
          </cell>
          <cell r="H18516" t="str">
            <v>测试/测试2-2/测试3-2</v>
          </cell>
          <cell r="I18516" t="str">
            <v>2023-06-07</v>
          </cell>
          <cell r="J18516">
            <v>162752639</v>
          </cell>
          <cell r="K18516" t="str">
            <v/>
          </cell>
          <cell r="L18516" t="str">
            <v/>
          </cell>
        </row>
        <row r="18517">
          <cell r="C18517">
            <v>162167545</v>
          </cell>
          <cell r="D18517" t="str">
            <v>人工</v>
          </cell>
          <cell r="E18517" t="str">
            <v>实物</v>
          </cell>
          <cell r="F18517" t="str">
            <v/>
          </cell>
          <cell r="G18517" t="str">
            <v>测试供应商</v>
          </cell>
          <cell r="H18517" t="str">
            <v>测试/测试-yanny/测试3-1</v>
          </cell>
          <cell r="I18517" t="str">
            <v>2023-06-07</v>
          </cell>
          <cell r="J18517">
            <v>162741207</v>
          </cell>
          <cell r="K18517" t="str">
            <v/>
          </cell>
          <cell r="L18517" t="str">
            <v/>
          </cell>
        </row>
        <row r="18518">
          <cell r="C18518">
            <v>162166764</v>
          </cell>
          <cell r="D18518" t="str">
            <v>人工</v>
          </cell>
          <cell r="E18518" t="str">
            <v>实物</v>
          </cell>
          <cell r="F18518" t="str">
            <v>好利来</v>
          </cell>
          <cell r="G18518" t="str">
            <v>测试供应商</v>
          </cell>
          <cell r="H18518" t="str">
            <v>运营类目/测试类目/测试类目1</v>
          </cell>
          <cell r="I18518" t="str">
            <v>2023-06-07</v>
          </cell>
          <cell r="J18518">
            <v>162739055</v>
          </cell>
          <cell r="K18518">
            <v>354</v>
          </cell>
          <cell r="L18518" t="str">
            <v/>
          </cell>
        </row>
        <row r="18519">
          <cell r="C18519">
            <v>162153579</v>
          </cell>
          <cell r="D18519" t="str">
            <v>人工</v>
          </cell>
          <cell r="E18519" t="str">
            <v>实物</v>
          </cell>
          <cell r="F18519" t="str">
            <v>果遇茶</v>
          </cell>
          <cell r="G18519" t="str">
            <v>测试供应商</v>
          </cell>
          <cell r="H18519" t="str">
            <v>运营类目/测试类目/测试类目1</v>
          </cell>
          <cell r="I18519" t="str">
            <v>2023-06-29</v>
          </cell>
          <cell r="J18519">
            <v>162704608</v>
          </cell>
          <cell r="K18519">
            <v>354</v>
          </cell>
          <cell r="L18519" t="str">
            <v/>
          </cell>
        </row>
        <row r="18520">
          <cell r="C18520">
            <v>162089786</v>
          </cell>
          <cell r="D18520" t="str">
            <v>人工</v>
          </cell>
          <cell r="E18520" t="str">
            <v>实物</v>
          </cell>
          <cell r="F18520" t="str">
            <v>测试品牌1</v>
          </cell>
          <cell r="G18520" t="str">
            <v>测试供应商</v>
          </cell>
          <cell r="H18520" t="str">
            <v>运营类目/测试类目/测试类目1</v>
          </cell>
          <cell r="I18520" t="str">
            <v>2023-05-31</v>
          </cell>
          <cell r="J18520">
            <v>162542049</v>
          </cell>
          <cell r="K18520" t="str">
            <v/>
          </cell>
          <cell r="L18520" t="str">
            <v/>
          </cell>
        </row>
        <row r="18521">
          <cell r="C18521">
            <v>162089783</v>
          </cell>
          <cell r="D18521" t="str">
            <v>人工</v>
          </cell>
          <cell r="E18521" t="str">
            <v>实物</v>
          </cell>
          <cell r="F18521" t="str">
            <v>膳魔师</v>
          </cell>
          <cell r="G18521" t="str">
            <v>测试供应商</v>
          </cell>
          <cell r="H18521" t="str">
            <v>运营类目/测试类目/测试类目1</v>
          </cell>
          <cell r="I18521" t="str">
            <v>2023-05-10</v>
          </cell>
          <cell r="J18521">
            <v>162542044</v>
          </cell>
          <cell r="K18521" t="str">
            <v/>
          </cell>
          <cell r="L18521" t="str">
            <v>大大大</v>
          </cell>
        </row>
        <row r="18522">
          <cell r="D18522" t="str">
            <v>人工</v>
          </cell>
          <cell r="E18522" t="str">
            <v>实物</v>
          </cell>
          <cell r="F18522" t="str">
            <v>膳魔师</v>
          </cell>
          <cell r="G18522" t="str">
            <v>测试供应商</v>
          </cell>
          <cell r="H18522" t="str">
            <v>运营类目/测试类目/测试类目1</v>
          </cell>
          <cell r="I18522" t="str">
            <v>2023-05-10</v>
          </cell>
          <cell r="J18522">
            <v>162542045</v>
          </cell>
          <cell r="K18522" t="str">
            <v/>
          </cell>
          <cell r="L18522" t="str">
            <v>小小小</v>
          </cell>
        </row>
        <row r="18523">
          <cell r="D18523" t="str">
            <v>人工</v>
          </cell>
          <cell r="E18523" t="str">
            <v>实物</v>
          </cell>
          <cell r="F18523" t="str">
            <v>膳魔师</v>
          </cell>
          <cell r="G18523" t="str">
            <v>测试供应商</v>
          </cell>
          <cell r="H18523" t="str">
            <v>运营类目/测试类目/测试类目1</v>
          </cell>
          <cell r="I18523" t="str">
            <v>2023-05-10</v>
          </cell>
          <cell r="J18523">
            <v>162542046</v>
          </cell>
          <cell r="K18523" t="str">
            <v/>
          </cell>
          <cell r="L18523" t="str">
            <v>中中中</v>
          </cell>
        </row>
        <row r="18524">
          <cell r="C18524">
            <v>162089777</v>
          </cell>
          <cell r="D18524" t="str">
            <v>人工</v>
          </cell>
          <cell r="E18524" t="str">
            <v>实物</v>
          </cell>
          <cell r="F18524" t="str">
            <v>膳魔师</v>
          </cell>
          <cell r="G18524" t="str">
            <v>测试供应商</v>
          </cell>
          <cell r="H18524" t="str">
            <v>运营类目/测试类目/测试类目1</v>
          </cell>
          <cell r="I18524" t="str">
            <v>2023-05-09</v>
          </cell>
          <cell r="J18524">
            <v>162542038</v>
          </cell>
          <cell r="K18524" t="str">
            <v/>
          </cell>
          <cell r="L18524">
            <v>1111</v>
          </cell>
        </row>
        <row r="18525">
          <cell r="D18525" t="str">
            <v>人工</v>
          </cell>
          <cell r="E18525" t="str">
            <v>实物</v>
          </cell>
          <cell r="F18525" t="str">
            <v>膳魔师</v>
          </cell>
          <cell r="G18525" t="str">
            <v>测试供应商</v>
          </cell>
          <cell r="H18525" t="str">
            <v>运营类目/测试类目/测试类目1</v>
          </cell>
          <cell r="I18525" t="str">
            <v>2023-05-09</v>
          </cell>
          <cell r="J18525">
            <v>162542039</v>
          </cell>
          <cell r="K18525" t="str">
            <v/>
          </cell>
          <cell r="L18525">
            <v>2222</v>
          </cell>
        </row>
        <row r="18526">
          <cell r="C18526">
            <v>162044068</v>
          </cell>
          <cell r="D18526" t="str">
            <v>人工</v>
          </cell>
          <cell r="E18526" t="str">
            <v>实物</v>
          </cell>
          <cell r="F18526" t="str">
            <v/>
          </cell>
          <cell r="G18526" t="str">
            <v>测试供应商</v>
          </cell>
          <cell r="H18526" t="str">
            <v>测试/测试2-2/测试3-2</v>
          </cell>
          <cell r="I18526" t="str">
            <v>2023-05-31</v>
          </cell>
          <cell r="J18526">
            <v>162413430</v>
          </cell>
          <cell r="K18526">
            <v>1</v>
          </cell>
          <cell r="L18526" t="str">
            <v/>
          </cell>
        </row>
        <row r="18527">
          <cell r="C18527">
            <v>162333368</v>
          </cell>
          <cell r="D18527" t="str">
            <v>人工</v>
          </cell>
          <cell r="E18527" t="str">
            <v>礼包</v>
          </cell>
          <cell r="F18527" t="str">
            <v/>
          </cell>
          <cell r="G18527" t="str">
            <v>测试供应商</v>
          </cell>
          <cell r="H18527" t="str">
            <v>测试/测试-yanny/测试3-1</v>
          </cell>
          <cell r="I18527" t="str">
            <v>2023-09-05</v>
          </cell>
          <cell r="J18527">
            <v>163193187</v>
          </cell>
          <cell r="K18527" t="str">
            <v/>
          </cell>
          <cell r="L18527" t="str">
            <v/>
          </cell>
        </row>
        <row r="18528">
          <cell r="C18528">
            <v>162333368</v>
          </cell>
          <cell r="D18528" t="str">
            <v>人工</v>
          </cell>
          <cell r="E18528" t="str">
            <v>礼包</v>
          </cell>
          <cell r="F18528" t="str">
            <v/>
          </cell>
          <cell r="G18528" t="str">
            <v>测试供应商</v>
          </cell>
          <cell r="H18528" t="str">
            <v>测试/测试-yanny/测试3-1</v>
          </cell>
          <cell r="I18528" t="str">
            <v>2023-09-05</v>
          </cell>
        </row>
        <row r="18528">
          <cell r="K18528" t="str">
            <v/>
          </cell>
          <cell r="L18528" t="str">
            <v/>
          </cell>
        </row>
        <row r="18529">
          <cell r="C18529">
            <v>162333368</v>
          </cell>
          <cell r="D18529" t="str">
            <v>人工</v>
          </cell>
          <cell r="E18529" t="str">
            <v>礼包</v>
          </cell>
          <cell r="F18529" t="str">
            <v/>
          </cell>
          <cell r="G18529" t="str">
            <v>测试供应商</v>
          </cell>
          <cell r="H18529" t="str">
            <v>测试/测试-yanny/测试3-1</v>
          </cell>
          <cell r="I18529" t="str">
            <v>2023-09-05</v>
          </cell>
        </row>
        <row r="18529">
          <cell r="K18529" t="str">
            <v/>
          </cell>
          <cell r="L18529" t="str">
            <v/>
          </cell>
        </row>
        <row r="18530">
          <cell r="C18530">
            <v>162333368</v>
          </cell>
          <cell r="D18530" t="str">
            <v>人工</v>
          </cell>
          <cell r="E18530" t="str">
            <v>礼包</v>
          </cell>
          <cell r="F18530" t="str">
            <v/>
          </cell>
          <cell r="G18530" t="str">
            <v>测试供应商</v>
          </cell>
          <cell r="H18530" t="str">
            <v>测试/测试-yanny/测试3-1</v>
          </cell>
          <cell r="I18530" t="str">
            <v>2023-09-05</v>
          </cell>
        </row>
        <row r="18530">
          <cell r="K18530" t="str">
            <v/>
          </cell>
          <cell r="L18530" t="str">
            <v/>
          </cell>
        </row>
        <row r="18531">
          <cell r="C18531">
            <v>162333338</v>
          </cell>
          <cell r="D18531" t="str">
            <v>人工</v>
          </cell>
          <cell r="E18531" t="str">
            <v>礼包</v>
          </cell>
          <cell r="F18531" t="str">
            <v/>
          </cell>
          <cell r="G18531" t="str">
            <v>测试供应商</v>
          </cell>
          <cell r="H18531" t="str">
            <v>运营类目/测试类目/测试类目1</v>
          </cell>
          <cell r="I18531" t="str">
            <v>2025-09-30</v>
          </cell>
          <cell r="J18531">
            <v>163193154</v>
          </cell>
          <cell r="K18531" t="str">
            <v/>
          </cell>
          <cell r="L18531" t="str">
            <v/>
          </cell>
        </row>
        <row r="18532">
          <cell r="C18532">
            <v>162333338</v>
          </cell>
          <cell r="D18532" t="str">
            <v>人工</v>
          </cell>
          <cell r="E18532" t="str">
            <v>礼包</v>
          </cell>
          <cell r="F18532" t="str">
            <v/>
          </cell>
          <cell r="G18532" t="str">
            <v>测试供应商</v>
          </cell>
          <cell r="H18532" t="str">
            <v>运营类目/测试类目/测试类目1</v>
          </cell>
          <cell r="I18532" t="str">
            <v>2025-09-30</v>
          </cell>
        </row>
        <row r="18532">
          <cell r="K18532" t="str">
            <v/>
          </cell>
          <cell r="L18532" t="str">
            <v/>
          </cell>
        </row>
        <row r="18533">
          <cell r="C18533">
            <v>162333338</v>
          </cell>
          <cell r="D18533" t="str">
            <v>人工</v>
          </cell>
          <cell r="E18533" t="str">
            <v>礼包</v>
          </cell>
          <cell r="F18533" t="str">
            <v/>
          </cell>
          <cell r="G18533" t="str">
            <v>测试供应商</v>
          </cell>
          <cell r="H18533" t="str">
            <v>运营类目/测试类目/测试类目1</v>
          </cell>
          <cell r="I18533" t="str">
            <v>2025-09-30</v>
          </cell>
        </row>
        <row r="18533">
          <cell r="K18533" t="str">
            <v/>
          </cell>
          <cell r="L18533" t="str">
            <v/>
          </cell>
        </row>
        <row r="18534">
          <cell r="C18534">
            <v>162333338</v>
          </cell>
          <cell r="D18534" t="str">
            <v>人工</v>
          </cell>
          <cell r="E18534" t="str">
            <v>礼包</v>
          </cell>
          <cell r="F18534" t="str">
            <v/>
          </cell>
          <cell r="G18534" t="str">
            <v>测试供应商</v>
          </cell>
          <cell r="H18534" t="str">
            <v>运营类目/测试类目/测试类目1</v>
          </cell>
          <cell r="I18534" t="str">
            <v>2025-09-30</v>
          </cell>
        </row>
        <row r="18534">
          <cell r="K18534" t="str">
            <v/>
          </cell>
          <cell r="L18534" t="str">
            <v/>
          </cell>
        </row>
        <row r="18535">
          <cell r="C18535">
            <v>162333338</v>
          </cell>
          <cell r="D18535" t="str">
            <v>人工</v>
          </cell>
          <cell r="E18535" t="str">
            <v>礼包</v>
          </cell>
          <cell r="F18535" t="str">
            <v/>
          </cell>
          <cell r="G18535" t="str">
            <v>测试供应商</v>
          </cell>
          <cell r="H18535" t="str">
            <v>运营类目/测试类目/测试类目1</v>
          </cell>
          <cell r="I18535" t="str">
            <v>2025-09-30</v>
          </cell>
        </row>
        <row r="18535">
          <cell r="K18535" t="str">
            <v/>
          </cell>
          <cell r="L18535" t="str">
            <v/>
          </cell>
        </row>
        <row r="18536">
          <cell r="C18536">
            <v>162333338</v>
          </cell>
          <cell r="D18536" t="str">
            <v>人工</v>
          </cell>
          <cell r="E18536" t="str">
            <v>礼包</v>
          </cell>
          <cell r="F18536" t="str">
            <v/>
          </cell>
          <cell r="G18536" t="str">
            <v>测试供应商</v>
          </cell>
          <cell r="H18536" t="str">
            <v>运营类目/测试类目/测试类目1</v>
          </cell>
          <cell r="I18536" t="str">
            <v>2025-09-30</v>
          </cell>
        </row>
        <row r="18536">
          <cell r="K18536" t="str">
            <v/>
          </cell>
          <cell r="L18536" t="str">
            <v/>
          </cell>
        </row>
        <row r="18537">
          <cell r="C18537">
            <v>162333338</v>
          </cell>
          <cell r="D18537" t="str">
            <v>人工</v>
          </cell>
          <cell r="E18537" t="str">
            <v>礼包</v>
          </cell>
          <cell r="F18537" t="str">
            <v/>
          </cell>
          <cell r="G18537" t="str">
            <v>测试供应商</v>
          </cell>
          <cell r="H18537" t="str">
            <v>运营类目/测试类目/测试类目1</v>
          </cell>
          <cell r="I18537" t="str">
            <v>2025-09-30</v>
          </cell>
        </row>
        <row r="18537">
          <cell r="K18537" t="str">
            <v/>
          </cell>
          <cell r="L18537" t="str">
            <v/>
          </cell>
        </row>
        <row r="18538">
          <cell r="C18538">
            <v>162328911</v>
          </cell>
          <cell r="D18538" t="str">
            <v>人工</v>
          </cell>
          <cell r="E18538" t="str">
            <v>蛋糕</v>
          </cell>
          <cell r="F18538" t="str">
            <v/>
          </cell>
          <cell r="G18538" t="str">
            <v>测试供应商</v>
          </cell>
          <cell r="H18538" t="str">
            <v>测试/测试-yanny/测试3-1</v>
          </cell>
          <cell r="I18538" t="str">
            <v>2023-08-18</v>
          </cell>
          <cell r="J18538">
            <v>163188310</v>
          </cell>
          <cell r="K18538">
            <v>1000</v>
          </cell>
          <cell r="L18538">
            <v>1213</v>
          </cell>
        </row>
        <row r="18539">
          <cell r="D18539" t="str">
            <v>人工</v>
          </cell>
          <cell r="E18539" t="str">
            <v>蛋糕</v>
          </cell>
          <cell r="F18539" t="str">
            <v/>
          </cell>
          <cell r="G18539" t="str">
            <v>测试供应商</v>
          </cell>
          <cell r="H18539" t="str">
            <v>测试/测试-yanny/测试3-1</v>
          </cell>
          <cell r="I18539" t="str">
            <v>2023-08-18</v>
          </cell>
          <cell r="J18539">
            <v>163188311</v>
          </cell>
          <cell r="K18539">
            <v>1000</v>
          </cell>
          <cell r="L18539">
            <v>12</v>
          </cell>
        </row>
        <row r="18540">
          <cell r="C18540">
            <v>162328910</v>
          </cell>
          <cell r="D18540" t="str">
            <v>人工+API</v>
          </cell>
          <cell r="E18540" t="str">
            <v>实物</v>
          </cell>
          <cell r="F18540" t="str">
            <v>美厨（maxcook）</v>
          </cell>
          <cell r="G18540" t="str">
            <v>测试供应商</v>
          </cell>
          <cell r="H18540" t="str">
            <v>测试/测试-yanny/测试3-1</v>
          </cell>
          <cell r="I18540" t="str">
            <v>2023-08-18</v>
          </cell>
          <cell r="J18540">
            <v>163188306</v>
          </cell>
          <cell r="K18540">
            <v>100016788109</v>
          </cell>
          <cell r="L18540" t="str">
            <v>本色 1.3L</v>
          </cell>
        </row>
        <row r="18541">
          <cell r="C18541">
            <v>162328910</v>
          </cell>
          <cell r="D18541" t="str">
            <v>人工+API</v>
          </cell>
          <cell r="E18541" t="str">
            <v>实物</v>
          </cell>
          <cell r="F18541" t="str">
            <v>美厨（maxcook）</v>
          </cell>
          <cell r="G18541" t="str">
            <v>测试供应商</v>
          </cell>
          <cell r="H18541" t="str">
            <v>测试/测试-yanny/测试3-1</v>
          </cell>
          <cell r="I18541" t="str">
            <v>2023-08-18</v>
          </cell>
          <cell r="J18541">
            <v>163188307</v>
          </cell>
          <cell r="K18541">
            <v>100030326478</v>
          </cell>
          <cell r="L18541" t="str">
            <v>白色 1.9L</v>
          </cell>
        </row>
        <row r="18542">
          <cell r="D18542" t="str">
            <v>人工+API</v>
          </cell>
          <cell r="E18542" t="str">
            <v>实物</v>
          </cell>
          <cell r="F18542" t="str">
            <v>美厨（maxcook）</v>
          </cell>
          <cell r="G18542" t="str">
            <v>测试供应商</v>
          </cell>
          <cell r="H18542" t="str">
            <v>测试/测试-yanny/测试3-1</v>
          </cell>
          <cell r="I18542" t="str">
            <v>2023-08-18</v>
          </cell>
          <cell r="J18542">
            <v>163188308</v>
          </cell>
          <cell r="K18542">
            <v>100030326498</v>
          </cell>
          <cell r="L18542" t="str">
            <v>白色 1.3L</v>
          </cell>
        </row>
        <row r="18543">
          <cell r="D18543" t="str">
            <v>人工+API</v>
          </cell>
          <cell r="E18543" t="str">
            <v>实物</v>
          </cell>
          <cell r="F18543" t="str">
            <v>美厨（maxcook）</v>
          </cell>
          <cell r="G18543" t="str">
            <v>测试供应商</v>
          </cell>
          <cell r="H18543" t="str">
            <v>测试/测试-yanny/测试3-1</v>
          </cell>
          <cell r="I18543" t="str">
            <v>2023-08-18</v>
          </cell>
        </row>
        <row r="18543">
          <cell r="L18543" t="str">
            <v>白色 1.3L</v>
          </cell>
        </row>
        <row r="18544">
          <cell r="D18544" t="str">
            <v>人工+API</v>
          </cell>
          <cell r="E18544" t="str">
            <v>实物</v>
          </cell>
          <cell r="F18544" t="str">
            <v>美厨（maxcook）</v>
          </cell>
          <cell r="G18544" t="str">
            <v>测试供应商</v>
          </cell>
          <cell r="H18544" t="str">
            <v>测试/测试-yanny/测试3-1</v>
          </cell>
          <cell r="I18544" t="str">
            <v>2023-08-18</v>
          </cell>
          <cell r="J18544">
            <v>163188309</v>
          </cell>
          <cell r="K18544">
            <v>100030326544</v>
          </cell>
          <cell r="L18544" t="str">
            <v>白色 1.6L</v>
          </cell>
        </row>
        <row r="18545">
          <cell r="C18545">
            <v>162327683</v>
          </cell>
          <cell r="D18545" t="str">
            <v>人工</v>
          </cell>
          <cell r="E18545" t="str">
            <v>礼包</v>
          </cell>
          <cell r="F18545" t="str">
            <v>平台测试4</v>
          </cell>
          <cell r="G18545" t="str">
            <v>测试供应商</v>
          </cell>
          <cell r="H18545" t="str">
            <v>运营类目/测试类目/测试类目1</v>
          </cell>
          <cell r="I18545" t="str">
            <v>2023-08-15</v>
          </cell>
          <cell r="J18545">
            <v>163187041</v>
          </cell>
          <cell r="K18545" t="str">
            <v/>
          </cell>
          <cell r="L18545" t="str">
            <v/>
          </cell>
        </row>
        <row r="18546">
          <cell r="C18546">
            <v>162327683</v>
          </cell>
          <cell r="D18546" t="str">
            <v>人工</v>
          </cell>
          <cell r="E18546" t="str">
            <v>礼包</v>
          </cell>
          <cell r="F18546" t="str">
            <v>平台测试4</v>
          </cell>
          <cell r="G18546" t="str">
            <v>测试供应商</v>
          </cell>
          <cell r="H18546" t="str">
            <v>运营类目/测试类目/测试类目1</v>
          </cell>
          <cell r="I18546" t="str">
            <v>2023-08-15</v>
          </cell>
        </row>
        <row r="18546">
          <cell r="K18546" t="str">
            <v/>
          </cell>
          <cell r="L18546" t="str">
            <v/>
          </cell>
        </row>
        <row r="18547">
          <cell r="C18547">
            <v>162327683</v>
          </cell>
          <cell r="D18547" t="str">
            <v>人工</v>
          </cell>
          <cell r="E18547" t="str">
            <v>礼包</v>
          </cell>
          <cell r="F18547" t="str">
            <v>平台测试4</v>
          </cell>
          <cell r="G18547" t="str">
            <v>测试供应商</v>
          </cell>
          <cell r="H18547" t="str">
            <v>运营类目/测试类目/测试类目1</v>
          </cell>
          <cell r="I18547" t="str">
            <v>2023-08-15</v>
          </cell>
        </row>
        <row r="18547">
          <cell r="K18547" t="str">
            <v/>
          </cell>
          <cell r="L18547" t="str">
            <v/>
          </cell>
        </row>
        <row r="18548">
          <cell r="C18548">
            <v>162327683</v>
          </cell>
          <cell r="D18548" t="str">
            <v>人工</v>
          </cell>
          <cell r="E18548" t="str">
            <v>礼包</v>
          </cell>
          <cell r="F18548" t="str">
            <v>平台测试4</v>
          </cell>
          <cell r="G18548" t="str">
            <v>测试供应商</v>
          </cell>
          <cell r="H18548" t="str">
            <v>运营类目/测试类目/测试类目1</v>
          </cell>
          <cell r="I18548" t="str">
            <v>2023-08-15</v>
          </cell>
        </row>
        <row r="18548">
          <cell r="K18548" t="str">
            <v/>
          </cell>
          <cell r="L18548" t="str">
            <v/>
          </cell>
        </row>
        <row r="18549">
          <cell r="C18549">
            <v>162327683</v>
          </cell>
          <cell r="D18549" t="str">
            <v>人工</v>
          </cell>
          <cell r="E18549" t="str">
            <v>礼包</v>
          </cell>
          <cell r="F18549" t="str">
            <v>平台测试4</v>
          </cell>
          <cell r="G18549" t="str">
            <v>测试供应商</v>
          </cell>
          <cell r="H18549" t="str">
            <v>运营类目/测试类目/测试类目1</v>
          </cell>
          <cell r="I18549" t="str">
            <v>2023-08-15</v>
          </cell>
        </row>
        <row r="18549">
          <cell r="K18549" t="str">
            <v/>
          </cell>
          <cell r="L18549" t="str">
            <v/>
          </cell>
        </row>
        <row r="18550">
          <cell r="C18550">
            <v>162327683</v>
          </cell>
          <cell r="D18550" t="str">
            <v>人工</v>
          </cell>
          <cell r="E18550" t="str">
            <v>礼包</v>
          </cell>
          <cell r="F18550" t="str">
            <v>平台测试4</v>
          </cell>
          <cell r="G18550" t="str">
            <v>测试供应商</v>
          </cell>
          <cell r="H18550" t="str">
            <v>运营类目/测试类目/测试类目1</v>
          </cell>
          <cell r="I18550" t="str">
            <v>2023-08-15</v>
          </cell>
        </row>
        <row r="18550">
          <cell r="K18550" t="str">
            <v/>
          </cell>
          <cell r="L18550" t="str">
            <v/>
          </cell>
        </row>
        <row r="18551">
          <cell r="C18551">
            <v>162327683</v>
          </cell>
          <cell r="D18551" t="str">
            <v>人工</v>
          </cell>
          <cell r="E18551" t="str">
            <v>礼包</v>
          </cell>
          <cell r="F18551" t="str">
            <v>平台测试4</v>
          </cell>
          <cell r="G18551" t="str">
            <v>测试供应商</v>
          </cell>
          <cell r="H18551" t="str">
            <v>运营类目/测试类目/测试类目1</v>
          </cell>
          <cell r="I18551" t="str">
            <v>2023-08-15</v>
          </cell>
        </row>
        <row r="18551">
          <cell r="K18551" t="str">
            <v/>
          </cell>
          <cell r="L18551" t="str">
            <v/>
          </cell>
        </row>
        <row r="18552">
          <cell r="C18552">
            <v>162327683</v>
          </cell>
          <cell r="D18552" t="str">
            <v>人工</v>
          </cell>
          <cell r="E18552" t="str">
            <v>礼包</v>
          </cell>
          <cell r="F18552" t="str">
            <v>平台测试4</v>
          </cell>
          <cell r="G18552" t="str">
            <v>测试供应商</v>
          </cell>
          <cell r="H18552" t="str">
            <v>运营类目/测试类目/测试类目1</v>
          </cell>
          <cell r="I18552" t="str">
            <v>2023-08-15</v>
          </cell>
        </row>
        <row r="18552">
          <cell r="K18552" t="str">
            <v/>
          </cell>
          <cell r="L18552" t="str">
            <v/>
          </cell>
        </row>
        <row r="18553">
          <cell r="C18553">
            <v>162327683</v>
          </cell>
          <cell r="D18553" t="str">
            <v>人工</v>
          </cell>
          <cell r="E18553" t="str">
            <v>礼包</v>
          </cell>
          <cell r="F18553" t="str">
            <v>平台测试4</v>
          </cell>
          <cell r="G18553" t="str">
            <v>测试供应商</v>
          </cell>
          <cell r="H18553" t="str">
            <v>运营类目/测试类目/测试类目1</v>
          </cell>
          <cell r="I18553" t="str">
            <v>2023-08-15</v>
          </cell>
        </row>
        <row r="18553">
          <cell r="K18553" t="str">
            <v/>
          </cell>
          <cell r="L18553" t="str">
            <v/>
          </cell>
        </row>
        <row r="18554">
          <cell r="C18554">
            <v>162153615</v>
          </cell>
          <cell r="D18554" t="str">
            <v>人工</v>
          </cell>
          <cell r="E18554" t="str">
            <v>实物</v>
          </cell>
          <cell r="F18554" t="str">
            <v>一二三华宇讯品牌（测试所用）</v>
          </cell>
          <cell r="G18554" t="str">
            <v>测试供应商</v>
          </cell>
          <cell r="H18554" t="str">
            <v>运营类目/测试类目/测试类目2</v>
          </cell>
          <cell r="I18554" t="str">
            <v>2025-06-30</v>
          </cell>
          <cell r="J18554">
            <v>162704647</v>
          </cell>
          <cell r="K18554">
            <v>3232</v>
          </cell>
          <cell r="L18554" t="str">
            <v/>
          </cell>
        </row>
        <row r="18555">
          <cell r="C18555">
            <v>162052014</v>
          </cell>
          <cell r="D18555" t="str">
            <v>人工</v>
          </cell>
          <cell r="E18555" t="str">
            <v>实物</v>
          </cell>
          <cell r="F18555" t="str">
            <v>班尼牛</v>
          </cell>
          <cell r="G18555" t="str">
            <v>测试供应商</v>
          </cell>
          <cell r="H18555" t="str">
            <v>运营类目/测试类目/测试类目1</v>
          </cell>
          <cell r="I18555" t="str">
            <v>2023-04-30</v>
          </cell>
          <cell r="J18555">
            <v>162448851</v>
          </cell>
          <cell r="K18555" t="str">
            <v/>
          </cell>
          <cell r="L18555" t="str">
            <v>111 444</v>
          </cell>
        </row>
        <row r="18556">
          <cell r="D18556" t="str">
            <v>人工</v>
          </cell>
          <cell r="E18556" t="str">
            <v>实物</v>
          </cell>
          <cell r="F18556" t="str">
            <v>班尼牛</v>
          </cell>
          <cell r="G18556" t="str">
            <v>测试供应商</v>
          </cell>
          <cell r="H18556" t="str">
            <v>运营类目/测试类目/测试类目1</v>
          </cell>
          <cell r="I18556" t="str">
            <v>2023-04-30</v>
          </cell>
          <cell r="J18556">
            <v>162448852</v>
          </cell>
          <cell r="K18556" t="str">
            <v/>
          </cell>
          <cell r="L18556" t="str">
            <v>111 555</v>
          </cell>
        </row>
        <row r="18557">
          <cell r="D18557" t="str">
            <v>人工</v>
          </cell>
          <cell r="E18557" t="str">
            <v>实物</v>
          </cell>
          <cell r="F18557" t="str">
            <v>班尼牛</v>
          </cell>
          <cell r="G18557" t="str">
            <v>测试供应商</v>
          </cell>
          <cell r="H18557" t="str">
            <v>运营类目/测试类目/测试类目1</v>
          </cell>
          <cell r="I18557" t="str">
            <v>2023-04-30</v>
          </cell>
          <cell r="J18557">
            <v>162448853</v>
          </cell>
          <cell r="K18557" t="str">
            <v/>
          </cell>
          <cell r="L18557" t="str">
            <v>222 444</v>
          </cell>
        </row>
        <row r="18558">
          <cell r="D18558" t="str">
            <v>人工</v>
          </cell>
          <cell r="E18558" t="str">
            <v>实物</v>
          </cell>
          <cell r="F18558" t="str">
            <v>班尼牛</v>
          </cell>
          <cell r="G18558" t="str">
            <v>测试供应商</v>
          </cell>
          <cell r="H18558" t="str">
            <v>运营类目/测试类目/测试类目1</v>
          </cell>
          <cell r="I18558" t="str">
            <v>2023-04-30</v>
          </cell>
          <cell r="J18558">
            <v>162448854</v>
          </cell>
          <cell r="K18558" t="str">
            <v/>
          </cell>
          <cell r="L18558" t="str">
            <v>222 555</v>
          </cell>
        </row>
        <row r="18559">
          <cell r="D18559" t="str">
            <v>人工</v>
          </cell>
          <cell r="E18559" t="str">
            <v>实物</v>
          </cell>
          <cell r="F18559" t="str">
            <v>班尼牛</v>
          </cell>
          <cell r="G18559" t="str">
            <v>测试供应商</v>
          </cell>
          <cell r="H18559" t="str">
            <v>运营类目/测试类目/测试类目1</v>
          </cell>
          <cell r="I18559" t="str">
            <v>2023-04-30</v>
          </cell>
          <cell r="J18559">
            <v>162448855</v>
          </cell>
          <cell r="K18559" t="str">
            <v/>
          </cell>
          <cell r="L18559" t="str">
            <v>333 444</v>
          </cell>
        </row>
        <row r="18560">
          <cell r="D18560" t="str">
            <v>人工</v>
          </cell>
          <cell r="E18560" t="str">
            <v>实物</v>
          </cell>
          <cell r="F18560" t="str">
            <v>班尼牛</v>
          </cell>
          <cell r="G18560" t="str">
            <v>测试供应商</v>
          </cell>
          <cell r="H18560" t="str">
            <v>运营类目/测试类目/测试类目1</v>
          </cell>
          <cell r="I18560" t="str">
            <v>2023-04-30</v>
          </cell>
          <cell r="J18560">
            <v>162448856</v>
          </cell>
          <cell r="K18560" t="str">
            <v/>
          </cell>
          <cell r="L18560" t="str">
            <v>333 555</v>
          </cell>
        </row>
        <row r="18561">
          <cell r="C18561">
            <v>162088682</v>
          </cell>
          <cell r="D18561" t="str">
            <v>人工</v>
          </cell>
          <cell r="E18561" t="str">
            <v>实物</v>
          </cell>
          <cell r="F18561" t="str">
            <v/>
          </cell>
          <cell r="G18561" t="str">
            <v>测试供应商</v>
          </cell>
          <cell r="H18561" t="str">
            <v>测试/测试-yanny/测试3-1</v>
          </cell>
          <cell r="I18561" t="str">
            <v>2023-06-30</v>
          </cell>
          <cell r="J18561">
            <v>162540502</v>
          </cell>
          <cell r="K18561" t="str">
            <v/>
          </cell>
          <cell r="L18561" t="str">
            <v/>
          </cell>
        </row>
        <row r="18562">
          <cell r="C18562">
            <v>162085509</v>
          </cell>
          <cell r="D18562" t="str">
            <v>人工</v>
          </cell>
          <cell r="E18562" t="str">
            <v>实物</v>
          </cell>
          <cell r="F18562" t="str">
            <v>果遇茶</v>
          </cell>
          <cell r="G18562" t="str">
            <v>测试供应商</v>
          </cell>
          <cell r="H18562" t="str">
            <v>运营类目/测试类目/测试类目1</v>
          </cell>
          <cell r="I18562" t="str">
            <v>2023-04-27</v>
          </cell>
          <cell r="J18562">
            <v>162531179</v>
          </cell>
          <cell r="K18562">
            <v>364</v>
          </cell>
          <cell r="L18562" t="str">
            <v/>
          </cell>
        </row>
        <row r="18563">
          <cell r="C18563">
            <v>162070009</v>
          </cell>
          <cell r="D18563" t="str">
            <v>人工</v>
          </cell>
          <cell r="E18563" t="str">
            <v>实物</v>
          </cell>
          <cell r="F18563" t="str">
            <v>天润</v>
          </cell>
          <cell r="G18563" t="str">
            <v>测试供应商</v>
          </cell>
          <cell r="H18563" t="str">
            <v>运营类目/测试类目/测试类目1</v>
          </cell>
          <cell r="I18563" t="str">
            <v>2023-03-20</v>
          </cell>
          <cell r="J18563">
            <v>162506447</v>
          </cell>
          <cell r="K18563" t="str">
            <v/>
          </cell>
          <cell r="L18563" t="str">
            <v/>
          </cell>
        </row>
        <row r="18564">
          <cell r="C18564">
            <v>162070007</v>
          </cell>
          <cell r="D18564" t="str">
            <v>人工</v>
          </cell>
          <cell r="E18564" t="str">
            <v>电子卡券</v>
          </cell>
          <cell r="F18564" t="str">
            <v>膳魔师</v>
          </cell>
          <cell r="G18564" t="str">
            <v>测试供应商</v>
          </cell>
          <cell r="H18564" t="str">
            <v>运营类目/测试类目/测试类目5</v>
          </cell>
          <cell r="I18564" t="str">
            <v>2023-04-28</v>
          </cell>
          <cell r="J18564">
            <v>162506445</v>
          </cell>
          <cell r="K18564" t="str">
            <v/>
          </cell>
          <cell r="L18564" t="str">
            <v/>
          </cell>
        </row>
        <row r="18565">
          <cell r="C18565">
            <v>162044130</v>
          </cell>
          <cell r="D18565" t="str">
            <v>人工</v>
          </cell>
          <cell r="E18565" t="str">
            <v>实物</v>
          </cell>
          <cell r="F18565" t="str">
            <v>果遇茶</v>
          </cell>
          <cell r="G18565" t="str">
            <v>测试供应商</v>
          </cell>
          <cell r="H18565" t="str">
            <v>运营类目/测试类目/测试类目1</v>
          </cell>
          <cell r="I18565" t="str">
            <v>2023-03-20</v>
          </cell>
          <cell r="J18565">
            <v>162413588</v>
          </cell>
          <cell r="K18565" t="str">
            <v/>
          </cell>
          <cell r="L18565" t="str">
            <v/>
          </cell>
        </row>
        <row r="18566">
          <cell r="C18566">
            <v>162044094</v>
          </cell>
          <cell r="D18566" t="str">
            <v>人工</v>
          </cell>
          <cell r="E18566" t="str">
            <v>实物</v>
          </cell>
          <cell r="F18566" t="str">
            <v>果遇茶</v>
          </cell>
          <cell r="G18566" t="str">
            <v>测试供应商</v>
          </cell>
          <cell r="H18566" t="str">
            <v>运营类目/测试类目/测试类目1</v>
          </cell>
          <cell r="I18566" t="str">
            <v>2023-04-28</v>
          </cell>
          <cell r="J18566">
            <v>162413526</v>
          </cell>
          <cell r="K18566" t="str">
            <v/>
          </cell>
          <cell r="L18566" t="str">
            <v/>
          </cell>
        </row>
        <row r="18567">
          <cell r="C18567">
            <v>162070014</v>
          </cell>
          <cell r="D18567" t="str">
            <v>人工</v>
          </cell>
          <cell r="E18567" t="str">
            <v>跨境</v>
          </cell>
          <cell r="F18567" t="str">
            <v>好利来</v>
          </cell>
          <cell r="G18567" t="str">
            <v>测试供应商</v>
          </cell>
          <cell r="H18567" t="str">
            <v>运营类目/测试类目/测试类目1</v>
          </cell>
          <cell r="I18567" t="str">
            <v>2023-05-19</v>
          </cell>
          <cell r="J18567">
            <v>162506452</v>
          </cell>
          <cell r="K18567" t="str">
            <v/>
          </cell>
          <cell r="L18567" t="str">
            <v/>
          </cell>
        </row>
        <row r="18568">
          <cell r="C18568">
            <v>162070013</v>
          </cell>
          <cell r="D18568" t="str">
            <v>人工</v>
          </cell>
          <cell r="E18568" t="str">
            <v>蛋糕</v>
          </cell>
          <cell r="F18568" t="str">
            <v>膳魔师</v>
          </cell>
          <cell r="G18568" t="str">
            <v>测试供应商</v>
          </cell>
          <cell r="H18568" t="str">
            <v>运营类目/测试类目/测试类目1</v>
          </cell>
          <cell r="I18568" t="str">
            <v>2023-05-12</v>
          </cell>
          <cell r="J18568">
            <v>162506451</v>
          </cell>
          <cell r="K18568" t="str">
            <v/>
          </cell>
          <cell r="L18568" t="str">
            <v/>
          </cell>
        </row>
        <row r="18569">
          <cell r="C18569">
            <v>162051097</v>
          </cell>
          <cell r="D18569" t="str">
            <v>人工</v>
          </cell>
          <cell r="E18569" t="str">
            <v>实物</v>
          </cell>
          <cell r="F18569" t="str">
            <v>膳魔师</v>
          </cell>
          <cell r="G18569" t="str">
            <v>测试供应商</v>
          </cell>
          <cell r="H18569" t="str">
            <v>运营类目/测试类目/测试类目1</v>
          </cell>
          <cell r="I18569" t="str">
            <v>2023-05-20</v>
          </cell>
          <cell r="J18569">
            <v>162445613</v>
          </cell>
          <cell r="K18569" t="str">
            <v/>
          </cell>
          <cell r="L18569" t="str">
            <v/>
          </cell>
        </row>
        <row r="18570">
          <cell r="C18570">
            <v>162051096</v>
          </cell>
          <cell r="D18570" t="str">
            <v>人工</v>
          </cell>
          <cell r="E18570" t="str">
            <v>实物</v>
          </cell>
          <cell r="F18570" t="str">
            <v>果遇茶</v>
          </cell>
          <cell r="G18570" t="str">
            <v>测试供应商</v>
          </cell>
          <cell r="H18570" t="str">
            <v>运营类目/测试类目/测试类目1</v>
          </cell>
          <cell r="I18570" t="str">
            <v>2023-04-30</v>
          </cell>
          <cell r="J18570">
            <v>162445612</v>
          </cell>
          <cell r="K18570" t="str">
            <v/>
          </cell>
          <cell r="L18570" t="str">
            <v/>
          </cell>
        </row>
        <row r="18571">
          <cell r="C18571">
            <v>162051095</v>
          </cell>
          <cell r="D18571" t="str">
            <v>人工</v>
          </cell>
          <cell r="E18571" t="str">
            <v>实物</v>
          </cell>
          <cell r="F18571" t="str">
            <v>膳魔师</v>
          </cell>
          <cell r="G18571" t="str">
            <v>测试供应商</v>
          </cell>
          <cell r="H18571" t="str">
            <v>运营类目/测试类目/测试类目1</v>
          </cell>
          <cell r="I18571" t="str">
            <v>2023-04-30</v>
          </cell>
          <cell r="J18571">
            <v>162445611</v>
          </cell>
          <cell r="K18571" t="str">
            <v/>
          </cell>
          <cell r="L18571" t="str">
            <v/>
          </cell>
        </row>
        <row r="18572">
          <cell r="C18572">
            <v>162044129</v>
          </cell>
          <cell r="D18572" t="str">
            <v>人工</v>
          </cell>
          <cell r="E18572" t="str">
            <v>实物</v>
          </cell>
          <cell r="F18572" t="str">
            <v>果遇茶</v>
          </cell>
          <cell r="G18572" t="str">
            <v>测试供应商</v>
          </cell>
          <cell r="H18572" t="str">
            <v>运营类目/测试类目/测试类目1</v>
          </cell>
          <cell r="I18572" t="str">
            <v>2023-04-29</v>
          </cell>
          <cell r="J18572">
            <v>162413587</v>
          </cell>
          <cell r="K18572" t="str">
            <v/>
          </cell>
          <cell r="L18572" t="str">
            <v/>
          </cell>
        </row>
        <row r="18573">
          <cell r="C18573">
            <v>162044067</v>
          </cell>
          <cell r="D18573" t="str">
            <v>人工</v>
          </cell>
          <cell r="E18573" t="str">
            <v>实物</v>
          </cell>
          <cell r="F18573" t="str">
            <v/>
          </cell>
          <cell r="G18573" t="str">
            <v>测试供应商</v>
          </cell>
          <cell r="H18573" t="str">
            <v>测试/测试-yanny/测试3-1</v>
          </cell>
          <cell r="I18573" t="str">
            <v>2024-04-30</v>
          </cell>
          <cell r="J18573">
            <v>162413429</v>
          </cell>
          <cell r="K18573" t="str">
            <v/>
          </cell>
          <cell r="L18573" t="str">
            <v/>
          </cell>
        </row>
        <row r="18574">
          <cell r="C18574">
            <v>162089773</v>
          </cell>
          <cell r="D18574" t="str">
            <v>人工</v>
          </cell>
          <cell r="E18574" t="str">
            <v>实物</v>
          </cell>
          <cell r="F18574" t="str">
            <v/>
          </cell>
          <cell r="G18574" t="str">
            <v>测试供应商</v>
          </cell>
          <cell r="H18574" t="str">
            <v>测试/测试-yanny/测试3-1</v>
          </cell>
          <cell r="I18574" t="str">
            <v>2024-05-28</v>
          </cell>
          <cell r="J18574">
            <v>162542030</v>
          </cell>
          <cell r="K18574" t="str">
            <v/>
          </cell>
          <cell r="L18574" t="str">
            <v/>
          </cell>
        </row>
        <row r="18575">
          <cell r="C18575">
            <v>162089203</v>
          </cell>
          <cell r="D18575" t="str">
            <v>人工</v>
          </cell>
          <cell r="E18575" t="str">
            <v>礼包</v>
          </cell>
          <cell r="F18575" t="str">
            <v>测试品牌1</v>
          </cell>
          <cell r="G18575" t="str">
            <v>测试供应商</v>
          </cell>
          <cell r="H18575" t="str">
            <v>运营类目/测试类目/测试类目2</v>
          </cell>
          <cell r="I18575" t="str">
            <v>2024-05-31</v>
          </cell>
          <cell r="J18575">
            <v>162541242</v>
          </cell>
          <cell r="K18575" t="str">
            <v/>
          </cell>
          <cell r="L18575" t="str">
            <v/>
          </cell>
        </row>
        <row r="18576">
          <cell r="C18576">
            <v>162051094</v>
          </cell>
          <cell r="D18576" t="str">
            <v>人工</v>
          </cell>
          <cell r="E18576" t="str">
            <v>实物</v>
          </cell>
          <cell r="F18576" t="str">
            <v>果遇茶</v>
          </cell>
          <cell r="G18576" t="str">
            <v>测试供应商</v>
          </cell>
          <cell r="H18576" t="str">
            <v>运营类目/测试类目/测试类目1</v>
          </cell>
          <cell r="I18576" t="str">
            <v>2023-04-30</v>
          </cell>
          <cell r="J18576">
            <v>162445610</v>
          </cell>
          <cell r="K18576" t="str">
            <v/>
          </cell>
          <cell r="L18576" t="str">
            <v/>
          </cell>
        </row>
        <row r="18577">
          <cell r="C18577">
            <v>162372026</v>
          </cell>
          <cell r="D18577" t="str">
            <v>人工</v>
          </cell>
          <cell r="E18577" t="str">
            <v>实物</v>
          </cell>
          <cell r="F18577" t="str">
            <v/>
          </cell>
          <cell r="G18577" t="str">
            <v>湄南河</v>
          </cell>
          <cell r="H18577" t="str">
            <v>年节礼包/食品/粮油礼包</v>
          </cell>
          <cell r="I18577" t="str">
            <v>2023-10-31</v>
          </cell>
          <cell r="J18577">
            <v>163276276</v>
          </cell>
          <cell r="K18577" t="str">
            <v>湄南河粮油礼包</v>
          </cell>
          <cell r="L18577" t="str">
            <v/>
          </cell>
        </row>
        <row r="18578">
          <cell r="C18578">
            <v>162315951</v>
          </cell>
          <cell r="D18578" t="str">
            <v>人工</v>
          </cell>
          <cell r="E18578" t="str">
            <v>实物</v>
          </cell>
          <cell r="F18578" t="str">
            <v>洁柔</v>
          </cell>
          <cell r="G18578" t="str">
            <v>中山万荣</v>
          </cell>
          <cell r="H18578" t="str">
            <v>年节礼包/个人护理/洗护礼包</v>
          </cell>
          <cell r="I18578" t="str">
            <v>2023-12-31</v>
          </cell>
          <cell r="J18578">
            <v>163173788</v>
          </cell>
          <cell r="K18578" t="str">
            <v>S00702</v>
          </cell>
          <cell r="L18578" t="str">
            <v>1套</v>
          </cell>
        </row>
        <row r="18579">
          <cell r="C18579">
            <v>162334223</v>
          </cell>
          <cell r="D18579" t="str">
            <v>人工</v>
          </cell>
          <cell r="E18579" t="str">
            <v>实物</v>
          </cell>
          <cell r="F18579" t="str">
            <v/>
          </cell>
          <cell r="G18579" t="str">
            <v>晓侠</v>
          </cell>
          <cell r="H18579" t="str">
            <v>年节礼包/食品/零食礼包</v>
          </cell>
          <cell r="I18579" t="str">
            <v>2024-06-30</v>
          </cell>
          <cell r="J18579">
            <v>163194472</v>
          </cell>
          <cell r="K18579" t="str">
            <v/>
          </cell>
          <cell r="L18579" t="str">
            <v/>
          </cell>
        </row>
        <row r="18580">
          <cell r="C18580">
            <v>162319412</v>
          </cell>
          <cell r="D18580" t="str">
            <v>人工</v>
          </cell>
          <cell r="E18580" t="str">
            <v>实物</v>
          </cell>
          <cell r="F18580" t="str">
            <v>九阳 </v>
          </cell>
          <cell r="G18580" t="str">
            <v>佳美佳</v>
          </cell>
          <cell r="H18580" t="str">
            <v>年节礼包/家用电器/厨房小电</v>
          </cell>
          <cell r="I18580" t="str">
            <v>2023-10-31</v>
          </cell>
          <cell r="J18580">
            <v>163178365</v>
          </cell>
          <cell r="K18580" t="str">
            <v>S18-LA189</v>
          </cell>
          <cell r="L18580" t="str">
            <v/>
          </cell>
        </row>
        <row r="18581">
          <cell r="C18581">
            <v>162319410</v>
          </cell>
          <cell r="D18581" t="str">
            <v>人工</v>
          </cell>
          <cell r="E18581" t="str">
            <v>实物</v>
          </cell>
          <cell r="F18581" t="str">
            <v>九阳 </v>
          </cell>
          <cell r="G18581" t="str">
            <v>佳美佳</v>
          </cell>
          <cell r="H18581" t="str">
            <v>年节礼包/家用电器/厨房小电</v>
          </cell>
          <cell r="I18581" t="str">
            <v>2023-10-31</v>
          </cell>
          <cell r="J18581">
            <v>163178363</v>
          </cell>
          <cell r="K18581" t="str">
            <v>K17FD-W6152</v>
          </cell>
          <cell r="L18581" t="str">
            <v/>
          </cell>
        </row>
        <row r="18582">
          <cell r="C18582">
            <v>162319526</v>
          </cell>
          <cell r="D18582" t="str">
            <v>人工</v>
          </cell>
          <cell r="E18582" t="str">
            <v>实物</v>
          </cell>
          <cell r="F18582" t="str">
            <v>苏泊尔</v>
          </cell>
          <cell r="G18582" t="str">
            <v>米盛</v>
          </cell>
          <cell r="H18582" t="str">
            <v>年节礼包/家用电器/生活小电</v>
          </cell>
          <cell r="I18582" t="str">
            <v>2023-10-31</v>
          </cell>
          <cell r="J18582">
            <v>163178496</v>
          </cell>
          <cell r="K18582" t="str">
            <v>GS07AP-20</v>
          </cell>
          <cell r="L18582" t="str">
            <v>GS07AP-20</v>
          </cell>
        </row>
        <row r="18583">
          <cell r="C18583">
            <v>162040851</v>
          </cell>
          <cell r="D18583" t="str">
            <v>人工</v>
          </cell>
          <cell r="E18583" t="str">
            <v>实物</v>
          </cell>
          <cell r="F18583" t="str">
            <v>沃品</v>
          </cell>
          <cell r="G18583" t="str">
            <v>沃品</v>
          </cell>
          <cell r="H18583" t="str">
            <v>年节礼包/3C数码/影视娱乐</v>
          </cell>
          <cell r="I18583" t="str">
            <v>2023-07-31</v>
          </cell>
          <cell r="J18583">
            <v>162408234</v>
          </cell>
          <cell r="K18583" t="str">
            <v>TWS07</v>
          </cell>
          <cell r="L18583" t="str">
            <v/>
          </cell>
        </row>
        <row r="18584">
          <cell r="C18584">
            <v>162330314</v>
          </cell>
          <cell r="D18584" t="str">
            <v>人工</v>
          </cell>
          <cell r="E18584" t="str">
            <v>实物</v>
          </cell>
          <cell r="F18584" t="str">
            <v/>
          </cell>
          <cell r="G18584" t="str">
            <v>晓侠</v>
          </cell>
          <cell r="H18584" t="str">
            <v>年节礼包/食品/零食礼包</v>
          </cell>
          <cell r="I18584" t="str">
            <v>2024-08-01</v>
          </cell>
          <cell r="J18584">
            <v>163189623</v>
          </cell>
          <cell r="K18584" t="str">
            <v/>
          </cell>
          <cell r="L18584" t="str">
            <v/>
          </cell>
        </row>
        <row r="18585">
          <cell r="C18585">
            <v>162333313</v>
          </cell>
          <cell r="D18585" t="str">
            <v>人工</v>
          </cell>
          <cell r="E18585" t="str">
            <v>组合商品</v>
          </cell>
          <cell r="F18585" t="str">
            <v/>
          </cell>
          <cell r="G18585" t="str">
            <v>苏打组合商品虚拟供应商</v>
          </cell>
          <cell r="H18585" t="str">
            <v>年节礼包/家庭清洁/纸品/纸品礼包</v>
          </cell>
          <cell r="I18585" t="str">
            <v>2023-12-31</v>
          </cell>
          <cell r="J18585">
            <v>163193128</v>
          </cell>
          <cell r="K18585" t="str">
            <v/>
          </cell>
          <cell r="L18585" t="str">
            <v/>
          </cell>
        </row>
        <row r="18586">
          <cell r="C18586">
            <v>162333313</v>
          </cell>
          <cell r="D18586" t="str">
            <v>人工</v>
          </cell>
          <cell r="E18586" t="str">
            <v>组合商品</v>
          </cell>
          <cell r="F18586" t="str">
            <v/>
          </cell>
          <cell r="G18586" t="str">
            <v>苏打组合商品虚拟供应商</v>
          </cell>
          <cell r="H18586" t="str">
            <v>年节礼包/家庭清洁/纸品/纸品礼包</v>
          </cell>
          <cell r="I18586" t="str">
            <v>2023-12-31</v>
          </cell>
        </row>
        <row r="18586">
          <cell r="K18586" t="str">
            <v/>
          </cell>
          <cell r="L18586" t="str">
            <v/>
          </cell>
        </row>
        <row r="18587">
          <cell r="C18587">
            <v>162333301</v>
          </cell>
          <cell r="D18587" t="str">
            <v>人工</v>
          </cell>
          <cell r="E18587" t="str">
            <v>实物</v>
          </cell>
          <cell r="F18587" t="str">
            <v>洁柔</v>
          </cell>
          <cell r="G18587" t="str">
            <v>中山万荣</v>
          </cell>
          <cell r="H18587" t="str">
            <v>年节礼包/家庭清洁/纸品/清洁纸品</v>
          </cell>
          <cell r="I18587" t="str">
            <v>2023-12-31</v>
          </cell>
          <cell r="J18587">
            <v>163193116</v>
          </cell>
          <cell r="K18587">
            <v>6914068026701</v>
          </cell>
          <cell r="L18587" t="str">
            <v>16包*1箱</v>
          </cell>
        </row>
        <row r="18588">
          <cell r="C18588">
            <v>162040784</v>
          </cell>
          <cell r="D18588" t="str">
            <v>人工</v>
          </cell>
          <cell r="E18588" t="str">
            <v>实物</v>
          </cell>
          <cell r="F18588" t="str">
            <v>九阳 </v>
          </cell>
          <cell r="G18588" t="str">
            <v>佳美佳</v>
          </cell>
          <cell r="H18588" t="str">
            <v>年节礼包/家用电器/厨房小电</v>
          </cell>
          <cell r="I18588" t="str">
            <v>2023-07-31</v>
          </cell>
          <cell r="J18588">
            <v>162408148</v>
          </cell>
          <cell r="K18588" t="str">
            <v>Y-50C31</v>
          </cell>
          <cell r="L18588" t="str">
            <v/>
          </cell>
        </row>
        <row r="18589">
          <cell r="C18589">
            <v>162319152</v>
          </cell>
          <cell r="D18589" t="str">
            <v>人工</v>
          </cell>
          <cell r="E18589" t="str">
            <v>实物</v>
          </cell>
          <cell r="F18589" t="str">
            <v>双立人</v>
          </cell>
          <cell r="G18589" t="str">
            <v>驭资</v>
          </cell>
          <cell r="H18589" t="str">
            <v>年节礼包/餐厨/烹饪锅具</v>
          </cell>
          <cell r="I18589" t="str">
            <v>2023-11-30</v>
          </cell>
          <cell r="J18589">
            <v>163178092</v>
          </cell>
          <cell r="K18589" t="str">
            <v/>
          </cell>
          <cell r="L18589" t="str">
            <v/>
          </cell>
        </row>
        <row r="18590">
          <cell r="C18590">
            <v>162327680</v>
          </cell>
          <cell r="D18590" t="str">
            <v>人工</v>
          </cell>
          <cell r="E18590" t="str">
            <v>实物</v>
          </cell>
          <cell r="F18590" t="str">
            <v>绝艺</v>
          </cell>
          <cell r="G18590" t="str">
            <v>鸿运丰</v>
          </cell>
          <cell r="H18590" t="str">
            <v>年节礼包/食品/零食礼包</v>
          </cell>
          <cell r="I18590" t="str">
            <v>2023-10-08</v>
          </cell>
          <cell r="J18590">
            <v>163187038</v>
          </cell>
          <cell r="K18590" t="str">
            <v>lb01</v>
          </cell>
          <cell r="L18590" t="str">
            <v/>
          </cell>
        </row>
        <row r="18591">
          <cell r="C18591">
            <v>162317222</v>
          </cell>
          <cell r="D18591" t="str">
            <v>人工</v>
          </cell>
          <cell r="E18591" t="str">
            <v>实物</v>
          </cell>
          <cell r="F18591" t="str">
            <v>燕之坊</v>
          </cell>
          <cell r="G18591" t="str">
            <v>燕之坊</v>
          </cell>
          <cell r="H18591" t="str">
            <v>年节礼包/食品/干货礼包</v>
          </cell>
          <cell r="I18591" t="str">
            <v>2023-10-31</v>
          </cell>
          <cell r="J18591">
            <v>163175561</v>
          </cell>
          <cell r="K18591" t="str">
            <v/>
          </cell>
          <cell r="L18591" t="str">
            <v/>
          </cell>
        </row>
        <row r="18592">
          <cell r="C18592">
            <v>162375200</v>
          </cell>
          <cell r="D18592" t="str">
            <v>人工</v>
          </cell>
          <cell r="E18592" t="str">
            <v>实物</v>
          </cell>
          <cell r="F18592" t="str">
            <v>西屋</v>
          </cell>
          <cell r="G18592" t="str">
            <v>漫道者</v>
          </cell>
          <cell r="H18592" t="str">
            <v>年节礼包/家用电器/个护健康</v>
          </cell>
          <cell r="I18592" t="str">
            <v>2023-10-31</v>
          </cell>
          <cell r="J18592">
            <v>163283955</v>
          </cell>
          <cell r="K18592" t="str">
            <v>WL-HYS2528</v>
          </cell>
          <cell r="L18592" t="str">
            <v/>
          </cell>
        </row>
        <row r="18593">
          <cell r="C18593">
            <v>162375201</v>
          </cell>
          <cell r="D18593" t="str">
            <v>人工</v>
          </cell>
          <cell r="E18593" t="str">
            <v>实物</v>
          </cell>
          <cell r="F18593" t="str">
            <v>西屋</v>
          </cell>
          <cell r="G18593" t="str">
            <v>漫道者</v>
          </cell>
          <cell r="H18593" t="str">
            <v>年节礼包/家用电器/个护健康</v>
          </cell>
          <cell r="I18593" t="str">
            <v>2023-10-31</v>
          </cell>
          <cell r="J18593">
            <v>163283956</v>
          </cell>
          <cell r="K18593" t="str">
            <v>WL-YS2202A</v>
          </cell>
          <cell r="L18593" t="str">
            <v/>
          </cell>
        </row>
        <row r="18594">
          <cell r="C18594">
            <v>162323646</v>
          </cell>
          <cell r="D18594" t="str">
            <v>人工</v>
          </cell>
          <cell r="E18594" t="str">
            <v>实物</v>
          </cell>
          <cell r="F18594" t="str">
            <v>百果园</v>
          </cell>
          <cell r="G18594" t="str">
            <v>百果园公司直供</v>
          </cell>
          <cell r="H18594" t="str">
            <v>年节礼包/生鲜/水果礼包</v>
          </cell>
          <cell r="I18594" t="str">
            <v>2023-10-31</v>
          </cell>
          <cell r="J18594">
            <v>163183650</v>
          </cell>
          <cell r="K18594" t="str">
            <v>SDZQ202305</v>
          </cell>
          <cell r="L18594" t="str">
            <v/>
          </cell>
        </row>
        <row r="18595">
          <cell r="C18595">
            <v>162317223</v>
          </cell>
          <cell r="D18595" t="str">
            <v>人工</v>
          </cell>
          <cell r="E18595" t="str">
            <v>实物</v>
          </cell>
          <cell r="F18595" t="str">
            <v>洽洽</v>
          </cell>
          <cell r="G18595" t="str">
            <v>礼创</v>
          </cell>
          <cell r="H18595" t="str">
            <v>年节礼包/食品/食品礼包</v>
          </cell>
          <cell r="I18595" t="str">
            <v>2023-10-31</v>
          </cell>
          <cell r="J18595">
            <v>163175562</v>
          </cell>
          <cell r="K18595" t="str">
            <v>QQ1734</v>
          </cell>
          <cell r="L18595" t="str">
            <v/>
          </cell>
        </row>
        <row r="18596">
          <cell r="C18596">
            <v>162327612</v>
          </cell>
          <cell r="D18596" t="str">
            <v>人工</v>
          </cell>
          <cell r="E18596" t="str">
            <v>实物</v>
          </cell>
          <cell r="F18596" t="str">
            <v>兰蔻</v>
          </cell>
          <cell r="G18596" t="str">
            <v>聚优来</v>
          </cell>
          <cell r="H18596" t="str">
            <v>年节礼包/美妆护理/眼部护理</v>
          </cell>
          <cell r="I18596" t="str">
            <v>2023-10-20</v>
          </cell>
          <cell r="J18596">
            <v>163186966</v>
          </cell>
          <cell r="K18596" t="str">
            <v>A002</v>
          </cell>
          <cell r="L18596" t="str">
            <v/>
          </cell>
        </row>
        <row r="18597">
          <cell r="C18597">
            <v>162040910</v>
          </cell>
          <cell r="D18597" t="str">
            <v>人工</v>
          </cell>
          <cell r="E18597" t="str">
            <v>实物</v>
          </cell>
          <cell r="F18597" t="str">
            <v>美的</v>
          </cell>
          <cell r="G18597" t="str">
            <v>施德乐</v>
          </cell>
          <cell r="H18597" t="str">
            <v>年节礼包/家用电器/厨房小电</v>
          </cell>
          <cell r="I18597" t="str">
            <v>2023-07-31</v>
          </cell>
          <cell r="J18597">
            <v>162408298</v>
          </cell>
          <cell r="K18597" t="str">
            <v>MY-C542</v>
          </cell>
          <cell r="L18597" t="str">
            <v/>
          </cell>
        </row>
        <row r="18598">
          <cell r="C18598">
            <v>162407143</v>
          </cell>
          <cell r="D18598" t="str">
            <v>人工</v>
          </cell>
          <cell r="E18598" t="str">
            <v>实物</v>
          </cell>
          <cell r="F18598" t="str">
            <v>西屋（Westinghouse）</v>
          </cell>
          <cell r="G18598" t="str">
            <v>阳疆</v>
          </cell>
          <cell r="H18598" t="str">
            <v>年节礼包/家用电器/厨房小电</v>
          </cell>
          <cell r="I18598" t="str">
            <v>2024-03-31</v>
          </cell>
          <cell r="J18598">
            <v>163376864</v>
          </cell>
          <cell r="K18598" t="str">
            <v>WZL12G</v>
          </cell>
          <cell r="L18598" t="str">
            <v/>
          </cell>
        </row>
        <row r="18599">
          <cell r="C18599">
            <v>162339320</v>
          </cell>
          <cell r="D18599" t="str">
            <v>人工</v>
          </cell>
          <cell r="E18599" t="str">
            <v>组合商品</v>
          </cell>
          <cell r="F18599" t="str">
            <v/>
          </cell>
          <cell r="G18599" t="str">
            <v>苏打组合商品虚拟供应商</v>
          </cell>
          <cell r="H18599" t="str">
            <v>年节礼包/食品/食品礼包</v>
          </cell>
          <cell r="I18599" t="str">
            <v>2023-12-31</v>
          </cell>
          <cell r="J18599">
            <v>163202490</v>
          </cell>
          <cell r="K18599" t="str">
            <v/>
          </cell>
          <cell r="L18599" t="str">
            <v/>
          </cell>
        </row>
        <row r="18600">
          <cell r="C18600">
            <v>162315952</v>
          </cell>
          <cell r="D18600" t="str">
            <v>人工</v>
          </cell>
          <cell r="E18600" t="str">
            <v>实物</v>
          </cell>
          <cell r="F18600" t="str">
            <v>海飞丝</v>
          </cell>
          <cell r="G18600" t="str">
            <v>中山万荣</v>
          </cell>
          <cell r="H18600" t="str">
            <v>年节礼包/个人护理/洗护礼包</v>
          </cell>
          <cell r="I18600" t="str">
            <v>2023-12-31</v>
          </cell>
          <cell r="J18600">
            <v>163173789</v>
          </cell>
          <cell r="K18600" t="str">
            <v>S00703</v>
          </cell>
          <cell r="L18600" t="str">
            <v>1套</v>
          </cell>
        </row>
        <row r="18601">
          <cell r="C18601">
            <v>162374376</v>
          </cell>
          <cell r="D18601" t="str">
            <v>人工</v>
          </cell>
          <cell r="E18601" t="str">
            <v>实物</v>
          </cell>
          <cell r="F18601" t="str">
            <v>潘婷</v>
          </cell>
          <cell r="G18601" t="str">
            <v>中山万荣</v>
          </cell>
          <cell r="H18601" t="str">
            <v>年节礼包/个人护理/洗护礼包</v>
          </cell>
          <cell r="I18601" t="str">
            <v>2023-12-31</v>
          </cell>
          <cell r="J18601">
            <v>163281787</v>
          </cell>
          <cell r="K18601">
            <v>6903148250389</v>
          </cell>
          <cell r="L18601" t="str">
            <v>400ml+200ml</v>
          </cell>
        </row>
        <row r="18602">
          <cell r="C18602">
            <v>162317224</v>
          </cell>
          <cell r="D18602" t="str">
            <v>人工</v>
          </cell>
          <cell r="E18602" t="str">
            <v>实物</v>
          </cell>
          <cell r="F18602" t="str">
            <v>洽洽</v>
          </cell>
          <cell r="G18602" t="str">
            <v>礼创</v>
          </cell>
          <cell r="H18602" t="str">
            <v>年节礼包/食品/零食礼包</v>
          </cell>
          <cell r="I18602" t="str">
            <v>2023-10-31</v>
          </cell>
          <cell r="J18602">
            <v>163175563</v>
          </cell>
          <cell r="K18602" t="str">
            <v>QQ2226</v>
          </cell>
          <cell r="L18602" t="str">
            <v/>
          </cell>
        </row>
        <row r="18603">
          <cell r="C18603">
            <v>162327109</v>
          </cell>
          <cell r="D18603" t="str">
            <v>人工</v>
          </cell>
          <cell r="E18603" t="str">
            <v>实物</v>
          </cell>
          <cell r="F18603" t="str">
            <v/>
          </cell>
          <cell r="G18603" t="str">
            <v>百果园公司直供</v>
          </cell>
          <cell r="H18603" t="str">
            <v>年节礼包/生鲜/水果礼包</v>
          </cell>
          <cell r="I18603" t="str">
            <v>2023-10-31</v>
          </cell>
          <cell r="J18603">
            <v>163186635</v>
          </cell>
          <cell r="K18603" t="str">
            <v>SDZQ202302-1</v>
          </cell>
          <cell r="L18603" t="str">
            <v/>
          </cell>
        </row>
        <row r="18604">
          <cell r="C18604">
            <v>162323643</v>
          </cell>
          <cell r="D18604" t="str">
            <v>人工</v>
          </cell>
          <cell r="E18604" t="str">
            <v>实物</v>
          </cell>
          <cell r="F18604" t="str">
            <v>百果园</v>
          </cell>
          <cell r="G18604" t="str">
            <v>百果园公司直供</v>
          </cell>
          <cell r="H18604" t="str">
            <v>年节礼包/生鲜/水果礼包</v>
          </cell>
          <cell r="I18604" t="str">
            <v>2023-10-31</v>
          </cell>
          <cell r="J18604">
            <v>163183647</v>
          </cell>
          <cell r="K18604" t="str">
            <v>SDZQ202302</v>
          </cell>
          <cell r="L18604" t="str">
            <v/>
          </cell>
        </row>
        <row r="18605">
          <cell r="C18605">
            <v>162317208</v>
          </cell>
          <cell r="D18605" t="str">
            <v>人工</v>
          </cell>
          <cell r="E18605" t="str">
            <v>实物</v>
          </cell>
          <cell r="F18605" t="str">
            <v>燕之坊</v>
          </cell>
          <cell r="G18605" t="str">
            <v>燕之坊</v>
          </cell>
          <cell r="H18605" t="str">
            <v>年节礼包/食品/干货礼包</v>
          </cell>
          <cell r="I18605" t="str">
            <v>2023-10-31</v>
          </cell>
          <cell r="J18605">
            <v>163175547</v>
          </cell>
          <cell r="K18605" t="str">
            <v>C01070010452</v>
          </cell>
          <cell r="L18605" t="str">
            <v/>
          </cell>
        </row>
        <row r="18606">
          <cell r="C18606">
            <v>162040899</v>
          </cell>
          <cell r="D18606" t="str">
            <v>人工</v>
          </cell>
          <cell r="E18606" t="str">
            <v>实物</v>
          </cell>
          <cell r="F18606" t="str">
            <v>小熊（Bear）</v>
          </cell>
          <cell r="G18606" t="str">
            <v>仟礼寻</v>
          </cell>
          <cell r="H18606" t="str">
            <v>年节礼包/家用电器/厨房小电</v>
          </cell>
          <cell r="I18606" t="str">
            <v>2023-07-31</v>
          </cell>
          <cell r="J18606">
            <v>162408286</v>
          </cell>
          <cell r="K18606" t="str">
            <v/>
          </cell>
          <cell r="L18606" t="str">
            <v/>
          </cell>
        </row>
        <row r="18607">
          <cell r="C18607">
            <v>162406766</v>
          </cell>
          <cell r="D18607" t="str">
            <v>人工</v>
          </cell>
          <cell r="E18607" t="str">
            <v>实物</v>
          </cell>
          <cell r="F18607" t="str">
            <v>汤臣倍健</v>
          </cell>
          <cell r="G18607" t="str">
            <v>徐州瑞祥源</v>
          </cell>
          <cell r="H18607" t="str">
            <v>年节礼包/食品/营养健康</v>
          </cell>
          <cell r="I18607" t="str">
            <v>2024-03-31</v>
          </cell>
          <cell r="J18607">
            <v>163376459</v>
          </cell>
          <cell r="K18607" t="str">
            <v>TCBJJLDPTP</v>
          </cell>
          <cell r="L18607" t="str">
            <v>100片+15片</v>
          </cell>
        </row>
        <row r="18608">
          <cell r="C18608">
            <v>162042088</v>
          </cell>
          <cell r="D18608" t="str">
            <v>人工</v>
          </cell>
          <cell r="E18608" t="str">
            <v>实物</v>
          </cell>
          <cell r="F18608" t="str">
            <v>美的</v>
          </cell>
          <cell r="G18608" t="str">
            <v>美汇电器</v>
          </cell>
          <cell r="H18608" t="str">
            <v>年节礼包/家用电器/厨房小电</v>
          </cell>
          <cell r="I18608" t="str">
            <v>2023-11-30</v>
          </cell>
          <cell r="J18608">
            <v>162410202</v>
          </cell>
          <cell r="K18608" t="str">
            <v>M100</v>
          </cell>
          <cell r="L18608" t="str">
            <v/>
          </cell>
        </row>
        <row r="18609">
          <cell r="C18609">
            <v>162086848</v>
          </cell>
          <cell r="D18609" t="str">
            <v>人工</v>
          </cell>
          <cell r="E18609" t="str">
            <v>实物</v>
          </cell>
          <cell r="F18609" t="str">
            <v>形动力（Shapetime）</v>
          </cell>
          <cell r="G18609" t="str">
            <v>京东直供</v>
          </cell>
          <cell r="H18609" t="str">
            <v>运营类目/测试类目/测试类目1</v>
          </cell>
          <cell r="I18609" t="str">
            <v>2023-04-28</v>
          </cell>
          <cell r="J18609">
            <v>162537304</v>
          </cell>
          <cell r="K18609">
            <v>100029286324</v>
          </cell>
          <cell r="L18609" t="str">
            <v>【9.0g蛋白】草莓酸樱桃青稞</v>
          </cell>
        </row>
        <row r="18610">
          <cell r="C18610">
            <v>162124675</v>
          </cell>
          <cell r="D18610" t="str">
            <v>人工</v>
          </cell>
          <cell r="E18610" t="str">
            <v>实物</v>
          </cell>
          <cell r="F18610" t="str">
            <v/>
          </cell>
          <cell r="G18610" t="str">
            <v>京东直供</v>
          </cell>
          <cell r="H18610" t="str">
            <v>年节礼包/母婴儿童/玩具</v>
          </cell>
          <cell r="I18610" t="str">
            <v>2023-05-31</v>
          </cell>
          <cell r="J18610">
            <v>162618922</v>
          </cell>
          <cell r="K18610">
            <v>100000333895</v>
          </cell>
          <cell r="L18610" t="str">
            <v>奥尼克狮子</v>
          </cell>
        </row>
        <row r="18611">
          <cell r="C18611">
            <v>162139863</v>
          </cell>
          <cell r="D18611" t="str">
            <v>人工</v>
          </cell>
          <cell r="E18611" t="str">
            <v>实物</v>
          </cell>
          <cell r="F18611" t="str">
            <v/>
          </cell>
          <cell r="G18611" t="str">
            <v>京东直供</v>
          </cell>
          <cell r="H18611" t="str">
            <v>年节礼包/电脑/办公/儿童文具</v>
          </cell>
          <cell r="I18611" t="str">
            <v>2023-06-02</v>
          </cell>
          <cell r="J18611">
            <v>162677872</v>
          </cell>
          <cell r="K18611">
            <v>4175777</v>
          </cell>
          <cell r="L18611" t="str">
            <v>黑白色</v>
          </cell>
        </row>
        <row r="18612">
          <cell r="C18612">
            <v>162124738</v>
          </cell>
          <cell r="D18612" t="str">
            <v>人工</v>
          </cell>
          <cell r="E18612" t="str">
            <v>实物</v>
          </cell>
          <cell r="F18612" t="str">
            <v/>
          </cell>
          <cell r="G18612" t="str">
            <v>京东直供</v>
          </cell>
          <cell r="H18612" t="str">
            <v>年节礼包/电脑/办公/儿童文具</v>
          </cell>
          <cell r="I18612" t="str">
            <v>2023-06-01</v>
          </cell>
          <cell r="J18612">
            <v>162619024</v>
          </cell>
          <cell r="K18612">
            <v>100007296029</v>
          </cell>
          <cell r="L18612" t="str">
            <v>0.6mm蓝色</v>
          </cell>
        </row>
        <row r="18613">
          <cell r="D18613" t="str">
            <v>人工</v>
          </cell>
          <cell r="E18613" t="str">
            <v>实物</v>
          </cell>
          <cell r="F18613" t="str">
            <v/>
          </cell>
          <cell r="G18613" t="str">
            <v>京东直供</v>
          </cell>
          <cell r="H18613" t="str">
            <v>年节礼包/电脑/办公/儿童文具</v>
          </cell>
          <cell r="I18613" t="str">
            <v>2023-06-01</v>
          </cell>
          <cell r="J18613">
            <v>162619025</v>
          </cell>
          <cell r="K18613">
            <v>100013268050</v>
          </cell>
          <cell r="L18613" t="str">
            <v>0.6mm黑色</v>
          </cell>
        </row>
        <row r="18614">
          <cell r="C18614">
            <v>162124737</v>
          </cell>
          <cell r="D18614" t="str">
            <v>人工</v>
          </cell>
          <cell r="E18614" t="str">
            <v>实物</v>
          </cell>
          <cell r="F18614" t="str">
            <v/>
          </cell>
          <cell r="G18614" t="str">
            <v>京东直供</v>
          </cell>
          <cell r="H18614" t="str">
            <v>年节礼包/电脑/办公/儿童文具</v>
          </cell>
          <cell r="I18614" t="str">
            <v>2023-06-01</v>
          </cell>
          <cell r="J18614">
            <v>162619023</v>
          </cell>
          <cell r="K18614">
            <v>7262682</v>
          </cell>
          <cell r="L18614" t="str">
            <v>48色-软头易涂【⭐爆款推荐】</v>
          </cell>
        </row>
        <row r="18615">
          <cell r="C18615">
            <v>162226796</v>
          </cell>
          <cell r="D18615" t="str">
            <v>人工</v>
          </cell>
          <cell r="E18615" t="str">
            <v>实物</v>
          </cell>
          <cell r="F18615" t="str">
            <v/>
          </cell>
          <cell r="G18615" t="str">
            <v>京东直供</v>
          </cell>
          <cell r="H18615" t="str">
            <v>年节礼包/个人护理/身体护理</v>
          </cell>
          <cell r="I18615" t="str">
            <v>2023-06-12</v>
          </cell>
          <cell r="J18615">
            <v>162898219</v>
          </cell>
          <cell r="K18615">
            <v>100004760052</v>
          </cell>
          <cell r="L18615" t="str">
            <v>蚊不叮100ml</v>
          </cell>
        </row>
        <row r="18616">
          <cell r="C18616">
            <v>162279816</v>
          </cell>
          <cell r="D18616" t="str">
            <v>人工</v>
          </cell>
          <cell r="E18616" t="str">
            <v>实物</v>
          </cell>
          <cell r="F18616" t="str">
            <v/>
          </cell>
          <cell r="G18616" t="str">
            <v>京东直供</v>
          </cell>
          <cell r="H18616" t="str">
            <v>食品/乳品饮料/果味饮料</v>
          </cell>
          <cell r="I18616" t="str">
            <v>2023-07-15</v>
          </cell>
          <cell r="J18616">
            <v>163059989</v>
          </cell>
          <cell r="K18616">
            <v>7535492</v>
          </cell>
          <cell r="L18616" t="str">
            <v/>
          </cell>
        </row>
        <row r="18617">
          <cell r="C18617">
            <v>162315902</v>
          </cell>
          <cell r="D18617" t="str">
            <v>人工</v>
          </cell>
          <cell r="E18617" t="str">
            <v>实物</v>
          </cell>
          <cell r="F18617" t="str">
            <v/>
          </cell>
          <cell r="G18617" t="str">
            <v>京东直供</v>
          </cell>
          <cell r="H18617" t="str">
            <v>个护清洁/洗发护发/洗护套装</v>
          </cell>
          <cell r="I18617" t="str">
            <v>2023-12-31</v>
          </cell>
          <cell r="J18617">
            <v>163173739</v>
          </cell>
          <cell r="K18617">
            <v>100006880493</v>
          </cell>
          <cell r="L18617" t="str">
            <v>滋润修护洗护1.25L</v>
          </cell>
        </row>
        <row r="18618">
          <cell r="C18618">
            <v>162315901</v>
          </cell>
          <cell r="D18618" t="str">
            <v>人工</v>
          </cell>
          <cell r="E18618" t="str">
            <v>实物</v>
          </cell>
          <cell r="F18618" t="str">
            <v/>
          </cell>
          <cell r="G18618" t="str">
            <v>京东直供</v>
          </cell>
          <cell r="H18618" t="str">
            <v>个护清洁/身体护理/香皂</v>
          </cell>
          <cell r="I18618" t="str">
            <v>2023-12-31</v>
          </cell>
          <cell r="J18618">
            <v>163173738</v>
          </cell>
          <cell r="K18618">
            <v>100019603573</v>
          </cell>
          <cell r="L18618" t="str">
            <v/>
          </cell>
        </row>
        <row r="18619">
          <cell r="C18619">
            <v>162315837</v>
          </cell>
          <cell r="D18619" t="str">
            <v>人工</v>
          </cell>
          <cell r="E18619" t="str">
            <v>实物</v>
          </cell>
          <cell r="F18619" t="str">
            <v/>
          </cell>
          <cell r="G18619" t="str">
            <v>京东直供</v>
          </cell>
          <cell r="H18619" t="str">
            <v>食品/茗茶/绿茶</v>
          </cell>
          <cell r="I18619" t="str">
            <v>2023-12-31</v>
          </cell>
          <cell r="J18619">
            <v>163173672</v>
          </cell>
          <cell r="K18619">
            <v>4885166</v>
          </cell>
          <cell r="L18619" t="str">
            <v/>
          </cell>
        </row>
        <row r="18620">
          <cell r="C18620">
            <v>162315836</v>
          </cell>
          <cell r="D18620" t="str">
            <v>人工</v>
          </cell>
          <cell r="E18620" t="str">
            <v>实物</v>
          </cell>
          <cell r="F18620" t="str">
            <v/>
          </cell>
          <cell r="G18620" t="str">
            <v>京东直供</v>
          </cell>
          <cell r="H18620" t="str">
            <v>食品/茗茶/白茶</v>
          </cell>
          <cell r="I18620" t="str">
            <v>2023-12-31</v>
          </cell>
          <cell r="J18620">
            <v>163173671</v>
          </cell>
          <cell r="K18620">
            <v>100015218354</v>
          </cell>
          <cell r="L18620" t="str">
            <v/>
          </cell>
        </row>
        <row r="18621">
          <cell r="C18621">
            <v>162317408</v>
          </cell>
          <cell r="D18621" t="str">
            <v>人工</v>
          </cell>
          <cell r="E18621" t="str">
            <v>实物</v>
          </cell>
          <cell r="F18621" t="str">
            <v>立白</v>
          </cell>
          <cell r="G18621" t="str">
            <v>京东直供</v>
          </cell>
          <cell r="H18621" t="str">
            <v>年节礼包/家庭清洁/纸品/衣物清洁</v>
          </cell>
          <cell r="I18621" t="str">
            <v>2023-07-14</v>
          </cell>
          <cell r="J18621">
            <v>163175811</v>
          </cell>
          <cell r="K18621">
            <v>8545329</v>
          </cell>
          <cell r="L18621" t="str">
            <v/>
          </cell>
        </row>
        <row r="18622">
          <cell r="C18622">
            <v>162315942</v>
          </cell>
          <cell r="D18622" t="str">
            <v>人工</v>
          </cell>
          <cell r="E18622" t="str">
            <v>实物</v>
          </cell>
          <cell r="F18622" t="str">
            <v/>
          </cell>
          <cell r="G18622" t="str">
            <v>京东直供</v>
          </cell>
          <cell r="H18622" t="str">
            <v>年节礼包/食品/茶叶</v>
          </cell>
          <cell r="I18622" t="str">
            <v>2023-12-31</v>
          </cell>
          <cell r="J18622">
            <v>163173779</v>
          </cell>
          <cell r="K18622">
            <v>100015218354</v>
          </cell>
          <cell r="L18622" t="str">
            <v/>
          </cell>
        </row>
        <row r="18623">
          <cell r="C18623">
            <v>162315941</v>
          </cell>
          <cell r="D18623" t="str">
            <v>人工</v>
          </cell>
          <cell r="E18623" t="str">
            <v>实物</v>
          </cell>
          <cell r="F18623" t="str">
            <v/>
          </cell>
          <cell r="G18623" t="str">
            <v>京东直供</v>
          </cell>
          <cell r="H18623" t="str">
            <v>年节礼包/食品/茶叶</v>
          </cell>
          <cell r="I18623" t="str">
            <v>2023-12-31</v>
          </cell>
          <cell r="J18623">
            <v>163173778</v>
          </cell>
          <cell r="K18623">
            <v>4885166</v>
          </cell>
          <cell r="L18623" t="str">
            <v/>
          </cell>
        </row>
        <row r="18624">
          <cell r="C18624">
            <v>162315940</v>
          </cell>
          <cell r="D18624" t="str">
            <v>人工</v>
          </cell>
          <cell r="E18624" t="str">
            <v>实物</v>
          </cell>
          <cell r="F18624" t="str">
            <v>舒肤佳</v>
          </cell>
          <cell r="G18624" t="str">
            <v>京东直供</v>
          </cell>
          <cell r="H18624" t="str">
            <v>年节礼包/个人护理/身体护理</v>
          </cell>
          <cell r="I18624" t="str">
            <v>2023-12-31</v>
          </cell>
          <cell r="J18624">
            <v>163173777</v>
          </cell>
          <cell r="K18624">
            <v>100019603573</v>
          </cell>
          <cell r="L18624" t="str">
            <v/>
          </cell>
        </row>
        <row r="18625">
          <cell r="C18625">
            <v>162315939</v>
          </cell>
          <cell r="D18625" t="str">
            <v>人工</v>
          </cell>
          <cell r="E18625" t="str">
            <v>实物</v>
          </cell>
          <cell r="F18625" t="str">
            <v>阿道夫</v>
          </cell>
          <cell r="G18625" t="str">
            <v>京东直供</v>
          </cell>
          <cell r="H18625" t="str">
            <v>年节礼包/个人护理/洗发护发</v>
          </cell>
          <cell r="I18625" t="str">
            <v>2023-12-31</v>
          </cell>
          <cell r="J18625">
            <v>163173776</v>
          </cell>
          <cell r="K18625">
            <v>100006880493</v>
          </cell>
          <cell r="L18625" t="str">
            <v>滋润修护洗护1.25L</v>
          </cell>
        </row>
        <row r="18626">
          <cell r="C18626">
            <v>162322904</v>
          </cell>
          <cell r="D18626" t="str">
            <v>人工</v>
          </cell>
          <cell r="E18626" t="str">
            <v>实物</v>
          </cell>
          <cell r="F18626" t="str">
            <v>和路雪</v>
          </cell>
          <cell r="G18626" t="str">
            <v>京东直供</v>
          </cell>
          <cell r="H18626" t="str">
            <v>生鲜/乳品烘焙/冰淇淋</v>
          </cell>
          <cell r="I18626" t="str">
            <v>2023-07-31</v>
          </cell>
          <cell r="J18626">
            <v>163182681</v>
          </cell>
          <cell r="K18626">
            <v>6522214</v>
          </cell>
          <cell r="L18626" t="str">
            <v/>
          </cell>
        </row>
        <row r="18627">
          <cell r="C18627">
            <v>162322902</v>
          </cell>
          <cell r="D18627" t="str">
            <v>人工</v>
          </cell>
          <cell r="E18627" t="str">
            <v>实物</v>
          </cell>
          <cell r="F18627" t="str">
            <v/>
          </cell>
          <cell r="G18627" t="str">
            <v>京东直供</v>
          </cell>
          <cell r="H18627" t="str">
            <v>生鲜/乳品烘焙/冰淇淋</v>
          </cell>
          <cell r="I18627" t="str">
            <v>2023-07-31</v>
          </cell>
          <cell r="J18627">
            <v>163182679</v>
          </cell>
          <cell r="K18627">
            <v>4857221</v>
          </cell>
          <cell r="L18627" t="str">
            <v>非常香草口味 67g*6支</v>
          </cell>
        </row>
        <row r="18628">
          <cell r="C18628">
            <v>162327776</v>
          </cell>
          <cell r="D18628" t="str">
            <v>人工</v>
          </cell>
          <cell r="E18628" t="str">
            <v>实物</v>
          </cell>
          <cell r="F18628" t="str">
            <v/>
          </cell>
          <cell r="G18628" t="str">
            <v>京东直供</v>
          </cell>
          <cell r="H18628" t="str">
            <v>年节礼包/食品/饮品冲调</v>
          </cell>
          <cell r="I18628" t="str">
            <v>2023-12-31</v>
          </cell>
          <cell r="J18628">
            <v>163187148</v>
          </cell>
          <cell r="K18628">
            <v>1088246</v>
          </cell>
          <cell r="L18628" t="str">
            <v/>
          </cell>
        </row>
        <row r="18629">
          <cell r="C18629">
            <v>162327775</v>
          </cell>
          <cell r="D18629" t="str">
            <v>人工</v>
          </cell>
          <cell r="E18629" t="str">
            <v>实物</v>
          </cell>
          <cell r="F18629" t="str">
            <v/>
          </cell>
          <cell r="G18629" t="str">
            <v>京东直供</v>
          </cell>
          <cell r="H18629" t="str">
            <v>年节礼包/生鲜/乳品冷饮</v>
          </cell>
          <cell r="I18629" t="str">
            <v>2023-12-31</v>
          </cell>
          <cell r="J18629">
            <v>163187147</v>
          </cell>
          <cell r="K18629">
            <v>1446924</v>
          </cell>
          <cell r="L18629" t="str">
            <v/>
          </cell>
        </row>
        <row r="18630">
          <cell r="C18630">
            <v>162327774</v>
          </cell>
          <cell r="D18630" t="str">
            <v>人工</v>
          </cell>
          <cell r="E18630" t="str">
            <v>实物</v>
          </cell>
          <cell r="F18630" t="str">
            <v>八喜</v>
          </cell>
          <cell r="G18630" t="str">
            <v>京东直供</v>
          </cell>
          <cell r="H18630" t="str">
            <v>年节礼包/生鲜/乳品冷饮</v>
          </cell>
          <cell r="I18630" t="str">
            <v>2023-12-31</v>
          </cell>
          <cell r="J18630">
            <v>163187146</v>
          </cell>
          <cell r="K18630">
            <v>3501312</v>
          </cell>
          <cell r="L18630" t="str">
            <v/>
          </cell>
        </row>
        <row r="18631">
          <cell r="C18631">
            <v>162327773</v>
          </cell>
          <cell r="D18631" t="str">
            <v>人工</v>
          </cell>
          <cell r="E18631" t="str">
            <v>实物</v>
          </cell>
          <cell r="F18631" t="str">
            <v/>
          </cell>
          <cell r="G18631" t="str">
            <v>京东直供</v>
          </cell>
          <cell r="H18631" t="str">
            <v>年节礼包/生鲜/乳品冷饮</v>
          </cell>
          <cell r="I18631" t="str">
            <v>2023-12-31</v>
          </cell>
          <cell r="J18631">
            <v>163187145</v>
          </cell>
          <cell r="K18631">
            <v>100002617210</v>
          </cell>
          <cell r="L18631" t="str">
            <v/>
          </cell>
        </row>
        <row r="18632">
          <cell r="C18632">
            <v>162327772</v>
          </cell>
          <cell r="D18632" t="str">
            <v>人工</v>
          </cell>
          <cell r="E18632" t="str">
            <v>实物</v>
          </cell>
          <cell r="F18632" t="str">
            <v>伊利</v>
          </cell>
          <cell r="G18632" t="str">
            <v>京东直供</v>
          </cell>
          <cell r="H18632" t="str">
            <v>年节礼包/生鲜/乳品冷饮</v>
          </cell>
          <cell r="I18632" t="str">
            <v>2023-12-31</v>
          </cell>
          <cell r="J18632">
            <v>163187144</v>
          </cell>
          <cell r="K18632">
            <v>100007673253</v>
          </cell>
          <cell r="L18632" t="str">
            <v/>
          </cell>
        </row>
        <row r="18633">
          <cell r="C18633">
            <v>162327771</v>
          </cell>
          <cell r="D18633" t="str">
            <v>人工</v>
          </cell>
          <cell r="E18633" t="str">
            <v>实物</v>
          </cell>
          <cell r="F18633" t="str">
            <v>八喜</v>
          </cell>
          <cell r="G18633" t="str">
            <v>京东直供</v>
          </cell>
          <cell r="H18633" t="str">
            <v>年节礼包/生鲜/乳品冷饮</v>
          </cell>
          <cell r="I18633" t="str">
            <v>2023-12-31</v>
          </cell>
          <cell r="J18633">
            <v>163187143</v>
          </cell>
          <cell r="K18633">
            <v>3501216</v>
          </cell>
          <cell r="L18633" t="str">
            <v/>
          </cell>
        </row>
        <row r="18634">
          <cell r="C18634">
            <v>162329746</v>
          </cell>
          <cell r="D18634" t="str">
            <v>人工+API</v>
          </cell>
          <cell r="E18634" t="str">
            <v>实物</v>
          </cell>
          <cell r="F18634" t="str">
            <v>统一</v>
          </cell>
          <cell r="G18634" t="str">
            <v>京东直供</v>
          </cell>
          <cell r="H18634" t="str">
            <v>供应链类目/测试/测试</v>
          </cell>
          <cell r="I18634" t="str">
            <v>2023-08-31</v>
          </cell>
          <cell r="J18634">
            <v>163189073</v>
          </cell>
          <cell r="K18634">
            <v>1088246</v>
          </cell>
          <cell r="L18634" t="str">
            <v>250ml*24盒</v>
          </cell>
        </row>
        <row r="18635">
          <cell r="C18635">
            <v>162329689</v>
          </cell>
          <cell r="D18635" t="str">
            <v>人工</v>
          </cell>
          <cell r="E18635" t="str">
            <v>实物</v>
          </cell>
          <cell r="F18635" t="str">
            <v>八喜</v>
          </cell>
          <cell r="G18635" t="str">
            <v>京东直供</v>
          </cell>
          <cell r="H18635" t="str">
            <v>供应链类目/测试/测试</v>
          </cell>
          <cell r="I18635" t="str">
            <v>2023-08-31</v>
          </cell>
          <cell r="J18635">
            <v>163189009</v>
          </cell>
          <cell r="K18635">
            <v>3501216</v>
          </cell>
          <cell r="L18635" t="str">
            <v/>
          </cell>
        </row>
        <row r="18636">
          <cell r="C18636">
            <v>162329683</v>
          </cell>
          <cell r="D18636" t="str">
            <v>人工</v>
          </cell>
          <cell r="E18636" t="str">
            <v>实物</v>
          </cell>
          <cell r="F18636" t="str">
            <v>和路雪</v>
          </cell>
          <cell r="G18636" t="str">
            <v>京东直供</v>
          </cell>
          <cell r="H18636" t="str">
            <v>供应链类目/测试/测试</v>
          </cell>
          <cell r="I18636" t="str">
            <v>2023-08-31</v>
          </cell>
          <cell r="J18636">
            <v>163189003</v>
          </cell>
          <cell r="K18636">
            <v>100002617210</v>
          </cell>
          <cell r="L18636" t="str">
            <v/>
          </cell>
        </row>
        <row r="18637">
          <cell r="C18637">
            <v>162329678</v>
          </cell>
          <cell r="D18637" t="str">
            <v>人工</v>
          </cell>
          <cell r="E18637" t="str">
            <v>实物</v>
          </cell>
          <cell r="F18637" t="str">
            <v>统一</v>
          </cell>
          <cell r="G18637" t="str">
            <v>京东直供</v>
          </cell>
          <cell r="H18637" t="str">
            <v>供应链类目/测试/测试</v>
          </cell>
          <cell r="I18637" t="str">
            <v>2023-08-31</v>
          </cell>
          <cell r="J18637">
            <v>163188998</v>
          </cell>
          <cell r="K18637">
            <v>1088246</v>
          </cell>
          <cell r="L18637" t="str">
            <v>250ml*24盒</v>
          </cell>
        </row>
        <row r="18638">
          <cell r="C18638">
            <v>162334512</v>
          </cell>
          <cell r="D18638" t="str">
            <v>人工</v>
          </cell>
          <cell r="E18638" t="str">
            <v>实物</v>
          </cell>
          <cell r="F18638" t="str">
            <v>张一元</v>
          </cell>
          <cell r="G18638" t="str">
            <v>京东直供</v>
          </cell>
          <cell r="H18638" t="str">
            <v>年节礼包/食品/茶叶</v>
          </cell>
          <cell r="I18638" t="str">
            <v>2023-09-11</v>
          </cell>
          <cell r="J18638">
            <v>163194794</v>
          </cell>
          <cell r="K18638">
            <v>100004335263</v>
          </cell>
          <cell r="L18638" t="str">
            <v>世博2罐装</v>
          </cell>
        </row>
        <row r="18639">
          <cell r="C18639">
            <v>162334511</v>
          </cell>
          <cell r="D18639" t="str">
            <v>人工</v>
          </cell>
          <cell r="E18639" t="str">
            <v>实物</v>
          </cell>
          <cell r="F18639" t="str">
            <v>巴拜苏打泉</v>
          </cell>
          <cell r="G18639" t="str">
            <v>京东直供</v>
          </cell>
          <cell r="H18639" t="str">
            <v>年节礼包/食品/酒水</v>
          </cell>
          <cell r="I18639" t="str">
            <v>2023-09-11</v>
          </cell>
          <cell r="J18639">
            <v>163194792</v>
          </cell>
          <cell r="K18639">
            <v>4838701</v>
          </cell>
          <cell r="L18639" t="str">
            <v>苏打水 420ml*12瓶</v>
          </cell>
        </row>
        <row r="18640">
          <cell r="D18640" t="str">
            <v>人工</v>
          </cell>
          <cell r="E18640" t="str">
            <v>实物</v>
          </cell>
          <cell r="F18640" t="str">
            <v>巴拜苏打泉</v>
          </cell>
          <cell r="G18640" t="str">
            <v>京东直供</v>
          </cell>
          <cell r="H18640" t="str">
            <v>年节礼包/食品/酒水</v>
          </cell>
          <cell r="I18640" t="str">
            <v>2023-09-11</v>
          </cell>
          <cell r="J18640">
            <v>163194793</v>
          </cell>
          <cell r="K18640">
            <v>5392448</v>
          </cell>
          <cell r="L18640" t="str">
            <v>苏打水 420ml*24瓶</v>
          </cell>
        </row>
        <row r="18641">
          <cell r="C18641">
            <v>162319589</v>
          </cell>
          <cell r="D18641" t="str">
            <v>人工</v>
          </cell>
          <cell r="E18641" t="str">
            <v>实物</v>
          </cell>
          <cell r="F18641" t="str">
            <v>美的</v>
          </cell>
          <cell r="G18641" t="str">
            <v>施德乐</v>
          </cell>
          <cell r="H18641" t="str">
            <v>年节礼包/家用电器/厨房小电</v>
          </cell>
          <cell r="I18641" t="str">
            <v>2023-10-31</v>
          </cell>
          <cell r="J18641">
            <v>163178589</v>
          </cell>
          <cell r="K18641" t="str">
            <v>美的(Midea)5L空气炸锅MF-KZE5006H</v>
          </cell>
          <cell r="L18641" t="str">
            <v/>
          </cell>
        </row>
        <row r="18642">
          <cell r="C18642">
            <v>162258196</v>
          </cell>
          <cell r="D18642" t="str">
            <v>人工</v>
          </cell>
          <cell r="E18642" t="str">
            <v>实物</v>
          </cell>
          <cell r="F18642" t="str">
            <v/>
          </cell>
          <cell r="G18642" t="str">
            <v>晓侠</v>
          </cell>
          <cell r="H18642" t="str">
            <v>年节礼包/食品/食品礼包</v>
          </cell>
          <cell r="I18642" t="str">
            <v>2024-06-19</v>
          </cell>
          <cell r="J18642">
            <v>163000777</v>
          </cell>
          <cell r="K18642" t="str">
            <v/>
          </cell>
          <cell r="L18642" t="str">
            <v/>
          </cell>
        </row>
        <row r="18643">
          <cell r="C18643">
            <v>162331123</v>
          </cell>
          <cell r="D18643" t="str">
            <v>人工</v>
          </cell>
          <cell r="E18643" t="str">
            <v>实物</v>
          </cell>
          <cell r="F18643" t="str">
            <v>艾美特</v>
          </cell>
          <cell r="G18643" t="str">
            <v>首道商贸</v>
          </cell>
          <cell r="H18643" t="str">
            <v>年节礼包/家用电器/生活小电</v>
          </cell>
          <cell r="I18643" t="str">
            <v>2023-12-31</v>
          </cell>
          <cell r="J18643">
            <v>163190379</v>
          </cell>
          <cell r="K18643" t="str">
            <v>FA23-RD76</v>
          </cell>
          <cell r="L18643" t="str">
            <v/>
          </cell>
        </row>
        <row r="18644">
          <cell r="C18644">
            <v>162305024</v>
          </cell>
          <cell r="D18644" t="str">
            <v>人工</v>
          </cell>
          <cell r="E18644" t="str">
            <v>实物</v>
          </cell>
          <cell r="F18644" t="str">
            <v>艾美特</v>
          </cell>
          <cell r="G18644" t="str">
            <v>首道商贸</v>
          </cell>
          <cell r="H18644" t="str">
            <v>年节礼包/家用电器/生活小电</v>
          </cell>
          <cell r="I18644" t="str">
            <v>2023-07-31</v>
          </cell>
          <cell r="J18644">
            <v>163151064</v>
          </cell>
          <cell r="K18644" t="str">
            <v>CM-RD24-1</v>
          </cell>
          <cell r="L18644" t="str">
            <v>【12吋7叶】蓝色RD24-1</v>
          </cell>
        </row>
        <row r="18645">
          <cell r="D18645" t="str">
            <v>人工</v>
          </cell>
          <cell r="E18645" t="str">
            <v>实物</v>
          </cell>
          <cell r="F18645" t="str">
            <v>艾美特</v>
          </cell>
          <cell r="G18645" t="str">
            <v>首道商贸</v>
          </cell>
          <cell r="H18645" t="str">
            <v>年节礼包/家用电器/生活小电</v>
          </cell>
          <cell r="I18645" t="str">
            <v>2023-07-31</v>
          </cell>
          <cell r="J18645">
            <v>163151065</v>
          </cell>
          <cell r="K18645" t="str">
            <v>CM-RD24</v>
          </cell>
          <cell r="L18645" t="str">
            <v>【12吋7叶】白色RD24</v>
          </cell>
        </row>
        <row r="18646">
          <cell r="C18646">
            <v>162040939</v>
          </cell>
          <cell r="D18646" t="str">
            <v>人工</v>
          </cell>
          <cell r="E18646" t="str">
            <v>实物</v>
          </cell>
          <cell r="F18646" t="str">
            <v>艾美特</v>
          </cell>
          <cell r="G18646" t="str">
            <v>首道商贸</v>
          </cell>
          <cell r="H18646" t="str">
            <v>年节礼包/家用电器/生活小电</v>
          </cell>
          <cell r="I18646" t="str">
            <v>2023-07-31</v>
          </cell>
          <cell r="J18646">
            <v>162408337</v>
          </cell>
          <cell r="K18646" t="str">
            <v>塔扇FT-X15</v>
          </cell>
          <cell r="L18646" t="str">
            <v/>
          </cell>
        </row>
        <row r="18647">
          <cell r="C18647">
            <v>162327110</v>
          </cell>
          <cell r="D18647" t="str">
            <v>人工</v>
          </cell>
          <cell r="E18647" t="str">
            <v>实物</v>
          </cell>
          <cell r="F18647" t="str">
            <v/>
          </cell>
          <cell r="G18647" t="str">
            <v>百果园公司直供</v>
          </cell>
          <cell r="H18647" t="str">
            <v>年节礼包/生鲜/水果礼包</v>
          </cell>
          <cell r="I18647" t="str">
            <v>2023-10-31</v>
          </cell>
          <cell r="J18647">
            <v>163186636</v>
          </cell>
          <cell r="K18647" t="str">
            <v>SDZQ202306-1</v>
          </cell>
          <cell r="L18647" t="str">
            <v/>
          </cell>
        </row>
        <row r="18648">
          <cell r="C18648">
            <v>162317412</v>
          </cell>
          <cell r="D18648" t="str">
            <v>人工</v>
          </cell>
          <cell r="E18648" t="str">
            <v>实物</v>
          </cell>
          <cell r="F18648" t="str">
            <v>舒蕾</v>
          </cell>
          <cell r="G18648" t="str">
            <v>舒蕾</v>
          </cell>
          <cell r="H18648" t="str">
            <v>年节礼包/个人护理/身体护理</v>
          </cell>
          <cell r="I18648" t="str">
            <v>2023-07-31</v>
          </cell>
          <cell r="J18648">
            <v>163175815</v>
          </cell>
          <cell r="K18648">
            <v>20034</v>
          </cell>
          <cell r="L18648" t="str">
            <v/>
          </cell>
        </row>
        <row r="18649">
          <cell r="C18649">
            <v>162041676</v>
          </cell>
          <cell r="D18649" t="str">
            <v>人工</v>
          </cell>
          <cell r="E18649" t="str">
            <v>实物</v>
          </cell>
          <cell r="F18649" t="str">
            <v>洽洽</v>
          </cell>
          <cell r="G18649" t="str">
            <v>礼创</v>
          </cell>
          <cell r="H18649" t="str">
            <v>年节礼包/食品/食品礼包</v>
          </cell>
          <cell r="I18649" t="str">
            <v>2023-07-31</v>
          </cell>
          <cell r="J18649">
            <v>162409633</v>
          </cell>
          <cell r="K18649" t="str">
            <v>QQ1858</v>
          </cell>
          <cell r="L18649" t="str">
            <v/>
          </cell>
        </row>
        <row r="18650">
          <cell r="C18650">
            <v>162040782</v>
          </cell>
          <cell r="D18650" t="str">
            <v>人工</v>
          </cell>
          <cell r="E18650" t="str">
            <v>实物</v>
          </cell>
          <cell r="F18650" t="str">
            <v>九阳 </v>
          </cell>
          <cell r="G18650" t="str">
            <v>佳美佳</v>
          </cell>
          <cell r="H18650" t="str">
            <v>年节礼包/家用电器/厨房小电</v>
          </cell>
          <cell r="I18650" t="str">
            <v>2023-07-31</v>
          </cell>
          <cell r="J18650">
            <v>162408146</v>
          </cell>
          <cell r="K18650" t="str">
            <v>F40FY-F330</v>
          </cell>
          <cell r="L18650" t="str">
            <v/>
          </cell>
        </row>
        <row r="18651">
          <cell r="C18651">
            <v>162369390</v>
          </cell>
          <cell r="D18651" t="str">
            <v>人工</v>
          </cell>
          <cell r="E18651" t="str">
            <v>实物</v>
          </cell>
          <cell r="F18651" t="str">
            <v>爱步</v>
          </cell>
          <cell r="G18651" t="str">
            <v>爱慕纳思</v>
          </cell>
          <cell r="H18651" t="str">
            <v>年节礼包/食品/南北干货</v>
          </cell>
          <cell r="I18651" t="str">
            <v>2023-12-31</v>
          </cell>
          <cell r="J18651">
            <v>163270536</v>
          </cell>
          <cell r="K18651" t="str">
            <v/>
          </cell>
          <cell r="L18651" t="str">
            <v/>
          </cell>
        </row>
        <row r="18652">
          <cell r="C18652">
            <v>162369386</v>
          </cell>
          <cell r="D18652" t="str">
            <v>人工</v>
          </cell>
          <cell r="E18652" t="str">
            <v>实物</v>
          </cell>
          <cell r="F18652" t="str">
            <v>猫王</v>
          </cell>
          <cell r="G18652" t="str">
            <v>上海沐帆</v>
          </cell>
          <cell r="H18652" t="str">
            <v>年节礼包/3C数码/影视娱乐</v>
          </cell>
          <cell r="I18652" t="str">
            <v>2023-10-31</v>
          </cell>
          <cell r="J18652">
            <v>163270532</v>
          </cell>
          <cell r="K18652" t="str">
            <v/>
          </cell>
          <cell r="L18652" t="str">
            <v/>
          </cell>
        </row>
        <row r="18653">
          <cell r="C18653">
            <v>162369393</v>
          </cell>
          <cell r="D18653" t="str">
            <v>人工</v>
          </cell>
          <cell r="E18653" t="str">
            <v>实物</v>
          </cell>
          <cell r="F18653" t="str">
            <v>山水 </v>
          </cell>
          <cell r="G18653" t="str">
            <v>卓联博</v>
          </cell>
          <cell r="H18653" t="str">
            <v>年节礼包/家用电器/厨房小电</v>
          </cell>
          <cell r="I18653" t="str">
            <v>2023-12-31</v>
          </cell>
          <cell r="J18653">
            <v>163270541</v>
          </cell>
          <cell r="K18653" t="str">
            <v>AJL-A1502</v>
          </cell>
          <cell r="L18653" t="str">
            <v/>
          </cell>
        </row>
        <row r="18654">
          <cell r="C18654">
            <v>162369395</v>
          </cell>
          <cell r="D18654" t="str">
            <v>人工</v>
          </cell>
          <cell r="E18654" t="str">
            <v>实物</v>
          </cell>
          <cell r="F18654" t="str">
            <v>西屋</v>
          </cell>
          <cell r="G18654" t="str">
            <v>阳疆</v>
          </cell>
          <cell r="H18654" t="str">
            <v>年节礼包/家用电器/厨房小电</v>
          </cell>
          <cell r="I18654" t="str">
            <v>2023-10-31</v>
          </cell>
          <cell r="J18654">
            <v>163270543</v>
          </cell>
          <cell r="K18654" t="str">
            <v>WSJ-SP1101</v>
          </cell>
          <cell r="L18654" t="str">
            <v/>
          </cell>
        </row>
        <row r="18655">
          <cell r="C18655">
            <v>162319444</v>
          </cell>
          <cell r="D18655" t="str">
            <v>人工</v>
          </cell>
          <cell r="E18655" t="str">
            <v>实物</v>
          </cell>
          <cell r="F18655" t="str">
            <v>内野</v>
          </cell>
          <cell r="G18655" t="str">
            <v>漫道者</v>
          </cell>
          <cell r="H18655" t="str">
            <v>年节礼包/家用电器/个护健康</v>
          </cell>
          <cell r="I18655" t="str">
            <v>2023-10-31</v>
          </cell>
          <cell r="J18655">
            <v>163178405</v>
          </cell>
          <cell r="K18655" t="str">
            <v>HU-GJM45-01</v>
          </cell>
          <cell r="L18655" t="str">
            <v/>
          </cell>
        </row>
        <row r="18656">
          <cell r="C18656">
            <v>162315429</v>
          </cell>
          <cell r="D18656" t="str">
            <v>人工</v>
          </cell>
          <cell r="E18656" t="str">
            <v>实物</v>
          </cell>
          <cell r="F18656" t="str">
            <v>SKII</v>
          </cell>
          <cell r="G18656" t="str">
            <v>正心诚意</v>
          </cell>
          <cell r="H18656" t="str">
            <v>年节礼包/美妆护理/面部护理</v>
          </cell>
          <cell r="I18656" t="str">
            <v>2023-12-31</v>
          </cell>
          <cell r="J18656">
            <v>163173247</v>
          </cell>
          <cell r="K18656">
            <v>4979006620344</v>
          </cell>
          <cell r="L18656" t="str">
            <v>6单片装送礼袋</v>
          </cell>
        </row>
        <row r="18657">
          <cell r="C18657">
            <v>162315965</v>
          </cell>
          <cell r="D18657" t="str">
            <v>人工</v>
          </cell>
          <cell r="E18657" t="str">
            <v>实物</v>
          </cell>
          <cell r="F18657" t="str">
            <v>肌肤之钥</v>
          </cell>
          <cell r="G18657" t="str">
            <v>聚优来</v>
          </cell>
          <cell r="H18657" t="str">
            <v>年节礼包/美妆护理/面部护理</v>
          </cell>
          <cell r="I18657" t="str">
            <v>2023-10-20</v>
          </cell>
          <cell r="J18657">
            <v>163173802</v>
          </cell>
          <cell r="K18657" t="str">
            <v>N1-1</v>
          </cell>
          <cell r="L18657" t="str">
            <v/>
          </cell>
        </row>
        <row r="18658">
          <cell r="C18658">
            <v>162323648</v>
          </cell>
          <cell r="D18658" t="str">
            <v>人工</v>
          </cell>
          <cell r="E18658" t="str">
            <v>实物</v>
          </cell>
          <cell r="F18658" t="str">
            <v>百果园</v>
          </cell>
          <cell r="G18658" t="str">
            <v>百果园公司直供</v>
          </cell>
          <cell r="H18658" t="str">
            <v>年节礼包/生鲜/水果礼包</v>
          </cell>
          <cell r="I18658" t="str">
            <v>2023-10-31</v>
          </cell>
          <cell r="J18658">
            <v>163183652</v>
          </cell>
          <cell r="K18658" t="str">
            <v>SDZQ202307</v>
          </cell>
          <cell r="L18658" t="str">
            <v/>
          </cell>
        </row>
        <row r="18659">
          <cell r="C18659">
            <v>162108783</v>
          </cell>
          <cell r="D18659" t="str">
            <v>人工</v>
          </cell>
          <cell r="E18659" t="str">
            <v>实物</v>
          </cell>
          <cell r="F18659" t="str">
            <v/>
          </cell>
          <cell r="G18659" t="str">
            <v>大象传媒</v>
          </cell>
          <cell r="H18659" t="str">
            <v>食品/乳品饮料/牛奶</v>
          </cell>
          <cell r="I18659" t="str">
            <v>2023-09-01</v>
          </cell>
          <cell r="J18659">
            <v>162583972</v>
          </cell>
          <cell r="K18659" t="str">
            <v>德亚有机*2提</v>
          </cell>
          <cell r="L18659" t="str">
            <v/>
          </cell>
        </row>
        <row r="18660">
          <cell r="C18660">
            <v>162391749</v>
          </cell>
          <cell r="D18660" t="str">
            <v>人工</v>
          </cell>
          <cell r="E18660" t="str">
            <v>组合商品</v>
          </cell>
          <cell r="F18660" t="str">
            <v/>
          </cell>
          <cell r="G18660" t="str">
            <v>苏打组合商品虚拟供应商</v>
          </cell>
          <cell r="H18660" t="str">
            <v>供应链类目/年节礼包/销售专属礼包</v>
          </cell>
          <cell r="I18660" t="str">
            <v>2023-11-30</v>
          </cell>
          <cell r="J18660">
            <v>163334780</v>
          </cell>
          <cell r="K18660" t="str">
            <v/>
          </cell>
          <cell r="L18660" t="str">
            <v/>
          </cell>
        </row>
        <row r="18661">
          <cell r="C18661">
            <v>162391749</v>
          </cell>
          <cell r="D18661" t="str">
            <v>人工</v>
          </cell>
          <cell r="E18661" t="str">
            <v>组合商品</v>
          </cell>
          <cell r="F18661" t="str">
            <v/>
          </cell>
          <cell r="G18661" t="str">
            <v>苏打组合商品虚拟供应商</v>
          </cell>
          <cell r="H18661" t="str">
            <v>供应链类目/年节礼包/销售专属礼包</v>
          </cell>
          <cell r="I18661" t="str">
            <v>2023-11-30</v>
          </cell>
        </row>
        <row r="18661">
          <cell r="K18661" t="str">
            <v/>
          </cell>
          <cell r="L18661" t="str">
            <v/>
          </cell>
        </row>
        <row r="18662">
          <cell r="C18662">
            <v>162338475</v>
          </cell>
          <cell r="D18662" t="str">
            <v>人工</v>
          </cell>
          <cell r="E18662" t="str">
            <v>组合商品</v>
          </cell>
          <cell r="F18662" t="str">
            <v/>
          </cell>
          <cell r="G18662" t="str">
            <v>苏打组合商品虚拟供应商</v>
          </cell>
          <cell r="H18662" t="str">
            <v>供应链类目/年节礼包/销售专属礼包</v>
          </cell>
          <cell r="I18662" t="str">
            <v>2023-10-31</v>
          </cell>
          <cell r="J18662">
            <v>163201541</v>
          </cell>
          <cell r="K18662" t="str">
            <v/>
          </cell>
          <cell r="L18662" t="str">
            <v/>
          </cell>
        </row>
        <row r="18663">
          <cell r="C18663">
            <v>162338475</v>
          </cell>
          <cell r="D18663" t="str">
            <v>人工</v>
          </cell>
          <cell r="E18663" t="str">
            <v>组合商品</v>
          </cell>
          <cell r="F18663" t="str">
            <v/>
          </cell>
          <cell r="G18663" t="str">
            <v>苏打组合商品虚拟供应商</v>
          </cell>
          <cell r="H18663" t="str">
            <v>供应链类目/年节礼包/销售专属礼包</v>
          </cell>
          <cell r="I18663" t="str">
            <v>2023-10-31</v>
          </cell>
        </row>
        <row r="18663">
          <cell r="K18663" t="str">
            <v/>
          </cell>
          <cell r="L18663" t="str">
            <v/>
          </cell>
        </row>
        <row r="18664">
          <cell r="C18664">
            <v>162254621</v>
          </cell>
          <cell r="D18664" t="str">
            <v>人工</v>
          </cell>
          <cell r="E18664" t="str">
            <v>组合商品</v>
          </cell>
          <cell r="F18664" t="str">
            <v/>
          </cell>
          <cell r="G18664" t="str">
            <v>苏打组合商品虚拟供应商</v>
          </cell>
          <cell r="H18664" t="str">
            <v>供应链类目/年节礼包/销售专属礼包</v>
          </cell>
          <cell r="I18664" t="str">
            <v>2023-06-30</v>
          </cell>
          <cell r="J18664">
            <v>162993932</v>
          </cell>
          <cell r="K18664" t="str">
            <v/>
          </cell>
          <cell r="L18664" t="str">
            <v/>
          </cell>
        </row>
        <row r="18665">
          <cell r="C18665">
            <v>162254620</v>
          </cell>
          <cell r="D18665" t="str">
            <v>人工</v>
          </cell>
          <cell r="E18665" t="str">
            <v>组合商品</v>
          </cell>
          <cell r="F18665" t="str">
            <v/>
          </cell>
          <cell r="G18665" t="str">
            <v>苏打组合商品虚拟供应商</v>
          </cell>
          <cell r="H18665" t="str">
            <v>供应链类目/年节礼包/销售专属礼包</v>
          </cell>
          <cell r="I18665" t="str">
            <v>2023-06-30</v>
          </cell>
          <cell r="J18665">
            <v>162993930</v>
          </cell>
          <cell r="K18665" t="str">
            <v/>
          </cell>
          <cell r="L18665" t="str">
            <v/>
          </cell>
        </row>
        <row r="18666">
          <cell r="C18666">
            <v>162254601</v>
          </cell>
          <cell r="D18666" t="str">
            <v>人工</v>
          </cell>
          <cell r="E18666" t="str">
            <v>组合商品</v>
          </cell>
          <cell r="F18666" t="str">
            <v/>
          </cell>
          <cell r="G18666" t="str">
            <v>苏打组合商品虚拟供应商</v>
          </cell>
          <cell r="H18666" t="str">
            <v>供应链类目/年节礼包/销售专属礼包</v>
          </cell>
          <cell r="I18666" t="str">
            <v>2023-07-31</v>
          </cell>
          <cell r="J18666">
            <v>162993894</v>
          </cell>
          <cell r="K18666" t="str">
            <v/>
          </cell>
          <cell r="L18666" t="str">
            <v/>
          </cell>
        </row>
        <row r="18667">
          <cell r="C18667">
            <v>162230240</v>
          </cell>
          <cell r="D18667" t="str">
            <v>人工</v>
          </cell>
          <cell r="E18667" t="str">
            <v>组合商品</v>
          </cell>
          <cell r="F18667" t="str">
            <v/>
          </cell>
          <cell r="G18667" t="str">
            <v>苏打组合商品虚拟供应商</v>
          </cell>
          <cell r="H18667" t="str">
            <v>供应链类目/年节礼包/销售专属礼包</v>
          </cell>
          <cell r="I18667" t="str">
            <v>2023-06-14</v>
          </cell>
          <cell r="J18667">
            <v>162902750</v>
          </cell>
          <cell r="K18667" t="str">
            <v/>
          </cell>
          <cell r="L18667" t="str">
            <v/>
          </cell>
        </row>
        <row r="18668">
          <cell r="C18668">
            <v>162227528</v>
          </cell>
          <cell r="D18668" t="str">
            <v>人工</v>
          </cell>
          <cell r="E18668" t="str">
            <v>组合商品</v>
          </cell>
          <cell r="F18668" t="str">
            <v/>
          </cell>
          <cell r="G18668" t="str">
            <v>苏打组合商品虚拟供应商</v>
          </cell>
          <cell r="H18668" t="str">
            <v>供应链类目/年节礼包/销售专属礼包</v>
          </cell>
          <cell r="I18668" t="str">
            <v>2023-06-20</v>
          </cell>
          <cell r="J18668">
            <v>162898975</v>
          </cell>
          <cell r="K18668" t="str">
            <v/>
          </cell>
          <cell r="L18668" t="str">
            <v/>
          </cell>
        </row>
        <row r="18669">
          <cell r="C18669">
            <v>162225686</v>
          </cell>
          <cell r="D18669" t="str">
            <v>人工</v>
          </cell>
          <cell r="E18669" t="str">
            <v>组合商品</v>
          </cell>
          <cell r="F18669" t="str">
            <v/>
          </cell>
          <cell r="G18669" t="str">
            <v>苏打组合商品虚拟供应商</v>
          </cell>
          <cell r="H18669" t="str">
            <v>供应链类目/年节礼包/销售专属礼包</v>
          </cell>
          <cell r="I18669" t="str">
            <v>2023-06-30</v>
          </cell>
          <cell r="J18669">
            <v>162897484</v>
          </cell>
          <cell r="K18669" t="str">
            <v/>
          </cell>
          <cell r="L18669" t="str">
            <v/>
          </cell>
        </row>
        <row r="18670">
          <cell r="C18670">
            <v>162205370</v>
          </cell>
          <cell r="D18670" t="str">
            <v>人工</v>
          </cell>
          <cell r="E18670" t="str">
            <v>组合商品</v>
          </cell>
          <cell r="F18670" t="str">
            <v/>
          </cell>
          <cell r="G18670" t="str">
            <v>苏打组合商品虚拟供应商</v>
          </cell>
          <cell r="H18670" t="str">
            <v>供应链类目/年节礼包/销售专属礼包</v>
          </cell>
          <cell r="I18670" t="str">
            <v>2023-06-30</v>
          </cell>
          <cell r="J18670">
            <v>162838112</v>
          </cell>
          <cell r="K18670" t="str">
            <v/>
          </cell>
          <cell r="L18670" t="str">
            <v/>
          </cell>
        </row>
        <row r="18671">
          <cell r="C18671">
            <v>162182045</v>
          </cell>
          <cell r="D18671" t="str">
            <v>人工</v>
          </cell>
          <cell r="E18671" t="str">
            <v>组合商品</v>
          </cell>
          <cell r="F18671" t="str">
            <v/>
          </cell>
          <cell r="G18671" t="str">
            <v>苏打组合商品虚拟供应商</v>
          </cell>
          <cell r="H18671" t="str">
            <v>供应链类目/年节礼包/销售专属礼包</v>
          </cell>
          <cell r="I18671" t="str">
            <v>2023-06-30</v>
          </cell>
          <cell r="J18671">
            <v>162791023</v>
          </cell>
          <cell r="K18671" t="str">
            <v/>
          </cell>
          <cell r="L18671" t="str">
            <v/>
          </cell>
        </row>
        <row r="18672">
          <cell r="C18672">
            <v>162170474</v>
          </cell>
          <cell r="D18672" t="str">
            <v>人工</v>
          </cell>
          <cell r="E18672" t="str">
            <v>组合商品</v>
          </cell>
          <cell r="F18672" t="str">
            <v/>
          </cell>
          <cell r="G18672" t="str">
            <v>苏打组合商品虚拟供应商</v>
          </cell>
          <cell r="H18672" t="str">
            <v>供应链类目/年节礼包/销售专属礼包</v>
          </cell>
          <cell r="I18672" t="str">
            <v>2023-06-30</v>
          </cell>
          <cell r="J18672">
            <v>162750609</v>
          </cell>
          <cell r="K18672" t="str">
            <v/>
          </cell>
          <cell r="L18672" t="str">
            <v/>
          </cell>
        </row>
        <row r="18673">
          <cell r="C18673">
            <v>162153565</v>
          </cell>
          <cell r="D18673" t="str">
            <v>人工</v>
          </cell>
          <cell r="E18673" t="str">
            <v>组合商品</v>
          </cell>
          <cell r="F18673" t="str">
            <v/>
          </cell>
          <cell r="G18673" t="str">
            <v>苏打组合商品虚拟供应商</v>
          </cell>
          <cell r="H18673" t="str">
            <v>供应链类目/年节礼包/销售专属礼包</v>
          </cell>
          <cell r="I18673" t="str">
            <v>2023-09-30</v>
          </cell>
          <cell r="J18673">
            <v>162704593</v>
          </cell>
          <cell r="K18673" t="str">
            <v/>
          </cell>
          <cell r="L18673" t="str">
            <v/>
          </cell>
        </row>
        <row r="18674">
          <cell r="C18674">
            <v>162153425</v>
          </cell>
          <cell r="D18674" t="str">
            <v>人工</v>
          </cell>
          <cell r="E18674" t="str">
            <v>组合商品</v>
          </cell>
          <cell r="F18674" t="str">
            <v/>
          </cell>
          <cell r="G18674" t="str">
            <v>苏打组合商品虚拟供应商</v>
          </cell>
          <cell r="H18674" t="str">
            <v>供应链类目/年节礼包/销售专属礼包</v>
          </cell>
          <cell r="I18674" t="str">
            <v>2024-12-31</v>
          </cell>
          <cell r="J18674">
            <v>162704442</v>
          </cell>
          <cell r="K18674" t="str">
            <v/>
          </cell>
          <cell r="L18674" t="str">
            <v/>
          </cell>
        </row>
        <row r="18675">
          <cell r="C18675">
            <v>162153425</v>
          </cell>
          <cell r="D18675" t="str">
            <v>人工</v>
          </cell>
          <cell r="E18675" t="str">
            <v>组合商品</v>
          </cell>
          <cell r="F18675" t="str">
            <v/>
          </cell>
          <cell r="G18675" t="str">
            <v>苏打组合商品虚拟供应商</v>
          </cell>
          <cell r="H18675" t="str">
            <v>供应链类目/年节礼包/销售专属礼包</v>
          </cell>
          <cell r="I18675" t="str">
            <v>2024-12-31</v>
          </cell>
        </row>
        <row r="18675">
          <cell r="K18675" t="str">
            <v/>
          </cell>
          <cell r="L18675" t="str">
            <v/>
          </cell>
        </row>
        <row r="18676">
          <cell r="C18676">
            <v>162153380</v>
          </cell>
          <cell r="D18676" t="str">
            <v>人工</v>
          </cell>
          <cell r="E18676" t="str">
            <v>组合商品</v>
          </cell>
          <cell r="F18676" t="str">
            <v/>
          </cell>
          <cell r="G18676" t="str">
            <v>苏打组合商品虚拟供应商</v>
          </cell>
          <cell r="H18676" t="str">
            <v>供应链类目/年节礼包/销售专属礼包</v>
          </cell>
          <cell r="I18676" t="str">
            <v>2023-05-31</v>
          </cell>
          <cell r="J18676">
            <v>162704396</v>
          </cell>
          <cell r="K18676" t="str">
            <v/>
          </cell>
          <cell r="L18676" t="str">
            <v/>
          </cell>
        </row>
        <row r="18677">
          <cell r="C18677">
            <v>162153380</v>
          </cell>
          <cell r="D18677" t="str">
            <v>人工</v>
          </cell>
          <cell r="E18677" t="str">
            <v>组合商品</v>
          </cell>
          <cell r="F18677" t="str">
            <v/>
          </cell>
          <cell r="G18677" t="str">
            <v>苏打组合商品虚拟供应商</v>
          </cell>
          <cell r="H18677" t="str">
            <v>供应链类目/年节礼包/销售专属礼包</v>
          </cell>
          <cell r="I18677" t="str">
            <v>2023-05-31</v>
          </cell>
        </row>
        <row r="18677">
          <cell r="K18677" t="str">
            <v/>
          </cell>
          <cell r="L18677" t="str">
            <v/>
          </cell>
        </row>
        <row r="18678">
          <cell r="C18678">
            <v>162153379</v>
          </cell>
          <cell r="D18678" t="str">
            <v>人工</v>
          </cell>
          <cell r="E18678" t="str">
            <v>组合商品</v>
          </cell>
          <cell r="F18678" t="str">
            <v/>
          </cell>
          <cell r="G18678" t="str">
            <v>苏打组合商品虚拟供应商</v>
          </cell>
          <cell r="H18678" t="str">
            <v>供应链类目/年节礼包/销售专属礼包</v>
          </cell>
          <cell r="I18678" t="str">
            <v>2023-05-31</v>
          </cell>
          <cell r="J18678">
            <v>162704395</v>
          </cell>
          <cell r="K18678" t="str">
            <v/>
          </cell>
          <cell r="L18678" t="str">
            <v/>
          </cell>
        </row>
        <row r="18679">
          <cell r="C18679">
            <v>162153379</v>
          </cell>
          <cell r="D18679" t="str">
            <v>人工</v>
          </cell>
          <cell r="E18679" t="str">
            <v>组合商品</v>
          </cell>
          <cell r="F18679" t="str">
            <v/>
          </cell>
          <cell r="G18679" t="str">
            <v>苏打组合商品虚拟供应商</v>
          </cell>
          <cell r="H18679" t="str">
            <v>供应链类目/年节礼包/销售专属礼包</v>
          </cell>
          <cell r="I18679" t="str">
            <v>2023-05-31</v>
          </cell>
        </row>
        <row r="18679">
          <cell r="K18679" t="str">
            <v/>
          </cell>
          <cell r="L18679" t="str">
            <v/>
          </cell>
        </row>
        <row r="18680">
          <cell r="C18680">
            <v>162153378</v>
          </cell>
          <cell r="D18680" t="str">
            <v>人工</v>
          </cell>
          <cell r="E18680" t="str">
            <v>组合商品</v>
          </cell>
          <cell r="F18680" t="str">
            <v/>
          </cell>
          <cell r="G18680" t="str">
            <v>苏打组合商品虚拟供应商</v>
          </cell>
          <cell r="H18680" t="str">
            <v>供应链类目/年节礼包/销售专属礼包</v>
          </cell>
          <cell r="I18680" t="str">
            <v>2023-05-31</v>
          </cell>
          <cell r="J18680">
            <v>162704394</v>
          </cell>
          <cell r="K18680" t="str">
            <v/>
          </cell>
          <cell r="L18680" t="str">
            <v/>
          </cell>
        </row>
        <row r="18681">
          <cell r="C18681">
            <v>162153378</v>
          </cell>
          <cell r="D18681" t="str">
            <v>人工</v>
          </cell>
          <cell r="E18681" t="str">
            <v>组合商品</v>
          </cell>
          <cell r="F18681" t="str">
            <v/>
          </cell>
          <cell r="G18681" t="str">
            <v>苏打组合商品虚拟供应商</v>
          </cell>
          <cell r="H18681" t="str">
            <v>供应链类目/年节礼包/销售专属礼包</v>
          </cell>
          <cell r="I18681" t="str">
            <v>2023-05-31</v>
          </cell>
        </row>
        <row r="18681">
          <cell r="K18681" t="str">
            <v/>
          </cell>
          <cell r="L18681" t="str">
            <v/>
          </cell>
        </row>
        <row r="18682">
          <cell r="C18682">
            <v>162153369</v>
          </cell>
          <cell r="D18682" t="str">
            <v>人工</v>
          </cell>
          <cell r="E18682" t="str">
            <v>组合商品</v>
          </cell>
          <cell r="F18682" t="str">
            <v/>
          </cell>
          <cell r="G18682" t="str">
            <v>苏打组合商品虚拟供应商</v>
          </cell>
          <cell r="H18682" t="str">
            <v>供应链类目/年节礼包/销售专属礼包</v>
          </cell>
          <cell r="I18682" t="str">
            <v>2023-06-30</v>
          </cell>
          <cell r="J18682">
            <v>162704377</v>
          </cell>
          <cell r="K18682" t="str">
            <v/>
          </cell>
          <cell r="L18682" t="str">
            <v/>
          </cell>
        </row>
        <row r="18683">
          <cell r="C18683">
            <v>162143053</v>
          </cell>
          <cell r="D18683" t="str">
            <v>人工</v>
          </cell>
          <cell r="E18683" t="str">
            <v>组合商品</v>
          </cell>
          <cell r="F18683" t="str">
            <v/>
          </cell>
          <cell r="G18683" t="str">
            <v>苏打组合商品虚拟供应商</v>
          </cell>
          <cell r="H18683" t="str">
            <v>供应链类目/年节礼包/销售专属礼包</v>
          </cell>
          <cell r="I18683" t="str">
            <v>2023-06-30</v>
          </cell>
          <cell r="J18683">
            <v>162691740</v>
          </cell>
          <cell r="K18683" t="str">
            <v/>
          </cell>
          <cell r="L18683" t="str">
            <v/>
          </cell>
        </row>
        <row r="18684">
          <cell r="C18684">
            <v>162124776</v>
          </cell>
          <cell r="D18684" t="str">
            <v>人工</v>
          </cell>
          <cell r="E18684" t="str">
            <v>组合商品</v>
          </cell>
          <cell r="F18684" t="str">
            <v/>
          </cell>
          <cell r="G18684" t="str">
            <v>苏打组合商品虚拟供应商</v>
          </cell>
          <cell r="H18684" t="str">
            <v>供应链类目/年节礼包/销售专属礼包</v>
          </cell>
          <cell r="I18684" t="str">
            <v>2023-06-30</v>
          </cell>
          <cell r="J18684">
            <v>162619071</v>
          </cell>
          <cell r="K18684" t="str">
            <v/>
          </cell>
          <cell r="L18684" t="str">
            <v/>
          </cell>
        </row>
        <row r="18685">
          <cell r="C18685">
            <v>162124774</v>
          </cell>
          <cell r="D18685" t="str">
            <v>人工</v>
          </cell>
          <cell r="E18685" t="str">
            <v>组合商品</v>
          </cell>
          <cell r="F18685" t="str">
            <v/>
          </cell>
          <cell r="G18685" t="str">
            <v>苏打组合商品虚拟供应商</v>
          </cell>
          <cell r="H18685" t="str">
            <v>供应链类目/年节礼包/销售专属礼包</v>
          </cell>
          <cell r="I18685" t="str">
            <v>2023-06-30</v>
          </cell>
          <cell r="J18685">
            <v>162619069</v>
          </cell>
          <cell r="K18685" t="str">
            <v/>
          </cell>
          <cell r="L18685" t="str">
            <v/>
          </cell>
        </row>
        <row r="18686">
          <cell r="C18686">
            <v>162124736</v>
          </cell>
          <cell r="D18686" t="str">
            <v>人工</v>
          </cell>
          <cell r="E18686" t="str">
            <v>组合商品</v>
          </cell>
          <cell r="F18686" t="str">
            <v/>
          </cell>
          <cell r="G18686" t="str">
            <v>苏打组合商品虚拟供应商</v>
          </cell>
          <cell r="H18686" t="str">
            <v>供应链类目/年节礼包/销售专属礼包</v>
          </cell>
          <cell r="I18686" t="str">
            <v>2023-09-30</v>
          </cell>
          <cell r="J18686">
            <v>162619022</v>
          </cell>
          <cell r="K18686" t="str">
            <v/>
          </cell>
          <cell r="L18686" t="str">
            <v/>
          </cell>
        </row>
        <row r="18687">
          <cell r="C18687">
            <v>162124730</v>
          </cell>
          <cell r="D18687" t="str">
            <v>人工</v>
          </cell>
          <cell r="E18687" t="str">
            <v>组合商品</v>
          </cell>
          <cell r="F18687" t="str">
            <v/>
          </cell>
          <cell r="G18687" t="str">
            <v>苏打组合商品虚拟供应商</v>
          </cell>
          <cell r="H18687" t="str">
            <v>供应链类目/年节礼包/销售专属礼包</v>
          </cell>
          <cell r="I18687" t="str">
            <v>2023-09-30</v>
          </cell>
          <cell r="J18687">
            <v>162619014</v>
          </cell>
          <cell r="K18687" t="str">
            <v/>
          </cell>
          <cell r="L18687" t="str">
            <v/>
          </cell>
        </row>
        <row r="18688">
          <cell r="C18688">
            <v>162115589</v>
          </cell>
          <cell r="D18688" t="str">
            <v>人工</v>
          </cell>
          <cell r="E18688" t="str">
            <v>组合商品</v>
          </cell>
          <cell r="F18688" t="str">
            <v/>
          </cell>
          <cell r="G18688" t="str">
            <v>苏打组合商品虚拟供应商</v>
          </cell>
          <cell r="H18688" t="str">
            <v>供应链类目/年节礼包/销售专属礼包</v>
          </cell>
          <cell r="I18688" t="str">
            <v>2023-07-31</v>
          </cell>
          <cell r="J18688">
            <v>162602101</v>
          </cell>
          <cell r="K18688" t="str">
            <v/>
          </cell>
          <cell r="L18688" t="str">
            <v/>
          </cell>
        </row>
        <row r="18689">
          <cell r="C18689">
            <v>162115584</v>
          </cell>
          <cell r="D18689" t="str">
            <v>人工</v>
          </cell>
          <cell r="E18689" t="str">
            <v>组合商品</v>
          </cell>
          <cell r="F18689" t="str">
            <v/>
          </cell>
          <cell r="G18689" t="str">
            <v>苏打组合商品虚拟供应商</v>
          </cell>
          <cell r="H18689" t="str">
            <v>供应链类目/年节礼包/销售专属礼包</v>
          </cell>
          <cell r="I18689" t="str">
            <v>2023-07-31</v>
          </cell>
          <cell r="J18689">
            <v>162602096</v>
          </cell>
          <cell r="K18689" t="str">
            <v/>
          </cell>
          <cell r="L18689" t="str">
            <v/>
          </cell>
        </row>
        <row r="18690">
          <cell r="C18690">
            <v>162115583</v>
          </cell>
          <cell r="D18690" t="str">
            <v>人工</v>
          </cell>
          <cell r="E18690" t="str">
            <v>组合商品</v>
          </cell>
          <cell r="F18690" t="str">
            <v/>
          </cell>
          <cell r="G18690" t="str">
            <v>苏打组合商品虚拟供应商</v>
          </cell>
          <cell r="H18690" t="str">
            <v>供应链类目/年节礼包/销售专属礼包</v>
          </cell>
          <cell r="I18690" t="str">
            <v>2023-07-31</v>
          </cell>
          <cell r="J18690">
            <v>162602095</v>
          </cell>
          <cell r="K18690" t="str">
            <v/>
          </cell>
          <cell r="L18690" t="str">
            <v/>
          </cell>
        </row>
        <row r="18691">
          <cell r="C18691">
            <v>162114835</v>
          </cell>
          <cell r="D18691" t="str">
            <v>人工</v>
          </cell>
          <cell r="E18691" t="str">
            <v>组合商品</v>
          </cell>
          <cell r="F18691" t="str">
            <v/>
          </cell>
          <cell r="G18691" t="str">
            <v>苏打组合商品虚拟供应商</v>
          </cell>
          <cell r="H18691" t="str">
            <v>供应链类目/年节礼包/销售专属礼包</v>
          </cell>
          <cell r="I18691" t="str">
            <v>2023-07-31</v>
          </cell>
          <cell r="J18691">
            <v>162601051</v>
          </cell>
          <cell r="K18691" t="str">
            <v/>
          </cell>
          <cell r="L18691" t="str">
            <v/>
          </cell>
        </row>
        <row r="18692">
          <cell r="C18692">
            <v>162114688</v>
          </cell>
          <cell r="D18692" t="str">
            <v>人工</v>
          </cell>
          <cell r="E18692" t="str">
            <v>组合商品</v>
          </cell>
          <cell r="F18692" t="str">
            <v/>
          </cell>
          <cell r="G18692" t="str">
            <v>苏打组合商品虚拟供应商</v>
          </cell>
          <cell r="H18692" t="str">
            <v>供应链类目/年节礼包/销售专属礼包</v>
          </cell>
          <cell r="I18692" t="str">
            <v>2023-07-31</v>
          </cell>
          <cell r="J18692">
            <v>162600900</v>
          </cell>
          <cell r="K18692" t="str">
            <v/>
          </cell>
          <cell r="L18692" t="str">
            <v/>
          </cell>
        </row>
        <row r="18693">
          <cell r="C18693">
            <v>162114647</v>
          </cell>
          <cell r="D18693" t="str">
            <v>人工</v>
          </cell>
          <cell r="E18693" t="str">
            <v>组合商品</v>
          </cell>
          <cell r="F18693" t="str">
            <v/>
          </cell>
          <cell r="G18693" t="str">
            <v>苏打组合商品虚拟供应商</v>
          </cell>
          <cell r="H18693" t="str">
            <v>供应链类目/年节礼包/销售专属礼包</v>
          </cell>
          <cell r="I18693" t="str">
            <v>2023-07-31</v>
          </cell>
          <cell r="J18693">
            <v>162600858</v>
          </cell>
          <cell r="K18693" t="str">
            <v/>
          </cell>
          <cell r="L18693" t="str">
            <v/>
          </cell>
        </row>
        <row r="18694">
          <cell r="C18694">
            <v>162114102</v>
          </cell>
          <cell r="D18694" t="str">
            <v>人工</v>
          </cell>
          <cell r="E18694" t="str">
            <v>组合商品</v>
          </cell>
          <cell r="F18694" t="str">
            <v/>
          </cell>
          <cell r="G18694" t="str">
            <v>苏打组合商品虚拟供应商</v>
          </cell>
          <cell r="H18694" t="str">
            <v>供应链类目/年节礼包/销售专属礼包</v>
          </cell>
          <cell r="I18694" t="str">
            <v>2023-07-31</v>
          </cell>
          <cell r="J18694">
            <v>162600306</v>
          </cell>
          <cell r="K18694" t="str">
            <v/>
          </cell>
          <cell r="L18694" t="str">
            <v/>
          </cell>
        </row>
        <row r="18695">
          <cell r="C18695">
            <v>162113934</v>
          </cell>
          <cell r="D18695" t="str">
            <v>人工</v>
          </cell>
          <cell r="E18695" t="str">
            <v>组合商品</v>
          </cell>
          <cell r="F18695" t="str">
            <v/>
          </cell>
          <cell r="G18695" t="str">
            <v>苏打组合商品虚拟供应商</v>
          </cell>
          <cell r="H18695" t="str">
            <v>供应链类目/年节礼包/销售专属礼包</v>
          </cell>
          <cell r="I18695" t="str">
            <v>2023-07-31</v>
          </cell>
          <cell r="J18695">
            <v>162600136</v>
          </cell>
          <cell r="K18695" t="str">
            <v/>
          </cell>
          <cell r="L18695" t="str">
            <v/>
          </cell>
        </row>
        <row r="18696">
          <cell r="C18696">
            <v>162106560</v>
          </cell>
          <cell r="D18696" t="str">
            <v>人工</v>
          </cell>
          <cell r="E18696" t="str">
            <v>组合商品</v>
          </cell>
          <cell r="F18696" t="str">
            <v/>
          </cell>
          <cell r="G18696" t="str">
            <v>苏打组合商品虚拟供应商</v>
          </cell>
          <cell r="H18696" t="str">
            <v>供应链类目/年节礼包/销售专属礼包</v>
          </cell>
          <cell r="I18696" t="str">
            <v>2023-07-31</v>
          </cell>
          <cell r="J18696">
            <v>162580351</v>
          </cell>
          <cell r="K18696" t="str">
            <v/>
          </cell>
          <cell r="L18696" t="str">
            <v/>
          </cell>
        </row>
        <row r="18697">
          <cell r="C18697">
            <v>162106560</v>
          </cell>
          <cell r="D18697" t="str">
            <v>人工</v>
          </cell>
          <cell r="E18697" t="str">
            <v>组合商品</v>
          </cell>
          <cell r="F18697" t="str">
            <v/>
          </cell>
          <cell r="G18697" t="str">
            <v>苏打组合商品虚拟供应商</v>
          </cell>
          <cell r="H18697" t="str">
            <v>供应链类目/年节礼包/销售专属礼包</v>
          </cell>
          <cell r="I18697" t="str">
            <v>2023-07-31</v>
          </cell>
        </row>
        <row r="18697">
          <cell r="K18697" t="str">
            <v/>
          </cell>
          <cell r="L18697" t="str">
            <v/>
          </cell>
        </row>
        <row r="18698">
          <cell r="C18698">
            <v>162089785</v>
          </cell>
          <cell r="D18698" t="str">
            <v>人工</v>
          </cell>
          <cell r="E18698" t="str">
            <v>组合商品</v>
          </cell>
          <cell r="F18698" t="str">
            <v/>
          </cell>
          <cell r="G18698" t="str">
            <v>苏打组合商品虚拟供应商</v>
          </cell>
          <cell r="H18698" t="str">
            <v>供应链类目/年节礼包/销售专属礼包</v>
          </cell>
          <cell r="I18698" t="str">
            <v>2023-05-31</v>
          </cell>
          <cell r="J18698">
            <v>162542048</v>
          </cell>
          <cell r="K18698" t="str">
            <v/>
          </cell>
          <cell r="L18698" t="str">
            <v/>
          </cell>
        </row>
        <row r="18699">
          <cell r="C18699">
            <v>162089785</v>
          </cell>
          <cell r="D18699" t="str">
            <v>人工</v>
          </cell>
          <cell r="E18699" t="str">
            <v>组合商品</v>
          </cell>
          <cell r="F18699" t="str">
            <v/>
          </cell>
          <cell r="G18699" t="str">
            <v>苏打组合商品虚拟供应商</v>
          </cell>
          <cell r="H18699" t="str">
            <v>供应链类目/年节礼包/销售专属礼包</v>
          </cell>
          <cell r="I18699" t="str">
            <v>2023-05-31</v>
          </cell>
        </row>
        <row r="18699">
          <cell r="K18699" t="str">
            <v/>
          </cell>
          <cell r="L18699" t="str">
            <v/>
          </cell>
        </row>
        <row r="18700">
          <cell r="C18700">
            <v>162089784</v>
          </cell>
          <cell r="D18700" t="str">
            <v>人工</v>
          </cell>
          <cell r="E18700" t="str">
            <v>组合商品</v>
          </cell>
          <cell r="F18700" t="str">
            <v/>
          </cell>
          <cell r="G18700" t="str">
            <v>苏打组合商品虚拟供应商</v>
          </cell>
          <cell r="H18700" t="str">
            <v>供应链类目/年节礼包/销售专属礼包</v>
          </cell>
          <cell r="I18700" t="str">
            <v>2023-05-10</v>
          </cell>
          <cell r="J18700">
            <v>162542047</v>
          </cell>
          <cell r="K18700" t="str">
            <v/>
          </cell>
          <cell r="L18700" t="str">
            <v/>
          </cell>
        </row>
        <row r="18701">
          <cell r="C18701">
            <v>162089774</v>
          </cell>
          <cell r="D18701" t="str">
            <v>人工</v>
          </cell>
          <cell r="E18701" t="str">
            <v>组合商品</v>
          </cell>
          <cell r="F18701" t="str">
            <v/>
          </cell>
          <cell r="G18701" t="str">
            <v>苏打组合商品虚拟供应商</v>
          </cell>
          <cell r="H18701" t="str">
            <v>供应链类目/年节礼包/销售专属礼包</v>
          </cell>
          <cell r="I18701" t="str">
            <v>2023-04-30</v>
          </cell>
          <cell r="J18701">
            <v>162542031</v>
          </cell>
          <cell r="K18701" t="str">
            <v/>
          </cell>
          <cell r="L18701" t="str">
            <v/>
          </cell>
        </row>
        <row r="18702">
          <cell r="C18702">
            <v>162089710</v>
          </cell>
          <cell r="D18702" t="str">
            <v>人工</v>
          </cell>
          <cell r="E18702" t="str">
            <v>组合商品</v>
          </cell>
          <cell r="F18702" t="str">
            <v/>
          </cell>
          <cell r="G18702" t="str">
            <v>苏打组合商品虚拟供应商</v>
          </cell>
          <cell r="H18702" t="str">
            <v>供应链类目/年节礼包/销售专属礼包</v>
          </cell>
          <cell r="I18702" t="str">
            <v>2023-04-30</v>
          </cell>
          <cell r="J18702">
            <v>162541964</v>
          </cell>
          <cell r="K18702" t="str">
            <v/>
          </cell>
          <cell r="L18702" t="str">
            <v/>
          </cell>
        </row>
        <row r="18703">
          <cell r="C18703">
            <v>162089610</v>
          </cell>
          <cell r="D18703" t="str">
            <v>人工</v>
          </cell>
          <cell r="E18703" t="str">
            <v>组合商品</v>
          </cell>
          <cell r="F18703" t="str">
            <v/>
          </cell>
          <cell r="G18703" t="str">
            <v>苏打组合商品虚拟供应商</v>
          </cell>
          <cell r="H18703" t="str">
            <v>供应链类目/年节礼包/销售专属礼包</v>
          </cell>
          <cell r="I18703" t="str">
            <v>2023-04-28</v>
          </cell>
          <cell r="J18703">
            <v>162541828</v>
          </cell>
          <cell r="K18703" t="str">
            <v/>
          </cell>
          <cell r="L18703" t="str">
            <v/>
          </cell>
        </row>
        <row r="18704">
          <cell r="C18704">
            <v>162089581</v>
          </cell>
          <cell r="D18704" t="str">
            <v>人工</v>
          </cell>
          <cell r="E18704" t="str">
            <v>组合商品</v>
          </cell>
          <cell r="F18704" t="str">
            <v/>
          </cell>
          <cell r="G18704" t="str">
            <v>苏打组合商品虚拟供应商</v>
          </cell>
          <cell r="H18704" t="str">
            <v>供应链类目/年节礼包/销售专属礼包</v>
          </cell>
          <cell r="I18704" t="str">
            <v>2023-04-30</v>
          </cell>
          <cell r="J18704">
            <v>162541782</v>
          </cell>
          <cell r="K18704" t="str">
            <v/>
          </cell>
          <cell r="L18704" t="str">
            <v/>
          </cell>
        </row>
        <row r="18705">
          <cell r="C18705">
            <v>162089581</v>
          </cell>
          <cell r="D18705" t="str">
            <v>人工</v>
          </cell>
          <cell r="E18705" t="str">
            <v>组合商品</v>
          </cell>
          <cell r="F18705" t="str">
            <v/>
          </cell>
          <cell r="G18705" t="str">
            <v>苏打组合商品虚拟供应商</v>
          </cell>
          <cell r="H18705" t="str">
            <v>供应链类目/年节礼包/销售专属礼包</v>
          </cell>
          <cell r="I18705" t="str">
            <v>2023-04-30</v>
          </cell>
        </row>
        <row r="18705">
          <cell r="K18705" t="str">
            <v/>
          </cell>
          <cell r="L18705" t="str">
            <v/>
          </cell>
        </row>
        <row r="18706">
          <cell r="C18706">
            <v>162089581</v>
          </cell>
          <cell r="D18706" t="str">
            <v>人工</v>
          </cell>
          <cell r="E18706" t="str">
            <v>组合商品</v>
          </cell>
          <cell r="F18706" t="str">
            <v/>
          </cell>
          <cell r="G18706" t="str">
            <v>苏打组合商品虚拟供应商</v>
          </cell>
          <cell r="H18706" t="str">
            <v>供应链类目/年节礼包/销售专属礼包</v>
          </cell>
          <cell r="I18706" t="str">
            <v>2023-04-30</v>
          </cell>
        </row>
        <row r="18706">
          <cell r="K18706" t="str">
            <v/>
          </cell>
          <cell r="L18706" t="str">
            <v/>
          </cell>
        </row>
        <row r="18707">
          <cell r="C18707">
            <v>162089581</v>
          </cell>
          <cell r="D18707" t="str">
            <v>人工</v>
          </cell>
          <cell r="E18707" t="str">
            <v>组合商品</v>
          </cell>
          <cell r="F18707" t="str">
            <v/>
          </cell>
          <cell r="G18707" t="str">
            <v>苏打组合商品虚拟供应商</v>
          </cell>
          <cell r="H18707" t="str">
            <v>供应链类目/年节礼包/销售专属礼包</v>
          </cell>
          <cell r="I18707" t="str">
            <v>2023-04-30</v>
          </cell>
        </row>
        <row r="18707">
          <cell r="K18707" t="str">
            <v/>
          </cell>
          <cell r="L18707" t="str">
            <v/>
          </cell>
        </row>
        <row r="18708">
          <cell r="C18708">
            <v>162089362</v>
          </cell>
          <cell r="D18708" t="str">
            <v>人工</v>
          </cell>
          <cell r="E18708" t="str">
            <v>组合商品</v>
          </cell>
          <cell r="F18708" t="str">
            <v/>
          </cell>
          <cell r="G18708" t="str">
            <v>苏打组合商品虚拟供应商</v>
          </cell>
          <cell r="H18708" t="str">
            <v>供应链类目/年节礼包/销售专属礼包</v>
          </cell>
          <cell r="I18708" t="str">
            <v>2023-04-30</v>
          </cell>
          <cell r="J18708">
            <v>162541447</v>
          </cell>
          <cell r="K18708" t="str">
            <v/>
          </cell>
          <cell r="L18708" t="str">
            <v/>
          </cell>
        </row>
        <row r="18709">
          <cell r="C18709">
            <v>162089362</v>
          </cell>
          <cell r="D18709" t="str">
            <v>人工</v>
          </cell>
          <cell r="E18709" t="str">
            <v>组合商品</v>
          </cell>
          <cell r="F18709" t="str">
            <v/>
          </cell>
          <cell r="G18709" t="str">
            <v>苏打组合商品虚拟供应商</v>
          </cell>
          <cell r="H18709" t="str">
            <v>供应链类目/年节礼包/销售专属礼包</v>
          </cell>
          <cell r="I18709" t="str">
            <v>2023-04-30</v>
          </cell>
        </row>
        <row r="18709">
          <cell r="K18709" t="str">
            <v/>
          </cell>
          <cell r="L18709" t="str">
            <v/>
          </cell>
        </row>
        <row r="18710">
          <cell r="C18710">
            <v>162088959</v>
          </cell>
          <cell r="D18710" t="str">
            <v>人工</v>
          </cell>
          <cell r="E18710" t="str">
            <v>组合商品</v>
          </cell>
          <cell r="F18710" t="str">
            <v/>
          </cell>
          <cell r="G18710" t="str">
            <v>苏打组合商品虚拟供应商</v>
          </cell>
          <cell r="H18710" t="str">
            <v>供应链类目/年节礼包/销售专属礼包</v>
          </cell>
          <cell r="I18710" t="str">
            <v>2023-04-28</v>
          </cell>
          <cell r="J18710">
            <v>162540891</v>
          </cell>
          <cell r="K18710" t="str">
            <v/>
          </cell>
          <cell r="L18710" t="str">
            <v/>
          </cell>
        </row>
        <row r="18711">
          <cell r="C18711">
            <v>162088959</v>
          </cell>
          <cell r="D18711" t="str">
            <v>人工</v>
          </cell>
          <cell r="E18711" t="str">
            <v>组合商品</v>
          </cell>
          <cell r="F18711" t="str">
            <v/>
          </cell>
          <cell r="G18711" t="str">
            <v>苏打组合商品虚拟供应商</v>
          </cell>
          <cell r="H18711" t="str">
            <v>供应链类目/年节礼包/销售专属礼包</v>
          </cell>
          <cell r="I18711" t="str">
            <v>2023-04-28</v>
          </cell>
        </row>
        <row r="18711">
          <cell r="K18711" t="str">
            <v/>
          </cell>
          <cell r="L18711" t="str">
            <v/>
          </cell>
        </row>
        <row r="18712">
          <cell r="C18712">
            <v>162087130</v>
          </cell>
          <cell r="D18712" t="str">
            <v>人工</v>
          </cell>
          <cell r="E18712" t="str">
            <v>组合商品</v>
          </cell>
          <cell r="F18712" t="str">
            <v/>
          </cell>
          <cell r="G18712" t="str">
            <v>苏打组合商品虚拟供应商</v>
          </cell>
          <cell r="H18712" t="str">
            <v>供应链类目/年节礼包/销售专属礼包</v>
          </cell>
          <cell r="I18712" t="str">
            <v>2023-05-20</v>
          </cell>
          <cell r="J18712">
            <v>162537689</v>
          </cell>
          <cell r="K18712" t="str">
            <v/>
          </cell>
          <cell r="L18712" t="str">
            <v/>
          </cell>
        </row>
        <row r="18713">
          <cell r="C18713">
            <v>162087127</v>
          </cell>
          <cell r="D18713" t="str">
            <v>人工</v>
          </cell>
          <cell r="E18713" t="str">
            <v>组合商品</v>
          </cell>
          <cell r="F18713" t="str">
            <v/>
          </cell>
          <cell r="G18713" t="str">
            <v>苏打组合商品虚拟供应商</v>
          </cell>
          <cell r="H18713" t="str">
            <v>供应链类目/年节礼包/销售专属礼包</v>
          </cell>
          <cell r="I18713" t="str">
            <v>2023-04-28</v>
          </cell>
          <cell r="J18713">
            <v>162537686</v>
          </cell>
          <cell r="K18713" t="str">
            <v/>
          </cell>
          <cell r="L18713" t="str">
            <v/>
          </cell>
        </row>
        <row r="18714">
          <cell r="C18714">
            <v>162087126</v>
          </cell>
          <cell r="D18714" t="str">
            <v>人工</v>
          </cell>
          <cell r="E18714" t="str">
            <v>组合商品</v>
          </cell>
          <cell r="F18714" t="str">
            <v/>
          </cell>
          <cell r="G18714" t="str">
            <v>苏打组合商品虚拟供应商</v>
          </cell>
          <cell r="H18714" t="str">
            <v>供应链类目/年节礼包/销售专属礼包</v>
          </cell>
          <cell r="I18714" t="str">
            <v>2023-04-28</v>
          </cell>
          <cell r="J18714">
            <v>162537685</v>
          </cell>
          <cell r="K18714" t="str">
            <v/>
          </cell>
          <cell r="L18714" t="str">
            <v/>
          </cell>
        </row>
        <row r="18715">
          <cell r="C18715">
            <v>162086877</v>
          </cell>
          <cell r="D18715" t="str">
            <v>人工</v>
          </cell>
          <cell r="E18715" t="str">
            <v>组合商品</v>
          </cell>
          <cell r="F18715" t="str">
            <v/>
          </cell>
          <cell r="G18715" t="str">
            <v>苏打组合商品虚拟供应商</v>
          </cell>
          <cell r="H18715" t="str">
            <v>供应链类目/年节礼包/销售专属礼包</v>
          </cell>
          <cell r="I18715" t="str">
            <v>2023-04-30</v>
          </cell>
          <cell r="J18715">
            <v>162537333</v>
          </cell>
          <cell r="K18715" t="str">
            <v/>
          </cell>
          <cell r="L18715" t="str">
            <v/>
          </cell>
        </row>
        <row r="18716">
          <cell r="C18716">
            <v>162086877</v>
          </cell>
          <cell r="D18716" t="str">
            <v>人工</v>
          </cell>
          <cell r="E18716" t="str">
            <v>组合商品</v>
          </cell>
          <cell r="F18716" t="str">
            <v/>
          </cell>
          <cell r="G18716" t="str">
            <v>苏打组合商品虚拟供应商</v>
          </cell>
          <cell r="H18716" t="str">
            <v>供应链类目/年节礼包/销售专属礼包</v>
          </cell>
          <cell r="I18716" t="str">
            <v>2023-04-30</v>
          </cell>
        </row>
        <row r="18716">
          <cell r="K18716" t="str">
            <v/>
          </cell>
          <cell r="L18716" t="str">
            <v/>
          </cell>
        </row>
        <row r="18717">
          <cell r="C18717">
            <v>162086857</v>
          </cell>
          <cell r="D18717" t="str">
            <v>人工</v>
          </cell>
          <cell r="E18717" t="str">
            <v>组合商品</v>
          </cell>
          <cell r="F18717" t="str">
            <v/>
          </cell>
          <cell r="G18717" t="str">
            <v>苏打组合商品虚拟供应商</v>
          </cell>
          <cell r="H18717" t="str">
            <v>供应链类目/年节礼包/销售专属礼包</v>
          </cell>
          <cell r="I18717" t="str">
            <v>2023-04-28</v>
          </cell>
          <cell r="J18717">
            <v>162537314</v>
          </cell>
          <cell r="K18717" t="str">
            <v/>
          </cell>
          <cell r="L18717" t="str">
            <v/>
          </cell>
        </row>
        <row r="18718">
          <cell r="C18718">
            <v>162072452</v>
          </cell>
          <cell r="D18718" t="str">
            <v>人工</v>
          </cell>
          <cell r="E18718" t="str">
            <v>组合商品</v>
          </cell>
          <cell r="F18718" t="str">
            <v/>
          </cell>
          <cell r="G18718" t="str">
            <v>苏打组合商品虚拟供应商</v>
          </cell>
          <cell r="H18718" t="str">
            <v>供应链类目/年节礼包/销售专属礼包</v>
          </cell>
          <cell r="I18718" t="str">
            <v>2023-03-20</v>
          </cell>
          <cell r="J18718">
            <v>162509983</v>
          </cell>
          <cell r="K18718" t="str">
            <v/>
          </cell>
          <cell r="L18718" t="str">
            <v/>
          </cell>
        </row>
        <row r="18719">
          <cell r="C18719">
            <v>162070011</v>
          </cell>
          <cell r="D18719" t="str">
            <v>人工</v>
          </cell>
          <cell r="E18719" t="str">
            <v>组合商品</v>
          </cell>
          <cell r="F18719" t="str">
            <v/>
          </cell>
          <cell r="G18719" t="str">
            <v>苏打组合商品虚拟供应商</v>
          </cell>
          <cell r="H18719" t="str">
            <v>供应链类目/年节礼包/销售专属礼包</v>
          </cell>
          <cell r="I18719" t="str">
            <v>2023-03-20</v>
          </cell>
          <cell r="J18719">
            <v>162506449</v>
          </cell>
          <cell r="K18719" t="str">
            <v/>
          </cell>
          <cell r="L18719" t="str">
            <v/>
          </cell>
        </row>
        <row r="18720">
          <cell r="C18720">
            <v>162063112</v>
          </cell>
          <cell r="D18720" t="str">
            <v>人工</v>
          </cell>
          <cell r="E18720" t="str">
            <v>组合商品</v>
          </cell>
          <cell r="F18720" t="str">
            <v/>
          </cell>
          <cell r="G18720" t="str">
            <v>苏打组合商品虚拟供应商</v>
          </cell>
          <cell r="H18720" t="str">
            <v>供应链类目/年节礼包/销售专属礼包</v>
          </cell>
          <cell r="I18720" t="str">
            <v>2023-04-30</v>
          </cell>
          <cell r="J18720">
            <v>162485478</v>
          </cell>
          <cell r="K18720" t="str">
            <v/>
          </cell>
          <cell r="L18720" t="str">
            <v/>
          </cell>
        </row>
        <row r="18721">
          <cell r="C18721">
            <v>162052822</v>
          </cell>
          <cell r="D18721" t="str">
            <v>人工</v>
          </cell>
          <cell r="E18721" t="str">
            <v>组合商品</v>
          </cell>
          <cell r="F18721" t="str">
            <v/>
          </cell>
          <cell r="G18721" t="str">
            <v>苏打组合商品虚拟供应商</v>
          </cell>
          <cell r="H18721" t="str">
            <v>供应链类目/年节礼包/销售专属礼包</v>
          </cell>
          <cell r="I18721" t="str">
            <v>2023-04-29</v>
          </cell>
          <cell r="J18721">
            <v>162451289</v>
          </cell>
          <cell r="K18721" t="str">
            <v/>
          </cell>
          <cell r="L18721" t="str">
            <v/>
          </cell>
        </row>
        <row r="18722">
          <cell r="C18722">
            <v>162050118</v>
          </cell>
          <cell r="D18722" t="str">
            <v>人工</v>
          </cell>
          <cell r="E18722" t="str">
            <v>组合商品</v>
          </cell>
          <cell r="F18722" t="str">
            <v/>
          </cell>
          <cell r="G18722" t="str">
            <v>苏打组合商品虚拟供应商</v>
          </cell>
          <cell r="H18722" t="str">
            <v>供应链类目/年节礼包/销售专属礼包</v>
          </cell>
          <cell r="I18722" t="str">
            <v>2023-04-30</v>
          </cell>
          <cell r="J18722">
            <v>162440115</v>
          </cell>
          <cell r="K18722" t="str">
            <v/>
          </cell>
          <cell r="L18722" t="str">
            <v/>
          </cell>
        </row>
        <row r="18723">
          <cell r="C18723">
            <v>162050118</v>
          </cell>
          <cell r="D18723" t="str">
            <v>人工</v>
          </cell>
          <cell r="E18723" t="str">
            <v>组合商品</v>
          </cell>
          <cell r="F18723" t="str">
            <v/>
          </cell>
          <cell r="G18723" t="str">
            <v>苏打组合商品虚拟供应商</v>
          </cell>
          <cell r="H18723" t="str">
            <v>供应链类目/年节礼包/销售专属礼包</v>
          </cell>
          <cell r="I18723" t="str">
            <v>2023-04-30</v>
          </cell>
        </row>
        <row r="18723">
          <cell r="K18723" t="str">
            <v/>
          </cell>
          <cell r="L18723" t="str">
            <v/>
          </cell>
        </row>
        <row r="18724">
          <cell r="C18724">
            <v>162050118</v>
          </cell>
          <cell r="D18724" t="str">
            <v>人工</v>
          </cell>
          <cell r="E18724" t="str">
            <v>组合商品</v>
          </cell>
          <cell r="F18724" t="str">
            <v/>
          </cell>
          <cell r="G18724" t="str">
            <v>苏打组合商品虚拟供应商</v>
          </cell>
          <cell r="H18724" t="str">
            <v>供应链类目/年节礼包/销售专属礼包</v>
          </cell>
          <cell r="I18724" t="str">
            <v>2023-04-30</v>
          </cell>
        </row>
        <row r="18724">
          <cell r="K18724" t="str">
            <v/>
          </cell>
          <cell r="L18724" t="str">
            <v/>
          </cell>
        </row>
        <row r="18725">
          <cell r="C18725">
            <v>162331208</v>
          </cell>
          <cell r="D18725" t="str">
            <v>人工</v>
          </cell>
          <cell r="E18725" t="str">
            <v>实物</v>
          </cell>
          <cell r="F18725" t="str">
            <v>九阳 </v>
          </cell>
          <cell r="G18725" t="str">
            <v>佳美佳</v>
          </cell>
          <cell r="H18725" t="str">
            <v>年节礼包/家用电器/厨房小电</v>
          </cell>
          <cell r="I18725" t="str">
            <v>2023-12-31</v>
          </cell>
          <cell r="J18725">
            <v>163190471</v>
          </cell>
          <cell r="K18725" t="str">
            <v>F40T-F921</v>
          </cell>
          <cell r="L18725" t="str">
            <v/>
          </cell>
        </row>
        <row r="18726">
          <cell r="C18726">
            <v>162040788</v>
          </cell>
          <cell r="D18726" t="str">
            <v>人工</v>
          </cell>
          <cell r="E18726" t="str">
            <v>实物</v>
          </cell>
          <cell r="F18726" t="str">
            <v>九阳 </v>
          </cell>
          <cell r="G18726" t="str">
            <v>佳美佳</v>
          </cell>
          <cell r="H18726" t="str">
            <v>年节礼包/家用电器/厨房小电</v>
          </cell>
          <cell r="I18726" t="str">
            <v>2023-07-31</v>
          </cell>
          <cell r="J18726">
            <v>162408152</v>
          </cell>
          <cell r="K18726" t="str">
            <v>L12-P125</v>
          </cell>
          <cell r="L18726" t="str">
            <v/>
          </cell>
        </row>
        <row r="18727">
          <cell r="C18727">
            <v>162040787</v>
          </cell>
          <cell r="D18727" t="str">
            <v>人工</v>
          </cell>
          <cell r="E18727" t="str">
            <v>实物</v>
          </cell>
          <cell r="F18727" t="str">
            <v>九阳 </v>
          </cell>
          <cell r="G18727" t="str">
            <v>佳美佳</v>
          </cell>
          <cell r="H18727" t="str">
            <v>年节礼包/家用电器/厨房小电</v>
          </cell>
          <cell r="I18727" t="str">
            <v>2023-07-31</v>
          </cell>
          <cell r="J18727">
            <v>162408151</v>
          </cell>
          <cell r="K18727" t="str">
            <v>F-40TD02</v>
          </cell>
          <cell r="L18727" t="str">
            <v/>
          </cell>
        </row>
        <row r="18728">
          <cell r="C18728">
            <v>162040786</v>
          </cell>
          <cell r="D18728" t="str">
            <v>人工</v>
          </cell>
          <cell r="E18728" t="str">
            <v>实物</v>
          </cell>
          <cell r="F18728" t="str">
            <v>九阳 </v>
          </cell>
          <cell r="G18728" t="str">
            <v>佳美佳</v>
          </cell>
          <cell r="H18728" t="str">
            <v>年节礼包/家用电器/厨房小电</v>
          </cell>
          <cell r="I18728" t="str">
            <v>2023-07-31</v>
          </cell>
          <cell r="J18728">
            <v>162408150</v>
          </cell>
          <cell r="K18728" t="str">
            <v>Y-50C29</v>
          </cell>
          <cell r="L18728" t="str">
            <v/>
          </cell>
        </row>
        <row r="18729">
          <cell r="C18729">
            <v>162316576</v>
          </cell>
          <cell r="D18729" t="str">
            <v>人工</v>
          </cell>
          <cell r="E18729" t="str">
            <v>实物</v>
          </cell>
          <cell r="F18729" t="str">
            <v>丝蓓绮</v>
          </cell>
          <cell r="G18729" t="str">
            <v>巨鲲</v>
          </cell>
          <cell r="H18729" t="str">
            <v>年节礼包/个人护理/洗护礼包</v>
          </cell>
          <cell r="I18729" t="str">
            <v>2023-10-20</v>
          </cell>
          <cell r="J18729">
            <v>163174553</v>
          </cell>
          <cell r="K18729" t="str">
            <v>sd6926799690892</v>
          </cell>
          <cell r="L18729" t="str">
            <v/>
          </cell>
        </row>
        <row r="18730">
          <cell r="C18730">
            <v>162336576</v>
          </cell>
          <cell r="D18730" t="str">
            <v>人工</v>
          </cell>
          <cell r="E18730" t="str">
            <v>组合商品</v>
          </cell>
          <cell r="F18730" t="str">
            <v/>
          </cell>
          <cell r="G18730" t="str">
            <v>苏打组合商品虚拟供应商</v>
          </cell>
          <cell r="H18730" t="str">
            <v>年节礼包/食品/食品礼包</v>
          </cell>
          <cell r="I18730" t="str">
            <v>2024-01-31</v>
          </cell>
          <cell r="J18730">
            <v>163197815</v>
          </cell>
          <cell r="K18730" t="str">
            <v/>
          </cell>
          <cell r="L18730" t="str">
            <v/>
          </cell>
        </row>
        <row r="18731">
          <cell r="C18731">
            <v>162336576</v>
          </cell>
          <cell r="D18731" t="str">
            <v>人工</v>
          </cell>
          <cell r="E18731" t="str">
            <v>组合商品</v>
          </cell>
          <cell r="F18731" t="str">
            <v/>
          </cell>
          <cell r="G18731" t="str">
            <v>苏打组合商品虚拟供应商</v>
          </cell>
          <cell r="H18731" t="str">
            <v>年节礼包/食品/食品礼包</v>
          </cell>
          <cell r="I18731" t="str">
            <v>2024-01-31</v>
          </cell>
        </row>
        <row r="18731">
          <cell r="K18731" t="str">
            <v/>
          </cell>
          <cell r="L18731" t="str">
            <v/>
          </cell>
        </row>
        <row r="18732">
          <cell r="C18732">
            <v>162315477</v>
          </cell>
          <cell r="D18732" t="str">
            <v>人工</v>
          </cell>
          <cell r="E18732" t="str">
            <v>实物</v>
          </cell>
          <cell r="F18732" t="str">
            <v>雅诗兰黛</v>
          </cell>
          <cell r="G18732" t="str">
            <v>正心诚意</v>
          </cell>
          <cell r="H18732" t="str">
            <v>年节礼包/美妆护理/美妆套装</v>
          </cell>
          <cell r="I18732" t="str">
            <v>2023-12-31</v>
          </cell>
          <cell r="J18732">
            <v>163173295</v>
          </cell>
          <cell r="K18732">
            <v>887167393271</v>
          </cell>
          <cell r="L18732" t="str">
            <v>眼霜15ml+5ml*3礼盒装</v>
          </cell>
        </row>
        <row r="18733">
          <cell r="C18733">
            <v>162315430</v>
          </cell>
          <cell r="D18733" t="str">
            <v>人工</v>
          </cell>
          <cell r="E18733" t="str">
            <v>实物</v>
          </cell>
          <cell r="F18733" t="str">
            <v>科颜氏</v>
          </cell>
          <cell r="G18733" t="str">
            <v>正心诚意</v>
          </cell>
          <cell r="H18733" t="str">
            <v>年节礼包/美妆护理/美妆套装</v>
          </cell>
          <cell r="I18733" t="str">
            <v>2023-12-31</v>
          </cell>
          <cell r="J18733">
            <v>163173248</v>
          </cell>
          <cell r="K18733" t="str">
            <v>3605970024574/3605970360757</v>
          </cell>
          <cell r="L18733" t="str">
            <v>高保水250ml+面霜50ml礼盒装</v>
          </cell>
        </row>
        <row r="18734">
          <cell r="C18734">
            <v>162040796</v>
          </cell>
          <cell r="D18734" t="str">
            <v>人工</v>
          </cell>
          <cell r="E18734" t="str">
            <v>实物</v>
          </cell>
          <cell r="F18734" t="str">
            <v/>
          </cell>
          <cell r="G18734" t="str">
            <v>侬毅</v>
          </cell>
          <cell r="H18734" t="str">
            <v>年节礼包/餐厨/水具</v>
          </cell>
          <cell r="I18734" t="str">
            <v>2023-06-22</v>
          </cell>
          <cell r="J18734">
            <v>162408160</v>
          </cell>
          <cell r="K18734" t="str">
            <v>KH-B90B01</v>
          </cell>
          <cell r="L18734" t="str">
            <v>白色</v>
          </cell>
        </row>
        <row r="18735">
          <cell r="C18735">
            <v>162334347</v>
          </cell>
          <cell r="D18735" t="str">
            <v>人工</v>
          </cell>
          <cell r="E18735" t="str">
            <v>实物</v>
          </cell>
          <cell r="F18735" t="str">
            <v/>
          </cell>
          <cell r="G18735" t="str">
            <v>尾货清仓（华宇讯）</v>
          </cell>
          <cell r="H18735" t="str">
            <v>生鲜/速冻美食/方便速食</v>
          </cell>
          <cell r="I18735" t="str">
            <v>2023-11-30</v>
          </cell>
          <cell r="J18735">
            <v>163194618</v>
          </cell>
          <cell r="K18735" t="str">
            <v/>
          </cell>
          <cell r="L18735" t="str">
            <v/>
          </cell>
        </row>
        <row r="18736">
          <cell r="C18736">
            <v>162328334</v>
          </cell>
          <cell r="D18736" t="str">
            <v>人工</v>
          </cell>
          <cell r="E18736" t="str">
            <v>实物</v>
          </cell>
          <cell r="F18736" t="str">
            <v/>
          </cell>
          <cell r="G18736" t="str">
            <v>【测试】支持在线签约11</v>
          </cell>
          <cell r="H18736" t="str">
            <v>运营类目/测试类目/测试类目1</v>
          </cell>
          <cell r="I18736" t="str">
            <v>2023-12-31</v>
          </cell>
          <cell r="J18736">
            <v>163187719</v>
          </cell>
          <cell r="K18736" t="str">
            <v/>
          </cell>
          <cell r="L18736" t="str">
            <v/>
          </cell>
        </row>
        <row r="18737">
          <cell r="C18737">
            <v>162328334</v>
          </cell>
          <cell r="D18737" t="str">
            <v>人工</v>
          </cell>
          <cell r="E18737" t="str">
            <v>实物</v>
          </cell>
          <cell r="F18737" t="str">
            <v/>
          </cell>
          <cell r="G18737" t="str">
            <v>【测试】支持在线签约11</v>
          </cell>
          <cell r="H18737" t="str">
            <v>运营类目/测试类目/测试类目1</v>
          </cell>
          <cell r="I18737" t="str">
            <v>2023-12-31</v>
          </cell>
        </row>
        <row r="18737">
          <cell r="K18737" t="str">
            <v/>
          </cell>
          <cell r="L18737" t="str">
            <v/>
          </cell>
        </row>
        <row r="18738">
          <cell r="C18738">
            <v>162328334</v>
          </cell>
          <cell r="D18738" t="str">
            <v>人工</v>
          </cell>
          <cell r="E18738" t="str">
            <v>实物</v>
          </cell>
          <cell r="F18738" t="str">
            <v/>
          </cell>
          <cell r="G18738" t="str">
            <v>【测试】支持在线签约11</v>
          </cell>
          <cell r="H18738" t="str">
            <v>运营类目/测试类目/测试类目1</v>
          </cell>
          <cell r="I18738" t="str">
            <v>2023-12-31</v>
          </cell>
        </row>
        <row r="18738">
          <cell r="K18738" t="str">
            <v/>
          </cell>
          <cell r="L18738" t="str">
            <v/>
          </cell>
        </row>
        <row r="18739">
          <cell r="C18739">
            <v>162328334</v>
          </cell>
          <cell r="D18739" t="str">
            <v>人工</v>
          </cell>
          <cell r="E18739" t="str">
            <v>实物</v>
          </cell>
          <cell r="F18739" t="str">
            <v/>
          </cell>
          <cell r="G18739" t="str">
            <v>【测试】支持在线签约11</v>
          </cell>
          <cell r="H18739" t="str">
            <v>运营类目/测试类目/测试类目1</v>
          </cell>
          <cell r="I18739" t="str">
            <v>2023-12-31</v>
          </cell>
        </row>
        <row r="18739">
          <cell r="K18739" t="str">
            <v/>
          </cell>
          <cell r="L18739" t="str">
            <v/>
          </cell>
        </row>
        <row r="18740">
          <cell r="C18740">
            <v>162319479</v>
          </cell>
          <cell r="D18740" t="str">
            <v>人工</v>
          </cell>
          <cell r="E18740" t="str">
            <v>实物</v>
          </cell>
          <cell r="F18740" t="str">
            <v>素士</v>
          </cell>
          <cell r="G18740" t="str">
            <v>卓米</v>
          </cell>
          <cell r="H18740" t="str">
            <v>年节礼包/家用电器/个护健康</v>
          </cell>
          <cell r="I18740" t="str">
            <v>2023-10-31</v>
          </cell>
          <cell r="J18740">
            <v>163178443</v>
          </cell>
          <cell r="K18740" t="str">
            <v/>
          </cell>
          <cell r="L18740" t="str">
            <v/>
          </cell>
        </row>
        <row r="18741">
          <cell r="C18741">
            <v>162319536</v>
          </cell>
          <cell r="D18741" t="str">
            <v>人工</v>
          </cell>
          <cell r="E18741" t="str">
            <v>实物</v>
          </cell>
          <cell r="F18741" t="str">
            <v>马克西姆</v>
          </cell>
          <cell r="G18741" t="str">
            <v>欧慕</v>
          </cell>
          <cell r="H18741" t="str">
            <v>年节礼包/家用电器/厨房小电</v>
          </cell>
          <cell r="I18741" t="str">
            <v>2023-10-31</v>
          </cell>
          <cell r="J18741">
            <v>163178512</v>
          </cell>
          <cell r="K18741" t="str">
            <v/>
          </cell>
          <cell r="L18741" t="str">
            <v/>
          </cell>
        </row>
        <row r="18742">
          <cell r="C18742">
            <v>162040776</v>
          </cell>
          <cell r="D18742" t="str">
            <v>人工</v>
          </cell>
          <cell r="E18742" t="str">
            <v>实物</v>
          </cell>
          <cell r="F18742" t="str">
            <v>九阳 </v>
          </cell>
          <cell r="G18742" t="str">
            <v>佳美佳</v>
          </cell>
          <cell r="H18742" t="str">
            <v>年节礼包/家用电器/厨房小电</v>
          </cell>
          <cell r="I18742" t="str">
            <v>2023-07-31</v>
          </cell>
          <cell r="J18742">
            <v>162408140</v>
          </cell>
          <cell r="K18742" t="str">
            <v>K17FD-W6310</v>
          </cell>
          <cell r="L18742" t="str">
            <v/>
          </cell>
        </row>
        <row r="18743">
          <cell r="C18743">
            <v>162040946</v>
          </cell>
          <cell r="D18743" t="str">
            <v>人工</v>
          </cell>
          <cell r="E18743" t="str">
            <v>实物</v>
          </cell>
          <cell r="F18743" t="str">
            <v>格兰仕</v>
          </cell>
          <cell r="G18743" t="str">
            <v>欧慕</v>
          </cell>
          <cell r="H18743" t="str">
            <v>年节礼包/家用电器/厨房小电</v>
          </cell>
          <cell r="I18743" t="str">
            <v>2023-07-31</v>
          </cell>
          <cell r="J18743">
            <v>162408347</v>
          </cell>
          <cell r="K18743" t="str">
            <v/>
          </cell>
          <cell r="L18743" t="str">
            <v/>
          </cell>
        </row>
        <row r="18744">
          <cell r="C18744">
            <v>162353789</v>
          </cell>
          <cell r="D18744" t="str">
            <v>人工</v>
          </cell>
          <cell r="E18744" t="str">
            <v>实物</v>
          </cell>
          <cell r="F18744" t="str">
            <v>云南白药</v>
          </cell>
          <cell r="G18744" t="str">
            <v>中山万荣</v>
          </cell>
          <cell r="H18744" t="str">
            <v>年节礼包/个人护理/口腔护理</v>
          </cell>
          <cell r="I18744" t="str">
            <v>2023-12-31</v>
          </cell>
          <cell r="J18744">
            <v>163223176</v>
          </cell>
          <cell r="K18744" t="str">
            <v>S00678</v>
          </cell>
          <cell r="L18744" t="str">
            <v>冬青香165g+劲爽薄荷205g（赠3支小牙膏）</v>
          </cell>
        </row>
        <row r="18745">
          <cell r="C18745">
            <v>162353790</v>
          </cell>
          <cell r="D18745" t="str">
            <v>人工</v>
          </cell>
          <cell r="E18745" t="str">
            <v>实物</v>
          </cell>
          <cell r="F18745" t="str">
            <v>花王</v>
          </cell>
          <cell r="G18745" t="str">
            <v>品客易购</v>
          </cell>
          <cell r="H18745" t="str">
            <v>年节礼包/家庭清洁/纸品/衣物清洁</v>
          </cell>
          <cell r="I18745" t="str">
            <v>2023-12-31</v>
          </cell>
          <cell r="J18745">
            <v>163223177</v>
          </cell>
          <cell r="K18745">
            <v>381811</v>
          </cell>
          <cell r="L18745" t="str">
            <v/>
          </cell>
        </row>
        <row r="18746">
          <cell r="C18746">
            <v>162353791</v>
          </cell>
          <cell r="D18746" t="str">
            <v>人工</v>
          </cell>
          <cell r="E18746" t="str">
            <v>实物</v>
          </cell>
          <cell r="F18746" t="str">
            <v>金号</v>
          </cell>
          <cell r="G18746" t="str">
            <v>荣安佳科技</v>
          </cell>
          <cell r="H18746" t="str">
            <v>年节礼包/居家日用/生活日用</v>
          </cell>
          <cell r="I18746" t="str">
            <v>2023-12-31</v>
          </cell>
          <cell r="J18746">
            <v>163223178</v>
          </cell>
          <cell r="K18746" t="str">
            <v>AT-008</v>
          </cell>
          <cell r="L18746" t="str">
            <v>单条毛巾袋装</v>
          </cell>
        </row>
        <row r="18747">
          <cell r="D18747" t="str">
            <v>人工</v>
          </cell>
          <cell r="E18747" t="str">
            <v>实物</v>
          </cell>
          <cell r="F18747" t="str">
            <v>金号</v>
          </cell>
          <cell r="G18747" t="str">
            <v>荣安佳科技</v>
          </cell>
          <cell r="H18747" t="str">
            <v>年节礼包/居家日用/生活日用</v>
          </cell>
          <cell r="I18747" t="str">
            <v>2023-12-31</v>
          </cell>
          <cell r="J18747">
            <v>163223179</v>
          </cell>
          <cell r="K18747" t="str">
            <v>AT008-2</v>
          </cell>
          <cell r="L18747" t="str">
            <v>双条毛巾袋装</v>
          </cell>
        </row>
        <row r="18748">
          <cell r="D18748" t="str">
            <v>人工</v>
          </cell>
          <cell r="E18748" t="str">
            <v>实物</v>
          </cell>
          <cell r="F18748" t="str">
            <v>金号</v>
          </cell>
          <cell r="G18748" t="str">
            <v>荣安佳科技</v>
          </cell>
          <cell r="H18748" t="str">
            <v>年节礼包/居家日用/生活日用</v>
          </cell>
          <cell r="I18748" t="str">
            <v>2023-12-31</v>
          </cell>
          <cell r="J18748">
            <v>163223180</v>
          </cell>
          <cell r="K18748" t="str">
            <v>AT008-3</v>
          </cell>
          <cell r="L18748" t="str">
            <v>双条毛巾盒装</v>
          </cell>
        </row>
        <row r="18749">
          <cell r="D18749" t="str">
            <v>人工</v>
          </cell>
          <cell r="E18749" t="str">
            <v>实物</v>
          </cell>
          <cell r="F18749" t="str">
            <v>金号</v>
          </cell>
          <cell r="G18749" t="str">
            <v>荣安佳科技</v>
          </cell>
          <cell r="H18749" t="str">
            <v>年节礼包/居家日用/生活日用</v>
          </cell>
          <cell r="I18749" t="str">
            <v>2023-12-31</v>
          </cell>
          <cell r="J18749">
            <v>163223181</v>
          </cell>
          <cell r="K18749" t="str">
            <v>AT008-4</v>
          </cell>
          <cell r="L18749" t="str">
            <v>三条毛巾袋装</v>
          </cell>
        </row>
        <row r="18750">
          <cell r="D18750" t="str">
            <v>人工</v>
          </cell>
          <cell r="E18750" t="str">
            <v>实物</v>
          </cell>
          <cell r="F18750" t="str">
            <v>金号</v>
          </cell>
          <cell r="G18750" t="str">
            <v>荣安佳科技</v>
          </cell>
          <cell r="H18750" t="str">
            <v>年节礼包/居家日用/生活日用</v>
          </cell>
          <cell r="I18750" t="str">
            <v>2023-12-31</v>
          </cell>
          <cell r="J18750">
            <v>163223182</v>
          </cell>
          <cell r="K18750" t="str">
            <v>AT008-5</v>
          </cell>
          <cell r="L18750" t="str">
            <v>三条毛巾盒装</v>
          </cell>
        </row>
        <row r="18751">
          <cell r="C18751">
            <v>162353794</v>
          </cell>
          <cell r="D18751" t="str">
            <v>人工</v>
          </cell>
          <cell r="E18751" t="str">
            <v>实物</v>
          </cell>
          <cell r="F18751" t="str">
            <v>大公鸡</v>
          </cell>
          <cell r="G18751" t="str">
            <v>品客易购</v>
          </cell>
          <cell r="H18751" t="str">
            <v>年节礼包/家庭清洁/纸品/衣物清洁礼包</v>
          </cell>
          <cell r="I18751" t="str">
            <v>2023-12-31</v>
          </cell>
          <cell r="J18751">
            <v>163223185</v>
          </cell>
          <cell r="K18751">
            <v>8005150001015</v>
          </cell>
          <cell r="L18751" t="str">
            <v/>
          </cell>
        </row>
        <row r="18752">
          <cell r="C18752">
            <v>162353793</v>
          </cell>
          <cell r="D18752" t="str">
            <v>人工</v>
          </cell>
          <cell r="E18752" t="str">
            <v>实物</v>
          </cell>
          <cell r="F18752" t="str">
            <v>玉兰油</v>
          </cell>
          <cell r="G18752" t="str">
            <v>中山万荣</v>
          </cell>
          <cell r="H18752" t="str">
            <v>年节礼包/个人护理/身体护理</v>
          </cell>
          <cell r="I18752" t="str">
            <v>2023-12-31</v>
          </cell>
          <cell r="J18752">
            <v>163223184</v>
          </cell>
          <cell r="K18752">
            <v>6903148279724</v>
          </cell>
          <cell r="L18752" t="str">
            <v>滋养修护250Ml</v>
          </cell>
        </row>
        <row r="18753">
          <cell r="C18753">
            <v>162319480</v>
          </cell>
          <cell r="D18753" t="str">
            <v>人工</v>
          </cell>
          <cell r="E18753" t="str">
            <v>实物</v>
          </cell>
          <cell r="F18753" t="str">
            <v>素士</v>
          </cell>
          <cell r="G18753" t="str">
            <v>卓米</v>
          </cell>
          <cell r="H18753" t="str">
            <v>年节礼包/家用电器/个护健康</v>
          </cell>
          <cell r="I18753" t="str">
            <v>2023-10-31</v>
          </cell>
          <cell r="J18753">
            <v>163178444</v>
          </cell>
          <cell r="K18753" t="str">
            <v/>
          </cell>
          <cell r="L18753" t="str">
            <v/>
          </cell>
        </row>
        <row r="18754">
          <cell r="C18754">
            <v>162315511</v>
          </cell>
          <cell r="D18754" t="str">
            <v>人工</v>
          </cell>
          <cell r="E18754" t="str">
            <v>实物</v>
          </cell>
          <cell r="F18754" t="str">
            <v>兰蔻</v>
          </cell>
          <cell r="G18754" t="str">
            <v>正心诚意</v>
          </cell>
          <cell r="H18754" t="str">
            <v>年节礼包/美妆护理/美妆套装</v>
          </cell>
          <cell r="I18754" t="str">
            <v>2023-12-31</v>
          </cell>
          <cell r="J18754">
            <v>163173329</v>
          </cell>
          <cell r="K18754">
            <v>3147758030297</v>
          </cell>
          <cell r="L18754" t="str">
            <v>400ml+50ml*3礼盒装</v>
          </cell>
        </row>
        <row r="18755">
          <cell r="C18755">
            <v>162040945</v>
          </cell>
          <cell r="D18755" t="str">
            <v>人工</v>
          </cell>
          <cell r="E18755" t="str">
            <v>实物</v>
          </cell>
          <cell r="F18755" t="str">
            <v>格兰仕</v>
          </cell>
          <cell r="G18755" t="str">
            <v>欧慕</v>
          </cell>
          <cell r="H18755" t="str">
            <v>年节礼包/家用电器/厨房小电</v>
          </cell>
          <cell r="I18755" t="str">
            <v>2023-07-31</v>
          </cell>
          <cell r="J18755">
            <v>162408346</v>
          </cell>
          <cell r="K18755" t="str">
            <v/>
          </cell>
          <cell r="L18755" t="str">
            <v/>
          </cell>
        </row>
        <row r="18756">
          <cell r="C18756">
            <v>162040987</v>
          </cell>
          <cell r="D18756" t="str">
            <v>人工</v>
          </cell>
          <cell r="E18756" t="str">
            <v>实物</v>
          </cell>
          <cell r="F18756" t="str">
            <v>爱马仕</v>
          </cell>
          <cell r="G18756" t="str">
            <v>正心诚意</v>
          </cell>
          <cell r="H18756" t="str">
            <v>年节礼包/美妆护理/口红</v>
          </cell>
          <cell r="I18756" t="str">
            <v>2023-07-31</v>
          </cell>
          <cell r="J18756">
            <v>162408399</v>
          </cell>
          <cell r="K18756">
            <v>107022304</v>
          </cell>
          <cell r="L18756" t="str">
            <v>75号色 礼盒装</v>
          </cell>
        </row>
        <row r="18757">
          <cell r="C18757">
            <v>162028660</v>
          </cell>
          <cell r="D18757" t="str">
            <v>人工</v>
          </cell>
          <cell r="E18757" t="str">
            <v>实物</v>
          </cell>
          <cell r="F18757" t="str">
            <v>珀莱雅</v>
          </cell>
          <cell r="G18757" t="str">
            <v>孟辉文化</v>
          </cell>
          <cell r="H18757" t="str">
            <v>年节礼包/美妆护理/美妆套装</v>
          </cell>
          <cell r="I18757" t="str">
            <v>2023-10-31</v>
          </cell>
          <cell r="J18757">
            <v>162395973</v>
          </cell>
          <cell r="K18757" t="str">
            <v>jzmm316</v>
          </cell>
          <cell r="L18757" t="str">
            <v/>
          </cell>
        </row>
        <row r="18758">
          <cell r="C18758">
            <v>162040970</v>
          </cell>
          <cell r="D18758" t="str">
            <v>人工</v>
          </cell>
          <cell r="E18758" t="str">
            <v>实物</v>
          </cell>
          <cell r="F18758" t="str">
            <v>美的</v>
          </cell>
          <cell r="G18758" t="str">
            <v>美汇电器</v>
          </cell>
          <cell r="H18758" t="str">
            <v>年节礼包/家用电器/生活小电</v>
          </cell>
          <cell r="I18758" t="str">
            <v>2023-07-31</v>
          </cell>
          <cell r="J18758">
            <v>162409530</v>
          </cell>
          <cell r="K18758" t="str">
            <v>KJ350G-A1</v>
          </cell>
          <cell r="L18758" t="str">
            <v/>
          </cell>
        </row>
        <row r="18759">
          <cell r="C18759">
            <v>162040778</v>
          </cell>
          <cell r="D18759" t="str">
            <v>人工</v>
          </cell>
          <cell r="E18759" t="str">
            <v>实物</v>
          </cell>
          <cell r="F18759" t="str">
            <v>九阳 </v>
          </cell>
          <cell r="G18759" t="str">
            <v>佳美佳</v>
          </cell>
          <cell r="H18759" t="str">
            <v>年节礼包/家用电器/厨房小电</v>
          </cell>
          <cell r="I18759" t="str">
            <v>2023-07-31</v>
          </cell>
          <cell r="J18759">
            <v>162408142</v>
          </cell>
          <cell r="K18759" t="str">
            <v>S18-LA189</v>
          </cell>
          <cell r="L18759" t="str">
            <v/>
          </cell>
        </row>
        <row r="18760">
          <cell r="C18760">
            <v>162040971</v>
          </cell>
          <cell r="D18760" t="str">
            <v>人工</v>
          </cell>
          <cell r="E18760" t="str">
            <v>实物</v>
          </cell>
          <cell r="F18760" t="str">
            <v>素士</v>
          </cell>
          <cell r="G18760" t="str">
            <v>卓米</v>
          </cell>
          <cell r="H18760" t="str">
            <v>年节礼包/家用电器/个护健康</v>
          </cell>
          <cell r="I18760" t="str">
            <v>2023-07-31</v>
          </cell>
          <cell r="J18760">
            <v>162408378</v>
          </cell>
          <cell r="K18760" t="str">
            <v/>
          </cell>
          <cell r="L18760" t="str">
            <v/>
          </cell>
        </row>
        <row r="18761">
          <cell r="C18761">
            <v>162327107</v>
          </cell>
          <cell r="D18761" t="str">
            <v>人工</v>
          </cell>
          <cell r="E18761" t="str">
            <v>实物</v>
          </cell>
          <cell r="F18761" t="str">
            <v>百果园</v>
          </cell>
          <cell r="G18761" t="str">
            <v>百果园公司直供</v>
          </cell>
          <cell r="H18761" t="str">
            <v>年节礼包/生鲜/水果礼包</v>
          </cell>
          <cell r="I18761" t="str">
            <v>2023-10-31</v>
          </cell>
          <cell r="J18761">
            <v>163186633</v>
          </cell>
          <cell r="K18761" t="str">
            <v>FSPG009</v>
          </cell>
          <cell r="L18761" t="str">
            <v/>
          </cell>
        </row>
        <row r="18762">
          <cell r="C18762">
            <v>162317386</v>
          </cell>
          <cell r="D18762" t="str">
            <v>人工</v>
          </cell>
          <cell r="E18762" t="str">
            <v>实物</v>
          </cell>
          <cell r="F18762" t="str">
            <v/>
          </cell>
          <cell r="G18762" t="str">
            <v>开润</v>
          </cell>
          <cell r="H18762" t="str">
            <v>年节礼包/食品/熟食腊味</v>
          </cell>
          <cell r="I18762" t="str">
            <v>2023-10-31</v>
          </cell>
          <cell r="J18762">
            <v>163175738</v>
          </cell>
          <cell r="K18762" t="str">
            <v/>
          </cell>
          <cell r="L18762" t="str">
            <v/>
          </cell>
        </row>
        <row r="18763">
          <cell r="C18763">
            <v>162319534</v>
          </cell>
          <cell r="D18763" t="str">
            <v>人工</v>
          </cell>
          <cell r="E18763" t="str">
            <v>实物</v>
          </cell>
          <cell r="F18763" t="str">
            <v>格兰仕</v>
          </cell>
          <cell r="G18763" t="str">
            <v>欧慕</v>
          </cell>
          <cell r="H18763" t="str">
            <v>年节礼包/家用电器/厨房小电</v>
          </cell>
          <cell r="I18763" t="str">
            <v>2023-10-31</v>
          </cell>
          <cell r="J18763">
            <v>163178508</v>
          </cell>
          <cell r="K18763" t="str">
            <v/>
          </cell>
          <cell r="L18763" t="str">
            <v/>
          </cell>
        </row>
        <row r="18764">
          <cell r="C18764">
            <v>162043187</v>
          </cell>
          <cell r="D18764" t="str">
            <v>人工</v>
          </cell>
          <cell r="E18764" t="str">
            <v>实物</v>
          </cell>
          <cell r="F18764" t="str">
            <v/>
          </cell>
          <cell r="G18764" t="str">
            <v>羽娜</v>
          </cell>
          <cell r="H18764" t="str">
            <v>年节礼包/美妆护理/面部护理</v>
          </cell>
          <cell r="I18764" t="str">
            <v>2023-07-31</v>
          </cell>
          <cell r="J18764">
            <v>162411892</v>
          </cell>
          <cell r="K18764" t="str">
            <v>0018+0113</v>
          </cell>
          <cell r="L18764" t="str">
            <v>(妆字号)透明质酸钠修护膜白膜5片+美白淡斑修护面膜5片</v>
          </cell>
        </row>
        <row r="18765">
          <cell r="C18765">
            <v>162363664</v>
          </cell>
          <cell r="D18765" t="str">
            <v>人工</v>
          </cell>
          <cell r="E18765" t="str">
            <v>实物</v>
          </cell>
          <cell r="F18765" t="str">
            <v/>
          </cell>
          <cell r="G18765" t="str">
            <v>晓侠</v>
          </cell>
          <cell r="H18765" t="str">
            <v>年节礼包/食品/南北干货</v>
          </cell>
          <cell r="I18765" t="str">
            <v>2023-11-30</v>
          </cell>
          <cell r="J18765">
            <v>163258292</v>
          </cell>
          <cell r="K18765" t="str">
            <v/>
          </cell>
          <cell r="L18765" t="str">
            <v/>
          </cell>
        </row>
        <row r="18766">
          <cell r="C18766">
            <v>162330342</v>
          </cell>
          <cell r="D18766" t="str">
            <v>人工</v>
          </cell>
          <cell r="E18766" t="str">
            <v>实物</v>
          </cell>
          <cell r="F18766" t="str">
            <v/>
          </cell>
          <cell r="G18766" t="str">
            <v>晓侠</v>
          </cell>
          <cell r="H18766" t="str">
            <v>年节礼包/食品/方便食品</v>
          </cell>
          <cell r="I18766" t="str">
            <v>2024-08-01</v>
          </cell>
          <cell r="J18766">
            <v>163189655</v>
          </cell>
          <cell r="K18766" t="str">
            <v/>
          </cell>
          <cell r="L18766" t="str">
            <v/>
          </cell>
        </row>
        <row r="18767">
          <cell r="C18767">
            <v>162258195</v>
          </cell>
          <cell r="D18767" t="str">
            <v>人工</v>
          </cell>
          <cell r="E18767" t="str">
            <v>实物</v>
          </cell>
          <cell r="F18767" t="str">
            <v/>
          </cell>
          <cell r="G18767" t="str">
            <v>晓侠</v>
          </cell>
          <cell r="H18767" t="str">
            <v>年节礼包/食品/方便食品</v>
          </cell>
          <cell r="I18767" t="str">
            <v>2024-06-19</v>
          </cell>
          <cell r="J18767">
            <v>163000776</v>
          </cell>
          <cell r="K18767" t="str">
            <v/>
          </cell>
          <cell r="L18767" t="str">
            <v/>
          </cell>
        </row>
        <row r="18768">
          <cell r="C18768">
            <v>162258194</v>
          </cell>
          <cell r="D18768" t="str">
            <v>人工</v>
          </cell>
          <cell r="E18768" t="str">
            <v>实物</v>
          </cell>
          <cell r="F18768" t="str">
            <v/>
          </cell>
          <cell r="G18768" t="str">
            <v>晓侠</v>
          </cell>
          <cell r="H18768" t="str">
            <v>年节礼包/食品/方便食品</v>
          </cell>
          <cell r="I18768" t="str">
            <v>2024-06-19</v>
          </cell>
          <cell r="J18768">
            <v>163000775</v>
          </cell>
          <cell r="K18768" t="str">
            <v/>
          </cell>
          <cell r="L18768" t="str">
            <v/>
          </cell>
        </row>
        <row r="18769">
          <cell r="C18769">
            <v>162258193</v>
          </cell>
          <cell r="D18769" t="str">
            <v>人工</v>
          </cell>
          <cell r="E18769" t="str">
            <v>实物</v>
          </cell>
          <cell r="F18769" t="str">
            <v/>
          </cell>
          <cell r="G18769" t="str">
            <v>晓侠</v>
          </cell>
          <cell r="H18769" t="str">
            <v>年节礼包/食品/食品礼包</v>
          </cell>
          <cell r="I18769" t="str">
            <v>2024-06-19</v>
          </cell>
          <cell r="J18769">
            <v>163000774</v>
          </cell>
          <cell r="K18769" t="str">
            <v/>
          </cell>
          <cell r="L18769" t="str">
            <v/>
          </cell>
        </row>
        <row r="18770">
          <cell r="C18770">
            <v>162327615</v>
          </cell>
          <cell r="D18770" t="str">
            <v>人工</v>
          </cell>
          <cell r="E18770" t="str">
            <v>实物</v>
          </cell>
          <cell r="F18770" t="str">
            <v>后Whoo</v>
          </cell>
          <cell r="G18770" t="str">
            <v>聚优来</v>
          </cell>
          <cell r="H18770" t="str">
            <v>年节礼包/美妆护理/美妆套装</v>
          </cell>
          <cell r="I18770" t="str">
            <v>2023-10-20</v>
          </cell>
          <cell r="J18770">
            <v>163186969</v>
          </cell>
          <cell r="K18770">
            <v>20230811011</v>
          </cell>
          <cell r="L18770" t="str">
            <v/>
          </cell>
        </row>
        <row r="18771">
          <cell r="C18771">
            <v>162319532</v>
          </cell>
          <cell r="D18771" t="str">
            <v>人工</v>
          </cell>
          <cell r="E18771" t="str">
            <v>实物</v>
          </cell>
          <cell r="F18771" t="str">
            <v>格兰仕</v>
          </cell>
          <cell r="G18771" t="str">
            <v>欧慕</v>
          </cell>
          <cell r="H18771" t="str">
            <v>年节礼包/家用电器/厨房小电</v>
          </cell>
          <cell r="I18771" t="str">
            <v>2023-10-31</v>
          </cell>
          <cell r="J18771">
            <v>163178504</v>
          </cell>
          <cell r="K18771" t="str">
            <v/>
          </cell>
          <cell r="L18771" t="str">
            <v/>
          </cell>
        </row>
        <row r="18772">
          <cell r="C18772">
            <v>162108798</v>
          </cell>
          <cell r="D18772" t="str">
            <v>人工</v>
          </cell>
          <cell r="E18772" t="str">
            <v>实物</v>
          </cell>
          <cell r="F18772" t="str">
            <v/>
          </cell>
          <cell r="G18772" t="str">
            <v>大象传媒</v>
          </cell>
          <cell r="H18772" t="str">
            <v>食品/乳品饮料/牛奶</v>
          </cell>
          <cell r="I18772" t="str">
            <v>2023-09-01</v>
          </cell>
          <cell r="J18772">
            <v>162584018</v>
          </cell>
          <cell r="K18772" t="str">
            <v>新农有机-2提</v>
          </cell>
          <cell r="L18772" t="str">
            <v/>
          </cell>
        </row>
        <row r="18773">
          <cell r="C18773">
            <v>162040853</v>
          </cell>
          <cell r="D18773" t="str">
            <v>人工</v>
          </cell>
          <cell r="E18773" t="str">
            <v>实物</v>
          </cell>
          <cell r="F18773" t="str">
            <v/>
          </cell>
          <cell r="G18773" t="str">
            <v>巨鲲</v>
          </cell>
          <cell r="H18773" t="str">
            <v>年节礼包/个人护理/洗护礼包</v>
          </cell>
          <cell r="I18773" t="str">
            <v>2023-07-31</v>
          </cell>
          <cell r="J18773">
            <v>162408236</v>
          </cell>
          <cell r="K18773" t="str">
            <v>4897076840038-e</v>
          </cell>
          <cell r="L18773" t="str">
            <v/>
          </cell>
        </row>
        <row r="18774">
          <cell r="C18774">
            <v>162041467</v>
          </cell>
          <cell r="D18774" t="str">
            <v>人工</v>
          </cell>
          <cell r="E18774" t="str">
            <v>实物</v>
          </cell>
          <cell r="F18774" t="str">
            <v>小熊（Bear）</v>
          </cell>
          <cell r="G18774" t="str">
            <v>仟礼寻</v>
          </cell>
          <cell r="H18774" t="str">
            <v>年节礼包/家用电器/厨房小电</v>
          </cell>
          <cell r="I18774" t="str">
            <v>2023-07-31</v>
          </cell>
          <cell r="J18774">
            <v>162409414</v>
          </cell>
          <cell r="K18774">
            <v>6940971212610</v>
          </cell>
          <cell r="L18774" t="str">
            <v/>
          </cell>
        </row>
        <row r="18775">
          <cell r="C18775">
            <v>162382303</v>
          </cell>
          <cell r="D18775" t="str">
            <v>人工</v>
          </cell>
          <cell r="E18775" t="str">
            <v>组合商品</v>
          </cell>
          <cell r="F18775" t="str">
            <v/>
          </cell>
          <cell r="G18775" t="str">
            <v>苏打组合商品虚拟供应商</v>
          </cell>
          <cell r="H18775" t="str">
            <v>年节礼包/食品/粮油礼包</v>
          </cell>
          <cell r="I18775" t="str">
            <v>2023-11-03</v>
          </cell>
          <cell r="J18775">
            <v>163304526</v>
          </cell>
          <cell r="K18775" t="str">
            <v/>
          </cell>
          <cell r="L18775" t="str">
            <v/>
          </cell>
        </row>
        <row r="18776">
          <cell r="C18776">
            <v>162322909</v>
          </cell>
          <cell r="D18776" t="str">
            <v>人工</v>
          </cell>
          <cell r="E18776" t="str">
            <v>组合商品</v>
          </cell>
          <cell r="F18776" t="str">
            <v/>
          </cell>
          <cell r="G18776" t="str">
            <v>苏打组合商品虚拟供应商</v>
          </cell>
          <cell r="H18776" t="str">
            <v>年节礼包/生鲜/乳品冷饮</v>
          </cell>
          <cell r="I18776" t="str">
            <v>2023-07-31</v>
          </cell>
          <cell r="J18776">
            <v>163182686</v>
          </cell>
          <cell r="K18776" t="str">
            <v/>
          </cell>
          <cell r="L18776" t="str">
            <v/>
          </cell>
        </row>
        <row r="18777">
          <cell r="C18777">
            <v>162326648</v>
          </cell>
          <cell r="D18777" t="str">
            <v>人工</v>
          </cell>
          <cell r="E18777" t="str">
            <v>组合商品</v>
          </cell>
          <cell r="F18777" t="str">
            <v/>
          </cell>
          <cell r="G18777" t="str">
            <v>苏打组合商品虚拟供应商</v>
          </cell>
          <cell r="H18777" t="str">
            <v>年节礼包/食品/食品礼包</v>
          </cell>
          <cell r="I18777" t="str">
            <v>2023-08-31</v>
          </cell>
          <cell r="J18777">
            <v>163186202</v>
          </cell>
          <cell r="K18777" t="str">
            <v/>
          </cell>
          <cell r="L18777" t="str">
            <v/>
          </cell>
        </row>
        <row r="18778">
          <cell r="C18778">
            <v>162040875</v>
          </cell>
          <cell r="D18778" t="str">
            <v>人工</v>
          </cell>
          <cell r="E18778" t="str">
            <v>实物</v>
          </cell>
          <cell r="F18778" t="str">
            <v/>
          </cell>
          <cell r="G18778" t="str">
            <v>巨鲲</v>
          </cell>
          <cell r="H18778" t="str">
            <v>年节礼包/美妆护理/美妆套装</v>
          </cell>
          <cell r="I18778" t="str">
            <v>2023-07-31</v>
          </cell>
          <cell r="J18778">
            <v>162408260</v>
          </cell>
          <cell r="K18778" t="str">
            <v>4973167902073-e</v>
          </cell>
          <cell r="L18778" t="str">
            <v/>
          </cell>
        </row>
        <row r="18779">
          <cell r="C18779">
            <v>162338914</v>
          </cell>
          <cell r="D18779" t="str">
            <v>人工</v>
          </cell>
          <cell r="E18779" t="str">
            <v>实物</v>
          </cell>
          <cell r="F18779" t="str">
            <v>RUFI</v>
          </cell>
          <cell r="G18779" t="str">
            <v>巨鲲</v>
          </cell>
          <cell r="H18779" t="str">
            <v>年节礼包/个人护理/洗护礼包</v>
          </cell>
          <cell r="I18779" t="str">
            <v>2023-10-20</v>
          </cell>
          <cell r="J18779">
            <v>163202085</v>
          </cell>
          <cell r="K18779" t="str">
            <v>sd4595643201038</v>
          </cell>
          <cell r="L18779" t="str">
            <v/>
          </cell>
        </row>
        <row r="18780">
          <cell r="C18780">
            <v>162040801</v>
          </cell>
          <cell r="D18780" t="str">
            <v>人工</v>
          </cell>
          <cell r="E18780" t="str">
            <v>实物</v>
          </cell>
          <cell r="F18780" t="str">
            <v>康巴赫</v>
          </cell>
          <cell r="G18780" t="str">
            <v>侬毅</v>
          </cell>
          <cell r="H18780" t="str">
            <v>年节礼包/餐厨/水具</v>
          </cell>
          <cell r="I18780" t="str">
            <v>2023-06-22</v>
          </cell>
          <cell r="J18780">
            <v>162408165</v>
          </cell>
          <cell r="K18780" t="str">
            <v>KH-H12B01</v>
          </cell>
          <cell r="L18780" t="str">
            <v>白色</v>
          </cell>
        </row>
        <row r="18781">
          <cell r="C18781">
            <v>162040886</v>
          </cell>
          <cell r="D18781" t="str">
            <v>人工</v>
          </cell>
          <cell r="E18781" t="str">
            <v>实物</v>
          </cell>
          <cell r="F18781" t="str">
            <v>兰芝</v>
          </cell>
          <cell r="G18781" t="str">
            <v>正心诚意</v>
          </cell>
          <cell r="H18781" t="str">
            <v>年节礼包/美妆护理/美妆套装</v>
          </cell>
          <cell r="I18781" t="str">
            <v>2023-07-31</v>
          </cell>
          <cell r="J18781">
            <v>162408271</v>
          </cell>
          <cell r="K18781">
            <v>107022302</v>
          </cell>
          <cell r="L18781" t="str">
            <v>紫隔离30ml+睡眠面膜70ml+唇膜20g</v>
          </cell>
        </row>
        <row r="18782">
          <cell r="C18782">
            <v>162317308</v>
          </cell>
          <cell r="D18782" t="str">
            <v>人工</v>
          </cell>
          <cell r="E18782" t="str">
            <v>实物</v>
          </cell>
          <cell r="F18782" t="str">
            <v/>
          </cell>
          <cell r="G18782" t="str">
            <v>金知</v>
          </cell>
          <cell r="H18782" t="str">
            <v>年节礼包/食品/零食礼包</v>
          </cell>
          <cell r="I18782" t="str">
            <v>2023-10-31</v>
          </cell>
          <cell r="J18782">
            <v>163175652</v>
          </cell>
          <cell r="K18782" t="str">
            <v>jz20230714001</v>
          </cell>
          <cell r="L18782" t="str">
            <v/>
          </cell>
        </row>
        <row r="18783">
          <cell r="C18783">
            <v>162315427</v>
          </cell>
          <cell r="D18783" t="str">
            <v>人工</v>
          </cell>
          <cell r="E18783" t="str">
            <v>实物</v>
          </cell>
          <cell r="F18783" t="str">
            <v>范思哲</v>
          </cell>
          <cell r="G18783" t="str">
            <v>正心诚意</v>
          </cell>
          <cell r="H18783" t="str">
            <v>年节礼包/美妆护理/香水/香氛</v>
          </cell>
          <cell r="I18783" t="str">
            <v>2023-12-31</v>
          </cell>
          <cell r="J18783">
            <v>163173245</v>
          </cell>
          <cell r="K18783">
            <v>8011003995950</v>
          </cell>
          <cell r="L18783" t="str">
            <v>50ml</v>
          </cell>
        </row>
        <row r="18784">
          <cell r="C18784">
            <v>162319492</v>
          </cell>
          <cell r="D18784" t="str">
            <v>人工</v>
          </cell>
          <cell r="E18784" t="str">
            <v>实物</v>
          </cell>
          <cell r="F18784" t="str">
            <v>美的</v>
          </cell>
          <cell r="G18784" t="str">
            <v>康乐佰莲</v>
          </cell>
          <cell r="H18784" t="str">
            <v>年节礼包/家用电器/厨房小电</v>
          </cell>
          <cell r="I18784" t="str">
            <v>2023-10-31</v>
          </cell>
          <cell r="J18784">
            <v>163178457</v>
          </cell>
          <cell r="K18784" t="str">
            <v>FB40M171</v>
          </cell>
          <cell r="L18784" t="str">
            <v/>
          </cell>
        </row>
        <row r="18785">
          <cell r="C18785">
            <v>162108734</v>
          </cell>
          <cell r="D18785" t="str">
            <v>人工</v>
          </cell>
          <cell r="E18785" t="str">
            <v>实物</v>
          </cell>
          <cell r="F18785" t="str">
            <v/>
          </cell>
          <cell r="G18785" t="str">
            <v>大象传媒</v>
          </cell>
          <cell r="H18785" t="str">
            <v>食品/冲调/咖啡</v>
          </cell>
          <cell r="I18785" t="str">
            <v>2023-09-01</v>
          </cell>
          <cell r="J18785">
            <v>162583834</v>
          </cell>
          <cell r="K18785" t="str">
            <v>深烘*1+中烘*1</v>
          </cell>
          <cell r="L18785" t="str">
            <v/>
          </cell>
        </row>
        <row r="18786">
          <cell r="C18786">
            <v>162327914</v>
          </cell>
          <cell r="D18786" t="str">
            <v>人工</v>
          </cell>
          <cell r="E18786" t="str">
            <v>实物</v>
          </cell>
          <cell r="F18786" t="str">
            <v>montree</v>
          </cell>
          <cell r="G18786" t="str">
            <v>嘉果瑞</v>
          </cell>
          <cell r="H18786" t="str">
            <v>年节礼包/家用电器/生活小电</v>
          </cell>
          <cell r="I18786" t="str">
            <v>2023-12-31</v>
          </cell>
          <cell r="J18786">
            <v>163187251</v>
          </cell>
          <cell r="K18786" t="str">
            <v>DM-53</v>
          </cell>
          <cell r="L18786" t="str">
            <v>米白（可喷雾）</v>
          </cell>
        </row>
        <row r="18787">
          <cell r="D18787" t="str">
            <v>人工</v>
          </cell>
          <cell r="E18787" t="str">
            <v>实物</v>
          </cell>
          <cell r="F18787" t="str">
            <v>montree</v>
          </cell>
          <cell r="G18787" t="str">
            <v>嘉果瑞</v>
          </cell>
          <cell r="H18787" t="str">
            <v>年节礼包/家用电器/生活小电</v>
          </cell>
          <cell r="I18787" t="str">
            <v>2023-12-31</v>
          </cell>
          <cell r="J18787">
            <v>163187252</v>
          </cell>
          <cell r="K18787" t="str">
            <v>DM-53</v>
          </cell>
          <cell r="L18787" t="str">
            <v>粉色（可喷雾）</v>
          </cell>
        </row>
        <row r="18788">
          <cell r="D18788" t="str">
            <v>人工</v>
          </cell>
          <cell r="E18788" t="str">
            <v>实物</v>
          </cell>
          <cell r="F18788" t="str">
            <v>montree</v>
          </cell>
          <cell r="G18788" t="str">
            <v>嘉果瑞</v>
          </cell>
          <cell r="H18788" t="str">
            <v>年节礼包/家用电器/生活小电</v>
          </cell>
          <cell r="I18788" t="str">
            <v>2023-12-31</v>
          </cell>
          <cell r="J18788">
            <v>163187253</v>
          </cell>
          <cell r="K18788" t="str">
            <v>DM-53</v>
          </cell>
          <cell r="L18788" t="str">
            <v>绿色（可喷雾）</v>
          </cell>
        </row>
        <row r="18789">
          <cell r="C18789">
            <v>162327353</v>
          </cell>
          <cell r="D18789" t="str">
            <v>人工</v>
          </cell>
          <cell r="E18789" t="str">
            <v>实物</v>
          </cell>
          <cell r="F18789" t="str">
            <v>雅觅</v>
          </cell>
          <cell r="G18789" t="str">
            <v>雅觅</v>
          </cell>
          <cell r="H18789" t="str">
            <v>年节礼包/食品/月饼礼包</v>
          </cell>
          <cell r="I18789" t="str">
            <v>2023-09-30</v>
          </cell>
          <cell r="J18789">
            <v>163186849</v>
          </cell>
          <cell r="K18789" t="str">
            <v>sffyxcxhmy1340g</v>
          </cell>
          <cell r="L18789" t="str">
            <v>1340g</v>
          </cell>
        </row>
        <row r="18790">
          <cell r="C18790">
            <v>162327356</v>
          </cell>
          <cell r="D18790" t="str">
            <v>人工</v>
          </cell>
          <cell r="E18790" t="str">
            <v>实物</v>
          </cell>
          <cell r="F18790" t="str">
            <v>雅觅</v>
          </cell>
          <cell r="G18790" t="str">
            <v>雅觅</v>
          </cell>
          <cell r="H18790" t="str">
            <v>年节礼包/食品/月饼礼包</v>
          </cell>
          <cell r="I18790" t="str">
            <v>2023-09-30</v>
          </cell>
          <cell r="J18790">
            <v>163186852</v>
          </cell>
          <cell r="K18790" t="str">
            <v>sfymlzyyjzlxyblh480g</v>
          </cell>
          <cell r="L18790" t="str">
            <v>480g</v>
          </cell>
        </row>
        <row r="18791">
          <cell r="C18791">
            <v>162224821</v>
          </cell>
          <cell r="D18791" t="str">
            <v>人工</v>
          </cell>
          <cell r="E18791" t="str">
            <v>实物</v>
          </cell>
          <cell r="F18791" t="str">
            <v>素士</v>
          </cell>
          <cell r="G18791" t="str">
            <v>卓米</v>
          </cell>
          <cell r="H18791" t="str">
            <v>年节礼包/家用电器/个护健康</v>
          </cell>
          <cell r="I18791" t="str">
            <v>2023-06-09</v>
          </cell>
          <cell r="J18791">
            <v>162894234</v>
          </cell>
          <cell r="K18791" t="str">
            <v/>
          </cell>
          <cell r="L18791" t="str">
            <v>白色</v>
          </cell>
        </row>
        <row r="18792">
          <cell r="C18792">
            <v>162028644</v>
          </cell>
          <cell r="D18792" t="str">
            <v>人工</v>
          </cell>
          <cell r="E18792" t="str">
            <v>实物</v>
          </cell>
          <cell r="F18792" t="str">
            <v>卡诗</v>
          </cell>
          <cell r="G18792" t="str">
            <v>恒合信</v>
          </cell>
          <cell r="H18792" t="str">
            <v>年节礼包/个人护理/洗护礼包</v>
          </cell>
          <cell r="I18792" t="str">
            <v>2023-07-31</v>
          </cell>
          <cell r="J18792">
            <v>162395957</v>
          </cell>
          <cell r="K18792" t="str">
            <v/>
          </cell>
          <cell r="L18792" t="str">
            <v/>
          </cell>
        </row>
        <row r="18793">
          <cell r="C18793">
            <v>162315323</v>
          </cell>
          <cell r="D18793" t="str">
            <v>人工</v>
          </cell>
          <cell r="E18793" t="str">
            <v>实物</v>
          </cell>
          <cell r="F18793" t="str">
            <v>外交官</v>
          </cell>
          <cell r="G18793" t="str">
            <v>虔谨商贸</v>
          </cell>
          <cell r="H18793" t="str">
            <v>年节礼包/箱包皮具/功能箱包</v>
          </cell>
          <cell r="I18793" t="str">
            <v>2023-10-31</v>
          </cell>
          <cell r="J18793">
            <v>163173145</v>
          </cell>
          <cell r="K18793" t="str">
            <v>DS-14053L</v>
          </cell>
          <cell r="L18793" t="str">
            <v/>
          </cell>
        </row>
        <row r="18794">
          <cell r="C18794">
            <v>162327169</v>
          </cell>
          <cell r="D18794" t="str">
            <v>人工</v>
          </cell>
          <cell r="E18794" t="str">
            <v>实物</v>
          </cell>
          <cell r="F18794" t="str">
            <v>康宁</v>
          </cell>
          <cell r="G18794" t="str">
            <v>漫道者</v>
          </cell>
          <cell r="H18794" t="str">
            <v>年节礼包/家用电器/厨房小电</v>
          </cell>
          <cell r="I18794" t="str">
            <v>2023-10-31</v>
          </cell>
          <cell r="J18794">
            <v>163186716</v>
          </cell>
          <cell r="K18794" t="str">
            <v>WK-GZG1612/KZ</v>
          </cell>
          <cell r="L18794" t="str">
            <v/>
          </cell>
        </row>
        <row r="18795">
          <cell r="C18795">
            <v>162041625</v>
          </cell>
          <cell r="D18795" t="str">
            <v>人工</v>
          </cell>
          <cell r="E18795" t="str">
            <v>实物</v>
          </cell>
          <cell r="F18795" t="str">
            <v/>
          </cell>
          <cell r="G18795" t="str">
            <v>金知</v>
          </cell>
          <cell r="H18795" t="str">
            <v>年节礼包/食品/零食礼包</v>
          </cell>
          <cell r="I18795" t="str">
            <v>2023-07-31</v>
          </cell>
          <cell r="J18795">
            <v>162409582</v>
          </cell>
          <cell r="K18795" t="str">
            <v>JZ20230413002</v>
          </cell>
          <cell r="L18795" t="str">
            <v/>
          </cell>
        </row>
        <row r="18796">
          <cell r="C18796">
            <v>162040969</v>
          </cell>
          <cell r="D18796" t="str">
            <v>人工</v>
          </cell>
          <cell r="E18796" t="str">
            <v>实物</v>
          </cell>
          <cell r="F18796" t="str">
            <v>美的</v>
          </cell>
          <cell r="G18796" t="str">
            <v>美汇电器</v>
          </cell>
          <cell r="H18796" t="str">
            <v>年节礼包/家用电器/生活小电</v>
          </cell>
          <cell r="I18796" t="str">
            <v>2023-07-31</v>
          </cell>
          <cell r="J18796">
            <v>162409526</v>
          </cell>
          <cell r="K18796" t="str">
            <v>FC2</v>
          </cell>
          <cell r="L18796" t="str">
            <v/>
          </cell>
        </row>
        <row r="18797">
          <cell r="C18797">
            <v>162040789</v>
          </cell>
          <cell r="D18797" t="str">
            <v>人工</v>
          </cell>
          <cell r="E18797" t="str">
            <v>实物</v>
          </cell>
          <cell r="F18797" t="str">
            <v>九阳 </v>
          </cell>
          <cell r="G18797" t="str">
            <v>佳美佳</v>
          </cell>
          <cell r="H18797" t="str">
            <v>年节礼包/家用电器/厨房小电</v>
          </cell>
          <cell r="I18797" t="str">
            <v>2023-07-31</v>
          </cell>
          <cell r="J18797">
            <v>162408153</v>
          </cell>
          <cell r="K18797" t="str">
            <v>JYW-WJ360</v>
          </cell>
          <cell r="L18797" t="str">
            <v/>
          </cell>
        </row>
        <row r="18798">
          <cell r="C18798">
            <v>162040941</v>
          </cell>
          <cell r="D18798" t="str">
            <v>人工</v>
          </cell>
          <cell r="E18798" t="str">
            <v>实物</v>
          </cell>
          <cell r="F18798" t="str">
            <v>艾美特</v>
          </cell>
          <cell r="G18798" t="str">
            <v>首道商贸</v>
          </cell>
          <cell r="H18798" t="str">
            <v>年节礼包/家用电器/生活小电</v>
          </cell>
          <cell r="I18798" t="str">
            <v>2023-07-31</v>
          </cell>
          <cell r="J18798">
            <v>162408339</v>
          </cell>
          <cell r="K18798" t="str">
            <v>循环扇FA18-RD48</v>
          </cell>
          <cell r="L18798" t="str">
            <v/>
          </cell>
        </row>
        <row r="18799">
          <cell r="C18799">
            <v>162342266</v>
          </cell>
          <cell r="D18799" t="str">
            <v>人工</v>
          </cell>
          <cell r="E18799" t="str">
            <v>实物</v>
          </cell>
          <cell r="F18799" t="str">
            <v>洁柔</v>
          </cell>
          <cell r="G18799" t="str">
            <v>中山万荣</v>
          </cell>
          <cell r="H18799" t="str">
            <v>年节礼包/家庭清洁/纸品/纸品礼包</v>
          </cell>
          <cell r="I18799" t="str">
            <v>2023-10-31</v>
          </cell>
          <cell r="J18799">
            <v>163208000</v>
          </cell>
          <cell r="K18799">
            <v>6914068029191</v>
          </cell>
          <cell r="L18799" t="str">
            <v>100抽*24包（整箱）</v>
          </cell>
        </row>
        <row r="18800">
          <cell r="C18800">
            <v>162349321</v>
          </cell>
          <cell r="D18800" t="str">
            <v>人工</v>
          </cell>
          <cell r="E18800" t="str">
            <v>实物</v>
          </cell>
          <cell r="F18800" t="str">
            <v/>
          </cell>
          <cell r="G18800" t="str">
            <v>百果园公司直供</v>
          </cell>
          <cell r="H18800" t="str">
            <v>年节礼包/生鲜/水果</v>
          </cell>
          <cell r="I18800" t="str">
            <v>2023-10-31</v>
          </cell>
          <cell r="J18800">
            <v>163216141</v>
          </cell>
          <cell r="K18800" t="str">
            <v>SDDZ0801</v>
          </cell>
          <cell r="L18800" t="str">
            <v/>
          </cell>
        </row>
        <row r="18801">
          <cell r="C18801">
            <v>162349320</v>
          </cell>
          <cell r="D18801" t="str">
            <v>人工</v>
          </cell>
          <cell r="E18801" t="str">
            <v>实物</v>
          </cell>
          <cell r="F18801" t="str">
            <v/>
          </cell>
          <cell r="G18801" t="str">
            <v>百果园公司直供</v>
          </cell>
          <cell r="H18801" t="str">
            <v>年节礼包/生鲜/水果</v>
          </cell>
          <cell r="I18801" t="str">
            <v>2023-10-31</v>
          </cell>
          <cell r="J18801">
            <v>163216140</v>
          </cell>
          <cell r="K18801" t="str">
            <v>SDDZ0802</v>
          </cell>
          <cell r="L18801" t="str">
            <v/>
          </cell>
        </row>
        <row r="18802">
          <cell r="C18802">
            <v>162339115</v>
          </cell>
          <cell r="D18802" t="str">
            <v>人工</v>
          </cell>
          <cell r="E18802" t="str">
            <v>实物</v>
          </cell>
          <cell r="F18802" t="str">
            <v>三只松鼠</v>
          </cell>
          <cell r="G18802" t="str">
            <v>众展</v>
          </cell>
          <cell r="H18802" t="str">
            <v>年节礼包/食品/食品礼包</v>
          </cell>
          <cell r="I18802" t="str">
            <v>2023-10-31</v>
          </cell>
          <cell r="J18802">
            <v>163202277</v>
          </cell>
          <cell r="K18802" t="str">
            <v/>
          </cell>
          <cell r="L18802" t="str">
            <v/>
          </cell>
        </row>
        <row r="18803">
          <cell r="C18803">
            <v>162338903</v>
          </cell>
          <cell r="D18803" t="str">
            <v>人工</v>
          </cell>
          <cell r="E18803" t="str">
            <v>实物</v>
          </cell>
          <cell r="F18803" t="str">
            <v>美的</v>
          </cell>
          <cell r="G18803" t="str">
            <v>美汇电器</v>
          </cell>
          <cell r="H18803" t="str">
            <v>年节礼包/家用电器/生活小电</v>
          </cell>
          <cell r="I18803" t="str">
            <v>2023-12-31</v>
          </cell>
          <cell r="J18803">
            <v>163202073</v>
          </cell>
          <cell r="K18803" t="str">
            <v>YBJ10G3</v>
          </cell>
          <cell r="L18803" t="str">
            <v/>
          </cell>
        </row>
        <row r="18804">
          <cell r="C18804">
            <v>162330594</v>
          </cell>
          <cell r="D18804" t="str">
            <v>人工</v>
          </cell>
          <cell r="E18804" t="str">
            <v>实物</v>
          </cell>
          <cell r="F18804" t="str">
            <v/>
          </cell>
          <cell r="G18804" t="str">
            <v>晓侠</v>
          </cell>
          <cell r="H18804" t="str">
            <v>年节礼包/食品/食品礼包</v>
          </cell>
          <cell r="I18804" t="str">
            <v>2024-08-01</v>
          </cell>
          <cell r="J18804">
            <v>163189913</v>
          </cell>
          <cell r="K18804" t="str">
            <v/>
          </cell>
          <cell r="L18804" t="str">
            <v/>
          </cell>
        </row>
        <row r="18805">
          <cell r="C18805">
            <v>162323642</v>
          </cell>
          <cell r="D18805" t="str">
            <v>人工</v>
          </cell>
          <cell r="E18805" t="str">
            <v>实物</v>
          </cell>
          <cell r="F18805" t="str">
            <v>百果园</v>
          </cell>
          <cell r="G18805" t="str">
            <v>百果园公司直供</v>
          </cell>
          <cell r="H18805" t="str">
            <v>年节礼包/生鲜/水果礼包</v>
          </cell>
          <cell r="I18805" t="str">
            <v>2023-09-15</v>
          </cell>
          <cell r="J18805">
            <v>163183646</v>
          </cell>
          <cell r="K18805" t="str">
            <v>hzshl2301</v>
          </cell>
          <cell r="L18805" t="str">
            <v/>
          </cell>
        </row>
        <row r="18806">
          <cell r="C18806">
            <v>162334222</v>
          </cell>
          <cell r="D18806" t="str">
            <v>人工</v>
          </cell>
          <cell r="E18806" t="str">
            <v>实物</v>
          </cell>
          <cell r="F18806" t="str">
            <v/>
          </cell>
          <cell r="G18806" t="str">
            <v>晓侠</v>
          </cell>
          <cell r="H18806" t="str">
            <v>年节礼包/食品/食品礼包</v>
          </cell>
          <cell r="I18806" t="str">
            <v>2024-06-30</v>
          </cell>
          <cell r="J18806">
            <v>163194471</v>
          </cell>
          <cell r="K18806" t="str">
            <v/>
          </cell>
          <cell r="L18806" t="str">
            <v/>
          </cell>
        </row>
        <row r="18807">
          <cell r="C18807">
            <v>162327380</v>
          </cell>
          <cell r="D18807" t="str">
            <v>人工</v>
          </cell>
          <cell r="E18807" t="str">
            <v>实物</v>
          </cell>
          <cell r="F18807" t="str">
            <v>康宁</v>
          </cell>
          <cell r="G18807" t="str">
            <v>漫道者</v>
          </cell>
          <cell r="H18807" t="str">
            <v>年节礼包/家用电器/厨房小电</v>
          </cell>
          <cell r="I18807" t="str">
            <v>2023-10-31</v>
          </cell>
          <cell r="J18807">
            <v>163186880</v>
          </cell>
          <cell r="K18807" t="str">
            <v>WK-GDG1013/KZ</v>
          </cell>
          <cell r="L18807" t="str">
            <v/>
          </cell>
        </row>
        <row r="18808">
          <cell r="C18808">
            <v>162330343</v>
          </cell>
          <cell r="D18808" t="str">
            <v>人工</v>
          </cell>
          <cell r="E18808" t="str">
            <v>实物</v>
          </cell>
          <cell r="F18808" t="str">
            <v/>
          </cell>
          <cell r="G18808" t="str">
            <v>晓侠</v>
          </cell>
          <cell r="H18808" t="str">
            <v>年节礼包/食品/方便食品</v>
          </cell>
          <cell r="I18808" t="str">
            <v>2024-08-01</v>
          </cell>
          <cell r="J18808">
            <v>163189656</v>
          </cell>
          <cell r="K18808" t="str">
            <v/>
          </cell>
          <cell r="L18808" t="str">
            <v/>
          </cell>
        </row>
        <row r="18809">
          <cell r="C18809">
            <v>162327171</v>
          </cell>
          <cell r="D18809" t="str">
            <v>人工</v>
          </cell>
          <cell r="E18809" t="str">
            <v>实物</v>
          </cell>
          <cell r="F18809" t="str">
            <v>康宁</v>
          </cell>
          <cell r="G18809" t="str">
            <v>漫道者</v>
          </cell>
          <cell r="H18809" t="str">
            <v>年节礼包/家用电器/厨房小电</v>
          </cell>
          <cell r="I18809" t="str">
            <v>2023-10-31</v>
          </cell>
          <cell r="J18809">
            <v>163186718</v>
          </cell>
          <cell r="K18809" t="str">
            <v>WK-GYS1703/KZ</v>
          </cell>
          <cell r="L18809" t="str">
            <v/>
          </cell>
        </row>
        <row r="18810">
          <cell r="C18810">
            <v>162040977</v>
          </cell>
          <cell r="D18810" t="str">
            <v>人工</v>
          </cell>
          <cell r="E18810" t="str">
            <v>实物</v>
          </cell>
          <cell r="F18810" t="str">
            <v>西屋</v>
          </cell>
          <cell r="G18810" t="str">
            <v>阳疆</v>
          </cell>
          <cell r="H18810" t="str">
            <v>年节礼包/家用电器/厨房小电</v>
          </cell>
          <cell r="I18810" t="str">
            <v>2023-07-31</v>
          </cell>
          <cell r="J18810">
            <v>162408387</v>
          </cell>
          <cell r="K18810" t="str">
            <v>WZL121</v>
          </cell>
          <cell r="L18810" t="str">
            <v/>
          </cell>
        </row>
        <row r="18811">
          <cell r="C18811">
            <v>162041521</v>
          </cell>
          <cell r="D18811" t="str">
            <v>人工</v>
          </cell>
          <cell r="E18811" t="str">
            <v>实物</v>
          </cell>
          <cell r="F18811" t="str">
            <v/>
          </cell>
          <cell r="G18811" t="str">
            <v>安徽优品源</v>
          </cell>
          <cell r="H18811" t="str">
            <v>年节礼包/户外运动/户外露营</v>
          </cell>
          <cell r="I18811" t="str">
            <v>2023-06-22</v>
          </cell>
          <cell r="J18811">
            <v>162409468</v>
          </cell>
          <cell r="K18811" t="str">
            <v>KS-01</v>
          </cell>
          <cell r="L18811" t="str">
            <v/>
          </cell>
        </row>
        <row r="18812">
          <cell r="C18812">
            <v>162040881</v>
          </cell>
          <cell r="D18812" t="str">
            <v>人工</v>
          </cell>
          <cell r="E18812" t="str">
            <v>实物</v>
          </cell>
          <cell r="F18812" t="str">
            <v>欧舒丹</v>
          </cell>
          <cell r="G18812" t="str">
            <v>正心诚意</v>
          </cell>
          <cell r="H18812" t="str">
            <v>年节礼包/美妆护理/美妆套装</v>
          </cell>
          <cell r="I18812" t="str">
            <v>2023-07-31</v>
          </cell>
          <cell r="J18812">
            <v>162408266</v>
          </cell>
          <cell r="K18812">
            <v>107022302</v>
          </cell>
          <cell r="L18812" t="str">
            <v>乳木果30ml+樱花30ml礼盒装</v>
          </cell>
        </row>
        <row r="18813">
          <cell r="C18813">
            <v>162040882</v>
          </cell>
          <cell r="D18813" t="str">
            <v>人工</v>
          </cell>
          <cell r="E18813" t="str">
            <v>实物</v>
          </cell>
          <cell r="F18813" t="str">
            <v>科颜氏</v>
          </cell>
          <cell r="G18813" t="str">
            <v>正心诚意</v>
          </cell>
          <cell r="H18813" t="str">
            <v>年节礼包/美妆护理/面部护理</v>
          </cell>
          <cell r="I18813" t="str">
            <v>2023-07-31</v>
          </cell>
          <cell r="J18813">
            <v>162408267</v>
          </cell>
          <cell r="K18813">
            <v>107022302</v>
          </cell>
          <cell r="L18813" t="str">
            <v>125ml礼盒装</v>
          </cell>
        </row>
        <row r="18814">
          <cell r="C18814">
            <v>162319446</v>
          </cell>
          <cell r="D18814" t="str">
            <v>人工</v>
          </cell>
          <cell r="E18814" t="str">
            <v>实物</v>
          </cell>
          <cell r="F18814" t="str">
            <v>康宁</v>
          </cell>
          <cell r="G18814" t="str">
            <v>漫道者</v>
          </cell>
          <cell r="H18814" t="str">
            <v>年节礼包/家用电器/生活小电</v>
          </cell>
          <cell r="I18814" t="str">
            <v>2023-10-31</v>
          </cell>
          <cell r="J18814">
            <v>163178407</v>
          </cell>
          <cell r="K18814" t="str">
            <v>WK-HCW1001/KZ</v>
          </cell>
          <cell r="L18814" t="str">
            <v/>
          </cell>
        </row>
        <row r="18815">
          <cell r="C18815">
            <v>162319422</v>
          </cell>
          <cell r="D18815" t="str">
            <v>人工</v>
          </cell>
          <cell r="E18815" t="str">
            <v>实物</v>
          </cell>
          <cell r="F18815" t="str">
            <v>韩国现代</v>
          </cell>
          <cell r="G18815" t="str">
            <v>娜塔莎曼</v>
          </cell>
          <cell r="H18815" t="str">
            <v>年节礼包/家用电器/厨房小电</v>
          </cell>
          <cell r="I18815" t="str">
            <v>2023-10-31</v>
          </cell>
          <cell r="J18815">
            <v>163178375</v>
          </cell>
          <cell r="K18815" t="str">
            <v>KZ-132A</v>
          </cell>
          <cell r="L18815" t="str">
            <v/>
          </cell>
        </row>
        <row r="18816">
          <cell r="C18816">
            <v>162315561</v>
          </cell>
          <cell r="D18816" t="str">
            <v>人工</v>
          </cell>
          <cell r="E18816" t="str">
            <v>实物</v>
          </cell>
          <cell r="F18816" t="str">
            <v>雪花秀</v>
          </cell>
          <cell r="G18816" t="str">
            <v>羽娜</v>
          </cell>
          <cell r="H18816" t="str">
            <v>年节礼包/美妆护理/美妆套装</v>
          </cell>
          <cell r="I18816" t="str">
            <v>2023-10-20</v>
          </cell>
          <cell r="J18816">
            <v>163173379</v>
          </cell>
          <cell r="K18816">
            <v>8809803529310</v>
          </cell>
          <cell r="L18816" t="str">
            <v>水150ml+乳125ml+水15ml+乳15ml+紧致霜15ml+肌底液8ml</v>
          </cell>
        </row>
        <row r="18817">
          <cell r="C18817">
            <v>162107828</v>
          </cell>
          <cell r="D18817" t="str">
            <v>人工</v>
          </cell>
          <cell r="E18817" t="str">
            <v>实物</v>
          </cell>
          <cell r="F18817" t="str">
            <v/>
          </cell>
          <cell r="G18817" t="str">
            <v>开润</v>
          </cell>
          <cell r="H18817" t="str">
            <v>年节礼包/食品/进口零食</v>
          </cell>
          <cell r="I18817" t="str">
            <v>2023-09-01</v>
          </cell>
          <cell r="J18817">
            <v>162582069</v>
          </cell>
          <cell r="K18817" t="str">
            <v/>
          </cell>
          <cell r="L18817" t="str">
            <v/>
          </cell>
        </row>
        <row r="18818">
          <cell r="C18818">
            <v>162327354</v>
          </cell>
          <cell r="D18818" t="str">
            <v>人工</v>
          </cell>
          <cell r="E18818" t="str">
            <v>实物</v>
          </cell>
          <cell r="F18818" t="str">
            <v>雅觅</v>
          </cell>
          <cell r="G18818" t="str">
            <v>雅觅</v>
          </cell>
          <cell r="H18818" t="str">
            <v>年节礼包/食品/月饼礼包</v>
          </cell>
          <cell r="I18818" t="str">
            <v>2023-09-30</v>
          </cell>
          <cell r="J18818">
            <v>163186850</v>
          </cell>
          <cell r="K18818" t="str">
            <v>sfwssyyblh1220g</v>
          </cell>
          <cell r="L18818" t="str">
            <v> 1220g</v>
          </cell>
        </row>
        <row r="18819">
          <cell r="C18819">
            <v>162107827</v>
          </cell>
          <cell r="D18819" t="str">
            <v>人工</v>
          </cell>
          <cell r="E18819" t="str">
            <v>实物</v>
          </cell>
          <cell r="F18819" t="str">
            <v/>
          </cell>
          <cell r="G18819" t="str">
            <v>开润</v>
          </cell>
          <cell r="H18819" t="str">
            <v>年节礼包/食品/进口零食</v>
          </cell>
          <cell r="I18819" t="str">
            <v>2023-09-01</v>
          </cell>
          <cell r="J18819">
            <v>162582068</v>
          </cell>
          <cell r="K18819" t="str">
            <v/>
          </cell>
          <cell r="L18819" t="str">
            <v/>
          </cell>
        </row>
        <row r="18820">
          <cell r="C18820">
            <v>162107826</v>
          </cell>
          <cell r="D18820" t="str">
            <v>人工</v>
          </cell>
          <cell r="E18820" t="str">
            <v>实物</v>
          </cell>
          <cell r="F18820" t="str">
            <v/>
          </cell>
          <cell r="G18820" t="str">
            <v>开润</v>
          </cell>
          <cell r="H18820" t="str">
            <v>年节礼包/食品/食品礼包</v>
          </cell>
          <cell r="I18820" t="str">
            <v>2023-09-01</v>
          </cell>
          <cell r="J18820">
            <v>162582067</v>
          </cell>
          <cell r="K18820" t="str">
            <v/>
          </cell>
          <cell r="L18820" t="str">
            <v/>
          </cell>
        </row>
        <row r="18821">
          <cell r="C18821">
            <v>162107825</v>
          </cell>
          <cell r="D18821" t="str">
            <v>人工</v>
          </cell>
          <cell r="E18821" t="str">
            <v>实物</v>
          </cell>
          <cell r="F18821" t="str">
            <v/>
          </cell>
          <cell r="G18821" t="str">
            <v>开润</v>
          </cell>
          <cell r="H18821" t="str">
            <v>年节礼包/食品/国内零食</v>
          </cell>
          <cell r="I18821" t="str">
            <v>2023-09-01</v>
          </cell>
          <cell r="J18821">
            <v>162582066</v>
          </cell>
          <cell r="K18821" t="str">
            <v/>
          </cell>
          <cell r="L18821" t="str">
            <v/>
          </cell>
        </row>
        <row r="18822">
          <cell r="C18822">
            <v>162338329</v>
          </cell>
          <cell r="D18822" t="str">
            <v>人工</v>
          </cell>
          <cell r="E18822" t="str">
            <v>实物</v>
          </cell>
          <cell r="F18822" t="str">
            <v>舒肤佳</v>
          </cell>
          <cell r="G18822" t="str">
            <v>中山万荣</v>
          </cell>
          <cell r="H18822" t="str">
            <v>年节礼包/家庭清洁/纸品/衣物清洁礼包</v>
          </cell>
          <cell r="I18822" t="str">
            <v>2023-10-31</v>
          </cell>
          <cell r="J18822">
            <v>163201348</v>
          </cell>
          <cell r="K18822">
            <v>6903148252055</v>
          </cell>
          <cell r="L18822" t="str">
            <v>225ml</v>
          </cell>
        </row>
        <row r="18823">
          <cell r="D18823" t="str">
            <v>人工</v>
          </cell>
          <cell r="E18823" t="str">
            <v>实物</v>
          </cell>
          <cell r="F18823" t="str">
            <v>舒肤佳</v>
          </cell>
          <cell r="G18823" t="str">
            <v>中山万荣</v>
          </cell>
          <cell r="H18823" t="str">
            <v>年节礼包/家庭清洁/纸品/衣物清洁礼包</v>
          </cell>
          <cell r="I18823" t="str">
            <v>2023-10-31</v>
          </cell>
          <cell r="J18823">
            <v>163201349</v>
          </cell>
          <cell r="K18823" t="str">
            <v>S00579</v>
          </cell>
          <cell r="L18823" t="str">
            <v>225ml*2瓶</v>
          </cell>
        </row>
        <row r="18824">
          <cell r="C18824">
            <v>162331949</v>
          </cell>
          <cell r="D18824" t="str">
            <v>人工</v>
          </cell>
          <cell r="E18824" t="str">
            <v>实物</v>
          </cell>
          <cell r="F18824" t="str">
            <v/>
          </cell>
          <cell r="G18824" t="str">
            <v>广东元手</v>
          </cell>
          <cell r="H18824" t="str">
            <v>年节礼包/食品/月饼礼包</v>
          </cell>
          <cell r="I18824" t="str">
            <v>2023-11-30</v>
          </cell>
          <cell r="J18824">
            <v>163191421</v>
          </cell>
          <cell r="K18824" t="str">
            <v>6948195862536+4581+400G</v>
          </cell>
          <cell r="L18824" t="str">
            <v/>
          </cell>
        </row>
        <row r="18825">
          <cell r="C18825">
            <v>162041529</v>
          </cell>
          <cell r="D18825" t="str">
            <v>人工</v>
          </cell>
          <cell r="E18825" t="str">
            <v>实物</v>
          </cell>
          <cell r="F18825" t="str">
            <v/>
          </cell>
          <cell r="G18825" t="str">
            <v>安徽优品源</v>
          </cell>
          <cell r="H18825" t="str">
            <v>年节礼包/户外运动/户外露营</v>
          </cell>
          <cell r="I18825" t="str">
            <v>2023-06-22</v>
          </cell>
          <cell r="J18825">
            <v>162409476</v>
          </cell>
          <cell r="K18825" t="str">
            <v>TM-02</v>
          </cell>
          <cell r="L18825" t="str">
            <v/>
          </cell>
        </row>
        <row r="18826">
          <cell r="C18826">
            <v>162028636</v>
          </cell>
          <cell r="D18826" t="str">
            <v>人工</v>
          </cell>
          <cell r="E18826" t="str">
            <v>实物</v>
          </cell>
          <cell r="F18826" t="str">
            <v/>
          </cell>
          <cell r="G18826" t="str">
            <v>羽娜</v>
          </cell>
          <cell r="H18826" t="str">
            <v>年节礼包/美妆护理/美妆套装</v>
          </cell>
          <cell r="I18826" t="str">
            <v>2023-07-31</v>
          </cell>
          <cell r="J18826">
            <v>162395949</v>
          </cell>
          <cell r="K18826">
            <v>8809803529310</v>
          </cell>
          <cell r="L18826" t="str">
            <v>水150ml+乳125ml+水15ml+乳15ml+紧致霜15ml+肌底液8ml</v>
          </cell>
        </row>
        <row r="18827">
          <cell r="C18827">
            <v>162336545</v>
          </cell>
          <cell r="D18827" t="str">
            <v>人工</v>
          </cell>
          <cell r="E18827" t="str">
            <v>实物</v>
          </cell>
          <cell r="F18827" t="str">
            <v>雅觅</v>
          </cell>
          <cell r="G18827" t="str">
            <v>雅觅</v>
          </cell>
          <cell r="H18827" t="str">
            <v>年节礼包/食品/零食礼包</v>
          </cell>
          <cell r="I18827" t="str">
            <v>2023-10-31</v>
          </cell>
          <cell r="J18827">
            <v>163197784</v>
          </cell>
          <cell r="K18827" t="str">
            <v>sfydzwqqlh640g</v>
          </cell>
          <cell r="L18827" t="str">
            <v>640g</v>
          </cell>
        </row>
        <row r="18828">
          <cell r="C18828">
            <v>162331946</v>
          </cell>
          <cell r="D18828" t="str">
            <v>人工</v>
          </cell>
          <cell r="E18828" t="str">
            <v>实物</v>
          </cell>
          <cell r="F18828" t="str">
            <v/>
          </cell>
          <cell r="G18828" t="str">
            <v>广东元手</v>
          </cell>
          <cell r="H18828" t="str">
            <v>年节礼包/食品/月饼礼包</v>
          </cell>
          <cell r="I18828" t="str">
            <v>2023-11-30</v>
          </cell>
          <cell r="J18828">
            <v>163191417</v>
          </cell>
          <cell r="K18828" t="str">
            <v>6948195812616+0877+4931+0952+520G</v>
          </cell>
          <cell r="L18828" t="str">
            <v/>
          </cell>
        </row>
        <row r="18829">
          <cell r="C18829">
            <v>162041448</v>
          </cell>
          <cell r="D18829" t="str">
            <v>人工</v>
          </cell>
          <cell r="E18829" t="str">
            <v>实物</v>
          </cell>
          <cell r="F18829" t="str">
            <v>苏泊尔</v>
          </cell>
          <cell r="G18829" t="str">
            <v>米盛</v>
          </cell>
          <cell r="H18829" t="str">
            <v>年节礼包/家用电器/厨房小电</v>
          </cell>
          <cell r="I18829" t="str">
            <v>2023-06-22</v>
          </cell>
          <cell r="J18829">
            <v>162409395</v>
          </cell>
          <cell r="K18829" t="str">
            <v>SF40HC57</v>
          </cell>
          <cell r="L18829" t="str">
            <v/>
          </cell>
        </row>
        <row r="18830">
          <cell r="C18830">
            <v>162334522</v>
          </cell>
          <cell r="D18830" t="str">
            <v>人工</v>
          </cell>
          <cell r="E18830" t="str">
            <v>实物</v>
          </cell>
          <cell r="F18830" t="str">
            <v>洽洽</v>
          </cell>
          <cell r="G18830" t="str">
            <v>做梦也想不到</v>
          </cell>
          <cell r="H18830" t="str">
            <v>年节礼包/食品/零食礼包</v>
          </cell>
          <cell r="I18830" t="str">
            <v>2023-10-31</v>
          </cell>
          <cell r="J18830">
            <v>163194809</v>
          </cell>
          <cell r="K18830" t="str">
            <v/>
          </cell>
          <cell r="L18830" t="str">
            <v/>
          </cell>
        </row>
        <row r="18831">
          <cell r="C18831">
            <v>162334518</v>
          </cell>
          <cell r="D18831" t="str">
            <v>人工</v>
          </cell>
          <cell r="E18831" t="str">
            <v>实物</v>
          </cell>
          <cell r="F18831" t="str">
            <v>福益德</v>
          </cell>
          <cell r="G18831" t="str">
            <v>福益德鼎盛</v>
          </cell>
          <cell r="H18831" t="str">
            <v>年节礼包/食品/杂粮礼包</v>
          </cell>
          <cell r="I18831" t="str">
            <v>2023-10-31</v>
          </cell>
          <cell r="J18831">
            <v>163194803</v>
          </cell>
          <cell r="K18831" t="str">
            <v>山西黄小米2.5kg</v>
          </cell>
          <cell r="L18831" t="str">
            <v/>
          </cell>
        </row>
        <row r="18832">
          <cell r="C18832">
            <v>162317385</v>
          </cell>
          <cell r="D18832" t="str">
            <v>人工</v>
          </cell>
          <cell r="E18832" t="str">
            <v>实物</v>
          </cell>
          <cell r="F18832" t="str">
            <v/>
          </cell>
          <cell r="G18832" t="str">
            <v>开润</v>
          </cell>
          <cell r="H18832" t="str">
            <v>年节礼包/食品/熟食腊味</v>
          </cell>
          <cell r="I18832" t="str">
            <v>2023-10-31</v>
          </cell>
          <cell r="J18832">
            <v>163175737</v>
          </cell>
          <cell r="K18832" t="str">
            <v/>
          </cell>
          <cell r="L18832" t="str">
            <v/>
          </cell>
        </row>
        <row r="18833">
          <cell r="C18833">
            <v>162331022</v>
          </cell>
          <cell r="D18833" t="str">
            <v>人工</v>
          </cell>
          <cell r="E18833" t="str">
            <v>实物</v>
          </cell>
          <cell r="F18833" t="str">
            <v/>
          </cell>
          <cell r="G18833" t="str">
            <v>晓侠</v>
          </cell>
          <cell r="H18833" t="str">
            <v>年节礼包/食品/零食礼包</v>
          </cell>
          <cell r="I18833" t="str">
            <v>2024-08-01</v>
          </cell>
          <cell r="J18833">
            <v>163190288</v>
          </cell>
          <cell r="K18833" t="str">
            <v/>
          </cell>
          <cell r="L18833" t="str">
            <v/>
          </cell>
        </row>
        <row r="18834">
          <cell r="C18834">
            <v>162318886</v>
          </cell>
          <cell r="D18834" t="str">
            <v>人工</v>
          </cell>
          <cell r="E18834" t="str">
            <v>实物</v>
          </cell>
          <cell r="F18834" t="str">
            <v>の本叮叮 </v>
          </cell>
          <cell r="G18834" t="str">
            <v>巨鲲</v>
          </cell>
          <cell r="H18834" t="str">
            <v>年节礼包/个人护理/洗护礼包</v>
          </cell>
          <cell r="I18834" t="str">
            <v>2023-10-20</v>
          </cell>
          <cell r="J18834">
            <v>163177443</v>
          </cell>
          <cell r="K18834" t="str">
            <v>sd4897076840014</v>
          </cell>
          <cell r="L18834" t="str">
            <v/>
          </cell>
        </row>
        <row r="18835">
          <cell r="C18835">
            <v>162225756</v>
          </cell>
          <cell r="D18835" t="str">
            <v>人工</v>
          </cell>
          <cell r="E18835" t="str">
            <v>实物</v>
          </cell>
          <cell r="F18835" t="str">
            <v>素士</v>
          </cell>
          <cell r="G18835" t="str">
            <v>卓米</v>
          </cell>
          <cell r="H18835" t="str">
            <v>年节礼包/家用电器/个护健康</v>
          </cell>
          <cell r="I18835" t="str">
            <v>2023-12-31</v>
          </cell>
          <cell r="J18835">
            <v>162897556</v>
          </cell>
          <cell r="K18835" t="str">
            <v/>
          </cell>
          <cell r="L18835" t="str">
            <v>绿色 </v>
          </cell>
        </row>
        <row r="18836">
          <cell r="D18836" t="str">
            <v>人工</v>
          </cell>
          <cell r="E18836" t="str">
            <v>实物</v>
          </cell>
          <cell r="F18836" t="str">
            <v>素士</v>
          </cell>
          <cell r="G18836" t="str">
            <v>卓米</v>
          </cell>
          <cell r="H18836" t="str">
            <v>年节礼包/家用电器/个护健康</v>
          </cell>
          <cell r="I18836" t="str">
            <v>2023-12-31</v>
          </cell>
          <cell r="J18836">
            <v>162897557</v>
          </cell>
          <cell r="K18836" t="str">
            <v/>
          </cell>
          <cell r="L18836" t="str">
            <v>粉色</v>
          </cell>
        </row>
        <row r="18837">
          <cell r="C18837">
            <v>162334471</v>
          </cell>
          <cell r="D18837" t="str">
            <v>人工</v>
          </cell>
          <cell r="E18837" t="str">
            <v>实物</v>
          </cell>
          <cell r="F18837" t="str">
            <v/>
          </cell>
          <cell r="G18837" t="str">
            <v>湄南河</v>
          </cell>
          <cell r="H18837" t="str">
            <v>年节礼包/食品/粮油礼包</v>
          </cell>
          <cell r="I18837" t="str">
            <v>2023-10-31</v>
          </cell>
          <cell r="J18837">
            <v>163194727</v>
          </cell>
          <cell r="K18837" t="str">
            <v>湄南河粮油中秋礼包</v>
          </cell>
          <cell r="L18837" t="str">
            <v/>
          </cell>
        </row>
        <row r="18838">
          <cell r="C18838">
            <v>162041528</v>
          </cell>
          <cell r="D18838" t="str">
            <v>人工</v>
          </cell>
          <cell r="E18838" t="str">
            <v>实物</v>
          </cell>
          <cell r="F18838" t="str">
            <v/>
          </cell>
          <cell r="G18838" t="str">
            <v>安徽优品源</v>
          </cell>
          <cell r="H18838" t="str">
            <v>年节礼包/户外运动/户外露营</v>
          </cell>
          <cell r="I18838" t="str">
            <v>2023-06-22</v>
          </cell>
          <cell r="J18838">
            <v>162409475</v>
          </cell>
          <cell r="K18838" t="str">
            <v>ST-09</v>
          </cell>
          <cell r="L18838" t="str">
            <v/>
          </cell>
        </row>
        <row r="18839">
          <cell r="C18839">
            <v>162334239</v>
          </cell>
          <cell r="D18839" t="str">
            <v>人工</v>
          </cell>
          <cell r="E18839" t="str">
            <v>实物</v>
          </cell>
          <cell r="F18839" t="str">
            <v/>
          </cell>
          <cell r="G18839" t="str">
            <v>晓侠</v>
          </cell>
          <cell r="H18839" t="str">
            <v>年节礼包/食品/方便食品</v>
          </cell>
          <cell r="I18839" t="str">
            <v>2024-06-30</v>
          </cell>
          <cell r="J18839">
            <v>163194512</v>
          </cell>
          <cell r="K18839" t="str">
            <v/>
          </cell>
          <cell r="L18839" t="str">
            <v/>
          </cell>
        </row>
        <row r="18840">
          <cell r="C18840">
            <v>162255426</v>
          </cell>
          <cell r="D18840" t="str">
            <v>人工</v>
          </cell>
          <cell r="E18840" t="str">
            <v>实物</v>
          </cell>
          <cell r="F18840" t="str">
            <v>水之密语</v>
          </cell>
          <cell r="G18840" t="str">
            <v>巨鲲</v>
          </cell>
          <cell r="H18840" t="str">
            <v>年节礼包/个人护理/洗护礼包</v>
          </cell>
          <cell r="I18840" t="str">
            <v>2023-06-30</v>
          </cell>
          <cell r="J18840">
            <v>162995034</v>
          </cell>
          <cell r="K18840" t="str">
            <v>4897076843459-c</v>
          </cell>
          <cell r="L18840" t="str">
            <v/>
          </cell>
        </row>
        <row r="18841">
          <cell r="C18841">
            <v>162318650</v>
          </cell>
          <cell r="D18841" t="str">
            <v>人工</v>
          </cell>
          <cell r="E18841" t="str">
            <v>实物</v>
          </cell>
          <cell r="F18841" t="str">
            <v>梅花</v>
          </cell>
          <cell r="G18841" t="str">
            <v>梅花伞业</v>
          </cell>
          <cell r="H18841" t="str">
            <v>年节礼包/居家日用/生活日用</v>
          </cell>
          <cell r="I18841" t="str">
            <v>2023-12-31</v>
          </cell>
          <cell r="J18841">
            <v>163177177</v>
          </cell>
          <cell r="K18841" t="str">
            <v>ds016</v>
          </cell>
          <cell r="L18841" t="str">
            <v>浅紫</v>
          </cell>
        </row>
        <row r="18842">
          <cell r="C18842">
            <v>162124745</v>
          </cell>
          <cell r="D18842" t="str">
            <v>人工</v>
          </cell>
          <cell r="E18842" t="str">
            <v>实物</v>
          </cell>
          <cell r="F18842" t="str">
            <v/>
          </cell>
          <cell r="G18842" t="str">
            <v>中信书店</v>
          </cell>
          <cell r="H18842" t="str">
            <v>年节礼包/电脑/办公/儿童文具</v>
          </cell>
          <cell r="I18842" t="str">
            <v>2023-06-01</v>
          </cell>
          <cell r="J18842">
            <v>162619033</v>
          </cell>
          <cell r="K18842">
            <v>6958961229319</v>
          </cell>
          <cell r="L18842" t="str">
            <v/>
          </cell>
        </row>
        <row r="18843">
          <cell r="C18843">
            <v>162041678</v>
          </cell>
          <cell r="D18843" t="str">
            <v>人工</v>
          </cell>
          <cell r="E18843" t="str">
            <v>实物</v>
          </cell>
          <cell r="F18843" t="str">
            <v>来伊份</v>
          </cell>
          <cell r="G18843" t="str">
            <v>礼创</v>
          </cell>
          <cell r="H18843" t="str">
            <v>年节礼包/食品/零食礼包</v>
          </cell>
          <cell r="I18843" t="str">
            <v>2023-07-31</v>
          </cell>
          <cell r="J18843">
            <v>162409635</v>
          </cell>
          <cell r="K18843" t="str">
            <v>LYF1566G</v>
          </cell>
          <cell r="L18843" t="str">
            <v/>
          </cell>
        </row>
        <row r="18844">
          <cell r="C18844">
            <v>162041414</v>
          </cell>
          <cell r="D18844" t="str">
            <v>人工</v>
          </cell>
          <cell r="E18844" t="str">
            <v>实物</v>
          </cell>
          <cell r="F18844" t="str">
            <v>格兰仕</v>
          </cell>
          <cell r="G18844" t="str">
            <v>欧慕</v>
          </cell>
          <cell r="H18844" t="str">
            <v>年节礼包/家用电器/厨房小电</v>
          </cell>
          <cell r="I18844" t="str">
            <v>2023-07-31</v>
          </cell>
          <cell r="J18844">
            <v>162409361</v>
          </cell>
          <cell r="K18844" t="str">
            <v/>
          </cell>
          <cell r="L18844" t="str">
            <v/>
          </cell>
        </row>
        <row r="18845">
          <cell r="C18845">
            <v>162040948</v>
          </cell>
          <cell r="D18845" t="str">
            <v>人工</v>
          </cell>
          <cell r="E18845" t="str">
            <v>实物</v>
          </cell>
          <cell r="F18845" t="str">
            <v>伦敦雾</v>
          </cell>
          <cell r="G18845" t="str">
            <v>欧慕</v>
          </cell>
          <cell r="H18845" t="str">
            <v>年节礼包/家用电器/厨房小电</v>
          </cell>
          <cell r="I18845" t="str">
            <v>2023-07-31</v>
          </cell>
          <cell r="J18845">
            <v>162408349</v>
          </cell>
          <cell r="K18845" t="str">
            <v/>
          </cell>
          <cell r="L18845" t="str">
            <v/>
          </cell>
        </row>
        <row r="18846">
          <cell r="C18846">
            <v>162041578</v>
          </cell>
          <cell r="D18846" t="str">
            <v>人工</v>
          </cell>
          <cell r="E18846" t="str">
            <v>实物</v>
          </cell>
          <cell r="F18846" t="str">
            <v>美的</v>
          </cell>
          <cell r="G18846" t="str">
            <v>美汇电器</v>
          </cell>
          <cell r="H18846" t="str">
            <v>年节礼包/家用电器/生活小电</v>
          </cell>
          <cell r="I18846" t="str">
            <v>2023-07-31</v>
          </cell>
          <cell r="J18846">
            <v>162409528</v>
          </cell>
          <cell r="K18846" t="str">
            <v>MC-AJ0101</v>
          </cell>
          <cell r="L18846" t="str">
            <v/>
          </cell>
        </row>
        <row r="18847">
          <cell r="C18847">
            <v>162327350</v>
          </cell>
          <cell r="D18847" t="str">
            <v>人工</v>
          </cell>
          <cell r="E18847" t="str">
            <v>实物</v>
          </cell>
          <cell r="F18847" t="str">
            <v/>
          </cell>
          <cell r="G18847" t="str">
            <v>大象传媒</v>
          </cell>
          <cell r="H18847" t="str">
            <v>年节礼包/食品/奶类饮品</v>
          </cell>
          <cell r="I18847" t="str">
            <v>2023-09-30</v>
          </cell>
          <cell r="J18847">
            <v>163186846</v>
          </cell>
          <cell r="K18847" t="str">
            <v>飞鹤A2礼盒-2箱</v>
          </cell>
          <cell r="L18847" t="str">
            <v/>
          </cell>
        </row>
        <row r="18848">
          <cell r="C18848">
            <v>162040865</v>
          </cell>
          <cell r="D18848" t="str">
            <v>人工</v>
          </cell>
          <cell r="E18848" t="str">
            <v>实物</v>
          </cell>
          <cell r="F18848" t="str">
            <v/>
          </cell>
          <cell r="G18848" t="str">
            <v>巨鲲</v>
          </cell>
          <cell r="H18848" t="str">
            <v>年节礼包/个人护理/洗护礼包</v>
          </cell>
          <cell r="I18848" t="str">
            <v>2023-07-31</v>
          </cell>
          <cell r="J18848">
            <v>162408250</v>
          </cell>
          <cell r="K18848" t="str">
            <v>4901872888757-e</v>
          </cell>
          <cell r="L18848" t="str">
            <v/>
          </cell>
        </row>
        <row r="18849">
          <cell r="C18849">
            <v>162107084</v>
          </cell>
          <cell r="D18849" t="str">
            <v>人工</v>
          </cell>
          <cell r="E18849" t="str">
            <v>实物</v>
          </cell>
          <cell r="F18849" t="str">
            <v>花王</v>
          </cell>
          <cell r="G18849" t="str">
            <v>品客易购</v>
          </cell>
          <cell r="H18849" t="str">
            <v>年节礼包/家庭清洁/纸品/衣物清洁</v>
          </cell>
          <cell r="I18849" t="str">
            <v>2025-05-31</v>
          </cell>
          <cell r="J18849">
            <v>162581201</v>
          </cell>
          <cell r="K18849">
            <v>20230519001</v>
          </cell>
          <cell r="L18849" t="str">
            <v/>
          </cell>
        </row>
        <row r="18850">
          <cell r="C18850">
            <v>162315212</v>
          </cell>
          <cell r="D18850" t="str">
            <v>人工</v>
          </cell>
          <cell r="E18850" t="str">
            <v>实物</v>
          </cell>
          <cell r="F18850" t="str">
            <v/>
          </cell>
          <cell r="G18850" t="str">
            <v>中信书店</v>
          </cell>
          <cell r="H18850" t="str">
            <v>年节礼包/母婴儿童/玩具</v>
          </cell>
          <cell r="I18850" t="str">
            <v>2023-12-31</v>
          </cell>
          <cell r="J18850">
            <v>163172980</v>
          </cell>
          <cell r="K18850">
            <v>6970917254879</v>
          </cell>
          <cell r="L18850" t="str">
            <v/>
          </cell>
        </row>
        <row r="18851">
          <cell r="C18851">
            <v>162315207</v>
          </cell>
          <cell r="D18851" t="str">
            <v>人工</v>
          </cell>
          <cell r="E18851" t="str">
            <v>实物</v>
          </cell>
          <cell r="F18851" t="str">
            <v>KONO</v>
          </cell>
          <cell r="G18851" t="str">
            <v>羽娜</v>
          </cell>
          <cell r="H18851" t="str">
            <v>年节礼包/个人护理/洗护礼包</v>
          </cell>
          <cell r="I18851" t="str">
            <v>2023-07-31</v>
          </cell>
          <cell r="J18851">
            <v>163172975</v>
          </cell>
          <cell r="K18851" t="str">
            <v>2670+2212*2</v>
          </cell>
          <cell r="L18851" t="str">
            <v>洗发水750ml+沐浴露500ml*2</v>
          </cell>
        </row>
        <row r="18852">
          <cell r="C18852">
            <v>162028565</v>
          </cell>
          <cell r="D18852" t="str">
            <v>人工</v>
          </cell>
          <cell r="E18852" t="str">
            <v>实物</v>
          </cell>
          <cell r="F18852" t="str">
            <v/>
          </cell>
          <cell r="G18852" t="str">
            <v>品客易购</v>
          </cell>
          <cell r="H18852" t="str">
            <v>年节礼包/美妆护理/防晒</v>
          </cell>
          <cell r="I18852" t="str">
            <v>2023-07-31</v>
          </cell>
          <cell r="J18852">
            <v>162395872</v>
          </cell>
          <cell r="K18852">
            <v>2023031005</v>
          </cell>
          <cell r="L18852" t="str">
            <v/>
          </cell>
        </row>
        <row r="18853">
          <cell r="C18853">
            <v>162108883</v>
          </cell>
          <cell r="D18853" t="str">
            <v>人工</v>
          </cell>
          <cell r="E18853" t="str">
            <v>实物</v>
          </cell>
          <cell r="F18853" t="str">
            <v/>
          </cell>
          <cell r="G18853" t="str">
            <v>大象传媒</v>
          </cell>
          <cell r="H18853" t="str">
            <v>食品/乳品饮料/牛奶</v>
          </cell>
          <cell r="I18853" t="str">
            <v>2023-09-01</v>
          </cell>
          <cell r="J18853">
            <v>162584327</v>
          </cell>
          <cell r="K18853" t="str">
            <v>纽仕兰4.0礼盒-2提</v>
          </cell>
          <cell r="L18853" t="str">
            <v/>
          </cell>
        </row>
        <row r="18854">
          <cell r="C18854">
            <v>162040978</v>
          </cell>
          <cell r="D18854" t="str">
            <v>人工</v>
          </cell>
          <cell r="E18854" t="str">
            <v>实物</v>
          </cell>
          <cell r="F18854" t="str">
            <v>西屋</v>
          </cell>
          <cell r="G18854" t="str">
            <v>阳疆</v>
          </cell>
          <cell r="H18854" t="str">
            <v>年节礼包/家用电器/厨房小电</v>
          </cell>
          <cell r="I18854" t="str">
            <v>2023-07-31</v>
          </cell>
          <cell r="J18854">
            <v>162408388</v>
          </cell>
          <cell r="K18854" t="str">
            <v>WFB301</v>
          </cell>
          <cell r="L18854" t="str">
            <v/>
          </cell>
        </row>
        <row r="18855">
          <cell r="C18855">
            <v>162327992</v>
          </cell>
          <cell r="D18855" t="str">
            <v>人工</v>
          </cell>
          <cell r="E18855" t="str">
            <v>组合商品</v>
          </cell>
          <cell r="F18855" t="str">
            <v/>
          </cell>
          <cell r="G18855" t="str">
            <v>苏打组合商品虚拟供应商</v>
          </cell>
          <cell r="H18855" t="str">
            <v>年节礼包/食品/零食礼包</v>
          </cell>
          <cell r="I18855" t="str">
            <v>2023-12-31</v>
          </cell>
          <cell r="J18855">
            <v>163187331</v>
          </cell>
          <cell r="K18855" t="str">
            <v/>
          </cell>
          <cell r="L18855" t="str">
            <v/>
          </cell>
        </row>
        <row r="18856">
          <cell r="C18856">
            <v>162028638</v>
          </cell>
          <cell r="D18856" t="str">
            <v>人工</v>
          </cell>
          <cell r="E18856" t="str">
            <v>实物</v>
          </cell>
          <cell r="F18856" t="str">
            <v/>
          </cell>
          <cell r="G18856" t="str">
            <v>中山万荣</v>
          </cell>
          <cell r="H18856" t="str">
            <v>年节礼包/个人护理/洗护礼包</v>
          </cell>
          <cell r="I18856" t="str">
            <v>2023-07-31</v>
          </cell>
          <cell r="J18856">
            <v>162395951</v>
          </cell>
          <cell r="K18856" t="str">
            <v>S00595</v>
          </cell>
          <cell r="L18856" t="str">
            <v/>
          </cell>
        </row>
        <row r="18857">
          <cell r="C18857">
            <v>162108623</v>
          </cell>
          <cell r="D18857" t="str">
            <v>人工</v>
          </cell>
          <cell r="E18857" t="str">
            <v>实物</v>
          </cell>
          <cell r="F18857" t="str">
            <v/>
          </cell>
          <cell r="G18857" t="str">
            <v>大象传媒</v>
          </cell>
          <cell r="H18857" t="str">
            <v>食品/冲调/冲调谷物</v>
          </cell>
          <cell r="I18857" t="str">
            <v>2023-09-01</v>
          </cell>
          <cell r="J18857">
            <v>162583478</v>
          </cell>
          <cell r="K18857" t="str">
            <v>燕麦片1080g*2罐</v>
          </cell>
          <cell r="L18857" t="str">
            <v/>
          </cell>
        </row>
        <row r="18858">
          <cell r="C18858">
            <v>162309671</v>
          </cell>
          <cell r="D18858" t="str">
            <v>人工</v>
          </cell>
          <cell r="E18858" t="str">
            <v>实物</v>
          </cell>
          <cell r="F18858" t="str">
            <v>钟薛高</v>
          </cell>
          <cell r="G18858" t="str">
            <v>耀羊</v>
          </cell>
          <cell r="H18858" t="str">
            <v>年节礼包/生鲜/乳品冷饮</v>
          </cell>
          <cell r="I18858" t="str">
            <v>2023-09-30</v>
          </cell>
          <cell r="J18858">
            <v>163163061</v>
          </cell>
          <cell r="K18858" t="str">
            <v>B014</v>
          </cell>
          <cell r="L18858" t="str">
            <v/>
          </cell>
        </row>
        <row r="18859">
          <cell r="C18859">
            <v>162331276</v>
          </cell>
          <cell r="D18859" t="str">
            <v>人工</v>
          </cell>
          <cell r="E18859" t="str">
            <v>实物</v>
          </cell>
          <cell r="F18859" t="str">
            <v>生活元素</v>
          </cell>
          <cell r="G18859" t="str">
            <v>首道商贸</v>
          </cell>
          <cell r="H18859" t="str">
            <v>年节礼包/家用电器/厨房小电</v>
          </cell>
          <cell r="I18859" t="str">
            <v>2023-10-31</v>
          </cell>
          <cell r="J18859">
            <v>163190556</v>
          </cell>
          <cell r="K18859" t="str">
            <v>S11</v>
          </cell>
          <cell r="L18859" t="str">
            <v>白色</v>
          </cell>
        </row>
        <row r="18860">
          <cell r="C18860">
            <v>162331274</v>
          </cell>
          <cell r="D18860" t="str">
            <v>人工</v>
          </cell>
          <cell r="E18860" t="str">
            <v>实物</v>
          </cell>
          <cell r="F18860" t="str">
            <v>韩国现代</v>
          </cell>
          <cell r="G18860" t="str">
            <v>娜塔莎曼</v>
          </cell>
          <cell r="H18860" t="str">
            <v>年节礼包/家用电器/厨房小电</v>
          </cell>
          <cell r="I18860" t="str">
            <v>2023-10-31</v>
          </cell>
          <cell r="J18860">
            <v>163190553</v>
          </cell>
          <cell r="K18860" t="str">
            <v>PY-37932</v>
          </cell>
          <cell r="L18860" t="str">
            <v>玻璃款</v>
          </cell>
        </row>
        <row r="18861">
          <cell r="D18861" t="str">
            <v>人工</v>
          </cell>
          <cell r="E18861" t="str">
            <v>实物</v>
          </cell>
          <cell r="F18861" t="str">
            <v>韩国现代</v>
          </cell>
          <cell r="G18861" t="str">
            <v>娜塔莎曼</v>
          </cell>
          <cell r="H18861" t="str">
            <v>年节礼包/家用电器/厨房小电</v>
          </cell>
          <cell r="I18861" t="str">
            <v>2023-10-31</v>
          </cell>
          <cell r="J18861">
            <v>163190554</v>
          </cell>
          <cell r="K18861" t="str">
            <v>PY-37932不锈钢杯</v>
          </cell>
          <cell r="L18861" t="str">
            <v>不锈钢款</v>
          </cell>
        </row>
        <row r="18862">
          <cell r="C18862">
            <v>162309668</v>
          </cell>
          <cell r="D18862" t="str">
            <v>人工</v>
          </cell>
          <cell r="E18862" t="str">
            <v>实物</v>
          </cell>
          <cell r="F18862" t="str">
            <v>钟薛高</v>
          </cell>
          <cell r="G18862" t="str">
            <v>耀羊</v>
          </cell>
          <cell r="H18862" t="str">
            <v>年节礼包/生鲜/乳品冷饮</v>
          </cell>
          <cell r="I18862" t="str">
            <v>2023-09-30</v>
          </cell>
          <cell r="J18862">
            <v>163163058</v>
          </cell>
          <cell r="K18862" t="str">
            <v>YY-003</v>
          </cell>
          <cell r="L18862" t="str">
            <v/>
          </cell>
        </row>
        <row r="18863">
          <cell r="C18863">
            <v>162305060</v>
          </cell>
          <cell r="D18863" t="str">
            <v>人工</v>
          </cell>
          <cell r="E18863" t="str">
            <v>实物</v>
          </cell>
          <cell r="F18863" t="str">
            <v>钟薛高</v>
          </cell>
          <cell r="G18863" t="str">
            <v>耀羊</v>
          </cell>
          <cell r="H18863" t="str">
            <v>年节礼包/生鲜/乳品冷饮</v>
          </cell>
          <cell r="I18863" t="str">
            <v>2023-09-30</v>
          </cell>
          <cell r="J18863">
            <v>163151132</v>
          </cell>
          <cell r="K18863" t="str">
            <v>KQ007</v>
          </cell>
          <cell r="L18863" t="str">
            <v/>
          </cell>
        </row>
        <row r="18864">
          <cell r="C18864">
            <v>162124509</v>
          </cell>
          <cell r="D18864" t="str">
            <v>人工</v>
          </cell>
          <cell r="E18864" t="str">
            <v>实物</v>
          </cell>
          <cell r="F18864" t="str">
            <v>钟薛高</v>
          </cell>
          <cell r="G18864" t="str">
            <v>耀羊</v>
          </cell>
          <cell r="H18864" t="str">
            <v>年节礼包/生鲜/乳品冷饮</v>
          </cell>
          <cell r="I18864" t="str">
            <v>2023-05-30</v>
          </cell>
          <cell r="J18864">
            <v>162618711</v>
          </cell>
          <cell r="K18864" t="str">
            <v>B014</v>
          </cell>
          <cell r="L18864" t="str">
            <v/>
          </cell>
        </row>
        <row r="18865">
          <cell r="C18865">
            <v>162040979</v>
          </cell>
          <cell r="D18865" t="str">
            <v>人工</v>
          </cell>
          <cell r="E18865" t="str">
            <v>实物</v>
          </cell>
          <cell r="F18865" t="str">
            <v>西屋</v>
          </cell>
          <cell r="G18865" t="str">
            <v>阳疆</v>
          </cell>
          <cell r="H18865" t="str">
            <v>年节礼包/家用电器/厨房小电</v>
          </cell>
          <cell r="I18865" t="str">
            <v>2023-07-31</v>
          </cell>
          <cell r="J18865">
            <v>162408389</v>
          </cell>
          <cell r="K18865" t="str">
            <v>WXD-01E</v>
          </cell>
          <cell r="L18865" t="str">
            <v/>
          </cell>
        </row>
        <row r="18866">
          <cell r="C18866">
            <v>162040975</v>
          </cell>
          <cell r="D18866" t="str">
            <v>人工</v>
          </cell>
          <cell r="E18866" t="str">
            <v>实物</v>
          </cell>
          <cell r="F18866" t="str">
            <v>西屋</v>
          </cell>
          <cell r="G18866" t="str">
            <v>阳疆</v>
          </cell>
          <cell r="H18866" t="str">
            <v>年节礼包/家用电器/厨房小电</v>
          </cell>
          <cell r="I18866" t="str">
            <v>2023-07-31</v>
          </cell>
          <cell r="J18866">
            <v>162408383</v>
          </cell>
          <cell r="K18866" t="str">
            <v>WAF045C</v>
          </cell>
          <cell r="L18866" t="str">
            <v/>
          </cell>
        </row>
        <row r="18867">
          <cell r="C18867">
            <v>162040873</v>
          </cell>
          <cell r="D18867" t="str">
            <v>人工</v>
          </cell>
          <cell r="E18867" t="str">
            <v>实物</v>
          </cell>
          <cell r="F18867" t="str">
            <v/>
          </cell>
          <cell r="G18867" t="str">
            <v>巨鲲</v>
          </cell>
          <cell r="H18867" t="str">
            <v>年节礼包/美妆护理/美妆套装</v>
          </cell>
          <cell r="I18867" t="str">
            <v>2023-07-31</v>
          </cell>
          <cell r="J18867">
            <v>162408258</v>
          </cell>
          <cell r="K18867" t="str">
            <v>4909978702434*3</v>
          </cell>
          <cell r="L18867" t="str">
            <v/>
          </cell>
        </row>
        <row r="18868">
          <cell r="C18868">
            <v>162319709</v>
          </cell>
          <cell r="D18868" t="str">
            <v>人工</v>
          </cell>
          <cell r="E18868" t="str">
            <v>实物</v>
          </cell>
          <cell r="F18868" t="str">
            <v>纵贯线</v>
          </cell>
          <cell r="G18868" t="str">
            <v>安徽优品源</v>
          </cell>
          <cell r="H18868" t="str">
            <v>年节礼包/户外运动/户外露营</v>
          </cell>
          <cell r="I18868" t="str">
            <v>2023-11-30</v>
          </cell>
          <cell r="J18868">
            <v>163178896</v>
          </cell>
          <cell r="K18868" t="str">
            <v>ST-09</v>
          </cell>
          <cell r="L18868" t="str">
            <v/>
          </cell>
        </row>
        <row r="18869">
          <cell r="C18869">
            <v>162041530</v>
          </cell>
          <cell r="D18869" t="str">
            <v>人工</v>
          </cell>
          <cell r="E18869" t="str">
            <v>实物</v>
          </cell>
          <cell r="F18869" t="str">
            <v/>
          </cell>
          <cell r="G18869" t="str">
            <v>安徽优品源</v>
          </cell>
          <cell r="H18869" t="str">
            <v>年节礼包/户外运动/户外露营</v>
          </cell>
          <cell r="I18869" t="str">
            <v>2023-06-22</v>
          </cell>
          <cell r="J18869">
            <v>162409477</v>
          </cell>
          <cell r="K18869" t="str">
            <v>ST-16</v>
          </cell>
          <cell r="L18869" t="str">
            <v/>
          </cell>
        </row>
        <row r="18870">
          <cell r="C18870">
            <v>162041526</v>
          </cell>
          <cell r="D18870" t="str">
            <v>人工</v>
          </cell>
          <cell r="E18870" t="str">
            <v>实物</v>
          </cell>
          <cell r="F18870" t="str">
            <v/>
          </cell>
          <cell r="G18870" t="str">
            <v>安徽优品源</v>
          </cell>
          <cell r="H18870" t="str">
            <v>年节礼包/户外运动/户外露营</v>
          </cell>
          <cell r="I18870" t="str">
            <v>2023-06-22</v>
          </cell>
          <cell r="J18870">
            <v>162409473</v>
          </cell>
          <cell r="K18870" t="str">
            <v>ZP-06A</v>
          </cell>
          <cell r="L18870" t="str">
            <v/>
          </cell>
        </row>
        <row r="18871">
          <cell r="C18871">
            <v>162041518</v>
          </cell>
          <cell r="D18871" t="str">
            <v>人工</v>
          </cell>
          <cell r="E18871" t="str">
            <v>实物</v>
          </cell>
          <cell r="F18871" t="str">
            <v/>
          </cell>
          <cell r="G18871" t="str">
            <v>安徽优品源</v>
          </cell>
          <cell r="H18871" t="str">
            <v>年节礼包/户外运动/户外露营</v>
          </cell>
          <cell r="I18871" t="str">
            <v>2023-06-22</v>
          </cell>
          <cell r="J18871">
            <v>162409465</v>
          </cell>
          <cell r="K18871" t="str">
            <v>KL-09</v>
          </cell>
          <cell r="L18871" t="str">
            <v/>
          </cell>
        </row>
        <row r="18872">
          <cell r="C18872">
            <v>162040855</v>
          </cell>
          <cell r="D18872" t="str">
            <v>人工</v>
          </cell>
          <cell r="E18872" t="str">
            <v>实物</v>
          </cell>
          <cell r="F18872" t="str">
            <v/>
          </cell>
          <cell r="G18872" t="str">
            <v>巨鲲</v>
          </cell>
          <cell r="H18872" t="str">
            <v>年节礼包/个人护理/洗护礼包</v>
          </cell>
          <cell r="I18872" t="str">
            <v>2023-07-31</v>
          </cell>
          <cell r="J18872">
            <v>162408238</v>
          </cell>
          <cell r="K18872" t="str">
            <v>6971830690454-e</v>
          </cell>
          <cell r="L18872" t="str">
            <v/>
          </cell>
        </row>
        <row r="18873">
          <cell r="C18873">
            <v>162330317</v>
          </cell>
          <cell r="D18873" t="str">
            <v>人工</v>
          </cell>
          <cell r="E18873" t="str">
            <v>实物</v>
          </cell>
          <cell r="F18873" t="str">
            <v>奇华</v>
          </cell>
          <cell r="G18873" t="str">
            <v>友粮</v>
          </cell>
          <cell r="H18873" t="str">
            <v>年节礼包/食品/月饼礼包</v>
          </cell>
          <cell r="I18873" t="str">
            <v>2023-09-30</v>
          </cell>
          <cell r="J18873">
            <v>163189628</v>
          </cell>
          <cell r="K18873" t="str">
            <v>奇华增荔</v>
          </cell>
          <cell r="L18873" t="str">
            <v/>
          </cell>
        </row>
        <row r="18874">
          <cell r="C18874">
            <v>162330317</v>
          </cell>
          <cell r="D18874" t="str">
            <v>人工</v>
          </cell>
          <cell r="E18874" t="str">
            <v>实物</v>
          </cell>
          <cell r="F18874" t="str">
            <v>奇华</v>
          </cell>
          <cell r="G18874" t="str">
            <v>友粮</v>
          </cell>
          <cell r="H18874" t="str">
            <v>年节礼包/食品/月饼礼包</v>
          </cell>
          <cell r="I18874" t="str">
            <v>2023-09-30</v>
          </cell>
        </row>
        <row r="18874">
          <cell r="K18874" t="str">
            <v>奇华增荔</v>
          </cell>
          <cell r="L18874" t="str">
            <v/>
          </cell>
        </row>
        <row r="18875">
          <cell r="C18875">
            <v>162330317</v>
          </cell>
          <cell r="D18875" t="str">
            <v>人工</v>
          </cell>
          <cell r="E18875" t="str">
            <v>实物</v>
          </cell>
          <cell r="F18875" t="str">
            <v>奇华</v>
          </cell>
          <cell r="G18875" t="str">
            <v>友粮</v>
          </cell>
          <cell r="H18875" t="str">
            <v>年节礼包/食品/月饼礼包</v>
          </cell>
          <cell r="I18875" t="str">
            <v>2023-09-30</v>
          </cell>
        </row>
        <row r="18875">
          <cell r="K18875" t="str">
            <v>奇华增荔</v>
          </cell>
          <cell r="L18875" t="str">
            <v/>
          </cell>
        </row>
        <row r="18876">
          <cell r="C18876">
            <v>162328073</v>
          </cell>
          <cell r="D18876" t="str">
            <v>人工</v>
          </cell>
          <cell r="E18876" t="str">
            <v>组合商品</v>
          </cell>
          <cell r="F18876" t="str">
            <v/>
          </cell>
          <cell r="G18876" t="str">
            <v>苏打组合商品虚拟供应商</v>
          </cell>
          <cell r="H18876" t="str">
            <v>年节礼包/食品/食品礼包</v>
          </cell>
          <cell r="I18876" t="str">
            <v>2023-10-31</v>
          </cell>
          <cell r="J18876">
            <v>163187418</v>
          </cell>
          <cell r="K18876" t="str">
            <v/>
          </cell>
          <cell r="L18876" t="str">
            <v/>
          </cell>
        </row>
        <row r="18877">
          <cell r="C18877">
            <v>162327884</v>
          </cell>
          <cell r="D18877" t="str">
            <v>人工</v>
          </cell>
          <cell r="E18877" t="str">
            <v>实物</v>
          </cell>
          <cell r="F18877" t="str">
            <v>康佳</v>
          </cell>
          <cell r="G18877" t="str">
            <v>上海恩箴</v>
          </cell>
          <cell r="H18877" t="str">
            <v>年节礼包/家用电器/生活小电</v>
          </cell>
          <cell r="I18877" t="str">
            <v>2023-12-31</v>
          </cell>
          <cell r="J18877">
            <v>163187221</v>
          </cell>
          <cell r="K18877" t="str">
            <v>KJ-40U09(H)</v>
          </cell>
          <cell r="L18877" t="str">
            <v/>
          </cell>
        </row>
        <row r="18878">
          <cell r="C18878">
            <v>162330593</v>
          </cell>
          <cell r="D18878" t="str">
            <v>人工</v>
          </cell>
          <cell r="E18878" t="str">
            <v>实物</v>
          </cell>
          <cell r="F18878" t="str">
            <v/>
          </cell>
          <cell r="G18878" t="str">
            <v>晓侠</v>
          </cell>
          <cell r="H18878" t="str">
            <v>年节礼包/食品/零食礼包</v>
          </cell>
          <cell r="I18878" t="str">
            <v>2024-08-01</v>
          </cell>
          <cell r="J18878">
            <v>163189912</v>
          </cell>
          <cell r="K18878" t="str">
            <v/>
          </cell>
          <cell r="L18878" t="str">
            <v/>
          </cell>
        </row>
        <row r="18879">
          <cell r="C18879">
            <v>162040918</v>
          </cell>
          <cell r="D18879" t="str">
            <v>人工</v>
          </cell>
          <cell r="E18879" t="str">
            <v>实物</v>
          </cell>
          <cell r="F18879" t="str">
            <v>联想</v>
          </cell>
          <cell r="G18879" t="str">
            <v>北京思特</v>
          </cell>
          <cell r="H18879" t="str">
            <v>年节礼包/3C数码/数码配件</v>
          </cell>
          <cell r="I18879" t="str">
            <v>2023-06-22</v>
          </cell>
          <cell r="J18879">
            <v>162408306</v>
          </cell>
          <cell r="K18879" t="str">
            <v>TK200</v>
          </cell>
          <cell r="L18879" t="str">
            <v/>
          </cell>
        </row>
        <row r="18880">
          <cell r="C18880">
            <v>162040915</v>
          </cell>
          <cell r="D18880" t="str">
            <v>人工</v>
          </cell>
          <cell r="E18880" t="str">
            <v>实物</v>
          </cell>
          <cell r="F18880" t="str">
            <v>联想</v>
          </cell>
          <cell r="G18880" t="str">
            <v>北京思特</v>
          </cell>
          <cell r="H18880" t="str">
            <v>年节礼包/3C数码/数码配件</v>
          </cell>
          <cell r="I18880" t="str">
            <v>2023-06-22</v>
          </cell>
          <cell r="J18880">
            <v>162408303</v>
          </cell>
          <cell r="K18880">
            <v>36003450</v>
          </cell>
          <cell r="L18880" t="str">
            <v/>
          </cell>
        </row>
        <row r="18881">
          <cell r="C18881">
            <v>162338898</v>
          </cell>
          <cell r="D18881" t="str">
            <v>人工</v>
          </cell>
          <cell r="E18881" t="str">
            <v>实物</v>
          </cell>
          <cell r="F18881" t="str">
            <v/>
          </cell>
          <cell r="G18881" t="str">
            <v>湄南河</v>
          </cell>
          <cell r="H18881" t="str">
            <v>年节礼包/食品/大米</v>
          </cell>
          <cell r="I18881" t="str">
            <v>2023-10-31</v>
          </cell>
          <cell r="J18881">
            <v>163202068</v>
          </cell>
          <cell r="K18881" t="str">
            <v>湄南河粮油中秋礼包</v>
          </cell>
          <cell r="L18881" t="str">
            <v/>
          </cell>
        </row>
        <row r="18882">
          <cell r="C18882">
            <v>162336530</v>
          </cell>
          <cell r="D18882" t="str">
            <v>人工</v>
          </cell>
          <cell r="E18882" t="str">
            <v>组合商品</v>
          </cell>
          <cell r="F18882" t="str">
            <v/>
          </cell>
          <cell r="G18882" t="str">
            <v>苏打组合商品虚拟供应商</v>
          </cell>
          <cell r="H18882" t="str">
            <v>年节礼包/食品/食品礼包</v>
          </cell>
          <cell r="I18882" t="str">
            <v>2023-12-31</v>
          </cell>
          <cell r="J18882">
            <v>163197757</v>
          </cell>
          <cell r="K18882" t="str">
            <v/>
          </cell>
          <cell r="L18882" t="str">
            <v/>
          </cell>
        </row>
        <row r="18883">
          <cell r="C18883">
            <v>162336530</v>
          </cell>
          <cell r="D18883" t="str">
            <v>人工</v>
          </cell>
          <cell r="E18883" t="str">
            <v>组合商品</v>
          </cell>
          <cell r="F18883" t="str">
            <v/>
          </cell>
          <cell r="G18883" t="str">
            <v>苏打组合商品虚拟供应商</v>
          </cell>
          <cell r="H18883" t="str">
            <v>年节礼包/食品/食品礼包</v>
          </cell>
          <cell r="I18883" t="str">
            <v>2023-12-31</v>
          </cell>
        </row>
        <row r="18883">
          <cell r="K18883" t="str">
            <v/>
          </cell>
          <cell r="L18883" t="str">
            <v/>
          </cell>
        </row>
        <row r="18884">
          <cell r="C18884">
            <v>162331948</v>
          </cell>
          <cell r="D18884" t="str">
            <v>人工</v>
          </cell>
          <cell r="E18884" t="str">
            <v>实物</v>
          </cell>
          <cell r="F18884" t="str">
            <v/>
          </cell>
          <cell r="G18884" t="str">
            <v>广东元手</v>
          </cell>
          <cell r="H18884" t="str">
            <v>年节礼包/食品/月饼礼包</v>
          </cell>
          <cell r="I18884" t="str">
            <v>2023-11-30</v>
          </cell>
          <cell r="J18884">
            <v>163191420</v>
          </cell>
          <cell r="K18884" t="str">
            <v>6948195862499+1206+520G</v>
          </cell>
          <cell r="L18884" t="str">
            <v/>
          </cell>
        </row>
        <row r="18885">
          <cell r="C18885">
            <v>162331945</v>
          </cell>
          <cell r="D18885" t="str">
            <v>人工</v>
          </cell>
          <cell r="E18885" t="str">
            <v>实物</v>
          </cell>
          <cell r="F18885" t="str">
            <v/>
          </cell>
          <cell r="G18885" t="str">
            <v>广东元手</v>
          </cell>
          <cell r="H18885" t="str">
            <v>年节礼包/食品/月饼礼包</v>
          </cell>
          <cell r="I18885" t="str">
            <v>2023-11-01</v>
          </cell>
          <cell r="J18885">
            <v>163191416</v>
          </cell>
          <cell r="K18885" t="str">
            <v>6948195812616+8591+2544+0952+4931+6218+1.02KG</v>
          </cell>
          <cell r="L18885" t="str">
            <v/>
          </cell>
        </row>
        <row r="18886">
          <cell r="C18886">
            <v>162331943</v>
          </cell>
          <cell r="D18886" t="str">
            <v>人工</v>
          </cell>
          <cell r="E18886" t="str">
            <v>实物</v>
          </cell>
          <cell r="F18886" t="str">
            <v/>
          </cell>
          <cell r="G18886" t="str">
            <v>广东元手</v>
          </cell>
          <cell r="H18886" t="str">
            <v>年节礼包/食品/月饼礼包</v>
          </cell>
          <cell r="I18886" t="str">
            <v>2023-12-01</v>
          </cell>
          <cell r="J18886">
            <v>163191414</v>
          </cell>
          <cell r="K18886" t="str">
            <v>6948195817741+9062+4931+6218+0952+1.02KG</v>
          </cell>
          <cell r="L18886" t="str">
            <v/>
          </cell>
        </row>
        <row r="18887">
          <cell r="C18887">
            <v>162040908</v>
          </cell>
          <cell r="D18887" t="str">
            <v>人工</v>
          </cell>
          <cell r="E18887" t="str">
            <v>实物</v>
          </cell>
          <cell r="F18887" t="str">
            <v>美的</v>
          </cell>
          <cell r="G18887" t="str">
            <v>施德乐</v>
          </cell>
          <cell r="H18887" t="str">
            <v>年节礼包/家用电器/厨房小电</v>
          </cell>
          <cell r="I18887" t="str">
            <v>2023-07-31</v>
          </cell>
          <cell r="J18887">
            <v>162408296</v>
          </cell>
          <cell r="K18887" t="str">
            <v>MY-YL50Simple107</v>
          </cell>
          <cell r="L18887" t="str">
            <v/>
          </cell>
        </row>
        <row r="18888">
          <cell r="C18888">
            <v>162328728</v>
          </cell>
          <cell r="D18888" t="str">
            <v>人工</v>
          </cell>
          <cell r="E18888" t="str">
            <v>实物</v>
          </cell>
          <cell r="F18888" t="str">
            <v>星巴克</v>
          </cell>
          <cell r="G18888" t="str">
            <v>做梦也想不到</v>
          </cell>
          <cell r="H18888" t="str">
            <v>年节礼包/食品/饮品冲调</v>
          </cell>
          <cell r="I18888" t="str">
            <v>2023-08-17</v>
          </cell>
          <cell r="J18888">
            <v>163188161</v>
          </cell>
          <cell r="K18888">
            <v>15065</v>
          </cell>
          <cell r="L18888" t="str">
            <v/>
          </cell>
        </row>
        <row r="18889">
          <cell r="C18889">
            <v>162108708</v>
          </cell>
          <cell r="D18889" t="str">
            <v>人工</v>
          </cell>
          <cell r="E18889" t="str">
            <v>实物</v>
          </cell>
          <cell r="F18889" t="str">
            <v/>
          </cell>
          <cell r="G18889" t="str">
            <v>大象传媒</v>
          </cell>
          <cell r="H18889" t="str">
            <v>食品/乳品饮料/牛奶</v>
          </cell>
          <cell r="I18889" t="str">
            <v>2023-09-01</v>
          </cell>
          <cell r="J18889">
            <v>162583752</v>
          </cell>
          <cell r="K18889" t="str">
            <v>德亚有机+1080g</v>
          </cell>
          <cell r="L18889" t="str">
            <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item.jd.com/100211431206.html" TargetMode="External"/><Relationship Id="rId8" Type="http://schemas.openxmlformats.org/officeDocument/2006/relationships/hyperlink" Target="https://item.jd.com/10129840332198.html" TargetMode="External"/><Relationship Id="rId7" Type="http://schemas.openxmlformats.org/officeDocument/2006/relationships/hyperlink" Target="https://item.jd.com/10127486229993.html" TargetMode="External"/><Relationship Id="rId6" Type="http://schemas.openxmlformats.org/officeDocument/2006/relationships/hyperlink" Target="https://item.jd.com/100142854206.html" TargetMode="External"/><Relationship Id="rId5" Type="http://schemas.openxmlformats.org/officeDocument/2006/relationships/hyperlink" Target="https://item.jd.com/10130568488758.html" TargetMode="External"/><Relationship Id="rId40" Type="http://schemas.openxmlformats.org/officeDocument/2006/relationships/hyperlink" Target="https://item.jd.com/10096499175319.html" TargetMode="External"/><Relationship Id="rId4" Type="http://schemas.openxmlformats.org/officeDocument/2006/relationships/hyperlink" Target="https://item.jd.com/10064031615124.html" TargetMode="External"/><Relationship Id="rId39" Type="http://schemas.openxmlformats.org/officeDocument/2006/relationships/hyperlink" Target="https://item.jd.com/10094236602073.html" TargetMode="External"/><Relationship Id="rId38" Type="http://schemas.openxmlformats.org/officeDocument/2006/relationships/hyperlink" Target="https://item.jd.com/10118587049505.html" TargetMode="External"/><Relationship Id="rId37" Type="http://schemas.openxmlformats.org/officeDocument/2006/relationships/hyperlink" Target="https://item.jd.com/10111102138399.html" TargetMode="External"/><Relationship Id="rId36" Type="http://schemas.openxmlformats.org/officeDocument/2006/relationships/hyperlink" Target="https://item.jd.com/10148025703632.html#switch-sku" TargetMode="External"/><Relationship Id="rId35" Type="http://schemas.openxmlformats.org/officeDocument/2006/relationships/hyperlink" Target="https://item.jd.com/10113522707101.html&#10;" TargetMode="External"/><Relationship Id="rId34" Type="http://schemas.openxmlformats.org/officeDocument/2006/relationships/hyperlink" Target="https://item.jd.com/10070897206494.html" TargetMode="External"/><Relationship Id="rId33" Type="http://schemas.openxmlformats.org/officeDocument/2006/relationships/hyperlink" Target="https://item.jd.com/10104075091926.html" TargetMode="External"/><Relationship Id="rId32" Type="http://schemas.openxmlformats.org/officeDocument/2006/relationships/hyperlink" Target="https://item.jd.com/100013447495.html#crumb-wrap" TargetMode="External"/><Relationship Id="rId31" Type="http://schemas.openxmlformats.org/officeDocument/2006/relationships/hyperlink" Target="https://item.jd.com/10110942504977.html" TargetMode="External"/><Relationship Id="rId30" Type="http://schemas.openxmlformats.org/officeDocument/2006/relationships/hyperlink" Target="https://item.jd.com/10109460968230.html" TargetMode="External"/><Relationship Id="rId3" Type="http://schemas.openxmlformats.org/officeDocument/2006/relationships/hyperlink" Target="https://item.jd.com/10085250395865.html" TargetMode="External"/><Relationship Id="rId29" Type="http://schemas.openxmlformats.org/officeDocument/2006/relationships/hyperlink" Target="https://item.jd.com/10098747698116.html" TargetMode="External"/><Relationship Id="rId28" Type="http://schemas.openxmlformats.org/officeDocument/2006/relationships/hyperlink" Target="https://item.jd.com/10122276362631.html#crumb-wrap" TargetMode="External"/><Relationship Id="rId27" Type="http://schemas.openxmlformats.org/officeDocument/2006/relationships/hyperlink" Target="http://item.jd.com/10159616405642.html?sdx=ehi-lLxFuZiE6JnJZIpajcAksDWXDAkrsmlMt61DaN2MPe_RLJlV4nngrUrrX2WZ" TargetMode="External"/><Relationship Id="rId26" Type="http://schemas.openxmlformats.org/officeDocument/2006/relationships/hyperlink" Target="https://item.jd.com/10144225822319.html" TargetMode="External"/><Relationship Id="rId25" Type="http://schemas.openxmlformats.org/officeDocument/2006/relationships/hyperlink" Target="https://item.jd.com/10111103844619.html" TargetMode="External"/><Relationship Id="rId24" Type="http://schemas.openxmlformats.org/officeDocument/2006/relationships/hyperlink" Target="https://item.jd.com/10102896857262.html" TargetMode="External"/><Relationship Id="rId23" Type="http://schemas.openxmlformats.org/officeDocument/2006/relationships/hyperlink" Target="https://item.jd.com/10102444936073.html#crumb-wrap" TargetMode="External"/><Relationship Id="rId22" Type="http://schemas.openxmlformats.org/officeDocument/2006/relationships/hyperlink" Target="https://item.jd.com/10049294921192.html" TargetMode="External"/><Relationship Id="rId21" Type="http://schemas.openxmlformats.org/officeDocument/2006/relationships/hyperlink" Target="https://item.jd.com/10115634962953.html?sdx=ehi-lLxFuZiE6JnJYIVUjcQntzKUAQorsmpPta1AadiLPe_RLJla4HznokrrXmOY#crumb-wrap" TargetMode="External"/><Relationship Id="rId20" Type="http://schemas.openxmlformats.org/officeDocument/2006/relationships/hyperlink" Target="https://item.jd.com/10121007194722.html" TargetMode="External"/><Relationship Id="rId2" Type="http://schemas.openxmlformats.org/officeDocument/2006/relationships/hyperlink" Target="https://item.jd.com/10079288468095.html" TargetMode="External"/><Relationship Id="rId19" Type="http://schemas.openxmlformats.org/officeDocument/2006/relationships/hyperlink" Target="https://item.jd.com/10078431042093.html" TargetMode="External"/><Relationship Id="rId18" Type="http://schemas.openxmlformats.org/officeDocument/2006/relationships/hyperlink" Target="https://item.jd.com/100113677706.html" TargetMode="External"/><Relationship Id="rId17" Type="http://schemas.openxmlformats.org/officeDocument/2006/relationships/hyperlink" Target="https://item.jd.com/10144012132459.html" TargetMode="External"/><Relationship Id="rId16" Type="http://schemas.openxmlformats.org/officeDocument/2006/relationships/hyperlink" Target="https://item.jd.com/10102361756781.html" TargetMode="External"/><Relationship Id="rId15" Type="http://schemas.openxmlformats.org/officeDocument/2006/relationships/hyperlink" Target="https://item.jd.com/100148939154.html" TargetMode="External"/><Relationship Id="rId14" Type="http://schemas.openxmlformats.org/officeDocument/2006/relationships/hyperlink" Target="https://item.jd.com/10140631842401.html" TargetMode="External"/><Relationship Id="rId13" Type="http://schemas.openxmlformats.org/officeDocument/2006/relationships/hyperlink" Target="https://detail.tmall.com/item.htm?abbucket=18&amp;detail_redpacket_pop=true&amp;id=919736247416&amp;ltk2=1750321309514pxqotmshpgc5k6p5p1jajf&amp;ns=1&amp;priceTId=2150447717503213072736247e1c21&amp;query=&#24576;&#29983;&#22530;&#38081;&#26829;&#23665;&#33647;&#20302;&#38048;&#32447;&#38754;&amp;spm=a21n57.1.hoverItem.1&amp;utparam=%7B%22aplus_abtest%22%3A%22c3c9f35394a326b642e2e2332dca243d%22%7D&amp;xxc=taobaoSearch&#10;" TargetMode="External"/><Relationship Id="rId12" Type="http://schemas.openxmlformats.org/officeDocument/2006/relationships/hyperlink" Target="https://item.jd.com/100048247617.html" TargetMode="External"/><Relationship Id="rId11" Type="http://schemas.openxmlformats.org/officeDocument/2006/relationships/hyperlink" Target="https://item.jd.com/10125420878059.html" TargetMode="External"/><Relationship Id="rId10" Type="http://schemas.openxmlformats.org/officeDocument/2006/relationships/hyperlink" Target="https://item.jd.com/10133380138628.html" TargetMode="External"/><Relationship Id="rId1" Type="http://schemas.openxmlformats.org/officeDocument/2006/relationships/hyperlink" Target="https://item.jd.com/10121952591898.html" TargetMode="External"/></Relationships>
</file>

<file path=xl/worksheets/_rels/sheet10.xml.rels><?xml version="1.0" encoding="UTF-8" standalone="yes"?>
<Relationships xmlns="http://schemas.openxmlformats.org/package/2006/relationships"><Relationship Id="rId9" Type="http://schemas.openxmlformats.org/officeDocument/2006/relationships/hyperlink" Target="https://item.jd.com/10020603184931.html" TargetMode="External"/><Relationship Id="rId8" Type="http://schemas.openxmlformats.org/officeDocument/2006/relationships/hyperlink" Target="https://item.jd.com/100009906243.html" TargetMode="External"/><Relationship Id="rId7" Type="http://schemas.openxmlformats.org/officeDocument/2006/relationships/hyperlink" Target="https://item.jd.com/10049805349762.html" TargetMode="External"/><Relationship Id="rId6" Type="http://schemas.openxmlformats.org/officeDocument/2006/relationships/hyperlink" Target="https://item.jd.com/10136705211318.html" TargetMode="External"/><Relationship Id="rId5" Type="http://schemas.openxmlformats.org/officeDocument/2006/relationships/hyperlink" Target="https://item.jd.com/24223165139.html#crumb-wrap" TargetMode="External"/><Relationship Id="rId4" Type="http://schemas.openxmlformats.org/officeDocument/2006/relationships/hyperlink" Target="https://item.jd.com/10122256101239.html" TargetMode="External"/><Relationship Id="rId38" Type="http://schemas.openxmlformats.org/officeDocument/2006/relationships/hyperlink" Target="https://item.jd.com/10094205849849.html" TargetMode="External"/><Relationship Id="rId37" Type="http://schemas.openxmlformats.org/officeDocument/2006/relationships/hyperlink" Target="https://item.jd.com/100135017103.html#crumb-wrap" TargetMode="External"/><Relationship Id="rId36" Type="http://schemas.openxmlformats.org/officeDocument/2006/relationships/hyperlink" Target="https://item.jd.com/10088630260933.html" TargetMode="External"/><Relationship Id="rId35" Type="http://schemas.openxmlformats.org/officeDocument/2006/relationships/hyperlink" Target="https://item.jd.com/10158453486747.html" TargetMode="External"/><Relationship Id="rId34" Type="http://schemas.openxmlformats.org/officeDocument/2006/relationships/hyperlink" Target="https://item.jd.com/100110269142.html" TargetMode="External"/><Relationship Id="rId33" Type="http://schemas.openxmlformats.org/officeDocument/2006/relationships/hyperlink" Target="https://item.jd.com/100049060778.html#crumb-wrap" TargetMode="External"/><Relationship Id="rId32" Type="http://schemas.openxmlformats.org/officeDocument/2006/relationships/hyperlink" Target="https://item.jd.com/10078267703993.html#crumb-wrap" TargetMode="External"/><Relationship Id="rId31" Type="http://schemas.openxmlformats.org/officeDocument/2006/relationships/hyperlink" Target="https://item.jd.com/10158833201417.html" TargetMode="External"/><Relationship Id="rId30" Type="http://schemas.openxmlformats.org/officeDocument/2006/relationships/hyperlink" Target="https://item.jd.com/10099554583299.html#crumb-wrap" TargetMode="External"/><Relationship Id="rId3" Type="http://schemas.openxmlformats.org/officeDocument/2006/relationships/hyperlink" Target="https://item.jd.com/10047472205619.html" TargetMode="External"/><Relationship Id="rId29" Type="http://schemas.openxmlformats.org/officeDocument/2006/relationships/hyperlink" Target="https://item.jd.com/10108934851254.html#none" TargetMode="External"/><Relationship Id="rId28" Type="http://schemas.openxmlformats.org/officeDocument/2006/relationships/hyperlink" Target="https://item.jd.com/10147242088141.html" TargetMode="External"/><Relationship Id="rId27" Type="http://schemas.openxmlformats.org/officeDocument/2006/relationships/hyperlink" Target="https://item.jd.com/10086596218072.html" TargetMode="External"/><Relationship Id="rId26" Type="http://schemas.openxmlformats.org/officeDocument/2006/relationships/hyperlink" Target="https://item.jd.com/10074758443529.html" TargetMode="External"/><Relationship Id="rId25" Type="http://schemas.openxmlformats.org/officeDocument/2006/relationships/hyperlink" Target="https://item.jd.com/10101311552141.html" TargetMode="External"/><Relationship Id="rId24" Type="http://schemas.openxmlformats.org/officeDocument/2006/relationships/hyperlink" Target="https://item.jd.com/10091957992457.html" TargetMode="External"/><Relationship Id="rId23" Type="http://schemas.openxmlformats.org/officeDocument/2006/relationships/hyperlink" Target="https://item.jd.com/10020528522212.html&#10;" TargetMode="External"/><Relationship Id="rId22" Type="http://schemas.openxmlformats.org/officeDocument/2006/relationships/hyperlink" Target="https://item.jd.com/100030873038.html" TargetMode="External"/><Relationship Id="rId21" Type="http://schemas.openxmlformats.org/officeDocument/2006/relationships/hyperlink" Target="https://item.jd.com/10159890508420.html?sdx=ehi-lLxFuZiE6JnJZItVhMUntjGZCg8rsm1PuKhGZ5H7cJjUIp1e43nnoUvkVA#crumb-wrap" TargetMode="External"/><Relationship Id="rId20" Type="http://schemas.openxmlformats.org/officeDocument/2006/relationships/hyperlink" Target="http://item.jd.com/71914866853.html" TargetMode="External"/><Relationship Id="rId2" Type="http://schemas.openxmlformats.org/officeDocument/2006/relationships/hyperlink" Target="https://item.jd.com/16829916159.html" TargetMode="External"/><Relationship Id="rId19" Type="http://schemas.openxmlformats.org/officeDocument/2006/relationships/hyperlink" Target="https://item.jd.com/10053102322346.html" TargetMode="External"/><Relationship Id="rId18" Type="http://schemas.openxmlformats.org/officeDocument/2006/relationships/hyperlink" Target="https://item.jd.com/10161092635994.html?sdx=ehi-lLxFuZiE6JnJZ4JchcQmszWYAQ8rsmpOs6tFZd2IPe_RLJlV4HzipkrrVm6Y" TargetMode="External"/><Relationship Id="rId17" Type="http://schemas.openxmlformats.org/officeDocument/2006/relationships/hyperlink" Target="https://item.jd.com/10118835638313.html" TargetMode="External"/><Relationship Id="rId16" Type="http://schemas.openxmlformats.org/officeDocument/2006/relationships/hyperlink" Target="https://item.jd.com/10157663860252.html#crumb-wrap" TargetMode="External"/><Relationship Id="rId15" Type="http://schemas.openxmlformats.org/officeDocument/2006/relationships/hyperlink" Target="https://item.jd.com/10129472976930.html" TargetMode="External"/><Relationship Id="rId14" Type="http://schemas.openxmlformats.org/officeDocument/2006/relationships/hyperlink" Target="https://item.jd.com/100021054943.html" TargetMode="External"/><Relationship Id="rId13" Type="http://schemas.openxmlformats.org/officeDocument/2006/relationships/hyperlink" Target="https://item.jd.com/100100875775.html#crumb-wrap" TargetMode="External"/><Relationship Id="rId12" Type="http://schemas.openxmlformats.org/officeDocument/2006/relationships/hyperlink" Target="https://item.jd.com/10098310644231.html" TargetMode="External"/><Relationship Id="rId11" Type="http://schemas.openxmlformats.org/officeDocument/2006/relationships/hyperlink" Target="https://item.jd.com/10095563798953.html" TargetMode="External"/><Relationship Id="rId10" Type="http://schemas.openxmlformats.org/officeDocument/2006/relationships/hyperlink" Target="https://item.jd.com/10136244681299.html" TargetMode="External"/><Relationship Id="rId1" Type="http://schemas.openxmlformats.org/officeDocument/2006/relationships/hyperlink" Target="https://item.jd.com/862558.html" TargetMode="External"/></Relationships>
</file>

<file path=xl/worksheets/_rels/sheet2.xml.rels><?xml version="1.0" encoding="UTF-8" standalone="yes"?>
<Relationships xmlns="http://schemas.openxmlformats.org/package/2006/relationships"><Relationship Id="rId91" Type="http://schemas.openxmlformats.org/officeDocument/2006/relationships/hyperlink" Target="https://item.jd.com/10162036590869.html" TargetMode="External"/><Relationship Id="rId90" Type="http://schemas.openxmlformats.org/officeDocument/2006/relationships/hyperlink" Target="https://item.jd.com/100073339258.html" TargetMode="External"/><Relationship Id="rId9" Type="http://schemas.openxmlformats.org/officeDocument/2006/relationships/hyperlink" Target="https://item.jd.com/100175930915.html" TargetMode="External"/><Relationship Id="rId89" Type="http://schemas.openxmlformats.org/officeDocument/2006/relationships/hyperlink" Target="https://item.jd.com/10093667969521.html" TargetMode="External"/><Relationship Id="rId88" Type="http://schemas.openxmlformats.org/officeDocument/2006/relationships/hyperlink" Target="https://item.jd.com/10085897973928.html" TargetMode="External"/><Relationship Id="rId87" Type="http://schemas.openxmlformats.org/officeDocument/2006/relationships/hyperlink" Target="https://item.jd.com/10108297662320.html" TargetMode="External"/><Relationship Id="rId86" Type="http://schemas.openxmlformats.org/officeDocument/2006/relationships/hyperlink" Target="https://item.jd.com/10140519916258.html" TargetMode="External"/><Relationship Id="rId85" Type="http://schemas.openxmlformats.org/officeDocument/2006/relationships/hyperlink" Target="https://item.jd.com/10080569279811.html" TargetMode="External"/><Relationship Id="rId84" Type="http://schemas.openxmlformats.org/officeDocument/2006/relationships/hyperlink" Target="https://item.jd.com/10122902201498.html&#10;" TargetMode="External"/><Relationship Id="rId83" Type="http://schemas.openxmlformats.org/officeDocument/2006/relationships/hyperlink" Target="https://item.jd.com/1250718174.html?cu=true&amp;utm_source=lianmeng__10__kong&amp;utm_medium=jingfen&amp;utm_campaign=t_2036265919_&amp;utm_term=c61fc7f9f1fe4498b59e111c3b2f0601" TargetMode="External"/><Relationship Id="rId82" Type="http://schemas.openxmlformats.org/officeDocument/2006/relationships/hyperlink" Target="https://item.jd.com/100008646467.html" TargetMode="External"/><Relationship Id="rId81" Type="http://schemas.openxmlformats.org/officeDocument/2006/relationships/hyperlink" Target="https://item.jd.com/100121150779.html#crumb-wrap" TargetMode="External"/><Relationship Id="rId80" Type="http://schemas.openxmlformats.org/officeDocument/2006/relationships/hyperlink" Target="https://item.jd.com/10097031556819.html" TargetMode="External"/><Relationship Id="rId8" Type="http://schemas.openxmlformats.org/officeDocument/2006/relationships/hyperlink" Target="https://item.jd.com/10114740097882.html" TargetMode="External"/><Relationship Id="rId79" Type="http://schemas.openxmlformats.org/officeDocument/2006/relationships/hyperlink" Target="https://item.jd.com/10073994441594.html" TargetMode="External"/><Relationship Id="rId78" Type="http://schemas.openxmlformats.org/officeDocument/2006/relationships/hyperlink" Target="https://item.jd.com/10137247640163.html?sdx=ehi-lLxFuZiE6JnIaIdfjMUjuDSXDg8rsm1Isq1GZZH7cJjTIp9a53jjoU3iXg#crumb-wrap" TargetMode="External"/><Relationship Id="rId77" Type="http://schemas.openxmlformats.org/officeDocument/2006/relationships/hyperlink" Target="https://item.jd.com/231407.html" TargetMode="External"/><Relationship Id="rId76" Type="http://schemas.openxmlformats.org/officeDocument/2006/relationships/hyperlink" Target="https://item.jd.com/1029039.html" TargetMode="External"/><Relationship Id="rId75" Type="http://schemas.openxmlformats.org/officeDocument/2006/relationships/hyperlink" Target="https://item.jd.com/231406.html" TargetMode="External"/><Relationship Id="rId74" Type="http://schemas.openxmlformats.org/officeDocument/2006/relationships/hyperlink" Target="https://item.jd.com/100055233378.html#crumb-wrap" TargetMode="External"/><Relationship Id="rId73" Type="http://schemas.openxmlformats.org/officeDocument/2006/relationships/hyperlink" Target="https://item.jd.com/100011503248.html" TargetMode="External"/><Relationship Id="rId72" Type="http://schemas.openxmlformats.org/officeDocument/2006/relationships/hyperlink" Target="https://item.jd.com/10155475566713.html" TargetMode="External"/><Relationship Id="rId71" Type="http://schemas.openxmlformats.org/officeDocument/2006/relationships/hyperlink" Target="https://item.jd.com/100014080737.html" TargetMode="External"/><Relationship Id="rId70" Type="http://schemas.openxmlformats.org/officeDocument/2006/relationships/hyperlink" Target="https://item.jd.com/100012942775.html" TargetMode="External"/><Relationship Id="rId7" Type="http://schemas.openxmlformats.org/officeDocument/2006/relationships/hyperlink" Target="https://item.jd.com/10130818718097.html" TargetMode="External"/><Relationship Id="rId69" Type="http://schemas.openxmlformats.org/officeDocument/2006/relationships/hyperlink" Target="https://item.jd.com/10098611405789.html" TargetMode="External"/><Relationship Id="rId68" Type="http://schemas.openxmlformats.org/officeDocument/2006/relationships/hyperlink" Target="https://item.jd.com/10059040528011.html&#10;" TargetMode="External"/><Relationship Id="rId67" Type="http://schemas.openxmlformats.org/officeDocument/2006/relationships/hyperlink" Target="https://item.jd.com/100164473233.html" TargetMode="External"/><Relationship Id="rId66" Type="http://schemas.openxmlformats.org/officeDocument/2006/relationships/hyperlink" Target="https://item.jd.com/10158606508010.html" TargetMode="External"/><Relationship Id="rId65" Type="http://schemas.openxmlformats.org/officeDocument/2006/relationships/hyperlink" Target="https://item.jd.com/10128812694302.html" TargetMode="External"/><Relationship Id="rId64" Type="http://schemas.openxmlformats.org/officeDocument/2006/relationships/hyperlink" Target="https://item.jd.com/10163113708620.html?sdx=ehi-lLxFuZiE6JnJZ4BdjcUnsDiXCggrsmpKt6ZNZN6IPe_RLJhd43_toUrrVm-S#switch-sku" TargetMode="External"/><Relationship Id="rId63" Type="http://schemas.openxmlformats.org/officeDocument/2006/relationships/hyperlink" Target="https://item.jd.com/100004752793.html" TargetMode="External"/><Relationship Id="rId62" Type="http://schemas.openxmlformats.org/officeDocument/2006/relationships/hyperlink" Target="https://item.jd.com/100087949032.html" TargetMode="External"/><Relationship Id="rId61" Type="http://schemas.openxmlformats.org/officeDocument/2006/relationships/hyperlink" Target="https://item.jd.com/10157147869703.html" TargetMode="External"/><Relationship Id="rId60" Type="http://schemas.openxmlformats.org/officeDocument/2006/relationships/hyperlink" Target="https://item.jd.com/100192477716.html" TargetMode="External"/><Relationship Id="rId6" Type="http://schemas.openxmlformats.org/officeDocument/2006/relationships/hyperlink" Target="https://item.jd.com/10122450784223.html" TargetMode="External"/><Relationship Id="rId59" Type="http://schemas.openxmlformats.org/officeDocument/2006/relationships/hyperlink" Target="https://item.jd.com/10136953106045.html#crumb-wrap" TargetMode="External"/><Relationship Id="rId58" Type="http://schemas.openxmlformats.org/officeDocument/2006/relationships/hyperlink" Target="https://item.jd.com/10147676420384.html" TargetMode="External"/><Relationship Id="rId57" Type="http://schemas.openxmlformats.org/officeDocument/2006/relationships/hyperlink" Target="https://item.jd.com/10096954591974.html" TargetMode="External"/><Relationship Id="rId56" Type="http://schemas.openxmlformats.org/officeDocument/2006/relationships/hyperlink" Target="https://item.jd.com/10121990410465.html" TargetMode="External"/><Relationship Id="rId55" Type="http://schemas.openxmlformats.org/officeDocument/2006/relationships/hyperlink" Target="https://item.jd.com/10119274393779.html" TargetMode="External"/><Relationship Id="rId54" Type="http://schemas.openxmlformats.org/officeDocument/2006/relationships/hyperlink" Target="https://item.jd.com/10147942369140.html?sdx=ehi-lLxFuZiE6JnJZYRViMQjtjmQDAsrsmpPs69NY92JPe_RLJlY53Tso0znX2OZ" TargetMode="External"/><Relationship Id="rId53" Type="http://schemas.openxmlformats.org/officeDocument/2006/relationships/hyperlink" Target="https://item.jd.com/10135105574205.html" TargetMode="External"/><Relationship Id="rId52" Type="http://schemas.openxmlformats.org/officeDocument/2006/relationships/hyperlink" Target="https://item.jd.com/10107618194452.html#crumb-wrap" TargetMode="External"/><Relationship Id="rId51" Type="http://schemas.openxmlformats.org/officeDocument/2006/relationships/hyperlink" Target="https://item.jd.com/10056846549602.html" TargetMode="External"/><Relationship Id="rId50" Type="http://schemas.openxmlformats.org/officeDocument/2006/relationships/hyperlink" Target="https://item.jd.com/10155570514685.html" TargetMode="External"/><Relationship Id="rId5" Type="http://schemas.openxmlformats.org/officeDocument/2006/relationships/hyperlink" Target="https://item.jd.com/10093748449995.html" TargetMode="External"/><Relationship Id="rId49" Type="http://schemas.openxmlformats.org/officeDocument/2006/relationships/hyperlink" Target="https://item.jd.com/10133916037590.html" TargetMode="External"/><Relationship Id="rId48" Type="http://schemas.openxmlformats.org/officeDocument/2006/relationships/hyperlink" Target="https://item.jd.com/10093233243586.html&#10;" TargetMode="External"/><Relationship Id="rId47" Type="http://schemas.openxmlformats.org/officeDocument/2006/relationships/hyperlink" Target="https://item.jd.com/10115104336896.html" TargetMode="External"/><Relationship Id="rId46" Type="http://schemas.openxmlformats.org/officeDocument/2006/relationships/hyperlink" Target="https://item.jd.com/2951108.html" TargetMode="External"/><Relationship Id="rId45" Type="http://schemas.openxmlformats.org/officeDocument/2006/relationships/hyperlink" Target="https://item.jd.com/10036009361151.html" TargetMode="External"/><Relationship Id="rId44" Type="http://schemas.openxmlformats.org/officeDocument/2006/relationships/hyperlink" Target="https://item.jd.com/10156744068478.html" TargetMode="External"/><Relationship Id="rId43" Type="http://schemas.openxmlformats.org/officeDocument/2006/relationships/hyperlink" Target="https://item.jd.com/10159877181254.html#switch-sku" TargetMode="External"/><Relationship Id="rId42" Type="http://schemas.openxmlformats.org/officeDocument/2006/relationships/hyperlink" Target="https://item.jd.com/10159887489886.html#switch-sku" TargetMode="External"/><Relationship Id="rId41" Type="http://schemas.openxmlformats.org/officeDocument/2006/relationships/hyperlink" Target="https://item.jd.com/10043778608916.html#switch-sku" TargetMode="External"/><Relationship Id="rId40" Type="http://schemas.openxmlformats.org/officeDocument/2006/relationships/hyperlink" Target="https://item.jd.com/10043778608917.html#switch-sku" TargetMode="External"/><Relationship Id="rId4" Type="http://schemas.openxmlformats.org/officeDocument/2006/relationships/hyperlink" Target="https://item.jd.com/10160552309484.html" TargetMode="External"/><Relationship Id="rId39" Type="http://schemas.openxmlformats.org/officeDocument/2006/relationships/hyperlink" Target="https://item.jd.com/10122151626156.html" TargetMode="External"/><Relationship Id="rId38" Type="http://schemas.openxmlformats.org/officeDocument/2006/relationships/hyperlink" Target="https://item.jd.com/10155484373034.html" TargetMode="External"/><Relationship Id="rId37" Type="http://schemas.openxmlformats.org/officeDocument/2006/relationships/hyperlink" Target="https://item.jd.com/10119487912453.html#switch-sku" TargetMode="External"/><Relationship Id="rId36" Type="http://schemas.openxmlformats.org/officeDocument/2006/relationships/hyperlink" Target="https://item.jd.com/10142209563314.html" TargetMode="External"/><Relationship Id="rId35" Type="http://schemas.openxmlformats.org/officeDocument/2006/relationships/hyperlink" Target="https://item.jd.com/10122854835410.html#switch-sku" TargetMode="External"/><Relationship Id="rId34" Type="http://schemas.openxmlformats.org/officeDocument/2006/relationships/hyperlink" Target="https://item.jd.com/10098356602072.html#switch-sku" TargetMode="External"/><Relationship Id="rId33" Type="http://schemas.openxmlformats.org/officeDocument/2006/relationships/hyperlink" Target="https://item.jd.com/10063746577708.html" TargetMode="External"/><Relationship Id="rId32" Type="http://schemas.openxmlformats.org/officeDocument/2006/relationships/hyperlink" Target="https://item.jd.com/10164241997615.html" TargetMode="External"/><Relationship Id="rId31" Type="http://schemas.openxmlformats.org/officeDocument/2006/relationships/hyperlink" Target="https://item.jd.com/10082088372889.html" TargetMode="External"/><Relationship Id="rId30" Type="http://schemas.openxmlformats.org/officeDocument/2006/relationships/hyperlink" Target="https://item.jd.com/10043778608916.html#crumb-wrap" TargetMode="External"/><Relationship Id="rId3" Type="http://schemas.openxmlformats.org/officeDocument/2006/relationships/hyperlink" Target="https://item.jd.com/100193674630.html" TargetMode="External"/><Relationship Id="rId29" Type="http://schemas.openxmlformats.org/officeDocument/2006/relationships/hyperlink" Target="https://item.jd.com/10085089469013.html#crumb-wrap" TargetMode="External"/><Relationship Id="rId28" Type="http://schemas.openxmlformats.org/officeDocument/2006/relationships/hyperlink" Target="https://item.jd.com/10099225252565.html&#10;" TargetMode="External"/><Relationship Id="rId27" Type="http://schemas.openxmlformats.org/officeDocument/2006/relationships/hyperlink" Target="https://item.jd.com/10111490239456.html" TargetMode="External"/><Relationship Id="rId26" Type="http://schemas.openxmlformats.org/officeDocument/2006/relationships/hyperlink" Target="https://item.jd.com/10120707129292.html&#10;" TargetMode="External"/><Relationship Id="rId25" Type="http://schemas.openxmlformats.org/officeDocument/2006/relationships/hyperlink" Target="https://item.jd.com/100155178700.html" TargetMode="External"/><Relationship Id="rId24" Type="http://schemas.openxmlformats.org/officeDocument/2006/relationships/hyperlink" Target="https://item.jd.com/10154404835993.html" TargetMode="External"/><Relationship Id="rId23" Type="http://schemas.openxmlformats.org/officeDocument/2006/relationships/hyperlink" Target="https://item.jd.com/10126129756340.html" TargetMode="External"/><Relationship Id="rId22" Type="http://schemas.openxmlformats.org/officeDocument/2006/relationships/hyperlink" Target="https://item.jd.com/10159690314259.html" TargetMode="External"/><Relationship Id="rId21" Type="http://schemas.openxmlformats.org/officeDocument/2006/relationships/hyperlink" Target="https://item.jd.com/10155540212200.html" TargetMode="External"/><Relationship Id="rId20" Type="http://schemas.openxmlformats.org/officeDocument/2006/relationships/hyperlink" Target="https://item.jd.com/10147143100140.html" TargetMode="External"/><Relationship Id="rId2" Type="http://schemas.openxmlformats.org/officeDocument/2006/relationships/hyperlink" Target="https://item.jd.com/10140974510248.html" TargetMode="External"/><Relationship Id="rId19" Type="http://schemas.openxmlformats.org/officeDocument/2006/relationships/hyperlink" Target="https://item.jd.com/10064123523406.html" TargetMode="External"/><Relationship Id="rId18" Type="http://schemas.openxmlformats.org/officeDocument/2006/relationships/hyperlink" Target="https://item.jd.com/10150913459407.html" TargetMode="External"/><Relationship Id="rId17" Type="http://schemas.openxmlformats.org/officeDocument/2006/relationships/hyperlink" Target="https://item.jd.com/10149422501323.html" TargetMode="External"/><Relationship Id="rId16" Type="http://schemas.openxmlformats.org/officeDocument/2006/relationships/hyperlink" Target="https://item.jd.com/10098247574102.html" TargetMode="External"/><Relationship Id="rId15" Type="http://schemas.openxmlformats.org/officeDocument/2006/relationships/hyperlink" Target="https://item.jd.com/100180581869.html" TargetMode="External"/><Relationship Id="rId14" Type="http://schemas.openxmlformats.org/officeDocument/2006/relationships/hyperlink" Target="https://item.jd.com/10141505648939.html" TargetMode="External"/><Relationship Id="rId13" Type="http://schemas.openxmlformats.org/officeDocument/2006/relationships/hyperlink" Target="https://item.jd.com/100124658257.html#crumb-wrap" TargetMode="External"/><Relationship Id="rId12" Type="http://schemas.openxmlformats.org/officeDocument/2006/relationships/hyperlink" Target="https://item.jd.com/10148574937011.html" TargetMode="External"/><Relationship Id="rId11" Type="http://schemas.openxmlformats.org/officeDocument/2006/relationships/hyperlink" Target="https://item.jd.com/4936237.html" TargetMode="External"/><Relationship Id="rId10" Type="http://schemas.openxmlformats.org/officeDocument/2006/relationships/hyperlink" Target="https://item.jd.com/59814836691.html&#10;" TargetMode="Externa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99" Type="http://schemas.openxmlformats.org/officeDocument/2006/relationships/hyperlink" Target="https://item.jd.com/10080980054026.html" TargetMode="External"/><Relationship Id="rId98" Type="http://schemas.openxmlformats.org/officeDocument/2006/relationships/hyperlink" Target="https://item.jd.com/100228703288.html?cu=true&amp;utm_source=lianmeng__10__kong&amp;utm_medium=jingfen&amp;utm_campaign=t_2036265919_&amp;utm_term=a6643a0da6d34c2ea923c6dbf2fb10a6" TargetMode="External"/><Relationship Id="rId97" Type="http://schemas.openxmlformats.org/officeDocument/2006/relationships/hyperlink" Target="https://item.jd.com/10112528829097.html" TargetMode="External"/><Relationship Id="rId96" Type="http://schemas.openxmlformats.org/officeDocument/2006/relationships/hyperlink" Target="https://item.jd.com/10148574937011.html&#10;" TargetMode="External"/><Relationship Id="rId95" Type="http://schemas.openxmlformats.org/officeDocument/2006/relationships/hyperlink" Target="https://item.jd.com/10143587021815.html" TargetMode="External"/><Relationship Id="rId94" Type="http://schemas.openxmlformats.org/officeDocument/2006/relationships/hyperlink" Target="https://item.jd.com/10133426069475.html" TargetMode="External"/><Relationship Id="rId93" Type="http://schemas.openxmlformats.org/officeDocument/2006/relationships/hyperlink" Target="https://item.jd.com/10120646119566.html" TargetMode="External"/><Relationship Id="rId92" Type="http://schemas.openxmlformats.org/officeDocument/2006/relationships/hyperlink" Target="https://item.jd.com/10092116780694.html" TargetMode="External"/><Relationship Id="rId91" Type="http://schemas.openxmlformats.org/officeDocument/2006/relationships/hyperlink" Target="https://item.jd.com/10041007269752.html" TargetMode="External"/><Relationship Id="rId90" Type="http://schemas.openxmlformats.org/officeDocument/2006/relationships/hyperlink" Target="https://item.jd.com/100003233977.html" TargetMode="External"/><Relationship Id="rId9" Type="http://schemas.openxmlformats.org/officeDocument/2006/relationships/hyperlink" Target="https://item.jd.com/10067425298858.html" TargetMode="External"/><Relationship Id="rId89" Type="http://schemas.openxmlformats.org/officeDocument/2006/relationships/hyperlink" Target="https://item.jd.com/100005625514.html#crumb-wrap" TargetMode="External"/><Relationship Id="rId88" Type="http://schemas.openxmlformats.org/officeDocument/2006/relationships/hyperlink" Target="https://item.jd.com/10101723928081.html" TargetMode="External"/><Relationship Id="rId87" Type="http://schemas.openxmlformats.org/officeDocument/2006/relationships/hyperlink" Target="https://item.jd.com/26731131597.html" TargetMode="External"/><Relationship Id="rId86" Type="http://schemas.openxmlformats.org/officeDocument/2006/relationships/hyperlink" Target="https://item.jd.com/100024016888.html" TargetMode="External"/><Relationship Id="rId85" Type="http://schemas.openxmlformats.org/officeDocument/2006/relationships/hyperlink" Target="https://item.jd.com/10150674775786.html" TargetMode="External"/><Relationship Id="rId84" Type="http://schemas.openxmlformats.org/officeDocument/2006/relationships/hyperlink" Target="https://item.jd.com/100145181806.html#none" TargetMode="External"/><Relationship Id="rId83" Type="http://schemas.openxmlformats.org/officeDocument/2006/relationships/hyperlink" Target="https://item.jd.com/10033520496279.html#crumb-wrap" TargetMode="External"/><Relationship Id="rId82" Type="http://schemas.openxmlformats.org/officeDocument/2006/relationships/hyperlink" Target="https://item.jd.com/10124638189900.html#crumb-wrap" TargetMode="External"/><Relationship Id="rId81" Type="http://schemas.openxmlformats.org/officeDocument/2006/relationships/hyperlink" Target="https://item.jd.com/10157148359844.html#crumb-wrap" TargetMode="External"/><Relationship Id="rId80" Type="http://schemas.openxmlformats.org/officeDocument/2006/relationships/hyperlink" Target="https://item.jd.com/1032860.html" TargetMode="External"/><Relationship Id="rId8" Type="http://schemas.openxmlformats.org/officeDocument/2006/relationships/hyperlink" Target="https://item.jd.com/10098310644231.html" TargetMode="External"/><Relationship Id="rId79" Type="http://schemas.openxmlformats.org/officeDocument/2006/relationships/hyperlink" Target="https://item.jd.com/231415.html" TargetMode="External"/><Relationship Id="rId78" Type="http://schemas.openxmlformats.org/officeDocument/2006/relationships/hyperlink" Target="https://item.jd.com/1398042139.html" TargetMode="External"/><Relationship Id="rId77" Type="http://schemas.openxmlformats.org/officeDocument/2006/relationships/hyperlink" Target="https://item.jd.com/231407.html" TargetMode="External"/><Relationship Id="rId76" Type="http://schemas.openxmlformats.org/officeDocument/2006/relationships/hyperlink" Target="https://item.jd.com/100037438244.html" TargetMode="External"/><Relationship Id="rId75" Type="http://schemas.openxmlformats.org/officeDocument/2006/relationships/hyperlink" Target="https://item.jd.com/10050583894660.html" TargetMode="External"/><Relationship Id="rId74" Type="http://schemas.openxmlformats.org/officeDocument/2006/relationships/hyperlink" Target="https://item.jd.com/10096798551568.html#crumb-wrap" TargetMode="External"/><Relationship Id="rId73" Type="http://schemas.openxmlformats.org/officeDocument/2006/relationships/hyperlink" Target="https://item.jd.com/10146456923506.html" TargetMode="External"/><Relationship Id="rId72" Type="http://schemas.openxmlformats.org/officeDocument/2006/relationships/hyperlink" Target="https://item.jd.com/10128450777564.html#crumb-wrap" TargetMode="External"/><Relationship Id="rId71" Type="http://schemas.openxmlformats.org/officeDocument/2006/relationships/hyperlink" Target="https://item.jd.com/10161685726125.html" TargetMode="External"/><Relationship Id="rId70" Type="http://schemas.openxmlformats.org/officeDocument/2006/relationships/hyperlink" Target="https://item.jd.com/10161469558768.html" TargetMode="External"/><Relationship Id="rId7" Type="http://schemas.openxmlformats.org/officeDocument/2006/relationships/hyperlink" Target="https://item.jd.com/100059816597.html" TargetMode="External"/><Relationship Id="rId69" Type="http://schemas.openxmlformats.org/officeDocument/2006/relationships/hyperlink" Target="https://item.jd.com/100057116836.html" TargetMode="External"/><Relationship Id="rId68" Type="http://schemas.openxmlformats.org/officeDocument/2006/relationships/hyperlink" Target="https://item.jd.com/10148792479462.html" TargetMode="External"/><Relationship Id="rId67" Type="http://schemas.openxmlformats.org/officeDocument/2006/relationships/hyperlink" Target="https://item.jd.com/100225711060.html" TargetMode="External"/><Relationship Id="rId66" Type="http://schemas.openxmlformats.org/officeDocument/2006/relationships/hyperlink" Target="https://item.jd.com/100105302978.html" TargetMode="External"/><Relationship Id="rId65" Type="http://schemas.openxmlformats.org/officeDocument/2006/relationships/hyperlink" Target="https://item.jd.com/100161106067.html#crumb-wrap" TargetMode="External"/><Relationship Id="rId64" Type="http://schemas.openxmlformats.org/officeDocument/2006/relationships/hyperlink" Target="https://item.jd.com/10163099756272.html" TargetMode="External"/><Relationship Id="rId63" Type="http://schemas.openxmlformats.org/officeDocument/2006/relationships/hyperlink" Target="https://item.jd.com/10100715882089.html#crumb-wrap" TargetMode="External"/><Relationship Id="rId62" Type="http://schemas.openxmlformats.org/officeDocument/2006/relationships/hyperlink" Target="https://item.jd.com/100119945071.html" TargetMode="External"/><Relationship Id="rId61" Type="http://schemas.openxmlformats.org/officeDocument/2006/relationships/hyperlink" Target="https://item.jd.com/10150682897184.html" TargetMode="External"/><Relationship Id="rId60" Type="http://schemas.openxmlformats.org/officeDocument/2006/relationships/hyperlink" Target="https://item.jd.com/100211539286.html" TargetMode="External"/><Relationship Id="rId6" Type="http://schemas.openxmlformats.org/officeDocument/2006/relationships/hyperlink" Target="https://item.jd.com/10080374767512.html" TargetMode="External"/><Relationship Id="rId59" Type="http://schemas.openxmlformats.org/officeDocument/2006/relationships/hyperlink" Target="https://item.jd.com/10147785927814.html" TargetMode="External"/><Relationship Id="rId58" Type="http://schemas.openxmlformats.org/officeDocument/2006/relationships/hyperlink" Target="https://item.jd.com/10131147979303.html" TargetMode="External"/><Relationship Id="rId57" Type="http://schemas.openxmlformats.org/officeDocument/2006/relationships/hyperlink" Target="https://item.jd.com/100176767014.html" TargetMode="External"/><Relationship Id="rId56" Type="http://schemas.openxmlformats.org/officeDocument/2006/relationships/hyperlink" Target="https://item.jd.com/10067802852452.html" TargetMode="External"/><Relationship Id="rId55" Type="http://schemas.openxmlformats.org/officeDocument/2006/relationships/hyperlink" Target="https://item.jd.com/10119656403205.html" TargetMode="External"/><Relationship Id="rId54" Type="http://schemas.openxmlformats.org/officeDocument/2006/relationships/hyperlink" Target="https://item.jd.com/100002223237.html" TargetMode="External"/><Relationship Id="rId53" Type="http://schemas.openxmlformats.org/officeDocument/2006/relationships/hyperlink" Target="https://item.jd.com/10076582905840.html" TargetMode="External"/><Relationship Id="rId52" Type="http://schemas.openxmlformats.org/officeDocument/2006/relationships/hyperlink" Target="https://item.jd.com/1029039.html" TargetMode="External"/><Relationship Id="rId51" Type="http://schemas.openxmlformats.org/officeDocument/2006/relationships/hyperlink" Target="https://item.jd.com/40035568233.html" TargetMode="External"/><Relationship Id="rId50" Type="http://schemas.openxmlformats.org/officeDocument/2006/relationships/hyperlink" Target="https://item.jd.com/996371.html" TargetMode="External"/><Relationship Id="rId5" Type="http://schemas.openxmlformats.org/officeDocument/2006/relationships/hyperlink" Target="https://item.jd.com/862561.html" TargetMode="External"/><Relationship Id="rId49" Type="http://schemas.openxmlformats.org/officeDocument/2006/relationships/hyperlink" Target="https://item.jd.com/1032887.html" TargetMode="External"/><Relationship Id="rId48" Type="http://schemas.openxmlformats.org/officeDocument/2006/relationships/hyperlink" Target="https://item.jd.com/231023.html" TargetMode="External"/><Relationship Id="rId47" Type="http://schemas.openxmlformats.org/officeDocument/2006/relationships/hyperlink" Target="https://item.jd.com/10155691410883.html#switch-sku" TargetMode="External"/><Relationship Id="rId46" Type="http://schemas.openxmlformats.org/officeDocument/2006/relationships/hyperlink" Target="https://item.jd.com/100060934913.html" TargetMode="External"/><Relationship Id="rId45" Type="http://schemas.openxmlformats.org/officeDocument/2006/relationships/hyperlink" Target="https://item.jd.com/10142209563314.html" TargetMode="External"/><Relationship Id="rId44" Type="http://schemas.openxmlformats.org/officeDocument/2006/relationships/hyperlink" Target="https://item.jd.com/10098356602072.html#switch-sku" TargetMode="External"/><Relationship Id="rId43" Type="http://schemas.openxmlformats.org/officeDocument/2006/relationships/hyperlink" Target="https://item.jd.com/10122151626156.html#switch-sku" TargetMode="External"/><Relationship Id="rId42" Type="http://schemas.openxmlformats.org/officeDocument/2006/relationships/hyperlink" Target="https://item.jd.com/10137581279762.html" TargetMode="External"/><Relationship Id="rId41" Type="http://schemas.openxmlformats.org/officeDocument/2006/relationships/hyperlink" Target="https://item.jd.com/10160890918681.html#switch-sku" TargetMode="External"/><Relationship Id="rId40" Type="http://schemas.openxmlformats.org/officeDocument/2006/relationships/hyperlink" Target="https://item.jd.com/10089371731698.html" TargetMode="External"/><Relationship Id="rId4" Type="http://schemas.openxmlformats.org/officeDocument/2006/relationships/hyperlink" Target="https://item.jd.com/10128646526453.html" TargetMode="External"/><Relationship Id="rId39" Type="http://schemas.openxmlformats.org/officeDocument/2006/relationships/hyperlink" Target="https://item.jd.com/100106704366.html#crumb-wrap" TargetMode="External"/><Relationship Id="rId38" Type="http://schemas.openxmlformats.org/officeDocument/2006/relationships/hyperlink" Target="https://item.jd.com/100094907275.html#crumb-wrap" TargetMode="External"/><Relationship Id="rId37" Type="http://schemas.openxmlformats.org/officeDocument/2006/relationships/hyperlink" Target="https://item.jd.com/100094907277.html" TargetMode="External"/><Relationship Id="rId36" Type="http://schemas.openxmlformats.org/officeDocument/2006/relationships/hyperlink" Target="https://item.jd.com/100094771209.html#crumb-wrap" TargetMode="External"/><Relationship Id="rId35" Type="http://schemas.openxmlformats.org/officeDocument/2006/relationships/hyperlink" Target="https://item.jd.com/100106499074.html#crumb-wrap" TargetMode="External"/><Relationship Id="rId34" Type="http://schemas.openxmlformats.org/officeDocument/2006/relationships/hyperlink" Target="https://item.jd.com/100094771211.html#crumb-wrap" TargetMode="External"/><Relationship Id="rId33" Type="http://schemas.openxmlformats.org/officeDocument/2006/relationships/hyperlink" Target="https://item.jd.com/100106056534.html#crumb-wrap" TargetMode="External"/><Relationship Id="rId32" Type="http://schemas.openxmlformats.org/officeDocument/2006/relationships/hyperlink" Target="https://item.jd.com/65361240572.html" TargetMode="External"/><Relationship Id="rId31" Type="http://schemas.openxmlformats.org/officeDocument/2006/relationships/hyperlink" Target="https://item.jd.com/10105589608441.html" TargetMode="External"/><Relationship Id="rId30" Type="http://schemas.openxmlformats.org/officeDocument/2006/relationships/hyperlink" Target="https://item.jd.com/10148914240979.html" TargetMode="External"/><Relationship Id="rId3" Type="http://schemas.openxmlformats.org/officeDocument/2006/relationships/hyperlink" Target="https://item.jd.com/10053102322346.html" TargetMode="External"/><Relationship Id="rId29" Type="http://schemas.openxmlformats.org/officeDocument/2006/relationships/hyperlink" Target="https://item.jd.com/10086557767169.html" TargetMode="External"/><Relationship Id="rId28" Type="http://schemas.openxmlformats.org/officeDocument/2006/relationships/hyperlink" Target="https://item.jd.com/10148597095433.html#crumb-wrap" TargetMode="External"/><Relationship Id="rId27" Type="http://schemas.openxmlformats.org/officeDocument/2006/relationships/hyperlink" Target="https://item.jd.com/10140632357663.html&#10;" TargetMode="External"/><Relationship Id="rId26" Type="http://schemas.openxmlformats.org/officeDocument/2006/relationships/hyperlink" Target="https://item.jd.com/10115161880574.html        https://item.jd.com/100138498159.html" TargetMode="External"/><Relationship Id="rId25" Type="http://schemas.openxmlformats.org/officeDocument/2006/relationships/hyperlink" Target="https://item.jd.com/10107059654428.html?sdx=ehi-lLxFuZiE6JnJYYRcic8mtTSVCgMrsm1Isq1GZZH7cJjRI5pa4H_noUnjVA" TargetMode="External"/><Relationship Id="rId24" Type="http://schemas.openxmlformats.org/officeDocument/2006/relationships/hyperlink" Target="https://item.jd.com/10107059654430.html?sdx=ehi-lLxFuZiE6JnJYYRcic8mtTSVCgMrsm1Isq1GZZH7cJjRI5pa4H_noUnjVA#crumb-wrap" TargetMode="External"/><Relationship Id="rId23" Type="http://schemas.openxmlformats.org/officeDocument/2006/relationships/hyperlink" Target="https://item.jd.com/10141505648940.html" TargetMode="External"/><Relationship Id="rId22" Type="http://schemas.openxmlformats.org/officeDocument/2006/relationships/hyperlink" Target="https://item.jd.com/1831156.html" TargetMode="External"/><Relationship Id="rId21" Type="http://schemas.openxmlformats.org/officeDocument/2006/relationships/hyperlink" Target="https://item.jd.com/100107276022.html" TargetMode="External"/><Relationship Id="rId20" Type="http://schemas.openxmlformats.org/officeDocument/2006/relationships/hyperlink" Target="https://item.jd.com/100066480797.html" TargetMode="External"/><Relationship Id="rId2" Type="http://schemas.openxmlformats.org/officeDocument/2006/relationships/hyperlink" Target="https://item.jd.com/10103188583938.html" TargetMode="External"/><Relationship Id="rId19" Type="http://schemas.openxmlformats.org/officeDocument/2006/relationships/hyperlink" Target="https://item.jd.com/10094240089317.html" TargetMode="External"/><Relationship Id="rId18" Type="http://schemas.openxmlformats.org/officeDocument/2006/relationships/hyperlink" Target="https://item.jd.com/10128391671829.html" TargetMode="External"/><Relationship Id="rId17" Type="http://schemas.openxmlformats.org/officeDocument/2006/relationships/hyperlink" Target="https://item.jd.com/10134110306000.html" TargetMode="External"/><Relationship Id="rId16" Type="http://schemas.openxmlformats.org/officeDocument/2006/relationships/hyperlink" Target="https://item.jd.com/10047874013536.html" TargetMode="External"/><Relationship Id="rId15" Type="http://schemas.openxmlformats.org/officeDocument/2006/relationships/hyperlink" Target="https://item.jd.com/10122844897437.html#crumb-wrap" TargetMode="External"/><Relationship Id="rId14" Type="http://schemas.openxmlformats.org/officeDocument/2006/relationships/hyperlink" Target="https://item.jd.com/10138651947112.html" TargetMode="External"/><Relationship Id="rId13" Type="http://schemas.openxmlformats.org/officeDocument/2006/relationships/hyperlink" Target="https://item.jd.com/10115308228208.html" TargetMode="External"/><Relationship Id="rId12" Type="http://schemas.openxmlformats.org/officeDocument/2006/relationships/hyperlink" Target="https://item.jd.com/10119938429087.html#crumb-wrap" TargetMode="External"/><Relationship Id="rId11" Type="http://schemas.openxmlformats.org/officeDocument/2006/relationships/hyperlink" Target="https://item.jd.com/10040800843104.html#crumb-wrap" TargetMode="External"/><Relationship Id="rId101" Type="http://schemas.openxmlformats.org/officeDocument/2006/relationships/hyperlink" Target="https://e.tb.cn/h.6oqtTmDTZgn4GSc?tk=3SYsVgluvJ7" TargetMode="External"/><Relationship Id="rId100" Type="http://schemas.openxmlformats.org/officeDocument/2006/relationships/hyperlink" Target="https://item.jd.com/10141975344868.html" TargetMode="External"/><Relationship Id="rId10" Type="http://schemas.openxmlformats.org/officeDocument/2006/relationships/hyperlink" Target="https://item.jd.com/100035993519.html" TargetMode="Externa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99" Type="http://schemas.openxmlformats.org/officeDocument/2006/relationships/hyperlink" Target="https://item.jd.com/10131131887902.html" TargetMode="External"/><Relationship Id="rId98" Type="http://schemas.openxmlformats.org/officeDocument/2006/relationships/hyperlink" Target="https://item.jd.com/10030115938338.html" TargetMode="External"/><Relationship Id="rId97" Type="http://schemas.openxmlformats.org/officeDocument/2006/relationships/hyperlink" Target="https://item.jd.com/10094240089317.html" TargetMode="External"/><Relationship Id="rId96" Type="http://schemas.openxmlformats.org/officeDocument/2006/relationships/hyperlink" Target="https://item.jd.com/100012633930.html#crumb-wrap" TargetMode="External"/><Relationship Id="rId95" Type="http://schemas.openxmlformats.org/officeDocument/2006/relationships/hyperlink" Target="https://item.jd.com/10138692789642.html" TargetMode="External"/><Relationship Id="rId94" Type="http://schemas.openxmlformats.org/officeDocument/2006/relationships/hyperlink" Target="https://item.jd.com/10091333519708.html" TargetMode="External"/><Relationship Id="rId93" Type="http://schemas.openxmlformats.org/officeDocument/2006/relationships/hyperlink" Target="https://item.jd.com/100120876937.html" TargetMode="External"/><Relationship Id="rId92" Type="http://schemas.openxmlformats.org/officeDocument/2006/relationships/hyperlink" Target="https://item.jd.com/10037857181897.html#crumb-wrap" TargetMode="External"/><Relationship Id="rId91" Type="http://schemas.openxmlformats.org/officeDocument/2006/relationships/hyperlink" Target="https://item.jd.com/10083067843507.html#crumb-wrap" TargetMode="External"/><Relationship Id="rId90" Type="http://schemas.openxmlformats.org/officeDocument/2006/relationships/hyperlink" Target="https://item.jd.com/10124785987408.html" TargetMode="External"/><Relationship Id="rId9" Type="http://schemas.openxmlformats.org/officeDocument/2006/relationships/hyperlink" Target="https://item.jd.com/100057985761.html" TargetMode="External"/><Relationship Id="rId89" Type="http://schemas.openxmlformats.org/officeDocument/2006/relationships/hyperlink" Target="https://item.jd.com/10158635894592.html#crumb-wrap" TargetMode="External"/><Relationship Id="rId88" Type="http://schemas.openxmlformats.org/officeDocument/2006/relationships/hyperlink" Target="https://item.jd.com/100120583955.html" TargetMode="External"/><Relationship Id="rId87" Type="http://schemas.openxmlformats.org/officeDocument/2006/relationships/hyperlink" Target="https://item.jd.com/100005739124.html" TargetMode="External"/><Relationship Id="rId86" Type="http://schemas.openxmlformats.org/officeDocument/2006/relationships/hyperlink" Target="https://item.jd.com/100160268860.html" TargetMode="External"/><Relationship Id="rId85" Type="http://schemas.openxmlformats.org/officeDocument/2006/relationships/hyperlink" Target="https://item.jd.com/100115181226.html" TargetMode="External"/><Relationship Id="rId84" Type="http://schemas.openxmlformats.org/officeDocument/2006/relationships/hyperlink" Target="https://item.jd.com/10135470501364.html" TargetMode="External"/><Relationship Id="rId83" Type="http://schemas.openxmlformats.org/officeDocument/2006/relationships/hyperlink" Target="https://item.jd.com/10141505648940.html" TargetMode="External"/><Relationship Id="rId82" Type="http://schemas.openxmlformats.org/officeDocument/2006/relationships/hyperlink" Target="https://item.jd.com/10115304132402.html" TargetMode="External"/><Relationship Id="rId81" Type="http://schemas.openxmlformats.org/officeDocument/2006/relationships/hyperlink" Target="https://item.jd.com/10112809126493.html" TargetMode="External"/><Relationship Id="rId80" Type="http://schemas.openxmlformats.org/officeDocument/2006/relationships/hyperlink" Target="https://item.jd.com/10139443581684.html" TargetMode="External"/><Relationship Id="rId8" Type="http://schemas.openxmlformats.org/officeDocument/2006/relationships/hyperlink" Target="https://item.jd.com/10140974510248.html" TargetMode="External"/><Relationship Id="rId79" Type="http://schemas.openxmlformats.org/officeDocument/2006/relationships/hyperlink" Target="https://item.jd.com/10140635279549.html" TargetMode="External"/><Relationship Id="rId78" Type="http://schemas.openxmlformats.org/officeDocument/2006/relationships/hyperlink" Target="https://item.jd.com/10020292322784.html#crumb-wrap" TargetMode="External"/><Relationship Id="rId77" Type="http://schemas.openxmlformats.org/officeDocument/2006/relationships/hyperlink" Target="https://item.jd.com/100130430366.html" TargetMode="External"/><Relationship Id="rId76" Type="http://schemas.openxmlformats.org/officeDocument/2006/relationships/hyperlink" Target="https://item.jd.com/100061651793.html" TargetMode="External"/><Relationship Id="rId75" Type="http://schemas.openxmlformats.org/officeDocument/2006/relationships/hyperlink" Target="https://item.jd.com/100061651793.html#crumb-wrap" TargetMode="External"/><Relationship Id="rId74" Type="http://schemas.openxmlformats.org/officeDocument/2006/relationships/hyperlink" Target="https://item.jd.com/10161312107992.html" TargetMode="External"/><Relationship Id="rId73" Type="http://schemas.openxmlformats.org/officeDocument/2006/relationships/hyperlink" Target="https://item.jd.com/10159886576088.html" TargetMode="External"/><Relationship Id="rId72" Type="http://schemas.openxmlformats.org/officeDocument/2006/relationships/hyperlink" Target="https://item.jd.com/10114730338444.html" TargetMode="External"/><Relationship Id="rId71" Type="http://schemas.openxmlformats.org/officeDocument/2006/relationships/hyperlink" Target="https://item.jd.com/10101181648549.html" TargetMode="External"/><Relationship Id="rId70" Type="http://schemas.openxmlformats.org/officeDocument/2006/relationships/hyperlink" Target="https://item.jd.com/100027837471.html" TargetMode="External"/><Relationship Id="rId7" Type="http://schemas.openxmlformats.org/officeDocument/2006/relationships/hyperlink" Target="https://item.jd.com/10146566980193.html" TargetMode="External"/><Relationship Id="rId69" Type="http://schemas.openxmlformats.org/officeDocument/2006/relationships/hyperlink" Target="https://item.jd.com/100167067700.html" TargetMode="External"/><Relationship Id="rId68" Type="http://schemas.openxmlformats.org/officeDocument/2006/relationships/hyperlink" Target="https://item.jd.com/100118089626.html" TargetMode="External"/><Relationship Id="rId67" Type="http://schemas.openxmlformats.org/officeDocument/2006/relationships/hyperlink" Target="https://item.jd.com/10147660760916.html" TargetMode="External"/><Relationship Id="rId66" Type="http://schemas.openxmlformats.org/officeDocument/2006/relationships/hyperlink" Target="https://item.jd.com/100211046554.html" TargetMode="External"/><Relationship Id="rId65" Type="http://schemas.openxmlformats.org/officeDocument/2006/relationships/hyperlink" Target="https://item.jd.com/46955321078.html" TargetMode="External"/><Relationship Id="rId64" Type="http://schemas.openxmlformats.org/officeDocument/2006/relationships/hyperlink" Target="https://item.jd.com/100199791970.html" TargetMode="External"/><Relationship Id="rId63" Type="http://schemas.openxmlformats.org/officeDocument/2006/relationships/hyperlink" Target="https://item.jd.com/10101698341499.html" TargetMode="External"/><Relationship Id="rId62" Type="http://schemas.openxmlformats.org/officeDocument/2006/relationships/hyperlink" Target="https://item.jd.com/10113379520628.html&#10;" TargetMode="External"/><Relationship Id="rId61" Type="http://schemas.openxmlformats.org/officeDocument/2006/relationships/hyperlink" Target="https://item.jd.com/10112259222799.html" TargetMode="External"/><Relationship Id="rId60" Type="http://schemas.openxmlformats.org/officeDocument/2006/relationships/hyperlink" Target="https://item.jd.com/10147242753622.html" TargetMode="External"/><Relationship Id="rId6" Type="http://schemas.openxmlformats.org/officeDocument/2006/relationships/hyperlink" Target="https://item.jd.com/10130568488758.html" TargetMode="External"/><Relationship Id="rId59" Type="http://schemas.openxmlformats.org/officeDocument/2006/relationships/hyperlink" Target="https://item.jd.com/64612163723.html" TargetMode="External"/><Relationship Id="rId58" Type="http://schemas.openxmlformats.org/officeDocument/2006/relationships/hyperlink" Target="https://item.jd.com/100045943621.html" TargetMode="External"/><Relationship Id="rId57" Type="http://schemas.openxmlformats.org/officeDocument/2006/relationships/hyperlink" Target="https://item.jd.com/10137132919659.html" TargetMode="External"/><Relationship Id="rId56" Type="http://schemas.openxmlformats.org/officeDocument/2006/relationships/hyperlink" Target="https://item.jd.com/10084533480532.html" TargetMode="External"/><Relationship Id="rId55" Type="http://schemas.openxmlformats.org/officeDocument/2006/relationships/hyperlink" Target="https://item.jd.com/1410917.html" TargetMode="External"/><Relationship Id="rId54" Type="http://schemas.openxmlformats.org/officeDocument/2006/relationships/hyperlink" Target="https://item.jd.com/100022231795.html" TargetMode="External"/><Relationship Id="rId53" Type="http://schemas.openxmlformats.org/officeDocument/2006/relationships/hyperlink" Target="https://item.jd.com/10036862045569.html" TargetMode="External"/><Relationship Id="rId52" Type="http://schemas.openxmlformats.org/officeDocument/2006/relationships/hyperlink" Target="https://item.jd.com/100021508614.html" TargetMode="External"/><Relationship Id="rId51" Type="http://schemas.openxmlformats.org/officeDocument/2006/relationships/hyperlink" Target="https://item.jd.com/100008817605.html" TargetMode="External"/><Relationship Id="rId50" Type="http://schemas.openxmlformats.org/officeDocument/2006/relationships/hyperlink" Target="https://item.jd.com/100024279402.html" TargetMode="External"/><Relationship Id="rId5" Type="http://schemas.openxmlformats.org/officeDocument/2006/relationships/hyperlink" Target="https://item.jd.com/10151679277339.html" TargetMode="External"/><Relationship Id="rId49" Type="http://schemas.openxmlformats.org/officeDocument/2006/relationships/hyperlink" Target="https://item.jd.com/329861.html" TargetMode="External"/><Relationship Id="rId48" Type="http://schemas.openxmlformats.org/officeDocument/2006/relationships/hyperlink" Target="https://item.jd.com/231407.html" TargetMode="External"/><Relationship Id="rId47" Type="http://schemas.openxmlformats.org/officeDocument/2006/relationships/hyperlink" Target="https://item.jd.com/100030826272.html" TargetMode="External"/><Relationship Id="rId46" Type="http://schemas.openxmlformats.org/officeDocument/2006/relationships/hyperlink" Target="https://item.jd.com/100017121011.html" TargetMode="External"/><Relationship Id="rId45" Type="http://schemas.openxmlformats.org/officeDocument/2006/relationships/hyperlink" Target="https://item.jd.com/100182163682.html" TargetMode="External"/><Relationship Id="rId44" Type="http://schemas.openxmlformats.org/officeDocument/2006/relationships/hyperlink" Target="https://item.jd.com/100015261950.html" TargetMode="External"/><Relationship Id="rId43" Type="http://schemas.openxmlformats.org/officeDocument/2006/relationships/hyperlink" Target="https://item.jd.com/100144496866.html#crumb-wrap" TargetMode="External"/><Relationship Id="rId42" Type="http://schemas.openxmlformats.org/officeDocument/2006/relationships/hyperlink" Target="https://item.jd.com/939983.html#crumb-wrap" TargetMode="External"/><Relationship Id="rId41" Type="http://schemas.openxmlformats.org/officeDocument/2006/relationships/hyperlink" Target="https://npcitem.jd.hk/10091148084871.html" TargetMode="External"/><Relationship Id="rId40" Type="http://schemas.openxmlformats.org/officeDocument/2006/relationships/hyperlink" Target="https://item.jd.com/100020444178.html#crumb-wrap" TargetMode="External"/><Relationship Id="rId4" Type="http://schemas.openxmlformats.org/officeDocument/2006/relationships/hyperlink" Target="https://item.jd.com/10144012132459.html" TargetMode="External"/><Relationship Id="rId39" Type="http://schemas.openxmlformats.org/officeDocument/2006/relationships/hyperlink" Target="https://item.jd.com/100057884741.html" TargetMode="External"/><Relationship Id="rId38" Type="http://schemas.openxmlformats.org/officeDocument/2006/relationships/hyperlink" Target="https://item.jd.com/7730899.html" TargetMode="External"/><Relationship Id="rId37" Type="http://schemas.openxmlformats.org/officeDocument/2006/relationships/hyperlink" Target="https://item.jd.com/1029039.html" TargetMode="External"/><Relationship Id="rId36" Type="http://schemas.openxmlformats.org/officeDocument/2006/relationships/hyperlink" Target="https://item.jd.com/100012228345.html" TargetMode="External"/><Relationship Id="rId35" Type="http://schemas.openxmlformats.org/officeDocument/2006/relationships/hyperlink" Target="https://item.jd.com/10114347370449.html" TargetMode="External"/><Relationship Id="rId34" Type="http://schemas.openxmlformats.org/officeDocument/2006/relationships/hyperlink" Target="https://item.jd.com/10138867941544.html" TargetMode="External"/><Relationship Id="rId33" Type="http://schemas.openxmlformats.org/officeDocument/2006/relationships/hyperlink" Target="https://item.jd.com/10105196734598.html#switch-sku" TargetMode="External"/><Relationship Id="rId32" Type="http://schemas.openxmlformats.org/officeDocument/2006/relationships/hyperlink" Target="https://item.jd.com/10098356602073.html#switch-sku" TargetMode="External"/><Relationship Id="rId31" Type="http://schemas.openxmlformats.org/officeDocument/2006/relationships/hyperlink" Target="https://item.jd.com/10153869253073.html" TargetMode="External"/><Relationship Id="rId30" Type="http://schemas.openxmlformats.org/officeDocument/2006/relationships/hyperlink" Target="https://item.jd.com/100125395233.html#switch-sku" TargetMode="External"/><Relationship Id="rId3" Type="http://schemas.openxmlformats.org/officeDocument/2006/relationships/hyperlink" Target="https://item.jd.com/10020603184931.html" TargetMode="External"/><Relationship Id="rId29" Type="http://schemas.openxmlformats.org/officeDocument/2006/relationships/hyperlink" Target="https://item.jd.com/100006901887.html#switch-sku" TargetMode="External"/><Relationship Id="rId28" Type="http://schemas.openxmlformats.org/officeDocument/2006/relationships/hyperlink" Target="https://item.jd.com/10103742025075.html#switch-sku" TargetMode="External"/><Relationship Id="rId27" Type="http://schemas.openxmlformats.org/officeDocument/2006/relationships/hyperlink" Target="https://item.jd.com/10140210299886.html?sdx=ehi-lLxFuZiE6JnIaYBbjcQguDKRDwgrsm1PuKhGZ5H7cJjUK5RV4nXloEvmVg#crumb-wrap" TargetMode="External"/><Relationship Id="rId26" Type="http://schemas.openxmlformats.org/officeDocument/2006/relationships/hyperlink" Target="https://item.jd.com/10150208045676.html#crumb-wrap" TargetMode="External"/><Relationship Id="rId25" Type="http://schemas.openxmlformats.org/officeDocument/2006/relationships/hyperlink" Target="http://item.jd.com/71914024039.html" TargetMode="External"/><Relationship Id="rId24" Type="http://schemas.openxmlformats.org/officeDocument/2006/relationships/hyperlink" Target="https://item.jd.com/100177983410.html" TargetMode="External"/><Relationship Id="rId23" Type="http://schemas.openxmlformats.org/officeDocument/2006/relationships/hyperlink" Target="https://item.jd.com/10056477195820.html" TargetMode="External"/><Relationship Id="rId22" Type="http://schemas.openxmlformats.org/officeDocument/2006/relationships/hyperlink" Target="https://item.jd.com/10088204428190.html" TargetMode="External"/><Relationship Id="rId21" Type="http://schemas.openxmlformats.org/officeDocument/2006/relationships/hyperlink" Target="https://item.jd.com/100172806831.html" TargetMode="External"/><Relationship Id="rId20" Type="http://schemas.openxmlformats.org/officeDocument/2006/relationships/hyperlink" Target="https://item.jd.com/10095522571240.html" TargetMode="External"/><Relationship Id="rId2" Type="http://schemas.openxmlformats.org/officeDocument/2006/relationships/hyperlink" Target="https://item.jd.com/10071915505995.html" TargetMode="External"/><Relationship Id="rId19" Type="http://schemas.openxmlformats.org/officeDocument/2006/relationships/hyperlink" Target="https://item.jd.com/100067207041.html" TargetMode="External"/><Relationship Id="rId18" Type="http://schemas.openxmlformats.org/officeDocument/2006/relationships/hyperlink" Target="https://item.jd.com/10140635556232.html&#10;" TargetMode="External"/><Relationship Id="rId17" Type="http://schemas.openxmlformats.org/officeDocument/2006/relationships/hyperlink" Target="https://item.jd.com/100006910028.html#crumb-wrap&#10;" TargetMode="External"/><Relationship Id="rId16" Type="http://schemas.openxmlformats.org/officeDocument/2006/relationships/hyperlink" Target="https://item.jd.com/10116100492162.html" TargetMode="External"/><Relationship Id="rId15" Type="http://schemas.openxmlformats.org/officeDocument/2006/relationships/hyperlink" Target="https://item.jd.com/10033777879952.html" TargetMode="External"/><Relationship Id="rId142" Type="http://schemas.openxmlformats.org/officeDocument/2006/relationships/hyperlink" Target="https://item.jd.com/10083743169.html?cu=true&amp;utm_source=lianmeng__10__kong&amp;utm_medium=jingfen&amp;utm_campaign=t_2036265919_&amp;utm_term=8643e8405f7f4e44bba701910189576d" TargetMode="External"/><Relationship Id="rId141" Type="http://schemas.openxmlformats.org/officeDocument/2006/relationships/hyperlink" Target="https://item.jd.com/100058735985.html" TargetMode="External"/><Relationship Id="rId140" Type="http://schemas.openxmlformats.org/officeDocument/2006/relationships/hyperlink" Target="https://item.jd.com/10107549347590.html" TargetMode="External"/><Relationship Id="rId14" Type="http://schemas.openxmlformats.org/officeDocument/2006/relationships/hyperlink" Target="https://item.jd.com/100004981271.html" TargetMode="External"/><Relationship Id="rId139" Type="http://schemas.openxmlformats.org/officeDocument/2006/relationships/hyperlink" Target="https://item.jd.com/59814836691.html" TargetMode="External"/><Relationship Id="rId138" Type="http://schemas.openxmlformats.org/officeDocument/2006/relationships/hyperlink" Target="https://item.jd.com/10093288743894.html" TargetMode="External"/><Relationship Id="rId137" Type="http://schemas.openxmlformats.org/officeDocument/2006/relationships/hyperlink" Target="https://item.jd.com/10101724516319.html" TargetMode="External"/><Relationship Id="rId136" Type="http://schemas.openxmlformats.org/officeDocument/2006/relationships/hyperlink" Target="https://item.jd.com/10115073906828.html" TargetMode="External"/><Relationship Id="rId135" Type="http://schemas.openxmlformats.org/officeDocument/2006/relationships/hyperlink" Target="https://item.jd.com/10123598615966.html" TargetMode="External"/><Relationship Id="rId134" Type="http://schemas.openxmlformats.org/officeDocument/2006/relationships/hyperlink" Target="https://item.jd.com/54354095167.html" TargetMode="External"/><Relationship Id="rId133" Type="http://schemas.openxmlformats.org/officeDocument/2006/relationships/hyperlink" Target="https://item.jd.com/5120204.html#crumb-wrap" TargetMode="External"/><Relationship Id="rId132" Type="http://schemas.openxmlformats.org/officeDocument/2006/relationships/hyperlink" Target="https://item.jd.com/100011503246.html" TargetMode="External"/><Relationship Id="rId131" Type="http://schemas.openxmlformats.org/officeDocument/2006/relationships/hyperlink" Target="https://item.jd.com/100030611827.html" TargetMode="External"/><Relationship Id="rId130" Type="http://schemas.openxmlformats.org/officeDocument/2006/relationships/hyperlink" Target="https://item.jd.com/100030611833.html" TargetMode="External"/><Relationship Id="rId13" Type="http://schemas.openxmlformats.org/officeDocument/2006/relationships/hyperlink" Target="https://item.jd.com/100053534976.html" TargetMode="External"/><Relationship Id="rId129" Type="http://schemas.openxmlformats.org/officeDocument/2006/relationships/hyperlink" Target="https://item.jd.com/100012942775.html" TargetMode="External"/><Relationship Id="rId128" Type="http://schemas.openxmlformats.org/officeDocument/2006/relationships/hyperlink" Target="https://item.jd.com/100011625684.html?bbtf=1" TargetMode="External"/><Relationship Id="rId127" Type="http://schemas.openxmlformats.org/officeDocument/2006/relationships/hyperlink" Target="https://item.jd.com/8915339.html" TargetMode="External"/><Relationship Id="rId126" Type="http://schemas.openxmlformats.org/officeDocument/2006/relationships/hyperlink" Target="https://item.jd.com/231406.html" TargetMode="External"/><Relationship Id="rId125" Type="http://schemas.openxmlformats.org/officeDocument/2006/relationships/hyperlink" Target="https://item.jd.com/100192119866.html" TargetMode="External"/><Relationship Id="rId124" Type="http://schemas.openxmlformats.org/officeDocument/2006/relationships/hyperlink" Target="https://item.jd.com/1624512533.html" TargetMode="External"/><Relationship Id="rId123" Type="http://schemas.openxmlformats.org/officeDocument/2006/relationships/hyperlink" Target="https://item.jd.com/231397.html" TargetMode="External"/><Relationship Id="rId122" Type="http://schemas.openxmlformats.org/officeDocument/2006/relationships/hyperlink" Target="https://item.jd.com/1038228.html" TargetMode="External"/><Relationship Id="rId121" Type="http://schemas.openxmlformats.org/officeDocument/2006/relationships/hyperlink" Target="https://item.jd.com/1029050.html" TargetMode="External"/><Relationship Id="rId120" Type="http://schemas.openxmlformats.org/officeDocument/2006/relationships/hyperlink" Target="https://item.jd.com/10071769845537.html" TargetMode="External"/><Relationship Id="rId12" Type="http://schemas.openxmlformats.org/officeDocument/2006/relationships/hyperlink" Target="https://item.jd.com/10137428237813.html" TargetMode="External"/><Relationship Id="rId119" Type="http://schemas.openxmlformats.org/officeDocument/2006/relationships/hyperlink" Target="https://item.jd.com/100102286333.html" TargetMode="External"/><Relationship Id="rId118" Type="http://schemas.openxmlformats.org/officeDocument/2006/relationships/hyperlink" Target="https://item.jd.com/10149454467879.html" TargetMode="External"/><Relationship Id="rId117" Type="http://schemas.openxmlformats.org/officeDocument/2006/relationships/hyperlink" Target="https://item.jd.com/100089842447.html" TargetMode="External"/><Relationship Id="rId116" Type="http://schemas.openxmlformats.org/officeDocument/2006/relationships/hyperlink" Target="https://item.jd.com/10118734695523.html" TargetMode="External"/><Relationship Id="rId115" Type="http://schemas.openxmlformats.org/officeDocument/2006/relationships/hyperlink" Target="https://item.jd.com/100227247708.html" TargetMode="External"/><Relationship Id="rId114" Type="http://schemas.openxmlformats.org/officeDocument/2006/relationships/hyperlink" Target="https://item.jd.com/10114616819844.html#crumb-wrap" TargetMode="External"/><Relationship Id="rId113" Type="http://schemas.openxmlformats.org/officeDocument/2006/relationships/hyperlink" Target="https://item.jd.com/10130669891570.html" TargetMode="External"/><Relationship Id="rId112" Type="http://schemas.openxmlformats.org/officeDocument/2006/relationships/hyperlink" Target="https://item.jd.com/28008572097.html" TargetMode="External"/><Relationship Id="rId111" Type="http://schemas.openxmlformats.org/officeDocument/2006/relationships/hyperlink" Target="https://item.jd.com/10147697600085.html" TargetMode="External"/><Relationship Id="rId110" Type="http://schemas.openxmlformats.org/officeDocument/2006/relationships/hyperlink" Target="https://item.jd.com/10115832566402.html" TargetMode="External"/><Relationship Id="rId11" Type="http://schemas.openxmlformats.org/officeDocument/2006/relationships/hyperlink" Target="https://item.jd.com/100116233675.html" TargetMode="External"/><Relationship Id="rId109" Type="http://schemas.openxmlformats.org/officeDocument/2006/relationships/hyperlink" Target="https://item.jd.com/100117200768.html" TargetMode="External"/><Relationship Id="rId108" Type="http://schemas.openxmlformats.org/officeDocument/2006/relationships/hyperlink" Target="https://item.jd.com/100071681391.html" TargetMode="External"/><Relationship Id="rId107" Type="http://schemas.openxmlformats.org/officeDocument/2006/relationships/hyperlink" Target="https://item.jd.com/10141798692892.html" TargetMode="External"/><Relationship Id="rId106" Type="http://schemas.openxmlformats.org/officeDocument/2006/relationships/hyperlink" Target="https://item.jd.com/10141798044747.html#crumb-wrap" TargetMode="External"/><Relationship Id="rId105" Type="http://schemas.openxmlformats.org/officeDocument/2006/relationships/hyperlink" Target="https://item.jd.com/10085089383508.html" TargetMode="External"/><Relationship Id="rId104" Type="http://schemas.openxmlformats.org/officeDocument/2006/relationships/hyperlink" Target="https://item.jd.com/100025182620.html" TargetMode="External"/><Relationship Id="rId103" Type="http://schemas.openxmlformats.org/officeDocument/2006/relationships/hyperlink" Target="https://item.jd.com/10148597095434.html#crumb-wrap" TargetMode="External"/><Relationship Id="rId102" Type="http://schemas.openxmlformats.org/officeDocument/2006/relationships/hyperlink" Target="https://item.jd.com/10106885913297.html" TargetMode="External"/><Relationship Id="rId101" Type="http://schemas.openxmlformats.org/officeDocument/2006/relationships/hyperlink" Target="https://item.jd.com/10090326212505.html" TargetMode="External"/><Relationship Id="rId100" Type="http://schemas.openxmlformats.org/officeDocument/2006/relationships/hyperlink" Target="https://item.jd.com/10109967363379.html" TargetMode="External"/><Relationship Id="rId10" Type="http://schemas.openxmlformats.org/officeDocument/2006/relationships/hyperlink" Target="https://item.jd.com/10134107900863.html" TargetMode="External"/><Relationship Id="rId1" Type="http://schemas.openxmlformats.org/officeDocument/2006/relationships/hyperlink" Target="https://item.jd.com/10093873314507.html#crumb-wrap" TargetMode="External"/></Relationships>
</file>

<file path=xl/worksheets/_rels/sheet5.xml.rels><?xml version="1.0" encoding="UTF-8" standalone="yes"?>
<Relationships xmlns="http://schemas.openxmlformats.org/package/2006/relationships"><Relationship Id="rId99" Type="http://schemas.openxmlformats.org/officeDocument/2006/relationships/hyperlink" Target="https://item.jd.com/10109342745341.html" TargetMode="External"/><Relationship Id="rId98" Type="http://schemas.openxmlformats.org/officeDocument/2006/relationships/hyperlink" Target="https://item.jd.com/10021544144113.html#crumb-wrap" TargetMode="External"/><Relationship Id="rId97" Type="http://schemas.openxmlformats.org/officeDocument/2006/relationships/hyperlink" Target="https://item.jd.com/10135470501364.html" TargetMode="External"/><Relationship Id="rId96" Type="http://schemas.openxmlformats.org/officeDocument/2006/relationships/hyperlink" Target="https://item.jd.com/10137428237813.html" TargetMode="External"/><Relationship Id="rId95" Type="http://schemas.openxmlformats.org/officeDocument/2006/relationships/hyperlink" Target="https://item.jd.com/10069751239284.html" TargetMode="External"/><Relationship Id="rId94" Type="http://schemas.openxmlformats.org/officeDocument/2006/relationships/hyperlink" Target="https://item.jd.com/10154367572593.html" TargetMode="External"/><Relationship Id="rId93" Type="http://schemas.openxmlformats.org/officeDocument/2006/relationships/hyperlink" Target="https://item.jd.com/10085250395865.html" TargetMode="External"/><Relationship Id="rId92" Type="http://schemas.openxmlformats.org/officeDocument/2006/relationships/hyperlink" Target="https://item.jd.com/100023970116.html#crumb-wrap" TargetMode="External"/><Relationship Id="rId91" Type="http://schemas.openxmlformats.org/officeDocument/2006/relationships/hyperlink" Target="https://item.jd.com/10148597095435.html#crumb-wrap" TargetMode="External"/><Relationship Id="rId90" Type="http://schemas.openxmlformats.org/officeDocument/2006/relationships/hyperlink" Target="https://item.jd.com/10075428258341.html" TargetMode="External"/><Relationship Id="rId9" Type="http://schemas.openxmlformats.org/officeDocument/2006/relationships/hyperlink" Target="https://item.jd.com/10122256101239.html" TargetMode="External"/><Relationship Id="rId89" Type="http://schemas.openxmlformats.org/officeDocument/2006/relationships/hyperlink" Target="https://item.jd.com/10106976831915.html" TargetMode="External"/><Relationship Id="rId88" Type="http://schemas.openxmlformats.org/officeDocument/2006/relationships/hyperlink" Target="https://item.jd.com/100148148418.html" TargetMode="External"/><Relationship Id="rId87" Type="http://schemas.openxmlformats.org/officeDocument/2006/relationships/hyperlink" Target="https://item.jd.com/100065616693.html#crumb-wrap" TargetMode="External"/><Relationship Id="rId86" Type="http://schemas.openxmlformats.org/officeDocument/2006/relationships/hyperlink" Target="https://item.jd.com/10076748637190.html" TargetMode="External"/><Relationship Id="rId85" Type="http://schemas.openxmlformats.org/officeDocument/2006/relationships/hyperlink" Target="https://item.jd.com/10097520460633.html#crumb-wrap" TargetMode="External"/><Relationship Id="rId84" Type="http://schemas.openxmlformats.org/officeDocument/2006/relationships/hyperlink" Target="https://item.jd.com/10024710722171.html" TargetMode="External"/><Relationship Id="rId83" Type="http://schemas.openxmlformats.org/officeDocument/2006/relationships/hyperlink" Target="https://item.jd.com/10022140319881.html" TargetMode="External"/><Relationship Id="rId82" Type="http://schemas.openxmlformats.org/officeDocument/2006/relationships/hyperlink" Target="https://item.jd.com/10075341967829.html" TargetMode="External"/><Relationship Id="rId81" Type="http://schemas.openxmlformats.org/officeDocument/2006/relationships/hyperlink" Target="https://item.jd.com/10075496430086.html" TargetMode="External"/><Relationship Id="rId80" Type="http://schemas.openxmlformats.org/officeDocument/2006/relationships/hyperlink" Target="https://item.jd.com/100098808181.html" TargetMode="External"/><Relationship Id="rId8" Type="http://schemas.openxmlformats.org/officeDocument/2006/relationships/hyperlink" Target="https://item.jd.com/100073582394.html" TargetMode="External"/><Relationship Id="rId79" Type="http://schemas.openxmlformats.org/officeDocument/2006/relationships/hyperlink" Target="https://item.jd.com/100164349493.html" TargetMode="External"/><Relationship Id="rId78" Type="http://schemas.openxmlformats.org/officeDocument/2006/relationships/hyperlink" Target="https://item.jd.com/10083337325388.html" TargetMode="External"/><Relationship Id="rId77" Type="http://schemas.openxmlformats.org/officeDocument/2006/relationships/hyperlink" Target="https://item.jd.com/10136171128188.html" TargetMode="External"/><Relationship Id="rId76" Type="http://schemas.openxmlformats.org/officeDocument/2006/relationships/hyperlink" Target="https://item.jd.com/100135207353.html" TargetMode="External"/><Relationship Id="rId75" Type="http://schemas.openxmlformats.org/officeDocument/2006/relationships/hyperlink" Target="https://item.jd.com/10077098177597.html" TargetMode="External"/><Relationship Id="rId74" Type="http://schemas.openxmlformats.org/officeDocument/2006/relationships/hyperlink" Target="https://item.jd.com/10113880368264.html" TargetMode="External"/><Relationship Id="rId73" Type="http://schemas.openxmlformats.org/officeDocument/2006/relationships/hyperlink" Target="https://item.jd.com/10108270294000.html#crumb-wrap" TargetMode="External"/><Relationship Id="rId72" Type="http://schemas.openxmlformats.org/officeDocument/2006/relationships/hyperlink" Target="https://item.jd.com/100199190244.html" TargetMode="External"/><Relationship Id="rId71" Type="http://schemas.openxmlformats.org/officeDocument/2006/relationships/hyperlink" Target="https://item.jd.com/100012314802.html" TargetMode="External"/><Relationship Id="rId70" Type="http://schemas.openxmlformats.org/officeDocument/2006/relationships/hyperlink" Target="https://item.jd.com/10097455878500.html#crumb-wrap" TargetMode="External"/><Relationship Id="rId7" Type="http://schemas.openxmlformats.org/officeDocument/2006/relationships/hyperlink" Target="https://item.jd.com/10153921544859.html" TargetMode="External"/><Relationship Id="rId69" Type="http://schemas.openxmlformats.org/officeDocument/2006/relationships/hyperlink" Target="https://item.jd.com/10113519203524.html#crumb-wrap" TargetMode="External"/><Relationship Id="rId68" Type="http://schemas.openxmlformats.org/officeDocument/2006/relationships/hyperlink" Target="https://item.jd.com/100167068280.html" TargetMode="External"/><Relationship Id="rId67" Type="http://schemas.openxmlformats.org/officeDocument/2006/relationships/hyperlink" Target="https://item.jd.com/10132202429634.html" TargetMode="External"/><Relationship Id="rId66" Type="http://schemas.openxmlformats.org/officeDocument/2006/relationships/hyperlink" Target="https://item.jd.com/10047233298360.html" TargetMode="External"/><Relationship Id="rId65" Type="http://schemas.openxmlformats.org/officeDocument/2006/relationships/hyperlink" Target="https://item.jd.com/100214988082.html" TargetMode="External"/><Relationship Id="rId64" Type="http://schemas.openxmlformats.org/officeDocument/2006/relationships/hyperlink" Target="https://item.jd.com/10155780767277.html" TargetMode="External"/><Relationship Id="rId63" Type="http://schemas.openxmlformats.org/officeDocument/2006/relationships/hyperlink" Target="https://item.jd.com/100178172466.html" TargetMode="External"/><Relationship Id="rId62" Type="http://schemas.openxmlformats.org/officeDocument/2006/relationships/hyperlink" Target="https://item.jd.com/100106638152.html#crumb-wrap" TargetMode="External"/><Relationship Id="rId61" Type="http://schemas.openxmlformats.org/officeDocument/2006/relationships/hyperlink" Target="https://item.jd.com/10055305535558.html" TargetMode="External"/><Relationship Id="rId60" Type="http://schemas.openxmlformats.org/officeDocument/2006/relationships/hyperlink" Target="http://item.jd.com/10056795362665.html" TargetMode="External"/><Relationship Id="rId6" Type="http://schemas.openxmlformats.org/officeDocument/2006/relationships/hyperlink" Target="https://item.jd.com/10128646526453.html" TargetMode="External"/><Relationship Id="rId59" Type="http://schemas.openxmlformats.org/officeDocument/2006/relationships/hyperlink" Target="https://item.jd.com/939983.html#crumb-wrap" TargetMode="External"/><Relationship Id="rId58" Type="http://schemas.openxmlformats.org/officeDocument/2006/relationships/hyperlink" Target="https://npcitem.jd.hk/10091148084871.html" TargetMode="External"/><Relationship Id="rId57" Type="http://schemas.openxmlformats.org/officeDocument/2006/relationships/hyperlink" Target="https://item.jd.com/100144496866.html#crumb-wrap" TargetMode="External"/><Relationship Id="rId56" Type="http://schemas.openxmlformats.org/officeDocument/2006/relationships/hyperlink" Target="https://item.jd.com/100008902009.html" TargetMode="External"/><Relationship Id="rId55" Type="http://schemas.openxmlformats.org/officeDocument/2006/relationships/hyperlink" Target="https://item.jd.com/100055807552.html#crumb-wrap" TargetMode="External"/><Relationship Id="rId54" Type="http://schemas.openxmlformats.org/officeDocument/2006/relationships/hyperlink" Target="https://item.jd.com/100118105347.html#crumb-wrap" TargetMode="External"/><Relationship Id="rId53" Type="http://schemas.openxmlformats.org/officeDocument/2006/relationships/hyperlink" Target="https://item.jd.com/4796399.html" TargetMode="External"/><Relationship Id="rId52" Type="http://schemas.openxmlformats.org/officeDocument/2006/relationships/hyperlink" Target="https://item.jd.com/10151919186889.html#crumb-wrap" TargetMode="External"/><Relationship Id="rId51" Type="http://schemas.openxmlformats.org/officeDocument/2006/relationships/hyperlink" Target="https://item.jd.com/100020444178.html#crumb-wrap" TargetMode="External"/><Relationship Id="rId50" Type="http://schemas.openxmlformats.org/officeDocument/2006/relationships/hyperlink" Target="https://item.jd.com/10101724278295.html" TargetMode="External"/><Relationship Id="rId5" Type="http://schemas.openxmlformats.org/officeDocument/2006/relationships/hyperlink" Target="https://item.jd.com/10080374767512.html" TargetMode="External"/><Relationship Id="rId49" Type="http://schemas.openxmlformats.org/officeDocument/2006/relationships/hyperlink" Target="https://item.jd.com/10164956087342.html" TargetMode="External"/><Relationship Id="rId48" Type="http://schemas.openxmlformats.org/officeDocument/2006/relationships/hyperlink" Target="https://item.jd.com/10129446678264.html" TargetMode="External"/><Relationship Id="rId47" Type="http://schemas.openxmlformats.org/officeDocument/2006/relationships/hyperlink" Target="https://item.jd.com/10098356602072.html#switch-sku" TargetMode="External"/><Relationship Id="rId46" Type="http://schemas.openxmlformats.org/officeDocument/2006/relationships/hyperlink" Target="https://item.jd.com/10122151626156.html#switch-sku" TargetMode="External"/><Relationship Id="rId45" Type="http://schemas.openxmlformats.org/officeDocument/2006/relationships/hyperlink" Target="https://item.jd.com/10153869253073.html" TargetMode="External"/><Relationship Id="rId44" Type="http://schemas.openxmlformats.org/officeDocument/2006/relationships/hyperlink" Target="https://item.jd.com/100125395233.html#switch-sku" TargetMode="External"/><Relationship Id="rId43" Type="http://schemas.openxmlformats.org/officeDocument/2006/relationships/hyperlink" Target="https://item.jd.com/100006901887.html#switch-sku" TargetMode="External"/><Relationship Id="rId42" Type="http://schemas.openxmlformats.org/officeDocument/2006/relationships/hyperlink" Target="https://item.jd.com/10122854835410.html#switch-sku" TargetMode="External"/><Relationship Id="rId41" Type="http://schemas.openxmlformats.org/officeDocument/2006/relationships/hyperlink" Target="https://item.jd.com/10122151626156.html" TargetMode="External"/><Relationship Id="rId40" Type="http://schemas.openxmlformats.org/officeDocument/2006/relationships/hyperlink" Target="https://item.jd.com/10103742025075.html#switch-sku" TargetMode="External"/><Relationship Id="rId4" Type="http://schemas.openxmlformats.org/officeDocument/2006/relationships/hyperlink" Target="https://item.jd.com/10110737171720.html#crumb-wrap" TargetMode="External"/><Relationship Id="rId39" Type="http://schemas.openxmlformats.org/officeDocument/2006/relationships/hyperlink" Target="https://item.jd.com/10160890918681.html#switch-sku" TargetMode="External"/><Relationship Id="rId38" Type="http://schemas.openxmlformats.org/officeDocument/2006/relationships/hyperlink" Target="https://item.jd.com/10105654047411.html" TargetMode="External"/><Relationship Id="rId37" Type="http://schemas.openxmlformats.org/officeDocument/2006/relationships/hyperlink" Target="https://item.jd.com/10162727454538.html" TargetMode="External"/><Relationship Id="rId36" Type="http://schemas.openxmlformats.org/officeDocument/2006/relationships/hyperlink" Target="https://item.jd.com/64620514357.html?sdx=ehi-lLxFuZiE6JnIY4dYhcIotjaRCw8rsmpNs69CYNiKPe_RLJhc73XhoEDlVWaU" TargetMode="External"/><Relationship Id="rId35" Type="http://schemas.openxmlformats.org/officeDocument/2006/relationships/hyperlink" Target="http://item.jd.com/58837392706.html" TargetMode="External"/><Relationship Id="rId34" Type="http://schemas.openxmlformats.org/officeDocument/2006/relationships/hyperlink" Target="https://item.jd.com/10043778608917.html#crumb-wrap" TargetMode="External"/><Relationship Id="rId33" Type="http://schemas.openxmlformats.org/officeDocument/2006/relationships/hyperlink" Target="https://item.jd.com/10043940307730.html#crumb-wrap" TargetMode="External"/><Relationship Id="rId32" Type="http://schemas.openxmlformats.org/officeDocument/2006/relationships/hyperlink" Target="https://item.jd.com/10033520496279.html#crumb-wrap" TargetMode="External"/><Relationship Id="rId31" Type="http://schemas.openxmlformats.org/officeDocument/2006/relationships/hyperlink" Target="https://item.jd.com/10041699232058.html" TargetMode="External"/><Relationship Id="rId30" Type="http://schemas.openxmlformats.org/officeDocument/2006/relationships/hyperlink" Target="https://item.jd.com/10127067258691.html" TargetMode="External"/><Relationship Id="rId3" Type="http://schemas.openxmlformats.org/officeDocument/2006/relationships/hyperlink" Target="https://item.jd.com/10020603184931.html" TargetMode="External"/><Relationship Id="rId29" Type="http://schemas.openxmlformats.org/officeDocument/2006/relationships/hyperlink" Target="https://item.jd.com/10097017819702.html" TargetMode="External"/><Relationship Id="rId28" Type="http://schemas.openxmlformats.org/officeDocument/2006/relationships/hyperlink" Target="https://item.jd.com/10097019438584.html" TargetMode="External"/><Relationship Id="rId27" Type="http://schemas.openxmlformats.org/officeDocument/2006/relationships/hyperlink" Target="https://item.jd.com/10056477195820.html" TargetMode="External"/><Relationship Id="rId26" Type="http://schemas.openxmlformats.org/officeDocument/2006/relationships/hyperlink" Target="https://item.jd.com/10085089469013.html#crumb-wrap" TargetMode="External"/><Relationship Id="rId25" Type="http://schemas.openxmlformats.org/officeDocument/2006/relationships/hyperlink" Target="https://item.jd.com/10107059654429.html?sdx=ehi-lLxFuZiE6JnJYYRcic8mtTSVCgMrsm1Isq1GZZH7cJjRI5pa4H_noUnjVA#crumb-wrap" TargetMode="External"/><Relationship Id="rId24" Type="http://schemas.openxmlformats.org/officeDocument/2006/relationships/hyperlink" Target="https://item.jd.com/10141505648940.html" TargetMode="External"/><Relationship Id="rId23" Type="http://schemas.openxmlformats.org/officeDocument/2006/relationships/hyperlink" Target="https://item.jd.com/862558.html" TargetMode="External"/><Relationship Id="rId22" Type="http://schemas.openxmlformats.org/officeDocument/2006/relationships/hyperlink" Target="https://item.jd.com/10148574937011.html" TargetMode="External"/><Relationship Id="rId21" Type="http://schemas.openxmlformats.org/officeDocument/2006/relationships/hyperlink" Target="https://item.jd.com/100014774324.html" TargetMode="External"/><Relationship Id="rId20" Type="http://schemas.openxmlformats.org/officeDocument/2006/relationships/hyperlink" Target="https://item.jd.com/100141824039.html" TargetMode="External"/><Relationship Id="rId2" Type="http://schemas.openxmlformats.org/officeDocument/2006/relationships/hyperlink" Target="https://item.jd.com/10076476179488.html" TargetMode="External"/><Relationship Id="rId19" Type="http://schemas.openxmlformats.org/officeDocument/2006/relationships/hyperlink" Target="https://item.jd.com/10148977875620.html" TargetMode="External"/><Relationship Id="rId18" Type="http://schemas.openxmlformats.org/officeDocument/2006/relationships/hyperlink" Target="https://item.jd.com/10068989153745.html" TargetMode="External"/><Relationship Id="rId17" Type="http://schemas.openxmlformats.org/officeDocument/2006/relationships/hyperlink" Target="https://item.jd.com/100068175553.html" TargetMode="External"/><Relationship Id="rId16" Type="http://schemas.openxmlformats.org/officeDocument/2006/relationships/hyperlink" Target="https://item.jd.com/10143587021815.html" TargetMode="External"/><Relationship Id="rId15" Type="http://schemas.openxmlformats.org/officeDocument/2006/relationships/hyperlink" Target="https://item.jd.com/10139096819675.html" TargetMode="External"/><Relationship Id="rId148" Type="http://schemas.openxmlformats.org/officeDocument/2006/relationships/hyperlink" Target="https://item.jd.com/100175930855.html" TargetMode="External"/><Relationship Id="rId147" Type="http://schemas.openxmlformats.org/officeDocument/2006/relationships/hyperlink" Target="https://item.jd.com/10150479810759.html" TargetMode="External"/><Relationship Id="rId146" Type="http://schemas.openxmlformats.org/officeDocument/2006/relationships/hyperlink" Target="https://item.jd.com/10131230420198.html#crumb-wrap" TargetMode="External"/><Relationship Id="rId145" Type="http://schemas.openxmlformats.org/officeDocument/2006/relationships/hyperlink" Target="https://item.jd.com/10115245090245.html" TargetMode="External"/><Relationship Id="rId144" Type="http://schemas.openxmlformats.org/officeDocument/2006/relationships/hyperlink" Target="http://item.jd.com/71916450110.html" TargetMode="External"/><Relationship Id="rId143" Type="http://schemas.openxmlformats.org/officeDocument/2006/relationships/hyperlink" Target="https://item.jd.com/10127252681793.html" TargetMode="External"/><Relationship Id="rId142" Type="http://schemas.openxmlformats.org/officeDocument/2006/relationships/hyperlink" Target="https://item.jd.com/10164952847661.html" TargetMode="External"/><Relationship Id="rId141" Type="http://schemas.openxmlformats.org/officeDocument/2006/relationships/hyperlink" Target="https://item.jd.com/10164958271271.html" TargetMode="External"/><Relationship Id="rId140" Type="http://schemas.openxmlformats.org/officeDocument/2006/relationships/hyperlink" Target="https://item.jd.com/10127059886808.html" TargetMode="External"/><Relationship Id="rId14" Type="http://schemas.openxmlformats.org/officeDocument/2006/relationships/hyperlink" Target="https://item.jd.com/100116445362.html" TargetMode="External"/><Relationship Id="rId139" Type="http://schemas.openxmlformats.org/officeDocument/2006/relationships/hyperlink" Target="https://item.jd.com/10026629041732.html" TargetMode="External"/><Relationship Id="rId138" Type="http://schemas.openxmlformats.org/officeDocument/2006/relationships/hyperlink" Target="https://item.jd.com/10104654817507.html" TargetMode="External"/><Relationship Id="rId137" Type="http://schemas.openxmlformats.org/officeDocument/2006/relationships/hyperlink" Target="https://item.jd.com/10118105268278.html#crumb-wrap" TargetMode="External"/><Relationship Id="rId136" Type="http://schemas.openxmlformats.org/officeDocument/2006/relationships/hyperlink" Target="https://item.jd.com/2520376.html" TargetMode="External"/><Relationship Id="rId135" Type="http://schemas.openxmlformats.org/officeDocument/2006/relationships/hyperlink" Target="https://item.jd.com/6795483.html" TargetMode="External"/><Relationship Id="rId134" Type="http://schemas.openxmlformats.org/officeDocument/2006/relationships/hyperlink" Target="https://item.jd.com/100005630812.html" TargetMode="External"/><Relationship Id="rId133" Type="http://schemas.openxmlformats.org/officeDocument/2006/relationships/hyperlink" Target="https://item.jd.com/100028762351.html" TargetMode="External"/><Relationship Id="rId132" Type="http://schemas.openxmlformats.org/officeDocument/2006/relationships/hyperlink" Target="https://item.jd.com/100138385399.html" TargetMode="External"/><Relationship Id="rId131" Type="http://schemas.openxmlformats.org/officeDocument/2006/relationships/hyperlink" Target="https://item.jd.com/100010528374.html" TargetMode="External"/><Relationship Id="rId130" Type="http://schemas.openxmlformats.org/officeDocument/2006/relationships/hyperlink" Target="https://item.jd.com/100010762918.html" TargetMode="External"/><Relationship Id="rId13" Type="http://schemas.openxmlformats.org/officeDocument/2006/relationships/hyperlink" Target="https://item.jd.com/10120244507145.html" TargetMode="External"/><Relationship Id="rId129" Type="http://schemas.openxmlformats.org/officeDocument/2006/relationships/hyperlink" Target="https://item.jd.com/329871.html" TargetMode="External"/><Relationship Id="rId128" Type="http://schemas.openxmlformats.org/officeDocument/2006/relationships/hyperlink" Target="https://item.jd.com/1032841.html" TargetMode="External"/><Relationship Id="rId127" Type="http://schemas.openxmlformats.org/officeDocument/2006/relationships/hyperlink" Target="https://item.jd.com/100021508614.html" TargetMode="External"/><Relationship Id="rId126" Type="http://schemas.openxmlformats.org/officeDocument/2006/relationships/hyperlink" Target="https://item.jd.com/100021508648.html" TargetMode="External"/><Relationship Id="rId125" Type="http://schemas.openxmlformats.org/officeDocument/2006/relationships/hyperlink" Target="https://item.jd.com/100021234893.html" TargetMode="External"/><Relationship Id="rId124" Type="http://schemas.openxmlformats.org/officeDocument/2006/relationships/hyperlink" Target="https://item.jd.com/100008817605.html" TargetMode="External"/><Relationship Id="rId123" Type="http://schemas.openxmlformats.org/officeDocument/2006/relationships/hyperlink" Target="https://item.jd.com/1038228.html" TargetMode="External"/><Relationship Id="rId122" Type="http://schemas.openxmlformats.org/officeDocument/2006/relationships/hyperlink" Target="https://item.jd.com/100012363441.html" TargetMode="External"/><Relationship Id="rId121" Type="http://schemas.openxmlformats.org/officeDocument/2006/relationships/hyperlink" Target="https://item.jd.com/100188756962.html" TargetMode="External"/><Relationship Id="rId120" Type="http://schemas.openxmlformats.org/officeDocument/2006/relationships/hyperlink" Target="https://item.jd.com/4191519.html" TargetMode="External"/><Relationship Id="rId12" Type="http://schemas.openxmlformats.org/officeDocument/2006/relationships/hyperlink" Target="https://item.jd.com/10149422501323.html" TargetMode="External"/><Relationship Id="rId119" Type="http://schemas.openxmlformats.org/officeDocument/2006/relationships/hyperlink" Target="https://item.jd.com/100117531960.html" TargetMode="External"/><Relationship Id="rId118" Type="http://schemas.openxmlformats.org/officeDocument/2006/relationships/hyperlink" Target="https://item.jd.com/10114736907047.html" TargetMode="External"/><Relationship Id="rId117" Type="http://schemas.openxmlformats.org/officeDocument/2006/relationships/hyperlink" Target="https://item.jd.com/10054657120589.html" TargetMode="External"/><Relationship Id="rId116" Type="http://schemas.openxmlformats.org/officeDocument/2006/relationships/hyperlink" Target="https://item.jd.com/10063825336997.html" TargetMode="External"/><Relationship Id="rId115" Type="http://schemas.openxmlformats.org/officeDocument/2006/relationships/hyperlink" Target="https://item.jd.com/100081566902.html" TargetMode="External"/><Relationship Id="rId114" Type="http://schemas.openxmlformats.org/officeDocument/2006/relationships/hyperlink" Target="https://item.jd.com/10068064180457.html#crumb-wrap" TargetMode="External"/><Relationship Id="rId113" Type="http://schemas.openxmlformats.org/officeDocument/2006/relationships/hyperlink" Target="https://item.jd.com/10105039856558.html" TargetMode="External"/><Relationship Id="rId112" Type="http://schemas.openxmlformats.org/officeDocument/2006/relationships/hyperlink" Target="https://item.jd.com/10106701323628.html" TargetMode="External"/><Relationship Id="rId111" Type="http://schemas.openxmlformats.org/officeDocument/2006/relationships/hyperlink" Target="https://item.jd.com/100008801456.html" TargetMode="External"/><Relationship Id="rId110" Type="http://schemas.openxmlformats.org/officeDocument/2006/relationships/hyperlink" Target="https://item.jd.com/10145739341956.html" TargetMode="External"/><Relationship Id="rId11" Type="http://schemas.openxmlformats.org/officeDocument/2006/relationships/hyperlink" Target="https://item.jd.com/10141975344870.html" TargetMode="External"/><Relationship Id="rId109" Type="http://schemas.openxmlformats.org/officeDocument/2006/relationships/hyperlink" Target="https://item.jd.com/10119518794328.html" TargetMode="External"/><Relationship Id="rId108" Type="http://schemas.openxmlformats.org/officeDocument/2006/relationships/hyperlink" Target="https://item.jd.com/10046858927673.html#crumb-wrap" TargetMode="External"/><Relationship Id="rId107" Type="http://schemas.openxmlformats.org/officeDocument/2006/relationships/hyperlink" Target="https://item.jd.com/100206010480.html#crumb-wrap" TargetMode="External"/><Relationship Id="rId106" Type="http://schemas.openxmlformats.org/officeDocument/2006/relationships/hyperlink" Target="https://item.jd.com/100112223107.html" TargetMode="External"/><Relationship Id="rId105" Type="http://schemas.openxmlformats.org/officeDocument/2006/relationships/hyperlink" Target="https://item.jd.com/10092112271851.html" TargetMode="External"/><Relationship Id="rId104" Type="http://schemas.openxmlformats.org/officeDocument/2006/relationships/hyperlink" Target="https://item.jd.com/10023050288032.html?sdx=ehi-lLxFuZiE6JnIaYBbjcQguDKRDwkrsm1PuKhGZ5H7cJjUK5la4njtrUrgUQ#crumb-wrap" TargetMode="External"/><Relationship Id="rId103" Type="http://schemas.openxmlformats.org/officeDocument/2006/relationships/hyperlink" Target="https://item.jd.com/10155521213795.html" TargetMode="External"/><Relationship Id="rId102" Type="http://schemas.openxmlformats.org/officeDocument/2006/relationships/hyperlink" Target="https://item.jd.com/10109997901565.html" TargetMode="External"/><Relationship Id="rId101" Type="http://schemas.openxmlformats.org/officeDocument/2006/relationships/hyperlink" Target="https://item.jd.com/10085089383509.html" TargetMode="External"/><Relationship Id="rId100" Type="http://schemas.openxmlformats.org/officeDocument/2006/relationships/hyperlink" Target="https://item.jd.com/10081553459290.html" TargetMode="External"/><Relationship Id="rId10" Type="http://schemas.openxmlformats.org/officeDocument/2006/relationships/hyperlink" Target="https://item.jd.com/10103720693503.html" TargetMode="External"/><Relationship Id="rId1" Type="http://schemas.openxmlformats.org/officeDocument/2006/relationships/hyperlink" Target="https://item.jd.com/10106976292670.html"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s://item.jd.com/100067207041.html" TargetMode="External"/><Relationship Id="rId8" Type="http://schemas.openxmlformats.org/officeDocument/2006/relationships/hyperlink" Target="https://item.jd.com/10148574937011.html" TargetMode="External"/><Relationship Id="rId7" Type="http://schemas.openxmlformats.org/officeDocument/2006/relationships/hyperlink" Target="https://item.jd.com/10112387508039.html" TargetMode="External"/><Relationship Id="rId69" Type="http://schemas.openxmlformats.org/officeDocument/2006/relationships/hyperlink" Target="https://item.jd.com/10033633051881.html" TargetMode="External"/><Relationship Id="rId68" Type="http://schemas.openxmlformats.org/officeDocument/2006/relationships/hyperlink" Target="https://item.jd.com/880121.html" TargetMode="External"/><Relationship Id="rId67" Type="http://schemas.openxmlformats.org/officeDocument/2006/relationships/hyperlink" Target="https://item.jd.com/100013760163.html" TargetMode="External"/><Relationship Id="rId66" Type="http://schemas.openxmlformats.org/officeDocument/2006/relationships/hyperlink" Target="https://item.jd.com/100057983617.html#switch-sku" TargetMode="External"/><Relationship Id="rId65" Type="http://schemas.openxmlformats.org/officeDocument/2006/relationships/hyperlink" Target="https://item.jd.com/10079751965896.html" TargetMode="External"/><Relationship Id="rId64" Type="http://schemas.openxmlformats.org/officeDocument/2006/relationships/hyperlink" Target="https://item.jd.com/10071337527142.html" TargetMode="External"/><Relationship Id="rId63" Type="http://schemas.openxmlformats.org/officeDocument/2006/relationships/hyperlink" Target="https://item.jd.com/100123232532.html" TargetMode="External"/><Relationship Id="rId62" Type="http://schemas.openxmlformats.org/officeDocument/2006/relationships/hyperlink" Target="https://item.jd.com/100166691814.html" TargetMode="External"/><Relationship Id="rId61" Type="http://schemas.openxmlformats.org/officeDocument/2006/relationships/hyperlink" Target="https://item.jd.com/10151201051937.html" TargetMode="External"/><Relationship Id="rId60" Type="http://schemas.openxmlformats.org/officeDocument/2006/relationships/hyperlink" Target="https://item.jd.com/100007434700.html" TargetMode="External"/><Relationship Id="rId6" Type="http://schemas.openxmlformats.org/officeDocument/2006/relationships/hyperlink" Target="https://item.jd.com/10094477742828.html" TargetMode="External"/><Relationship Id="rId59" Type="http://schemas.openxmlformats.org/officeDocument/2006/relationships/hyperlink" Target="https://item.jd.com/100110948058.html" TargetMode="External"/><Relationship Id="rId58" Type="http://schemas.openxmlformats.org/officeDocument/2006/relationships/hyperlink" Target="https://item.jd.com/100222330448.html" TargetMode="External"/><Relationship Id="rId57" Type="http://schemas.openxmlformats.org/officeDocument/2006/relationships/hyperlink" Target="https://item.jd.com/100140189940.html" TargetMode="External"/><Relationship Id="rId56" Type="http://schemas.openxmlformats.org/officeDocument/2006/relationships/hyperlink" Target="https://item.jd.com/100200346490.html" TargetMode="External"/><Relationship Id="rId55" Type="http://schemas.openxmlformats.org/officeDocument/2006/relationships/hyperlink" Target="https://item.jd.com/100142224632.html" TargetMode="External"/><Relationship Id="rId54" Type="http://schemas.openxmlformats.org/officeDocument/2006/relationships/hyperlink" Target="https://item.jd.com/10119527729626.html#crumb-wrap" TargetMode="External"/><Relationship Id="rId53" Type="http://schemas.openxmlformats.org/officeDocument/2006/relationships/hyperlink" Target="https://item.jd.com/10154347759287.html#crumb-wrap" TargetMode="External"/><Relationship Id="rId52" Type="http://schemas.openxmlformats.org/officeDocument/2006/relationships/hyperlink" Target="https://item.jd.com/10062406246331.html" TargetMode="External"/><Relationship Id="rId51" Type="http://schemas.openxmlformats.org/officeDocument/2006/relationships/hyperlink" Target="https://item.jd.com/100014114117.html" TargetMode="External"/><Relationship Id="rId50" Type="http://schemas.openxmlformats.org/officeDocument/2006/relationships/hyperlink" Target="https://item.jd.com/10118799830184.html" TargetMode="External"/><Relationship Id="rId5" Type="http://schemas.openxmlformats.org/officeDocument/2006/relationships/hyperlink" Target="https://item.jd.com/10109967363379.html" TargetMode="External"/><Relationship Id="rId49" Type="http://schemas.openxmlformats.org/officeDocument/2006/relationships/hyperlink" Target="https://item.jd.com/10164956087343.html" TargetMode="External"/><Relationship Id="rId48" Type="http://schemas.openxmlformats.org/officeDocument/2006/relationships/hyperlink" Target="https://item.jd.com/10143086299885.html" TargetMode="External"/><Relationship Id="rId47" Type="http://schemas.openxmlformats.org/officeDocument/2006/relationships/hyperlink" Target="https://item.jd.com/10091444554512.html" TargetMode="External"/><Relationship Id="rId46" Type="http://schemas.openxmlformats.org/officeDocument/2006/relationships/hyperlink" Target="https://item.jd.com/10091793255663.html" TargetMode="External"/><Relationship Id="rId45" Type="http://schemas.openxmlformats.org/officeDocument/2006/relationships/hyperlink" Target="https://item.jd.com/10026605956094.html" TargetMode="External"/><Relationship Id="rId44" Type="http://schemas.openxmlformats.org/officeDocument/2006/relationships/hyperlink" Target="https://item.jd.com/10122844897437.html#crumb-wrap" TargetMode="External"/><Relationship Id="rId43" Type="http://schemas.openxmlformats.org/officeDocument/2006/relationships/hyperlink" Target="https://item.jd.com/2236375.html" TargetMode="External"/><Relationship Id="rId42" Type="http://schemas.openxmlformats.org/officeDocument/2006/relationships/hyperlink" Target="https://item.jd.com/10094585135625.html" TargetMode="External"/><Relationship Id="rId41" Type="http://schemas.openxmlformats.org/officeDocument/2006/relationships/hyperlink" Target="https://item.jd.com/100021054943.html" TargetMode="External"/><Relationship Id="rId40" Type="http://schemas.openxmlformats.org/officeDocument/2006/relationships/hyperlink" Target="https://item.jd.com/10084557189335.html" TargetMode="External"/><Relationship Id="rId4" Type="http://schemas.openxmlformats.org/officeDocument/2006/relationships/hyperlink" Target="https://item.jd.com/100095236661.html#crumb-wrap" TargetMode="External"/><Relationship Id="rId39" Type="http://schemas.openxmlformats.org/officeDocument/2006/relationships/hyperlink" Target="https://item.jd.com/10070954130475.html" TargetMode="External"/><Relationship Id="rId38" Type="http://schemas.openxmlformats.org/officeDocument/2006/relationships/hyperlink" Target="https://item.jd.com/100151691837.html" TargetMode="External"/><Relationship Id="rId37" Type="http://schemas.openxmlformats.org/officeDocument/2006/relationships/hyperlink" Target="https://item.jd.com/10118572234171.html" TargetMode="External"/><Relationship Id="rId36" Type="http://schemas.openxmlformats.org/officeDocument/2006/relationships/hyperlink" Target="https://item.jd.com/10129282745285.html" TargetMode="External"/><Relationship Id="rId35" Type="http://schemas.openxmlformats.org/officeDocument/2006/relationships/hyperlink" Target="https://item.jd.com/10067377521323.html" TargetMode="External"/><Relationship Id="rId34" Type="http://schemas.openxmlformats.org/officeDocument/2006/relationships/hyperlink" Target="https://item.jd.com/10076748637189.html" TargetMode="External"/><Relationship Id="rId33" Type="http://schemas.openxmlformats.org/officeDocument/2006/relationships/hyperlink" Target="https://item.jd.com/10071588405353.html" TargetMode="External"/><Relationship Id="rId32" Type="http://schemas.openxmlformats.org/officeDocument/2006/relationships/hyperlink" Target="https://item.jd.com/10076675093710.html" TargetMode="External"/><Relationship Id="rId31" Type="http://schemas.openxmlformats.org/officeDocument/2006/relationships/hyperlink" Target="https://item.jd.com/10075496430088.html" TargetMode="External"/><Relationship Id="rId30" Type="http://schemas.openxmlformats.org/officeDocument/2006/relationships/hyperlink" Target="https://item.jd.com/10131360495800.html" TargetMode="External"/><Relationship Id="rId3" Type="http://schemas.openxmlformats.org/officeDocument/2006/relationships/hyperlink" Target="https://item.jd.com/10123965069401.html" TargetMode="External"/><Relationship Id="rId29" Type="http://schemas.openxmlformats.org/officeDocument/2006/relationships/hyperlink" Target="https://item.jd.com/10132009220566.html#crumb-wrap" TargetMode="External"/><Relationship Id="rId28" Type="http://schemas.openxmlformats.org/officeDocument/2006/relationships/hyperlink" Target="https://item.jd.com/10137143567240.html" TargetMode="External"/><Relationship Id="rId27" Type="http://schemas.openxmlformats.org/officeDocument/2006/relationships/hyperlink" Target="https://item.jd.com/100094966125.html" TargetMode="External"/><Relationship Id="rId26" Type="http://schemas.openxmlformats.org/officeDocument/2006/relationships/hyperlink" Target="https://item.jd.com/10121082152717.html" TargetMode="External"/><Relationship Id="rId25" Type="http://schemas.openxmlformats.org/officeDocument/2006/relationships/hyperlink" Target="https://item.jd.com/10096108528180.html" TargetMode="External"/><Relationship Id="rId24" Type="http://schemas.openxmlformats.org/officeDocument/2006/relationships/hyperlink" Target="https://item.jd.com/100149930946.html" TargetMode="External"/><Relationship Id="rId23" Type="http://schemas.openxmlformats.org/officeDocument/2006/relationships/hyperlink" Target="https://item.jd.com/10074831590287.html" TargetMode="External"/><Relationship Id="rId22" Type="http://schemas.openxmlformats.org/officeDocument/2006/relationships/hyperlink" Target="https://item.jd.com/10103150044551.html" TargetMode="External"/><Relationship Id="rId21" Type="http://schemas.openxmlformats.org/officeDocument/2006/relationships/hyperlink" Target="https://item.jd.com/100232516616.html" TargetMode="External"/><Relationship Id="rId20" Type="http://schemas.openxmlformats.org/officeDocument/2006/relationships/hyperlink" Target="https://item.jd.com/10101695489083.html" TargetMode="External"/><Relationship Id="rId2" Type="http://schemas.openxmlformats.org/officeDocument/2006/relationships/hyperlink" Target="https://item.jd.com/10132449413001.html" TargetMode="External"/><Relationship Id="rId19" Type="http://schemas.openxmlformats.org/officeDocument/2006/relationships/hyperlink" Target="https://item.jd.com/100065807479.html" TargetMode="External"/><Relationship Id="rId18" Type="http://schemas.openxmlformats.org/officeDocument/2006/relationships/hyperlink" Target="https://item.jd.com/10164954906487.html" TargetMode="External"/><Relationship Id="rId17" Type="http://schemas.openxmlformats.org/officeDocument/2006/relationships/hyperlink" Target="https://item.jd.com/10055937433807.html" TargetMode="External"/><Relationship Id="rId16" Type="http://schemas.openxmlformats.org/officeDocument/2006/relationships/hyperlink" Target="http://item.jd.com/10032029761093.html" TargetMode="External"/><Relationship Id="rId15" Type="http://schemas.openxmlformats.org/officeDocument/2006/relationships/hyperlink" Target="https://item.jd.com/10105656055117.html" TargetMode="External"/><Relationship Id="rId14" Type="http://schemas.openxmlformats.org/officeDocument/2006/relationships/hyperlink" Target="https://item.jd.com/10157148359844.html#crumb-wrap" TargetMode="External"/><Relationship Id="rId13" Type="http://schemas.openxmlformats.org/officeDocument/2006/relationships/hyperlink" Target="https://item.jd.com/10085089469013.html#crumb-wrap" TargetMode="External"/><Relationship Id="rId12" Type="http://schemas.openxmlformats.org/officeDocument/2006/relationships/hyperlink" Target="https://item.jd.com/862558.html" TargetMode="External"/><Relationship Id="rId11" Type="http://schemas.openxmlformats.org/officeDocument/2006/relationships/hyperlink" Target="https://item.jd.com/10148977875620.html#crumb-wrap" TargetMode="External"/><Relationship Id="rId10" Type="http://schemas.openxmlformats.org/officeDocument/2006/relationships/hyperlink" Target="https://item.jd.com/100141824039.html" TargetMode="External"/><Relationship Id="rId1" Type="http://schemas.openxmlformats.org/officeDocument/2006/relationships/hyperlink" Target="https://item.jd.com/10084725062544.html" TargetMode="External"/></Relationships>
</file>

<file path=xl/worksheets/_rels/sheet7.xml.rels><?xml version="1.0" encoding="UTF-8" standalone="yes"?>
<Relationships xmlns="http://schemas.openxmlformats.org/package/2006/relationships"><Relationship Id="rId9" Type="http://schemas.openxmlformats.org/officeDocument/2006/relationships/hyperlink" Target="https://item.jd.com/10154367572593.html#crumb-wrap" TargetMode="External"/><Relationship Id="rId8" Type="http://schemas.openxmlformats.org/officeDocument/2006/relationships/hyperlink" Target="https://item.jd.com/862558.html" TargetMode="External"/><Relationship Id="rId74" Type="http://schemas.openxmlformats.org/officeDocument/2006/relationships/hyperlink" Target="https://item.jd.com/100228226124.html&#10;" TargetMode="External"/><Relationship Id="rId73" Type="http://schemas.openxmlformats.org/officeDocument/2006/relationships/hyperlink" Target="https://item.jd.com/10124279813947.html&#10;" TargetMode="External"/><Relationship Id="rId72" Type="http://schemas.openxmlformats.org/officeDocument/2006/relationships/hyperlink" Target="https://item.jd.com/100131183418.html" TargetMode="External"/><Relationship Id="rId71" Type="http://schemas.openxmlformats.org/officeDocument/2006/relationships/hyperlink" Target="https://item.jd.com/10148787356281.html" TargetMode="External"/><Relationship Id="rId70" Type="http://schemas.openxmlformats.org/officeDocument/2006/relationships/hyperlink" Target="https://item.jd.com/100153404916.html" TargetMode="External"/><Relationship Id="rId7" Type="http://schemas.openxmlformats.org/officeDocument/2006/relationships/hyperlink" Target="https://item.jd.com/10129290463750.html" TargetMode="External"/><Relationship Id="rId69" Type="http://schemas.openxmlformats.org/officeDocument/2006/relationships/hyperlink" Target="https://item.jd.com/10141798044747.html" TargetMode="External"/><Relationship Id="rId68" Type="http://schemas.openxmlformats.org/officeDocument/2006/relationships/hyperlink" Target="https://item.jd.com/10161367767966.html" TargetMode="External"/><Relationship Id="rId67" Type="http://schemas.openxmlformats.org/officeDocument/2006/relationships/hyperlink" Target="https://item.jd.com/10110432670421.html" TargetMode="External"/><Relationship Id="rId66" Type="http://schemas.openxmlformats.org/officeDocument/2006/relationships/hyperlink" Target="https://item.jd.com/10136920331787.html" TargetMode="External"/><Relationship Id="rId65" Type="http://schemas.openxmlformats.org/officeDocument/2006/relationships/hyperlink" Target="https://item.jd.com/10141975344870.html" TargetMode="External"/><Relationship Id="rId64" Type="http://schemas.openxmlformats.org/officeDocument/2006/relationships/hyperlink" Target="https://item.jd.com/10020603184931.html" TargetMode="External"/><Relationship Id="rId63" Type="http://schemas.openxmlformats.org/officeDocument/2006/relationships/hyperlink" Target="https://item.jd.com/10092116780694.html" TargetMode="External"/><Relationship Id="rId62" Type="http://schemas.openxmlformats.org/officeDocument/2006/relationships/hyperlink" Target="https://item.jd.com/10164958271272.html" TargetMode="External"/><Relationship Id="rId61" Type="http://schemas.openxmlformats.org/officeDocument/2006/relationships/hyperlink" Target="https://item.jd.com/10033879578686.html#crumb-wrap" TargetMode="External"/><Relationship Id="rId60" Type="http://schemas.openxmlformats.org/officeDocument/2006/relationships/hyperlink" Target="https://item.jd.com/10100001574813.html#crumb-wrap" TargetMode="External"/><Relationship Id="rId6" Type="http://schemas.openxmlformats.org/officeDocument/2006/relationships/hyperlink" Target="https://item.jd.com/46551224271.html" TargetMode="External"/><Relationship Id="rId59" Type="http://schemas.openxmlformats.org/officeDocument/2006/relationships/hyperlink" Target="https://item.jd.com/10106557303175.html" TargetMode="External"/><Relationship Id="rId58" Type="http://schemas.openxmlformats.org/officeDocument/2006/relationships/hyperlink" Target="https://item.jd.com/10077965369157.html" TargetMode="External"/><Relationship Id="rId57" Type="http://schemas.openxmlformats.org/officeDocument/2006/relationships/hyperlink" Target="https://item.jd.com/100065698870.html#crumb-wrap" TargetMode="External"/><Relationship Id="rId56" Type="http://schemas.openxmlformats.org/officeDocument/2006/relationships/hyperlink" Target="https://item.jd.com/10158833201417.html" TargetMode="External"/><Relationship Id="rId55" Type="http://schemas.openxmlformats.org/officeDocument/2006/relationships/hyperlink" Target="https://item.jd.com/10083617613293.html#crumb-wrap" TargetMode="External"/><Relationship Id="rId54" Type="http://schemas.openxmlformats.org/officeDocument/2006/relationships/hyperlink" Target="https://item.jd.com/10063585925859.html" TargetMode="External"/><Relationship Id="rId53" Type="http://schemas.openxmlformats.org/officeDocument/2006/relationships/hyperlink" Target="https://item.jd.com/10048243053395.html" TargetMode="External"/><Relationship Id="rId52" Type="http://schemas.openxmlformats.org/officeDocument/2006/relationships/hyperlink" Target="https://item.jd.com/10120767345946.html#crumb-wrap" TargetMode="External"/><Relationship Id="rId51" Type="http://schemas.openxmlformats.org/officeDocument/2006/relationships/hyperlink" Target="https://item.jd.com/10072301351755.html" TargetMode="External"/><Relationship Id="rId50" Type="http://schemas.openxmlformats.org/officeDocument/2006/relationships/hyperlink" Target="https://item.jd.com/10063264751449.html" TargetMode="External"/><Relationship Id="rId5" Type="http://schemas.openxmlformats.org/officeDocument/2006/relationships/hyperlink" Target="https://item.jd.com/10151679277339.html" TargetMode="External"/><Relationship Id="rId49" Type="http://schemas.openxmlformats.org/officeDocument/2006/relationships/hyperlink" Target="https://item.jd.com/10088012381872.html#none&#10;" TargetMode="External"/><Relationship Id="rId48" Type="http://schemas.openxmlformats.org/officeDocument/2006/relationships/hyperlink" Target="https://item.jd.com/100117130713.html" TargetMode="External"/><Relationship Id="rId47" Type="http://schemas.openxmlformats.org/officeDocument/2006/relationships/hyperlink" Target="https://item.jd.com/10071956405671.html" TargetMode="External"/><Relationship Id="rId46" Type="http://schemas.openxmlformats.org/officeDocument/2006/relationships/hyperlink" Target="https://item.jd.com/10123613275310.html" TargetMode="External"/><Relationship Id="rId45" Type="http://schemas.openxmlformats.org/officeDocument/2006/relationships/hyperlink" Target="https://item.jd.com/10124950729681.html" TargetMode="External"/><Relationship Id="rId44" Type="http://schemas.openxmlformats.org/officeDocument/2006/relationships/hyperlink" Target="https://item.jd.com/100166556488.html" TargetMode="External"/><Relationship Id="rId43" Type="http://schemas.openxmlformats.org/officeDocument/2006/relationships/hyperlink" Target="https://item.jd.com/10121966003637.html" TargetMode="External"/><Relationship Id="rId42" Type="http://schemas.openxmlformats.org/officeDocument/2006/relationships/hyperlink" Target="https://item.jd.com/100118288985.html" TargetMode="External"/><Relationship Id="rId41" Type="http://schemas.openxmlformats.org/officeDocument/2006/relationships/hyperlink" Target="https://item.jd.com/10113634150418.html&#10;" TargetMode="External"/><Relationship Id="rId40" Type="http://schemas.openxmlformats.org/officeDocument/2006/relationships/hyperlink" Target="https://item.jd.com/10028681727811.html" TargetMode="External"/><Relationship Id="rId4" Type="http://schemas.openxmlformats.org/officeDocument/2006/relationships/hyperlink" Target="https://item.jd.com/72017624916.html#crumb-wrap" TargetMode="External"/><Relationship Id="rId39" Type="http://schemas.openxmlformats.org/officeDocument/2006/relationships/hyperlink" Target="https://item.jd.com/100149019254.html" TargetMode="External"/><Relationship Id="rId38" Type="http://schemas.openxmlformats.org/officeDocument/2006/relationships/hyperlink" Target="https://item.jd.com/100083235545.html#crumb-wrap" TargetMode="External"/><Relationship Id="rId37" Type="http://schemas.openxmlformats.org/officeDocument/2006/relationships/hyperlink" Target="https://item.jd.com/10133902770991.html" TargetMode="External"/><Relationship Id="rId36" Type="http://schemas.openxmlformats.org/officeDocument/2006/relationships/hyperlink" Target="https://item.jd.com/10164952881168.html" TargetMode="External"/><Relationship Id="rId35" Type="http://schemas.openxmlformats.org/officeDocument/2006/relationships/hyperlink" Target="https://item.jd.com/10164956087344.html" TargetMode="External"/><Relationship Id="rId34" Type="http://schemas.openxmlformats.org/officeDocument/2006/relationships/hyperlink" Target="https://item.jd.com/10164954906488.html" TargetMode="External"/><Relationship Id="rId33" Type="http://schemas.openxmlformats.org/officeDocument/2006/relationships/hyperlink" Target="https://item.jd.com/10105656706715.html" TargetMode="External"/><Relationship Id="rId32" Type="http://schemas.openxmlformats.org/officeDocument/2006/relationships/hyperlink" Target="https://item.jd.com/10146491638530.html#switch-sku" TargetMode="External"/><Relationship Id="rId31" Type="http://schemas.openxmlformats.org/officeDocument/2006/relationships/hyperlink" Target="https://item.jd.com/10161501331717.html#crumb-wrap" TargetMode="External"/><Relationship Id="rId30" Type="http://schemas.openxmlformats.org/officeDocument/2006/relationships/hyperlink" Target="https://item.jd.com/10107824085965.html" TargetMode="External"/><Relationship Id="rId3" Type="http://schemas.openxmlformats.org/officeDocument/2006/relationships/hyperlink" Target="https://item.jd.com/10161092635994.html?sdx=ehi-lLxFuZiE6JnJZ4JchcQmszWYAQ8rsmpOs6tFZd2IPe_RLJlV4HzipkrrVm6Y" TargetMode="External"/><Relationship Id="rId29" Type="http://schemas.openxmlformats.org/officeDocument/2006/relationships/hyperlink" Target="https://item.jd.com/10081555568288.html" TargetMode="External"/><Relationship Id="rId28" Type="http://schemas.openxmlformats.org/officeDocument/2006/relationships/hyperlink" Target="https://item.jd.com/10085656857651.html" TargetMode="External"/><Relationship Id="rId27" Type="http://schemas.openxmlformats.org/officeDocument/2006/relationships/hyperlink" Target="https://item.jd.com/10109051200931.html" TargetMode="External"/><Relationship Id="rId26" Type="http://schemas.openxmlformats.org/officeDocument/2006/relationships/hyperlink" Target="https://item.jd.com/10097007259092.html" TargetMode="External"/><Relationship Id="rId25" Type="http://schemas.openxmlformats.org/officeDocument/2006/relationships/hyperlink" Target="https://item.jd.com/10078728904433.html" TargetMode="External"/><Relationship Id="rId24" Type="http://schemas.openxmlformats.org/officeDocument/2006/relationships/hyperlink" Target="https://item.jd.com/10068795131664.html" TargetMode="External"/><Relationship Id="rId23" Type="http://schemas.openxmlformats.org/officeDocument/2006/relationships/hyperlink" Target="https://item.jd.com/10160906538637.html" TargetMode="External"/><Relationship Id="rId22" Type="http://schemas.openxmlformats.org/officeDocument/2006/relationships/hyperlink" Target="https://item.jd.com/10130850297366.html" TargetMode="External"/><Relationship Id="rId21" Type="http://schemas.openxmlformats.org/officeDocument/2006/relationships/hyperlink" Target="https://item.jd.com/2215354.html" TargetMode="External"/><Relationship Id="rId20" Type="http://schemas.openxmlformats.org/officeDocument/2006/relationships/hyperlink" Target="https://item.jd.com/10115304132402.html" TargetMode="External"/><Relationship Id="rId2" Type="http://schemas.openxmlformats.org/officeDocument/2006/relationships/hyperlink" Target="https://item.jd.com/10157663860251.html#crumb-wrap" TargetMode="External"/><Relationship Id="rId19" Type="http://schemas.openxmlformats.org/officeDocument/2006/relationships/hyperlink" Target="https://item.jd.com/10112809126493.html" TargetMode="External"/><Relationship Id="rId18" Type="http://schemas.openxmlformats.org/officeDocument/2006/relationships/hyperlink" Target="https://item.jd.com/100141656115.html" TargetMode="External"/><Relationship Id="rId17" Type="http://schemas.openxmlformats.org/officeDocument/2006/relationships/hyperlink" Target="https://item.jd.com/10139096819675.html" TargetMode="External"/><Relationship Id="rId16" Type="http://schemas.openxmlformats.org/officeDocument/2006/relationships/hyperlink" Target="https://item.jd.com/10104359830644.html" TargetMode="External"/><Relationship Id="rId15" Type="http://schemas.openxmlformats.org/officeDocument/2006/relationships/hyperlink" Target="https://item.jd.com/100068175553.html" TargetMode="External"/><Relationship Id="rId14" Type="http://schemas.openxmlformats.org/officeDocument/2006/relationships/hyperlink" Target="https://item.jd.com/100172806831.html" TargetMode="External"/><Relationship Id="rId13" Type="http://schemas.openxmlformats.org/officeDocument/2006/relationships/hyperlink" Target="https://item.jd.com/100101933693.html" TargetMode="External"/><Relationship Id="rId12" Type="http://schemas.openxmlformats.org/officeDocument/2006/relationships/hyperlink" Target="https://item.jd.com/100160268860.html" TargetMode="External"/><Relationship Id="rId11" Type="http://schemas.openxmlformats.org/officeDocument/2006/relationships/hyperlink" Target="https://item.jd.com/10148574937011.html" TargetMode="External"/><Relationship Id="rId10" Type="http://schemas.openxmlformats.org/officeDocument/2006/relationships/hyperlink" Target="https://item.jd.com/100119715397.html" TargetMode="External"/><Relationship Id="rId1" Type="http://schemas.openxmlformats.org/officeDocument/2006/relationships/hyperlink" Target="https://item.jd.com/10085089469013.html#crumb-wrap"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s://item.jd.com/10164954906489.html" TargetMode="External"/><Relationship Id="rId8" Type="http://schemas.openxmlformats.org/officeDocument/2006/relationships/hyperlink" Target="http://item.jd.com/10095081616482.html" TargetMode="External"/><Relationship Id="rId7" Type="http://schemas.openxmlformats.org/officeDocument/2006/relationships/hyperlink" Target="https://item.jd.com/100142275128.html" TargetMode="External"/><Relationship Id="rId6" Type="http://schemas.openxmlformats.org/officeDocument/2006/relationships/hyperlink" Target="https://item.jd.com/10122256101225.html" TargetMode="External"/><Relationship Id="rId5" Type="http://schemas.openxmlformats.org/officeDocument/2006/relationships/hyperlink" Target="https://item.jd.com/10061571185706.html" TargetMode="External"/><Relationship Id="rId4" Type="http://schemas.openxmlformats.org/officeDocument/2006/relationships/hyperlink" Target="https://item.jd.com/10147025048336.html" TargetMode="External"/><Relationship Id="rId3" Type="http://schemas.openxmlformats.org/officeDocument/2006/relationships/hyperlink" Target="https://item.jd.com/10026209268101.html" TargetMode="External"/><Relationship Id="rId23" Type="http://schemas.openxmlformats.org/officeDocument/2006/relationships/hyperlink" Target="https://item.jd.com/10094920324335.html" TargetMode="External"/><Relationship Id="rId22" Type="http://schemas.openxmlformats.org/officeDocument/2006/relationships/hyperlink" Target="https://item.jd.com/10164952847662.html" TargetMode="External"/><Relationship Id="rId21" Type="http://schemas.openxmlformats.org/officeDocument/2006/relationships/hyperlink" Target="https://item.jd.com/10164958271273.html" TargetMode="External"/><Relationship Id="rId20" Type="http://schemas.openxmlformats.org/officeDocument/2006/relationships/hyperlink" Target="https://item.jd.com/10152487373733.html" TargetMode="External"/><Relationship Id="rId2" Type="http://schemas.openxmlformats.org/officeDocument/2006/relationships/hyperlink" Target="https://npcitem.jd.hk/10022093977203.html" TargetMode="External"/><Relationship Id="rId19" Type="http://schemas.openxmlformats.org/officeDocument/2006/relationships/hyperlink" Target="https://item.jd.com/10143511916401.html" TargetMode="External"/><Relationship Id="rId18" Type="http://schemas.openxmlformats.org/officeDocument/2006/relationships/hyperlink" Target="https://item.jd.com/10159681368959.html" TargetMode="External"/><Relationship Id="rId17" Type="http://schemas.openxmlformats.org/officeDocument/2006/relationships/hyperlink" Target="https://item.jd.com/10077099180836.html" TargetMode="External"/><Relationship Id="rId16" Type="http://schemas.openxmlformats.org/officeDocument/2006/relationships/hyperlink" Target="https://item.jd.com/10072037535550.html" TargetMode="External"/><Relationship Id="rId15" Type="http://schemas.openxmlformats.org/officeDocument/2006/relationships/hyperlink" Target="https://item.jd.com/100160832986.html" TargetMode="External"/><Relationship Id="rId14" Type="http://schemas.openxmlformats.org/officeDocument/2006/relationships/hyperlink" Target="https://item.jd.com/10118520379412.html" TargetMode="External"/><Relationship Id="rId13" Type="http://schemas.openxmlformats.org/officeDocument/2006/relationships/hyperlink" Target="https://item.jd.com/10158460829864.html" TargetMode="External"/><Relationship Id="rId12" Type="http://schemas.openxmlformats.org/officeDocument/2006/relationships/hyperlink" Target="https://item.jd.com/10122877688810.html" TargetMode="External"/><Relationship Id="rId11" Type="http://schemas.openxmlformats.org/officeDocument/2006/relationships/hyperlink" Target="https://item.jd.com/10137552876981.html" TargetMode="External"/><Relationship Id="rId10" Type="http://schemas.openxmlformats.org/officeDocument/2006/relationships/hyperlink" Target="https://item.jd.com/100017149399.html" TargetMode="External"/><Relationship Id="rId1" Type="http://schemas.openxmlformats.org/officeDocument/2006/relationships/hyperlink" Target="https://item.jd.com/1180777236.html" TargetMode="External"/></Relationships>
</file>

<file path=xl/worksheets/_rels/sheet9.xml.rels><?xml version="1.0" encoding="UTF-8" standalone="yes"?>
<Relationships xmlns="http://schemas.openxmlformats.org/package/2006/relationships"><Relationship Id="rId9" Type="http://schemas.openxmlformats.org/officeDocument/2006/relationships/hyperlink" Target="https://item.jd.com/10120767345946.html#crumb-wrap" TargetMode="External"/><Relationship Id="rId8" Type="http://schemas.openxmlformats.org/officeDocument/2006/relationships/hyperlink" Target="https://item.jd.com/10063264751449.html" TargetMode="External"/><Relationship Id="rId7" Type="http://schemas.openxmlformats.org/officeDocument/2006/relationships/hyperlink" Target="https://item.jd.com/10135515408801.html" TargetMode="External"/><Relationship Id="rId6" Type="http://schemas.openxmlformats.org/officeDocument/2006/relationships/hyperlink" Target="https://item.jd.com/100072998503.html#crumb-wrap" TargetMode="External"/><Relationship Id="rId5" Type="http://schemas.openxmlformats.org/officeDocument/2006/relationships/hyperlink" Target="https://item.jd.com/10110588793492.html" TargetMode="External"/><Relationship Id="rId4" Type="http://schemas.openxmlformats.org/officeDocument/2006/relationships/hyperlink" Target="https://item.jd.com/100132298360.html" TargetMode="External"/><Relationship Id="rId3" Type="http://schemas.openxmlformats.org/officeDocument/2006/relationships/hyperlink" Target="https://item.jd.com/100030873038.html" TargetMode="External"/><Relationship Id="rId23" Type="http://schemas.openxmlformats.org/officeDocument/2006/relationships/hyperlink" Target="https://item.jd.com/10152715883750.html" TargetMode="External"/><Relationship Id="rId22" Type="http://schemas.openxmlformats.org/officeDocument/2006/relationships/hyperlink" Target="https://item.jd.com/10126159485937.html" TargetMode="External"/><Relationship Id="rId21" Type="http://schemas.openxmlformats.org/officeDocument/2006/relationships/hyperlink" Target="https://item.jd.com/10112153200420.html" TargetMode="External"/><Relationship Id="rId20" Type="http://schemas.openxmlformats.org/officeDocument/2006/relationships/hyperlink" Target="https://item.jd.com/10129478058684.html" TargetMode="External"/><Relationship Id="rId2" Type="http://schemas.openxmlformats.org/officeDocument/2006/relationships/hyperlink" Target="https://item.jd.com/10106976028491.html" TargetMode="External"/><Relationship Id="rId19" Type="http://schemas.openxmlformats.org/officeDocument/2006/relationships/hyperlink" Target="https://item.jd.com/10140974510248.html" TargetMode="External"/><Relationship Id="rId18" Type="http://schemas.openxmlformats.org/officeDocument/2006/relationships/hyperlink" Target="https://item.jd.com/10094036612035.html" TargetMode="External"/><Relationship Id="rId17" Type="http://schemas.openxmlformats.org/officeDocument/2006/relationships/hyperlink" Target="https://item.jd.com/10035197258075.html" TargetMode="External"/><Relationship Id="rId16" Type="http://schemas.openxmlformats.org/officeDocument/2006/relationships/hyperlink" Target="https://item.jd.com/10068488560142.html" TargetMode="External"/><Relationship Id="rId15" Type="http://schemas.openxmlformats.org/officeDocument/2006/relationships/hyperlink" Target="https://item.jd.com/10048065016186.html" TargetMode="External"/><Relationship Id="rId14" Type="http://schemas.openxmlformats.org/officeDocument/2006/relationships/hyperlink" Target="https://item.jd.com/100068795757.html" TargetMode="External"/><Relationship Id="rId13" Type="http://schemas.openxmlformats.org/officeDocument/2006/relationships/hyperlink" Target="https://item.jd.com/10108313613005.html" TargetMode="External"/><Relationship Id="rId12" Type="http://schemas.openxmlformats.org/officeDocument/2006/relationships/hyperlink" Target="https://item.jd.com/10071588405353.html" TargetMode="External"/><Relationship Id="rId11" Type="http://schemas.openxmlformats.org/officeDocument/2006/relationships/hyperlink" Target="https://item.jd.com/10084798953233.html#crumb-wrap" TargetMode="External"/><Relationship Id="rId10" Type="http://schemas.openxmlformats.org/officeDocument/2006/relationships/hyperlink" Target="https://item.jd.com/10056212365202.html" TargetMode="External"/><Relationship Id="rId1" Type="http://schemas.openxmlformats.org/officeDocument/2006/relationships/hyperlink" Target="https://item.jd.com/10106976831915.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83"/>
  <sheetViews>
    <sheetView zoomScale="75" zoomScaleNormal="75" workbookViewId="0">
      <pane ySplit="3" topLeftCell="A74" activePane="bottomLeft" state="frozen"/>
      <selection/>
      <selection pane="bottomLeft" activeCell="G3" sqref="G$1:G$1048576"/>
    </sheetView>
  </sheetViews>
  <sheetFormatPr defaultColWidth="9" defaultRowHeight="13.5" customHeight="1"/>
  <cols>
    <col min="1" max="1" width="13" style="6" customWidth="1"/>
    <col min="2" max="2" width="13" customWidth="1"/>
    <col min="3" max="3" width="13" style="6" customWidth="1"/>
    <col min="4" max="4" width="13" style="7" customWidth="1"/>
    <col min="5" max="5" width="44.6666666666667"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5"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5"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5" customFormat="1" ht="99" customHeight="1" spans="1:18">
      <c r="A4" s="13">
        <v>1</v>
      </c>
      <c r="B4" s="11" t="s">
        <v>22</v>
      </c>
      <c r="C4" s="11" t="s">
        <v>23</v>
      </c>
      <c r="D4" s="13"/>
      <c r="E4" s="13"/>
      <c r="F4" s="13" t="s">
        <v>24</v>
      </c>
      <c r="G4" s="13" t="s">
        <v>25</v>
      </c>
      <c r="H4" s="13">
        <v>162779839</v>
      </c>
      <c r="I4" s="13">
        <v>164159283</v>
      </c>
      <c r="J4" s="13" t="s">
        <v>26</v>
      </c>
      <c r="K4" s="13" t="s">
        <v>27</v>
      </c>
      <c r="L4" s="13" t="s">
        <v>28</v>
      </c>
      <c r="M4" s="11">
        <v>1</v>
      </c>
      <c r="N4" s="13">
        <v>76</v>
      </c>
      <c r="O4" s="13">
        <v>76</v>
      </c>
      <c r="P4" s="13" t="s">
        <v>29</v>
      </c>
      <c r="Q4" s="30">
        <v>0.13</v>
      </c>
      <c r="R4" s="13" t="s">
        <v>30</v>
      </c>
    </row>
    <row r="5" s="3" customFormat="1" ht="132" customHeight="1" spans="1:18">
      <c r="A5" s="11">
        <v>2</v>
      </c>
      <c r="B5" s="11" t="s">
        <v>22</v>
      </c>
      <c r="C5" s="11" t="s">
        <v>23</v>
      </c>
      <c r="D5" s="11"/>
      <c r="E5" s="13" t="s">
        <v>31</v>
      </c>
      <c r="F5" s="11" t="s">
        <v>32</v>
      </c>
      <c r="G5" s="11" t="s">
        <v>33</v>
      </c>
      <c r="H5" s="12">
        <v>162780293</v>
      </c>
      <c r="I5" s="12">
        <v>164159859</v>
      </c>
      <c r="J5" s="11" t="s">
        <v>34</v>
      </c>
      <c r="K5" s="11" t="s">
        <v>35</v>
      </c>
      <c r="L5" s="13" t="s">
        <v>36</v>
      </c>
      <c r="M5" s="11">
        <v>1</v>
      </c>
      <c r="N5" s="11" t="s">
        <v>37</v>
      </c>
      <c r="O5" s="11">
        <v>71</v>
      </c>
      <c r="P5" s="11" t="s">
        <v>38</v>
      </c>
      <c r="Q5" s="29" t="s">
        <v>39</v>
      </c>
      <c r="R5" s="11" t="s">
        <v>40</v>
      </c>
    </row>
    <row r="6" s="3" customFormat="1" ht="82" customHeight="1" spans="1:18">
      <c r="A6" s="11">
        <v>3</v>
      </c>
      <c r="B6" s="11" t="s">
        <v>22</v>
      </c>
      <c r="C6" s="11" t="s">
        <v>23</v>
      </c>
      <c r="D6" s="11"/>
      <c r="E6" s="11" t="s">
        <v>41</v>
      </c>
      <c r="F6" s="11" t="s">
        <v>42</v>
      </c>
      <c r="G6" s="11" t="s">
        <v>43</v>
      </c>
      <c r="H6" s="16">
        <v>162780415</v>
      </c>
      <c r="I6" s="16">
        <v>164159989</v>
      </c>
      <c r="J6" s="11" t="s">
        <v>44</v>
      </c>
      <c r="K6" s="11" t="s">
        <v>45</v>
      </c>
      <c r="L6" s="13" t="s">
        <v>28</v>
      </c>
      <c r="M6" s="11">
        <v>1</v>
      </c>
      <c r="N6" s="11">
        <v>59.9</v>
      </c>
      <c r="O6" s="11">
        <v>59.9</v>
      </c>
      <c r="P6" s="27" t="s">
        <v>46</v>
      </c>
      <c r="Q6" s="29" t="s">
        <v>47</v>
      </c>
      <c r="R6" s="11" t="s">
        <v>48</v>
      </c>
    </row>
    <row r="7" s="3" customFormat="1" ht="49" customHeight="1" spans="1:18">
      <c r="A7" s="11">
        <v>4</v>
      </c>
      <c r="B7" s="11" t="s">
        <v>22</v>
      </c>
      <c r="C7" s="11" t="s">
        <v>23</v>
      </c>
      <c r="D7" s="11"/>
      <c r="E7" s="11" t="s">
        <v>41</v>
      </c>
      <c r="F7" s="13" t="s">
        <v>49</v>
      </c>
      <c r="G7" s="11" t="s">
        <v>50</v>
      </c>
      <c r="H7" s="16">
        <v>162780414</v>
      </c>
      <c r="I7" s="16">
        <v>164159988</v>
      </c>
      <c r="J7" s="11" t="s">
        <v>51</v>
      </c>
      <c r="K7" s="11" t="s">
        <v>52</v>
      </c>
      <c r="L7" s="11" t="s">
        <v>53</v>
      </c>
      <c r="M7" s="11">
        <v>1</v>
      </c>
      <c r="N7" s="11">
        <v>29</v>
      </c>
      <c r="O7" s="11">
        <v>117.6</v>
      </c>
      <c r="P7" s="27" t="s">
        <v>54</v>
      </c>
      <c r="Q7" s="29">
        <v>0.09</v>
      </c>
      <c r="R7" s="11" t="s">
        <v>55</v>
      </c>
    </row>
    <row r="8" s="3" customFormat="1" ht="49" customHeight="1" spans="1:18">
      <c r="A8" s="11"/>
      <c r="B8" s="11"/>
      <c r="C8" s="11"/>
      <c r="D8" s="11"/>
      <c r="E8" s="11"/>
      <c r="F8" s="13"/>
      <c r="G8" s="11" t="s">
        <v>56</v>
      </c>
      <c r="H8" s="13"/>
      <c r="I8" s="13"/>
      <c r="J8" s="11"/>
      <c r="K8" s="11"/>
      <c r="L8" s="11"/>
      <c r="M8" s="11"/>
      <c r="N8" s="11">
        <v>49</v>
      </c>
      <c r="O8" s="11"/>
      <c r="P8" s="27" t="s">
        <v>57</v>
      </c>
      <c r="Q8" s="29">
        <v>0.09</v>
      </c>
      <c r="R8" s="11"/>
    </row>
    <row r="9" s="3" customFormat="1" ht="49" customHeight="1" spans="1:18">
      <c r="A9" s="11"/>
      <c r="B9" s="11"/>
      <c r="C9" s="11"/>
      <c r="D9" s="11"/>
      <c r="E9" s="11"/>
      <c r="F9" s="13"/>
      <c r="G9" s="11" t="s">
        <v>58</v>
      </c>
      <c r="H9" s="13"/>
      <c r="I9" s="13"/>
      <c r="J9" s="11"/>
      <c r="K9" s="11"/>
      <c r="L9" s="11"/>
      <c r="M9" s="11"/>
      <c r="N9" s="11">
        <v>39.6</v>
      </c>
      <c r="O9" s="11"/>
      <c r="P9" s="27" t="s">
        <v>59</v>
      </c>
      <c r="Q9" s="29">
        <v>0.13</v>
      </c>
      <c r="R9" s="11"/>
    </row>
    <row r="10" s="3" customFormat="1" ht="56" customHeight="1" spans="1:18">
      <c r="A10" s="13">
        <v>5</v>
      </c>
      <c r="B10" s="13" t="s">
        <v>22</v>
      </c>
      <c r="C10" s="13" t="s">
        <v>23</v>
      </c>
      <c r="D10" s="11" t="s">
        <v>60</v>
      </c>
      <c r="E10" s="11" t="s">
        <v>41</v>
      </c>
      <c r="F10" s="13" t="s">
        <v>61</v>
      </c>
      <c r="G10" s="11" t="s">
        <v>62</v>
      </c>
      <c r="H10" s="12">
        <v>162780947</v>
      </c>
      <c r="I10" s="12">
        <v>164160600</v>
      </c>
      <c r="J10" s="14" t="s">
        <v>34</v>
      </c>
      <c r="K10" s="14" t="s">
        <v>63</v>
      </c>
      <c r="L10" s="14" t="s">
        <v>53</v>
      </c>
      <c r="M10" s="14" t="s">
        <v>64</v>
      </c>
      <c r="N10" s="13">
        <v>33.9</v>
      </c>
      <c r="O10" s="11">
        <v>73.8</v>
      </c>
      <c r="P10" s="13" t="s">
        <v>65</v>
      </c>
      <c r="Q10" s="29">
        <v>0.09</v>
      </c>
      <c r="R10" s="11" t="s">
        <v>66</v>
      </c>
    </row>
    <row r="11" s="3" customFormat="1" ht="56" customHeight="1" spans="1:18">
      <c r="A11" s="13"/>
      <c r="B11" s="13"/>
      <c r="C11" s="13"/>
      <c r="D11" s="11"/>
      <c r="E11" s="11"/>
      <c r="F11" s="13"/>
      <c r="G11" s="11"/>
      <c r="H11" s="14"/>
      <c r="I11" s="14"/>
      <c r="J11" s="14"/>
      <c r="K11" s="14"/>
      <c r="L11" s="14"/>
      <c r="M11" s="14"/>
      <c r="N11" s="13">
        <v>39.9</v>
      </c>
      <c r="O11" s="11"/>
      <c r="P11" s="13" t="s">
        <v>67</v>
      </c>
      <c r="Q11" s="29">
        <v>0.09</v>
      </c>
      <c r="R11" s="11"/>
    </row>
    <row r="12" s="3" customFormat="1" ht="56" customHeight="1" spans="1:18">
      <c r="A12" s="13">
        <v>6</v>
      </c>
      <c r="B12" s="13" t="s">
        <v>22</v>
      </c>
      <c r="C12" s="13" t="s">
        <v>23</v>
      </c>
      <c r="D12" s="13"/>
      <c r="E12" s="13"/>
      <c r="F12" s="13" t="s">
        <v>68</v>
      </c>
      <c r="G12" s="13" t="s">
        <v>69</v>
      </c>
      <c r="H12" s="13">
        <v>162779750</v>
      </c>
      <c r="I12" s="13">
        <v>164159179</v>
      </c>
      <c r="J12" s="13" t="s">
        <v>70</v>
      </c>
      <c r="K12" s="13" t="s">
        <v>71</v>
      </c>
      <c r="L12" s="13" t="s">
        <v>28</v>
      </c>
      <c r="M12" s="13">
        <v>1</v>
      </c>
      <c r="N12" s="13">
        <v>49.9</v>
      </c>
      <c r="O12" s="13">
        <v>89.8</v>
      </c>
      <c r="P12" s="13" t="s">
        <v>72</v>
      </c>
      <c r="Q12" s="29">
        <v>0.09</v>
      </c>
      <c r="R12" s="13" t="s">
        <v>73</v>
      </c>
    </row>
    <row r="13" s="3" customFormat="1" ht="56" customHeight="1" spans="1:18">
      <c r="A13" s="13"/>
      <c r="B13" s="13"/>
      <c r="C13" s="13"/>
      <c r="D13" s="13"/>
      <c r="E13" s="13"/>
      <c r="F13" s="13"/>
      <c r="G13" s="13" t="s">
        <v>74</v>
      </c>
      <c r="H13" s="13"/>
      <c r="I13" s="13"/>
      <c r="J13" s="13"/>
      <c r="K13" s="13"/>
      <c r="L13" s="13"/>
      <c r="M13" s="13"/>
      <c r="N13" s="13">
        <v>39.9</v>
      </c>
      <c r="O13" s="13"/>
      <c r="P13" s="13" t="s">
        <v>75</v>
      </c>
      <c r="Q13" s="29">
        <v>0.09</v>
      </c>
      <c r="R13" s="13"/>
    </row>
    <row r="14" s="3" customFormat="1" ht="106" customHeight="1" spans="1:18">
      <c r="A14" s="13">
        <v>7</v>
      </c>
      <c r="B14" s="11" t="s">
        <v>22</v>
      </c>
      <c r="C14" s="13" t="s">
        <v>23</v>
      </c>
      <c r="D14" s="13"/>
      <c r="E14" s="13"/>
      <c r="F14" s="13" t="s">
        <v>76</v>
      </c>
      <c r="G14" s="13" t="s">
        <v>77</v>
      </c>
      <c r="H14" s="13">
        <v>162779282</v>
      </c>
      <c r="I14" s="13">
        <v>164158623</v>
      </c>
      <c r="J14" s="13" t="s">
        <v>70</v>
      </c>
      <c r="K14" s="13" t="s">
        <v>78</v>
      </c>
      <c r="L14" s="11" t="s">
        <v>79</v>
      </c>
      <c r="M14" s="13">
        <v>1</v>
      </c>
      <c r="N14" s="13">
        <v>99.5</v>
      </c>
      <c r="O14" s="13">
        <v>99.5</v>
      </c>
      <c r="P14" s="13" t="s">
        <v>80</v>
      </c>
      <c r="Q14" s="30">
        <v>0.09</v>
      </c>
      <c r="R14" s="13" t="s">
        <v>81</v>
      </c>
    </row>
    <row r="15" s="3" customFormat="1" ht="106" customHeight="1" spans="1:18">
      <c r="A15" s="11">
        <v>8</v>
      </c>
      <c r="B15" s="11" t="s">
        <v>22</v>
      </c>
      <c r="C15" s="11" t="s">
        <v>23</v>
      </c>
      <c r="D15" s="11"/>
      <c r="E15" s="11" t="s">
        <v>82</v>
      </c>
      <c r="F15" s="13" t="s">
        <v>83</v>
      </c>
      <c r="G15" s="13" t="s">
        <v>84</v>
      </c>
      <c r="H15" s="12">
        <v>162780489</v>
      </c>
      <c r="I15" s="12">
        <v>164160086</v>
      </c>
      <c r="J15" s="13" t="s">
        <v>85</v>
      </c>
      <c r="K15" s="11" t="s">
        <v>45</v>
      </c>
      <c r="L15" s="11" t="s">
        <v>79</v>
      </c>
      <c r="M15" s="11">
        <v>1</v>
      </c>
      <c r="N15" s="13">
        <v>108</v>
      </c>
      <c r="O15" s="13">
        <v>108</v>
      </c>
      <c r="P15" s="13" t="s">
        <v>86</v>
      </c>
      <c r="Q15" s="29">
        <v>0.09</v>
      </c>
      <c r="R15" s="11" t="s">
        <v>87</v>
      </c>
    </row>
    <row r="16" s="3" customFormat="1" ht="106" customHeight="1" spans="1:18">
      <c r="A16" s="13">
        <v>9</v>
      </c>
      <c r="B16" s="11" t="s">
        <v>22</v>
      </c>
      <c r="C16" s="13" t="s">
        <v>23</v>
      </c>
      <c r="D16" s="13"/>
      <c r="E16" s="13"/>
      <c r="F16" s="13" t="s">
        <v>88</v>
      </c>
      <c r="G16" s="13" t="s">
        <v>89</v>
      </c>
      <c r="H16" s="13">
        <v>162779865</v>
      </c>
      <c r="I16" s="13">
        <v>164159310</v>
      </c>
      <c r="J16" s="13" t="s">
        <v>70</v>
      </c>
      <c r="K16" s="13" t="s">
        <v>78</v>
      </c>
      <c r="L16" s="13" t="s">
        <v>28</v>
      </c>
      <c r="M16" s="13">
        <v>1</v>
      </c>
      <c r="N16" s="13">
        <v>69</v>
      </c>
      <c r="O16" s="13">
        <v>69</v>
      </c>
      <c r="P16" s="23" t="s">
        <v>90</v>
      </c>
      <c r="Q16" s="30">
        <v>0.09</v>
      </c>
      <c r="R16" s="13" t="s">
        <v>91</v>
      </c>
    </row>
    <row r="17" s="3" customFormat="1" ht="106" customHeight="1" spans="1:18">
      <c r="A17" s="13">
        <v>10</v>
      </c>
      <c r="B17" s="13" t="s">
        <v>22</v>
      </c>
      <c r="C17" s="13" t="s">
        <v>23</v>
      </c>
      <c r="D17" s="13"/>
      <c r="E17" s="13"/>
      <c r="F17" s="13" t="s">
        <v>92</v>
      </c>
      <c r="G17" s="11" t="s">
        <v>93</v>
      </c>
      <c r="H17" s="13">
        <v>162779866</v>
      </c>
      <c r="I17" s="13">
        <v>164159311</v>
      </c>
      <c r="J17" s="13" t="s">
        <v>70</v>
      </c>
      <c r="K17" s="13" t="s">
        <v>78</v>
      </c>
      <c r="L17" s="11" t="s">
        <v>79</v>
      </c>
      <c r="M17" s="13">
        <v>1</v>
      </c>
      <c r="N17" s="13">
        <v>69.9</v>
      </c>
      <c r="O17" s="13">
        <v>69.9</v>
      </c>
      <c r="P17" s="13" t="s">
        <v>94</v>
      </c>
      <c r="Q17" s="30">
        <v>0.09</v>
      </c>
      <c r="R17" s="13" t="s">
        <v>81</v>
      </c>
    </row>
    <row r="18" s="3" customFormat="1" ht="148.5" customHeight="1" spans="1:18">
      <c r="A18" s="11">
        <v>11</v>
      </c>
      <c r="B18" s="11" t="s">
        <v>22</v>
      </c>
      <c r="C18" s="11" t="s">
        <v>23</v>
      </c>
      <c r="D18" s="11" t="s">
        <v>60</v>
      </c>
      <c r="E18" s="11" t="s">
        <v>95</v>
      </c>
      <c r="F18" s="11" t="s">
        <v>96</v>
      </c>
      <c r="G18" s="11" t="s">
        <v>93</v>
      </c>
      <c r="H18" s="11">
        <v>162779749</v>
      </c>
      <c r="I18" s="11">
        <v>164159178</v>
      </c>
      <c r="J18" s="11" t="s">
        <v>97</v>
      </c>
      <c r="K18" s="11" t="s">
        <v>71</v>
      </c>
      <c r="L18" s="13" t="s">
        <v>98</v>
      </c>
      <c r="M18" s="11">
        <v>1</v>
      </c>
      <c r="N18" s="11">
        <v>89.9</v>
      </c>
      <c r="O18" s="11">
        <v>89.9</v>
      </c>
      <c r="P18" s="114" t="s">
        <v>99</v>
      </c>
      <c r="Q18" s="29">
        <v>0.09</v>
      </c>
      <c r="R18" s="11" t="s">
        <v>100</v>
      </c>
    </row>
    <row r="19" s="3" customFormat="1" ht="100" customHeight="1" spans="1:18">
      <c r="A19" s="11">
        <v>12</v>
      </c>
      <c r="B19" s="11" t="s">
        <v>22</v>
      </c>
      <c r="C19" s="11" t="s">
        <v>23</v>
      </c>
      <c r="D19" s="11"/>
      <c r="E19" s="11"/>
      <c r="F19" s="11" t="s">
        <v>101</v>
      </c>
      <c r="G19" s="11" t="s">
        <v>93</v>
      </c>
      <c r="H19" s="12">
        <v>162779449</v>
      </c>
      <c r="I19" s="12">
        <v>164158796</v>
      </c>
      <c r="J19" s="11" t="s">
        <v>70</v>
      </c>
      <c r="K19" s="11" t="s">
        <v>78</v>
      </c>
      <c r="L19" s="11" t="s">
        <v>79</v>
      </c>
      <c r="M19" s="11">
        <v>1</v>
      </c>
      <c r="N19" s="11">
        <v>79.9</v>
      </c>
      <c r="O19" s="11">
        <v>79.9</v>
      </c>
      <c r="P19" s="27" t="s">
        <v>102</v>
      </c>
      <c r="Q19" s="29">
        <v>0.09</v>
      </c>
      <c r="R19" s="11" t="s">
        <v>103</v>
      </c>
    </row>
    <row r="20" s="3" customFormat="1" ht="100" customHeight="1" spans="1:18">
      <c r="A20" s="11">
        <v>13</v>
      </c>
      <c r="B20" s="11" t="s">
        <v>22</v>
      </c>
      <c r="C20" s="11" t="s">
        <v>23</v>
      </c>
      <c r="D20" s="11"/>
      <c r="E20" s="11"/>
      <c r="F20" s="11" t="s">
        <v>104</v>
      </c>
      <c r="G20" s="11" t="s">
        <v>93</v>
      </c>
      <c r="H20" s="12">
        <v>162625943</v>
      </c>
      <c r="I20" s="12">
        <v>163855088</v>
      </c>
      <c r="J20" s="11" t="s">
        <v>70</v>
      </c>
      <c r="K20" s="11" t="s">
        <v>78</v>
      </c>
      <c r="L20" s="11" t="s">
        <v>79</v>
      </c>
      <c r="M20" s="11">
        <v>1</v>
      </c>
      <c r="N20" s="11">
        <v>79.9</v>
      </c>
      <c r="O20" s="11">
        <v>79.9</v>
      </c>
      <c r="P20" s="27" t="s">
        <v>105</v>
      </c>
      <c r="Q20" s="29">
        <v>0.09</v>
      </c>
      <c r="R20" s="11" t="s">
        <v>106</v>
      </c>
    </row>
    <row r="21" s="3" customFormat="1" ht="100" customHeight="1" spans="1:18">
      <c r="A21" s="13">
        <v>14</v>
      </c>
      <c r="B21" s="11" t="s">
        <v>22</v>
      </c>
      <c r="C21" s="11" t="s">
        <v>23</v>
      </c>
      <c r="D21" s="13"/>
      <c r="E21" s="13"/>
      <c r="F21" s="13" t="s">
        <v>107</v>
      </c>
      <c r="G21" s="11" t="s">
        <v>93</v>
      </c>
      <c r="H21" s="13">
        <v>162779868</v>
      </c>
      <c r="I21" s="13">
        <v>164159313</v>
      </c>
      <c r="J21" s="13" t="s">
        <v>70</v>
      </c>
      <c r="K21" s="13" t="s">
        <v>78</v>
      </c>
      <c r="L21" s="11" t="s">
        <v>53</v>
      </c>
      <c r="M21" s="13">
        <v>1</v>
      </c>
      <c r="N21" s="13">
        <v>59.9</v>
      </c>
      <c r="O21" s="13">
        <v>59.9</v>
      </c>
      <c r="P21" s="23" t="s">
        <v>108</v>
      </c>
      <c r="Q21" s="30">
        <v>0.09</v>
      </c>
      <c r="R21" s="13" t="s">
        <v>81</v>
      </c>
    </row>
    <row r="22" s="3" customFormat="1" ht="247.5" customHeight="1" spans="1:18">
      <c r="A22" s="11">
        <v>15</v>
      </c>
      <c r="B22" s="11" t="s">
        <v>22</v>
      </c>
      <c r="C22" s="11" t="s">
        <v>23</v>
      </c>
      <c r="D22" s="11"/>
      <c r="E22" s="11" t="s">
        <v>109</v>
      </c>
      <c r="F22" s="11" t="s">
        <v>110</v>
      </c>
      <c r="G22" s="11" t="s">
        <v>111</v>
      </c>
      <c r="H22" s="12">
        <v>162779291</v>
      </c>
      <c r="I22" s="12">
        <v>164158633</v>
      </c>
      <c r="J22" s="11" t="s">
        <v>51</v>
      </c>
      <c r="K22" s="11" t="s">
        <v>78</v>
      </c>
      <c r="L22" s="11" t="s">
        <v>53</v>
      </c>
      <c r="M22" s="11">
        <v>1</v>
      </c>
      <c r="N22" s="11">
        <v>104.9</v>
      </c>
      <c r="O22" s="11">
        <v>104.9</v>
      </c>
      <c r="P22" s="19" t="s">
        <v>112</v>
      </c>
      <c r="Q22" s="29">
        <v>0.09</v>
      </c>
      <c r="R22" s="11" t="s">
        <v>113</v>
      </c>
    </row>
    <row r="23" s="3" customFormat="1" ht="148" customHeight="1" spans="1:18">
      <c r="A23" s="13">
        <v>16</v>
      </c>
      <c r="B23" s="11" t="s">
        <v>22</v>
      </c>
      <c r="C23" s="11" t="s">
        <v>23</v>
      </c>
      <c r="D23" s="11"/>
      <c r="E23" s="13"/>
      <c r="F23" s="13" t="s">
        <v>114</v>
      </c>
      <c r="G23" s="13" t="s">
        <v>111</v>
      </c>
      <c r="H23" s="13">
        <v>162779748</v>
      </c>
      <c r="I23" s="13">
        <v>164159177</v>
      </c>
      <c r="J23" s="13" t="s">
        <v>70</v>
      </c>
      <c r="K23" s="13" t="s">
        <v>71</v>
      </c>
      <c r="L23" s="13" t="s">
        <v>28</v>
      </c>
      <c r="M23" s="11">
        <v>1</v>
      </c>
      <c r="N23" s="13">
        <v>78.9</v>
      </c>
      <c r="O23" s="13">
        <v>78.9</v>
      </c>
      <c r="P23" s="23" t="s">
        <v>115</v>
      </c>
      <c r="Q23" s="29">
        <v>0.09</v>
      </c>
      <c r="R23" s="13" t="s">
        <v>66</v>
      </c>
    </row>
    <row r="24" s="3" customFormat="1" ht="214.5" customHeight="1" spans="1:18">
      <c r="A24" s="13">
        <v>17</v>
      </c>
      <c r="B24" s="11" t="s">
        <v>22</v>
      </c>
      <c r="C24" s="13" t="s">
        <v>23</v>
      </c>
      <c r="D24" s="11"/>
      <c r="E24" s="13" t="s">
        <v>116</v>
      </c>
      <c r="F24" s="13" t="s">
        <v>117</v>
      </c>
      <c r="G24" s="13" t="s">
        <v>118</v>
      </c>
      <c r="H24" s="13">
        <v>162780411</v>
      </c>
      <c r="I24" s="13">
        <v>164159985</v>
      </c>
      <c r="J24" s="13" t="s">
        <v>119</v>
      </c>
      <c r="K24" s="13" t="s">
        <v>120</v>
      </c>
      <c r="L24" s="11" t="s">
        <v>121</v>
      </c>
      <c r="M24" s="11">
        <v>1</v>
      </c>
      <c r="N24" s="13">
        <v>69.8</v>
      </c>
      <c r="O24" s="13">
        <v>69.8</v>
      </c>
      <c r="P24" s="23" t="s">
        <v>122</v>
      </c>
      <c r="Q24" s="30">
        <v>0.13</v>
      </c>
      <c r="R24" s="13" t="s">
        <v>123</v>
      </c>
    </row>
    <row r="25" s="3" customFormat="1" ht="142" customHeight="1" spans="1:18">
      <c r="A25" s="11">
        <v>18</v>
      </c>
      <c r="B25" s="11" t="s">
        <v>22</v>
      </c>
      <c r="C25" s="11" t="s">
        <v>23</v>
      </c>
      <c r="D25" s="11"/>
      <c r="E25" s="11" t="s">
        <v>124</v>
      </c>
      <c r="F25" s="11" t="s">
        <v>125</v>
      </c>
      <c r="G25" s="136" t="s">
        <v>126</v>
      </c>
      <c r="H25" s="14">
        <v>162683015</v>
      </c>
      <c r="I25" s="14">
        <v>163944422</v>
      </c>
      <c r="J25" s="11" t="s">
        <v>127</v>
      </c>
      <c r="K25" s="11" t="s">
        <v>128</v>
      </c>
      <c r="L25" s="13" t="s">
        <v>28</v>
      </c>
      <c r="M25" s="11">
        <v>1</v>
      </c>
      <c r="N25" s="11">
        <v>79</v>
      </c>
      <c r="O25" s="11">
        <v>79.9</v>
      </c>
      <c r="P25" s="194" t="s">
        <v>129</v>
      </c>
      <c r="Q25" s="29">
        <v>0.13</v>
      </c>
      <c r="R25" s="11" t="s">
        <v>66</v>
      </c>
    </row>
    <row r="26" s="3" customFormat="1" ht="142" customHeight="1" spans="1:18">
      <c r="A26" s="11">
        <v>19</v>
      </c>
      <c r="B26" s="11" t="s">
        <v>22</v>
      </c>
      <c r="C26" s="11" t="s">
        <v>23</v>
      </c>
      <c r="D26" s="11"/>
      <c r="E26" s="11" t="s">
        <v>130</v>
      </c>
      <c r="F26" s="11" t="s">
        <v>131</v>
      </c>
      <c r="G26" s="13" t="s">
        <v>132</v>
      </c>
      <c r="H26" s="12">
        <v>162780352</v>
      </c>
      <c r="I26" s="12">
        <v>164159918</v>
      </c>
      <c r="J26" s="11" t="s">
        <v>133</v>
      </c>
      <c r="K26" s="11" t="s">
        <v>134</v>
      </c>
      <c r="L26" s="11" t="s">
        <v>135</v>
      </c>
      <c r="M26" s="11">
        <v>1</v>
      </c>
      <c r="N26" s="11">
        <v>59.8</v>
      </c>
      <c r="O26" s="13">
        <v>59.8</v>
      </c>
      <c r="P26" s="20" t="s">
        <v>136</v>
      </c>
      <c r="Q26" s="29">
        <v>0.13</v>
      </c>
      <c r="R26" s="11" t="s">
        <v>137</v>
      </c>
    </row>
    <row r="27" s="3" customFormat="1" ht="142" customHeight="1" spans="1:18">
      <c r="A27" s="11">
        <v>20</v>
      </c>
      <c r="B27" s="11" t="s">
        <v>22</v>
      </c>
      <c r="C27" s="11" t="s">
        <v>23</v>
      </c>
      <c r="D27" s="11"/>
      <c r="E27" s="11" t="s">
        <v>138</v>
      </c>
      <c r="F27" s="13" t="s">
        <v>139</v>
      </c>
      <c r="G27" s="13" t="s">
        <v>140</v>
      </c>
      <c r="H27" s="13">
        <v>162779254</v>
      </c>
      <c r="I27" s="13">
        <v>164158595</v>
      </c>
      <c r="J27" s="13" t="s">
        <v>85</v>
      </c>
      <c r="K27" s="11" t="s">
        <v>45</v>
      </c>
      <c r="L27" s="13" t="s">
        <v>53</v>
      </c>
      <c r="M27" s="13">
        <v>1</v>
      </c>
      <c r="N27" s="13">
        <f>18.9+23.6+14.8</f>
        <v>57.3</v>
      </c>
      <c r="O27" s="13">
        <f>18.9+23.6+14.8</f>
        <v>57.3</v>
      </c>
      <c r="P27" s="13" t="s">
        <v>141</v>
      </c>
      <c r="Q27" s="29" t="s">
        <v>142</v>
      </c>
      <c r="R27" s="11" t="s">
        <v>87</v>
      </c>
    </row>
    <row r="28" s="3" customFormat="1" ht="142" customHeight="1" spans="1:18">
      <c r="A28" s="13">
        <v>21</v>
      </c>
      <c r="B28" s="13" t="s">
        <v>22</v>
      </c>
      <c r="C28" s="13" t="s">
        <v>23</v>
      </c>
      <c r="D28" s="15"/>
      <c r="E28" s="13" t="s">
        <v>143</v>
      </c>
      <c r="F28" s="13" t="s">
        <v>144</v>
      </c>
      <c r="G28" s="13" t="s">
        <v>145</v>
      </c>
      <c r="H28" s="13">
        <v>162780339</v>
      </c>
      <c r="I28" s="13">
        <v>164159905</v>
      </c>
      <c r="J28" s="13" t="s">
        <v>146</v>
      </c>
      <c r="K28" s="13" t="s">
        <v>147</v>
      </c>
      <c r="L28" s="11" t="s">
        <v>79</v>
      </c>
      <c r="M28" s="13">
        <v>1</v>
      </c>
      <c r="N28" s="13">
        <v>89.9</v>
      </c>
      <c r="O28" s="13">
        <v>89.9</v>
      </c>
      <c r="P28" s="19" t="s">
        <v>148</v>
      </c>
      <c r="Q28" s="13">
        <v>9</v>
      </c>
      <c r="R28" s="13" t="s">
        <v>149</v>
      </c>
    </row>
    <row r="29" s="3" customFormat="1" ht="142" customHeight="1" spans="1:18">
      <c r="A29" s="13">
        <v>22</v>
      </c>
      <c r="B29" s="11" t="s">
        <v>22</v>
      </c>
      <c r="C29" s="13" t="s">
        <v>23</v>
      </c>
      <c r="D29" s="13" t="s">
        <v>60</v>
      </c>
      <c r="E29" s="13" t="s">
        <v>150</v>
      </c>
      <c r="F29" s="13" t="s">
        <v>151</v>
      </c>
      <c r="G29" s="13" t="s">
        <v>152</v>
      </c>
      <c r="H29" s="13">
        <v>162682707</v>
      </c>
      <c r="I29" s="13">
        <v>163944006</v>
      </c>
      <c r="J29" s="13" t="s">
        <v>153</v>
      </c>
      <c r="K29" s="13" t="s">
        <v>154</v>
      </c>
      <c r="L29" s="13" t="s">
        <v>98</v>
      </c>
      <c r="M29" s="13">
        <v>1</v>
      </c>
      <c r="N29" s="13">
        <v>56.5</v>
      </c>
      <c r="O29" s="13">
        <v>56.5</v>
      </c>
      <c r="P29" s="23" t="s">
        <v>155</v>
      </c>
      <c r="Q29" s="30">
        <v>0.09</v>
      </c>
      <c r="R29" s="13" t="s">
        <v>156</v>
      </c>
    </row>
    <row r="30" s="3" customFormat="1" ht="142" customHeight="1" spans="1:18">
      <c r="A30" s="13">
        <v>23</v>
      </c>
      <c r="B30" s="13" t="s">
        <v>22</v>
      </c>
      <c r="C30" s="13" t="s">
        <v>23</v>
      </c>
      <c r="D30" s="15"/>
      <c r="E30" s="11" t="s">
        <v>157</v>
      </c>
      <c r="F30" s="13" t="s">
        <v>158</v>
      </c>
      <c r="G30" s="11" t="s">
        <v>159</v>
      </c>
      <c r="H30" s="13">
        <v>162780340</v>
      </c>
      <c r="I30" s="13">
        <v>164159906</v>
      </c>
      <c r="J30" s="13" t="s">
        <v>146</v>
      </c>
      <c r="K30" s="13" t="s">
        <v>147</v>
      </c>
      <c r="L30" s="11" t="s">
        <v>79</v>
      </c>
      <c r="M30" s="13">
        <v>1</v>
      </c>
      <c r="N30" s="13">
        <v>98</v>
      </c>
      <c r="O30" s="13">
        <v>98</v>
      </c>
      <c r="P30" s="19" t="s">
        <v>160</v>
      </c>
      <c r="Q30" s="30">
        <v>0.09</v>
      </c>
      <c r="R30" s="13" t="s">
        <v>149</v>
      </c>
    </row>
    <row r="31" s="3" customFormat="1" ht="142" customHeight="1" spans="1:18">
      <c r="A31" s="13">
        <v>24</v>
      </c>
      <c r="B31" s="13" t="s">
        <v>22</v>
      </c>
      <c r="C31" s="13" t="s">
        <v>23</v>
      </c>
      <c r="D31" s="15"/>
      <c r="E31" s="13" t="s">
        <v>161</v>
      </c>
      <c r="F31" s="13" t="s">
        <v>162</v>
      </c>
      <c r="G31" s="13" t="s">
        <v>163</v>
      </c>
      <c r="H31" s="13">
        <v>162780341</v>
      </c>
      <c r="I31" s="13">
        <v>164159907</v>
      </c>
      <c r="J31" s="13" t="s">
        <v>146</v>
      </c>
      <c r="K31" s="13" t="s">
        <v>147</v>
      </c>
      <c r="L31" s="11" t="s">
        <v>79</v>
      </c>
      <c r="M31" s="13">
        <v>1</v>
      </c>
      <c r="N31" s="13">
        <v>108</v>
      </c>
      <c r="O31" s="13">
        <v>108</v>
      </c>
      <c r="P31" s="19" t="s">
        <v>164</v>
      </c>
      <c r="Q31" s="13">
        <v>13</v>
      </c>
      <c r="R31" s="13" t="s">
        <v>149</v>
      </c>
    </row>
    <row r="32" s="3" customFormat="1" ht="142" customHeight="1" spans="1:18">
      <c r="A32" s="13">
        <v>25</v>
      </c>
      <c r="B32" s="11" t="s">
        <v>22</v>
      </c>
      <c r="C32" s="13" t="s">
        <v>23</v>
      </c>
      <c r="D32" s="15"/>
      <c r="E32" s="15"/>
      <c r="F32" s="13" t="s">
        <v>165</v>
      </c>
      <c r="G32" s="13" t="s">
        <v>166</v>
      </c>
      <c r="H32" s="13">
        <v>162780943</v>
      </c>
      <c r="I32" s="13">
        <v>164160595</v>
      </c>
      <c r="J32" s="13" t="s">
        <v>167</v>
      </c>
      <c r="K32" s="13" t="s">
        <v>128</v>
      </c>
      <c r="L32" s="11" t="s">
        <v>36</v>
      </c>
      <c r="M32" s="13">
        <v>1</v>
      </c>
      <c r="N32" s="13">
        <v>57.9</v>
      </c>
      <c r="O32" s="13">
        <v>57.9</v>
      </c>
      <c r="P32" s="23" t="s">
        <v>168</v>
      </c>
      <c r="Q32" s="30">
        <v>0.13</v>
      </c>
      <c r="R32" s="13" t="s">
        <v>169</v>
      </c>
    </row>
    <row r="33" s="5" customFormat="1" ht="142" customHeight="1" spans="1:18">
      <c r="A33" s="13">
        <v>26</v>
      </c>
      <c r="B33" s="11" t="s">
        <v>22</v>
      </c>
      <c r="C33" s="13" t="s">
        <v>23</v>
      </c>
      <c r="D33" s="13" t="s">
        <v>60</v>
      </c>
      <c r="E33" s="13" t="s">
        <v>170</v>
      </c>
      <c r="F33" s="13" t="s">
        <v>171</v>
      </c>
      <c r="G33" s="13" t="s">
        <v>172</v>
      </c>
      <c r="H33" s="13">
        <v>162780409</v>
      </c>
      <c r="I33" s="13">
        <v>164159983</v>
      </c>
      <c r="J33" s="13" t="s">
        <v>173</v>
      </c>
      <c r="K33" s="13" t="s">
        <v>120</v>
      </c>
      <c r="L33" s="11" t="s">
        <v>36</v>
      </c>
      <c r="M33" s="13">
        <v>1</v>
      </c>
      <c r="N33" s="102">
        <v>60</v>
      </c>
      <c r="O33" s="195">
        <v>69</v>
      </c>
      <c r="P33" s="23" t="s">
        <v>174</v>
      </c>
      <c r="Q33" s="197">
        <v>0.13</v>
      </c>
      <c r="R33" s="13" t="s">
        <v>175</v>
      </c>
    </row>
    <row r="34" s="3" customFormat="1" ht="142" customHeight="1" spans="1:18">
      <c r="A34" s="13">
        <v>27</v>
      </c>
      <c r="B34" s="11" t="s">
        <v>22</v>
      </c>
      <c r="C34" s="13" t="s">
        <v>23</v>
      </c>
      <c r="D34" s="15"/>
      <c r="E34" s="15"/>
      <c r="F34" s="13" t="s">
        <v>176</v>
      </c>
      <c r="G34" s="13" t="s">
        <v>177</v>
      </c>
      <c r="H34" s="13">
        <v>162780945</v>
      </c>
      <c r="I34" s="13">
        <v>164160598</v>
      </c>
      <c r="J34" s="13" t="s">
        <v>167</v>
      </c>
      <c r="K34" s="13" t="s">
        <v>128</v>
      </c>
      <c r="L34" s="11" t="s">
        <v>36</v>
      </c>
      <c r="M34" s="13">
        <v>1</v>
      </c>
      <c r="N34" s="13">
        <v>69.9</v>
      </c>
      <c r="O34" s="13">
        <v>69.9</v>
      </c>
      <c r="P34" s="23" t="s">
        <v>178</v>
      </c>
      <c r="Q34" s="30">
        <v>0.09</v>
      </c>
      <c r="R34" s="13" t="s">
        <v>179</v>
      </c>
    </row>
    <row r="35" s="3" customFormat="1" ht="142" customHeight="1" spans="1:18">
      <c r="A35" s="13">
        <v>28</v>
      </c>
      <c r="B35" s="11" t="s">
        <v>22</v>
      </c>
      <c r="C35" s="13" t="s">
        <v>23</v>
      </c>
      <c r="D35" s="15"/>
      <c r="E35" s="15"/>
      <c r="F35" s="13" t="s">
        <v>180</v>
      </c>
      <c r="G35" s="13" t="s">
        <v>181</v>
      </c>
      <c r="H35" s="13">
        <v>162780946</v>
      </c>
      <c r="I35" s="13">
        <v>164160599</v>
      </c>
      <c r="J35" s="13" t="s">
        <v>167</v>
      </c>
      <c r="K35" s="13" t="s">
        <v>128</v>
      </c>
      <c r="L35" s="11" t="s">
        <v>36</v>
      </c>
      <c r="M35" s="13">
        <v>1</v>
      </c>
      <c r="N35" s="13">
        <v>59</v>
      </c>
      <c r="O35" s="13">
        <v>59</v>
      </c>
      <c r="P35" s="13" t="s">
        <v>182</v>
      </c>
      <c r="Q35" s="30">
        <v>0.13</v>
      </c>
      <c r="R35" s="13" t="s">
        <v>183</v>
      </c>
    </row>
    <row r="36" s="3" customFormat="1" ht="198" customHeight="1" spans="1:18">
      <c r="A36" s="11">
        <v>29</v>
      </c>
      <c r="B36" s="11" t="s">
        <v>22</v>
      </c>
      <c r="C36" s="11" t="s">
        <v>23</v>
      </c>
      <c r="D36" s="11"/>
      <c r="E36" s="11" t="s">
        <v>184</v>
      </c>
      <c r="F36" s="13" t="s">
        <v>185</v>
      </c>
      <c r="G36" s="13" t="s">
        <v>186</v>
      </c>
      <c r="H36" s="13">
        <v>162779745</v>
      </c>
      <c r="I36" s="13">
        <v>164159174</v>
      </c>
      <c r="J36" s="11" t="s">
        <v>97</v>
      </c>
      <c r="K36" s="11" t="s">
        <v>71</v>
      </c>
      <c r="L36" s="13" t="s">
        <v>98</v>
      </c>
      <c r="M36" s="11">
        <v>1</v>
      </c>
      <c r="N36" s="13">
        <v>59.9</v>
      </c>
      <c r="O36" s="13">
        <v>59.9</v>
      </c>
      <c r="P36" s="13" t="s">
        <v>187</v>
      </c>
      <c r="Q36" s="29">
        <v>0.09</v>
      </c>
      <c r="R36" s="13" t="s">
        <v>188</v>
      </c>
    </row>
    <row r="37" s="3" customFormat="1" ht="112" customHeight="1" spans="1:18">
      <c r="A37" s="11">
        <v>30</v>
      </c>
      <c r="B37" s="11" t="s">
        <v>22</v>
      </c>
      <c r="C37" s="11" t="s">
        <v>23</v>
      </c>
      <c r="D37" s="11"/>
      <c r="E37" s="11" t="s">
        <v>41</v>
      </c>
      <c r="F37" s="13" t="s">
        <v>189</v>
      </c>
      <c r="G37" s="11" t="s">
        <v>190</v>
      </c>
      <c r="H37" s="16">
        <v>162780416</v>
      </c>
      <c r="I37" s="16">
        <v>164159990</v>
      </c>
      <c r="J37" s="11" t="s">
        <v>51</v>
      </c>
      <c r="K37" s="11" t="s">
        <v>52</v>
      </c>
      <c r="L37" s="11" t="s">
        <v>53</v>
      </c>
      <c r="M37" s="11">
        <v>1</v>
      </c>
      <c r="N37" s="11">
        <v>59</v>
      </c>
      <c r="O37" s="11">
        <v>82.8</v>
      </c>
      <c r="P37" s="19" t="s">
        <v>191</v>
      </c>
      <c r="Q37" s="29">
        <v>0.09</v>
      </c>
      <c r="R37" s="11" t="s">
        <v>192</v>
      </c>
    </row>
    <row r="38" s="3" customFormat="1" ht="112" customHeight="1" spans="1:18">
      <c r="A38" s="11"/>
      <c r="B38" s="11"/>
      <c r="C38" s="11"/>
      <c r="D38" s="11"/>
      <c r="E38" s="11"/>
      <c r="F38" s="13"/>
      <c r="G38" s="11" t="s">
        <v>193</v>
      </c>
      <c r="H38" s="13"/>
      <c r="I38" s="13"/>
      <c r="J38" s="11"/>
      <c r="K38" s="11"/>
      <c r="L38" s="11"/>
      <c r="M38" s="11"/>
      <c r="N38" s="11">
        <v>23.8</v>
      </c>
      <c r="O38" s="11"/>
      <c r="P38" s="27" t="s">
        <v>194</v>
      </c>
      <c r="Q38" s="29">
        <v>0.13</v>
      </c>
      <c r="R38" s="11"/>
    </row>
    <row r="39" s="3" customFormat="1" ht="82.5" spans="1:18">
      <c r="A39" s="11">
        <v>31</v>
      </c>
      <c r="B39" s="11" t="s">
        <v>22</v>
      </c>
      <c r="C39" s="11" t="s">
        <v>23</v>
      </c>
      <c r="D39" s="11" t="s">
        <v>60</v>
      </c>
      <c r="E39" s="11" t="s">
        <v>195</v>
      </c>
      <c r="F39" s="11" t="s">
        <v>196</v>
      </c>
      <c r="G39" s="11" t="s">
        <v>197</v>
      </c>
      <c r="H39" s="11">
        <v>162780941</v>
      </c>
      <c r="I39" s="11">
        <v>164160591</v>
      </c>
      <c r="J39" s="11" t="s">
        <v>198</v>
      </c>
      <c r="K39" s="11" t="s">
        <v>78</v>
      </c>
      <c r="L39" s="11" t="s">
        <v>98</v>
      </c>
      <c r="M39" s="11">
        <v>1</v>
      </c>
      <c r="N39" s="11">
        <v>59.9</v>
      </c>
      <c r="O39" s="11">
        <v>59.9</v>
      </c>
      <c r="P39" s="27" t="s">
        <v>199</v>
      </c>
      <c r="Q39" s="29">
        <v>0.13</v>
      </c>
      <c r="R39" s="11" t="s">
        <v>200</v>
      </c>
    </row>
    <row r="40" s="3" customFormat="1" ht="132" spans="1:18">
      <c r="A40" s="11">
        <v>32</v>
      </c>
      <c r="B40" s="11" t="s">
        <v>22</v>
      </c>
      <c r="C40" s="11" t="s">
        <v>23</v>
      </c>
      <c r="D40" s="11" t="s">
        <v>60</v>
      </c>
      <c r="E40" s="11" t="s">
        <v>201</v>
      </c>
      <c r="F40" s="11" t="s">
        <v>202</v>
      </c>
      <c r="G40" s="11" t="s">
        <v>203</v>
      </c>
      <c r="H40" s="11">
        <v>162780940</v>
      </c>
      <c r="I40" s="11">
        <v>164160590</v>
      </c>
      <c r="J40" s="11" t="s">
        <v>198</v>
      </c>
      <c r="K40" s="11" t="s">
        <v>78</v>
      </c>
      <c r="L40" s="11" t="s">
        <v>98</v>
      </c>
      <c r="M40" s="11">
        <v>1</v>
      </c>
      <c r="N40" s="11">
        <v>59.9</v>
      </c>
      <c r="O40" s="11">
        <v>59.9</v>
      </c>
      <c r="P40" s="27" t="s">
        <v>204</v>
      </c>
      <c r="Q40" s="29">
        <v>0.13</v>
      </c>
      <c r="R40" s="11" t="s">
        <v>200</v>
      </c>
    </row>
    <row r="41" s="3" customFormat="1" ht="246" customHeight="1" spans="1:18">
      <c r="A41" s="13">
        <v>33</v>
      </c>
      <c r="B41" s="11" t="s">
        <v>22</v>
      </c>
      <c r="C41" s="13" t="s">
        <v>23</v>
      </c>
      <c r="D41" s="13" t="s">
        <v>60</v>
      </c>
      <c r="E41" s="13" t="s">
        <v>205</v>
      </c>
      <c r="F41" s="13" t="s">
        <v>206</v>
      </c>
      <c r="G41" s="13" t="s">
        <v>207</v>
      </c>
      <c r="H41" s="13">
        <v>162780337</v>
      </c>
      <c r="I41" s="13">
        <v>164159903</v>
      </c>
      <c r="J41" s="13" t="s">
        <v>146</v>
      </c>
      <c r="K41" s="13" t="s">
        <v>120</v>
      </c>
      <c r="L41" s="11" t="s">
        <v>208</v>
      </c>
      <c r="M41" s="11">
        <v>1</v>
      </c>
      <c r="N41" s="13" t="s">
        <v>209</v>
      </c>
      <c r="O41" s="13">
        <v>110</v>
      </c>
      <c r="P41" s="13" t="s">
        <v>210</v>
      </c>
      <c r="Q41" s="30">
        <v>0.13</v>
      </c>
      <c r="R41" s="13" t="s">
        <v>211</v>
      </c>
    </row>
    <row r="42" s="3" customFormat="1" ht="264" customHeight="1" spans="1:18">
      <c r="A42" s="11">
        <v>34</v>
      </c>
      <c r="B42" s="11" t="s">
        <v>22</v>
      </c>
      <c r="C42" s="11" t="s">
        <v>23</v>
      </c>
      <c r="D42" s="11"/>
      <c r="E42" s="11" t="s">
        <v>212</v>
      </c>
      <c r="F42" s="11" t="s">
        <v>213</v>
      </c>
      <c r="G42" s="11" t="s">
        <v>214</v>
      </c>
      <c r="H42" s="12">
        <v>162779375</v>
      </c>
      <c r="I42" s="12">
        <v>164158717</v>
      </c>
      <c r="J42" s="11" t="s">
        <v>215</v>
      </c>
      <c r="K42" s="11" t="s">
        <v>27</v>
      </c>
      <c r="L42" s="11" t="s">
        <v>53</v>
      </c>
      <c r="M42" s="11">
        <v>1</v>
      </c>
      <c r="N42" s="11" t="s">
        <v>216</v>
      </c>
      <c r="O42" s="11">
        <v>79</v>
      </c>
      <c r="P42" s="19" t="s">
        <v>217</v>
      </c>
      <c r="Q42" s="29">
        <v>0.13</v>
      </c>
      <c r="R42" s="11" t="s">
        <v>211</v>
      </c>
    </row>
    <row r="43" s="3" customFormat="1" ht="231" customHeight="1" spans="1:18">
      <c r="A43" s="11">
        <v>35</v>
      </c>
      <c r="B43" s="11" t="s">
        <v>22</v>
      </c>
      <c r="C43" s="11" t="s">
        <v>23</v>
      </c>
      <c r="D43" s="11"/>
      <c r="E43" s="11" t="s">
        <v>218</v>
      </c>
      <c r="F43" s="11" t="s">
        <v>219</v>
      </c>
      <c r="G43" s="11" t="s">
        <v>220</v>
      </c>
      <c r="H43" s="12">
        <v>162779377</v>
      </c>
      <c r="I43" s="12">
        <v>164158719</v>
      </c>
      <c r="J43" s="11" t="s">
        <v>215</v>
      </c>
      <c r="K43" s="11" t="s">
        <v>27</v>
      </c>
      <c r="L43" s="11" t="s">
        <v>53</v>
      </c>
      <c r="M43" s="11">
        <v>1</v>
      </c>
      <c r="N43" s="11" t="s">
        <v>221</v>
      </c>
      <c r="O43" s="11">
        <v>84.6</v>
      </c>
      <c r="P43" s="19" t="s">
        <v>222</v>
      </c>
      <c r="Q43" s="29">
        <v>0.13</v>
      </c>
      <c r="R43" s="11" t="s">
        <v>223</v>
      </c>
    </row>
    <row r="44" s="5" customFormat="1" ht="198" customHeight="1" spans="1:18">
      <c r="A44" s="13">
        <v>36</v>
      </c>
      <c r="B44" s="11" t="s">
        <v>22</v>
      </c>
      <c r="C44" s="13" t="s">
        <v>23</v>
      </c>
      <c r="D44" s="13" t="s">
        <v>60</v>
      </c>
      <c r="E44" s="13" t="s">
        <v>224</v>
      </c>
      <c r="F44" s="11" t="s">
        <v>225</v>
      </c>
      <c r="G44" s="11" t="s">
        <v>226</v>
      </c>
      <c r="H44" s="13">
        <v>162780410</v>
      </c>
      <c r="I44" s="13">
        <v>164159984</v>
      </c>
      <c r="J44" s="13" t="s">
        <v>173</v>
      </c>
      <c r="K44" s="13" t="s">
        <v>120</v>
      </c>
      <c r="L44" s="11" t="s">
        <v>36</v>
      </c>
      <c r="M44" s="13">
        <v>1</v>
      </c>
      <c r="N44" s="102">
        <v>80</v>
      </c>
      <c r="O44" s="102">
        <v>109</v>
      </c>
      <c r="P44" s="23" t="s">
        <v>227</v>
      </c>
      <c r="Q44" s="29">
        <v>0.13</v>
      </c>
      <c r="R44" s="13" t="s">
        <v>228</v>
      </c>
    </row>
    <row r="45" s="3" customFormat="1" ht="231" customHeight="1" spans="1:18">
      <c r="A45" s="13">
        <v>37</v>
      </c>
      <c r="B45" s="11" t="s">
        <v>22</v>
      </c>
      <c r="C45" s="13" t="s">
        <v>23</v>
      </c>
      <c r="D45" s="13" t="s">
        <v>60</v>
      </c>
      <c r="E45" s="13" t="s">
        <v>229</v>
      </c>
      <c r="F45" s="13" t="s">
        <v>230</v>
      </c>
      <c r="G45" s="13" t="s">
        <v>231</v>
      </c>
      <c r="H45" s="13">
        <v>162683557</v>
      </c>
      <c r="I45" s="13">
        <v>163945808</v>
      </c>
      <c r="J45" s="13" t="s">
        <v>26</v>
      </c>
      <c r="K45" s="13" t="s">
        <v>27</v>
      </c>
      <c r="L45" s="11" t="s">
        <v>36</v>
      </c>
      <c r="M45" s="11">
        <v>1</v>
      </c>
      <c r="N45" s="13" t="s">
        <v>232</v>
      </c>
      <c r="O45" s="13">
        <v>68.5</v>
      </c>
      <c r="P45" s="13" t="s">
        <v>233</v>
      </c>
      <c r="Q45" s="30">
        <v>0.13</v>
      </c>
      <c r="R45" s="13" t="s">
        <v>234</v>
      </c>
    </row>
    <row r="46" s="3" customFormat="1" ht="180" customHeight="1" spans="1:18">
      <c r="A46" s="13">
        <v>38</v>
      </c>
      <c r="B46" s="11" t="s">
        <v>22</v>
      </c>
      <c r="C46" s="13" t="s">
        <v>23</v>
      </c>
      <c r="D46" s="13" t="s">
        <v>60</v>
      </c>
      <c r="E46" s="13" t="s">
        <v>235</v>
      </c>
      <c r="F46" s="13" t="s">
        <v>236</v>
      </c>
      <c r="G46" s="13" t="s">
        <v>237</v>
      </c>
      <c r="H46" s="13">
        <v>162780338</v>
      </c>
      <c r="I46" s="13">
        <v>164159904</v>
      </c>
      <c r="J46" s="13" t="s">
        <v>238</v>
      </c>
      <c r="K46" s="13" t="s">
        <v>120</v>
      </c>
      <c r="L46" s="11" t="s">
        <v>208</v>
      </c>
      <c r="M46" s="11">
        <v>1</v>
      </c>
      <c r="N46" s="13">
        <v>63.9</v>
      </c>
      <c r="O46" s="13">
        <v>63.9</v>
      </c>
      <c r="P46" s="23" t="s">
        <v>239</v>
      </c>
      <c r="Q46" s="30">
        <v>0.13</v>
      </c>
      <c r="R46" s="13" t="s">
        <v>240</v>
      </c>
    </row>
    <row r="47" s="3" customFormat="1" ht="180" customHeight="1" spans="1:18">
      <c r="A47" s="13">
        <v>39</v>
      </c>
      <c r="B47" s="11" t="s">
        <v>22</v>
      </c>
      <c r="C47" s="11" t="s">
        <v>23</v>
      </c>
      <c r="D47" s="13" t="s">
        <v>60</v>
      </c>
      <c r="E47" s="13"/>
      <c r="F47" s="13" t="s">
        <v>241</v>
      </c>
      <c r="G47" s="193" t="s">
        <v>242</v>
      </c>
      <c r="H47" s="13">
        <v>162780579</v>
      </c>
      <c r="I47" s="13">
        <v>164160187</v>
      </c>
      <c r="J47" s="13" t="s">
        <v>243</v>
      </c>
      <c r="K47" s="13" t="s">
        <v>45</v>
      </c>
      <c r="L47" s="11" t="s">
        <v>36</v>
      </c>
      <c r="M47" s="13">
        <v>1</v>
      </c>
      <c r="N47" s="13" t="s">
        <v>244</v>
      </c>
      <c r="O47" s="13">
        <v>52.8</v>
      </c>
      <c r="P47" s="13" t="s">
        <v>245</v>
      </c>
      <c r="Q47" s="30">
        <v>0.13</v>
      </c>
      <c r="R47" s="13" t="s">
        <v>246</v>
      </c>
    </row>
    <row r="48" s="3" customFormat="1" ht="132" customHeight="1" spans="1:18">
      <c r="A48" s="13">
        <v>40</v>
      </c>
      <c r="B48" s="13" t="s">
        <v>22</v>
      </c>
      <c r="C48" s="13" t="s">
        <v>23</v>
      </c>
      <c r="D48" s="11" t="s">
        <v>60</v>
      </c>
      <c r="E48" s="13" t="s">
        <v>247</v>
      </c>
      <c r="F48" s="13" t="s">
        <v>248</v>
      </c>
      <c r="G48" s="13" t="s">
        <v>249</v>
      </c>
      <c r="H48" s="13">
        <v>162683485</v>
      </c>
      <c r="I48" s="13">
        <v>163945397</v>
      </c>
      <c r="J48" s="13" t="s">
        <v>250</v>
      </c>
      <c r="K48" s="13" t="s">
        <v>120</v>
      </c>
      <c r="L48" s="11" t="s">
        <v>121</v>
      </c>
      <c r="M48" s="11">
        <v>1</v>
      </c>
      <c r="N48" s="13">
        <v>89</v>
      </c>
      <c r="O48" s="13">
        <v>89</v>
      </c>
      <c r="P48" s="196" t="s">
        <v>251</v>
      </c>
      <c r="Q48" s="30">
        <v>0.13</v>
      </c>
      <c r="R48" s="13" t="s">
        <v>252</v>
      </c>
    </row>
    <row r="49" s="3" customFormat="1" ht="151" customHeight="1" spans="1:18">
      <c r="A49" s="11">
        <v>41</v>
      </c>
      <c r="B49" s="11" t="s">
        <v>22</v>
      </c>
      <c r="C49" s="11" t="s">
        <v>23</v>
      </c>
      <c r="D49" s="11"/>
      <c r="E49" s="11" t="s">
        <v>41</v>
      </c>
      <c r="F49" s="11" t="s">
        <v>253</v>
      </c>
      <c r="G49" s="11" t="s">
        <v>254</v>
      </c>
      <c r="H49" s="12">
        <v>162780603</v>
      </c>
      <c r="I49" s="12">
        <v>164160211</v>
      </c>
      <c r="J49" s="11" t="s">
        <v>51</v>
      </c>
      <c r="K49" s="11" t="s">
        <v>52</v>
      </c>
      <c r="L49" s="11" t="s">
        <v>53</v>
      </c>
      <c r="M49" s="11">
        <v>1</v>
      </c>
      <c r="N49" s="11">
        <v>72</v>
      </c>
      <c r="O49" s="11">
        <v>72</v>
      </c>
      <c r="P49" s="27" t="s">
        <v>255</v>
      </c>
      <c r="Q49" s="29">
        <v>0.13</v>
      </c>
      <c r="R49" s="11" t="s">
        <v>256</v>
      </c>
    </row>
    <row r="50" s="3" customFormat="1" ht="237" customHeight="1" spans="1:18">
      <c r="A50" s="13">
        <v>42</v>
      </c>
      <c r="B50" s="13" t="s">
        <v>22</v>
      </c>
      <c r="C50" s="13" t="s">
        <v>23</v>
      </c>
      <c r="D50" s="13"/>
      <c r="E50" s="13"/>
      <c r="F50" s="13" t="s">
        <v>257</v>
      </c>
      <c r="G50" s="13" t="s">
        <v>258</v>
      </c>
      <c r="H50" s="13">
        <v>162780412</v>
      </c>
      <c r="I50" s="13">
        <v>164159986</v>
      </c>
      <c r="J50" s="13" t="s">
        <v>259</v>
      </c>
      <c r="K50" s="13" t="s">
        <v>27</v>
      </c>
      <c r="L50" s="13" t="s">
        <v>53</v>
      </c>
      <c r="M50" s="13">
        <v>1</v>
      </c>
      <c r="N50" s="13" t="s">
        <v>260</v>
      </c>
      <c r="O50" s="13">
        <v>59.98</v>
      </c>
      <c r="P50" s="13" t="s">
        <v>261</v>
      </c>
      <c r="Q50" s="30">
        <v>0.13</v>
      </c>
      <c r="R50" s="13" t="s">
        <v>262</v>
      </c>
    </row>
    <row r="51" s="3" customFormat="1" ht="264" customHeight="1" spans="1:18">
      <c r="A51" s="13">
        <v>43</v>
      </c>
      <c r="B51" s="13" t="s">
        <v>22</v>
      </c>
      <c r="C51" s="13" t="s">
        <v>23</v>
      </c>
      <c r="D51" s="13"/>
      <c r="E51" s="13" t="s">
        <v>263</v>
      </c>
      <c r="F51" s="13" t="s">
        <v>264</v>
      </c>
      <c r="G51" s="13" t="s">
        <v>265</v>
      </c>
      <c r="H51" s="13">
        <v>162780393</v>
      </c>
      <c r="I51" s="13">
        <v>164159965</v>
      </c>
      <c r="J51" s="13" t="s">
        <v>259</v>
      </c>
      <c r="K51" s="13" t="s">
        <v>27</v>
      </c>
      <c r="L51" s="13" t="s">
        <v>53</v>
      </c>
      <c r="M51" s="13">
        <v>1</v>
      </c>
      <c r="N51" s="13" t="s">
        <v>266</v>
      </c>
      <c r="O51" s="13">
        <v>72.3</v>
      </c>
      <c r="P51" s="13" t="s">
        <v>267</v>
      </c>
      <c r="Q51" s="30">
        <v>0.13</v>
      </c>
      <c r="R51" s="13" t="s">
        <v>268</v>
      </c>
    </row>
    <row r="52" s="3" customFormat="1" ht="214.5" customHeight="1" spans="1:18">
      <c r="A52" s="11">
        <v>44</v>
      </c>
      <c r="B52" s="11" t="s">
        <v>22</v>
      </c>
      <c r="C52" s="11" t="s">
        <v>23</v>
      </c>
      <c r="D52" s="11" t="s">
        <v>60</v>
      </c>
      <c r="E52" s="13" t="s">
        <v>269</v>
      </c>
      <c r="F52" s="11" t="s">
        <v>270</v>
      </c>
      <c r="G52" s="11" t="s">
        <v>271</v>
      </c>
      <c r="H52" s="12">
        <v>162780294</v>
      </c>
      <c r="I52" s="12">
        <v>164159860</v>
      </c>
      <c r="J52" s="11" t="s">
        <v>34</v>
      </c>
      <c r="K52" s="11" t="s">
        <v>272</v>
      </c>
      <c r="L52" s="11" t="s">
        <v>36</v>
      </c>
      <c r="M52" s="11">
        <v>1</v>
      </c>
      <c r="N52" s="11" t="s">
        <v>273</v>
      </c>
      <c r="O52" s="11">
        <v>57</v>
      </c>
      <c r="P52" s="11" t="s">
        <v>274</v>
      </c>
      <c r="Q52" s="29" t="s">
        <v>39</v>
      </c>
      <c r="R52" s="11" t="s">
        <v>275</v>
      </c>
    </row>
    <row r="53" s="3" customFormat="1" ht="168" customHeight="1" spans="1:18">
      <c r="A53" s="11">
        <v>45</v>
      </c>
      <c r="B53" s="11" t="s">
        <v>22</v>
      </c>
      <c r="C53" s="11" t="s">
        <v>23</v>
      </c>
      <c r="D53" s="11" t="s">
        <v>60</v>
      </c>
      <c r="E53" s="11" t="s">
        <v>276</v>
      </c>
      <c r="F53" s="11" t="s">
        <v>277</v>
      </c>
      <c r="G53" s="11" t="s">
        <v>277</v>
      </c>
      <c r="H53" s="13">
        <v>162683714</v>
      </c>
      <c r="I53" s="13">
        <v>163946247</v>
      </c>
      <c r="J53" s="13" t="s">
        <v>278</v>
      </c>
      <c r="K53" s="13" t="s">
        <v>279</v>
      </c>
      <c r="L53" s="13" t="s">
        <v>98</v>
      </c>
      <c r="M53" s="13">
        <v>1</v>
      </c>
      <c r="N53" s="13">
        <v>89</v>
      </c>
      <c r="O53" s="13">
        <v>89</v>
      </c>
      <c r="P53" s="70" t="s">
        <v>280</v>
      </c>
      <c r="Q53" s="30">
        <v>0.13</v>
      </c>
      <c r="R53" s="13" t="s">
        <v>281</v>
      </c>
    </row>
    <row r="54" s="3" customFormat="1" ht="165" customHeight="1" spans="1:18">
      <c r="A54" s="11">
        <v>46</v>
      </c>
      <c r="B54" s="11" t="s">
        <v>22</v>
      </c>
      <c r="C54" s="11" t="s">
        <v>23</v>
      </c>
      <c r="D54" s="11"/>
      <c r="E54" s="11" t="s">
        <v>282</v>
      </c>
      <c r="F54" s="11" t="s">
        <v>283</v>
      </c>
      <c r="G54" s="13" t="s">
        <v>284</v>
      </c>
      <c r="H54" s="12">
        <v>162780348</v>
      </c>
      <c r="I54" s="12">
        <v>164159914</v>
      </c>
      <c r="J54" s="11" t="s">
        <v>285</v>
      </c>
      <c r="K54" s="11" t="s">
        <v>286</v>
      </c>
      <c r="L54" s="11" t="s">
        <v>53</v>
      </c>
      <c r="M54" s="11">
        <v>1</v>
      </c>
      <c r="N54" s="11" t="s">
        <v>287</v>
      </c>
      <c r="O54" s="13">
        <v>59.8</v>
      </c>
      <c r="P54" s="20" t="s">
        <v>288</v>
      </c>
      <c r="Q54" s="29">
        <v>0.13</v>
      </c>
      <c r="R54" s="11" t="s">
        <v>289</v>
      </c>
    </row>
    <row r="55" s="3" customFormat="1" ht="202" customHeight="1" spans="1:18">
      <c r="A55" s="13">
        <v>47</v>
      </c>
      <c r="B55" s="13" t="s">
        <v>22</v>
      </c>
      <c r="C55" s="13" t="s">
        <v>290</v>
      </c>
      <c r="D55" s="13" t="s">
        <v>60</v>
      </c>
      <c r="E55" s="13" t="s">
        <v>291</v>
      </c>
      <c r="F55" s="13" t="s">
        <v>292</v>
      </c>
      <c r="G55" s="13" t="s">
        <v>293</v>
      </c>
      <c r="H55" s="13">
        <v>162775507</v>
      </c>
      <c r="I55" s="13">
        <v>164153182</v>
      </c>
      <c r="J55" s="13" t="s">
        <v>294</v>
      </c>
      <c r="K55" s="13" t="s">
        <v>154</v>
      </c>
      <c r="L55" s="13" t="s">
        <v>295</v>
      </c>
      <c r="M55" s="13">
        <v>1</v>
      </c>
      <c r="N55" s="13">
        <v>59.8</v>
      </c>
      <c r="O55" s="13">
        <v>59.8</v>
      </c>
      <c r="P55" s="23" t="s">
        <v>296</v>
      </c>
      <c r="Q55" s="30">
        <v>0.13</v>
      </c>
      <c r="R55" s="13" t="s">
        <v>297</v>
      </c>
    </row>
    <row r="56" s="5" customFormat="1" ht="177.15" customHeight="1" spans="1:18">
      <c r="A56" s="11">
        <v>48</v>
      </c>
      <c r="B56" s="11" t="s">
        <v>22</v>
      </c>
      <c r="C56" s="11" t="s">
        <v>290</v>
      </c>
      <c r="D56" s="11" t="s">
        <v>60</v>
      </c>
      <c r="E56" s="11" t="s">
        <v>298</v>
      </c>
      <c r="F56" s="11" t="s">
        <v>299</v>
      </c>
      <c r="G56" s="11" t="s">
        <v>300</v>
      </c>
      <c r="H56" s="12">
        <v>162777834</v>
      </c>
      <c r="I56" s="12">
        <v>164156568</v>
      </c>
      <c r="J56" s="11" t="s">
        <v>301</v>
      </c>
      <c r="K56" s="11" t="s">
        <v>45</v>
      </c>
      <c r="L56" s="11" t="s">
        <v>302</v>
      </c>
      <c r="M56" s="11">
        <v>1</v>
      </c>
      <c r="N56" s="11">
        <v>99.8</v>
      </c>
      <c r="O56" s="11">
        <v>99.8</v>
      </c>
      <c r="P56" s="19" t="s">
        <v>303</v>
      </c>
      <c r="Q56" s="29" t="s">
        <v>304</v>
      </c>
      <c r="R56" s="11" t="s">
        <v>305</v>
      </c>
    </row>
    <row r="57" s="5" customFormat="1" ht="135" customHeight="1" spans="1:18">
      <c r="A57" s="11">
        <v>49</v>
      </c>
      <c r="B57" s="11" t="s">
        <v>22</v>
      </c>
      <c r="C57" s="11" t="s">
        <v>290</v>
      </c>
      <c r="D57" s="11"/>
      <c r="E57" s="11" t="s">
        <v>306</v>
      </c>
      <c r="F57" s="11" t="s">
        <v>307</v>
      </c>
      <c r="G57" s="11" t="s">
        <v>308</v>
      </c>
      <c r="H57" s="11">
        <v>162777557</v>
      </c>
      <c r="I57" s="11">
        <v>164155978</v>
      </c>
      <c r="J57" s="11" t="s">
        <v>309</v>
      </c>
      <c r="K57" s="11" t="s">
        <v>45</v>
      </c>
      <c r="L57" s="11" t="s">
        <v>310</v>
      </c>
      <c r="M57" s="11">
        <v>1</v>
      </c>
      <c r="N57" s="11">
        <v>78</v>
      </c>
      <c r="O57" s="11">
        <v>78</v>
      </c>
      <c r="P57" s="23" t="s">
        <v>311</v>
      </c>
      <c r="Q57" s="29">
        <v>0.09</v>
      </c>
      <c r="R57" s="11" t="s">
        <v>312</v>
      </c>
    </row>
    <row r="58" s="3" customFormat="1" ht="135" customHeight="1" spans="1:18">
      <c r="A58" s="13">
        <v>50</v>
      </c>
      <c r="B58" s="11" t="s">
        <v>22</v>
      </c>
      <c r="C58" s="11" t="s">
        <v>290</v>
      </c>
      <c r="D58" s="11"/>
      <c r="E58" s="11" t="s">
        <v>313</v>
      </c>
      <c r="F58" s="13" t="s">
        <v>314</v>
      </c>
      <c r="G58" s="13" t="s">
        <v>315</v>
      </c>
      <c r="H58" s="13">
        <v>162778963</v>
      </c>
      <c r="I58" s="13">
        <v>164158254</v>
      </c>
      <c r="J58" s="13" t="s">
        <v>316</v>
      </c>
      <c r="K58" s="13" t="s">
        <v>71</v>
      </c>
      <c r="L58" s="13" t="s">
        <v>317</v>
      </c>
      <c r="M58" s="13">
        <v>1</v>
      </c>
      <c r="N58" s="13">
        <v>55</v>
      </c>
      <c r="O58" s="13">
        <v>58</v>
      </c>
      <c r="P58" s="13" t="s">
        <v>311</v>
      </c>
      <c r="Q58" s="30">
        <v>0.09</v>
      </c>
      <c r="R58" s="13" t="s">
        <v>318</v>
      </c>
    </row>
    <row r="59" s="3" customFormat="1" ht="135" customHeight="1" spans="1:18">
      <c r="A59" s="13">
        <v>51</v>
      </c>
      <c r="B59" s="11" t="s">
        <v>22</v>
      </c>
      <c r="C59" s="11" t="s">
        <v>290</v>
      </c>
      <c r="D59" s="11"/>
      <c r="E59" s="11" t="s">
        <v>319</v>
      </c>
      <c r="F59" s="13" t="s">
        <v>320</v>
      </c>
      <c r="G59" s="13" t="s">
        <v>321</v>
      </c>
      <c r="H59" s="13">
        <v>162778962</v>
      </c>
      <c r="I59" s="13">
        <v>164158253</v>
      </c>
      <c r="J59" s="13" t="s">
        <v>322</v>
      </c>
      <c r="K59" s="13" t="s">
        <v>71</v>
      </c>
      <c r="L59" s="13" t="s">
        <v>317</v>
      </c>
      <c r="M59" s="13">
        <v>1</v>
      </c>
      <c r="N59" s="13">
        <v>56</v>
      </c>
      <c r="O59" s="13">
        <v>58</v>
      </c>
      <c r="P59" s="13" t="s">
        <v>311</v>
      </c>
      <c r="Q59" s="30">
        <v>0.09</v>
      </c>
      <c r="R59" s="13" t="s">
        <v>318</v>
      </c>
    </row>
    <row r="60" s="3" customFormat="1" ht="135" customHeight="1" spans="1:18">
      <c r="A60" s="13">
        <v>52</v>
      </c>
      <c r="B60" s="11" t="s">
        <v>22</v>
      </c>
      <c r="C60" s="11" t="s">
        <v>290</v>
      </c>
      <c r="D60" s="11" t="s">
        <v>60</v>
      </c>
      <c r="E60" s="13" t="s">
        <v>323</v>
      </c>
      <c r="F60" s="11" t="s">
        <v>324</v>
      </c>
      <c r="G60" s="11" t="s">
        <v>325</v>
      </c>
      <c r="H60" s="12">
        <v>162778242</v>
      </c>
      <c r="I60" s="12">
        <v>164157334</v>
      </c>
      <c r="J60" s="11" t="s">
        <v>316</v>
      </c>
      <c r="K60" s="11" t="s">
        <v>78</v>
      </c>
      <c r="L60" s="11" t="s">
        <v>326</v>
      </c>
      <c r="M60" s="11">
        <v>1</v>
      </c>
      <c r="N60" s="11">
        <v>69.9</v>
      </c>
      <c r="O60" s="11">
        <v>69.9</v>
      </c>
      <c r="P60" s="19" t="s">
        <v>327</v>
      </c>
      <c r="Q60" s="29">
        <v>0.09</v>
      </c>
      <c r="R60" s="11" t="s">
        <v>328</v>
      </c>
    </row>
    <row r="61" s="3" customFormat="1" ht="135" customHeight="1" spans="1:18">
      <c r="A61" s="13">
        <v>53</v>
      </c>
      <c r="B61" s="11" t="s">
        <v>22</v>
      </c>
      <c r="C61" s="11" t="s">
        <v>290</v>
      </c>
      <c r="D61" s="11"/>
      <c r="E61" s="11" t="s">
        <v>329</v>
      </c>
      <c r="F61" s="11" t="s">
        <v>330</v>
      </c>
      <c r="G61" s="11" t="s">
        <v>331</v>
      </c>
      <c r="H61" s="12">
        <v>162779369</v>
      </c>
      <c r="I61" s="12">
        <v>164158711</v>
      </c>
      <c r="J61" s="11" t="s">
        <v>44</v>
      </c>
      <c r="K61" s="11" t="s">
        <v>78</v>
      </c>
      <c r="L61" s="11" t="s">
        <v>332</v>
      </c>
      <c r="M61" s="11">
        <v>1</v>
      </c>
      <c r="N61" s="13">
        <v>56</v>
      </c>
      <c r="O61" s="13">
        <v>56</v>
      </c>
      <c r="P61" s="13" t="s">
        <v>311</v>
      </c>
      <c r="Q61" s="30">
        <v>0.09</v>
      </c>
      <c r="R61" s="11" t="s">
        <v>328</v>
      </c>
    </row>
    <row r="62" s="5" customFormat="1" ht="148.95" customHeight="1" spans="1:18">
      <c r="A62" s="15">
        <v>54</v>
      </c>
      <c r="B62" s="15" t="s">
        <v>22</v>
      </c>
      <c r="C62" s="13" t="s">
        <v>333</v>
      </c>
      <c r="D62" s="15"/>
      <c r="E62" s="15"/>
      <c r="F62" s="13" t="s">
        <v>334</v>
      </c>
      <c r="G62" s="183" t="s">
        <v>335</v>
      </c>
      <c r="H62" s="13">
        <v>162779411</v>
      </c>
      <c r="I62" s="13">
        <v>164158755</v>
      </c>
      <c r="J62" s="13" t="s">
        <v>336</v>
      </c>
      <c r="K62" s="13" t="s">
        <v>337</v>
      </c>
      <c r="L62" s="13" t="s">
        <v>338</v>
      </c>
      <c r="M62" s="13">
        <v>1</v>
      </c>
      <c r="N62" s="102" t="s">
        <v>339</v>
      </c>
      <c r="O62" s="102">
        <v>56.7</v>
      </c>
      <c r="P62" s="20" t="s">
        <v>340</v>
      </c>
      <c r="Q62" s="30">
        <v>0.13</v>
      </c>
      <c r="R62" s="13" t="s">
        <v>341</v>
      </c>
    </row>
    <row r="63" s="5" customFormat="1" ht="87" customHeight="1" spans="1:18">
      <c r="A63" s="13">
        <v>55</v>
      </c>
      <c r="B63" s="13" t="s">
        <v>22</v>
      </c>
      <c r="C63" s="13" t="s">
        <v>333</v>
      </c>
      <c r="D63" s="13"/>
      <c r="E63" s="13" t="s">
        <v>342</v>
      </c>
      <c r="F63" s="13" t="s">
        <v>343</v>
      </c>
      <c r="G63" s="13" t="s">
        <v>344</v>
      </c>
      <c r="H63" s="13">
        <v>162778847</v>
      </c>
      <c r="I63" s="13">
        <v>164158115</v>
      </c>
      <c r="J63" s="13" t="s">
        <v>345</v>
      </c>
      <c r="K63" s="13" t="s">
        <v>346</v>
      </c>
      <c r="L63" s="13" t="s">
        <v>347</v>
      </c>
      <c r="M63" s="13">
        <v>1</v>
      </c>
      <c r="N63" s="13">
        <v>16.9</v>
      </c>
      <c r="O63" s="13">
        <v>66.8</v>
      </c>
      <c r="P63" s="13" t="s">
        <v>348</v>
      </c>
      <c r="Q63" s="30">
        <v>0.13</v>
      </c>
      <c r="R63" s="13" t="s">
        <v>349</v>
      </c>
    </row>
    <row r="64" s="5" customFormat="1" ht="87" customHeight="1" spans="1:18">
      <c r="A64" s="13"/>
      <c r="B64" s="13"/>
      <c r="C64" s="13"/>
      <c r="D64" s="13"/>
      <c r="E64" s="13"/>
      <c r="F64" s="13"/>
      <c r="G64" s="13"/>
      <c r="H64" s="13"/>
      <c r="I64" s="13"/>
      <c r="J64" s="13"/>
      <c r="K64" s="13"/>
      <c r="L64" s="13"/>
      <c r="M64" s="13"/>
      <c r="N64" s="13">
        <v>49.9</v>
      </c>
      <c r="O64" s="13"/>
      <c r="P64" s="13" t="s">
        <v>350</v>
      </c>
      <c r="Q64" s="30"/>
      <c r="R64" s="13"/>
    </row>
    <row r="65" s="3" customFormat="1" ht="165" customHeight="1" spans="1:18">
      <c r="A65" s="13">
        <v>56</v>
      </c>
      <c r="B65" s="13" t="s">
        <v>22</v>
      </c>
      <c r="C65" s="13" t="s">
        <v>333</v>
      </c>
      <c r="D65" s="13"/>
      <c r="E65" s="13" t="s">
        <v>351</v>
      </c>
      <c r="F65" s="13" t="s">
        <v>352</v>
      </c>
      <c r="G65" s="13" t="s">
        <v>353</v>
      </c>
      <c r="H65" s="13">
        <v>162778721</v>
      </c>
      <c r="I65" s="13">
        <v>164157966</v>
      </c>
      <c r="J65" s="13" t="s">
        <v>354</v>
      </c>
      <c r="K65" s="13" t="s">
        <v>355</v>
      </c>
      <c r="L65" s="13" t="s">
        <v>356</v>
      </c>
      <c r="M65" s="13">
        <v>1</v>
      </c>
      <c r="N65" s="13" t="s">
        <v>357</v>
      </c>
      <c r="O65" s="13">
        <v>81.4</v>
      </c>
      <c r="P65" s="13" t="s">
        <v>358</v>
      </c>
      <c r="Q65" s="30">
        <v>0.13</v>
      </c>
      <c r="R65" s="13" t="s">
        <v>359</v>
      </c>
    </row>
    <row r="66" s="5" customFormat="1" ht="181.5" customHeight="1" spans="1:18">
      <c r="A66" s="15">
        <v>57</v>
      </c>
      <c r="B66" s="15" t="s">
        <v>22</v>
      </c>
      <c r="C66" s="13" t="s">
        <v>333</v>
      </c>
      <c r="D66" s="15"/>
      <c r="E66" s="15"/>
      <c r="F66" s="13" t="s">
        <v>360</v>
      </c>
      <c r="G66" s="13" t="s">
        <v>361</v>
      </c>
      <c r="H66" s="13">
        <v>162779336</v>
      </c>
      <c r="I66" s="13">
        <v>164158678</v>
      </c>
      <c r="J66" s="13" t="s">
        <v>362</v>
      </c>
      <c r="K66" s="13" t="s">
        <v>363</v>
      </c>
      <c r="L66" s="13" t="s">
        <v>356</v>
      </c>
      <c r="M66" s="13">
        <v>1</v>
      </c>
      <c r="N66" s="13">
        <v>91.5</v>
      </c>
      <c r="O66" s="13">
        <v>91.5</v>
      </c>
      <c r="P66" s="13" t="s">
        <v>364</v>
      </c>
      <c r="Q66" s="30">
        <v>0.13</v>
      </c>
      <c r="R66" s="13" t="s">
        <v>365</v>
      </c>
    </row>
    <row r="67" s="5" customFormat="1" ht="175" customHeight="1" spans="1:18">
      <c r="A67" s="15">
        <v>58</v>
      </c>
      <c r="B67" s="15" t="s">
        <v>22</v>
      </c>
      <c r="C67" s="15" t="s">
        <v>333</v>
      </c>
      <c r="D67" s="11"/>
      <c r="E67" s="15"/>
      <c r="F67" s="13" t="s">
        <v>366</v>
      </c>
      <c r="G67" s="13" t="s">
        <v>367</v>
      </c>
      <c r="H67" s="13">
        <v>162778868</v>
      </c>
      <c r="I67" s="13">
        <v>164158139</v>
      </c>
      <c r="J67" s="13" t="s">
        <v>51</v>
      </c>
      <c r="K67" s="13" t="s">
        <v>154</v>
      </c>
      <c r="L67" s="13" t="s">
        <v>356</v>
      </c>
      <c r="M67" s="13">
        <v>1</v>
      </c>
      <c r="N67" s="13" t="s">
        <v>368</v>
      </c>
      <c r="O67" s="13">
        <v>93.9</v>
      </c>
      <c r="P67" s="20" t="s">
        <v>369</v>
      </c>
      <c r="Q67" s="30">
        <v>0.13</v>
      </c>
      <c r="R67" s="13" t="s">
        <v>370</v>
      </c>
    </row>
    <row r="68" s="5" customFormat="1" ht="146" customHeight="1" spans="1:18">
      <c r="A68" s="13">
        <v>59</v>
      </c>
      <c r="B68" s="13" t="s">
        <v>22</v>
      </c>
      <c r="C68" s="13" t="s">
        <v>371</v>
      </c>
      <c r="D68" s="13"/>
      <c r="E68" s="13" t="s">
        <v>372</v>
      </c>
      <c r="F68" s="13" t="s">
        <v>373</v>
      </c>
      <c r="G68" s="13" t="s">
        <v>374</v>
      </c>
      <c r="H68" s="16">
        <v>162778082</v>
      </c>
      <c r="I68" s="16">
        <v>164157116</v>
      </c>
      <c r="J68" s="13" t="s">
        <v>26</v>
      </c>
      <c r="K68" s="13" t="s">
        <v>375</v>
      </c>
      <c r="L68" s="11" t="s">
        <v>376</v>
      </c>
      <c r="M68" s="13">
        <v>1</v>
      </c>
      <c r="N68" s="22">
        <v>208</v>
      </c>
      <c r="O68" s="22">
        <v>208</v>
      </c>
      <c r="P68" s="23" t="s">
        <v>377</v>
      </c>
      <c r="Q68" s="29">
        <v>0.13</v>
      </c>
      <c r="R68" s="13" t="s">
        <v>378</v>
      </c>
    </row>
    <row r="69" s="5" customFormat="1" ht="146" customHeight="1" spans="1:18">
      <c r="A69" s="13">
        <v>60</v>
      </c>
      <c r="B69" s="13" t="s">
        <v>22</v>
      </c>
      <c r="C69" s="13" t="s">
        <v>379</v>
      </c>
      <c r="D69" s="13"/>
      <c r="E69" s="13" t="s">
        <v>380</v>
      </c>
      <c r="F69" s="13" t="s">
        <v>381</v>
      </c>
      <c r="G69" s="13" t="s">
        <v>382</v>
      </c>
      <c r="H69" s="16">
        <v>162778832</v>
      </c>
      <c r="I69" s="16">
        <v>164158092</v>
      </c>
      <c r="J69" s="13" t="s">
        <v>26</v>
      </c>
      <c r="K69" s="13" t="s">
        <v>45</v>
      </c>
      <c r="L69" s="11" t="s">
        <v>53</v>
      </c>
      <c r="M69" s="13">
        <v>1</v>
      </c>
      <c r="N69" s="22">
        <v>349</v>
      </c>
      <c r="O69" s="22">
        <v>349</v>
      </c>
      <c r="P69" s="23" t="s">
        <v>383</v>
      </c>
      <c r="Q69" s="29">
        <v>0.13</v>
      </c>
      <c r="R69" s="13" t="s">
        <v>384</v>
      </c>
    </row>
    <row r="70" s="3" customFormat="1" ht="231" customHeight="1" spans="1:18">
      <c r="A70" s="13">
        <v>61</v>
      </c>
      <c r="B70" s="13" t="s">
        <v>22</v>
      </c>
      <c r="C70" s="13" t="s">
        <v>385</v>
      </c>
      <c r="D70" s="13"/>
      <c r="E70" s="13" t="s">
        <v>386</v>
      </c>
      <c r="F70" s="13" t="s">
        <v>387</v>
      </c>
      <c r="G70" s="13" t="s">
        <v>388</v>
      </c>
      <c r="H70" s="16">
        <v>162777546</v>
      </c>
      <c r="I70" s="16">
        <v>164155967</v>
      </c>
      <c r="J70" s="13" t="s">
        <v>389</v>
      </c>
      <c r="K70" s="13" t="s">
        <v>390</v>
      </c>
      <c r="L70" s="13" t="s">
        <v>391</v>
      </c>
      <c r="M70" s="13">
        <v>1</v>
      </c>
      <c r="N70" s="102">
        <v>126.8</v>
      </c>
      <c r="O70" s="102">
        <v>126.8</v>
      </c>
      <c r="P70" s="13" t="s">
        <v>392</v>
      </c>
      <c r="Q70" s="30">
        <v>0.13</v>
      </c>
      <c r="R70" s="13" t="s">
        <v>393</v>
      </c>
    </row>
    <row r="71" s="100" customFormat="1" ht="133" customHeight="1" spans="1:18">
      <c r="A71" s="105">
        <v>62</v>
      </c>
      <c r="B71" s="105" t="s">
        <v>22</v>
      </c>
      <c r="C71" s="105" t="s">
        <v>23</v>
      </c>
      <c r="D71" s="105"/>
      <c r="E71" s="105"/>
      <c r="F71" s="105" t="s">
        <v>394</v>
      </c>
      <c r="G71" s="105" t="s">
        <v>395</v>
      </c>
      <c r="H71" s="108" t="s">
        <v>396</v>
      </c>
      <c r="I71" s="108" t="s">
        <v>397</v>
      </c>
      <c r="J71" s="105" t="s">
        <v>51</v>
      </c>
      <c r="K71" s="105" t="s">
        <v>398</v>
      </c>
      <c r="L71" s="105" t="s">
        <v>399</v>
      </c>
      <c r="M71" s="105">
        <v>1</v>
      </c>
      <c r="N71" s="105">
        <v>78</v>
      </c>
      <c r="O71" s="105">
        <v>78</v>
      </c>
      <c r="P71" s="111" t="s">
        <v>400</v>
      </c>
      <c r="Q71" s="112">
        <v>0.13</v>
      </c>
      <c r="R71" s="105" t="s">
        <v>401</v>
      </c>
    </row>
    <row r="72" s="100" customFormat="1" ht="133" customHeight="1" spans="1:18">
      <c r="A72" s="105">
        <v>63</v>
      </c>
      <c r="B72" s="105" t="s">
        <v>22</v>
      </c>
      <c r="C72" s="105" t="s">
        <v>23</v>
      </c>
      <c r="D72" s="105"/>
      <c r="E72" s="105" t="s">
        <v>402</v>
      </c>
      <c r="F72" s="140" t="s">
        <v>403</v>
      </c>
      <c r="G72" s="174" t="s">
        <v>404</v>
      </c>
      <c r="H72" s="198" t="s">
        <v>405</v>
      </c>
      <c r="I72" s="198" t="s">
        <v>406</v>
      </c>
      <c r="J72" s="105" t="s">
        <v>34</v>
      </c>
      <c r="K72" s="105" t="s">
        <v>45</v>
      </c>
      <c r="L72" s="105" t="s">
        <v>36</v>
      </c>
      <c r="M72" s="105">
        <v>1</v>
      </c>
      <c r="N72" s="108">
        <v>88</v>
      </c>
      <c r="O72" s="108">
        <v>88</v>
      </c>
      <c r="P72" s="105" t="s">
        <v>407</v>
      </c>
      <c r="Q72" s="112">
        <v>0.13</v>
      </c>
      <c r="R72" s="108" t="s">
        <v>408</v>
      </c>
    </row>
    <row r="73" s="170" customFormat="1" ht="133" customHeight="1" spans="1:18">
      <c r="A73" s="155">
        <v>64</v>
      </c>
      <c r="B73" s="105" t="s">
        <v>22</v>
      </c>
      <c r="C73" s="105" t="s">
        <v>23</v>
      </c>
      <c r="D73" s="155"/>
      <c r="E73" s="155" t="s">
        <v>409</v>
      </c>
      <c r="F73" s="140" t="s">
        <v>410</v>
      </c>
      <c r="G73" s="141" t="s">
        <v>411</v>
      </c>
      <c r="H73" s="198" t="s">
        <v>412</v>
      </c>
      <c r="I73" s="198" t="s">
        <v>413</v>
      </c>
      <c r="J73" s="155" t="s">
        <v>34</v>
      </c>
      <c r="K73" s="155" t="s">
        <v>45</v>
      </c>
      <c r="L73" s="155" t="s">
        <v>36</v>
      </c>
      <c r="M73" s="155">
        <v>1</v>
      </c>
      <c r="N73" s="144">
        <v>88</v>
      </c>
      <c r="O73" s="144">
        <v>88</v>
      </c>
      <c r="P73" s="155" t="s">
        <v>407</v>
      </c>
      <c r="Q73" s="200">
        <v>0.13</v>
      </c>
      <c r="R73" s="108" t="s">
        <v>414</v>
      </c>
    </row>
    <row r="74" ht="62" customHeight="1" spans="1:18">
      <c r="A74" s="75"/>
      <c r="B74" s="75"/>
      <c r="C74" s="75"/>
      <c r="D74" s="75"/>
      <c r="E74" s="75"/>
      <c r="F74" s="75"/>
      <c r="G74" s="75"/>
      <c r="H74" s="75"/>
      <c r="I74" s="75"/>
      <c r="J74" s="75"/>
      <c r="K74" s="75"/>
      <c r="L74" s="75"/>
      <c r="M74" s="75"/>
      <c r="N74" s="75"/>
      <c r="O74" s="75"/>
      <c r="P74" s="75"/>
      <c r="Q74" s="75"/>
      <c r="R74" s="75"/>
    </row>
    <row r="75" ht="190" customHeight="1" spans="1:18">
      <c r="A75" s="15">
        <v>1</v>
      </c>
      <c r="B75" s="15" t="s">
        <v>22</v>
      </c>
      <c r="C75" s="13" t="s">
        <v>415</v>
      </c>
      <c r="D75" s="15"/>
      <c r="E75" s="15"/>
      <c r="F75" s="13" t="s">
        <v>416</v>
      </c>
      <c r="G75" s="17" t="s">
        <v>417</v>
      </c>
      <c r="H75" s="16">
        <v>162777894</v>
      </c>
      <c r="I75" s="16">
        <v>164156672</v>
      </c>
      <c r="J75" s="13" t="s">
        <v>336</v>
      </c>
      <c r="K75" s="13" t="s">
        <v>337</v>
      </c>
      <c r="L75" s="13" t="s">
        <v>338</v>
      </c>
      <c r="M75" s="13">
        <v>1</v>
      </c>
      <c r="N75" s="13" t="s">
        <v>418</v>
      </c>
      <c r="O75" s="13">
        <v>59.6</v>
      </c>
      <c r="P75" s="13" t="s">
        <v>419</v>
      </c>
      <c r="Q75" s="30">
        <v>0.13</v>
      </c>
      <c r="R75" s="13" t="s">
        <v>341</v>
      </c>
    </row>
    <row r="76" ht="175" customHeight="1" spans="1:18">
      <c r="A76" s="15">
        <v>2</v>
      </c>
      <c r="B76" s="15" t="s">
        <v>22</v>
      </c>
      <c r="C76" s="15" t="s">
        <v>420</v>
      </c>
      <c r="D76" s="11"/>
      <c r="E76" s="13" t="s">
        <v>421</v>
      </c>
      <c r="F76" s="13" t="s">
        <v>422</v>
      </c>
      <c r="G76" s="17" t="s">
        <v>423</v>
      </c>
      <c r="H76" s="16">
        <v>162777884</v>
      </c>
      <c r="I76" s="16">
        <v>164156646</v>
      </c>
      <c r="J76" s="13" t="s">
        <v>424</v>
      </c>
      <c r="K76" s="13" t="s">
        <v>120</v>
      </c>
      <c r="L76" s="13" t="s">
        <v>356</v>
      </c>
      <c r="M76" s="13">
        <v>1</v>
      </c>
      <c r="N76" s="13" t="s">
        <v>425</v>
      </c>
      <c r="O76" s="13">
        <v>64</v>
      </c>
      <c r="P76" s="20" t="s">
        <v>426</v>
      </c>
      <c r="Q76" s="30">
        <v>0.13</v>
      </c>
      <c r="R76" s="13" t="s">
        <v>427</v>
      </c>
    </row>
    <row r="77" ht="174" customHeight="1" spans="1:18">
      <c r="A77" s="11">
        <v>3</v>
      </c>
      <c r="B77" s="11" t="s">
        <v>22</v>
      </c>
      <c r="C77" s="11" t="s">
        <v>23</v>
      </c>
      <c r="D77" s="11"/>
      <c r="E77" s="11"/>
      <c r="F77" s="11" t="s">
        <v>428</v>
      </c>
      <c r="G77" s="18" t="s">
        <v>429</v>
      </c>
      <c r="H77" s="16">
        <v>162782487</v>
      </c>
      <c r="I77" s="16">
        <v>164162718</v>
      </c>
      <c r="J77" s="11" t="s">
        <v>51</v>
      </c>
      <c r="K77" s="11" t="s">
        <v>398</v>
      </c>
      <c r="L77" s="11" t="s">
        <v>399</v>
      </c>
      <c r="M77" s="11">
        <v>1</v>
      </c>
      <c r="N77" s="11">
        <v>78</v>
      </c>
      <c r="O77" s="11">
        <v>78</v>
      </c>
      <c r="P77" s="27" t="s">
        <v>400</v>
      </c>
      <c r="Q77" s="29">
        <v>0.13</v>
      </c>
      <c r="R77" s="11" t="s">
        <v>408</v>
      </c>
    </row>
    <row r="78" ht="221" customHeight="1" spans="1:18">
      <c r="A78" s="11">
        <v>4</v>
      </c>
      <c r="B78" s="11" t="s">
        <v>22</v>
      </c>
      <c r="C78" s="11" t="s">
        <v>23</v>
      </c>
      <c r="D78" s="11"/>
      <c r="E78" s="11" t="s">
        <v>430</v>
      </c>
      <c r="F78" s="11" t="s">
        <v>431</v>
      </c>
      <c r="G78" s="18" t="s">
        <v>432</v>
      </c>
      <c r="H78" s="16">
        <v>162783088</v>
      </c>
      <c r="I78" s="16">
        <v>164163399</v>
      </c>
      <c r="J78" s="11" t="s">
        <v>198</v>
      </c>
      <c r="K78" s="11" t="s">
        <v>78</v>
      </c>
      <c r="L78" s="11" t="s">
        <v>98</v>
      </c>
      <c r="M78" s="11">
        <v>1</v>
      </c>
      <c r="N78" s="11">
        <v>59.9</v>
      </c>
      <c r="O78" s="11">
        <v>59.9</v>
      </c>
      <c r="P78" s="27" t="s">
        <v>433</v>
      </c>
      <c r="Q78" s="29">
        <v>0.13</v>
      </c>
      <c r="R78" s="11" t="s">
        <v>200</v>
      </c>
    </row>
    <row r="79" ht="148" customHeight="1" spans="1:18">
      <c r="A79" s="13">
        <v>5</v>
      </c>
      <c r="B79" s="11" t="s">
        <v>22</v>
      </c>
      <c r="C79" s="11" t="s">
        <v>23</v>
      </c>
      <c r="D79" s="11"/>
      <c r="E79" s="13"/>
      <c r="F79" s="13" t="s">
        <v>434</v>
      </c>
      <c r="G79" s="17" t="s">
        <v>434</v>
      </c>
      <c r="H79" s="16">
        <v>162783182</v>
      </c>
      <c r="I79" s="16">
        <v>164163539</v>
      </c>
      <c r="J79" s="13" t="s">
        <v>70</v>
      </c>
      <c r="K79" s="13" t="s">
        <v>71</v>
      </c>
      <c r="L79" s="13" t="s">
        <v>28</v>
      </c>
      <c r="M79" s="11">
        <v>1</v>
      </c>
      <c r="N79" s="13">
        <v>79.9</v>
      </c>
      <c r="O79" s="13">
        <v>79.9</v>
      </c>
      <c r="P79" s="44" t="s">
        <v>435</v>
      </c>
      <c r="Q79" s="29">
        <v>0.09</v>
      </c>
      <c r="R79" s="13" t="s">
        <v>436</v>
      </c>
    </row>
    <row r="80" ht="148" customHeight="1" spans="1:18">
      <c r="A80" s="13">
        <v>6</v>
      </c>
      <c r="B80" s="11" t="s">
        <v>22</v>
      </c>
      <c r="C80" s="11" t="s">
        <v>23</v>
      </c>
      <c r="D80" s="11"/>
      <c r="E80" s="13"/>
      <c r="F80" s="13" t="s">
        <v>437</v>
      </c>
      <c r="G80" s="17" t="s">
        <v>438</v>
      </c>
      <c r="H80" s="16">
        <v>162782974</v>
      </c>
      <c r="I80" s="16">
        <v>164163272</v>
      </c>
      <c r="J80" s="13" t="s">
        <v>70</v>
      </c>
      <c r="K80" s="13" t="s">
        <v>71</v>
      </c>
      <c r="L80" s="13" t="s">
        <v>28</v>
      </c>
      <c r="M80" s="11">
        <v>1</v>
      </c>
      <c r="N80" s="13" t="s">
        <v>439</v>
      </c>
      <c r="O80" s="13">
        <v>63</v>
      </c>
      <c r="P80" s="20" t="s">
        <v>440</v>
      </c>
      <c r="Q80" s="29">
        <v>0.09</v>
      </c>
      <c r="R80" s="13" t="s">
        <v>441</v>
      </c>
    </row>
    <row r="81" ht="148" customHeight="1" spans="1:18">
      <c r="A81" s="11">
        <v>7</v>
      </c>
      <c r="B81" s="11" t="s">
        <v>22</v>
      </c>
      <c r="C81" s="11" t="s">
        <v>23</v>
      </c>
      <c r="D81" s="11"/>
      <c r="E81" s="13" t="s">
        <v>442</v>
      </c>
      <c r="F81" s="18" t="s">
        <v>443</v>
      </c>
      <c r="G81" s="18" t="s">
        <v>444</v>
      </c>
      <c r="H81" s="16">
        <v>162782576</v>
      </c>
      <c r="I81" s="16">
        <v>164162821</v>
      </c>
      <c r="J81" s="11" t="s">
        <v>34</v>
      </c>
      <c r="K81" s="11" t="s">
        <v>272</v>
      </c>
      <c r="L81" s="11" t="s">
        <v>36</v>
      </c>
      <c r="M81" s="11">
        <v>1</v>
      </c>
      <c r="N81" s="11" t="s">
        <v>445</v>
      </c>
      <c r="O81" s="11">
        <v>69.8</v>
      </c>
      <c r="P81" s="11" t="s">
        <v>446</v>
      </c>
      <c r="Q81" s="29" t="s">
        <v>447</v>
      </c>
      <c r="R81" s="11" t="s">
        <v>448</v>
      </c>
    </row>
    <row r="82" ht="165" customHeight="1" spans="1:18">
      <c r="A82" s="39">
        <v>8</v>
      </c>
      <c r="B82" s="39" t="s">
        <v>22</v>
      </c>
      <c r="C82" s="39" t="s">
        <v>23</v>
      </c>
      <c r="D82" s="39"/>
      <c r="E82" s="39"/>
      <c r="F82" s="39" t="s">
        <v>449</v>
      </c>
      <c r="G82" s="18" t="s">
        <v>450</v>
      </c>
      <c r="H82" s="199">
        <v>162689725</v>
      </c>
      <c r="I82" s="199">
        <v>163956624</v>
      </c>
      <c r="J82" s="39" t="s">
        <v>34</v>
      </c>
      <c r="K82" s="39" t="s">
        <v>451</v>
      </c>
      <c r="L82" s="39" t="s">
        <v>53</v>
      </c>
      <c r="M82" s="39">
        <v>1</v>
      </c>
      <c r="N82" s="39" t="s">
        <v>452</v>
      </c>
      <c r="O82" s="39">
        <v>56.9</v>
      </c>
      <c r="P82" s="39" t="s">
        <v>453</v>
      </c>
      <c r="Q82" s="88">
        <v>0.13</v>
      </c>
      <c r="R82" s="39" t="s">
        <v>454</v>
      </c>
    </row>
    <row r="83" ht="166" customHeight="1" spans="1:18">
      <c r="A83" s="39">
        <v>9</v>
      </c>
      <c r="B83" s="39" t="s">
        <v>22</v>
      </c>
      <c r="C83" s="39" t="s">
        <v>23</v>
      </c>
      <c r="D83" s="39"/>
      <c r="E83" s="39"/>
      <c r="F83" s="39" t="s">
        <v>455</v>
      </c>
      <c r="G83" s="18" t="s">
        <v>456</v>
      </c>
      <c r="H83" s="199">
        <v>162689745</v>
      </c>
      <c r="I83" s="199">
        <v>163956644</v>
      </c>
      <c r="J83" s="39" t="s">
        <v>457</v>
      </c>
      <c r="K83" s="39" t="s">
        <v>45</v>
      </c>
      <c r="L83" s="39" t="s">
        <v>53</v>
      </c>
      <c r="M83" s="39">
        <v>1</v>
      </c>
      <c r="N83" s="39">
        <v>79</v>
      </c>
      <c r="O83" s="39">
        <v>79</v>
      </c>
      <c r="P83" s="39" t="s">
        <v>458</v>
      </c>
      <c r="Q83" s="88">
        <v>0.09</v>
      </c>
      <c r="R83" s="39" t="s">
        <v>179</v>
      </c>
    </row>
  </sheetData>
  <autoFilter xmlns:etc="http://www.wps.cn/officeDocument/2017/etCustomData" ref="A3:R83" etc:filterBottomFollowUsedRange="0">
    <extLst/>
  </autoFilter>
  <mergeCells count="83">
    <mergeCell ref="A1:R1"/>
    <mergeCell ref="B2:G2"/>
    <mergeCell ref="J2:M2"/>
    <mergeCell ref="N2:P2"/>
    <mergeCell ref="A74:R74"/>
    <mergeCell ref="A2:A3"/>
    <mergeCell ref="A7:A9"/>
    <mergeCell ref="A10:A11"/>
    <mergeCell ref="A12:A13"/>
    <mergeCell ref="A37:A38"/>
    <mergeCell ref="A63:A64"/>
    <mergeCell ref="B7:B9"/>
    <mergeCell ref="B10:B11"/>
    <mergeCell ref="B12:B13"/>
    <mergeCell ref="B37:B38"/>
    <mergeCell ref="B63:B64"/>
    <mergeCell ref="C7:C9"/>
    <mergeCell ref="C10:C11"/>
    <mergeCell ref="C12:C13"/>
    <mergeCell ref="C37:C38"/>
    <mergeCell ref="C63:C64"/>
    <mergeCell ref="D7:D9"/>
    <mergeCell ref="D10:D11"/>
    <mergeCell ref="D12:D13"/>
    <mergeCell ref="D37:D38"/>
    <mergeCell ref="D63:D64"/>
    <mergeCell ref="E7:E9"/>
    <mergeCell ref="E10:E11"/>
    <mergeCell ref="E12:E13"/>
    <mergeCell ref="E37:E38"/>
    <mergeCell ref="E63:E64"/>
    <mergeCell ref="F7:F9"/>
    <mergeCell ref="F10:F11"/>
    <mergeCell ref="F12:F13"/>
    <mergeCell ref="F37:F38"/>
    <mergeCell ref="F63:F64"/>
    <mergeCell ref="G10:G11"/>
    <mergeCell ref="G63:G64"/>
    <mergeCell ref="H2:H3"/>
    <mergeCell ref="H7:H9"/>
    <mergeCell ref="H10:H11"/>
    <mergeCell ref="H12:H13"/>
    <mergeCell ref="H37:H38"/>
    <mergeCell ref="H63:H64"/>
    <mergeCell ref="I2:I3"/>
    <mergeCell ref="I7:I9"/>
    <mergeCell ref="I10:I11"/>
    <mergeCell ref="I12:I13"/>
    <mergeCell ref="I37:I38"/>
    <mergeCell ref="I63:I64"/>
    <mergeCell ref="J7:J9"/>
    <mergeCell ref="J10:J11"/>
    <mergeCell ref="J12:J13"/>
    <mergeCell ref="J37:J38"/>
    <mergeCell ref="J63:J64"/>
    <mergeCell ref="K7:K9"/>
    <mergeCell ref="K10:K11"/>
    <mergeCell ref="K12:K13"/>
    <mergeCell ref="K37:K38"/>
    <mergeCell ref="K63:K64"/>
    <mergeCell ref="L7:L9"/>
    <mergeCell ref="L10:L11"/>
    <mergeCell ref="L12:L13"/>
    <mergeCell ref="L37:L38"/>
    <mergeCell ref="L63:L64"/>
    <mergeCell ref="M7:M9"/>
    <mergeCell ref="M10:M11"/>
    <mergeCell ref="M12:M13"/>
    <mergeCell ref="M37:M38"/>
    <mergeCell ref="M63:M64"/>
    <mergeCell ref="O7:O9"/>
    <mergeCell ref="O10:O11"/>
    <mergeCell ref="O12:O13"/>
    <mergeCell ref="O37:O38"/>
    <mergeCell ref="O63:O64"/>
    <mergeCell ref="Q2:Q3"/>
    <mergeCell ref="Q63:Q64"/>
    <mergeCell ref="R2:R3"/>
    <mergeCell ref="R7:R9"/>
    <mergeCell ref="R10:R11"/>
    <mergeCell ref="R12:R13"/>
    <mergeCell ref="R37:R38"/>
    <mergeCell ref="R63:R64"/>
  </mergeCells>
  <dataValidations count="8">
    <dataValidation allowBlank="1" showInputMessage="1" showErrorMessage="1" sqref="C3:D3 D18 D29 D36 C50 D53 A68:D68 L69 C62:C67 C70:C73 D82:D83 Q68:Q69"/>
    <dataValidation type="list" allowBlank="1" showInputMessage="1" showErrorMessage="1" sqref="C15 C25 C27 C36 C52 C56 C82 C4:C5">
      <formula1>"粽礼,粮油米面,食品,生鲜水果,个护清洁,美妆护理,家纺,家用电器,餐厨,3C数码,户外运动"</formula1>
    </dataValidation>
    <dataValidation type="list" allowBlank="1" showInputMessage="1" showErrorMessage="1" sqref="C26 C51 C6:C14 C16:C24 C28:C35 C37:C49 C53:C55 C57:C61 C77:C81 C83:C1048576">
      <formula1>"粮油米面,食品,生鲜水果,个护清洁,美妆护理,家纺,家用电器,餐厨,3C数码,户外运动"</formula1>
    </dataValidation>
    <dataValidation type="list" allowBlank="1" showInputMessage="1" showErrorMessage="1" sqref="D54 D67 D4:D17 D19:D28 D30:D35 D37:D52 D71:D73 D76:D81 D84:D1048576">
      <formula1>"是,否"</formula1>
    </dataValidation>
    <dataValidation type="list" allowBlank="1" showInputMessage="1" showErrorMessage="1" sqref="B70 B62:B67 B75:B76">
      <formula1>"年节礼包"</formula1>
    </dataValidation>
    <dataValidation type="list" allowBlank="1" showInputMessage="1" showErrorMessage="1" sqref="Q70 Q62:Q67 Q75:Q76">
      <formula1>"13%"</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75:C76">
      <formula1>"个人护理,家庭清洁/纸品,美妆护理,母婴儿童"</formula1>
    </dataValidation>
  </dataValidations>
  <hyperlinks>
    <hyperlink ref="P16" r:id="rId1" display="https://item.jd.com/10121952591898.html"/>
    <hyperlink ref="P19" r:id="rId2" display="https://item.jd.com/10079288468095.html" tooltip="https://item.jd.com/10079288468095.html"/>
    <hyperlink ref="P20" r:id="rId3" display="https://item.jd.com/10085250395865.html" tooltip="https://item.jd.com/10085250395865.html"/>
    <hyperlink ref="P25" r:id="rId4" display="https://item.jd.com/10064031615124.html" tooltip="https://item.jd.com/10064031615124.html"/>
    <hyperlink ref="P6" r:id="rId5" display="https://item.jd.com/10130568488758.html"/>
    <hyperlink ref="P38" r:id="rId6" display="https://item.jd.com/100142854206.html"/>
    <hyperlink ref="P23" r:id="rId7" display="https://item.jd.com/10127486229993.html"/>
    <hyperlink ref="P22" r:id="rId8" display="https://item.jd.com/10129840332198.html"/>
    <hyperlink ref="P49" r:id="rId9" display="https://item.jd.com/100211431206.html"/>
    <hyperlink ref="P30" r:id="rId10" display="https://item.jd.com/10133380138628.html"/>
    <hyperlink ref="P31" r:id="rId11" display="https://item.jd.com/10125420878059.html"/>
    <hyperlink ref="P28" r:id="rId12" display="https://item.jd.com/100048247617.html"/>
    <hyperlink ref="P24" r:id="rId13" display="https://detail.tmall.com/item.htm?abbucket=18&amp;detail_redpacket_pop=true&amp;id=919736247416&amp;ltk2=1750321309514pxqotmshpgc5k6p5p1jajf&amp;ns=1&amp;priceTId=2150447717503213072736247e1c21&amp;query=怀生堂铁棍山药低钠线面&amp;spm=a21n57.1.hoverItem.1&amp;utparam=%7B%22aplus_abtest%22%3A%22c3c9f35394a326b642e2e2332dca243d%22%7D&amp;xxc=taobaoSearch&#10;"/>
    <hyperlink ref="P48" r:id="rId14" display="https://item.jd.com/10140631842401.html"/>
    <hyperlink ref="P29" r:id="rId15" display="https://item.jd.com/100148939154.html"/>
    <hyperlink ref="P7" r:id="rId16" display="https://item.jd.com/10102361756781.html"/>
    <hyperlink ref="P8" r:id="rId17" display="https://item.jd.com/10144012132459.html"/>
    <hyperlink ref="P9" r:id="rId18" display="https://item.jd.com/100113677706.html"/>
    <hyperlink ref="P32" r:id="rId19" display="https://item.jd.com/10078431042093.html" tooltip="https://item.jd.com/10078431042093.html"/>
    <hyperlink ref="P34" r:id="rId20" display="https://item.jd.com/10121007194722.html"/>
    <hyperlink ref="P46" r:id="rId21" display="https://item.jd.com/10115634962953.html?sdx=ehi-lLxFuZiE6JnJYIVUjcQntzKUAQorsmpPta1AadiLPe_RLJla4HznokrrXmOY#crumb-wrap"/>
    <hyperlink ref="P18" r:id="rId22" display="https://item.jd.com/10049294921192.html" tooltip="https://item.jd.com/10049294921192.html"/>
    <hyperlink ref="P53" r:id="rId23" display="https://item.jd.com/10102444936073.html#crumb-wrap"/>
    <hyperlink ref="P39" r:id="rId24" display="https://item.jd.com/10102896857262.html"/>
    <hyperlink ref="P40" r:id="rId25" display="https://item.jd.com/10111103844619.html"/>
    <hyperlink ref="P21" r:id="rId26" display="https://item.jd.com/10144225822319.html"/>
    <hyperlink ref="P33" r:id="rId27" display="http://item.jd.com/10159616405642.html?sdx=ehi-lLxFuZiE6JnJZIpajcAksDWXDAkrsmlMt61DaN2MPe_RLJlV4nngrUrrX2WZ"/>
    <hyperlink ref="P44" r:id="rId28" display="https://item.jd.com/10122276362631.html#crumb-wrap"/>
    <hyperlink ref="P55" r:id="rId29" display="https://item.jd.com/10098747698116.html" tooltip="https://item.jd.com/10098747698116.html"/>
    <hyperlink ref="P56" r:id="rId30" display="https://item.jd.com/10109460968230.html" tooltip="https://item.jd.com/10109460968230.html"/>
    <hyperlink ref="P60" r:id="rId31" display="https://item.jd.com/10110942504977.html"/>
    <hyperlink ref="P67" r:id="rId32" display="https://item.jd.com/100013447495.html#crumb-wrap&#10;https://item.jd.com/100093359642.html#crumb-wrap&#10;https://item.jd.com/10131855888594.html"/>
    <hyperlink ref="P62" r:id="rId33" display="https://item.jd.com/10104075091926.html&#10;https://item.jd.com/10072020841296.html&#10;https://item.jd.com/10103544907295.html"/>
    <hyperlink ref="P69" r:id="rId34" display="https://item.jd.com/10070897206494.html"/>
    <hyperlink ref="P68" r:id="rId35" display="https://item.jd.com/10113522707101.html&#10;"/>
    <hyperlink ref="P75" r:id="rId33" display="https://item.jd.com/10104075091926.html&#10;https://item.jd.com/10072020841296.html&#10;https://item.jd.com/10115104336896.html"/>
    <hyperlink ref="P80" r:id="rId36" display="https://item.jd.com/10148025703632.html#switch-sku&#10;https://item.jd.com/10164845870484.html" tooltip="https://item.jd.com/10148025703632.html#switch-sku"/>
    <hyperlink ref="P78" r:id="rId37" display="https://item.jd.com/10111102138399.html"/>
    <hyperlink ref="P83" r:id="rId38" display="https://item.jd.com/10118587049505.html"/>
    <hyperlink ref="P79" r:id="rId39" display="https://item.jd.com/10094236602073.html"/>
    <hyperlink ref="P81" r:id="rId40" display="1.https://item.jd.com/10096499175319.html&#10;2.定制礼盒29.9"/>
  </hyperlink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59"/>
  <sheetViews>
    <sheetView tabSelected="1" zoomScale="85" zoomScaleNormal="85" workbookViewId="0">
      <pane ySplit="3" topLeftCell="A48" activePane="bottomLeft" state="frozen"/>
      <selection/>
      <selection pane="bottomLeft" activeCell="H42" sqref="H42:H46"/>
    </sheetView>
  </sheetViews>
  <sheetFormatPr defaultColWidth="9" defaultRowHeight="13.5" customHeight="1"/>
  <cols>
    <col min="1" max="1" width="9.10833333333333" style="6" customWidth="1"/>
    <col min="2" max="2" width="9.10833333333333" customWidth="1"/>
    <col min="3" max="3" width="9.10833333333333" style="6" customWidth="1"/>
    <col min="4" max="4" width="17.3416666666667" style="7" customWidth="1"/>
    <col min="5" max="5" width="38.675"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2"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2"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3" customFormat="1" ht="303" customHeight="1" spans="1:18">
      <c r="A4" s="11">
        <v>1</v>
      </c>
      <c r="B4" s="11" t="s">
        <v>22</v>
      </c>
      <c r="C4" s="11" t="s">
        <v>23</v>
      </c>
      <c r="D4" s="11" t="s">
        <v>60</v>
      </c>
      <c r="E4" s="11" t="s">
        <v>4800</v>
      </c>
      <c r="F4" s="11" t="s">
        <v>4801</v>
      </c>
      <c r="G4" s="11" t="s">
        <v>4802</v>
      </c>
      <c r="H4" s="12">
        <v>162780551</v>
      </c>
      <c r="I4" s="12">
        <v>164160159</v>
      </c>
      <c r="J4" s="11" t="s">
        <v>1033</v>
      </c>
      <c r="K4" s="11" t="s">
        <v>1034</v>
      </c>
      <c r="L4" s="11" t="s">
        <v>2257</v>
      </c>
      <c r="M4" s="11">
        <v>2</v>
      </c>
      <c r="N4" s="11" t="s">
        <v>4803</v>
      </c>
      <c r="O4" s="11">
        <v>1379</v>
      </c>
      <c r="P4" s="19" t="s">
        <v>4804</v>
      </c>
      <c r="Q4" s="29">
        <v>0.13</v>
      </c>
      <c r="R4" s="11" t="s">
        <v>4805</v>
      </c>
    </row>
    <row r="5" s="4" customFormat="1" ht="99" spans="1:18">
      <c r="A5" s="13">
        <v>2</v>
      </c>
      <c r="B5" s="11" t="s">
        <v>22</v>
      </c>
      <c r="C5" s="11" t="s">
        <v>23</v>
      </c>
      <c r="D5" s="13" t="s">
        <v>60</v>
      </c>
      <c r="E5" s="13" t="s">
        <v>4806</v>
      </c>
      <c r="F5" s="13" t="s">
        <v>4807</v>
      </c>
      <c r="G5" s="13" t="s">
        <v>4808</v>
      </c>
      <c r="H5" s="13">
        <v>162779792</v>
      </c>
      <c r="I5" s="13">
        <v>164159235</v>
      </c>
      <c r="J5" s="13" t="s">
        <v>70</v>
      </c>
      <c r="K5" s="13" t="s">
        <v>71</v>
      </c>
      <c r="L5" s="13" t="s">
        <v>28</v>
      </c>
      <c r="M5" s="11">
        <v>3</v>
      </c>
      <c r="N5" s="15">
        <f>189*4+138*4+79+79</f>
        <v>1466</v>
      </c>
      <c r="O5" s="15">
        <f>189*4+138*4+79+79</f>
        <v>1466</v>
      </c>
      <c r="P5" s="13" t="s">
        <v>4809</v>
      </c>
      <c r="Q5" s="30">
        <v>0.09</v>
      </c>
      <c r="R5" s="13" t="s">
        <v>4810</v>
      </c>
    </row>
    <row r="6" s="2" customFormat="1" ht="16.5" spans="1:18">
      <c r="A6" s="11">
        <v>3</v>
      </c>
      <c r="B6" s="11" t="s">
        <v>22</v>
      </c>
      <c r="C6" s="11" t="s">
        <v>23</v>
      </c>
      <c r="D6" s="11" t="s">
        <v>60</v>
      </c>
      <c r="E6" s="11" t="s">
        <v>41</v>
      </c>
      <c r="F6" s="11" t="s">
        <v>4811</v>
      </c>
      <c r="G6" s="13" t="s">
        <v>4812</v>
      </c>
      <c r="H6" s="12">
        <v>162780596</v>
      </c>
      <c r="I6" s="12">
        <v>164160204</v>
      </c>
      <c r="J6" s="11" t="s">
        <v>51</v>
      </c>
      <c r="K6" s="11" t="s">
        <v>52</v>
      </c>
      <c r="L6" s="11" t="s">
        <v>53</v>
      </c>
      <c r="M6" s="11">
        <v>2</v>
      </c>
      <c r="N6" s="13">
        <v>159.9</v>
      </c>
      <c r="O6" s="11">
        <v>1199</v>
      </c>
      <c r="P6" s="20" t="s">
        <v>2660</v>
      </c>
      <c r="Q6" s="29">
        <v>0.09</v>
      </c>
      <c r="R6" s="11" t="s">
        <v>4813</v>
      </c>
    </row>
    <row r="7" s="2" customFormat="1" ht="33" spans="1:18">
      <c r="A7" s="11"/>
      <c r="B7" s="11"/>
      <c r="C7" s="11"/>
      <c r="D7" s="11"/>
      <c r="E7" s="11"/>
      <c r="F7" s="11"/>
      <c r="G7" s="13" t="s">
        <v>4814</v>
      </c>
      <c r="H7" s="14"/>
      <c r="I7" s="14"/>
      <c r="J7" s="11"/>
      <c r="K7" s="11"/>
      <c r="L7" s="11"/>
      <c r="M7" s="11"/>
      <c r="N7" s="13">
        <v>189</v>
      </c>
      <c r="O7" s="11"/>
      <c r="P7" s="20" t="s">
        <v>4815</v>
      </c>
      <c r="Q7" s="29">
        <v>0.09</v>
      </c>
      <c r="R7" s="11"/>
    </row>
    <row r="8" s="2" customFormat="1" ht="33" spans="1:18">
      <c r="A8" s="11"/>
      <c r="B8" s="11"/>
      <c r="C8" s="11"/>
      <c r="D8" s="11"/>
      <c r="E8" s="11"/>
      <c r="F8" s="11"/>
      <c r="G8" s="13" t="s">
        <v>4816</v>
      </c>
      <c r="H8" s="14"/>
      <c r="I8" s="14"/>
      <c r="J8" s="11"/>
      <c r="K8" s="11"/>
      <c r="L8" s="11"/>
      <c r="M8" s="11"/>
      <c r="N8" s="13">
        <v>109</v>
      </c>
      <c r="O8" s="11"/>
      <c r="P8" s="20" t="s">
        <v>4817</v>
      </c>
      <c r="Q8" s="29">
        <v>0.09</v>
      </c>
      <c r="R8" s="11"/>
    </row>
    <row r="9" s="2" customFormat="1" ht="33" spans="1:18">
      <c r="A9" s="11"/>
      <c r="B9" s="11"/>
      <c r="C9" s="11"/>
      <c r="D9" s="11"/>
      <c r="E9" s="11"/>
      <c r="F9" s="11"/>
      <c r="G9" s="13" t="s">
        <v>4818</v>
      </c>
      <c r="H9" s="14"/>
      <c r="I9" s="14"/>
      <c r="J9" s="11"/>
      <c r="K9" s="11"/>
      <c r="L9" s="11"/>
      <c r="M9" s="11"/>
      <c r="N9" s="13">
        <v>79</v>
      </c>
      <c r="O9" s="11"/>
      <c r="P9" s="20" t="s">
        <v>4819</v>
      </c>
      <c r="Q9" s="29">
        <v>0.09</v>
      </c>
      <c r="R9" s="11"/>
    </row>
    <row r="10" s="2" customFormat="1" ht="99" customHeight="1" spans="1:18">
      <c r="A10" s="11"/>
      <c r="B10" s="11"/>
      <c r="C10" s="11"/>
      <c r="D10" s="11"/>
      <c r="E10" s="11"/>
      <c r="F10" s="11"/>
      <c r="G10" s="13" t="s">
        <v>4820</v>
      </c>
      <c r="H10" s="14"/>
      <c r="I10" s="14"/>
      <c r="J10" s="11"/>
      <c r="K10" s="11"/>
      <c r="L10" s="11"/>
      <c r="M10" s="11"/>
      <c r="N10" s="13">
        <v>268</v>
      </c>
      <c r="O10" s="11"/>
      <c r="P10" s="20" t="s">
        <v>4821</v>
      </c>
      <c r="Q10" s="29">
        <v>0.13</v>
      </c>
      <c r="R10" s="11"/>
    </row>
    <row r="11" s="2" customFormat="1" ht="99" customHeight="1" spans="1:18">
      <c r="A11" s="11"/>
      <c r="B11" s="11"/>
      <c r="C11" s="11"/>
      <c r="D11" s="11"/>
      <c r="E11" s="11"/>
      <c r="F11" s="11"/>
      <c r="G11" s="13" t="s">
        <v>2745</v>
      </c>
      <c r="H11" s="14"/>
      <c r="I11" s="14"/>
      <c r="J11" s="11"/>
      <c r="K11" s="11"/>
      <c r="L11" s="11"/>
      <c r="M11" s="11"/>
      <c r="N11" s="13">
        <v>218</v>
      </c>
      <c r="O11" s="11"/>
      <c r="P11" s="20" t="s">
        <v>2746</v>
      </c>
      <c r="Q11" s="29">
        <v>0.13</v>
      </c>
      <c r="R11" s="11"/>
    </row>
    <row r="12" s="2" customFormat="1" ht="99" customHeight="1" spans="1:18">
      <c r="A12" s="11"/>
      <c r="B12" s="11"/>
      <c r="C12" s="11"/>
      <c r="D12" s="11"/>
      <c r="E12" s="11"/>
      <c r="F12" s="11"/>
      <c r="G12" s="13" t="s">
        <v>4822</v>
      </c>
      <c r="H12" s="14"/>
      <c r="I12" s="14"/>
      <c r="J12" s="11"/>
      <c r="K12" s="11"/>
      <c r="L12" s="11"/>
      <c r="M12" s="11"/>
      <c r="N12" s="13">
        <v>118</v>
      </c>
      <c r="O12" s="11"/>
      <c r="P12" s="20" t="s">
        <v>4823</v>
      </c>
      <c r="Q12" s="29">
        <v>0.13</v>
      </c>
      <c r="R12" s="11"/>
    </row>
    <row r="13" s="2" customFormat="1" ht="33" spans="1:18">
      <c r="A13" s="11"/>
      <c r="B13" s="11"/>
      <c r="C13" s="11"/>
      <c r="D13" s="11"/>
      <c r="E13" s="11"/>
      <c r="F13" s="11"/>
      <c r="G13" s="13" t="s">
        <v>4824</v>
      </c>
      <c r="H13" s="14"/>
      <c r="I13" s="14"/>
      <c r="J13" s="11"/>
      <c r="K13" s="11"/>
      <c r="L13" s="11"/>
      <c r="M13" s="11"/>
      <c r="N13" s="13">
        <v>59</v>
      </c>
      <c r="O13" s="11"/>
      <c r="P13" s="20" t="s">
        <v>4825</v>
      </c>
      <c r="Q13" s="29">
        <v>0.09</v>
      </c>
      <c r="R13" s="11"/>
    </row>
    <row r="14" s="2" customFormat="1" ht="33" spans="1:18">
      <c r="A14" s="11">
        <v>4</v>
      </c>
      <c r="B14" s="11" t="s">
        <v>22</v>
      </c>
      <c r="C14" s="11" t="s">
        <v>23</v>
      </c>
      <c r="D14" s="11" t="s">
        <v>60</v>
      </c>
      <c r="E14" s="11" t="s">
        <v>41</v>
      </c>
      <c r="F14" s="11" t="s">
        <v>4826</v>
      </c>
      <c r="G14" s="13" t="s">
        <v>4827</v>
      </c>
      <c r="H14" s="12">
        <v>162780598</v>
      </c>
      <c r="I14" s="12">
        <v>164160206</v>
      </c>
      <c r="J14" s="11" t="s">
        <v>51</v>
      </c>
      <c r="K14" s="11" t="s">
        <v>52</v>
      </c>
      <c r="L14" s="11" t="s">
        <v>53</v>
      </c>
      <c r="M14" s="11">
        <v>2</v>
      </c>
      <c r="N14" s="13">
        <v>189</v>
      </c>
      <c r="O14" s="11">
        <v>1287</v>
      </c>
      <c r="P14" s="20" t="s">
        <v>1796</v>
      </c>
      <c r="Q14" s="29">
        <v>0.09</v>
      </c>
      <c r="R14" s="11" t="s">
        <v>4828</v>
      </c>
    </row>
    <row r="15" s="2" customFormat="1" ht="33" spans="1:18">
      <c r="A15" s="11"/>
      <c r="B15" s="11"/>
      <c r="C15" s="11"/>
      <c r="D15" s="11"/>
      <c r="E15" s="11"/>
      <c r="F15" s="11"/>
      <c r="G15" s="13" t="s">
        <v>4829</v>
      </c>
      <c r="H15" s="14"/>
      <c r="I15" s="14"/>
      <c r="J15" s="11"/>
      <c r="K15" s="11"/>
      <c r="L15" s="11"/>
      <c r="M15" s="11"/>
      <c r="N15" s="13">
        <v>159</v>
      </c>
      <c r="O15" s="11"/>
      <c r="P15" s="20" t="s">
        <v>1236</v>
      </c>
      <c r="Q15" s="29">
        <v>0.09</v>
      </c>
      <c r="R15" s="11"/>
    </row>
    <row r="16" s="2" customFormat="1" ht="33" spans="1:18">
      <c r="A16" s="11"/>
      <c r="B16" s="11"/>
      <c r="C16" s="11"/>
      <c r="D16" s="11"/>
      <c r="E16" s="11"/>
      <c r="F16" s="11"/>
      <c r="G16" s="13" t="s">
        <v>4830</v>
      </c>
      <c r="H16" s="14"/>
      <c r="I16" s="14"/>
      <c r="J16" s="11"/>
      <c r="K16" s="11"/>
      <c r="L16" s="11"/>
      <c r="M16" s="11"/>
      <c r="N16" s="13">
        <v>79</v>
      </c>
      <c r="O16" s="11"/>
      <c r="P16" s="20" t="s">
        <v>4831</v>
      </c>
      <c r="Q16" s="29">
        <v>0.09</v>
      </c>
      <c r="R16" s="11"/>
    </row>
    <row r="17" s="2" customFormat="1" ht="75" customHeight="1" spans="1:18">
      <c r="A17" s="11"/>
      <c r="B17" s="11"/>
      <c r="C17" s="11"/>
      <c r="D17" s="11"/>
      <c r="E17" s="11"/>
      <c r="F17" s="11"/>
      <c r="G17" s="13" t="s">
        <v>4832</v>
      </c>
      <c r="H17" s="14"/>
      <c r="I17" s="14"/>
      <c r="J17" s="11"/>
      <c r="K17" s="11"/>
      <c r="L17" s="11"/>
      <c r="M17" s="11"/>
      <c r="N17" s="13">
        <v>128</v>
      </c>
      <c r="O17" s="11"/>
      <c r="P17" s="20" t="s">
        <v>3953</v>
      </c>
      <c r="Q17" s="29">
        <v>0.09</v>
      </c>
      <c r="R17" s="11"/>
    </row>
    <row r="18" s="2" customFormat="1" ht="91" customHeight="1" spans="1:18">
      <c r="A18" s="11"/>
      <c r="B18" s="11"/>
      <c r="C18" s="11"/>
      <c r="D18" s="11"/>
      <c r="E18" s="11"/>
      <c r="F18" s="11"/>
      <c r="G18" s="13" t="s">
        <v>4833</v>
      </c>
      <c r="H18" s="14"/>
      <c r="I18" s="14"/>
      <c r="J18" s="11"/>
      <c r="K18" s="11"/>
      <c r="L18" s="11"/>
      <c r="M18" s="11"/>
      <c r="N18" s="13">
        <v>128</v>
      </c>
      <c r="O18" s="11"/>
      <c r="P18" s="20" t="s">
        <v>4834</v>
      </c>
      <c r="Q18" s="29">
        <v>0.09</v>
      </c>
      <c r="R18" s="11"/>
    </row>
    <row r="19" s="2" customFormat="1" ht="105" customHeight="1" spans="1:18">
      <c r="A19" s="11"/>
      <c r="B19" s="11"/>
      <c r="C19" s="11"/>
      <c r="D19" s="11"/>
      <c r="E19" s="11"/>
      <c r="F19" s="11"/>
      <c r="G19" s="13" t="s">
        <v>4835</v>
      </c>
      <c r="H19" s="14"/>
      <c r="I19" s="14"/>
      <c r="J19" s="11"/>
      <c r="K19" s="11"/>
      <c r="L19" s="11"/>
      <c r="M19" s="11"/>
      <c r="N19" s="13">
        <v>218</v>
      </c>
      <c r="O19" s="11"/>
      <c r="P19" s="13" t="s">
        <v>4836</v>
      </c>
      <c r="Q19" s="29">
        <v>0.13</v>
      </c>
      <c r="R19" s="11"/>
    </row>
    <row r="20" s="2" customFormat="1" ht="25" customHeight="1" spans="1:18">
      <c r="A20" s="11"/>
      <c r="B20" s="11"/>
      <c r="C20" s="11"/>
      <c r="D20" s="11"/>
      <c r="E20" s="11"/>
      <c r="F20" s="11"/>
      <c r="G20" s="13" t="s">
        <v>4837</v>
      </c>
      <c r="H20" s="14"/>
      <c r="I20" s="14"/>
      <c r="J20" s="11"/>
      <c r="K20" s="11"/>
      <c r="L20" s="11"/>
      <c r="M20" s="11"/>
      <c r="N20" s="13">
        <v>138</v>
      </c>
      <c r="O20" s="11"/>
      <c r="P20" s="13" t="s">
        <v>4838</v>
      </c>
      <c r="Q20" s="29">
        <v>0.13</v>
      </c>
      <c r="R20" s="11"/>
    </row>
    <row r="21" s="2" customFormat="1" ht="49.5" spans="1:18">
      <c r="A21" s="11"/>
      <c r="B21" s="11"/>
      <c r="C21" s="11"/>
      <c r="D21" s="11"/>
      <c r="E21" s="11"/>
      <c r="F21" s="11"/>
      <c r="G21" s="13" t="s">
        <v>4839</v>
      </c>
      <c r="H21" s="14"/>
      <c r="I21" s="14"/>
      <c r="J21" s="11"/>
      <c r="K21" s="11"/>
      <c r="L21" s="11"/>
      <c r="M21" s="11"/>
      <c r="N21" s="13">
        <v>119</v>
      </c>
      <c r="O21" s="11"/>
      <c r="P21" s="20" t="s">
        <v>4840</v>
      </c>
      <c r="Q21" s="29">
        <v>0.09</v>
      </c>
      <c r="R21" s="11"/>
    </row>
    <row r="22" s="2" customFormat="1" ht="63" customHeight="1" spans="1:18">
      <c r="A22" s="11"/>
      <c r="B22" s="11"/>
      <c r="C22" s="11"/>
      <c r="D22" s="11"/>
      <c r="E22" s="11"/>
      <c r="F22" s="11"/>
      <c r="G22" s="13" t="s">
        <v>4841</v>
      </c>
      <c r="H22" s="14"/>
      <c r="I22" s="14"/>
      <c r="J22" s="11"/>
      <c r="K22" s="11"/>
      <c r="L22" s="11"/>
      <c r="M22" s="11"/>
      <c r="N22" s="13">
        <v>129</v>
      </c>
      <c r="O22" s="11"/>
      <c r="P22" s="20" t="s">
        <v>4842</v>
      </c>
      <c r="Q22" s="29">
        <v>0.13</v>
      </c>
      <c r="R22" s="11"/>
    </row>
    <row r="23" s="3" customFormat="1" ht="337" customHeight="1" spans="1:18">
      <c r="A23" s="11">
        <v>5</v>
      </c>
      <c r="B23" s="11" t="s">
        <v>22</v>
      </c>
      <c r="C23" s="11" t="s">
        <v>23</v>
      </c>
      <c r="D23" s="11" t="s">
        <v>60</v>
      </c>
      <c r="E23" s="11" t="s">
        <v>4843</v>
      </c>
      <c r="F23" s="11" t="s">
        <v>4844</v>
      </c>
      <c r="G23" s="11" t="s">
        <v>4845</v>
      </c>
      <c r="H23" s="12">
        <v>162780336</v>
      </c>
      <c r="I23" s="12">
        <v>164159902</v>
      </c>
      <c r="J23" s="11" t="s">
        <v>34</v>
      </c>
      <c r="K23" s="11" t="s">
        <v>35</v>
      </c>
      <c r="L23" s="11" t="s">
        <v>36</v>
      </c>
      <c r="M23" s="11">
        <v>1</v>
      </c>
      <c r="N23" s="16" t="s">
        <v>4846</v>
      </c>
      <c r="O23" s="21">
        <v>1398</v>
      </c>
      <c r="P23" s="11" t="s">
        <v>4847</v>
      </c>
      <c r="Q23" s="31" t="s">
        <v>4848</v>
      </c>
      <c r="R23" s="11" t="s">
        <v>4849</v>
      </c>
    </row>
    <row r="24" s="3" customFormat="1" ht="313.5" spans="1:18">
      <c r="A24" s="11">
        <v>6</v>
      </c>
      <c r="B24" s="11" t="s">
        <v>22</v>
      </c>
      <c r="C24" s="11" t="s">
        <v>23</v>
      </c>
      <c r="D24" s="11" t="s">
        <v>60</v>
      </c>
      <c r="E24" s="11" t="s">
        <v>1199</v>
      </c>
      <c r="F24" s="11" t="s">
        <v>4850</v>
      </c>
      <c r="G24" s="11" t="s">
        <v>4851</v>
      </c>
      <c r="H24" s="12">
        <v>162780180</v>
      </c>
      <c r="I24" s="12">
        <v>164159745</v>
      </c>
      <c r="J24" s="11" t="s">
        <v>1033</v>
      </c>
      <c r="K24" s="11" t="s">
        <v>1034</v>
      </c>
      <c r="L24" s="11" t="s">
        <v>2257</v>
      </c>
      <c r="M24" s="11">
        <v>1</v>
      </c>
      <c r="N24" s="11" t="s">
        <v>4852</v>
      </c>
      <c r="O24" s="11">
        <v>1895</v>
      </c>
      <c r="P24" s="19" t="s">
        <v>4853</v>
      </c>
      <c r="Q24" s="29" t="s">
        <v>4854</v>
      </c>
      <c r="R24" s="11" t="s">
        <v>4855</v>
      </c>
    </row>
    <row r="25" s="3" customFormat="1" ht="141" customHeight="1" spans="1:18">
      <c r="A25" s="13">
        <v>7</v>
      </c>
      <c r="B25" s="13" t="s">
        <v>22</v>
      </c>
      <c r="C25" s="13" t="s">
        <v>23</v>
      </c>
      <c r="D25" s="13"/>
      <c r="E25" s="13"/>
      <c r="F25" s="13" t="s">
        <v>4856</v>
      </c>
      <c r="G25" s="13" t="s">
        <v>4857</v>
      </c>
      <c r="H25" s="13">
        <v>162779858</v>
      </c>
      <c r="I25" s="13">
        <v>164159302</v>
      </c>
      <c r="J25" s="13" t="s">
        <v>1353</v>
      </c>
      <c r="K25" s="13" t="s">
        <v>45</v>
      </c>
      <c r="L25" s="13" t="s">
        <v>53</v>
      </c>
      <c r="M25" s="13">
        <v>1</v>
      </c>
      <c r="N25" s="22">
        <v>1980</v>
      </c>
      <c r="O25" s="22">
        <v>1980</v>
      </c>
      <c r="P25" s="23" t="s">
        <v>4858</v>
      </c>
      <c r="Q25" s="29">
        <v>0.09</v>
      </c>
      <c r="R25" s="13" t="s">
        <v>1879</v>
      </c>
    </row>
    <row r="26" s="3" customFormat="1" ht="33" spans="1:18">
      <c r="A26" s="13">
        <v>8</v>
      </c>
      <c r="B26" s="13" t="s">
        <v>22</v>
      </c>
      <c r="C26" s="13" t="s">
        <v>23</v>
      </c>
      <c r="D26" s="13"/>
      <c r="E26" s="13"/>
      <c r="F26" s="13" t="s">
        <v>4859</v>
      </c>
      <c r="G26" s="13" t="s">
        <v>4860</v>
      </c>
      <c r="H26" s="13">
        <v>162779863</v>
      </c>
      <c r="I26" s="13">
        <v>164159308</v>
      </c>
      <c r="J26" s="13" t="s">
        <v>1353</v>
      </c>
      <c r="K26" s="13" t="s">
        <v>27</v>
      </c>
      <c r="L26" s="13" t="s">
        <v>53</v>
      </c>
      <c r="M26" s="11">
        <v>1</v>
      </c>
      <c r="N26" s="24">
        <v>799</v>
      </c>
      <c r="O26" s="24">
        <v>1886</v>
      </c>
      <c r="P26" s="23" t="s">
        <v>4861</v>
      </c>
      <c r="Q26" s="29">
        <v>0.09</v>
      </c>
      <c r="R26" s="13" t="s">
        <v>1879</v>
      </c>
    </row>
    <row r="27" s="3" customFormat="1" ht="82.5" spans="1:18">
      <c r="A27" s="13"/>
      <c r="B27" s="13"/>
      <c r="C27" s="13"/>
      <c r="D27" s="13"/>
      <c r="E27" s="13"/>
      <c r="F27" s="13"/>
      <c r="G27" s="13" t="s">
        <v>4862</v>
      </c>
      <c r="H27" s="13"/>
      <c r="I27" s="13"/>
      <c r="J27" s="13"/>
      <c r="K27" s="13"/>
      <c r="L27" s="13"/>
      <c r="M27" s="13">
        <v>1</v>
      </c>
      <c r="N27" s="22">
        <v>799</v>
      </c>
      <c r="O27" s="24"/>
      <c r="P27" s="23" t="s">
        <v>4289</v>
      </c>
      <c r="Q27" s="30">
        <v>0.09</v>
      </c>
      <c r="R27" s="13" t="s">
        <v>1879</v>
      </c>
    </row>
    <row r="28" s="3" customFormat="1" ht="33" spans="1:18">
      <c r="A28" s="13"/>
      <c r="B28" s="13"/>
      <c r="C28" s="13"/>
      <c r="D28" s="13"/>
      <c r="E28" s="13"/>
      <c r="F28" s="13"/>
      <c r="G28" s="13" t="s">
        <v>4863</v>
      </c>
      <c r="H28" s="13"/>
      <c r="I28" s="13"/>
      <c r="J28" s="13"/>
      <c r="K28" s="13"/>
      <c r="L28" s="13"/>
      <c r="M28" s="13">
        <v>1</v>
      </c>
      <c r="N28" s="24">
        <v>288</v>
      </c>
      <c r="O28" s="24"/>
      <c r="P28" s="23" t="s">
        <v>1354</v>
      </c>
      <c r="Q28" s="29">
        <v>0.13</v>
      </c>
      <c r="R28" s="13" t="s">
        <v>1355</v>
      </c>
    </row>
    <row r="29" s="3" customFormat="1" ht="409.5" spans="1:18">
      <c r="A29" s="13">
        <v>9</v>
      </c>
      <c r="B29" s="11" t="s">
        <v>22</v>
      </c>
      <c r="C29" s="13" t="s">
        <v>23</v>
      </c>
      <c r="D29" s="11" t="s">
        <v>60</v>
      </c>
      <c r="E29" s="13" t="s">
        <v>4864</v>
      </c>
      <c r="F29" s="13" t="s">
        <v>4865</v>
      </c>
      <c r="G29" s="13" t="s">
        <v>4866</v>
      </c>
      <c r="H29" s="13">
        <v>162780965</v>
      </c>
      <c r="I29" s="13">
        <v>164160622</v>
      </c>
      <c r="J29" s="13" t="s">
        <v>3752</v>
      </c>
      <c r="K29" s="13" t="s">
        <v>71</v>
      </c>
      <c r="L29" s="13" t="s">
        <v>53</v>
      </c>
      <c r="M29" s="13">
        <v>1</v>
      </c>
      <c r="N29" s="13" t="s">
        <v>328</v>
      </c>
      <c r="O29" s="13" t="s">
        <v>328</v>
      </c>
      <c r="P29" s="13" t="s">
        <v>4867</v>
      </c>
      <c r="Q29" s="30">
        <v>0.13</v>
      </c>
      <c r="R29" s="13" t="s">
        <v>281</v>
      </c>
    </row>
    <row r="30" s="3" customFormat="1" ht="66" spans="1:18">
      <c r="A30" s="13">
        <v>10</v>
      </c>
      <c r="B30" s="11" t="s">
        <v>22</v>
      </c>
      <c r="C30" s="11" t="s">
        <v>290</v>
      </c>
      <c r="D30" s="11"/>
      <c r="E30" s="11" t="s">
        <v>784</v>
      </c>
      <c r="F30" s="13" t="s">
        <v>4868</v>
      </c>
      <c r="G30" s="13" t="s">
        <v>4869</v>
      </c>
      <c r="H30" s="13">
        <v>162779056</v>
      </c>
      <c r="I30" s="13">
        <v>164158358</v>
      </c>
      <c r="J30" s="13" t="s">
        <v>787</v>
      </c>
      <c r="K30" s="11" t="s">
        <v>78</v>
      </c>
      <c r="L30" s="13" t="s">
        <v>317</v>
      </c>
      <c r="M30" s="13">
        <v>2</v>
      </c>
      <c r="N30" s="13">
        <v>1288</v>
      </c>
      <c r="O30" s="13">
        <v>1288</v>
      </c>
      <c r="P30" s="13" t="s">
        <v>311</v>
      </c>
      <c r="Q30" s="30">
        <v>0.09</v>
      </c>
      <c r="R30" s="13" t="s">
        <v>318</v>
      </c>
    </row>
    <row r="31" s="3" customFormat="1" ht="82.5" spans="1:18">
      <c r="A31" s="13">
        <v>11</v>
      </c>
      <c r="B31" s="13" t="s">
        <v>22</v>
      </c>
      <c r="C31" s="13" t="s">
        <v>290</v>
      </c>
      <c r="D31" s="11"/>
      <c r="E31" s="13" t="s">
        <v>4870</v>
      </c>
      <c r="F31" s="11" t="s">
        <v>4871</v>
      </c>
      <c r="G31" s="13" t="s">
        <v>4872</v>
      </c>
      <c r="H31" s="13">
        <v>162778741</v>
      </c>
      <c r="I31" s="13">
        <v>164157988</v>
      </c>
      <c r="J31" s="11" t="s">
        <v>787</v>
      </c>
      <c r="K31" s="11" t="s">
        <v>78</v>
      </c>
      <c r="L31" s="11" t="s">
        <v>777</v>
      </c>
      <c r="M31" s="11">
        <v>1</v>
      </c>
      <c r="N31" s="11">
        <v>1288</v>
      </c>
      <c r="O31" s="25">
        <v>1288</v>
      </c>
      <c r="P31" s="26" t="s">
        <v>4873</v>
      </c>
      <c r="Q31" s="30">
        <v>0</v>
      </c>
      <c r="R31" s="13" t="s">
        <v>1897</v>
      </c>
    </row>
    <row r="32" s="5" customFormat="1" ht="82.5" spans="1:18">
      <c r="A32" s="11">
        <v>12</v>
      </c>
      <c r="B32" s="11" t="s">
        <v>22</v>
      </c>
      <c r="C32" s="11" t="s">
        <v>290</v>
      </c>
      <c r="D32" s="11"/>
      <c r="E32" s="11" t="s">
        <v>1995</v>
      </c>
      <c r="F32" s="11" t="s">
        <v>4874</v>
      </c>
      <c r="G32" s="11" t="s">
        <v>4875</v>
      </c>
      <c r="H32" s="12">
        <v>162777511</v>
      </c>
      <c r="I32" s="12">
        <v>164155929</v>
      </c>
      <c r="J32" s="11" t="s">
        <v>2865</v>
      </c>
      <c r="K32" s="11" t="s">
        <v>45</v>
      </c>
      <c r="L32" s="11" t="s">
        <v>2000</v>
      </c>
      <c r="M32" s="11">
        <v>1</v>
      </c>
      <c r="N32" s="11">
        <v>1698</v>
      </c>
      <c r="O32" s="11">
        <v>1698</v>
      </c>
      <c r="P32" s="27" t="s">
        <v>4876</v>
      </c>
      <c r="Q32" s="29">
        <v>0.13</v>
      </c>
      <c r="R32" s="11" t="s">
        <v>2002</v>
      </c>
    </row>
    <row r="33" s="2" customFormat="1" ht="99" spans="1:18">
      <c r="A33" s="15">
        <v>14</v>
      </c>
      <c r="B33" s="15" t="s">
        <v>22</v>
      </c>
      <c r="C33" s="15" t="s">
        <v>880</v>
      </c>
      <c r="D33" s="11" t="s">
        <v>60</v>
      </c>
      <c r="E33" s="13" t="s">
        <v>342</v>
      </c>
      <c r="F33" s="13" t="s">
        <v>4877</v>
      </c>
      <c r="G33" s="13" t="s">
        <v>4878</v>
      </c>
      <c r="H33" s="16">
        <v>162777709</v>
      </c>
      <c r="I33" s="16">
        <v>164156302</v>
      </c>
      <c r="J33" s="13" t="s">
        <v>354</v>
      </c>
      <c r="K33" s="13" t="s">
        <v>976</v>
      </c>
      <c r="L33" s="13" t="s">
        <v>4879</v>
      </c>
      <c r="M33" s="13">
        <v>1</v>
      </c>
      <c r="N33" s="13" t="s">
        <v>4880</v>
      </c>
      <c r="O33" s="13">
        <v>1400</v>
      </c>
      <c r="P33" s="23" t="s">
        <v>4881</v>
      </c>
      <c r="Q33" s="30">
        <v>0.13</v>
      </c>
      <c r="R33" s="13" t="s">
        <v>4882</v>
      </c>
    </row>
    <row r="34" s="2" customFormat="1" ht="99" spans="1:18">
      <c r="A34" s="15">
        <v>15</v>
      </c>
      <c r="B34" s="15" t="s">
        <v>22</v>
      </c>
      <c r="C34" s="15" t="s">
        <v>420</v>
      </c>
      <c r="D34" s="11"/>
      <c r="E34" s="13"/>
      <c r="F34" s="13" t="s">
        <v>4883</v>
      </c>
      <c r="G34" s="13" t="s">
        <v>4884</v>
      </c>
      <c r="H34" s="16">
        <v>162778866</v>
      </c>
      <c r="I34" s="16">
        <v>164158137</v>
      </c>
      <c r="J34" s="13" t="s">
        <v>51</v>
      </c>
      <c r="K34" s="13" t="s">
        <v>154</v>
      </c>
      <c r="L34" s="13" t="s">
        <v>356</v>
      </c>
      <c r="M34" s="13">
        <v>1</v>
      </c>
      <c r="N34" s="13" t="s">
        <v>4885</v>
      </c>
      <c r="O34" s="13">
        <v>1226</v>
      </c>
      <c r="P34" s="20" t="s">
        <v>4886</v>
      </c>
      <c r="Q34" s="30">
        <v>0.13</v>
      </c>
      <c r="R34" s="13" t="s">
        <v>4633</v>
      </c>
    </row>
    <row r="35" s="5" customFormat="1" ht="82.5" spans="1:18">
      <c r="A35" s="11">
        <v>16</v>
      </c>
      <c r="B35" s="11" t="s">
        <v>22</v>
      </c>
      <c r="C35" s="11" t="s">
        <v>371</v>
      </c>
      <c r="D35" s="11"/>
      <c r="E35" s="11" t="s">
        <v>4887</v>
      </c>
      <c r="F35" s="13" t="s">
        <v>4888</v>
      </c>
      <c r="G35" s="13" t="s">
        <v>4889</v>
      </c>
      <c r="H35" s="12">
        <v>162778956</v>
      </c>
      <c r="I35" s="12">
        <v>164158247</v>
      </c>
      <c r="J35" s="11" t="s">
        <v>26</v>
      </c>
      <c r="K35" s="11" t="s">
        <v>4774</v>
      </c>
      <c r="L35" s="11" t="s">
        <v>909</v>
      </c>
      <c r="M35" s="11">
        <v>1</v>
      </c>
      <c r="N35" s="22">
        <v>3009</v>
      </c>
      <c r="O35" s="22">
        <v>3009</v>
      </c>
      <c r="P35" s="23" t="s">
        <v>4890</v>
      </c>
      <c r="Q35" s="29">
        <v>0.13</v>
      </c>
      <c r="R35" s="11" t="s">
        <v>4776</v>
      </c>
    </row>
    <row r="36" s="5" customFormat="1" ht="231" spans="1:18">
      <c r="A36" s="11">
        <v>17</v>
      </c>
      <c r="B36" s="11" t="s">
        <v>22</v>
      </c>
      <c r="C36" s="11" t="s">
        <v>371</v>
      </c>
      <c r="D36" s="11" t="s">
        <v>60</v>
      </c>
      <c r="E36" s="11" t="s">
        <v>4891</v>
      </c>
      <c r="F36" s="11" t="s">
        <v>4892</v>
      </c>
      <c r="G36" s="11" t="s">
        <v>4893</v>
      </c>
      <c r="H36" s="12">
        <v>162778106</v>
      </c>
      <c r="I36" s="12">
        <v>164157157</v>
      </c>
      <c r="J36" s="11" t="s">
        <v>26</v>
      </c>
      <c r="K36" s="11" t="s">
        <v>375</v>
      </c>
      <c r="L36" s="11" t="s">
        <v>1087</v>
      </c>
      <c r="M36" s="11">
        <v>2</v>
      </c>
      <c r="N36" s="28">
        <v>4576</v>
      </c>
      <c r="O36" s="28">
        <v>4576</v>
      </c>
      <c r="P36" s="27" t="s">
        <v>4894</v>
      </c>
      <c r="Q36" s="29">
        <v>0.13</v>
      </c>
      <c r="R36" s="11" t="s">
        <v>378</v>
      </c>
    </row>
    <row r="37" s="5" customFormat="1" ht="175.2" customHeight="1" spans="1:18">
      <c r="A37" s="11">
        <v>18</v>
      </c>
      <c r="B37" s="11" t="s">
        <v>22</v>
      </c>
      <c r="C37" s="11" t="s">
        <v>919</v>
      </c>
      <c r="D37" s="11"/>
      <c r="E37" s="11" t="s">
        <v>4895</v>
      </c>
      <c r="F37" s="11" t="s">
        <v>4896</v>
      </c>
      <c r="G37" s="11" t="s">
        <v>4897</v>
      </c>
      <c r="H37" s="12">
        <v>162778068</v>
      </c>
      <c r="I37" s="12">
        <v>164157102</v>
      </c>
      <c r="J37" s="11" t="s">
        <v>923</v>
      </c>
      <c r="K37" s="11" t="s">
        <v>120</v>
      </c>
      <c r="L37" s="11" t="s">
        <v>909</v>
      </c>
      <c r="M37" s="11">
        <v>1</v>
      </c>
      <c r="N37" s="28">
        <v>1189</v>
      </c>
      <c r="O37" s="28">
        <v>1189</v>
      </c>
      <c r="P37" s="27" t="s">
        <v>4898</v>
      </c>
      <c r="Q37" s="29">
        <v>0.13</v>
      </c>
      <c r="R37" s="11" t="s">
        <v>4899</v>
      </c>
    </row>
    <row r="38" s="2" customFormat="1" ht="165" customHeight="1" spans="1:18">
      <c r="A38" s="13">
        <v>19</v>
      </c>
      <c r="B38" s="11" t="s">
        <v>22</v>
      </c>
      <c r="C38" s="13" t="s">
        <v>919</v>
      </c>
      <c r="D38" s="11"/>
      <c r="E38" s="13" t="s">
        <v>4900</v>
      </c>
      <c r="F38" s="13" t="s">
        <v>4901</v>
      </c>
      <c r="G38" s="13" t="s">
        <v>4902</v>
      </c>
      <c r="H38" s="16">
        <v>162778902</v>
      </c>
      <c r="I38" s="16">
        <v>164158181</v>
      </c>
      <c r="J38" s="13" t="s">
        <v>956</v>
      </c>
      <c r="K38" s="13" t="s">
        <v>286</v>
      </c>
      <c r="L38" s="11" t="s">
        <v>53</v>
      </c>
      <c r="M38" s="11">
        <v>1</v>
      </c>
      <c r="N38" s="22">
        <v>5999</v>
      </c>
      <c r="O38" s="22">
        <v>5999</v>
      </c>
      <c r="P38" s="23" t="s">
        <v>4903</v>
      </c>
      <c r="Q38" s="30">
        <v>0.13</v>
      </c>
      <c r="R38" s="13" t="s">
        <v>4100</v>
      </c>
    </row>
    <row r="39" s="5" customFormat="1" ht="153" customHeight="1" spans="1:18">
      <c r="A39" s="11">
        <v>20</v>
      </c>
      <c r="B39" s="11" t="s">
        <v>22</v>
      </c>
      <c r="C39" s="11" t="s">
        <v>919</v>
      </c>
      <c r="D39" s="11"/>
      <c r="E39" s="11" t="s">
        <v>4904</v>
      </c>
      <c r="F39" s="11" t="s">
        <v>4905</v>
      </c>
      <c r="G39" s="11" t="s">
        <v>4906</v>
      </c>
      <c r="H39" s="12">
        <v>162778708</v>
      </c>
      <c r="I39" s="12">
        <v>164157953</v>
      </c>
      <c r="J39" s="11" t="s">
        <v>250</v>
      </c>
      <c r="K39" s="11" t="s">
        <v>27</v>
      </c>
      <c r="L39" s="11" t="s">
        <v>909</v>
      </c>
      <c r="M39" s="11">
        <v>1</v>
      </c>
      <c r="N39" s="28">
        <v>1399</v>
      </c>
      <c r="O39" s="28">
        <v>1399</v>
      </c>
      <c r="P39" s="19" t="s">
        <v>4907</v>
      </c>
      <c r="Q39" s="29">
        <v>0.13</v>
      </c>
      <c r="R39" s="11" t="s">
        <v>1100</v>
      </c>
    </row>
    <row r="40" s="2" customFormat="1" ht="141" customHeight="1" spans="1:18">
      <c r="A40" s="13">
        <v>21</v>
      </c>
      <c r="B40" s="13" t="s">
        <v>22</v>
      </c>
      <c r="C40" s="13" t="s">
        <v>997</v>
      </c>
      <c r="D40" s="13" t="s">
        <v>60</v>
      </c>
      <c r="E40" s="13" t="s">
        <v>4908</v>
      </c>
      <c r="F40" s="13" t="s">
        <v>4909</v>
      </c>
      <c r="G40" s="13" t="s">
        <v>4910</v>
      </c>
      <c r="H40" s="13">
        <v>162779283</v>
      </c>
      <c r="I40" s="13">
        <v>164158624</v>
      </c>
      <c r="J40" s="13" t="s">
        <v>4911</v>
      </c>
      <c r="K40" s="13" t="s">
        <v>45</v>
      </c>
      <c r="L40" s="13" t="s">
        <v>36</v>
      </c>
      <c r="M40" s="13">
        <v>1</v>
      </c>
      <c r="N40" s="13">
        <v>1198</v>
      </c>
      <c r="O40" s="13">
        <v>1198</v>
      </c>
      <c r="P40" s="13" t="s">
        <v>4912</v>
      </c>
      <c r="Q40" s="32">
        <v>0.13</v>
      </c>
      <c r="R40" s="13" t="s">
        <v>4913</v>
      </c>
    </row>
    <row r="41" s="2" customFormat="1" ht="141" customHeight="1" spans="1:18">
      <c r="A41" s="13">
        <v>1</v>
      </c>
      <c r="B41" s="13" t="s">
        <v>22</v>
      </c>
      <c r="C41" s="13" t="s">
        <v>997</v>
      </c>
      <c r="D41" s="13" t="s">
        <v>60</v>
      </c>
      <c r="E41" s="13" t="s">
        <v>4908</v>
      </c>
      <c r="F41" s="13"/>
      <c r="G41" s="13" t="s">
        <v>4914</v>
      </c>
      <c r="H41" s="13"/>
      <c r="I41" s="13">
        <v>164158625</v>
      </c>
      <c r="J41" s="13" t="s">
        <v>4911</v>
      </c>
      <c r="K41" s="13" t="s">
        <v>45</v>
      </c>
      <c r="L41" s="13" t="s">
        <v>36</v>
      </c>
      <c r="M41" s="13">
        <v>1</v>
      </c>
      <c r="N41" s="13">
        <v>1198</v>
      </c>
      <c r="O41" s="13">
        <v>1198</v>
      </c>
      <c r="P41" s="13" t="s">
        <v>4912</v>
      </c>
      <c r="Q41" s="32">
        <v>0.13</v>
      </c>
      <c r="R41" s="13" t="s">
        <v>4913</v>
      </c>
    </row>
    <row r="42" s="2" customFormat="1" ht="79" customHeight="1" spans="1:18">
      <c r="A42" s="11">
        <v>22</v>
      </c>
      <c r="B42" s="11" t="s">
        <v>22</v>
      </c>
      <c r="C42" s="11" t="s">
        <v>1005</v>
      </c>
      <c r="D42" s="11" t="s">
        <v>60</v>
      </c>
      <c r="E42" s="11" t="s">
        <v>4138</v>
      </c>
      <c r="F42" s="11" t="s">
        <v>4915</v>
      </c>
      <c r="G42" s="11" t="s">
        <v>4916</v>
      </c>
      <c r="H42" s="12">
        <v>162778751</v>
      </c>
      <c r="I42" s="12">
        <v>164157998</v>
      </c>
      <c r="J42" s="11" t="s">
        <v>250</v>
      </c>
      <c r="K42" s="11" t="s">
        <v>2211</v>
      </c>
      <c r="L42" s="11" t="s">
        <v>36</v>
      </c>
      <c r="M42" s="11">
        <v>5</v>
      </c>
      <c r="N42" s="11">
        <v>1435</v>
      </c>
      <c r="O42" s="11">
        <v>2341</v>
      </c>
      <c r="P42" s="27" t="s">
        <v>4917</v>
      </c>
      <c r="Q42" s="29">
        <v>0.13</v>
      </c>
      <c r="R42" s="11" t="s">
        <v>1011</v>
      </c>
    </row>
    <row r="43" s="2" customFormat="1" ht="151" customHeight="1" spans="1:18">
      <c r="A43" s="11">
        <v>3</v>
      </c>
      <c r="B43" s="11" t="s">
        <v>22</v>
      </c>
      <c r="C43" s="11"/>
      <c r="D43" s="11"/>
      <c r="E43" s="11"/>
      <c r="F43" s="11"/>
      <c r="G43" s="11" t="s">
        <v>4918</v>
      </c>
      <c r="H43" s="14"/>
      <c r="I43" s="14"/>
      <c r="J43" s="11"/>
      <c r="K43" s="11"/>
      <c r="L43" s="11"/>
      <c r="M43" s="11"/>
      <c r="N43" s="11">
        <v>379</v>
      </c>
      <c r="O43" s="11"/>
      <c r="P43" s="27" t="s">
        <v>4919</v>
      </c>
      <c r="Q43" s="29"/>
      <c r="R43" s="11"/>
    </row>
    <row r="44" s="2" customFormat="1" ht="82.5" spans="1:18">
      <c r="A44" s="11">
        <v>4</v>
      </c>
      <c r="B44" s="11" t="s">
        <v>22</v>
      </c>
      <c r="C44" s="11"/>
      <c r="D44" s="11"/>
      <c r="E44" s="11"/>
      <c r="F44" s="11"/>
      <c r="G44" s="11" t="s">
        <v>4920</v>
      </c>
      <c r="H44" s="14"/>
      <c r="I44" s="14"/>
      <c r="J44" s="11"/>
      <c r="K44" s="11"/>
      <c r="L44" s="11"/>
      <c r="M44" s="11"/>
      <c r="N44" s="11">
        <v>289</v>
      </c>
      <c r="O44" s="11"/>
      <c r="P44" s="27" t="s">
        <v>4921</v>
      </c>
      <c r="Q44" s="29"/>
      <c r="R44" s="11"/>
    </row>
    <row r="45" s="2" customFormat="1" ht="88" customHeight="1" spans="1:18">
      <c r="A45" s="11"/>
      <c r="B45" s="11"/>
      <c r="C45" s="11"/>
      <c r="D45" s="11" t="s">
        <v>60</v>
      </c>
      <c r="E45" s="11" t="s">
        <v>4922</v>
      </c>
      <c r="F45" s="11"/>
      <c r="G45" s="11" t="s">
        <v>4923</v>
      </c>
      <c r="H45" s="14"/>
      <c r="I45" s="14"/>
      <c r="J45" s="11"/>
      <c r="K45" s="11"/>
      <c r="L45" s="11"/>
      <c r="M45" s="11"/>
      <c r="N45" s="11">
        <v>89</v>
      </c>
      <c r="O45" s="11"/>
      <c r="P45" s="27" t="s">
        <v>4441</v>
      </c>
      <c r="Q45" s="29"/>
      <c r="R45" s="11"/>
    </row>
    <row r="46" s="2" customFormat="1" ht="88" customHeight="1" spans="1:18">
      <c r="A46" s="11">
        <v>1</v>
      </c>
      <c r="B46" s="11" t="s">
        <v>22</v>
      </c>
      <c r="C46" s="11"/>
      <c r="D46" s="11" t="s">
        <v>60</v>
      </c>
      <c r="E46" s="11" t="s">
        <v>4924</v>
      </c>
      <c r="F46" s="11"/>
      <c r="G46" s="11" t="s">
        <v>4925</v>
      </c>
      <c r="H46" s="14"/>
      <c r="I46" s="14"/>
      <c r="J46" s="11"/>
      <c r="K46" s="11"/>
      <c r="L46" s="11"/>
      <c r="M46" s="11"/>
      <c r="N46" s="11">
        <v>149</v>
      </c>
      <c r="O46" s="11"/>
      <c r="P46" s="27" t="s">
        <v>4926</v>
      </c>
      <c r="Q46" s="29"/>
      <c r="R46" s="11"/>
    </row>
    <row r="47" ht="66" spans="1:18">
      <c r="A47" s="15">
        <v>1</v>
      </c>
      <c r="B47" s="15" t="s">
        <v>22</v>
      </c>
      <c r="C47" s="15" t="s">
        <v>880</v>
      </c>
      <c r="D47" s="11" t="s">
        <v>60</v>
      </c>
      <c r="E47" s="13" t="s">
        <v>342</v>
      </c>
      <c r="F47" s="13" t="s">
        <v>4927</v>
      </c>
      <c r="G47" s="17" t="s">
        <v>4928</v>
      </c>
      <c r="H47" s="16">
        <v>162777708</v>
      </c>
      <c r="I47" s="16">
        <v>164156301</v>
      </c>
      <c r="J47" s="15" t="s">
        <v>354</v>
      </c>
      <c r="K47" s="13" t="s">
        <v>976</v>
      </c>
      <c r="L47" s="13" t="s">
        <v>4879</v>
      </c>
      <c r="M47" s="13">
        <v>1</v>
      </c>
      <c r="N47" s="13" t="s">
        <v>4929</v>
      </c>
      <c r="O47" s="13">
        <v>1490</v>
      </c>
      <c r="P47" s="23" t="s">
        <v>4930</v>
      </c>
      <c r="Q47" s="30">
        <v>0.13</v>
      </c>
      <c r="R47" s="13" t="s">
        <v>4882</v>
      </c>
    </row>
    <row r="48" ht="231" spans="1:18">
      <c r="A48" s="11">
        <v>2</v>
      </c>
      <c r="B48" s="11" t="s">
        <v>22</v>
      </c>
      <c r="C48" s="11" t="s">
        <v>371</v>
      </c>
      <c r="D48" s="11"/>
      <c r="E48" s="11" t="s">
        <v>4931</v>
      </c>
      <c r="F48" s="13" t="s">
        <v>4932</v>
      </c>
      <c r="G48" s="18" t="s">
        <v>4933</v>
      </c>
      <c r="H48" s="12">
        <v>162778104</v>
      </c>
      <c r="I48" s="12">
        <v>164157153</v>
      </c>
      <c r="J48" s="11" t="s">
        <v>26</v>
      </c>
      <c r="K48" s="11" t="s">
        <v>375</v>
      </c>
      <c r="L48" s="11" t="s">
        <v>1087</v>
      </c>
      <c r="M48" s="11">
        <v>2</v>
      </c>
      <c r="N48" s="28"/>
      <c r="O48" s="28">
        <v>4856</v>
      </c>
      <c r="P48" s="27" t="s">
        <v>4934</v>
      </c>
      <c r="Q48" s="29">
        <v>0.13</v>
      </c>
      <c r="R48" s="11" t="s">
        <v>378</v>
      </c>
    </row>
    <row r="49" ht="132" spans="1:18">
      <c r="A49" s="13">
        <v>3</v>
      </c>
      <c r="B49" s="11" t="s">
        <v>22</v>
      </c>
      <c r="C49" s="13" t="s">
        <v>919</v>
      </c>
      <c r="D49" s="13"/>
      <c r="E49" s="13" t="s">
        <v>4935</v>
      </c>
      <c r="F49" s="13" t="s">
        <v>4936</v>
      </c>
      <c r="G49" s="17" t="s">
        <v>4937</v>
      </c>
      <c r="H49" s="16">
        <v>162778939</v>
      </c>
      <c r="I49" s="16">
        <v>164158230</v>
      </c>
      <c r="J49" s="13" t="s">
        <v>3408</v>
      </c>
      <c r="K49" s="13" t="s">
        <v>3409</v>
      </c>
      <c r="L49" s="11" t="s">
        <v>3410</v>
      </c>
      <c r="M49" s="13">
        <v>1</v>
      </c>
      <c r="N49" s="22"/>
      <c r="O49" s="22">
        <v>1369</v>
      </c>
      <c r="P49" s="23" t="s">
        <v>4938</v>
      </c>
      <c r="Q49" s="29">
        <v>0.13</v>
      </c>
      <c r="R49" s="13" t="s">
        <v>3414</v>
      </c>
    </row>
    <row r="50" ht="82.5" spans="1:18">
      <c r="A50" s="11">
        <v>4</v>
      </c>
      <c r="B50" s="11" t="s">
        <v>22</v>
      </c>
      <c r="C50" s="11" t="s">
        <v>919</v>
      </c>
      <c r="D50" s="11"/>
      <c r="E50" s="11" t="s">
        <v>4939</v>
      </c>
      <c r="F50" s="13" t="s">
        <v>4940</v>
      </c>
      <c r="G50" s="18" t="s">
        <v>4941</v>
      </c>
      <c r="H50" s="12">
        <v>162778720</v>
      </c>
      <c r="I50" s="12">
        <v>164157965</v>
      </c>
      <c r="J50" s="11" t="s">
        <v>167</v>
      </c>
      <c r="K50" s="11" t="s">
        <v>45</v>
      </c>
      <c r="L50" s="11" t="s">
        <v>53</v>
      </c>
      <c r="M50" s="11">
        <v>1</v>
      </c>
      <c r="N50" s="28"/>
      <c r="O50" s="22">
        <v>1158</v>
      </c>
      <c r="P50" s="20" t="s">
        <v>4942</v>
      </c>
      <c r="Q50" s="29">
        <v>0.13</v>
      </c>
      <c r="R50" s="11" t="s">
        <v>4401</v>
      </c>
    </row>
    <row r="51" ht="175.05" customHeight="1" spans="1:18">
      <c r="A51" s="11">
        <v>5</v>
      </c>
      <c r="B51" s="11" t="s">
        <v>22</v>
      </c>
      <c r="C51" s="11" t="s">
        <v>919</v>
      </c>
      <c r="D51" s="11"/>
      <c r="E51" s="11" t="s">
        <v>2153</v>
      </c>
      <c r="F51" s="11" t="s">
        <v>4943</v>
      </c>
      <c r="G51" s="18" t="s">
        <v>4944</v>
      </c>
      <c r="H51" s="12">
        <v>162778373</v>
      </c>
      <c r="I51" s="12">
        <v>164157574</v>
      </c>
      <c r="J51" s="11" t="s">
        <v>975</v>
      </c>
      <c r="K51" s="11" t="s">
        <v>976</v>
      </c>
      <c r="L51" s="11" t="s">
        <v>53</v>
      </c>
      <c r="M51" s="11">
        <v>1</v>
      </c>
      <c r="N51" s="28"/>
      <c r="O51" s="28">
        <v>1399</v>
      </c>
      <c r="P51" s="27" t="s">
        <v>4945</v>
      </c>
      <c r="Q51" s="29">
        <v>0.13</v>
      </c>
      <c r="R51" s="11" t="s">
        <v>979</v>
      </c>
    </row>
    <row r="52" ht="173.65" customHeight="1" spans="1:18">
      <c r="A52" s="11">
        <v>6</v>
      </c>
      <c r="B52" s="11" t="s">
        <v>22</v>
      </c>
      <c r="C52" s="11" t="s">
        <v>919</v>
      </c>
      <c r="D52" s="11"/>
      <c r="E52" s="11" t="s">
        <v>4946</v>
      </c>
      <c r="F52" s="11" t="s">
        <v>4947</v>
      </c>
      <c r="G52" s="18" t="s">
        <v>4948</v>
      </c>
      <c r="H52" s="12">
        <v>162778808</v>
      </c>
      <c r="I52" s="12">
        <v>164158064</v>
      </c>
      <c r="J52" s="11" t="s">
        <v>26</v>
      </c>
      <c r="K52" s="11" t="s">
        <v>120</v>
      </c>
      <c r="L52" s="11" t="s">
        <v>4648</v>
      </c>
      <c r="M52" s="11">
        <v>1</v>
      </c>
      <c r="N52" s="28"/>
      <c r="O52" s="28">
        <v>3780</v>
      </c>
      <c r="P52" s="27" t="s">
        <v>4949</v>
      </c>
      <c r="Q52" s="29">
        <v>0.13</v>
      </c>
      <c r="R52" s="11" t="s">
        <v>4650</v>
      </c>
    </row>
    <row r="53" ht="16.5" spans="1:18">
      <c r="A53" s="13">
        <v>7</v>
      </c>
      <c r="B53" s="13" t="s">
        <v>22</v>
      </c>
      <c r="C53" s="13" t="s">
        <v>23</v>
      </c>
      <c r="D53" s="13"/>
      <c r="E53" s="13"/>
      <c r="F53" s="13" t="s">
        <v>4950</v>
      </c>
      <c r="G53" s="17" t="s">
        <v>2659</v>
      </c>
      <c r="H53" s="13">
        <v>162783210</v>
      </c>
      <c r="I53" s="13">
        <v>164163573</v>
      </c>
      <c r="J53" s="13" t="s">
        <v>70</v>
      </c>
      <c r="K53" s="13" t="s">
        <v>71</v>
      </c>
      <c r="L53" s="13" t="s">
        <v>28</v>
      </c>
      <c r="M53" s="13">
        <v>1</v>
      </c>
      <c r="N53" s="13">
        <v>149.9</v>
      </c>
      <c r="O53" s="13">
        <v>1251.73</v>
      </c>
      <c r="P53" s="13" t="s">
        <v>2660</v>
      </c>
      <c r="Q53" s="30">
        <v>0.09</v>
      </c>
      <c r="R53" s="13" t="s">
        <v>498</v>
      </c>
    </row>
    <row r="54" ht="33" spans="1:18">
      <c r="A54" s="13"/>
      <c r="B54" s="13"/>
      <c r="C54" s="13"/>
      <c r="D54" s="13"/>
      <c r="E54" s="13"/>
      <c r="F54" s="13"/>
      <c r="G54" s="17" t="s">
        <v>4951</v>
      </c>
      <c r="H54" s="13"/>
      <c r="I54" s="13"/>
      <c r="J54" s="13"/>
      <c r="K54" s="13"/>
      <c r="L54" s="13"/>
      <c r="M54" s="13"/>
      <c r="N54" s="13">
        <v>399</v>
      </c>
      <c r="O54" s="13"/>
      <c r="P54" s="13" t="s">
        <v>4952</v>
      </c>
      <c r="Q54" s="30">
        <v>0.09</v>
      </c>
      <c r="R54" s="13" t="s">
        <v>538</v>
      </c>
    </row>
    <row r="55" ht="33" spans="1:18">
      <c r="A55" s="13"/>
      <c r="B55" s="13"/>
      <c r="C55" s="13"/>
      <c r="D55" s="13"/>
      <c r="E55" s="13"/>
      <c r="F55" s="13"/>
      <c r="G55" s="17" t="s">
        <v>4953</v>
      </c>
      <c r="H55" s="13"/>
      <c r="I55" s="13"/>
      <c r="J55" s="13"/>
      <c r="K55" s="13"/>
      <c r="L55" s="13"/>
      <c r="M55" s="13"/>
      <c r="N55" s="13" t="s">
        <v>4954</v>
      </c>
      <c r="O55" s="13"/>
      <c r="P55" s="13" t="s">
        <v>4173</v>
      </c>
      <c r="Q55" s="29">
        <v>0.09</v>
      </c>
      <c r="R55" s="13" t="s">
        <v>4174</v>
      </c>
    </row>
    <row r="56" ht="33" spans="1:18">
      <c r="A56" s="13"/>
      <c r="B56" s="13"/>
      <c r="C56" s="13"/>
      <c r="D56" s="13"/>
      <c r="E56" s="13"/>
      <c r="F56" s="13"/>
      <c r="G56" s="17" t="s">
        <v>4955</v>
      </c>
      <c r="H56" s="13"/>
      <c r="I56" s="13"/>
      <c r="J56" s="13"/>
      <c r="K56" s="13"/>
      <c r="L56" s="13"/>
      <c r="M56" s="13"/>
      <c r="N56" s="13">
        <v>121</v>
      </c>
      <c r="O56" s="13"/>
      <c r="P56" s="13" t="s">
        <v>4956</v>
      </c>
      <c r="Q56" s="29">
        <v>0.09</v>
      </c>
      <c r="R56" s="13" t="s">
        <v>4957</v>
      </c>
    </row>
    <row r="57" ht="33" spans="1:18">
      <c r="A57" s="13"/>
      <c r="B57" s="13"/>
      <c r="C57" s="13"/>
      <c r="D57" s="13"/>
      <c r="E57" s="13"/>
      <c r="F57" s="13"/>
      <c r="G57" s="17" t="s">
        <v>4958</v>
      </c>
      <c r="H57" s="13"/>
      <c r="I57" s="13"/>
      <c r="J57" s="13"/>
      <c r="K57" s="13"/>
      <c r="L57" s="13"/>
      <c r="M57" s="13"/>
      <c r="N57" s="13">
        <v>59.9</v>
      </c>
      <c r="O57" s="13"/>
      <c r="P57" s="13" t="s">
        <v>4959</v>
      </c>
      <c r="Q57" s="29">
        <v>0.13</v>
      </c>
      <c r="R57" s="13" t="s">
        <v>188</v>
      </c>
    </row>
    <row r="58" ht="33" spans="1:18">
      <c r="A58" s="13"/>
      <c r="B58" s="13"/>
      <c r="C58" s="13"/>
      <c r="D58" s="13"/>
      <c r="E58" s="13"/>
      <c r="F58" s="13"/>
      <c r="G58" s="17" t="s">
        <v>4960</v>
      </c>
      <c r="H58" s="13"/>
      <c r="I58" s="13"/>
      <c r="J58" s="13"/>
      <c r="K58" s="13"/>
      <c r="L58" s="13"/>
      <c r="M58" s="13"/>
      <c r="N58" s="13">
        <v>59.9</v>
      </c>
      <c r="O58" s="13"/>
      <c r="P58" s="13" t="s">
        <v>4961</v>
      </c>
      <c r="Q58" s="29">
        <v>0.13</v>
      </c>
      <c r="R58" s="13" t="s">
        <v>188</v>
      </c>
    </row>
    <row r="59" ht="33" spans="1:18">
      <c r="A59" s="13"/>
      <c r="B59" s="13"/>
      <c r="C59" s="13"/>
      <c r="D59" s="13"/>
      <c r="E59" s="13"/>
      <c r="F59" s="13"/>
      <c r="G59" s="17" t="s">
        <v>4962</v>
      </c>
      <c r="H59" s="13"/>
      <c r="I59" s="13"/>
      <c r="J59" s="13"/>
      <c r="K59" s="13"/>
      <c r="L59" s="13"/>
      <c r="M59" s="13"/>
      <c r="N59" s="13">
        <v>64.3</v>
      </c>
      <c r="O59" s="13"/>
      <c r="P59" s="13" t="s">
        <v>4963</v>
      </c>
      <c r="Q59" s="29">
        <v>0.13</v>
      </c>
      <c r="R59" s="13" t="s">
        <v>179</v>
      </c>
    </row>
  </sheetData>
  <autoFilter xmlns:etc="http://www.wps.cn/officeDocument/2017/etCustomData" ref="A3:R59" etc:filterBottomFollowUsedRange="0">
    <extLst/>
  </autoFilter>
  <mergeCells count="84">
    <mergeCell ref="A1:R1"/>
    <mergeCell ref="B2:G2"/>
    <mergeCell ref="J2:M2"/>
    <mergeCell ref="N2:P2"/>
    <mergeCell ref="A2:A3"/>
    <mergeCell ref="A6:A13"/>
    <mergeCell ref="A14:A22"/>
    <mergeCell ref="A26:A28"/>
    <mergeCell ref="A40:A41"/>
    <mergeCell ref="A42:A46"/>
    <mergeCell ref="A53:A59"/>
    <mergeCell ref="B6:B13"/>
    <mergeCell ref="B14:B22"/>
    <mergeCell ref="B26:B28"/>
    <mergeCell ref="B40:B41"/>
    <mergeCell ref="B42:B46"/>
    <mergeCell ref="B53:B59"/>
    <mergeCell ref="C6:C13"/>
    <mergeCell ref="C14:C22"/>
    <mergeCell ref="C26:C28"/>
    <mergeCell ref="C40:C41"/>
    <mergeCell ref="C42:C46"/>
    <mergeCell ref="C53:C59"/>
    <mergeCell ref="D6:D13"/>
    <mergeCell ref="D14:D22"/>
    <mergeCell ref="D26:D28"/>
    <mergeCell ref="D40:D41"/>
    <mergeCell ref="D42:D46"/>
    <mergeCell ref="D53:D59"/>
    <mergeCell ref="E6:E13"/>
    <mergeCell ref="E14:E22"/>
    <mergeCell ref="E26:E28"/>
    <mergeCell ref="E40:E41"/>
    <mergeCell ref="E42:E46"/>
    <mergeCell ref="E53:E59"/>
    <mergeCell ref="F6:F13"/>
    <mergeCell ref="F14:F22"/>
    <mergeCell ref="F26:F28"/>
    <mergeCell ref="F40:F41"/>
    <mergeCell ref="F42:F46"/>
    <mergeCell ref="F53:F59"/>
    <mergeCell ref="H2:H3"/>
    <mergeCell ref="H6:H13"/>
    <mergeCell ref="H14:H22"/>
    <mergeCell ref="H26:H28"/>
    <mergeCell ref="H40:H41"/>
    <mergeCell ref="H42:H46"/>
    <mergeCell ref="H53:H59"/>
    <mergeCell ref="I2:I3"/>
    <mergeCell ref="I6:I13"/>
    <mergeCell ref="I14:I22"/>
    <mergeCell ref="I26:I28"/>
    <mergeCell ref="I42:I46"/>
    <mergeCell ref="I53:I59"/>
    <mergeCell ref="J6:J13"/>
    <mergeCell ref="J14:J22"/>
    <mergeCell ref="J26:J28"/>
    <mergeCell ref="J42:J46"/>
    <mergeCell ref="J53:J59"/>
    <mergeCell ref="K6:K13"/>
    <mergeCell ref="K14:K22"/>
    <mergeCell ref="K26:K28"/>
    <mergeCell ref="K42:K46"/>
    <mergeCell ref="K53:K59"/>
    <mergeCell ref="L6:L13"/>
    <mergeCell ref="L14:L22"/>
    <mergeCell ref="L26:L28"/>
    <mergeCell ref="L42:L46"/>
    <mergeCell ref="L53:L59"/>
    <mergeCell ref="M6:M13"/>
    <mergeCell ref="M14:M22"/>
    <mergeCell ref="M42:M46"/>
    <mergeCell ref="M53:M59"/>
    <mergeCell ref="O6:O13"/>
    <mergeCell ref="O14:O22"/>
    <mergeCell ref="O26:O28"/>
    <mergeCell ref="O42:O46"/>
    <mergeCell ref="O53:O59"/>
    <mergeCell ref="Q2:Q3"/>
    <mergeCell ref="Q42:Q46"/>
    <mergeCell ref="R2:R3"/>
    <mergeCell ref="R6:R13"/>
    <mergeCell ref="R14:R22"/>
    <mergeCell ref="R42:R46"/>
  </mergeCells>
  <conditionalFormatting sqref="F34">
    <cfRule type="duplicateValues" dxfId="0" priority="1"/>
  </conditionalFormatting>
  <dataValidations count="8">
    <dataValidation allowBlank="1" showInputMessage="1" showErrorMessage="1" sqref="C3:D3 D35 D37:F37 G37:R37 D38 L38:M38 A48:D48 L49 A50 D50:F50 H50:K50 M50:O50 R50 B52 B38:B39 B49:B50 C33:C34 Q48:Q50 A36:C37"/>
    <dataValidation type="list" allowBlank="1" showInputMessage="1" showErrorMessage="1" sqref="C32 C35 C4:C5 C23:C24">
      <formula1>"粽礼,粮油米面,食品,生鲜水果,个护清洁,美妆护理,家纺,家用电器,餐厨,3C数码,户外运动"</formula1>
    </dataValidation>
    <dataValidation type="list" allowBlank="1" showInputMessage="1" showErrorMessage="1" sqref="D33 D4:D29 D45:D47 D53:D1048576">
      <formula1>"是,否"</formula1>
    </dataValidation>
    <dataValidation type="list" allowBlank="1" showInputMessage="1" showErrorMessage="1" sqref="B47 B33:B34">
      <formula1>"年节礼包"</formula1>
    </dataValidation>
    <dataValidation type="list" allowBlank="1" showInputMessage="1" showErrorMessage="1" sqref="C47">
      <formula1>"个人护理,家庭清洁/纸品,美妆护理,母婴儿童"</formula1>
    </dataValidation>
    <dataValidation type="list" allowBlank="1" showInputMessage="1" showErrorMessage="1" sqref="Q47 Q33:Q34">
      <formula1>"13%"</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6:C22 C25:C31 C40:C46 C53:C1048576">
      <formula1>"粮油米面,食品,生鲜水果,个护清洁,美妆护理,家纺,家用电器,餐厨,3C数码,户外运动"</formula1>
    </dataValidation>
  </dataValidations>
  <hyperlinks>
    <hyperlink ref="P6" r:id="rId1" display="https://item.jd.com/862558.html" tooltip="https://item.jd.com/862558.html"/>
    <hyperlink ref="P13" r:id="rId2" display="https://item.jd.com/16829916159.html"/>
    <hyperlink ref="P12" r:id="rId3" display="https://item.jd.com/10047472205619.html"/>
    <hyperlink ref="P11" r:id="rId4" display="https://item.jd.com/10122256101239.html"/>
    <hyperlink ref="P10" r:id="rId5" display="https://item.jd.com/24223165139.html#crumb-wrap"/>
    <hyperlink ref="P9" r:id="rId6" display="https://item.jd.com/10136705211318.html"/>
    <hyperlink ref="P8" r:id="rId7" display="https://item.jd.com/10049805349762.html"/>
    <hyperlink ref="P7" r:id="rId8" display="https://item.jd.com/100009906243.html"/>
    <hyperlink ref="P14" r:id="rId9" display="https://item.jd.com/10020603184931.html"/>
    <hyperlink ref="P22" r:id="rId10" display="https://item.jd.com/10136244681299.html"/>
    <hyperlink ref="P21" r:id="rId11" display="https://item.jd.com/10095563798953.html"/>
    <hyperlink ref="P15" r:id="rId12" display="https://item.jd.com/10098310644231.html"/>
    <hyperlink ref="P16" r:id="rId13" display="https://item.jd.com/100100875775.html#crumb-wrap"/>
    <hyperlink ref="P17" r:id="rId14" display="https://item.jd.com/100021054943.html"/>
    <hyperlink ref="P18" r:id="rId15" display="https://item.jd.com/10129472976930.html"/>
    <hyperlink ref="P25" r:id="rId16" display="https://item.jd.com/10157663860252.html#crumb-wrap"/>
    <hyperlink ref="P26" r:id="rId17" display="https://item.jd.com/10118835638313.html"/>
    <hyperlink ref="P27" r:id="rId18" display="https://item.jd.com/10161092635994.html?sdx=ehi-lLxFuZiE6JnJZ4JchcQmszWYAQ8rsmpOs6tFZd2IPe_RLJlV4HzipkrrVm6Y"/>
    <hyperlink ref="P28" r:id="rId19" display="https://item.jd.com/10053102322346.html" tooltip="https://item.jd.com/10053102322346.html"/>
    <hyperlink ref="P32" r:id="rId20" display="http://item.jd.com/71914866853.html"/>
    <hyperlink ref="P31" r:id="rId21" display="https://item.jd.com/10159890508420.html?sdx=ehi-lLxFuZiE6JnJZItVhMUntjGZCg8rsm1PuKhGZ5H7cJjUIp1e43nnoUvkVA#crumb-wrap"/>
    <hyperlink ref="P34" r:id="rId22" display="https://item.jd.com/100030873038.html&#10;https://item.jd.com/264620.html&#10;https://item.jd.com/8740336.html&#10;https://item.jd.com/319257.html&#10;https://item.jd.com/293418.html"/>
    <hyperlink ref="P33" r:id="rId23" display="https://item.jd.com/10020528522212.html&#10;https://item.jd.com/2223526.html#crumb-wrap&#10;https://item.jd.com/4918116.html#crumb-wrap"/>
    <hyperlink ref="P39" r:id="rId24" display="https://item.jd.com/10091957992457.html"/>
    <hyperlink ref="P38" r:id="rId25" display="https://item.jd.com/10101311552141.html"/>
    <hyperlink ref="P37" r:id="rId26" display="https://item.jd.com/10074758443529.html"/>
    <hyperlink ref="P35" r:id="rId27" display="https://item.jd.com/10086596218072.html"/>
    <hyperlink ref="P42" r:id="rId28" display="https://item.jd.com/10147242088141.html" tooltip="https://item.jd.com/10147242088141.html"/>
    <hyperlink ref="P43" r:id="rId29" display="https://item.jd.com/10108934851254.html#none"/>
    <hyperlink ref="P44" r:id="rId30" display="https://item.jd.com/10099554583299.html#crumb-wrap"/>
    <hyperlink ref="P45" r:id="rId31" display="https://item.jd.com/10158833201417.html"/>
    <hyperlink ref="P46" r:id="rId32" display="https://item.jd.com/10078267703993.html#crumb-wrap"/>
    <hyperlink ref="P40" r:id="rId33" display="https://item.jd.com/100049060778.html#crumb-wrap" tooltip="https://item.jd.com/100049060778.html#crumb-wrap"/>
    <hyperlink ref="P41" r:id="rId33" display="https://item.jd.com/100049060778.html#crumb-wrap" tooltip="https://item.jd.com/100049060778.html#crumb-wrap"/>
    <hyperlink ref="P50" r:id="rId34" display="https://item.jd.com/100110269142.html"/>
    <hyperlink ref="P48" r:id="rId35" display="https://item.jd.com/10097041403769.html&#10;&#10;https://item.jd.com/10158460829864.html" tooltip="https://item.jd.com/10158453486747.html"/>
    <hyperlink ref="P49" r:id="rId36" display="https://item.jd.com/10088630260933.html" tooltip="https://item.jd.com/10088630260933.html"/>
    <hyperlink ref="P51" r:id="rId37" display="https://item.jd.com/100135017103.html#crumb-wrap"/>
    <hyperlink ref="P52" r:id="rId38" display="https://item.jd.com/10094205849849.html"/>
    <hyperlink ref="P47" r:id="rId23" display="https://item.jd.com/10020528522212.html&#10;https://item.jd.com/2223526.html#crumb-wrap"/>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190"/>
  <sheetViews>
    <sheetView zoomScale="75" zoomScaleNormal="75" workbookViewId="0">
      <pane ySplit="3" topLeftCell="A149" activePane="bottomLeft" state="frozen"/>
      <selection/>
      <selection pane="bottomLeft" activeCell="G3" sqref="G$1:G$1048576"/>
    </sheetView>
  </sheetViews>
  <sheetFormatPr defaultColWidth="9" defaultRowHeight="13.5" customHeight="1"/>
  <cols>
    <col min="1" max="1" width="12.6666666666667" style="180" customWidth="1"/>
    <col min="2" max="2" width="12.6666666666667" customWidth="1"/>
    <col min="3" max="3" width="12.6666666666667" style="6" customWidth="1"/>
    <col min="4" max="4" width="17.1666666666667" style="7" customWidth="1"/>
    <col min="5" max="5" width="51.8333333333333"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5"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5"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3" customFormat="1" ht="247.5" spans="1:18">
      <c r="A4" s="13">
        <v>1</v>
      </c>
      <c r="B4" s="11" t="s">
        <v>22</v>
      </c>
      <c r="C4" s="11" t="s">
        <v>23</v>
      </c>
      <c r="D4" s="13"/>
      <c r="E4" s="13" t="s">
        <v>459</v>
      </c>
      <c r="F4" s="13" t="s">
        <v>460</v>
      </c>
      <c r="G4" s="13" t="s">
        <v>461</v>
      </c>
      <c r="H4" s="13">
        <v>162779262</v>
      </c>
      <c r="I4" s="13">
        <v>164158599</v>
      </c>
      <c r="J4" s="13" t="s">
        <v>462</v>
      </c>
      <c r="K4" s="13" t="s">
        <v>78</v>
      </c>
      <c r="L4" s="68" t="s">
        <v>463</v>
      </c>
      <c r="M4" s="11">
        <v>1</v>
      </c>
      <c r="N4" s="13">
        <v>149.9</v>
      </c>
      <c r="O4" s="13">
        <v>149.9</v>
      </c>
      <c r="P4" s="13" t="s">
        <v>464</v>
      </c>
      <c r="Q4" s="29">
        <v>0.13</v>
      </c>
      <c r="R4" s="11" t="s">
        <v>465</v>
      </c>
    </row>
    <row r="5" s="3" customFormat="1" ht="132" customHeight="1" spans="1:18">
      <c r="A5" s="11">
        <v>2</v>
      </c>
      <c r="B5" s="11" t="s">
        <v>22</v>
      </c>
      <c r="C5" s="11" t="s">
        <v>23</v>
      </c>
      <c r="D5" s="11" t="s">
        <v>60</v>
      </c>
      <c r="E5" s="13" t="s">
        <v>466</v>
      </c>
      <c r="F5" s="11" t="s">
        <v>467</v>
      </c>
      <c r="G5" s="11" t="s">
        <v>468</v>
      </c>
      <c r="H5" s="12">
        <v>162780295</v>
      </c>
      <c r="I5" s="12">
        <v>164159861</v>
      </c>
      <c r="J5" s="11" t="s">
        <v>34</v>
      </c>
      <c r="K5" s="11" t="s">
        <v>35</v>
      </c>
      <c r="L5" s="11" t="s">
        <v>36</v>
      </c>
      <c r="M5" s="11">
        <v>1</v>
      </c>
      <c r="N5" s="16">
        <v>208</v>
      </c>
      <c r="O5" s="21">
        <v>208</v>
      </c>
      <c r="P5" s="11" t="s">
        <v>469</v>
      </c>
      <c r="Q5" s="29">
        <v>0.13</v>
      </c>
      <c r="R5" s="11" t="s">
        <v>30</v>
      </c>
    </row>
    <row r="6" s="3" customFormat="1" ht="176.4" customHeight="1" spans="1:18">
      <c r="A6" s="11">
        <v>3</v>
      </c>
      <c r="B6" s="11" t="s">
        <v>22</v>
      </c>
      <c r="C6" s="11" t="s">
        <v>23</v>
      </c>
      <c r="D6" s="11" t="s">
        <v>60</v>
      </c>
      <c r="E6" s="13" t="s">
        <v>470</v>
      </c>
      <c r="F6" s="11" t="s">
        <v>471</v>
      </c>
      <c r="G6" s="11" t="s">
        <v>472</v>
      </c>
      <c r="H6" s="12">
        <v>162780406</v>
      </c>
      <c r="I6" s="12">
        <v>164159980</v>
      </c>
      <c r="J6" s="11" t="s">
        <v>34</v>
      </c>
      <c r="K6" s="11" t="s">
        <v>35</v>
      </c>
      <c r="L6" s="11" t="s">
        <v>36</v>
      </c>
      <c r="M6" s="11">
        <v>1</v>
      </c>
      <c r="N6" s="16" t="s">
        <v>473</v>
      </c>
      <c r="O6" s="21">
        <v>156</v>
      </c>
      <c r="P6" s="11" t="s">
        <v>474</v>
      </c>
      <c r="Q6" s="29" t="s">
        <v>39</v>
      </c>
      <c r="R6" s="11" t="s">
        <v>475</v>
      </c>
    </row>
    <row r="7" s="3" customFormat="1" ht="202" customHeight="1" spans="1:18">
      <c r="A7" s="11">
        <v>4</v>
      </c>
      <c r="B7" s="11" t="s">
        <v>22</v>
      </c>
      <c r="C7" s="11" t="s">
        <v>23</v>
      </c>
      <c r="D7" s="11" t="s">
        <v>60</v>
      </c>
      <c r="E7" s="11" t="s">
        <v>41</v>
      </c>
      <c r="F7" s="11" t="s">
        <v>476</v>
      </c>
      <c r="G7" s="11" t="s">
        <v>477</v>
      </c>
      <c r="H7" s="12">
        <v>162779869</v>
      </c>
      <c r="I7" s="12">
        <v>164159314</v>
      </c>
      <c r="J7" s="13" t="s">
        <v>70</v>
      </c>
      <c r="K7" s="13" t="s">
        <v>78</v>
      </c>
      <c r="L7" s="11" t="s">
        <v>79</v>
      </c>
      <c r="M7" s="13">
        <v>1</v>
      </c>
      <c r="N7" s="11" t="s">
        <v>478</v>
      </c>
      <c r="O7" s="11">
        <v>143.8</v>
      </c>
      <c r="P7" s="27" t="s">
        <v>479</v>
      </c>
      <c r="Q7" s="29">
        <v>0.09</v>
      </c>
      <c r="R7" s="11" t="s">
        <v>81</v>
      </c>
    </row>
    <row r="8" s="3" customFormat="1" ht="175" customHeight="1" spans="1:18">
      <c r="A8" s="11">
        <v>5</v>
      </c>
      <c r="B8" s="11" t="s">
        <v>22</v>
      </c>
      <c r="C8" s="11" t="s">
        <v>23</v>
      </c>
      <c r="D8" s="11" t="s">
        <v>60</v>
      </c>
      <c r="E8" s="11" t="s">
        <v>41</v>
      </c>
      <c r="F8" s="11" t="s">
        <v>480</v>
      </c>
      <c r="G8" s="11" t="s">
        <v>481</v>
      </c>
      <c r="H8" s="12">
        <v>162780953</v>
      </c>
      <c r="I8" s="12">
        <v>164160609</v>
      </c>
      <c r="J8" s="11" t="s">
        <v>34</v>
      </c>
      <c r="K8" s="13" t="s">
        <v>482</v>
      </c>
      <c r="L8" s="11" t="s">
        <v>79</v>
      </c>
      <c r="M8" s="13">
        <v>1</v>
      </c>
      <c r="N8" s="11" t="s">
        <v>483</v>
      </c>
      <c r="O8" s="11">
        <v>152.7</v>
      </c>
      <c r="P8" s="27" t="s">
        <v>484</v>
      </c>
      <c r="Q8" s="29">
        <v>0.09</v>
      </c>
      <c r="R8" s="11" t="s">
        <v>485</v>
      </c>
    </row>
    <row r="9" s="3" customFormat="1" ht="68" customHeight="1" spans="1:18">
      <c r="A9" s="13">
        <v>6</v>
      </c>
      <c r="B9" s="13" t="s">
        <v>22</v>
      </c>
      <c r="C9" s="13" t="s">
        <v>23</v>
      </c>
      <c r="D9" s="13" t="s">
        <v>60</v>
      </c>
      <c r="E9" s="13" t="s">
        <v>41</v>
      </c>
      <c r="F9" s="11" t="s">
        <v>486</v>
      </c>
      <c r="G9" s="11" t="s">
        <v>487</v>
      </c>
      <c r="H9" s="11">
        <v>162779743</v>
      </c>
      <c r="I9" s="11">
        <v>164159172</v>
      </c>
      <c r="J9" s="13" t="s">
        <v>70</v>
      </c>
      <c r="K9" s="13" t="s">
        <v>71</v>
      </c>
      <c r="L9" s="13" t="s">
        <v>28</v>
      </c>
      <c r="M9" s="13">
        <v>1</v>
      </c>
      <c r="N9" s="11">
        <v>99.9</v>
      </c>
      <c r="O9" s="11">
        <v>159.7</v>
      </c>
      <c r="P9" s="11" t="s">
        <v>488</v>
      </c>
      <c r="Q9" s="135">
        <v>0.09</v>
      </c>
      <c r="R9" s="11" t="s">
        <v>489</v>
      </c>
    </row>
    <row r="10" s="3" customFormat="1" ht="68" customHeight="1" spans="1:18">
      <c r="A10" s="13"/>
      <c r="B10" s="13"/>
      <c r="C10" s="13"/>
      <c r="D10" s="13"/>
      <c r="E10" s="13"/>
      <c r="F10" s="11"/>
      <c r="G10" s="11" t="s">
        <v>490</v>
      </c>
      <c r="H10" s="11"/>
      <c r="I10" s="11"/>
      <c r="J10" s="13"/>
      <c r="K10" s="13"/>
      <c r="L10" s="13"/>
      <c r="M10" s="13"/>
      <c r="N10" s="11">
        <v>29.9</v>
      </c>
      <c r="O10" s="11"/>
      <c r="P10" s="11" t="s">
        <v>491</v>
      </c>
      <c r="Q10" s="45"/>
      <c r="R10" s="11" t="s">
        <v>100</v>
      </c>
    </row>
    <row r="11" s="3" customFormat="1" ht="68" customHeight="1" spans="1:18">
      <c r="A11" s="13"/>
      <c r="B11" s="13"/>
      <c r="C11" s="13"/>
      <c r="D11" s="13"/>
      <c r="E11" s="13"/>
      <c r="F11" s="11"/>
      <c r="G11" s="11" t="s">
        <v>492</v>
      </c>
      <c r="H11" s="11"/>
      <c r="I11" s="11"/>
      <c r="J11" s="13"/>
      <c r="K11" s="13"/>
      <c r="L11" s="13"/>
      <c r="M11" s="13"/>
      <c r="N11" s="11">
        <v>29.9</v>
      </c>
      <c r="O11" s="11"/>
      <c r="P11" s="11" t="s">
        <v>493</v>
      </c>
      <c r="Q11" s="45"/>
      <c r="R11" s="11" t="s">
        <v>66</v>
      </c>
    </row>
    <row r="12" s="3" customFormat="1" ht="68" customHeight="1" spans="1:18">
      <c r="A12" s="13">
        <v>7</v>
      </c>
      <c r="B12" s="13" t="s">
        <v>22</v>
      </c>
      <c r="C12" s="13" t="s">
        <v>23</v>
      </c>
      <c r="D12" s="13"/>
      <c r="E12" s="13" t="s">
        <v>41</v>
      </c>
      <c r="F12" s="13" t="s">
        <v>494</v>
      </c>
      <c r="G12" s="13" t="s">
        <v>495</v>
      </c>
      <c r="H12" s="16">
        <v>162779388</v>
      </c>
      <c r="I12" s="16">
        <v>164158730</v>
      </c>
      <c r="J12" s="13" t="s">
        <v>70</v>
      </c>
      <c r="K12" s="13" t="s">
        <v>71</v>
      </c>
      <c r="L12" s="13" t="s">
        <v>496</v>
      </c>
      <c r="M12" s="13">
        <v>1</v>
      </c>
      <c r="N12" s="13">
        <v>68.8</v>
      </c>
      <c r="O12" s="13">
        <f>N12+N13+N14</f>
        <v>198.6</v>
      </c>
      <c r="P12" s="23" t="s">
        <v>497</v>
      </c>
      <c r="Q12" s="30">
        <v>0.09</v>
      </c>
      <c r="R12" s="13" t="s">
        <v>498</v>
      </c>
    </row>
    <row r="13" s="3" customFormat="1" ht="68" customHeight="1" spans="1:18">
      <c r="A13" s="15"/>
      <c r="B13" s="13"/>
      <c r="C13" s="15"/>
      <c r="D13" s="15"/>
      <c r="E13" s="15"/>
      <c r="F13" s="15"/>
      <c r="G13" s="13" t="s">
        <v>499</v>
      </c>
      <c r="H13" s="15"/>
      <c r="I13" s="15"/>
      <c r="J13" s="13"/>
      <c r="K13" s="15"/>
      <c r="L13" s="15"/>
      <c r="M13" s="15"/>
      <c r="N13" s="13">
        <v>69.9</v>
      </c>
      <c r="O13" s="15"/>
      <c r="P13" s="23" t="s">
        <v>500</v>
      </c>
      <c r="Q13" s="13"/>
      <c r="R13" s="13" t="s">
        <v>100</v>
      </c>
    </row>
    <row r="14" s="3" customFormat="1" ht="68" customHeight="1" spans="1:18">
      <c r="A14" s="15"/>
      <c r="B14" s="13"/>
      <c r="C14" s="15"/>
      <c r="D14" s="15"/>
      <c r="E14" s="15"/>
      <c r="F14" s="15"/>
      <c r="G14" s="13" t="s">
        <v>56</v>
      </c>
      <c r="H14" s="15"/>
      <c r="I14" s="15"/>
      <c r="J14" s="13"/>
      <c r="K14" s="15"/>
      <c r="L14" s="15"/>
      <c r="M14" s="15"/>
      <c r="N14" s="13">
        <v>59.9</v>
      </c>
      <c r="O14" s="15"/>
      <c r="P14" s="23" t="s">
        <v>501</v>
      </c>
      <c r="Q14" s="13"/>
      <c r="R14" s="13" t="s">
        <v>100</v>
      </c>
    </row>
    <row r="15" s="3" customFormat="1" ht="68" customHeight="1" spans="1:18">
      <c r="A15" s="13">
        <v>8</v>
      </c>
      <c r="B15" s="13" t="s">
        <v>22</v>
      </c>
      <c r="C15" s="13" t="s">
        <v>23</v>
      </c>
      <c r="D15" s="13"/>
      <c r="E15" s="13" t="s">
        <v>41</v>
      </c>
      <c r="F15" s="13" t="s">
        <v>502</v>
      </c>
      <c r="G15" s="13" t="s">
        <v>503</v>
      </c>
      <c r="H15" s="13">
        <v>162779742</v>
      </c>
      <c r="I15" s="13">
        <v>164159171</v>
      </c>
      <c r="J15" s="13" t="s">
        <v>70</v>
      </c>
      <c r="K15" s="13" t="s">
        <v>71</v>
      </c>
      <c r="L15" s="13" t="s">
        <v>28</v>
      </c>
      <c r="M15" s="13">
        <v>1</v>
      </c>
      <c r="N15" s="13">
        <v>79.9</v>
      </c>
      <c r="O15" s="13">
        <v>129.8</v>
      </c>
      <c r="P15" s="13" t="s">
        <v>504</v>
      </c>
      <c r="Q15" s="29">
        <v>0.13</v>
      </c>
      <c r="R15" s="13" t="s">
        <v>485</v>
      </c>
    </row>
    <row r="16" s="3" customFormat="1" ht="68" customHeight="1" spans="1:18">
      <c r="A16" s="13"/>
      <c r="B16" s="13"/>
      <c r="C16" s="13"/>
      <c r="D16" s="13"/>
      <c r="E16" s="13"/>
      <c r="F16" s="13"/>
      <c r="G16" s="13" t="s">
        <v>69</v>
      </c>
      <c r="H16" s="13"/>
      <c r="I16" s="13"/>
      <c r="J16" s="13"/>
      <c r="K16" s="13"/>
      <c r="L16" s="13"/>
      <c r="M16" s="13"/>
      <c r="N16" s="13">
        <v>49.9</v>
      </c>
      <c r="O16" s="13"/>
      <c r="P16" s="13" t="s">
        <v>75</v>
      </c>
      <c r="Q16" s="29">
        <v>0.09</v>
      </c>
      <c r="R16" s="13"/>
    </row>
    <row r="17" s="3" customFormat="1" ht="33" customHeight="1" spans="1:18">
      <c r="A17" s="13">
        <v>9</v>
      </c>
      <c r="B17" s="13" t="s">
        <v>22</v>
      </c>
      <c r="C17" s="13" t="s">
        <v>23</v>
      </c>
      <c r="D17" s="13"/>
      <c r="E17" s="13" t="s">
        <v>41</v>
      </c>
      <c r="F17" s="13" t="s">
        <v>505</v>
      </c>
      <c r="G17" s="13" t="s">
        <v>506</v>
      </c>
      <c r="H17" s="13">
        <v>162779739</v>
      </c>
      <c r="I17" s="13">
        <v>164159168</v>
      </c>
      <c r="J17" s="13" t="s">
        <v>70</v>
      </c>
      <c r="K17" s="13" t="s">
        <v>71</v>
      </c>
      <c r="L17" s="13" t="s">
        <v>28</v>
      </c>
      <c r="M17" s="13">
        <v>1</v>
      </c>
      <c r="N17" s="13">
        <v>69.9</v>
      </c>
      <c r="O17" s="13">
        <v>209.6</v>
      </c>
      <c r="P17" s="13" t="s">
        <v>507</v>
      </c>
      <c r="Q17" s="29">
        <v>0.09</v>
      </c>
      <c r="R17" s="13" t="s">
        <v>66</v>
      </c>
    </row>
    <row r="18" s="3" customFormat="1" ht="33" spans="1:18">
      <c r="A18" s="13"/>
      <c r="B18" s="13"/>
      <c r="C18" s="13"/>
      <c r="D18" s="13"/>
      <c r="E18" s="13"/>
      <c r="F18" s="13"/>
      <c r="G18" s="13" t="s">
        <v>506</v>
      </c>
      <c r="H18" s="13"/>
      <c r="I18" s="13"/>
      <c r="J18" s="13"/>
      <c r="K18" s="13"/>
      <c r="L18" s="13"/>
      <c r="M18" s="13"/>
      <c r="N18" s="13">
        <v>69.9</v>
      </c>
      <c r="O18" s="13"/>
      <c r="P18" s="13" t="s">
        <v>507</v>
      </c>
      <c r="Q18" s="29">
        <v>0.09</v>
      </c>
      <c r="R18" s="13" t="s">
        <v>66</v>
      </c>
    </row>
    <row r="19" s="3" customFormat="1" ht="33" spans="1:18">
      <c r="A19" s="13"/>
      <c r="B19" s="13"/>
      <c r="C19" s="13"/>
      <c r="D19" s="13"/>
      <c r="E19" s="13"/>
      <c r="F19" s="13"/>
      <c r="G19" s="13" t="s">
        <v>508</v>
      </c>
      <c r="H19" s="13"/>
      <c r="I19" s="13"/>
      <c r="J19" s="13"/>
      <c r="K19" s="13"/>
      <c r="L19" s="13"/>
      <c r="M19" s="13"/>
      <c r="N19" s="13">
        <v>29.9</v>
      </c>
      <c r="O19" s="13"/>
      <c r="P19" s="13" t="s">
        <v>509</v>
      </c>
      <c r="Q19" s="29">
        <v>0.13</v>
      </c>
      <c r="R19" s="13" t="s">
        <v>100</v>
      </c>
    </row>
    <row r="20" s="3" customFormat="1" ht="33" spans="1:18">
      <c r="A20" s="13"/>
      <c r="B20" s="13"/>
      <c r="C20" s="13"/>
      <c r="D20" s="13"/>
      <c r="E20" s="13"/>
      <c r="F20" s="13"/>
      <c r="G20" s="13" t="s">
        <v>74</v>
      </c>
      <c r="H20" s="13"/>
      <c r="I20" s="13"/>
      <c r="J20" s="13"/>
      <c r="K20" s="13"/>
      <c r="L20" s="13"/>
      <c r="M20" s="13"/>
      <c r="N20" s="13">
        <v>39.9</v>
      </c>
      <c r="O20" s="13"/>
      <c r="P20" s="13" t="s">
        <v>510</v>
      </c>
      <c r="Q20" s="29">
        <v>0.09</v>
      </c>
      <c r="R20" s="13" t="s">
        <v>511</v>
      </c>
    </row>
    <row r="21" s="3" customFormat="1" ht="33" customHeight="1" spans="1:18">
      <c r="A21" s="13">
        <v>10</v>
      </c>
      <c r="B21" s="13" t="s">
        <v>22</v>
      </c>
      <c r="C21" s="13" t="s">
        <v>23</v>
      </c>
      <c r="D21" s="13"/>
      <c r="E21" s="13" t="s">
        <v>512</v>
      </c>
      <c r="F21" s="13" t="s">
        <v>513</v>
      </c>
      <c r="G21" s="13" t="s">
        <v>514</v>
      </c>
      <c r="H21" s="13">
        <v>162780383</v>
      </c>
      <c r="I21" s="13">
        <v>164159954</v>
      </c>
      <c r="J21" s="13" t="s">
        <v>127</v>
      </c>
      <c r="K21" s="13" t="s">
        <v>128</v>
      </c>
      <c r="L21" s="13" t="s">
        <v>28</v>
      </c>
      <c r="M21" s="13">
        <v>1</v>
      </c>
      <c r="N21" s="181">
        <v>69.9</v>
      </c>
      <c r="O21" s="13">
        <f>N21+N22+N23+N24</f>
        <v>191.3</v>
      </c>
      <c r="P21" s="23" t="s">
        <v>515</v>
      </c>
      <c r="Q21" s="29">
        <v>0.09</v>
      </c>
      <c r="R21" s="13" t="s">
        <v>66</v>
      </c>
    </row>
    <row r="22" s="3" customFormat="1" ht="33" spans="1:18">
      <c r="A22" s="13"/>
      <c r="B22" s="13"/>
      <c r="C22" s="13"/>
      <c r="D22" s="13"/>
      <c r="E22" s="13"/>
      <c r="F22" s="13"/>
      <c r="G22" s="13" t="s">
        <v>516</v>
      </c>
      <c r="H22" s="13"/>
      <c r="I22" s="13"/>
      <c r="J22" s="13"/>
      <c r="K22" s="13"/>
      <c r="L22" s="13"/>
      <c r="M22" s="13"/>
      <c r="N22" s="181">
        <v>58</v>
      </c>
      <c r="O22" s="13"/>
      <c r="P22" s="23" t="s">
        <v>517</v>
      </c>
      <c r="Q22" s="29">
        <v>0.09</v>
      </c>
      <c r="R22" s="13" t="s">
        <v>518</v>
      </c>
    </row>
    <row r="23" s="3" customFormat="1" ht="33" spans="1:18">
      <c r="A23" s="13"/>
      <c r="B23" s="13"/>
      <c r="C23" s="13"/>
      <c r="D23" s="13"/>
      <c r="E23" s="13"/>
      <c r="F23" s="13"/>
      <c r="G23" s="13" t="s">
        <v>519</v>
      </c>
      <c r="H23" s="13"/>
      <c r="I23" s="13"/>
      <c r="J23" s="13"/>
      <c r="K23" s="13"/>
      <c r="L23" s="13"/>
      <c r="M23" s="13"/>
      <c r="N23" s="181">
        <v>39.9</v>
      </c>
      <c r="O23" s="13"/>
      <c r="P23" s="23" t="s">
        <v>520</v>
      </c>
      <c r="Q23" s="29">
        <v>0.09</v>
      </c>
      <c r="R23" s="13" t="s">
        <v>518</v>
      </c>
    </row>
    <row r="24" s="3" customFormat="1" ht="33" spans="1:18">
      <c r="A24" s="13"/>
      <c r="B24" s="13"/>
      <c r="C24" s="13"/>
      <c r="D24" s="13"/>
      <c r="E24" s="13"/>
      <c r="F24" s="13"/>
      <c r="G24" s="13" t="s">
        <v>521</v>
      </c>
      <c r="H24" s="13"/>
      <c r="I24" s="13"/>
      <c r="J24" s="13"/>
      <c r="K24" s="13"/>
      <c r="L24" s="13"/>
      <c r="M24" s="13"/>
      <c r="N24" s="181">
        <v>23.5</v>
      </c>
      <c r="O24" s="13"/>
      <c r="P24" s="23" t="s">
        <v>522</v>
      </c>
      <c r="Q24" s="29">
        <v>0.09</v>
      </c>
      <c r="R24" s="13" t="s">
        <v>523</v>
      </c>
    </row>
    <row r="25" s="3" customFormat="1" ht="176.4" customHeight="1" spans="1:18">
      <c r="A25" s="11">
        <v>11</v>
      </c>
      <c r="B25" s="11" t="s">
        <v>22</v>
      </c>
      <c r="C25" s="11" t="s">
        <v>23</v>
      </c>
      <c r="D25" s="11" t="s">
        <v>60</v>
      </c>
      <c r="E25" s="11" t="s">
        <v>41</v>
      </c>
      <c r="F25" s="11" t="s">
        <v>524</v>
      </c>
      <c r="G25" s="11" t="s">
        <v>525</v>
      </c>
      <c r="H25" s="16">
        <v>162780418</v>
      </c>
      <c r="I25" s="16">
        <v>164159992</v>
      </c>
      <c r="J25" s="11" t="s">
        <v>51</v>
      </c>
      <c r="K25" s="11" t="s">
        <v>52</v>
      </c>
      <c r="L25" s="11" t="s">
        <v>53</v>
      </c>
      <c r="M25" s="11">
        <v>1</v>
      </c>
      <c r="N25" s="11">
        <v>137.9</v>
      </c>
      <c r="O25" s="11">
        <v>137.9</v>
      </c>
      <c r="P25" s="27" t="s">
        <v>526</v>
      </c>
      <c r="Q25" s="29">
        <v>0.09</v>
      </c>
      <c r="R25" s="11" t="s">
        <v>489</v>
      </c>
    </row>
    <row r="26" s="3" customFormat="1" ht="175.25" customHeight="1" spans="1:18">
      <c r="A26" s="11">
        <v>12</v>
      </c>
      <c r="B26" s="11" t="s">
        <v>22</v>
      </c>
      <c r="C26" s="11" t="s">
        <v>23</v>
      </c>
      <c r="D26" s="11"/>
      <c r="E26" s="11" t="s">
        <v>41</v>
      </c>
      <c r="F26" s="11" t="s">
        <v>527</v>
      </c>
      <c r="G26" s="11" t="s">
        <v>528</v>
      </c>
      <c r="H26" s="12">
        <v>162683592</v>
      </c>
      <c r="I26" s="12">
        <v>163946022</v>
      </c>
      <c r="J26" s="11" t="s">
        <v>70</v>
      </c>
      <c r="K26" s="11" t="s">
        <v>78</v>
      </c>
      <c r="L26" s="11" t="s">
        <v>79</v>
      </c>
      <c r="M26" s="11">
        <v>1</v>
      </c>
      <c r="N26" s="11">
        <v>109.9</v>
      </c>
      <c r="O26" s="11">
        <v>109.9</v>
      </c>
      <c r="P26" s="27" t="s">
        <v>529</v>
      </c>
      <c r="Q26" s="29">
        <v>0.09</v>
      </c>
      <c r="R26" s="11" t="s">
        <v>498</v>
      </c>
    </row>
    <row r="27" s="3" customFormat="1" ht="198" customHeight="1" spans="1:18">
      <c r="A27" s="11">
        <v>13</v>
      </c>
      <c r="B27" s="11" t="s">
        <v>22</v>
      </c>
      <c r="C27" s="11" t="s">
        <v>23</v>
      </c>
      <c r="D27" s="11"/>
      <c r="E27" s="11" t="s">
        <v>41</v>
      </c>
      <c r="F27" s="11" t="s">
        <v>530</v>
      </c>
      <c r="G27" s="11" t="s">
        <v>531</v>
      </c>
      <c r="H27" s="13">
        <v>162779870</v>
      </c>
      <c r="I27" s="13">
        <v>164159315</v>
      </c>
      <c r="J27" s="13" t="s">
        <v>70</v>
      </c>
      <c r="K27" s="13" t="s">
        <v>78</v>
      </c>
      <c r="L27" s="11" t="s">
        <v>79</v>
      </c>
      <c r="M27" s="13">
        <v>1</v>
      </c>
      <c r="N27" s="16">
        <v>129.9</v>
      </c>
      <c r="O27" s="16">
        <v>129.9</v>
      </c>
      <c r="P27" s="11" t="s">
        <v>532</v>
      </c>
      <c r="Q27" s="29">
        <v>0.09</v>
      </c>
      <c r="R27" s="11" t="s">
        <v>81</v>
      </c>
    </row>
    <row r="28" s="3" customFormat="1" ht="177.3" customHeight="1" spans="1:18">
      <c r="A28" s="11">
        <v>14</v>
      </c>
      <c r="B28" s="11" t="s">
        <v>22</v>
      </c>
      <c r="C28" s="11" t="s">
        <v>23</v>
      </c>
      <c r="D28" s="11"/>
      <c r="E28" s="11" t="s">
        <v>41</v>
      </c>
      <c r="F28" s="11" t="s">
        <v>533</v>
      </c>
      <c r="G28" s="11" t="s">
        <v>84</v>
      </c>
      <c r="H28" s="13">
        <v>162779871</v>
      </c>
      <c r="I28" s="13">
        <v>164159316</v>
      </c>
      <c r="J28" s="13" t="s">
        <v>70</v>
      </c>
      <c r="K28" s="13" t="s">
        <v>78</v>
      </c>
      <c r="L28" s="11" t="s">
        <v>79</v>
      </c>
      <c r="M28" s="13">
        <v>1</v>
      </c>
      <c r="N28" s="21">
        <v>258</v>
      </c>
      <c r="O28" s="21">
        <v>258</v>
      </c>
      <c r="P28" s="27" t="s">
        <v>534</v>
      </c>
      <c r="Q28" s="29">
        <v>0.09</v>
      </c>
      <c r="R28" s="11" t="s">
        <v>535</v>
      </c>
    </row>
    <row r="29" s="3" customFormat="1" ht="142" customHeight="1" spans="1:18">
      <c r="A29" s="11">
        <v>15</v>
      </c>
      <c r="B29" s="11" t="s">
        <v>22</v>
      </c>
      <c r="C29" s="11" t="s">
        <v>23</v>
      </c>
      <c r="D29" s="11"/>
      <c r="E29" s="11" t="s">
        <v>41</v>
      </c>
      <c r="F29" s="11" t="s">
        <v>536</v>
      </c>
      <c r="G29" s="11" t="s">
        <v>84</v>
      </c>
      <c r="H29" s="16">
        <v>162780419</v>
      </c>
      <c r="I29" s="16">
        <v>164159993</v>
      </c>
      <c r="J29" s="11" t="s">
        <v>51</v>
      </c>
      <c r="K29" s="11" t="s">
        <v>52</v>
      </c>
      <c r="L29" s="11" t="s">
        <v>53</v>
      </c>
      <c r="M29" s="11">
        <v>1</v>
      </c>
      <c r="N29" s="11">
        <v>138</v>
      </c>
      <c r="O29" s="11">
        <v>138</v>
      </c>
      <c r="P29" s="27" t="s">
        <v>537</v>
      </c>
      <c r="Q29" s="29">
        <v>0.09</v>
      </c>
      <c r="R29" s="11" t="s">
        <v>538</v>
      </c>
    </row>
    <row r="30" s="3" customFormat="1" ht="142" customHeight="1" spans="1:18">
      <c r="A30" s="11">
        <v>16</v>
      </c>
      <c r="B30" s="11" t="s">
        <v>22</v>
      </c>
      <c r="C30" s="11" t="s">
        <v>23</v>
      </c>
      <c r="D30" s="11"/>
      <c r="E30" s="11" t="s">
        <v>41</v>
      </c>
      <c r="F30" s="11" t="s">
        <v>539</v>
      </c>
      <c r="G30" s="11" t="s">
        <v>540</v>
      </c>
      <c r="H30" s="16">
        <v>162780597</v>
      </c>
      <c r="I30" s="16">
        <v>164160205</v>
      </c>
      <c r="J30" s="11" t="s">
        <v>51</v>
      </c>
      <c r="K30" s="11" t="s">
        <v>52</v>
      </c>
      <c r="L30" s="11" t="s">
        <v>53</v>
      </c>
      <c r="M30" s="11">
        <v>1</v>
      </c>
      <c r="N30" s="11">
        <v>188</v>
      </c>
      <c r="O30" s="11">
        <v>188</v>
      </c>
      <c r="P30" s="27" t="s">
        <v>541</v>
      </c>
      <c r="Q30" s="29">
        <v>0.09</v>
      </c>
      <c r="R30" s="11" t="s">
        <v>542</v>
      </c>
    </row>
    <row r="31" s="3" customFormat="1" ht="77" customHeight="1" spans="1:18">
      <c r="A31" s="11">
        <v>17</v>
      </c>
      <c r="B31" s="11" t="s">
        <v>22</v>
      </c>
      <c r="C31" s="11" t="s">
        <v>23</v>
      </c>
      <c r="D31" s="13" t="s">
        <v>60</v>
      </c>
      <c r="E31" s="11" t="s">
        <v>41</v>
      </c>
      <c r="F31" s="13" t="s">
        <v>543</v>
      </c>
      <c r="G31" s="13" t="s">
        <v>544</v>
      </c>
      <c r="H31" s="13">
        <v>162779872</v>
      </c>
      <c r="I31" s="13">
        <v>164159317</v>
      </c>
      <c r="J31" s="13" t="s">
        <v>70</v>
      </c>
      <c r="K31" s="13" t="s">
        <v>78</v>
      </c>
      <c r="L31" s="11" t="s">
        <v>28</v>
      </c>
      <c r="M31" s="13">
        <v>1</v>
      </c>
      <c r="N31" s="13">
        <v>128</v>
      </c>
      <c r="O31" s="13">
        <v>256</v>
      </c>
      <c r="P31" s="13" t="s">
        <v>545</v>
      </c>
      <c r="Q31" s="30">
        <v>0.09</v>
      </c>
      <c r="R31" s="13" t="s">
        <v>66</v>
      </c>
    </row>
    <row r="32" s="3" customFormat="1" ht="77" customHeight="1" spans="1:18">
      <c r="A32" s="11"/>
      <c r="B32" s="11"/>
      <c r="C32" s="11"/>
      <c r="D32" s="13"/>
      <c r="E32" s="11"/>
      <c r="F32" s="13"/>
      <c r="G32" s="13" t="s">
        <v>544</v>
      </c>
      <c r="H32" s="13"/>
      <c r="I32" s="13"/>
      <c r="J32" s="13"/>
      <c r="K32" s="13"/>
      <c r="L32" s="11"/>
      <c r="M32" s="13"/>
      <c r="N32" s="13">
        <v>128</v>
      </c>
      <c r="O32" s="13"/>
      <c r="P32" s="13" t="s">
        <v>545</v>
      </c>
      <c r="Q32" s="13"/>
      <c r="R32" s="13"/>
    </row>
    <row r="33" s="3" customFormat="1" ht="77" customHeight="1" spans="1:18">
      <c r="A33" s="11">
        <v>18</v>
      </c>
      <c r="B33" s="11" t="s">
        <v>22</v>
      </c>
      <c r="C33" s="11" t="s">
        <v>23</v>
      </c>
      <c r="D33" s="13" t="s">
        <v>60</v>
      </c>
      <c r="E33" s="11" t="s">
        <v>41</v>
      </c>
      <c r="F33" s="13" t="s">
        <v>546</v>
      </c>
      <c r="G33" s="13" t="s">
        <v>547</v>
      </c>
      <c r="H33" s="13">
        <v>162779873</v>
      </c>
      <c r="I33" s="13">
        <v>164159318</v>
      </c>
      <c r="J33" s="13" t="s">
        <v>70</v>
      </c>
      <c r="K33" s="13" t="s">
        <v>78</v>
      </c>
      <c r="L33" s="11" t="s">
        <v>28</v>
      </c>
      <c r="M33" s="13">
        <v>1</v>
      </c>
      <c r="N33" s="13">
        <v>169</v>
      </c>
      <c r="O33" s="13">
        <v>191</v>
      </c>
      <c r="P33" s="13" t="s">
        <v>548</v>
      </c>
      <c r="Q33" s="30">
        <v>0.09</v>
      </c>
      <c r="R33" s="13" t="s">
        <v>549</v>
      </c>
    </row>
    <row r="34" s="3" customFormat="1" ht="77" customHeight="1" spans="1:18">
      <c r="A34" s="11"/>
      <c r="B34" s="11"/>
      <c r="C34" s="11"/>
      <c r="D34" s="13"/>
      <c r="E34" s="11"/>
      <c r="F34" s="13"/>
      <c r="G34" s="13" t="s">
        <v>550</v>
      </c>
      <c r="H34" s="13"/>
      <c r="I34" s="13"/>
      <c r="J34" s="13"/>
      <c r="K34" s="13"/>
      <c r="L34" s="11"/>
      <c r="M34" s="13"/>
      <c r="N34" s="13">
        <v>22</v>
      </c>
      <c r="O34" s="13"/>
      <c r="P34" s="23" t="s">
        <v>551</v>
      </c>
      <c r="Q34" s="13"/>
      <c r="R34" s="13"/>
    </row>
    <row r="35" s="3" customFormat="1" ht="175" customHeight="1" spans="1:18">
      <c r="A35" s="11">
        <v>19</v>
      </c>
      <c r="B35" s="11" t="s">
        <v>22</v>
      </c>
      <c r="C35" s="11" t="s">
        <v>23</v>
      </c>
      <c r="D35" s="11" t="s">
        <v>60</v>
      </c>
      <c r="E35" s="11" t="s">
        <v>41</v>
      </c>
      <c r="F35" s="11" t="s">
        <v>552</v>
      </c>
      <c r="G35" s="11" t="s">
        <v>552</v>
      </c>
      <c r="H35" s="12">
        <v>162780955</v>
      </c>
      <c r="I35" s="12">
        <v>164160611</v>
      </c>
      <c r="J35" s="11" t="s">
        <v>34</v>
      </c>
      <c r="K35" s="11" t="s">
        <v>482</v>
      </c>
      <c r="L35" s="11" t="s">
        <v>79</v>
      </c>
      <c r="M35" s="13">
        <v>1</v>
      </c>
      <c r="N35" s="11" t="s">
        <v>553</v>
      </c>
      <c r="O35" s="11">
        <v>119.87</v>
      </c>
      <c r="P35" s="27" t="s">
        <v>554</v>
      </c>
      <c r="Q35" s="29">
        <v>0.09</v>
      </c>
      <c r="R35" s="11" t="s">
        <v>66</v>
      </c>
    </row>
    <row r="36" s="3" customFormat="1" ht="175.95" customHeight="1" spans="1:18">
      <c r="A36" s="11">
        <v>20</v>
      </c>
      <c r="B36" s="11" t="s">
        <v>22</v>
      </c>
      <c r="C36" s="13" t="s">
        <v>23</v>
      </c>
      <c r="D36" s="11" t="s">
        <v>60</v>
      </c>
      <c r="E36" s="13" t="s">
        <v>555</v>
      </c>
      <c r="F36" s="11" t="s">
        <v>556</v>
      </c>
      <c r="G36" s="11" t="s">
        <v>557</v>
      </c>
      <c r="H36" s="12">
        <v>162780296</v>
      </c>
      <c r="I36" s="12">
        <v>164159862</v>
      </c>
      <c r="J36" s="11" t="s">
        <v>34</v>
      </c>
      <c r="K36" s="11" t="s">
        <v>35</v>
      </c>
      <c r="L36" s="11" t="s">
        <v>36</v>
      </c>
      <c r="M36" s="11">
        <v>1</v>
      </c>
      <c r="N36" s="69" t="s">
        <v>558</v>
      </c>
      <c r="O36" s="69">
        <v>131.9</v>
      </c>
      <c r="P36" s="11" t="s">
        <v>559</v>
      </c>
      <c r="Q36" s="29" t="s">
        <v>560</v>
      </c>
      <c r="R36" s="11" t="s">
        <v>523</v>
      </c>
    </row>
    <row r="37" s="3" customFormat="1" ht="174.75" customHeight="1" spans="1:18">
      <c r="A37" s="11">
        <v>21</v>
      </c>
      <c r="B37" s="11" t="s">
        <v>22</v>
      </c>
      <c r="C37" s="13" t="s">
        <v>23</v>
      </c>
      <c r="D37" s="11"/>
      <c r="E37" s="13" t="s">
        <v>561</v>
      </c>
      <c r="F37" s="13" t="s">
        <v>562</v>
      </c>
      <c r="G37" s="13" t="s">
        <v>563</v>
      </c>
      <c r="H37" s="12">
        <v>162780354</v>
      </c>
      <c r="I37" s="12">
        <v>164159920</v>
      </c>
      <c r="J37" s="11" t="s">
        <v>133</v>
      </c>
      <c r="K37" s="11" t="s">
        <v>564</v>
      </c>
      <c r="L37" s="11" t="s">
        <v>135</v>
      </c>
      <c r="M37" s="11">
        <v>1</v>
      </c>
      <c r="N37" s="13">
        <v>139</v>
      </c>
      <c r="O37" s="11">
        <v>139</v>
      </c>
      <c r="P37" s="13" t="s">
        <v>565</v>
      </c>
      <c r="Q37" s="29">
        <v>0.13</v>
      </c>
      <c r="R37" s="11" t="s">
        <v>137</v>
      </c>
    </row>
    <row r="38" s="3" customFormat="1" ht="166" customHeight="1" spans="1:18">
      <c r="A38" s="13">
        <v>22</v>
      </c>
      <c r="B38" s="13" t="s">
        <v>22</v>
      </c>
      <c r="C38" s="13" t="s">
        <v>23</v>
      </c>
      <c r="D38" s="15"/>
      <c r="E38" s="13" t="s">
        <v>566</v>
      </c>
      <c r="F38" s="12" t="s">
        <v>567</v>
      </c>
      <c r="G38" s="13" t="s">
        <v>568</v>
      </c>
      <c r="H38" s="13">
        <v>162780342</v>
      </c>
      <c r="I38" s="13">
        <v>164159908</v>
      </c>
      <c r="J38" s="13" t="s">
        <v>146</v>
      </c>
      <c r="K38" s="13" t="s">
        <v>147</v>
      </c>
      <c r="L38" s="11" t="s">
        <v>79</v>
      </c>
      <c r="M38" s="13">
        <v>1</v>
      </c>
      <c r="N38" s="13">
        <v>188</v>
      </c>
      <c r="O38" s="13">
        <v>188</v>
      </c>
      <c r="P38" s="19" t="s">
        <v>569</v>
      </c>
      <c r="Q38" s="30">
        <v>0.09</v>
      </c>
      <c r="R38" s="13" t="s">
        <v>149</v>
      </c>
    </row>
    <row r="39" s="3" customFormat="1" ht="264" customHeight="1" spans="1:18">
      <c r="A39" s="13">
        <v>23</v>
      </c>
      <c r="B39" s="13" t="s">
        <v>22</v>
      </c>
      <c r="C39" s="13" t="s">
        <v>23</v>
      </c>
      <c r="D39" s="13"/>
      <c r="E39" s="13"/>
      <c r="F39" s="13" t="s">
        <v>570</v>
      </c>
      <c r="G39" s="13" t="s">
        <v>571</v>
      </c>
      <c r="H39" s="13">
        <v>162780396</v>
      </c>
      <c r="I39" s="13">
        <v>164159968</v>
      </c>
      <c r="J39" s="13" t="s">
        <v>259</v>
      </c>
      <c r="K39" s="13" t="s">
        <v>27</v>
      </c>
      <c r="L39" s="13" t="s">
        <v>53</v>
      </c>
      <c r="M39" s="13">
        <v>1</v>
      </c>
      <c r="N39" s="13" t="s">
        <v>572</v>
      </c>
      <c r="O39" s="13">
        <v>160</v>
      </c>
      <c r="P39" s="13" t="s">
        <v>573</v>
      </c>
      <c r="Q39" s="13" t="s">
        <v>574</v>
      </c>
      <c r="R39" s="13" t="s">
        <v>575</v>
      </c>
    </row>
    <row r="40" s="3" customFormat="1" ht="214.5" customHeight="1" spans="1:18">
      <c r="A40" s="11">
        <v>24</v>
      </c>
      <c r="B40" s="11" t="s">
        <v>22</v>
      </c>
      <c r="C40" s="13" t="s">
        <v>23</v>
      </c>
      <c r="D40" s="11"/>
      <c r="E40" s="11" t="s">
        <v>576</v>
      </c>
      <c r="F40" s="13" t="s">
        <v>577</v>
      </c>
      <c r="G40" s="13" t="s">
        <v>578</v>
      </c>
      <c r="H40" s="13">
        <v>162779256</v>
      </c>
      <c r="I40" s="13">
        <v>164158593</v>
      </c>
      <c r="J40" s="13" t="s">
        <v>85</v>
      </c>
      <c r="K40" s="11" t="s">
        <v>45</v>
      </c>
      <c r="L40" s="13" t="s">
        <v>53</v>
      </c>
      <c r="M40" s="11">
        <v>1</v>
      </c>
      <c r="N40" s="13">
        <f>15.8+22.5+11.9+26.8+13+9.9+15.9+13.4</f>
        <v>129.2</v>
      </c>
      <c r="O40" s="13">
        <f>15.8+22.5+11.9+26.8+13+9.9+15.9+13.4</f>
        <v>129.2</v>
      </c>
      <c r="P40" s="13" t="s">
        <v>579</v>
      </c>
      <c r="Q40" s="29" t="s">
        <v>580</v>
      </c>
      <c r="R40" s="11" t="s">
        <v>87</v>
      </c>
    </row>
    <row r="41" s="3" customFormat="1" ht="163" customHeight="1" spans="1:18">
      <c r="A41" s="13">
        <v>25</v>
      </c>
      <c r="B41" s="13" t="s">
        <v>22</v>
      </c>
      <c r="C41" s="13" t="s">
        <v>23</v>
      </c>
      <c r="D41" s="15"/>
      <c r="E41" s="13" t="s">
        <v>581</v>
      </c>
      <c r="F41" s="13" t="s">
        <v>582</v>
      </c>
      <c r="G41" s="13" t="s">
        <v>583</v>
      </c>
      <c r="H41" s="13">
        <v>162780343</v>
      </c>
      <c r="I41" s="13">
        <v>164159909</v>
      </c>
      <c r="J41" s="13" t="s">
        <v>146</v>
      </c>
      <c r="K41" s="13" t="s">
        <v>147</v>
      </c>
      <c r="L41" s="11" t="s">
        <v>79</v>
      </c>
      <c r="M41" s="13">
        <v>1</v>
      </c>
      <c r="N41" s="13">
        <v>149</v>
      </c>
      <c r="O41" s="13">
        <v>149</v>
      </c>
      <c r="P41" s="19" t="s">
        <v>584</v>
      </c>
      <c r="Q41" s="13">
        <v>9</v>
      </c>
      <c r="R41" s="13" t="s">
        <v>149</v>
      </c>
    </row>
    <row r="42" s="3" customFormat="1" ht="198" customHeight="1" spans="1:18">
      <c r="A42" s="13">
        <v>26</v>
      </c>
      <c r="B42" s="13" t="s">
        <v>22</v>
      </c>
      <c r="C42" s="13" t="s">
        <v>23</v>
      </c>
      <c r="D42" s="15"/>
      <c r="E42" s="13" t="s">
        <v>585</v>
      </c>
      <c r="F42" s="13" t="s">
        <v>586</v>
      </c>
      <c r="G42" s="13" t="s">
        <v>587</v>
      </c>
      <c r="H42" s="13">
        <v>162780344</v>
      </c>
      <c r="I42" s="13">
        <v>164159910</v>
      </c>
      <c r="J42" s="13" t="s">
        <v>146</v>
      </c>
      <c r="K42" s="13" t="s">
        <v>147</v>
      </c>
      <c r="L42" s="11" t="s">
        <v>79</v>
      </c>
      <c r="M42" s="13">
        <v>1</v>
      </c>
      <c r="N42" s="13">
        <v>148</v>
      </c>
      <c r="O42" s="13">
        <v>148</v>
      </c>
      <c r="P42" s="19" t="s">
        <v>588</v>
      </c>
      <c r="Q42" s="13">
        <v>9</v>
      </c>
      <c r="R42" s="13" t="s">
        <v>149</v>
      </c>
    </row>
    <row r="43" s="3" customFormat="1" ht="175" customHeight="1" spans="1:18">
      <c r="A43" s="13">
        <v>27</v>
      </c>
      <c r="B43" s="13" t="s">
        <v>22</v>
      </c>
      <c r="C43" s="13" t="s">
        <v>23</v>
      </c>
      <c r="D43" s="15"/>
      <c r="E43" s="15"/>
      <c r="F43" s="13" t="s">
        <v>589</v>
      </c>
      <c r="G43" s="13" t="s">
        <v>589</v>
      </c>
      <c r="H43" s="16">
        <v>162779389</v>
      </c>
      <c r="I43" s="16">
        <v>164158731</v>
      </c>
      <c r="J43" s="13" t="s">
        <v>70</v>
      </c>
      <c r="K43" s="13" t="s">
        <v>71</v>
      </c>
      <c r="L43" s="13" t="s">
        <v>496</v>
      </c>
      <c r="M43" s="13">
        <v>1</v>
      </c>
      <c r="N43" s="13" t="s">
        <v>590</v>
      </c>
      <c r="O43" s="13">
        <v>139.8</v>
      </c>
      <c r="P43" s="23" t="s">
        <v>591</v>
      </c>
      <c r="Q43" s="30">
        <v>0.09</v>
      </c>
      <c r="R43" s="13" t="s">
        <v>592</v>
      </c>
    </row>
    <row r="44" s="3" customFormat="1" ht="174.4" customHeight="1" spans="1:18">
      <c r="A44" s="13">
        <v>28</v>
      </c>
      <c r="B44" s="11" t="s">
        <v>22</v>
      </c>
      <c r="C44" s="13" t="s">
        <v>23</v>
      </c>
      <c r="D44" s="13"/>
      <c r="E44" s="13"/>
      <c r="F44" s="13" t="s">
        <v>593</v>
      </c>
      <c r="G44" s="13" t="s">
        <v>594</v>
      </c>
      <c r="H44" s="13">
        <v>162779738</v>
      </c>
      <c r="I44" s="13">
        <v>164159167</v>
      </c>
      <c r="J44" s="13" t="s">
        <v>70</v>
      </c>
      <c r="K44" s="13" t="s">
        <v>71</v>
      </c>
      <c r="L44" s="13" t="s">
        <v>28</v>
      </c>
      <c r="M44" s="13">
        <v>1</v>
      </c>
      <c r="N44" s="13">
        <v>159</v>
      </c>
      <c r="O44" s="13">
        <v>159</v>
      </c>
      <c r="P44" s="13" t="s">
        <v>595</v>
      </c>
      <c r="Q44" s="30">
        <v>0.13</v>
      </c>
      <c r="R44" s="13" t="s">
        <v>596</v>
      </c>
    </row>
    <row r="45" s="3" customFormat="1" ht="106" customHeight="1" spans="1:18">
      <c r="A45" s="13">
        <v>29</v>
      </c>
      <c r="B45" s="13" t="s">
        <v>22</v>
      </c>
      <c r="C45" s="13" t="s">
        <v>23</v>
      </c>
      <c r="D45" s="13"/>
      <c r="E45" s="13"/>
      <c r="F45" s="13" t="s">
        <v>597</v>
      </c>
      <c r="G45" s="13" t="s">
        <v>598</v>
      </c>
      <c r="H45" s="13">
        <v>162779735</v>
      </c>
      <c r="I45" s="13">
        <v>164159164</v>
      </c>
      <c r="J45" s="13" t="s">
        <v>70</v>
      </c>
      <c r="K45" s="13" t="s">
        <v>71</v>
      </c>
      <c r="L45" s="13" t="s">
        <v>28</v>
      </c>
      <c r="M45" s="13">
        <v>1</v>
      </c>
      <c r="N45" s="13">
        <v>79.9</v>
      </c>
      <c r="O45" s="13">
        <v>139.8</v>
      </c>
      <c r="P45" s="13" t="s">
        <v>599</v>
      </c>
      <c r="Q45" s="29">
        <v>0.13</v>
      </c>
      <c r="R45" s="13" t="s">
        <v>179</v>
      </c>
    </row>
    <row r="46" s="3" customFormat="1" ht="106" customHeight="1" spans="1:18">
      <c r="A46" s="13"/>
      <c r="B46" s="13"/>
      <c r="C46" s="13"/>
      <c r="D46" s="13"/>
      <c r="E46" s="13"/>
      <c r="F46" s="13"/>
      <c r="G46" s="13" t="s">
        <v>600</v>
      </c>
      <c r="H46" s="13"/>
      <c r="I46" s="13"/>
      <c r="J46" s="13"/>
      <c r="K46" s="13"/>
      <c r="L46" s="13"/>
      <c r="M46" s="13"/>
      <c r="N46" s="13">
        <v>59.9</v>
      </c>
      <c r="O46" s="13"/>
      <c r="P46" s="13" t="s">
        <v>601</v>
      </c>
      <c r="Q46" s="29">
        <v>0.09</v>
      </c>
      <c r="R46" s="13"/>
    </row>
    <row r="47" s="3" customFormat="1" ht="175" customHeight="1" spans="1:18">
      <c r="A47" s="11">
        <v>30</v>
      </c>
      <c r="B47" s="11" t="s">
        <v>22</v>
      </c>
      <c r="C47" s="11" t="s">
        <v>23</v>
      </c>
      <c r="D47" s="11" t="s">
        <v>60</v>
      </c>
      <c r="E47" s="11"/>
      <c r="F47" s="11" t="s">
        <v>602</v>
      </c>
      <c r="G47" s="11" t="s">
        <v>603</v>
      </c>
      <c r="H47" s="12">
        <v>162780568</v>
      </c>
      <c r="I47" s="12">
        <v>164160176</v>
      </c>
      <c r="J47" s="11" t="s">
        <v>243</v>
      </c>
      <c r="K47" s="11" t="s">
        <v>45</v>
      </c>
      <c r="L47" s="11" t="s">
        <v>36</v>
      </c>
      <c r="M47" s="11">
        <v>1</v>
      </c>
      <c r="N47" s="11">
        <v>108</v>
      </c>
      <c r="O47" s="11">
        <v>108</v>
      </c>
      <c r="P47" s="19" t="s">
        <v>604</v>
      </c>
      <c r="Q47" s="29">
        <v>0.13</v>
      </c>
      <c r="R47" s="11" t="s">
        <v>605</v>
      </c>
    </row>
    <row r="48" s="3" customFormat="1" ht="175" customHeight="1" spans="1:18">
      <c r="A48" s="13">
        <v>31</v>
      </c>
      <c r="B48" s="13" t="s">
        <v>22</v>
      </c>
      <c r="C48" s="13" t="s">
        <v>23</v>
      </c>
      <c r="D48" s="13"/>
      <c r="E48" s="13" t="s">
        <v>606</v>
      </c>
      <c r="F48" s="13" t="s">
        <v>607</v>
      </c>
      <c r="G48" s="13" t="s">
        <v>608</v>
      </c>
      <c r="H48" s="13">
        <v>162780397</v>
      </c>
      <c r="I48" s="13">
        <v>164159969</v>
      </c>
      <c r="J48" s="13" t="s">
        <v>259</v>
      </c>
      <c r="K48" s="13" t="s">
        <v>27</v>
      </c>
      <c r="L48" s="13" t="s">
        <v>53</v>
      </c>
      <c r="M48" s="13">
        <v>1</v>
      </c>
      <c r="N48" s="13" t="s">
        <v>609</v>
      </c>
      <c r="O48" s="13">
        <v>115.4</v>
      </c>
      <c r="P48" s="13" t="s">
        <v>610</v>
      </c>
      <c r="Q48" s="30">
        <v>0.13</v>
      </c>
      <c r="R48" s="13" t="s">
        <v>611</v>
      </c>
    </row>
    <row r="49" s="3" customFormat="1" ht="175" customHeight="1" spans="1:18">
      <c r="A49" s="13">
        <v>32</v>
      </c>
      <c r="B49" s="13" t="s">
        <v>22</v>
      </c>
      <c r="C49" s="13" t="s">
        <v>23</v>
      </c>
      <c r="D49" s="13"/>
      <c r="E49" s="13"/>
      <c r="F49" s="13" t="s">
        <v>612</v>
      </c>
      <c r="G49" s="13" t="s">
        <v>613</v>
      </c>
      <c r="H49" s="13">
        <v>162780400</v>
      </c>
      <c r="I49" s="13">
        <v>164159972</v>
      </c>
      <c r="J49" s="13" t="s">
        <v>259</v>
      </c>
      <c r="K49" s="13" t="s">
        <v>27</v>
      </c>
      <c r="L49" s="13" t="s">
        <v>53</v>
      </c>
      <c r="M49" s="13">
        <v>1</v>
      </c>
      <c r="N49" s="13" t="s">
        <v>614</v>
      </c>
      <c r="O49" s="13">
        <v>100</v>
      </c>
      <c r="P49" s="13" t="s">
        <v>615</v>
      </c>
      <c r="Q49" s="30">
        <v>0.13</v>
      </c>
      <c r="R49" s="13" t="s">
        <v>616</v>
      </c>
    </row>
    <row r="50" s="3" customFormat="1" ht="175" customHeight="1" spans="1:18">
      <c r="A50" s="11">
        <v>33</v>
      </c>
      <c r="B50" s="11" t="s">
        <v>22</v>
      </c>
      <c r="C50" s="11" t="s">
        <v>23</v>
      </c>
      <c r="D50" s="11"/>
      <c r="E50" s="11" t="s">
        <v>41</v>
      </c>
      <c r="F50" s="11" t="s">
        <v>617</v>
      </c>
      <c r="G50" s="11" t="s">
        <v>618</v>
      </c>
      <c r="H50" s="16">
        <v>162780421</v>
      </c>
      <c r="I50" s="16">
        <v>164159995</v>
      </c>
      <c r="J50" s="11" t="s">
        <v>619</v>
      </c>
      <c r="K50" s="11" t="s">
        <v>620</v>
      </c>
      <c r="L50" s="11" t="s">
        <v>53</v>
      </c>
      <c r="M50" s="11">
        <v>1</v>
      </c>
      <c r="N50" s="11">
        <v>158</v>
      </c>
      <c r="O50" s="11">
        <v>158</v>
      </c>
      <c r="P50" s="19" t="s">
        <v>621</v>
      </c>
      <c r="Q50" s="29">
        <v>0.13</v>
      </c>
      <c r="R50" s="11" t="s">
        <v>622</v>
      </c>
    </row>
    <row r="51" s="3" customFormat="1" ht="198" customHeight="1" spans="1:18">
      <c r="A51" s="13">
        <v>34</v>
      </c>
      <c r="B51" s="13" t="s">
        <v>22</v>
      </c>
      <c r="C51" s="13" t="s">
        <v>23</v>
      </c>
      <c r="D51" s="13"/>
      <c r="E51" s="13" t="s">
        <v>623</v>
      </c>
      <c r="F51" s="13" t="s">
        <v>624</v>
      </c>
      <c r="G51" s="13" t="s">
        <v>625</v>
      </c>
      <c r="H51" s="13">
        <v>162780392</v>
      </c>
      <c r="I51" s="13">
        <v>164159964</v>
      </c>
      <c r="J51" s="13" t="s">
        <v>259</v>
      </c>
      <c r="K51" s="13" t="s">
        <v>27</v>
      </c>
      <c r="L51" s="13" t="s">
        <v>53</v>
      </c>
      <c r="M51" s="13">
        <v>1</v>
      </c>
      <c r="N51" s="13" t="s">
        <v>626</v>
      </c>
      <c r="O51" s="13">
        <v>107.5</v>
      </c>
      <c r="P51" s="13" t="s">
        <v>627</v>
      </c>
      <c r="Q51" s="30" t="s">
        <v>628</v>
      </c>
      <c r="R51" s="13" t="s">
        <v>629</v>
      </c>
    </row>
    <row r="52" s="3" customFormat="1" ht="152" customHeight="1" spans="1:18">
      <c r="A52" s="11">
        <v>35</v>
      </c>
      <c r="B52" s="11" t="s">
        <v>22</v>
      </c>
      <c r="C52" s="11" t="s">
        <v>23</v>
      </c>
      <c r="D52" s="11"/>
      <c r="E52" s="11" t="s">
        <v>41</v>
      </c>
      <c r="F52" s="11" t="s">
        <v>630</v>
      </c>
      <c r="G52" s="11" t="s">
        <v>631</v>
      </c>
      <c r="H52" s="16">
        <v>162780422</v>
      </c>
      <c r="I52" s="16">
        <v>164159996</v>
      </c>
      <c r="J52" s="11" t="s">
        <v>51</v>
      </c>
      <c r="K52" s="11" t="s">
        <v>52</v>
      </c>
      <c r="L52" s="11" t="s">
        <v>53</v>
      </c>
      <c r="M52" s="11">
        <v>1</v>
      </c>
      <c r="N52" s="11">
        <v>198</v>
      </c>
      <c r="O52" s="11">
        <v>198</v>
      </c>
      <c r="P52" s="27" t="s">
        <v>632</v>
      </c>
      <c r="Q52" s="29">
        <v>0.13</v>
      </c>
      <c r="R52" s="11" t="s">
        <v>633</v>
      </c>
    </row>
    <row r="53" s="3" customFormat="1" ht="152" customHeight="1" spans="1:18">
      <c r="A53" s="13">
        <v>36</v>
      </c>
      <c r="B53" s="11" t="s">
        <v>22</v>
      </c>
      <c r="C53" s="13" t="s">
        <v>23</v>
      </c>
      <c r="D53" s="13" t="s">
        <v>60</v>
      </c>
      <c r="E53" s="13" t="s">
        <v>634</v>
      </c>
      <c r="F53" s="13" t="s">
        <v>635</v>
      </c>
      <c r="G53" s="13" t="s">
        <v>636</v>
      </c>
      <c r="H53" s="13">
        <v>162779731</v>
      </c>
      <c r="I53" s="13">
        <v>164159160</v>
      </c>
      <c r="J53" s="13" t="s">
        <v>70</v>
      </c>
      <c r="K53" s="13" t="s">
        <v>71</v>
      </c>
      <c r="L53" s="13" t="s">
        <v>28</v>
      </c>
      <c r="M53" s="13">
        <v>1</v>
      </c>
      <c r="N53" s="13">
        <v>258</v>
      </c>
      <c r="O53" s="13">
        <v>258</v>
      </c>
      <c r="P53" s="13" t="s">
        <v>637</v>
      </c>
      <c r="Q53" s="30">
        <v>0.13</v>
      </c>
      <c r="R53" s="13" t="s">
        <v>638</v>
      </c>
    </row>
    <row r="54" s="3" customFormat="1" ht="313.5" customHeight="1" spans="1:18">
      <c r="A54" s="11">
        <v>37</v>
      </c>
      <c r="B54" s="11" t="s">
        <v>22</v>
      </c>
      <c r="C54" s="11" t="s">
        <v>23</v>
      </c>
      <c r="D54" s="11" t="s">
        <v>60</v>
      </c>
      <c r="E54" s="11" t="s">
        <v>639</v>
      </c>
      <c r="F54" s="11" t="s">
        <v>640</v>
      </c>
      <c r="G54" s="11" t="s">
        <v>641</v>
      </c>
      <c r="H54" s="12">
        <v>162779379</v>
      </c>
      <c r="I54" s="12">
        <v>164158721</v>
      </c>
      <c r="J54" s="11" t="s">
        <v>215</v>
      </c>
      <c r="K54" s="11" t="s">
        <v>27</v>
      </c>
      <c r="L54" s="11" t="s">
        <v>53</v>
      </c>
      <c r="M54" s="11">
        <v>1</v>
      </c>
      <c r="N54" s="11" t="s">
        <v>642</v>
      </c>
      <c r="O54" s="11">
        <v>142.1</v>
      </c>
      <c r="P54" s="19" t="s">
        <v>643</v>
      </c>
      <c r="Q54" s="29">
        <v>0.13</v>
      </c>
      <c r="R54" s="11" t="s">
        <v>211</v>
      </c>
    </row>
    <row r="55" s="3" customFormat="1" ht="177.15" customHeight="1" spans="1:18">
      <c r="A55" s="13">
        <v>38</v>
      </c>
      <c r="B55" s="13" t="s">
        <v>22</v>
      </c>
      <c r="C55" s="13" t="s">
        <v>23</v>
      </c>
      <c r="D55" s="11" t="s">
        <v>60</v>
      </c>
      <c r="E55" s="13" t="s">
        <v>247</v>
      </c>
      <c r="F55" s="13" t="s">
        <v>644</v>
      </c>
      <c r="G55" s="13" t="s">
        <v>645</v>
      </c>
      <c r="H55" s="13">
        <v>162683487</v>
      </c>
      <c r="I55" s="13">
        <v>163945412</v>
      </c>
      <c r="J55" s="13" t="s">
        <v>250</v>
      </c>
      <c r="K55" s="13" t="s">
        <v>120</v>
      </c>
      <c r="L55" s="11" t="s">
        <v>121</v>
      </c>
      <c r="M55" s="11">
        <v>1</v>
      </c>
      <c r="N55" s="13">
        <v>208</v>
      </c>
      <c r="O55" s="13">
        <v>208</v>
      </c>
      <c r="P55" s="23" t="s">
        <v>646</v>
      </c>
      <c r="Q55" s="30">
        <v>0.13</v>
      </c>
      <c r="R55" s="13" t="s">
        <v>252</v>
      </c>
    </row>
    <row r="56" s="3" customFormat="1" ht="175.3" customHeight="1" spans="1:18">
      <c r="A56" s="11">
        <v>39</v>
      </c>
      <c r="B56" s="11" t="s">
        <v>22</v>
      </c>
      <c r="C56" s="11" t="s">
        <v>23</v>
      </c>
      <c r="D56" s="11" t="s">
        <v>60</v>
      </c>
      <c r="E56" s="11" t="s">
        <v>41</v>
      </c>
      <c r="F56" s="11" t="s">
        <v>647</v>
      </c>
      <c r="G56" s="11" t="s">
        <v>648</v>
      </c>
      <c r="H56" s="16">
        <v>162780423</v>
      </c>
      <c r="I56" s="16">
        <v>164159997</v>
      </c>
      <c r="J56" s="11" t="s">
        <v>51</v>
      </c>
      <c r="K56" s="11" t="s">
        <v>52</v>
      </c>
      <c r="L56" s="11" t="s">
        <v>53</v>
      </c>
      <c r="M56" s="11">
        <v>1</v>
      </c>
      <c r="N56" s="11">
        <v>128</v>
      </c>
      <c r="O56" s="11">
        <v>128</v>
      </c>
      <c r="P56" s="19" t="s">
        <v>541</v>
      </c>
      <c r="Q56" s="29">
        <v>0.13</v>
      </c>
      <c r="R56" s="11" t="s">
        <v>649</v>
      </c>
    </row>
    <row r="57" s="3" customFormat="1" ht="165.45" customHeight="1" spans="1:18">
      <c r="A57" s="13">
        <v>40</v>
      </c>
      <c r="B57" s="13" t="s">
        <v>22</v>
      </c>
      <c r="C57" s="13" t="s">
        <v>23</v>
      </c>
      <c r="D57" s="13" t="s">
        <v>60</v>
      </c>
      <c r="E57" s="13" t="s">
        <v>650</v>
      </c>
      <c r="F57" s="13" t="s">
        <v>651</v>
      </c>
      <c r="G57" s="13" t="s">
        <v>652</v>
      </c>
      <c r="H57" s="13">
        <v>162780545</v>
      </c>
      <c r="I57" s="13">
        <v>164160153</v>
      </c>
      <c r="J57" s="13" t="s">
        <v>51</v>
      </c>
      <c r="K57" s="13" t="s">
        <v>78</v>
      </c>
      <c r="L57" s="13" t="s">
        <v>653</v>
      </c>
      <c r="M57" s="13">
        <v>1</v>
      </c>
      <c r="N57" s="13">
        <v>138</v>
      </c>
      <c r="O57" s="13">
        <v>138</v>
      </c>
      <c r="P57" s="13" t="s">
        <v>654</v>
      </c>
      <c r="Q57" s="30">
        <v>0.13</v>
      </c>
      <c r="R57" s="13" t="s">
        <v>655</v>
      </c>
    </row>
    <row r="58" s="3" customFormat="1" ht="175" customHeight="1" spans="1:18">
      <c r="A58" s="13">
        <v>41</v>
      </c>
      <c r="B58" s="13" t="s">
        <v>22</v>
      </c>
      <c r="C58" s="13" t="s">
        <v>23</v>
      </c>
      <c r="D58" s="13"/>
      <c r="E58" s="13" t="s">
        <v>263</v>
      </c>
      <c r="F58" s="13" t="s">
        <v>656</v>
      </c>
      <c r="G58" s="13" t="s">
        <v>657</v>
      </c>
      <c r="H58" s="13">
        <v>162780391</v>
      </c>
      <c r="I58" s="13">
        <v>164159963</v>
      </c>
      <c r="J58" s="13" t="s">
        <v>259</v>
      </c>
      <c r="K58" s="13" t="s">
        <v>27</v>
      </c>
      <c r="L58" s="13" t="s">
        <v>53</v>
      </c>
      <c r="M58" s="13">
        <v>1</v>
      </c>
      <c r="N58" s="13">
        <v>129.8</v>
      </c>
      <c r="O58" s="13">
        <v>129.8</v>
      </c>
      <c r="P58" s="23" t="s">
        <v>658</v>
      </c>
      <c r="Q58" s="30">
        <v>0.13</v>
      </c>
      <c r="R58" s="13" t="s">
        <v>268</v>
      </c>
    </row>
    <row r="59" s="3" customFormat="1" ht="49.5" customHeight="1" spans="1:18">
      <c r="A59" s="11">
        <v>42</v>
      </c>
      <c r="B59" s="11" t="s">
        <v>22</v>
      </c>
      <c r="C59" s="11" t="s">
        <v>23</v>
      </c>
      <c r="D59" s="11"/>
      <c r="E59" s="11" t="s">
        <v>41</v>
      </c>
      <c r="F59" s="11" t="s">
        <v>659</v>
      </c>
      <c r="G59" s="11" t="s">
        <v>660</v>
      </c>
      <c r="H59" s="16">
        <v>162780424</v>
      </c>
      <c r="I59" s="16">
        <v>164159998</v>
      </c>
      <c r="J59" s="11" t="s">
        <v>51</v>
      </c>
      <c r="K59" s="11" t="s">
        <v>52</v>
      </c>
      <c r="L59" s="11" t="s">
        <v>53</v>
      </c>
      <c r="M59" s="11">
        <v>1</v>
      </c>
      <c r="N59" s="11">
        <v>59</v>
      </c>
      <c r="O59" s="11">
        <v>157</v>
      </c>
      <c r="P59" s="19" t="s">
        <v>621</v>
      </c>
      <c r="Q59" s="29">
        <v>0.13</v>
      </c>
      <c r="R59" s="11" t="s">
        <v>661</v>
      </c>
    </row>
    <row r="60" s="3" customFormat="1" ht="82.5" spans="1:18">
      <c r="A60" s="11"/>
      <c r="B60" s="11"/>
      <c r="C60" s="11"/>
      <c r="D60" s="11"/>
      <c r="E60" s="11"/>
      <c r="F60" s="11"/>
      <c r="G60" s="11" t="s">
        <v>662</v>
      </c>
      <c r="H60" s="13"/>
      <c r="I60" s="13"/>
      <c r="J60" s="11"/>
      <c r="K60" s="11"/>
      <c r="L60" s="11"/>
      <c r="M60" s="11"/>
      <c r="N60" s="11">
        <v>98</v>
      </c>
      <c r="O60" s="11"/>
      <c r="P60" s="19" t="s">
        <v>663</v>
      </c>
      <c r="Q60" s="29">
        <v>0.13</v>
      </c>
      <c r="R60" s="11"/>
    </row>
    <row r="61" s="3" customFormat="1" ht="165" customHeight="1" spans="1:18">
      <c r="A61" s="11">
        <v>43</v>
      </c>
      <c r="B61" s="11" t="s">
        <v>22</v>
      </c>
      <c r="C61" s="11" t="s">
        <v>23</v>
      </c>
      <c r="D61" s="11"/>
      <c r="E61" s="11" t="s">
        <v>41</v>
      </c>
      <c r="F61" s="11" t="s">
        <v>664</v>
      </c>
      <c r="G61" s="11" t="s">
        <v>665</v>
      </c>
      <c r="H61" s="16">
        <v>162780425</v>
      </c>
      <c r="I61" s="16">
        <v>164159999</v>
      </c>
      <c r="J61" s="11" t="s">
        <v>51</v>
      </c>
      <c r="K61" s="11" t="s">
        <v>52</v>
      </c>
      <c r="L61" s="11" t="s">
        <v>53</v>
      </c>
      <c r="M61" s="11">
        <v>1</v>
      </c>
      <c r="N61" s="11">
        <v>99</v>
      </c>
      <c r="O61" s="11">
        <v>143</v>
      </c>
      <c r="P61" s="27" t="s">
        <v>666</v>
      </c>
      <c r="Q61" s="29">
        <v>0.13</v>
      </c>
      <c r="R61" s="11" t="s">
        <v>667</v>
      </c>
    </row>
    <row r="62" s="3" customFormat="1" ht="33" spans="1:18">
      <c r="A62" s="11"/>
      <c r="B62" s="11"/>
      <c r="C62" s="11"/>
      <c r="D62" s="11"/>
      <c r="E62" s="11"/>
      <c r="F62" s="11"/>
      <c r="G62" s="11" t="s">
        <v>668</v>
      </c>
      <c r="H62" s="13"/>
      <c r="I62" s="13"/>
      <c r="J62" s="11"/>
      <c r="K62" s="11"/>
      <c r="L62" s="11"/>
      <c r="M62" s="11"/>
      <c r="N62" s="11">
        <v>44</v>
      </c>
      <c r="O62" s="11"/>
      <c r="P62" s="27" t="s">
        <v>669</v>
      </c>
      <c r="Q62" s="29">
        <v>0.13</v>
      </c>
      <c r="R62" s="11"/>
    </row>
    <row r="63" s="3" customFormat="1" ht="150" customHeight="1" spans="1:18">
      <c r="A63" s="11">
        <v>44</v>
      </c>
      <c r="B63" s="11" t="s">
        <v>22</v>
      </c>
      <c r="C63" s="11" t="s">
        <v>23</v>
      </c>
      <c r="D63" s="11"/>
      <c r="E63" s="11" t="s">
        <v>41</v>
      </c>
      <c r="F63" s="11" t="s">
        <v>670</v>
      </c>
      <c r="G63" s="11" t="s">
        <v>671</v>
      </c>
      <c r="H63" s="12">
        <v>162780957</v>
      </c>
      <c r="I63" s="12">
        <v>164160613</v>
      </c>
      <c r="J63" s="11" t="s">
        <v>167</v>
      </c>
      <c r="K63" s="11" t="s">
        <v>45</v>
      </c>
      <c r="L63" s="11" t="s">
        <v>53</v>
      </c>
      <c r="M63" s="11">
        <v>1</v>
      </c>
      <c r="N63" s="11">
        <v>128</v>
      </c>
      <c r="O63" s="11">
        <v>128</v>
      </c>
      <c r="P63" s="27" t="s">
        <v>672</v>
      </c>
      <c r="Q63" s="29">
        <v>0.13</v>
      </c>
      <c r="R63" s="11" t="s">
        <v>673</v>
      </c>
    </row>
    <row r="64" s="3" customFormat="1" ht="150" customHeight="1" spans="1:18">
      <c r="A64" s="13">
        <v>45</v>
      </c>
      <c r="B64" s="11" t="s">
        <v>22</v>
      </c>
      <c r="C64" s="13" t="s">
        <v>23</v>
      </c>
      <c r="D64" s="11"/>
      <c r="E64" s="13" t="s">
        <v>674</v>
      </c>
      <c r="F64" s="13" t="s">
        <v>675</v>
      </c>
      <c r="G64" s="13" t="s">
        <v>676</v>
      </c>
      <c r="H64" s="13">
        <v>162682708</v>
      </c>
      <c r="I64" s="13">
        <v>163944007</v>
      </c>
      <c r="J64" s="13" t="s">
        <v>153</v>
      </c>
      <c r="K64" s="13" t="s">
        <v>154</v>
      </c>
      <c r="L64" s="11" t="s">
        <v>53</v>
      </c>
      <c r="M64" s="13">
        <v>1</v>
      </c>
      <c r="N64" s="13">
        <v>150.5</v>
      </c>
      <c r="O64" s="13">
        <v>150.5</v>
      </c>
      <c r="P64" s="23" t="s">
        <v>677</v>
      </c>
      <c r="Q64" s="29">
        <v>0.09</v>
      </c>
      <c r="R64" s="13" t="s">
        <v>156</v>
      </c>
    </row>
    <row r="65" s="3" customFormat="1" ht="175" customHeight="1" spans="1:18">
      <c r="A65" s="11">
        <v>46</v>
      </c>
      <c r="B65" s="11" t="s">
        <v>22</v>
      </c>
      <c r="C65" s="11" t="s">
        <v>23</v>
      </c>
      <c r="D65" s="11"/>
      <c r="E65" s="13" t="s">
        <v>678</v>
      </c>
      <c r="F65" s="13" t="s">
        <v>679</v>
      </c>
      <c r="G65" s="13" t="s">
        <v>680</v>
      </c>
      <c r="H65" s="13">
        <v>162780349</v>
      </c>
      <c r="I65" s="13">
        <v>164159915</v>
      </c>
      <c r="J65" s="11" t="s">
        <v>285</v>
      </c>
      <c r="K65" s="11" t="s">
        <v>286</v>
      </c>
      <c r="L65" s="11" t="s">
        <v>28</v>
      </c>
      <c r="M65" s="11">
        <v>1</v>
      </c>
      <c r="N65" s="13" t="s">
        <v>681</v>
      </c>
      <c r="O65" s="11">
        <v>148.5</v>
      </c>
      <c r="P65" s="13" t="s">
        <v>682</v>
      </c>
      <c r="Q65" s="29">
        <v>0.13</v>
      </c>
      <c r="R65" s="11" t="s">
        <v>289</v>
      </c>
    </row>
    <row r="66" s="3" customFormat="1" ht="33" customHeight="1" spans="1:18">
      <c r="A66" s="13">
        <v>47</v>
      </c>
      <c r="B66" s="13" t="s">
        <v>22</v>
      </c>
      <c r="C66" s="13" t="s">
        <v>290</v>
      </c>
      <c r="D66" s="13" t="s">
        <v>60</v>
      </c>
      <c r="E66" s="13" t="s">
        <v>683</v>
      </c>
      <c r="F66" s="13" t="s">
        <v>684</v>
      </c>
      <c r="G66" s="13" t="s">
        <v>685</v>
      </c>
      <c r="H66" s="13">
        <v>162778906</v>
      </c>
      <c r="I66" s="13">
        <v>164158186</v>
      </c>
      <c r="J66" s="13" t="s">
        <v>70</v>
      </c>
      <c r="K66" s="13" t="s">
        <v>71</v>
      </c>
      <c r="L66" s="13" t="s">
        <v>686</v>
      </c>
      <c r="M66" s="13">
        <v>1</v>
      </c>
      <c r="N66" s="13">
        <f>79.8/2</f>
        <v>39.9</v>
      </c>
      <c r="O66" s="13">
        <v>184</v>
      </c>
      <c r="P66" s="13" t="s">
        <v>687</v>
      </c>
      <c r="Q66" s="29">
        <v>0.09</v>
      </c>
      <c r="R66" s="13" t="s">
        <v>688</v>
      </c>
    </row>
    <row r="67" s="3" customFormat="1" ht="33" spans="1:18">
      <c r="A67" s="15"/>
      <c r="B67" s="13"/>
      <c r="C67" s="15"/>
      <c r="D67" s="15"/>
      <c r="E67" s="15"/>
      <c r="F67" s="15"/>
      <c r="G67" s="13" t="s">
        <v>689</v>
      </c>
      <c r="H67" s="15"/>
      <c r="I67" s="15"/>
      <c r="J67" s="15"/>
      <c r="K67" s="15"/>
      <c r="L67" s="15"/>
      <c r="M67" s="15"/>
      <c r="N67" s="13">
        <v>16.6</v>
      </c>
      <c r="O67" s="15"/>
      <c r="P67" s="20" t="s">
        <v>690</v>
      </c>
      <c r="Q67" s="29"/>
      <c r="R67" s="15"/>
    </row>
    <row r="68" s="3" customFormat="1" ht="33" spans="1:18">
      <c r="A68" s="15"/>
      <c r="B68" s="13"/>
      <c r="C68" s="15"/>
      <c r="D68" s="15"/>
      <c r="E68" s="15"/>
      <c r="F68" s="15"/>
      <c r="G68" s="13" t="s">
        <v>691</v>
      </c>
      <c r="H68" s="15"/>
      <c r="I68" s="15"/>
      <c r="J68" s="15"/>
      <c r="K68" s="15"/>
      <c r="L68" s="15"/>
      <c r="M68" s="15"/>
      <c r="N68" s="13">
        <v>16.6</v>
      </c>
      <c r="O68" s="15"/>
      <c r="P68" s="20" t="s">
        <v>692</v>
      </c>
      <c r="Q68" s="29"/>
      <c r="R68" s="15"/>
    </row>
    <row r="69" s="3" customFormat="1" ht="33" spans="1:18">
      <c r="A69" s="15"/>
      <c r="B69" s="13"/>
      <c r="C69" s="15"/>
      <c r="D69" s="15"/>
      <c r="E69" s="15"/>
      <c r="F69" s="15"/>
      <c r="G69" s="13" t="s">
        <v>693</v>
      </c>
      <c r="H69" s="15"/>
      <c r="I69" s="15"/>
      <c r="J69" s="15"/>
      <c r="K69" s="15"/>
      <c r="L69" s="15"/>
      <c r="M69" s="15"/>
      <c r="N69" s="13">
        <v>39.8</v>
      </c>
      <c r="O69" s="15"/>
      <c r="P69" s="20" t="s">
        <v>694</v>
      </c>
      <c r="Q69" s="29"/>
      <c r="R69" s="15"/>
    </row>
    <row r="70" s="3" customFormat="1" ht="33" spans="1:18">
      <c r="A70" s="15"/>
      <c r="B70" s="13"/>
      <c r="C70" s="15"/>
      <c r="D70" s="15"/>
      <c r="E70" s="15"/>
      <c r="F70" s="15"/>
      <c r="G70" s="13" t="s">
        <v>695</v>
      </c>
      <c r="H70" s="15"/>
      <c r="I70" s="15"/>
      <c r="J70" s="15"/>
      <c r="K70" s="15"/>
      <c r="L70" s="15"/>
      <c r="M70" s="15"/>
      <c r="N70" s="13">
        <v>71.6</v>
      </c>
      <c r="O70" s="15"/>
      <c r="P70" s="20" t="s">
        <v>696</v>
      </c>
      <c r="Q70" s="29"/>
      <c r="R70" s="15"/>
    </row>
    <row r="71" s="3" customFormat="1" ht="33" customHeight="1" spans="1:18">
      <c r="A71" s="13">
        <v>48</v>
      </c>
      <c r="B71" s="13" t="s">
        <v>22</v>
      </c>
      <c r="C71" s="13" t="s">
        <v>290</v>
      </c>
      <c r="D71" s="13" t="s">
        <v>60</v>
      </c>
      <c r="E71" s="13" t="s">
        <v>683</v>
      </c>
      <c r="F71" s="13" t="s">
        <v>697</v>
      </c>
      <c r="G71" s="13" t="s">
        <v>698</v>
      </c>
      <c r="H71" s="13">
        <v>162779762</v>
      </c>
      <c r="I71" s="13">
        <v>164159193</v>
      </c>
      <c r="J71" s="13" t="s">
        <v>70</v>
      </c>
      <c r="K71" s="13" t="s">
        <v>71</v>
      </c>
      <c r="L71" s="13" t="s">
        <v>686</v>
      </c>
      <c r="M71" s="13">
        <v>1</v>
      </c>
      <c r="N71" s="13">
        <v>49.9</v>
      </c>
      <c r="O71" s="13">
        <v>210</v>
      </c>
      <c r="P71" s="13" t="s">
        <v>699</v>
      </c>
      <c r="Q71" s="29">
        <v>0.09</v>
      </c>
      <c r="R71" s="13" t="s">
        <v>700</v>
      </c>
    </row>
    <row r="72" s="3" customFormat="1" ht="33" spans="1:18">
      <c r="A72" s="15"/>
      <c r="B72" s="13"/>
      <c r="C72" s="15"/>
      <c r="D72" s="15"/>
      <c r="E72" s="15"/>
      <c r="F72" s="15"/>
      <c r="G72" s="13" t="s">
        <v>701</v>
      </c>
      <c r="H72" s="15"/>
      <c r="I72" s="15"/>
      <c r="J72" s="15"/>
      <c r="K72" s="15"/>
      <c r="L72" s="15"/>
      <c r="M72" s="15"/>
      <c r="N72" s="13">
        <f>39.9/2</f>
        <v>19.95</v>
      </c>
      <c r="O72" s="15"/>
      <c r="P72" s="13" t="s">
        <v>702</v>
      </c>
      <c r="Q72" s="29"/>
      <c r="R72" s="15"/>
    </row>
    <row r="73" s="3" customFormat="1" ht="33" spans="1:18">
      <c r="A73" s="15"/>
      <c r="B73" s="13"/>
      <c r="C73" s="15"/>
      <c r="D73" s="15"/>
      <c r="E73" s="15"/>
      <c r="F73" s="15"/>
      <c r="G73" s="13" t="s">
        <v>703</v>
      </c>
      <c r="H73" s="15"/>
      <c r="I73" s="15"/>
      <c r="J73" s="15"/>
      <c r="K73" s="15"/>
      <c r="L73" s="15"/>
      <c r="M73" s="15"/>
      <c r="N73" s="13">
        <v>94.4</v>
      </c>
      <c r="O73" s="15"/>
      <c r="P73" s="13" t="s">
        <v>704</v>
      </c>
      <c r="Q73" s="29"/>
      <c r="R73" s="15"/>
    </row>
    <row r="74" s="3" customFormat="1" ht="33" spans="1:18">
      <c r="A74" s="15"/>
      <c r="B74" s="13"/>
      <c r="C74" s="15"/>
      <c r="D74" s="15"/>
      <c r="E74" s="15"/>
      <c r="F74" s="15"/>
      <c r="G74" s="13" t="s">
        <v>705</v>
      </c>
      <c r="H74" s="15"/>
      <c r="I74" s="15"/>
      <c r="J74" s="15"/>
      <c r="K74" s="15"/>
      <c r="L74" s="15"/>
      <c r="M74" s="15"/>
      <c r="N74" s="13">
        <v>45.8</v>
      </c>
      <c r="O74" s="15"/>
      <c r="P74" s="13" t="s">
        <v>706</v>
      </c>
      <c r="Q74" s="29"/>
      <c r="R74" s="15"/>
    </row>
    <row r="75" s="3" customFormat="1" ht="175.8" customHeight="1" spans="1:18">
      <c r="A75" s="13">
        <v>49</v>
      </c>
      <c r="B75" s="13" t="s">
        <v>22</v>
      </c>
      <c r="C75" s="13" t="s">
        <v>290</v>
      </c>
      <c r="D75" s="15"/>
      <c r="E75" s="13" t="s">
        <v>707</v>
      </c>
      <c r="F75" s="13" t="s">
        <v>708</v>
      </c>
      <c r="G75" s="13" t="s">
        <v>709</v>
      </c>
      <c r="H75" s="13">
        <v>162779461</v>
      </c>
      <c r="I75" s="13">
        <v>164158808</v>
      </c>
      <c r="J75" s="13" t="s">
        <v>301</v>
      </c>
      <c r="K75" s="13" t="s">
        <v>45</v>
      </c>
      <c r="L75" s="13" t="s">
        <v>710</v>
      </c>
      <c r="M75" s="13">
        <v>1</v>
      </c>
      <c r="N75" s="13">
        <v>298</v>
      </c>
      <c r="O75" s="13">
        <v>298</v>
      </c>
      <c r="P75" s="13" t="s">
        <v>711</v>
      </c>
      <c r="Q75" s="29">
        <v>0.09</v>
      </c>
      <c r="R75" s="13" t="s">
        <v>712</v>
      </c>
    </row>
    <row r="76" s="3" customFormat="1" ht="175.7" customHeight="1" spans="1:18">
      <c r="A76" s="13">
        <v>50</v>
      </c>
      <c r="B76" s="13" t="s">
        <v>22</v>
      </c>
      <c r="C76" s="13" t="s">
        <v>290</v>
      </c>
      <c r="D76" s="15"/>
      <c r="E76" s="13" t="s">
        <v>713</v>
      </c>
      <c r="F76" s="13" t="s">
        <v>714</v>
      </c>
      <c r="G76" s="13" t="s">
        <v>715</v>
      </c>
      <c r="H76" s="13">
        <v>162777155</v>
      </c>
      <c r="I76" s="13">
        <v>164155316</v>
      </c>
      <c r="J76" s="13" t="s">
        <v>716</v>
      </c>
      <c r="K76" s="13" t="s">
        <v>717</v>
      </c>
      <c r="L76" s="13" t="s">
        <v>295</v>
      </c>
      <c r="M76" s="13">
        <v>2</v>
      </c>
      <c r="N76" s="13" t="s">
        <v>718</v>
      </c>
      <c r="O76" s="13">
        <f>50+59.8</f>
        <v>109.8</v>
      </c>
      <c r="P76" s="23" t="s">
        <v>719</v>
      </c>
      <c r="Q76" s="30" t="s">
        <v>720</v>
      </c>
      <c r="R76" s="13" t="s">
        <v>297</v>
      </c>
    </row>
    <row r="77" s="3" customFormat="1" ht="33" customHeight="1" spans="1:18">
      <c r="A77" s="11">
        <v>51</v>
      </c>
      <c r="B77" s="11" t="s">
        <v>22</v>
      </c>
      <c r="C77" s="11" t="s">
        <v>290</v>
      </c>
      <c r="D77" s="15"/>
      <c r="E77" s="11" t="s">
        <v>721</v>
      </c>
      <c r="F77" s="11" t="s">
        <v>722</v>
      </c>
      <c r="G77" s="11" t="s">
        <v>723</v>
      </c>
      <c r="H77" s="12">
        <v>162779175</v>
      </c>
      <c r="I77" s="12">
        <v>164158500</v>
      </c>
      <c r="J77" s="11" t="s">
        <v>724</v>
      </c>
      <c r="K77" s="11" t="s">
        <v>78</v>
      </c>
      <c r="L77" s="11" t="s">
        <v>36</v>
      </c>
      <c r="M77" s="11">
        <v>1</v>
      </c>
      <c r="N77" s="11">
        <v>60</v>
      </c>
      <c r="O77" s="11">
        <v>273</v>
      </c>
      <c r="P77" s="20" t="s">
        <v>725</v>
      </c>
      <c r="Q77" s="29">
        <v>0.13</v>
      </c>
      <c r="R77" s="11" t="s">
        <v>726</v>
      </c>
    </row>
    <row r="78" s="3" customFormat="1" ht="33" spans="1:18">
      <c r="A78" s="11"/>
      <c r="B78" s="11"/>
      <c r="C78" s="11"/>
      <c r="D78" s="15"/>
      <c r="E78" s="11"/>
      <c r="F78" s="11"/>
      <c r="G78" s="11"/>
      <c r="H78" s="14"/>
      <c r="I78" s="14"/>
      <c r="J78" s="11"/>
      <c r="K78" s="11"/>
      <c r="L78" s="11"/>
      <c r="M78" s="11"/>
      <c r="N78" s="11">
        <v>90</v>
      </c>
      <c r="O78" s="11"/>
      <c r="P78" s="20" t="s">
        <v>727</v>
      </c>
      <c r="Q78" s="29"/>
      <c r="R78" s="11"/>
    </row>
    <row r="79" s="3" customFormat="1" ht="33" spans="1:18">
      <c r="A79" s="11"/>
      <c r="B79" s="11"/>
      <c r="C79" s="11"/>
      <c r="D79" s="15"/>
      <c r="E79" s="11"/>
      <c r="F79" s="11"/>
      <c r="G79" s="11"/>
      <c r="H79" s="14"/>
      <c r="I79" s="14"/>
      <c r="J79" s="11"/>
      <c r="K79" s="11"/>
      <c r="L79" s="11"/>
      <c r="M79" s="11"/>
      <c r="N79" s="11">
        <v>27</v>
      </c>
      <c r="O79" s="11"/>
      <c r="P79" s="20" t="s">
        <v>728</v>
      </c>
      <c r="Q79" s="29"/>
      <c r="R79" s="11"/>
    </row>
    <row r="80" s="3" customFormat="1" ht="33" spans="1:18">
      <c r="A80" s="11"/>
      <c r="B80" s="11"/>
      <c r="C80" s="11"/>
      <c r="D80" s="15"/>
      <c r="E80" s="11"/>
      <c r="F80" s="11"/>
      <c r="G80" s="11"/>
      <c r="H80" s="14"/>
      <c r="I80" s="14"/>
      <c r="J80" s="11"/>
      <c r="K80" s="11"/>
      <c r="L80" s="11"/>
      <c r="M80" s="11"/>
      <c r="N80" s="11">
        <v>30</v>
      </c>
      <c r="O80" s="11"/>
      <c r="P80" s="20" t="s">
        <v>729</v>
      </c>
      <c r="Q80" s="29"/>
      <c r="R80" s="11"/>
    </row>
    <row r="81" s="3" customFormat="1" ht="33" spans="1:18">
      <c r="A81" s="11"/>
      <c r="B81" s="11"/>
      <c r="C81" s="11"/>
      <c r="D81" s="15"/>
      <c r="E81" s="11"/>
      <c r="F81" s="11"/>
      <c r="G81" s="11"/>
      <c r="H81" s="14"/>
      <c r="I81" s="14"/>
      <c r="J81" s="11"/>
      <c r="K81" s="11"/>
      <c r="L81" s="11"/>
      <c r="M81" s="11"/>
      <c r="N81" s="11">
        <v>36</v>
      </c>
      <c r="O81" s="11"/>
      <c r="P81" s="20" t="s">
        <v>730</v>
      </c>
      <c r="Q81" s="29"/>
      <c r="R81" s="11"/>
    </row>
    <row r="82" s="3" customFormat="1" ht="33" spans="1:18">
      <c r="A82" s="11"/>
      <c r="B82" s="11"/>
      <c r="C82" s="11"/>
      <c r="D82" s="15"/>
      <c r="E82" s="11"/>
      <c r="F82" s="11"/>
      <c r="G82" s="11"/>
      <c r="H82" s="14"/>
      <c r="I82" s="14"/>
      <c r="J82" s="11"/>
      <c r="K82" s="11"/>
      <c r="L82" s="11"/>
      <c r="M82" s="11"/>
      <c r="N82" s="11">
        <v>30</v>
      </c>
      <c r="O82" s="11"/>
      <c r="P82" s="26" t="s">
        <v>731</v>
      </c>
      <c r="Q82" s="29"/>
      <c r="R82" s="11"/>
    </row>
    <row r="83" s="3" customFormat="1" ht="181.5" customHeight="1" spans="1:18">
      <c r="A83" s="11">
        <v>52</v>
      </c>
      <c r="B83" s="11" t="s">
        <v>22</v>
      </c>
      <c r="C83" s="11" t="s">
        <v>290</v>
      </c>
      <c r="D83" s="13" t="s">
        <v>60</v>
      </c>
      <c r="E83" s="11" t="s">
        <v>732</v>
      </c>
      <c r="F83" s="11" t="s">
        <v>733</v>
      </c>
      <c r="G83" s="11" t="s">
        <v>734</v>
      </c>
      <c r="H83" s="12">
        <v>162778127</v>
      </c>
      <c r="I83" s="12">
        <v>164157185</v>
      </c>
      <c r="J83" s="11" t="s">
        <v>735</v>
      </c>
      <c r="K83" s="11" t="s">
        <v>736</v>
      </c>
      <c r="L83" s="11" t="s">
        <v>737</v>
      </c>
      <c r="M83" s="11">
        <v>2</v>
      </c>
      <c r="N83" s="11" t="s">
        <v>738</v>
      </c>
      <c r="O83" s="11">
        <v>113.8</v>
      </c>
      <c r="P83" s="19" t="s">
        <v>739</v>
      </c>
      <c r="Q83" s="29" t="s">
        <v>740</v>
      </c>
      <c r="R83" s="11" t="s">
        <v>741</v>
      </c>
    </row>
    <row r="84" s="3" customFormat="1" ht="57" customHeight="1" spans="1:18">
      <c r="A84" s="13">
        <v>53</v>
      </c>
      <c r="B84" s="13" t="s">
        <v>22</v>
      </c>
      <c r="C84" s="13" t="s">
        <v>290</v>
      </c>
      <c r="D84" s="15"/>
      <c r="E84" s="13" t="s">
        <v>742</v>
      </c>
      <c r="F84" s="11" t="s">
        <v>743</v>
      </c>
      <c r="G84" s="13" t="s">
        <v>744</v>
      </c>
      <c r="H84" s="13">
        <v>162778593</v>
      </c>
      <c r="I84" s="13">
        <v>164157818</v>
      </c>
      <c r="J84" s="13" t="s">
        <v>745</v>
      </c>
      <c r="K84" s="13" t="s">
        <v>45</v>
      </c>
      <c r="L84" s="13" t="s">
        <v>746</v>
      </c>
      <c r="M84" s="13">
        <v>1</v>
      </c>
      <c r="N84" s="13">
        <v>81.6</v>
      </c>
      <c r="O84" s="13">
        <v>163</v>
      </c>
      <c r="P84" s="13" t="s">
        <v>747</v>
      </c>
      <c r="Q84" s="30">
        <v>0.09</v>
      </c>
      <c r="R84" s="13" t="s">
        <v>688</v>
      </c>
    </row>
    <row r="85" s="3" customFormat="1" ht="57" customHeight="1" spans="1:18">
      <c r="A85" s="15"/>
      <c r="B85" s="13"/>
      <c r="C85" s="15"/>
      <c r="D85" s="15"/>
      <c r="E85" s="15"/>
      <c r="F85" s="11"/>
      <c r="G85" s="13" t="s">
        <v>748</v>
      </c>
      <c r="H85" s="15"/>
      <c r="I85" s="15"/>
      <c r="J85" s="15"/>
      <c r="K85" s="15"/>
      <c r="L85" s="15"/>
      <c r="M85" s="15"/>
      <c r="N85" s="13">
        <v>81.6</v>
      </c>
      <c r="O85" s="15"/>
      <c r="P85" s="13" t="s">
        <v>749</v>
      </c>
      <c r="Q85" s="30"/>
      <c r="R85" s="15"/>
    </row>
    <row r="86" s="3" customFormat="1" ht="57" customHeight="1" spans="1:18">
      <c r="A86" s="15"/>
      <c r="B86" s="13"/>
      <c r="C86" s="15"/>
      <c r="D86" s="15"/>
      <c r="E86" s="15"/>
      <c r="F86" s="11"/>
      <c r="G86" s="13" t="s">
        <v>750</v>
      </c>
      <c r="H86" s="15"/>
      <c r="I86" s="15"/>
      <c r="J86" s="15"/>
      <c r="K86" s="15"/>
      <c r="L86" s="15"/>
      <c r="M86" s="15"/>
      <c r="N86" s="13" t="s">
        <v>328</v>
      </c>
      <c r="O86" s="15"/>
      <c r="P86" s="13" t="s">
        <v>328</v>
      </c>
      <c r="Q86" s="30"/>
      <c r="R86" s="15"/>
    </row>
    <row r="87" s="3" customFormat="1" ht="57" customHeight="1" spans="1:18">
      <c r="A87" s="15"/>
      <c r="B87" s="13"/>
      <c r="C87" s="15"/>
      <c r="D87" s="15"/>
      <c r="E87" s="15"/>
      <c r="F87" s="11"/>
      <c r="G87" s="13" t="s">
        <v>751</v>
      </c>
      <c r="H87" s="15"/>
      <c r="I87" s="15"/>
      <c r="J87" s="15"/>
      <c r="K87" s="15"/>
      <c r="L87" s="15"/>
      <c r="M87" s="15"/>
      <c r="N87" s="13" t="s">
        <v>328</v>
      </c>
      <c r="O87" s="15"/>
      <c r="P87" s="13" t="s">
        <v>328</v>
      </c>
      <c r="Q87" s="30"/>
      <c r="R87" s="15"/>
    </row>
    <row r="88" s="3" customFormat="1" ht="57" customHeight="1" spans="1:18">
      <c r="A88" s="13">
        <v>54</v>
      </c>
      <c r="B88" s="11" t="s">
        <v>22</v>
      </c>
      <c r="C88" s="11" t="s">
        <v>290</v>
      </c>
      <c r="D88" s="11"/>
      <c r="E88" s="11" t="s">
        <v>752</v>
      </c>
      <c r="F88" s="11" t="s">
        <v>753</v>
      </c>
      <c r="G88" s="13" t="s">
        <v>754</v>
      </c>
      <c r="H88" s="13">
        <v>162681424</v>
      </c>
      <c r="I88" s="13">
        <v>163941563</v>
      </c>
      <c r="J88" s="13" t="s">
        <v>755</v>
      </c>
      <c r="K88" s="13" t="s">
        <v>45</v>
      </c>
      <c r="L88" s="13" t="s">
        <v>756</v>
      </c>
      <c r="M88" s="13">
        <v>1</v>
      </c>
      <c r="N88" s="13">
        <v>79</v>
      </c>
      <c r="O88" s="13">
        <v>173</v>
      </c>
      <c r="P88" s="13" t="s">
        <v>757</v>
      </c>
      <c r="Q88" s="13" t="s">
        <v>304</v>
      </c>
      <c r="R88" s="13" t="s">
        <v>758</v>
      </c>
    </row>
    <row r="89" s="3" customFormat="1" ht="57" customHeight="1" spans="1:18">
      <c r="A89" s="15"/>
      <c r="B89" s="11"/>
      <c r="C89" s="11"/>
      <c r="D89" s="11"/>
      <c r="E89" s="11"/>
      <c r="F89" s="11"/>
      <c r="G89" s="13" t="s">
        <v>759</v>
      </c>
      <c r="H89" s="15"/>
      <c r="I89" s="15"/>
      <c r="J89" s="15"/>
      <c r="K89" s="15"/>
      <c r="L89" s="15"/>
      <c r="M89" s="15"/>
      <c r="N89" s="13">
        <v>54.5</v>
      </c>
      <c r="O89" s="15"/>
      <c r="P89" s="13" t="s">
        <v>760</v>
      </c>
      <c r="Q89" s="13"/>
      <c r="R89" s="15"/>
    </row>
    <row r="90" s="3" customFormat="1" ht="57" customHeight="1" spans="1:18">
      <c r="A90" s="15"/>
      <c r="B90" s="11"/>
      <c r="C90" s="11"/>
      <c r="D90" s="11"/>
      <c r="E90" s="11"/>
      <c r="F90" s="11"/>
      <c r="G90" s="13" t="s">
        <v>761</v>
      </c>
      <c r="H90" s="15"/>
      <c r="I90" s="15"/>
      <c r="J90" s="15"/>
      <c r="K90" s="15"/>
      <c r="L90" s="15"/>
      <c r="M90" s="15"/>
      <c r="N90" s="13">
        <v>39.5</v>
      </c>
      <c r="O90" s="15"/>
      <c r="P90" s="13" t="s">
        <v>762</v>
      </c>
      <c r="Q90" s="13"/>
      <c r="R90" s="15"/>
    </row>
    <row r="91" s="3" customFormat="1" ht="57" customHeight="1" spans="1:18">
      <c r="A91" s="13">
        <v>55</v>
      </c>
      <c r="B91" s="11" t="s">
        <v>22</v>
      </c>
      <c r="C91" s="11" t="s">
        <v>290</v>
      </c>
      <c r="D91" s="15"/>
      <c r="E91" s="11" t="s">
        <v>763</v>
      </c>
      <c r="F91" s="11" t="s">
        <v>764</v>
      </c>
      <c r="G91" s="13" t="s">
        <v>765</v>
      </c>
      <c r="H91" s="13">
        <v>162778702</v>
      </c>
      <c r="I91" s="13">
        <v>164157947</v>
      </c>
      <c r="J91" s="13" t="s">
        <v>51</v>
      </c>
      <c r="K91" s="13" t="s">
        <v>45</v>
      </c>
      <c r="L91" s="13" t="s">
        <v>766</v>
      </c>
      <c r="M91" s="13">
        <v>1</v>
      </c>
      <c r="N91" s="13">
        <v>39.9</v>
      </c>
      <c r="O91" s="13">
        <v>149.7</v>
      </c>
      <c r="P91" s="13" t="s">
        <v>767</v>
      </c>
      <c r="Q91" s="30">
        <v>0.13</v>
      </c>
      <c r="R91" s="13" t="s">
        <v>768</v>
      </c>
    </row>
    <row r="92" s="3" customFormat="1" ht="57" customHeight="1" spans="1:18">
      <c r="A92" s="15"/>
      <c r="B92" s="11"/>
      <c r="C92" s="11"/>
      <c r="D92" s="15"/>
      <c r="E92" s="11"/>
      <c r="F92" s="11"/>
      <c r="G92" s="13" t="s">
        <v>769</v>
      </c>
      <c r="H92" s="15"/>
      <c r="I92" s="15"/>
      <c r="J92" s="15"/>
      <c r="K92" s="15"/>
      <c r="L92" s="15"/>
      <c r="M92" s="15"/>
      <c r="N92" s="13">
        <v>69.9</v>
      </c>
      <c r="O92" s="15"/>
      <c r="P92" s="13" t="s">
        <v>770</v>
      </c>
      <c r="Q92" s="13"/>
      <c r="R92" s="15"/>
    </row>
    <row r="93" s="3" customFormat="1" ht="57" customHeight="1" spans="1:18">
      <c r="A93" s="15"/>
      <c r="B93" s="11"/>
      <c r="C93" s="11"/>
      <c r="D93" s="15"/>
      <c r="E93" s="11"/>
      <c r="F93" s="11"/>
      <c r="G93" s="13" t="s">
        <v>771</v>
      </c>
      <c r="H93" s="15"/>
      <c r="I93" s="15"/>
      <c r="J93" s="15"/>
      <c r="K93" s="15"/>
      <c r="L93" s="15"/>
      <c r="M93" s="15"/>
      <c r="N93" s="13">
        <v>39.9</v>
      </c>
      <c r="O93" s="15"/>
      <c r="P93" s="13" t="s">
        <v>772</v>
      </c>
      <c r="Q93" s="13"/>
      <c r="R93" s="15"/>
    </row>
    <row r="94" s="3" customFormat="1" ht="148" customHeight="1" spans="1:18">
      <c r="A94" s="13">
        <v>56</v>
      </c>
      <c r="B94" s="11" t="s">
        <v>22</v>
      </c>
      <c r="C94" s="11" t="s">
        <v>290</v>
      </c>
      <c r="D94" s="11" t="s">
        <v>60</v>
      </c>
      <c r="E94" s="13" t="s">
        <v>773</v>
      </c>
      <c r="F94" s="11" t="s">
        <v>774</v>
      </c>
      <c r="G94" s="11" t="s">
        <v>775</v>
      </c>
      <c r="H94" s="12">
        <v>162778247</v>
      </c>
      <c r="I94" s="12">
        <v>164157339</v>
      </c>
      <c r="J94" s="11" t="s">
        <v>776</v>
      </c>
      <c r="K94" s="11" t="s">
        <v>45</v>
      </c>
      <c r="L94" s="11" t="s">
        <v>777</v>
      </c>
      <c r="M94" s="11">
        <v>2</v>
      </c>
      <c r="N94" s="11">
        <v>139.8</v>
      </c>
      <c r="O94" s="11">
        <v>139.8</v>
      </c>
      <c r="P94" s="26" t="s">
        <v>778</v>
      </c>
      <c r="Q94" s="29">
        <v>0</v>
      </c>
      <c r="R94" s="11" t="s">
        <v>779</v>
      </c>
    </row>
    <row r="95" s="3" customFormat="1" ht="174.55" customHeight="1" spans="1:18">
      <c r="A95" s="13">
        <v>57</v>
      </c>
      <c r="B95" s="13" t="s">
        <v>22</v>
      </c>
      <c r="C95" s="13" t="s">
        <v>290</v>
      </c>
      <c r="D95" s="15"/>
      <c r="E95" s="13" t="s">
        <v>780</v>
      </c>
      <c r="F95" s="13" t="s">
        <v>781</v>
      </c>
      <c r="G95" s="13" t="s">
        <v>782</v>
      </c>
      <c r="H95" s="13">
        <v>162777158</v>
      </c>
      <c r="I95" s="13">
        <v>164155319</v>
      </c>
      <c r="J95" s="13" t="s">
        <v>51</v>
      </c>
      <c r="K95" s="13" t="s">
        <v>45</v>
      </c>
      <c r="L95" s="13" t="s">
        <v>295</v>
      </c>
      <c r="M95" s="13">
        <v>1</v>
      </c>
      <c r="N95" s="13">
        <v>126</v>
      </c>
      <c r="O95" s="13">
        <v>126</v>
      </c>
      <c r="P95" s="20" t="s">
        <v>783</v>
      </c>
      <c r="Q95" s="30">
        <v>0.09</v>
      </c>
      <c r="R95" s="13" t="s">
        <v>297</v>
      </c>
    </row>
    <row r="96" s="5" customFormat="1" ht="174.9" customHeight="1" spans="1:18">
      <c r="A96" s="9">
        <v>58</v>
      </c>
      <c r="B96" s="11" t="s">
        <v>22</v>
      </c>
      <c r="C96" s="11" t="s">
        <v>290</v>
      </c>
      <c r="D96" s="11"/>
      <c r="E96" s="13" t="s">
        <v>784</v>
      </c>
      <c r="F96" s="13" t="s">
        <v>785</v>
      </c>
      <c r="G96" s="13" t="s">
        <v>786</v>
      </c>
      <c r="H96" s="182">
        <v>162779618</v>
      </c>
      <c r="I96" s="182">
        <v>164158991</v>
      </c>
      <c r="J96" s="11" t="s">
        <v>787</v>
      </c>
      <c r="K96" s="11" t="s">
        <v>78</v>
      </c>
      <c r="L96" s="11" t="s">
        <v>36</v>
      </c>
      <c r="M96" s="11">
        <v>1</v>
      </c>
      <c r="N96" s="11">
        <v>161</v>
      </c>
      <c r="O96" s="11">
        <v>161</v>
      </c>
      <c r="P96" s="26" t="s">
        <v>788</v>
      </c>
      <c r="Q96" s="188">
        <v>0.09</v>
      </c>
      <c r="R96" s="11" t="s">
        <v>789</v>
      </c>
    </row>
    <row r="97" s="3" customFormat="1" ht="175.3" customHeight="1" spans="1:18">
      <c r="A97" s="13">
        <v>59</v>
      </c>
      <c r="B97" s="11" t="s">
        <v>22</v>
      </c>
      <c r="C97" s="11" t="s">
        <v>290</v>
      </c>
      <c r="D97" s="15"/>
      <c r="E97" s="11" t="s">
        <v>790</v>
      </c>
      <c r="F97" s="11" t="s">
        <v>791</v>
      </c>
      <c r="G97" s="11" t="s">
        <v>792</v>
      </c>
      <c r="H97" s="13">
        <v>162779076</v>
      </c>
      <c r="I97" s="13">
        <v>164158378</v>
      </c>
      <c r="J97" s="11" t="s">
        <v>787</v>
      </c>
      <c r="K97" s="13" t="s">
        <v>27</v>
      </c>
      <c r="L97" s="13" t="s">
        <v>317</v>
      </c>
      <c r="M97" s="13">
        <v>1</v>
      </c>
      <c r="N97" s="13">
        <v>108</v>
      </c>
      <c r="O97" s="13">
        <v>108</v>
      </c>
      <c r="P97" s="13" t="s">
        <v>311</v>
      </c>
      <c r="Q97" s="30">
        <v>0.09</v>
      </c>
      <c r="R97" s="13" t="s">
        <v>318</v>
      </c>
    </row>
    <row r="98" s="3" customFormat="1" ht="175.4" customHeight="1" spans="1:18">
      <c r="A98" s="13">
        <v>60</v>
      </c>
      <c r="B98" s="11" t="s">
        <v>22</v>
      </c>
      <c r="C98" s="11" t="s">
        <v>290</v>
      </c>
      <c r="D98" s="15"/>
      <c r="E98" s="11" t="s">
        <v>793</v>
      </c>
      <c r="F98" s="13" t="s">
        <v>794</v>
      </c>
      <c r="G98" s="13" t="s">
        <v>795</v>
      </c>
      <c r="H98" s="13">
        <v>162778961</v>
      </c>
      <c r="I98" s="13">
        <v>164158252</v>
      </c>
      <c r="J98" s="13" t="s">
        <v>796</v>
      </c>
      <c r="K98" s="13" t="s">
        <v>71</v>
      </c>
      <c r="L98" s="13" t="s">
        <v>317</v>
      </c>
      <c r="M98" s="13">
        <v>1</v>
      </c>
      <c r="N98" s="13">
        <v>102</v>
      </c>
      <c r="O98" s="13">
        <v>102</v>
      </c>
      <c r="P98" s="13" t="s">
        <v>311</v>
      </c>
      <c r="Q98" s="30">
        <v>0.09</v>
      </c>
      <c r="R98" s="13" t="s">
        <v>318</v>
      </c>
    </row>
    <row r="99" s="3" customFormat="1" ht="175.35" customHeight="1" spans="1:18">
      <c r="A99" s="13">
        <v>61</v>
      </c>
      <c r="B99" s="11" t="s">
        <v>22</v>
      </c>
      <c r="C99" s="11" t="s">
        <v>290</v>
      </c>
      <c r="D99" s="15"/>
      <c r="E99" s="11" t="s">
        <v>797</v>
      </c>
      <c r="F99" s="13" t="s">
        <v>798</v>
      </c>
      <c r="G99" s="13" t="s">
        <v>799</v>
      </c>
      <c r="H99" s="13">
        <v>162778960</v>
      </c>
      <c r="I99" s="13">
        <v>164158251</v>
      </c>
      <c r="J99" s="13" t="s">
        <v>796</v>
      </c>
      <c r="K99" s="13" t="s">
        <v>71</v>
      </c>
      <c r="L99" s="13" t="s">
        <v>317</v>
      </c>
      <c r="M99" s="13">
        <v>1</v>
      </c>
      <c r="N99" s="13">
        <v>108</v>
      </c>
      <c r="O99" s="13">
        <v>108</v>
      </c>
      <c r="P99" s="13" t="s">
        <v>311</v>
      </c>
      <c r="Q99" s="30">
        <v>0.09</v>
      </c>
      <c r="R99" s="13" t="s">
        <v>318</v>
      </c>
    </row>
    <row r="100" s="3" customFormat="1" ht="175.2" customHeight="1" spans="1:18">
      <c r="A100" s="11">
        <v>62</v>
      </c>
      <c r="B100" s="11" t="s">
        <v>22</v>
      </c>
      <c r="C100" s="11" t="s">
        <v>290</v>
      </c>
      <c r="D100" s="15"/>
      <c r="E100" s="13" t="s">
        <v>800</v>
      </c>
      <c r="F100" s="13" t="s">
        <v>801</v>
      </c>
      <c r="G100" s="11" t="s">
        <v>802</v>
      </c>
      <c r="H100" s="12">
        <v>162779613</v>
      </c>
      <c r="I100" s="12">
        <v>164158986</v>
      </c>
      <c r="J100" s="11" t="s">
        <v>803</v>
      </c>
      <c r="K100" s="11" t="s">
        <v>78</v>
      </c>
      <c r="L100" s="11" t="s">
        <v>36</v>
      </c>
      <c r="M100" s="11">
        <v>1</v>
      </c>
      <c r="N100" s="11">
        <v>139</v>
      </c>
      <c r="O100" s="11">
        <v>139</v>
      </c>
      <c r="P100" s="19" t="s">
        <v>804</v>
      </c>
      <c r="Q100" s="29">
        <v>0.09</v>
      </c>
      <c r="R100" s="11" t="s">
        <v>805</v>
      </c>
    </row>
    <row r="101" s="3" customFormat="1" ht="175.05" customHeight="1" spans="1:18">
      <c r="A101" s="11">
        <v>63</v>
      </c>
      <c r="B101" s="11" t="s">
        <v>22</v>
      </c>
      <c r="C101" s="11" t="s">
        <v>290</v>
      </c>
      <c r="D101" s="13" t="s">
        <v>60</v>
      </c>
      <c r="E101" s="13" t="s">
        <v>806</v>
      </c>
      <c r="F101" s="13" t="s">
        <v>807</v>
      </c>
      <c r="G101" s="13" t="s">
        <v>808</v>
      </c>
      <c r="H101" s="12">
        <v>162779614</v>
      </c>
      <c r="I101" s="12">
        <v>164158987</v>
      </c>
      <c r="J101" s="11" t="s">
        <v>787</v>
      </c>
      <c r="K101" s="11" t="s">
        <v>78</v>
      </c>
      <c r="L101" s="11" t="s">
        <v>36</v>
      </c>
      <c r="M101" s="11">
        <v>1</v>
      </c>
      <c r="N101" s="11">
        <v>151</v>
      </c>
      <c r="O101" s="11">
        <v>151</v>
      </c>
      <c r="P101" s="19" t="s">
        <v>809</v>
      </c>
      <c r="Q101" s="29">
        <v>0.09</v>
      </c>
      <c r="R101" s="11" t="s">
        <v>789</v>
      </c>
    </row>
    <row r="102" s="3" customFormat="1" ht="175.05" customHeight="1" spans="1:18">
      <c r="A102" s="11">
        <v>64</v>
      </c>
      <c r="B102" s="11" t="s">
        <v>22</v>
      </c>
      <c r="C102" s="11" t="s">
        <v>290</v>
      </c>
      <c r="D102" s="15"/>
      <c r="E102" s="13" t="s">
        <v>810</v>
      </c>
      <c r="F102" s="13" t="s">
        <v>811</v>
      </c>
      <c r="G102" s="13" t="s">
        <v>812</v>
      </c>
      <c r="H102" s="12">
        <v>162779617</v>
      </c>
      <c r="I102" s="12">
        <v>164158990</v>
      </c>
      <c r="J102" s="11" t="s">
        <v>316</v>
      </c>
      <c r="K102" s="11" t="s">
        <v>78</v>
      </c>
      <c r="L102" s="11" t="s">
        <v>36</v>
      </c>
      <c r="M102" s="11">
        <v>1</v>
      </c>
      <c r="N102" s="11">
        <v>193</v>
      </c>
      <c r="O102" s="11">
        <v>193</v>
      </c>
      <c r="P102" s="19" t="s">
        <v>813</v>
      </c>
      <c r="Q102" s="29">
        <v>0.09</v>
      </c>
      <c r="R102" s="11" t="s">
        <v>805</v>
      </c>
    </row>
    <row r="103" s="3" customFormat="1" ht="70" customHeight="1" spans="1:18">
      <c r="A103" s="11">
        <v>65</v>
      </c>
      <c r="B103" s="11" t="s">
        <v>22</v>
      </c>
      <c r="C103" s="11" t="s">
        <v>290</v>
      </c>
      <c r="D103" s="15"/>
      <c r="E103" s="13" t="s">
        <v>814</v>
      </c>
      <c r="F103" s="13" t="s">
        <v>815</v>
      </c>
      <c r="G103" s="13" t="s">
        <v>816</v>
      </c>
      <c r="H103" s="12">
        <v>162778243</v>
      </c>
      <c r="I103" s="12">
        <v>164157335</v>
      </c>
      <c r="J103" s="11" t="s">
        <v>776</v>
      </c>
      <c r="K103" s="11" t="s">
        <v>78</v>
      </c>
      <c r="L103" s="11" t="s">
        <v>326</v>
      </c>
      <c r="M103" s="11">
        <v>2</v>
      </c>
      <c r="N103" s="25">
        <v>59.9</v>
      </c>
      <c r="O103" s="25">
        <v>138</v>
      </c>
      <c r="P103" s="27" t="s">
        <v>817</v>
      </c>
      <c r="Q103" s="29">
        <v>0</v>
      </c>
      <c r="R103" s="13" t="s">
        <v>779</v>
      </c>
    </row>
    <row r="104" s="3" customFormat="1" ht="70" customHeight="1" spans="1:18">
      <c r="A104" s="11"/>
      <c r="B104" s="11"/>
      <c r="C104" s="11"/>
      <c r="D104" s="15"/>
      <c r="E104" s="15"/>
      <c r="F104" s="15"/>
      <c r="G104" s="13" t="s">
        <v>818</v>
      </c>
      <c r="H104" s="14"/>
      <c r="I104" s="14"/>
      <c r="J104" s="11" t="s">
        <v>819</v>
      </c>
      <c r="K104" s="11"/>
      <c r="L104" s="11"/>
      <c r="M104" s="11"/>
      <c r="N104" s="25">
        <v>78.6</v>
      </c>
      <c r="O104" s="25"/>
      <c r="P104" s="19" t="s">
        <v>820</v>
      </c>
      <c r="Q104" s="29">
        <v>0.09</v>
      </c>
      <c r="R104" s="15"/>
    </row>
    <row r="105" s="3" customFormat="1" ht="164" customHeight="1" spans="1:18">
      <c r="A105" s="11">
        <v>66</v>
      </c>
      <c r="B105" s="11" t="s">
        <v>22</v>
      </c>
      <c r="C105" s="11" t="s">
        <v>290</v>
      </c>
      <c r="D105" s="15"/>
      <c r="E105" s="13" t="s">
        <v>821</v>
      </c>
      <c r="F105" s="11" t="s">
        <v>822</v>
      </c>
      <c r="G105" s="13" t="s">
        <v>823</v>
      </c>
      <c r="H105" s="12">
        <v>162778244</v>
      </c>
      <c r="I105" s="12">
        <v>164157336</v>
      </c>
      <c r="J105" s="11" t="s">
        <v>819</v>
      </c>
      <c r="K105" s="11" t="s">
        <v>78</v>
      </c>
      <c r="L105" s="11" t="s">
        <v>326</v>
      </c>
      <c r="M105" s="11">
        <v>2</v>
      </c>
      <c r="N105" s="25">
        <v>157</v>
      </c>
      <c r="O105" s="25">
        <v>157</v>
      </c>
      <c r="P105" s="19" t="s">
        <v>820</v>
      </c>
      <c r="Q105" s="29">
        <v>0.09</v>
      </c>
      <c r="R105" s="13" t="s">
        <v>824</v>
      </c>
    </row>
    <row r="106" s="5" customFormat="1" ht="198" customHeight="1" spans="1:18">
      <c r="A106" s="15">
        <v>67</v>
      </c>
      <c r="B106" s="15" t="s">
        <v>22</v>
      </c>
      <c r="C106" s="13" t="s">
        <v>333</v>
      </c>
      <c r="D106" s="15"/>
      <c r="E106" s="15"/>
      <c r="F106" s="13" t="s">
        <v>825</v>
      </c>
      <c r="G106" s="183" t="s">
        <v>826</v>
      </c>
      <c r="H106" s="15">
        <v>162777897</v>
      </c>
      <c r="I106" s="15">
        <v>164156676</v>
      </c>
      <c r="J106" s="13" t="s">
        <v>336</v>
      </c>
      <c r="K106" s="13" t="s">
        <v>337</v>
      </c>
      <c r="L106" s="13" t="s">
        <v>338</v>
      </c>
      <c r="M106" s="13">
        <v>2</v>
      </c>
      <c r="N106" s="13" t="s">
        <v>827</v>
      </c>
      <c r="O106" s="185">
        <v>134.4</v>
      </c>
      <c r="P106" s="20" t="s">
        <v>828</v>
      </c>
      <c r="Q106" s="30">
        <v>0.13</v>
      </c>
      <c r="R106" s="13" t="s">
        <v>341</v>
      </c>
    </row>
    <row r="107" s="5" customFormat="1" ht="180.55" customHeight="1" spans="1:18">
      <c r="A107" s="15">
        <v>68</v>
      </c>
      <c r="B107" s="15" t="s">
        <v>22</v>
      </c>
      <c r="C107" s="13" t="s">
        <v>333</v>
      </c>
      <c r="D107" s="11" t="s">
        <v>60</v>
      </c>
      <c r="E107" s="13" t="s">
        <v>829</v>
      </c>
      <c r="F107" s="13" t="s">
        <v>830</v>
      </c>
      <c r="G107" s="13" t="s">
        <v>831</v>
      </c>
      <c r="H107" s="15">
        <v>162777008</v>
      </c>
      <c r="I107" s="15">
        <v>164155126</v>
      </c>
      <c r="J107" s="13" t="s">
        <v>424</v>
      </c>
      <c r="K107" s="13" t="s">
        <v>832</v>
      </c>
      <c r="L107" s="13" t="s">
        <v>338</v>
      </c>
      <c r="M107" s="13">
        <v>2</v>
      </c>
      <c r="N107" s="15">
        <f>59.9+39.9+14.9*2</f>
        <v>129.6</v>
      </c>
      <c r="O107" s="15">
        <v>129.6</v>
      </c>
      <c r="P107" s="20" t="s">
        <v>833</v>
      </c>
      <c r="Q107" s="89">
        <v>0.13</v>
      </c>
      <c r="R107" s="13" t="s">
        <v>427</v>
      </c>
    </row>
    <row r="108" s="3" customFormat="1" ht="16.5" customHeight="1" spans="1:18">
      <c r="A108" s="13">
        <v>69</v>
      </c>
      <c r="B108" s="13" t="s">
        <v>22</v>
      </c>
      <c r="C108" s="13" t="s">
        <v>333</v>
      </c>
      <c r="D108" s="13" t="s">
        <v>60</v>
      </c>
      <c r="E108" s="13" t="s">
        <v>342</v>
      </c>
      <c r="F108" s="13" t="s">
        <v>834</v>
      </c>
      <c r="G108" s="13" t="s">
        <v>835</v>
      </c>
      <c r="H108" s="13">
        <v>162778854</v>
      </c>
      <c r="I108" s="13">
        <v>164158122</v>
      </c>
      <c r="J108" s="13" t="s">
        <v>345</v>
      </c>
      <c r="K108" s="13" t="s">
        <v>346</v>
      </c>
      <c r="L108" s="13" t="s">
        <v>347</v>
      </c>
      <c r="M108" s="13">
        <v>2</v>
      </c>
      <c r="N108" s="13">
        <v>24.8</v>
      </c>
      <c r="O108" s="13">
        <v>149.7</v>
      </c>
      <c r="P108" s="13" t="s">
        <v>836</v>
      </c>
      <c r="Q108" s="30">
        <v>0.13</v>
      </c>
      <c r="R108" s="13" t="s">
        <v>349</v>
      </c>
    </row>
    <row r="109" s="3" customFormat="1" ht="16.5" spans="1:18">
      <c r="A109" s="13"/>
      <c r="B109" s="13"/>
      <c r="C109" s="13"/>
      <c r="D109" s="13"/>
      <c r="E109" s="13"/>
      <c r="F109" s="13"/>
      <c r="G109" s="13"/>
      <c r="H109" s="13"/>
      <c r="I109" s="13"/>
      <c r="J109" s="13"/>
      <c r="K109" s="13"/>
      <c r="L109" s="13"/>
      <c r="M109" s="13"/>
      <c r="N109" s="13">
        <v>39.8</v>
      </c>
      <c r="O109" s="13"/>
      <c r="P109" s="13" t="s">
        <v>837</v>
      </c>
      <c r="Q109" s="30"/>
      <c r="R109" s="13"/>
    </row>
    <row r="110" s="3" customFormat="1" ht="16.5" spans="1:18">
      <c r="A110" s="13"/>
      <c r="B110" s="13"/>
      <c r="C110" s="13"/>
      <c r="D110" s="13"/>
      <c r="E110" s="13"/>
      <c r="F110" s="13"/>
      <c r="G110" s="13"/>
      <c r="H110" s="13"/>
      <c r="I110" s="13"/>
      <c r="J110" s="13"/>
      <c r="K110" s="13"/>
      <c r="L110" s="13"/>
      <c r="M110" s="13"/>
      <c r="N110" s="13">
        <v>16.8</v>
      </c>
      <c r="O110" s="13"/>
      <c r="P110" s="13" t="s">
        <v>838</v>
      </c>
      <c r="Q110" s="30"/>
      <c r="R110" s="13"/>
    </row>
    <row r="111" s="3" customFormat="1" ht="33" spans="1:18">
      <c r="A111" s="13"/>
      <c r="B111" s="13"/>
      <c r="C111" s="13"/>
      <c r="D111" s="13"/>
      <c r="E111" s="13"/>
      <c r="F111" s="13"/>
      <c r="G111" s="13"/>
      <c r="H111" s="13"/>
      <c r="I111" s="13"/>
      <c r="J111" s="13"/>
      <c r="K111" s="13"/>
      <c r="L111" s="13"/>
      <c r="M111" s="13"/>
      <c r="N111" s="13">
        <v>25.8</v>
      </c>
      <c r="O111" s="13"/>
      <c r="P111" s="13" t="s">
        <v>839</v>
      </c>
      <c r="Q111" s="30"/>
      <c r="R111" s="13"/>
    </row>
    <row r="112" s="3" customFormat="1" ht="16.5" spans="1:18">
      <c r="A112" s="13"/>
      <c r="B112" s="13"/>
      <c r="C112" s="13"/>
      <c r="D112" s="13"/>
      <c r="E112" s="13"/>
      <c r="F112" s="13"/>
      <c r="G112" s="13"/>
      <c r="H112" s="13"/>
      <c r="I112" s="13"/>
      <c r="J112" s="13"/>
      <c r="K112" s="13"/>
      <c r="L112" s="13"/>
      <c r="M112" s="13"/>
      <c r="N112" s="13">
        <v>16.7</v>
      </c>
      <c r="O112" s="13"/>
      <c r="P112" s="13" t="s">
        <v>840</v>
      </c>
      <c r="Q112" s="30"/>
      <c r="R112" s="13"/>
    </row>
    <row r="113" s="3" customFormat="1" ht="33" spans="1:18">
      <c r="A113" s="13"/>
      <c r="B113" s="13"/>
      <c r="C113" s="13"/>
      <c r="D113" s="13"/>
      <c r="E113" s="13"/>
      <c r="F113" s="13"/>
      <c r="G113" s="13"/>
      <c r="H113" s="13"/>
      <c r="I113" s="13"/>
      <c r="J113" s="13"/>
      <c r="K113" s="13"/>
      <c r="L113" s="13"/>
      <c r="M113" s="13"/>
      <c r="N113" s="13">
        <v>25.8</v>
      </c>
      <c r="O113" s="13"/>
      <c r="P113" s="13" t="s">
        <v>841</v>
      </c>
      <c r="Q113" s="30"/>
      <c r="R113" s="13"/>
    </row>
    <row r="114" s="3" customFormat="1" ht="174.7" customHeight="1" spans="1:18">
      <c r="A114" s="13">
        <v>70</v>
      </c>
      <c r="B114" s="13" t="s">
        <v>22</v>
      </c>
      <c r="C114" s="13" t="s">
        <v>333</v>
      </c>
      <c r="D114" s="11"/>
      <c r="E114" s="13" t="s">
        <v>842</v>
      </c>
      <c r="F114" s="13" t="s">
        <v>843</v>
      </c>
      <c r="G114" s="13" t="s">
        <v>844</v>
      </c>
      <c r="H114" s="13">
        <v>162779371</v>
      </c>
      <c r="I114" s="13">
        <v>164158713</v>
      </c>
      <c r="J114" s="13" t="s">
        <v>845</v>
      </c>
      <c r="K114" s="13" t="s">
        <v>71</v>
      </c>
      <c r="L114" s="13" t="s">
        <v>846</v>
      </c>
      <c r="M114" s="13">
        <v>1</v>
      </c>
      <c r="N114" s="13" t="s">
        <v>847</v>
      </c>
      <c r="O114" s="13">
        <v>151</v>
      </c>
      <c r="P114" s="13" t="s">
        <v>848</v>
      </c>
      <c r="Q114" s="30">
        <v>0.13</v>
      </c>
      <c r="R114" s="13" t="s">
        <v>849</v>
      </c>
    </row>
    <row r="115" s="5" customFormat="1" ht="175.5" customHeight="1" spans="1:18">
      <c r="A115" s="15">
        <v>71</v>
      </c>
      <c r="B115" s="15" t="s">
        <v>22</v>
      </c>
      <c r="C115" s="13" t="s">
        <v>333</v>
      </c>
      <c r="D115" s="15"/>
      <c r="E115" s="15"/>
      <c r="F115" s="13" t="s">
        <v>850</v>
      </c>
      <c r="G115" s="13" t="s">
        <v>851</v>
      </c>
      <c r="H115" s="15">
        <v>162777726</v>
      </c>
      <c r="I115" s="15">
        <v>164156327</v>
      </c>
      <c r="J115" s="13" t="s">
        <v>336</v>
      </c>
      <c r="K115" s="13" t="s">
        <v>337</v>
      </c>
      <c r="L115" s="13" t="s">
        <v>338</v>
      </c>
      <c r="M115" s="13">
        <v>1</v>
      </c>
      <c r="N115" s="13" t="s">
        <v>852</v>
      </c>
      <c r="O115" s="185">
        <v>121</v>
      </c>
      <c r="P115" s="20" t="s">
        <v>853</v>
      </c>
      <c r="Q115" s="30">
        <v>0.13</v>
      </c>
      <c r="R115" s="13" t="s">
        <v>854</v>
      </c>
    </row>
    <row r="116" s="5" customFormat="1" ht="175.3" customHeight="1" spans="1:18">
      <c r="A116" s="15">
        <v>72</v>
      </c>
      <c r="B116" s="15" t="s">
        <v>22</v>
      </c>
      <c r="C116" s="13" t="s">
        <v>333</v>
      </c>
      <c r="D116" s="11" t="s">
        <v>60</v>
      </c>
      <c r="E116" s="13" t="s">
        <v>855</v>
      </c>
      <c r="F116" s="13" t="s">
        <v>856</v>
      </c>
      <c r="G116" s="13" t="s">
        <v>857</v>
      </c>
      <c r="H116" s="15">
        <v>162777837</v>
      </c>
      <c r="I116" s="15">
        <v>164156571</v>
      </c>
      <c r="J116" s="13" t="s">
        <v>858</v>
      </c>
      <c r="K116" s="13" t="s">
        <v>859</v>
      </c>
      <c r="L116" s="13" t="s">
        <v>860</v>
      </c>
      <c r="M116" s="13">
        <v>1</v>
      </c>
      <c r="N116" s="13" t="s">
        <v>861</v>
      </c>
      <c r="O116" s="13">
        <v>114.5</v>
      </c>
      <c r="P116" s="13" t="s">
        <v>862</v>
      </c>
      <c r="Q116" s="30">
        <v>0.13</v>
      </c>
      <c r="R116" s="13" t="s">
        <v>863</v>
      </c>
    </row>
    <row r="117" s="5" customFormat="1" ht="247.5" customHeight="1" spans="1:18">
      <c r="A117" s="13">
        <v>73</v>
      </c>
      <c r="B117" s="15" t="s">
        <v>22</v>
      </c>
      <c r="C117" s="13" t="s">
        <v>333</v>
      </c>
      <c r="D117" s="13"/>
      <c r="E117" s="13"/>
      <c r="F117" s="13" t="s">
        <v>864</v>
      </c>
      <c r="G117" s="13" t="s">
        <v>865</v>
      </c>
      <c r="H117" s="16">
        <v>162777843</v>
      </c>
      <c r="I117" s="16">
        <v>164156579</v>
      </c>
      <c r="J117" s="13" t="s">
        <v>866</v>
      </c>
      <c r="K117" s="13" t="s">
        <v>867</v>
      </c>
      <c r="L117" s="13" t="s">
        <v>356</v>
      </c>
      <c r="M117" s="13">
        <v>1</v>
      </c>
      <c r="N117" s="13" t="s">
        <v>868</v>
      </c>
      <c r="O117" s="13">
        <v>129</v>
      </c>
      <c r="P117" s="13" t="s">
        <v>869</v>
      </c>
      <c r="Q117" s="30">
        <v>0.13</v>
      </c>
      <c r="R117" s="13" t="s">
        <v>870</v>
      </c>
    </row>
    <row r="118" s="3" customFormat="1" ht="33" customHeight="1" spans="1:18">
      <c r="A118" s="13">
        <v>74</v>
      </c>
      <c r="B118" s="13" t="s">
        <v>22</v>
      </c>
      <c r="C118" s="13" t="s">
        <v>333</v>
      </c>
      <c r="D118" s="13"/>
      <c r="E118" s="13" t="s">
        <v>871</v>
      </c>
      <c r="F118" s="13" t="s">
        <v>872</v>
      </c>
      <c r="G118" s="13" t="s">
        <v>873</v>
      </c>
      <c r="H118" s="16">
        <v>162493447</v>
      </c>
      <c r="I118" s="16">
        <v>163575502</v>
      </c>
      <c r="J118" s="13" t="s">
        <v>457</v>
      </c>
      <c r="K118" s="13" t="s">
        <v>874</v>
      </c>
      <c r="L118" s="13" t="s">
        <v>36</v>
      </c>
      <c r="M118" s="13">
        <v>1</v>
      </c>
      <c r="N118" s="13">
        <v>36</v>
      </c>
      <c r="O118" s="13">
        <v>152.06</v>
      </c>
      <c r="P118" s="13" t="s">
        <v>875</v>
      </c>
      <c r="Q118" s="30">
        <v>0.13</v>
      </c>
      <c r="R118" s="13" t="s">
        <v>876</v>
      </c>
    </row>
    <row r="119" s="3" customFormat="1" ht="33" spans="1:18">
      <c r="A119" s="13"/>
      <c r="B119" s="13"/>
      <c r="C119" s="13"/>
      <c r="D119" s="13"/>
      <c r="E119" s="13"/>
      <c r="F119" s="13"/>
      <c r="G119" s="13"/>
      <c r="H119" s="16"/>
      <c r="I119" s="16"/>
      <c r="J119" s="13"/>
      <c r="K119" s="13"/>
      <c r="L119" s="13"/>
      <c r="M119" s="13"/>
      <c r="N119" s="13">
        <v>36</v>
      </c>
      <c r="O119" s="13"/>
      <c r="P119" s="13" t="s">
        <v>877</v>
      </c>
      <c r="Q119" s="30"/>
      <c r="R119" s="13"/>
    </row>
    <row r="120" s="3" customFormat="1" ht="33" spans="1:18">
      <c r="A120" s="13"/>
      <c r="B120" s="13"/>
      <c r="C120" s="13"/>
      <c r="D120" s="13"/>
      <c r="E120" s="13"/>
      <c r="F120" s="13"/>
      <c r="G120" s="13"/>
      <c r="H120" s="16"/>
      <c r="I120" s="16"/>
      <c r="J120" s="13"/>
      <c r="K120" s="13"/>
      <c r="L120" s="13"/>
      <c r="M120" s="13"/>
      <c r="N120" s="13">
        <v>35.36</v>
      </c>
      <c r="O120" s="13"/>
      <c r="P120" s="13" t="s">
        <v>878</v>
      </c>
      <c r="Q120" s="30"/>
      <c r="R120" s="13"/>
    </row>
    <row r="121" s="3" customFormat="1" ht="33" spans="1:18">
      <c r="A121" s="13"/>
      <c r="B121" s="13"/>
      <c r="C121" s="13"/>
      <c r="D121" s="13"/>
      <c r="E121" s="13"/>
      <c r="F121" s="13"/>
      <c r="G121" s="13"/>
      <c r="H121" s="16"/>
      <c r="I121" s="16"/>
      <c r="J121" s="13"/>
      <c r="K121" s="13"/>
      <c r="L121" s="13"/>
      <c r="M121" s="13"/>
      <c r="N121" s="13">
        <v>44.7</v>
      </c>
      <c r="O121" s="13"/>
      <c r="P121" s="13" t="s">
        <v>879</v>
      </c>
      <c r="Q121" s="30"/>
      <c r="R121" s="13"/>
    </row>
    <row r="122" s="3" customFormat="1" ht="33" customHeight="1" spans="1:18">
      <c r="A122" s="13">
        <v>76</v>
      </c>
      <c r="B122" s="13" t="s">
        <v>22</v>
      </c>
      <c r="C122" s="13" t="s">
        <v>880</v>
      </c>
      <c r="D122" s="13"/>
      <c r="E122" s="13" t="s">
        <v>881</v>
      </c>
      <c r="F122" s="13" t="s">
        <v>882</v>
      </c>
      <c r="G122" s="13" t="s">
        <v>883</v>
      </c>
      <c r="H122" s="13">
        <v>162566743</v>
      </c>
      <c r="I122" s="13">
        <v>163749755</v>
      </c>
      <c r="J122" s="13" t="s">
        <v>457</v>
      </c>
      <c r="K122" s="13" t="s">
        <v>874</v>
      </c>
      <c r="L122" s="13" t="s">
        <v>36</v>
      </c>
      <c r="M122" s="13">
        <v>1</v>
      </c>
      <c r="N122" s="13">
        <v>36.75</v>
      </c>
      <c r="O122" s="13">
        <v>131.1</v>
      </c>
      <c r="P122" s="13" t="s">
        <v>884</v>
      </c>
      <c r="Q122" s="30">
        <v>0.13</v>
      </c>
      <c r="R122" s="13" t="s">
        <v>885</v>
      </c>
    </row>
    <row r="123" s="3" customFormat="1" ht="33" spans="1:18">
      <c r="A123" s="13"/>
      <c r="B123" s="13"/>
      <c r="C123" s="13"/>
      <c r="D123" s="13"/>
      <c r="E123" s="13"/>
      <c r="F123" s="13"/>
      <c r="G123" s="13"/>
      <c r="H123" s="13"/>
      <c r="I123" s="13"/>
      <c r="J123" s="13"/>
      <c r="K123" s="13"/>
      <c r="L123" s="13"/>
      <c r="M123" s="13"/>
      <c r="N123" s="13">
        <v>36.75</v>
      </c>
      <c r="O123" s="13"/>
      <c r="P123" s="13" t="s">
        <v>886</v>
      </c>
      <c r="Q123" s="13"/>
      <c r="R123" s="13"/>
    </row>
    <row r="124" s="3" customFormat="1" ht="33" spans="1:18">
      <c r="A124" s="13"/>
      <c r="B124" s="13"/>
      <c r="C124" s="13"/>
      <c r="D124" s="13"/>
      <c r="E124" s="13"/>
      <c r="F124" s="13"/>
      <c r="G124" s="13"/>
      <c r="H124" s="13"/>
      <c r="I124" s="13"/>
      <c r="J124" s="13"/>
      <c r="K124" s="13"/>
      <c r="L124" s="13"/>
      <c r="M124" s="13"/>
      <c r="N124" s="13">
        <v>29.3</v>
      </c>
      <c r="O124" s="13"/>
      <c r="P124" s="13" t="s">
        <v>887</v>
      </c>
      <c r="Q124" s="13"/>
      <c r="R124" s="13"/>
    </row>
    <row r="125" s="3" customFormat="1" ht="33" spans="1:18">
      <c r="A125" s="13"/>
      <c r="B125" s="13"/>
      <c r="C125" s="13"/>
      <c r="D125" s="13"/>
      <c r="E125" s="13"/>
      <c r="F125" s="13"/>
      <c r="G125" s="13"/>
      <c r="H125" s="13"/>
      <c r="I125" s="13"/>
      <c r="J125" s="13"/>
      <c r="K125" s="13"/>
      <c r="L125" s="13"/>
      <c r="M125" s="13"/>
      <c r="N125" s="13">
        <v>28.3</v>
      </c>
      <c r="O125" s="13"/>
      <c r="P125" s="13" t="s">
        <v>888</v>
      </c>
      <c r="Q125" s="13"/>
      <c r="R125" s="13"/>
    </row>
    <row r="126" s="3" customFormat="1" ht="174.2" customHeight="1" spans="1:18">
      <c r="A126" s="13">
        <v>77</v>
      </c>
      <c r="B126" s="13" t="s">
        <v>22</v>
      </c>
      <c r="C126" s="13" t="s">
        <v>880</v>
      </c>
      <c r="D126" s="11"/>
      <c r="E126" s="13"/>
      <c r="F126" s="13" t="s">
        <v>889</v>
      </c>
      <c r="G126" s="13" t="s">
        <v>890</v>
      </c>
      <c r="H126" s="13">
        <v>162779554</v>
      </c>
      <c r="I126" s="13">
        <v>164158918</v>
      </c>
      <c r="J126" s="13" t="s">
        <v>891</v>
      </c>
      <c r="K126" s="13" t="s">
        <v>892</v>
      </c>
      <c r="L126" s="13" t="s">
        <v>893</v>
      </c>
      <c r="M126" s="13">
        <v>1</v>
      </c>
      <c r="N126" s="13" t="s">
        <v>894</v>
      </c>
      <c r="O126" s="13">
        <v>168</v>
      </c>
      <c r="P126" s="13" t="s">
        <v>895</v>
      </c>
      <c r="Q126" s="30">
        <v>0.13</v>
      </c>
      <c r="R126" s="13" t="s">
        <v>896</v>
      </c>
    </row>
    <row r="127" s="5" customFormat="1" ht="154.75" customHeight="1" spans="1:18">
      <c r="A127" s="11">
        <v>78</v>
      </c>
      <c r="B127" s="11" t="s">
        <v>22</v>
      </c>
      <c r="C127" s="11" t="s">
        <v>371</v>
      </c>
      <c r="D127" s="11"/>
      <c r="E127" s="11" t="s">
        <v>897</v>
      </c>
      <c r="F127" s="11" t="s">
        <v>898</v>
      </c>
      <c r="G127" s="11" t="s">
        <v>899</v>
      </c>
      <c r="H127" s="12">
        <v>162779083</v>
      </c>
      <c r="I127" s="12">
        <v>164158385</v>
      </c>
      <c r="J127" s="11" t="s">
        <v>900</v>
      </c>
      <c r="K127" s="11" t="s">
        <v>134</v>
      </c>
      <c r="L127" s="11" t="s">
        <v>901</v>
      </c>
      <c r="M127" s="11">
        <v>1</v>
      </c>
      <c r="N127" s="28">
        <v>268</v>
      </c>
      <c r="O127" s="28">
        <v>268</v>
      </c>
      <c r="P127" s="27" t="s">
        <v>902</v>
      </c>
      <c r="Q127" s="29">
        <v>0.13</v>
      </c>
      <c r="R127" s="11" t="s">
        <v>903</v>
      </c>
    </row>
    <row r="128" s="5" customFormat="1" ht="140.75" customHeight="1" spans="1:18">
      <c r="A128" s="13">
        <v>79</v>
      </c>
      <c r="B128" s="11" t="s">
        <v>22</v>
      </c>
      <c r="C128" s="11" t="s">
        <v>371</v>
      </c>
      <c r="D128" s="13" t="s">
        <v>60</v>
      </c>
      <c r="E128" s="13" t="s">
        <v>904</v>
      </c>
      <c r="F128" s="184" t="s">
        <v>905</v>
      </c>
      <c r="G128" s="184" t="s">
        <v>906</v>
      </c>
      <c r="H128" s="16">
        <v>162778467</v>
      </c>
      <c r="I128" s="16">
        <v>164157677</v>
      </c>
      <c r="J128" s="13" t="s">
        <v>907</v>
      </c>
      <c r="K128" s="11" t="s">
        <v>908</v>
      </c>
      <c r="L128" s="11" t="s">
        <v>909</v>
      </c>
      <c r="M128" s="13">
        <v>1</v>
      </c>
      <c r="N128" s="186">
        <v>457</v>
      </c>
      <c r="O128" s="22">
        <v>457</v>
      </c>
      <c r="P128" s="187" t="s">
        <v>910</v>
      </c>
      <c r="Q128" s="29">
        <v>0.13</v>
      </c>
      <c r="R128" s="13" t="s">
        <v>911</v>
      </c>
    </row>
    <row r="129" s="5" customFormat="1" ht="132" customHeight="1" spans="1:18">
      <c r="A129" s="11">
        <v>80</v>
      </c>
      <c r="B129" s="11" t="s">
        <v>22</v>
      </c>
      <c r="C129" s="11" t="s">
        <v>371</v>
      </c>
      <c r="D129" s="11"/>
      <c r="E129" s="11" t="s">
        <v>912</v>
      </c>
      <c r="F129" s="11" t="s">
        <v>913</v>
      </c>
      <c r="G129" s="11" t="s">
        <v>914</v>
      </c>
      <c r="H129" s="12">
        <v>162779142</v>
      </c>
      <c r="I129" s="12">
        <v>164158467</v>
      </c>
      <c r="J129" s="11" t="s">
        <v>915</v>
      </c>
      <c r="K129" s="11" t="s">
        <v>916</v>
      </c>
      <c r="L129" s="11" t="s">
        <v>909</v>
      </c>
      <c r="M129" s="11">
        <v>1</v>
      </c>
      <c r="N129" s="28">
        <v>385</v>
      </c>
      <c r="O129" s="28">
        <v>385</v>
      </c>
      <c r="P129" s="19" t="s">
        <v>917</v>
      </c>
      <c r="Q129" s="29">
        <v>0.13</v>
      </c>
      <c r="R129" s="13" t="s">
        <v>918</v>
      </c>
    </row>
    <row r="130" s="5" customFormat="1" ht="191.35" customHeight="1" spans="1:18">
      <c r="A130" s="11">
        <v>81</v>
      </c>
      <c r="B130" s="11" t="s">
        <v>22</v>
      </c>
      <c r="C130" s="11" t="s">
        <v>919</v>
      </c>
      <c r="D130" s="13" t="s">
        <v>60</v>
      </c>
      <c r="E130" s="11" t="s">
        <v>920</v>
      </c>
      <c r="F130" s="11" t="s">
        <v>921</v>
      </c>
      <c r="G130" s="11" t="s">
        <v>922</v>
      </c>
      <c r="H130" s="12">
        <v>162778029</v>
      </c>
      <c r="I130" s="12">
        <v>164157044</v>
      </c>
      <c r="J130" s="11" t="s">
        <v>923</v>
      </c>
      <c r="K130" s="11" t="s">
        <v>120</v>
      </c>
      <c r="L130" s="11" t="s">
        <v>909</v>
      </c>
      <c r="M130" s="11">
        <v>1</v>
      </c>
      <c r="N130" s="28">
        <v>199</v>
      </c>
      <c r="O130" s="28">
        <v>199</v>
      </c>
      <c r="P130" s="27" t="s">
        <v>924</v>
      </c>
      <c r="Q130" s="29">
        <v>0.13</v>
      </c>
      <c r="R130" s="11" t="s">
        <v>925</v>
      </c>
    </row>
    <row r="131" s="5" customFormat="1" ht="169" customHeight="1" spans="1:18">
      <c r="A131" s="13">
        <v>82</v>
      </c>
      <c r="B131" s="11" t="s">
        <v>22</v>
      </c>
      <c r="C131" s="13" t="s">
        <v>919</v>
      </c>
      <c r="D131" s="13"/>
      <c r="E131" s="13" t="s">
        <v>926</v>
      </c>
      <c r="F131" s="11" t="s">
        <v>927</v>
      </c>
      <c r="G131" s="13" t="s">
        <v>928</v>
      </c>
      <c r="H131" s="16">
        <v>162778459</v>
      </c>
      <c r="I131" s="16">
        <v>164157669</v>
      </c>
      <c r="J131" s="13" t="s">
        <v>51</v>
      </c>
      <c r="K131" s="13" t="s">
        <v>929</v>
      </c>
      <c r="L131" s="11" t="s">
        <v>909</v>
      </c>
      <c r="M131" s="13">
        <v>1</v>
      </c>
      <c r="N131" s="22">
        <v>139</v>
      </c>
      <c r="O131" s="22">
        <v>139</v>
      </c>
      <c r="P131" s="23" t="s">
        <v>930</v>
      </c>
      <c r="Q131" s="30">
        <v>0.13</v>
      </c>
      <c r="R131" s="13" t="s">
        <v>931</v>
      </c>
    </row>
    <row r="132" s="5" customFormat="1" ht="182.55" customHeight="1" spans="1:18">
      <c r="A132" s="13">
        <v>83</v>
      </c>
      <c r="B132" s="11" t="s">
        <v>22</v>
      </c>
      <c r="C132" s="13" t="s">
        <v>919</v>
      </c>
      <c r="D132" s="13" t="s">
        <v>60</v>
      </c>
      <c r="E132" s="13" t="s">
        <v>932</v>
      </c>
      <c r="F132" s="13" t="s">
        <v>933</v>
      </c>
      <c r="G132" s="13" t="s">
        <v>934</v>
      </c>
      <c r="H132" s="16">
        <v>162778458</v>
      </c>
      <c r="I132" s="16">
        <v>164157668</v>
      </c>
      <c r="J132" s="13" t="s">
        <v>935</v>
      </c>
      <c r="K132" s="13" t="s">
        <v>929</v>
      </c>
      <c r="L132" s="11" t="s">
        <v>909</v>
      </c>
      <c r="M132" s="13">
        <v>1</v>
      </c>
      <c r="N132" s="22">
        <v>299</v>
      </c>
      <c r="O132" s="22">
        <v>299</v>
      </c>
      <c r="P132" s="23" t="s">
        <v>936</v>
      </c>
      <c r="Q132" s="30">
        <v>0.13</v>
      </c>
      <c r="R132" s="13" t="s">
        <v>937</v>
      </c>
    </row>
    <row r="133" s="5" customFormat="1" ht="185.3" customHeight="1" spans="1:18">
      <c r="A133" s="13">
        <v>84</v>
      </c>
      <c r="B133" s="13" t="s">
        <v>22</v>
      </c>
      <c r="C133" s="13" t="s">
        <v>919</v>
      </c>
      <c r="D133" s="13"/>
      <c r="E133" s="13" t="s">
        <v>938</v>
      </c>
      <c r="F133" s="13" t="s">
        <v>939</v>
      </c>
      <c r="G133" s="13" t="s">
        <v>940</v>
      </c>
      <c r="H133" s="16">
        <v>162779080</v>
      </c>
      <c r="I133" s="16">
        <v>164158382</v>
      </c>
      <c r="J133" s="13" t="s">
        <v>941</v>
      </c>
      <c r="K133" s="13" t="s">
        <v>942</v>
      </c>
      <c r="L133" s="13" t="s">
        <v>943</v>
      </c>
      <c r="M133" s="13">
        <v>1</v>
      </c>
      <c r="N133" s="22">
        <v>158</v>
      </c>
      <c r="O133" s="22">
        <v>158</v>
      </c>
      <c r="P133" s="113" t="s">
        <v>944</v>
      </c>
      <c r="Q133" s="30">
        <v>0.13</v>
      </c>
      <c r="R133" s="13" t="s">
        <v>945</v>
      </c>
    </row>
    <row r="134" s="5" customFormat="1" ht="213" customHeight="1" spans="1:18">
      <c r="A134" s="11">
        <v>85</v>
      </c>
      <c r="B134" s="11" t="s">
        <v>22</v>
      </c>
      <c r="C134" s="11" t="s">
        <v>919</v>
      </c>
      <c r="D134" s="11"/>
      <c r="E134" s="11" t="s">
        <v>946</v>
      </c>
      <c r="F134" s="11" t="s">
        <v>947</v>
      </c>
      <c r="G134" s="11" t="s">
        <v>948</v>
      </c>
      <c r="H134" s="12">
        <v>162779072</v>
      </c>
      <c r="I134" s="12">
        <v>164158374</v>
      </c>
      <c r="J134" s="11" t="s">
        <v>941</v>
      </c>
      <c r="K134" s="11" t="s">
        <v>949</v>
      </c>
      <c r="L134" s="11" t="s">
        <v>950</v>
      </c>
      <c r="M134" s="11">
        <v>1</v>
      </c>
      <c r="N134" s="28">
        <v>499</v>
      </c>
      <c r="O134" s="28">
        <v>499</v>
      </c>
      <c r="P134" s="27" t="s">
        <v>951</v>
      </c>
      <c r="Q134" s="29">
        <v>0.13</v>
      </c>
      <c r="R134" s="11" t="s">
        <v>952</v>
      </c>
    </row>
    <row r="135" s="5" customFormat="1" ht="231.65" customHeight="1" spans="1:18">
      <c r="A135" s="13">
        <v>86</v>
      </c>
      <c r="B135" s="11" t="s">
        <v>22</v>
      </c>
      <c r="C135" s="11" t="s">
        <v>919</v>
      </c>
      <c r="D135" s="13"/>
      <c r="E135" s="13" t="s">
        <v>953</v>
      </c>
      <c r="F135" s="13" t="s">
        <v>954</v>
      </c>
      <c r="G135" s="13" t="s">
        <v>955</v>
      </c>
      <c r="H135" s="16">
        <v>162778547</v>
      </c>
      <c r="I135" s="16">
        <v>164157768</v>
      </c>
      <c r="J135" s="13" t="s">
        <v>956</v>
      </c>
      <c r="K135" s="13" t="s">
        <v>929</v>
      </c>
      <c r="L135" s="13" t="s">
        <v>909</v>
      </c>
      <c r="M135" s="13">
        <v>1</v>
      </c>
      <c r="N135" s="22">
        <v>239</v>
      </c>
      <c r="O135" s="22">
        <v>239</v>
      </c>
      <c r="P135" s="23" t="s">
        <v>957</v>
      </c>
      <c r="Q135" s="29">
        <v>0.13</v>
      </c>
      <c r="R135" s="13" t="s">
        <v>958</v>
      </c>
    </row>
    <row r="136" s="5" customFormat="1" ht="175.2" customHeight="1" spans="1:18">
      <c r="A136" s="11">
        <v>87</v>
      </c>
      <c r="B136" s="11" t="s">
        <v>22</v>
      </c>
      <c r="C136" s="11" t="s">
        <v>919</v>
      </c>
      <c r="D136" s="11"/>
      <c r="E136" s="11" t="s">
        <v>959</v>
      </c>
      <c r="F136" s="11" t="s">
        <v>960</v>
      </c>
      <c r="G136" s="11" t="s">
        <v>961</v>
      </c>
      <c r="H136" s="12">
        <v>162778034</v>
      </c>
      <c r="I136" s="12">
        <v>164157049</v>
      </c>
      <c r="J136" s="12" t="s">
        <v>962</v>
      </c>
      <c r="K136" s="12" t="s">
        <v>120</v>
      </c>
      <c r="L136" s="11" t="s">
        <v>909</v>
      </c>
      <c r="M136" s="12">
        <v>1</v>
      </c>
      <c r="N136" s="28">
        <v>299</v>
      </c>
      <c r="O136" s="28">
        <v>299</v>
      </c>
      <c r="P136" s="27" t="s">
        <v>963</v>
      </c>
      <c r="Q136" s="29">
        <v>0.13</v>
      </c>
      <c r="R136" s="11" t="s">
        <v>964</v>
      </c>
    </row>
    <row r="137" s="5" customFormat="1" ht="187.4" customHeight="1" spans="1:18">
      <c r="A137" s="11">
        <v>88</v>
      </c>
      <c r="B137" s="11" t="s">
        <v>22</v>
      </c>
      <c r="C137" s="13" t="s">
        <v>919</v>
      </c>
      <c r="D137" s="13"/>
      <c r="E137" s="13" t="s">
        <v>965</v>
      </c>
      <c r="F137" s="13" t="s">
        <v>966</v>
      </c>
      <c r="G137" s="11" t="s">
        <v>967</v>
      </c>
      <c r="H137" s="16">
        <v>162779209</v>
      </c>
      <c r="I137" s="16">
        <v>164158536</v>
      </c>
      <c r="J137" s="11" t="s">
        <v>941</v>
      </c>
      <c r="K137" s="13" t="s">
        <v>968</v>
      </c>
      <c r="L137" s="11" t="s">
        <v>909</v>
      </c>
      <c r="M137" s="13">
        <v>1</v>
      </c>
      <c r="N137" s="22">
        <v>169</v>
      </c>
      <c r="O137" s="22">
        <v>169</v>
      </c>
      <c r="P137" s="23" t="s">
        <v>969</v>
      </c>
      <c r="Q137" s="29">
        <v>0.13</v>
      </c>
      <c r="R137" s="13" t="s">
        <v>970</v>
      </c>
    </row>
    <row r="138" s="3" customFormat="1" ht="175" customHeight="1" spans="1:18">
      <c r="A138" s="11">
        <v>89</v>
      </c>
      <c r="B138" s="11" t="s">
        <v>22</v>
      </c>
      <c r="C138" s="11" t="s">
        <v>971</v>
      </c>
      <c r="D138" s="11" t="s">
        <v>60</v>
      </c>
      <c r="E138" s="11" t="s">
        <v>972</v>
      </c>
      <c r="F138" s="13" t="s">
        <v>973</v>
      </c>
      <c r="G138" s="13" t="s">
        <v>974</v>
      </c>
      <c r="H138" s="12">
        <v>162777048</v>
      </c>
      <c r="I138" s="12">
        <v>164155179</v>
      </c>
      <c r="J138" s="11" t="s">
        <v>975</v>
      </c>
      <c r="K138" s="11" t="s">
        <v>976</v>
      </c>
      <c r="L138" s="12" t="s">
        <v>977</v>
      </c>
      <c r="M138" s="11">
        <v>1</v>
      </c>
      <c r="N138" s="11">
        <v>399</v>
      </c>
      <c r="O138" s="11">
        <v>399</v>
      </c>
      <c r="P138" s="27" t="s">
        <v>978</v>
      </c>
      <c r="Q138" s="29">
        <v>0.13</v>
      </c>
      <c r="R138" s="11" t="s">
        <v>979</v>
      </c>
    </row>
    <row r="139" s="3" customFormat="1" ht="175" customHeight="1" spans="1:18">
      <c r="A139" s="11">
        <v>90</v>
      </c>
      <c r="B139" s="11" t="s">
        <v>22</v>
      </c>
      <c r="C139" s="11" t="s">
        <v>971</v>
      </c>
      <c r="D139" s="11" t="s">
        <v>60</v>
      </c>
      <c r="E139" s="11" t="s">
        <v>980</v>
      </c>
      <c r="F139" s="11" t="s">
        <v>981</v>
      </c>
      <c r="G139" s="13" t="s">
        <v>982</v>
      </c>
      <c r="H139" s="12">
        <v>162405253</v>
      </c>
      <c r="I139" s="12">
        <v>163372966</v>
      </c>
      <c r="J139" s="14" t="s">
        <v>975</v>
      </c>
      <c r="K139" s="14" t="s">
        <v>976</v>
      </c>
      <c r="L139" s="14" t="s">
        <v>977</v>
      </c>
      <c r="M139" s="14" t="s">
        <v>64</v>
      </c>
      <c r="N139" s="14">
        <v>119</v>
      </c>
      <c r="O139" s="14">
        <v>119</v>
      </c>
      <c r="P139" s="14" t="s">
        <v>983</v>
      </c>
      <c r="Q139" s="29">
        <v>0.13</v>
      </c>
      <c r="R139" s="14" t="s">
        <v>979</v>
      </c>
    </row>
    <row r="140" s="3" customFormat="1" ht="175" customHeight="1" spans="1:18">
      <c r="A140" s="11"/>
      <c r="B140" s="11"/>
      <c r="C140" s="11"/>
      <c r="D140" s="11"/>
      <c r="E140" s="11"/>
      <c r="F140" s="11"/>
      <c r="G140" s="13" t="s">
        <v>984</v>
      </c>
      <c r="H140" s="14"/>
      <c r="I140" s="12">
        <v>163372967</v>
      </c>
      <c r="J140" s="14"/>
      <c r="K140" s="14"/>
      <c r="L140" s="14"/>
      <c r="M140" s="14"/>
      <c r="N140" s="14"/>
      <c r="O140" s="14"/>
      <c r="P140" s="14"/>
      <c r="Q140" s="14"/>
      <c r="R140" s="14"/>
    </row>
    <row r="141" s="3" customFormat="1" ht="182" customHeight="1" spans="1:18">
      <c r="A141" s="13">
        <v>91</v>
      </c>
      <c r="B141" s="11" t="s">
        <v>22</v>
      </c>
      <c r="C141" s="11" t="s">
        <v>971</v>
      </c>
      <c r="D141" s="11" t="s">
        <v>60</v>
      </c>
      <c r="E141" s="13" t="s">
        <v>985</v>
      </c>
      <c r="F141" s="11" t="s">
        <v>986</v>
      </c>
      <c r="G141" s="11" t="s">
        <v>987</v>
      </c>
      <c r="H141" s="13">
        <v>162778865</v>
      </c>
      <c r="I141" s="13">
        <v>164158136</v>
      </c>
      <c r="J141" s="13" t="s">
        <v>988</v>
      </c>
      <c r="K141" s="13" t="s">
        <v>989</v>
      </c>
      <c r="L141" s="11" t="s">
        <v>36</v>
      </c>
      <c r="M141" s="11">
        <v>1</v>
      </c>
      <c r="N141" s="13">
        <v>699</v>
      </c>
      <c r="O141" s="13">
        <v>699</v>
      </c>
      <c r="P141" s="20" t="s">
        <v>990</v>
      </c>
      <c r="Q141" s="29">
        <v>0.13</v>
      </c>
      <c r="R141" s="13" t="s">
        <v>991</v>
      </c>
    </row>
    <row r="142" s="3" customFormat="1" ht="156.45" customHeight="1" spans="1:18">
      <c r="A142" s="11">
        <v>92</v>
      </c>
      <c r="B142" s="11" t="s">
        <v>22</v>
      </c>
      <c r="C142" s="11" t="s">
        <v>971</v>
      </c>
      <c r="D142" s="11" t="s">
        <v>60</v>
      </c>
      <c r="E142" s="11" t="s">
        <v>992</v>
      </c>
      <c r="F142" s="11" t="s">
        <v>993</v>
      </c>
      <c r="G142" s="11" t="s">
        <v>994</v>
      </c>
      <c r="H142" s="13">
        <v>162777026</v>
      </c>
      <c r="I142" s="13">
        <v>164155151</v>
      </c>
      <c r="J142" s="11" t="s">
        <v>941</v>
      </c>
      <c r="K142" s="11" t="s">
        <v>120</v>
      </c>
      <c r="L142" s="11" t="s">
        <v>36</v>
      </c>
      <c r="M142" s="11">
        <v>1</v>
      </c>
      <c r="N142" s="11">
        <v>169</v>
      </c>
      <c r="O142" s="11">
        <v>169</v>
      </c>
      <c r="P142" s="192" t="s">
        <v>995</v>
      </c>
      <c r="Q142" s="29">
        <v>0.13</v>
      </c>
      <c r="R142" s="11" t="s">
        <v>996</v>
      </c>
    </row>
    <row r="143" s="3" customFormat="1" ht="175" customHeight="1" spans="1:18">
      <c r="A143" s="11">
        <v>93</v>
      </c>
      <c r="B143" s="11" t="s">
        <v>22</v>
      </c>
      <c r="C143" s="13" t="s">
        <v>997</v>
      </c>
      <c r="D143" s="11" t="s">
        <v>60</v>
      </c>
      <c r="E143" s="153" t="s">
        <v>998</v>
      </c>
      <c r="F143" s="13" t="s">
        <v>999</v>
      </c>
      <c r="G143" s="153" t="s">
        <v>1000</v>
      </c>
      <c r="H143" s="13">
        <v>162779236</v>
      </c>
      <c r="I143" s="13">
        <v>164158569</v>
      </c>
      <c r="J143" s="13" t="s">
        <v>1001</v>
      </c>
      <c r="K143" s="13" t="s">
        <v>120</v>
      </c>
      <c r="L143" s="13" t="s">
        <v>1002</v>
      </c>
      <c r="M143" s="13">
        <v>1</v>
      </c>
      <c r="N143" s="13">
        <v>109</v>
      </c>
      <c r="O143" s="13">
        <v>109</v>
      </c>
      <c r="P143" s="23" t="s">
        <v>1003</v>
      </c>
      <c r="Q143" s="30">
        <v>0.13</v>
      </c>
      <c r="R143" s="13" t="s">
        <v>1004</v>
      </c>
    </row>
    <row r="144" s="3" customFormat="1" ht="175.05" customHeight="1" spans="1:18">
      <c r="A144" s="11">
        <v>94</v>
      </c>
      <c r="B144" s="11" t="s">
        <v>22</v>
      </c>
      <c r="C144" s="11" t="s">
        <v>1005</v>
      </c>
      <c r="D144" s="11" t="s">
        <v>60</v>
      </c>
      <c r="E144" s="11" t="s">
        <v>1006</v>
      </c>
      <c r="F144" s="11" t="s">
        <v>1007</v>
      </c>
      <c r="G144" s="11" t="s">
        <v>1008</v>
      </c>
      <c r="H144" s="12">
        <v>162778713</v>
      </c>
      <c r="I144" s="12">
        <v>164157958</v>
      </c>
      <c r="J144" s="11" t="s">
        <v>250</v>
      </c>
      <c r="K144" s="11" t="s">
        <v>1009</v>
      </c>
      <c r="L144" s="11" t="s">
        <v>36</v>
      </c>
      <c r="M144" s="11">
        <v>1</v>
      </c>
      <c r="N144" s="11">
        <v>139</v>
      </c>
      <c r="O144" s="11">
        <v>139</v>
      </c>
      <c r="P144" s="27" t="s">
        <v>1010</v>
      </c>
      <c r="Q144" s="29">
        <v>0.13</v>
      </c>
      <c r="R144" s="11" t="s">
        <v>1011</v>
      </c>
    </row>
    <row r="145" s="3" customFormat="1" ht="158" customHeight="1" spans="1:18">
      <c r="A145" s="13">
        <v>95</v>
      </c>
      <c r="B145" s="13" t="s">
        <v>22</v>
      </c>
      <c r="C145" s="13" t="s">
        <v>385</v>
      </c>
      <c r="D145" s="13"/>
      <c r="E145" s="13" t="s">
        <v>1012</v>
      </c>
      <c r="F145" s="13" t="s">
        <v>1013</v>
      </c>
      <c r="G145" s="13" t="s">
        <v>1014</v>
      </c>
      <c r="H145" s="13">
        <v>162777618</v>
      </c>
      <c r="I145" s="13">
        <v>164156063</v>
      </c>
      <c r="J145" s="13" t="s">
        <v>26</v>
      </c>
      <c r="K145" s="13" t="s">
        <v>1015</v>
      </c>
      <c r="L145" s="13" t="s">
        <v>1016</v>
      </c>
      <c r="M145" s="13">
        <v>1</v>
      </c>
      <c r="N145" s="13">
        <v>129</v>
      </c>
      <c r="O145" s="13">
        <v>129</v>
      </c>
      <c r="P145" s="13" t="s">
        <v>1017</v>
      </c>
      <c r="Q145" s="32">
        <v>0.13</v>
      </c>
      <c r="R145" s="13" t="s">
        <v>1018</v>
      </c>
    </row>
    <row r="146" s="5" customFormat="1" ht="185.1" customHeight="1" spans="1:18">
      <c r="A146" s="13">
        <v>96</v>
      </c>
      <c r="B146" s="11" t="s">
        <v>22</v>
      </c>
      <c r="C146" s="11" t="s">
        <v>379</v>
      </c>
      <c r="D146" s="11"/>
      <c r="E146" s="13" t="s">
        <v>1019</v>
      </c>
      <c r="F146" s="13" t="s">
        <v>1020</v>
      </c>
      <c r="G146" s="11" t="s">
        <v>1021</v>
      </c>
      <c r="H146" s="16">
        <v>162778525</v>
      </c>
      <c r="I146" s="16">
        <v>164157745</v>
      </c>
      <c r="J146" s="13" t="s">
        <v>845</v>
      </c>
      <c r="K146" s="13" t="s">
        <v>390</v>
      </c>
      <c r="L146" s="11" t="s">
        <v>901</v>
      </c>
      <c r="M146" s="11">
        <v>1</v>
      </c>
      <c r="N146" s="22">
        <v>339</v>
      </c>
      <c r="O146" s="22">
        <v>339</v>
      </c>
      <c r="P146" s="23" t="s">
        <v>1022</v>
      </c>
      <c r="Q146" s="29">
        <v>0.13</v>
      </c>
      <c r="R146" s="13" t="s">
        <v>1023</v>
      </c>
    </row>
    <row r="147" s="179" customFormat="1" ht="138" customHeight="1" spans="1:18">
      <c r="A147" s="105">
        <v>97</v>
      </c>
      <c r="B147" s="105" t="s">
        <v>22</v>
      </c>
      <c r="C147" s="105" t="s">
        <v>23</v>
      </c>
      <c r="D147" s="105"/>
      <c r="E147" s="105"/>
      <c r="F147" s="105" t="s">
        <v>1024</v>
      </c>
      <c r="G147" s="105" t="s">
        <v>1025</v>
      </c>
      <c r="H147" s="107">
        <v>162782530</v>
      </c>
      <c r="I147" s="107">
        <v>164162768</v>
      </c>
      <c r="J147" s="105" t="s">
        <v>51</v>
      </c>
      <c r="K147" s="105" t="s">
        <v>398</v>
      </c>
      <c r="L147" s="105" t="s">
        <v>399</v>
      </c>
      <c r="M147" s="105">
        <v>1</v>
      </c>
      <c r="N147" s="105">
        <v>158</v>
      </c>
      <c r="O147" s="105">
        <v>158</v>
      </c>
      <c r="P147" s="111" t="s">
        <v>400</v>
      </c>
      <c r="Q147" s="112">
        <v>0.13</v>
      </c>
      <c r="R147" s="105" t="s">
        <v>1026</v>
      </c>
    </row>
    <row r="148" s="179" customFormat="1" ht="138" customHeight="1" spans="1:18">
      <c r="A148" s="105">
        <v>98</v>
      </c>
      <c r="B148" s="105" t="s">
        <v>22</v>
      </c>
      <c r="C148" s="105" t="s">
        <v>23</v>
      </c>
      <c r="D148" s="105"/>
      <c r="E148" s="105"/>
      <c r="F148" s="105" t="s">
        <v>1027</v>
      </c>
      <c r="G148" s="105" t="s">
        <v>1028</v>
      </c>
      <c r="H148" s="107">
        <v>162782758</v>
      </c>
      <c r="I148" s="107">
        <v>164163025</v>
      </c>
      <c r="J148" s="105" t="s">
        <v>51</v>
      </c>
      <c r="K148" s="105" t="s">
        <v>398</v>
      </c>
      <c r="L148" s="105" t="s">
        <v>399</v>
      </c>
      <c r="M148" s="105">
        <v>1</v>
      </c>
      <c r="N148" s="105">
        <v>138</v>
      </c>
      <c r="O148" s="105">
        <v>138</v>
      </c>
      <c r="P148" s="111" t="s">
        <v>400</v>
      </c>
      <c r="Q148" s="112">
        <v>0.13</v>
      </c>
      <c r="R148" s="105" t="s">
        <v>1029</v>
      </c>
    </row>
    <row r="149" s="179" customFormat="1" ht="175" customHeight="1" spans="1:18">
      <c r="A149" s="105">
        <v>99</v>
      </c>
      <c r="B149" s="105" t="s">
        <v>22</v>
      </c>
      <c r="C149" s="105" t="s">
        <v>23</v>
      </c>
      <c r="D149" s="105"/>
      <c r="E149" s="105" t="s">
        <v>1030</v>
      </c>
      <c r="F149" s="105" t="s">
        <v>1031</v>
      </c>
      <c r="G149" s="105" t="s">
        <v>1032</v>
      </c>
      <c r="H149" s="106">
        <v>162783084</v>
      </c>
      <c r="I149" s="106">
        <v>164163395</v>
      </c>
      <c r="J149" s="105" t="s">
        <v>1033</v>
      </c>
      <c r="K149" s="105" t="s">
        <v>1034</v>
      </c>
      <c r="L149" s="105" t="s">
        <v>1035</v>
      </c>
      <c r="M149" s="105">
        <v>1</v>
      </c>
      <c r="N149" s="105" t="s">
        <v>1036</v>
      </c>
      <c r="O149" s="105">
        <v>156</v>
      </c>
      <c r="P149" s="110" t="s">
        <v>1037</v>
      </c>
      <c r="Q149" s="112">
        <v>0.13</v>
      </c>
      <c r="R149" s="105" t="s">
        <v>408</v>
      </c>
    </row>
    <row r="150" s="100" customFormat="1" ht="189.75" customHeight="1" spans="1:18">
      <c r="A150" s="105">
        <v>100</v>
      </c>
      <c r="B150" s="105" t="s">
        <v>22</v>
      </c>
      <c r="C150" s="105" t="s">
        <v>23</v>
      </c>
      <c r="D150" s="105"/>
      <c r="E150" s="105" t="s">
        <v>1038</v>
      </c>
      <c r="F150" s="108" t="s">
        <v>1039</v>
      </c>
      <c r="G150" s="108" t="s">
        <v>1040</v>
      </c>
      <c r="H150" s="107">
        <v>162782949</v>
      </c>
      <c r="I150" s="107">
        <v>164163247</v>
      </c>
      <c r="J150" s="105" t="s">
        <v>34</v>
      </c>
      <c r="K150" s="105" t="s">
        <v>45</v>
      </c>
      <c r="L150" s="105" t="s">
        <v>36</v>
      </c>
      <c r="M150" s="105">
        <v>1</v>
      </c>
      <c r="N150" s="144">
        <v>168</v>
      </c>
      <c r="O150" s="144">
        <v>168</v>
      </c>
      <c r="P150" s="105" t="s">
        <v>1041</v>
      </c>
      <c r="Q150" s="112">
        <v>0.13</v>
      </c>
      <c r="R150" s="108" t="s">
        <v>262</v>
      </c>
    </row>
    <row r="151" ht="29.25" spans="1:18">
      <c r="A151" s="75"/>
      <c r="B151" s="75"/>
      <c r="C151" s="75"/>
      <c r="D151" s="75"/>
      <c r="E151" s="75"/>
      <c r="F151" s="75"/>
      <c r="G151" s="75"/>
      <c r="H151" s="75"/>
      <c r="I151" s="75"/>
      <c r="J151" s="75"/>
      <c r="K151" s="75"/>
      <c r="L151" s="75"/>
      <c r="M151" s="75"/>
      <c r="N151" s="75"/>
      <c r="O151" s="75"/>
      <c r="P151" s="75"/>
      <c r="Q151" s="75"/>
      <c r="R151" s="75"/>
    </row>
    <row r="152" ht="71" customHeight="1" spans="1:18">
      <c r="A152" s="13">
        <v>1</v>
      </c>
      <c r="B152" s="13" t="s">
        <v>22</v>
      </c>
      <c r="C152" s="13" t="s">
        <v>415</v>
      </c>
      <c r="D152" s="13" t="s">
        <v>60</v>
      </c>
      <c r="E152" s="13" t="s">
        <v>342</v>
      </c>
      <c r="F152" s="13" t="s">
        <v>1042</v>
      </c>
      <c r="G152" s="17" t="s">
        <v>1043</v>
      </c>
      <c r="H152" s="16">
        <v>162778852</v>
      </c>
      <c r="I152" s="16">
        <v>164158120</v>
      </c>
      <c r="J152" s="13" t="s">
        <v>345</v>
      </c>
      <c r="K152" s="13" t="s">
        <v>346</v>
      </c>
      <c r="L152" s="13" t="s">
        <v>347</v>
      </c>
      <c r="M152" s="13">
        <v>2</v>
      </c>
      <c r="N152" s="13">
        <v>49.8</v>
      </c>
      <c r="O152" s="13">
        <v>120.4</v>
      </c>
      <c r="P152" s="23" t="s">
        <v>1044</v>
      </c>
      <c r="Q152" s="30">
        <v>0.13</v>
      </c>
      <c r="R152" s="13" t="s">
        <v>349</v>
      </c>
    </row>
    <row r="153" ht="71" customHeight="1" spans="1:18">
      <c r="A153" s="13"/>
      <c r="B153" s="13"/>
      <c r="C153" s="13"/>
      <c r="D153" s="13"/>
      <c r="E153" s="13"/>
      <c r="F153" s="13"/>
      <c r="G153" s="17"/>
      <c r="H153" s="16"/>
      <c r="I153" s="16"/>
      <c r="J153" s="13"/>
      <c r="K153" s="13"/>
      <c r="L153" s="13"/>
      <c r="M153" s="13"/>
      <c r="N153" s="13">
        <v>33.8</v>
      </c>
      <c r="O153" s="13"/>
      <c r="P153" s="23" t="s">
        <v>348</v>
      </c>
      <c r="Q153" s="30"/>
      <c r="R153" s="13"/>
    </row>
    <row r="154" ht="71" customHeight="1" spans="1:18">
      <c r="A154" s="13"/>
      <c r="B154" s="13"/>
      <c r="C154" s="13"/>
      <c r="D154" s="13"/>
      <c r="E154" s="13"/>
      <c r="F154" s="13"/>
      <c r="G154" s="17"/>
      <c r="H154" s="16"/>
      <c r="I154" s="16"/>
      <c r="J154" s="13"/>
      <c r="K154" s="13"/>
      <c r="L154" s="13"/>
      <c r="M154" s="13"/>
      <c r="N154" s="13">
        <v>36.8</v>
      </c>
      <c r="O154" s="13"/>
      <c r="P154" s="23" t="s">
        <v>1045</v>
      </c>
      <c r="Q154" s="30"/>
      <c r="R154" s="13"/>
    </row>
    <row r="155" ht="175" customHeight="1" spans="1:18">
      <c r="A155" s="13">
        <v>2</v>
      </c>
      <c r="B155" s="13" t="s">
        <v>22</v>
      </c>
      <c r="C155" s="13" t="s">
        <v>415</v>
      </c>
      <c r="D155" s="11"/>
      <c r="E155" s="13" t="s">
        <v>842</v>
      </c>
      <c r="F155" s="13" t="s">
        <v>1046</v>
      </c>
      <c r="G155" s="17" t="s">
        <v>1047</v>
      </c>
      <c r="H155" s="16">
        <v>162779372</v>
      </c>
      <c r="I155" s="16">
        <v>164158714</v>
      </c>
      <c r="J155" s="13" t="s">
        <v>845</v>
      </c>
      <c r="K155" s="13" t="s">
        <v>71</v>
      </c>
      <c r="L155" s="13" t="s">
        <v>846</v>
      </c>
      <c r="M155" s="13">
        <v>1</v>
      </c>
      <c r="N155" s="13" t="s">
        <v>1048</v>
      </c>
      <c r="O155" s="13">
        <v>136</v>
      </c>
      <c r="P155" s="13" t="s">
        <v>1049</v>
      </c>
      <c r="Q155" s="30">
        <v>0.13</v>
      </c>
      <c r="R155" s="13" t="s">
        <v>849</v>
      </c>
    </row>
    <row r="156" ht="175.25" customHeight="1" spans="1:18">
      <c r="A156" s="15">
        <v>3</v>
      </c>
      <c r="B156" s="15" t="s">
        <v>22</v>
      </c>
      <c r="C156" s="13" t="s">
        <v>420</v>
      </c>
      <c r="D156" s="11"/>
      <c r="E156" s="13"/>
      <c r="F156" s="13" t="s">
        <v>1050</v>
      </c>
      <c r="G156" s="17" t="s">
        <v>1051</v>
      </c>
      <c r="H156" s="189">
        <v>162777833</v>
      </c>
      <c r="I156" s="189">
        <v>164156567</v>
      </c>
      <c r="J156" s="15" t="s">
        <v>858</v>
      </c>
      <c r="K156" s="13" t="s">
        <v>859</v>
      </c>
      <c r="L156" s="13" t="s">
        <v>860</v>
      </c>
      <c r="M156" s="13">
        <v>1</v>
      </c>
      <c r="N156" s="13" t="s">
        <v>1052</v>
      </c>
      <c r="O156" s="13">
        <v>125.3</v>
      </c>
      <c r="P156" s="13" t="s">
        <v>1053</v>
      </c>
      <c r="Q156" s="30">
        <v>0.13</v>
      </c>
      <c r="R156" s="13" t="s">
        <v>1054</v>
      </c>
    </row>
    <row r="157" ht="174.95" customHeight="1" spans="1:18">
      <c r="A157" s="15">
        <v>4</v>
      </c>
      <c r="B157" s="15" t="s">
        <v>22</v>
      </c>
      <c r="C157" s="13" t="s">
        <v>420</v>
      </c>
      <c r="D157" s="11"/>
      <c r="E157" s="13"/>
      <c r="F157" s="13" t="s">
        <v>1055</v>
      </c>
      <c r="G157" s="17" t="s">
        <v>1056</v>
      </c>
      <c r="H157" s="189">
        <v>162777830</v>
      </c>
      <c r="I157" s="189">
        <v>164156564</v>
      </c>
      <c r="J157" s="15" t="s">
        <v>858</v>
      </c>
      <c r="K157" s="13" t="s">
        <v>859</v>
      </c>
      <c r="L157" s="13" t="s">
        <v>860</v>
      </c>
      <c r="M157" s="13">
        <v>1</v>
      </c>
      <c r="N157" s="13" t="s">
        <v>1057</v>
      </c>
      <c r="O157" s="13">
        <v>136.2</v>
      </c>
      <c r="P157" s="13" t="s">
        <v>1058</v>
      </c>
      <c r="Q157" s="30">
        <v>0.13</v>
      </c>
      <c r="R157" s="13" t="s">
        <v>1059</v>
      </c>
    </row>
    <row r="158" ht="33" customHeight="1" spans="1:18">
      <c r="A158" s="13">
        <v>5</v>
      </c>
      <c r="B158" s="13" t="s">
        <v>22</v>
      </c>
      <c r="C158" s="13" t="s">
        <v>420</v>
      </c>
      <c r="D158" s="13"/>
      <c r="E158" s="13"/>
      <c r="F158" s="13" t="s">
        <v>1060</v>
      </c>
      <c r="G158" s="17" t="s">
        <v>1061</v>
      </c>
      <c r="H158" s="16">
        <v>162778912</v>
      </c>
      <c r="I158" s="16">
        <v>164158195</v>
      </c>
      <c r="J158" s="13" t="s">
        <v>1062</v>
      </c>
      <c r="K158" s="13" t="s">
        <v>1063</v>
      </c>
      <c r="L158" s="13" t="s">
        <v>356</v>
      </c>
      <c r="M158" s="13">
        <v>1</v>
      </c>
      <c r="N158" s="13">
        <v>34.9</v>
      </c>
      <c r="O158" s="13">
        <v>144.6</v>
      </c>
      <c r="P158" s="23" t="s">
        <v>1064</v>
      </c>
      <c r="Q158" s="30">
        <v>0.13</v>
      </c>
      <c r="R158" s="13" t="s">
        <v>1065</v>
      </c>
    </row>
    <row r="159" ht="33" spans="1:18">
      <c r="A159" s="13"/>
      <c r="B159" s="13"/>
      <c r="C159" s="13"/>
      <c r="D159" s="13"/>
      <c r="E159" s="13"/>
      <c r="F159" s="13"/>
      <c r="G159" s="17"/>
      <c r="H159" s="16"/>
      <c r="I159" s="16"/>
      <c r="J159" s="13"/>
      <c r="K159" s="13"/>
      <c r="L159" s="13"/>
      <c r="M159" s="13"/>
      <c r="N159" s="13">
        <v>34.9</v>
      </c>
      <c r="O159" s="13"/>
      <c r="P159" s="23" t="s">
        <v>1066</v>
      </c>
      <c r="Q159" s="13"/>
      <c r="R159" s="13"/>
    </row>
    <row r="160" ht="33" spans="1:18">
      <c r="A160" s="13"/>
      <c r="B160" s="13"/>
      <c r="C160" s="13"/>
      <c r="D160" s="13"/>
      <c r="E160" s="13"/>
      <c r="F160" s="13"/>
      <c r="G160" s="17"/>
      <c r="H160" s="16"/>
      <c r="I160" s="16"/>
      <c r="J160" s="13"/>
      <c r="K160" s="13"/>
      <c r="L160" s="13"/>
      <c r="M160" s="13"/>
      <c r="N160" s="13">
        <v>39.9</v>
      </c>
      <c r="O160" s="13"/>
      <c r="P160" s="23" t="s">
        <v>1067</v>
      </c>
      <c r="Q160" s="13"/>
      <c r="R160" s="13"/>
    </row>
    <row r="161" ht="33" spans="1:18">
      <c r="A161" s="13"/>
      <c r="B161" s="13"/>
      <c r="C161" s="13"/>
      <c r="D161" s="13"/>
      <c r="E161" s="13"/>
      <c r="F161" s="13"/>
      <c r="G161" s="17"/>
      <c r="H161" s="16"/>
      <c r="I161" s="16"/>
      <c r="J161" s="13"/>
      <c r="K161" s="13"/>
      <c r="L161" s="13"/>
      <c r="M161" s="13"/>
      <c r="N161" s="13">
        <v>34.9</v>
      </c>
      <c r="O161" s="13"/>
      <c r="P161" s="23" t="s">
        <v>1068</v>
      </c>
      <c r="Q161" s="13"/>
      <c r="R161" s="13"/>
    </row>
    <row r="162" ht="132" customHeight="1" spans="1:18">
      <c r="A162" s="15">
        <v>6</v>
      </c>
      <c r="B162" s="15" t="s">
        <v>22</v>
      </c>
      <c r="C162" s="13" t="s">
        <v>385</v>
      </c>
      <c r="D162" s="15"/>
      <c r="E162" s="15"/>
      <c r="F162" s="24" t="s">
        <v>1069</v>
      </c>
      <c r="G162" s="17" t="s">
        <v>1070</v>
      </c>
      <c r="H162" s="189">
        <v>162777561</v>
      </c>
      <c r="I162" s="189">
        <v>164155982</v>
      </c>
      <c r="J162" s="15" t="s">
        <v>336</v>
      </c>
      <c r="K162" s="13" t="s">
        <v>337</v>
      </c>
      <c r="L162" s="13" t="s">
        <v>338</v>
      </c>
      <c r="M162" s="15">
        <v>1</v>
      </c>
      <c r="N162" s="13" t="s">
        <v>1071</v>
      </c>
      <c r="O162" s="15">
        <v>138.6</v>
      </c>
      <c r="P162" s="20" t="s">
        <v>1072</v>
      </c>
      <c r="Q162" s="30">
        <v>0.13</v>
      </c>
      <c r="R162" s="15" t="s">
        <v>1073</v>
      </c>
    </row>
    <row r="163" ht="175" customHeight="1" spans="1:18">
      <c r="A163" s="13">
        <v>7</v>
      </c>
      <c r="B163" s="11" t="s">
        <v>22</v>
      </c>
      <c r="C163" s="11" t="s">
        <v>971</v>
      </c>
      <c r="D163" s="13"/>
      <c r="E163" s="13" t="s">
        <v>972</v>
      </c>
      <c r="F163" s="13" t="s">
        <v>1074</v>
      </c>
      <c r="G163" s="17" t="s">
        <v>1075</v>
      </c>
      <c r="H163" s="16">
        <v>162778897</v>
      </c>
      <c r="I163" s="16">
        <v>164158176</v>
      </c>
      <c r="J163" s="13" t="s">
        <v>1076</v>
      </c>
      <c r="K163" s="13" t="s">
        <v>1077</v>
      </c>
      <c r="L163" s="13" t="s">
        <v>1078</v>
      </c>
      <c r="M163" s="13">
        <v>1</v>
      </c>
      <c r="N163" s="13">
        <v>109</v>
      </c>
      <c r="O163" s="13">
        <v>109</v>
      </c>
      <c r="P163" s="23" t="s">
        <v>1079</v>
      </c>
      <c r="Q163" s="29">
        <v>0.13</v>
      </c>
      <c r="R163" s="13" t="s">
        <v>979</v>
      </c>
    </row>
    <row r="164" ht="155.1" customHeight="1" spans="1:18">
      <c r="A164" s="13">
        <v>8</v>
      </c>
      <c r="B164" s="11" t="s">
        <v>22</v>
      </c>
      <c r="C164" s="11" t="s">
        <v>371</v>
      </c>
      <c r="D164" s="13"/>
      <c r="E164" s="13" t="s">
        <v>1080</v>
      </c>
      <c r="F164" s="184" t="s">
        <v>1081</v>
      </c>
      <c r="G164" s="162" t="s">
        <v>1082</v>
      </c>
      <c r="H164" s="16">
        <v>162778469</v>
      </c>
      <c r="I164" s="16">
        <v>164157679</v>
      </c>
      <c r="J164" s="13" t="s">
        <v>907</v>
      </c>
      <c r="K164" s="11" t="s">
        <v>908</v>
      </c>
      <c r="L164" s="11" t="s">
        <v>909</v>
      </c>
      <c r="M164" s="13">
        <v>1</v>
      </c>
      <c r="N164" s="22"/>
      <c r="O164" s="28">
        <v>689</v>
      </c>
      <c r="P164" s="156" t="s">
        <v>1083</v>
      </c>
      <c r="Q164" s="29">
        <v>0.13</v>
      </c>
      <c r="R164" s="13" t="s">
        <v>911</v>
      </c>
    </row>
    <row r="165" ht="174.45" customHeight="1" spans="1:18">
      <c r="A165" s="13">
        <v>9</v>
      </c>
      <c r="B165" s="11" t="s">
        <v>22</v>
      </c>
      <c r="C165" s="11" t="s">
        <v>371</v>
      </c>
      <c r="D165" s="13"/>
      <c r="E165" s="13" t="s">
        <v>1084</v>
      </c>
      <c r="F165" s="184" t="s">
        <v>1085</v>
      </c>
      <c r="G165" s="162" t="s">
        <v>1086</v>
      </c>
      <c r="H165" s="16">
        <v>162778141</v>
      </c>
      <c r="I165" s="16">
        <v>164157202</v>
      </c>
      <c r="J165" s="13" t="s">
        <v>26</v>
      </c>
      <c r="K165" s="11" t="s">
        <v>375</v>
      </c>
      <c r="L165" s="11" t="s">
        <v>1087</v>
      </c>
      <c r="M165" s="13">
        <v>1</v>
      </c>
      <c r="N165" s="22"/>
      <c r="O165" s="28">
        <v>458</v>
      </c>
      <c r="P165" s="156" t="s">
        <v>1088</v>
      </c>
      <c r="Q165" s="29">
        <v>0.13</v>
      </c>
      <c r="R165" s="13" t="s">
        <v>378</v>
      </c>
    </row>
    <row r="166" ht="176.05" customHeight="1" spans="1:18">
      <c r="A166" s="11">
        <v>10</v>
      </c>
      <c r="B166" s="11" t="s">
        <v>22</v>
      </c>
      <c r="C166" s="11" t="s">
        <v>919</v>
      </c>
      <c r="D166" s="11"/>
      <c r="E166" s="11" t="s">
        <v>1089</v>
      </c>
      <c r="F166" s="11" t="s">
        <v>1090</v>
      </c>
      <c r="G166" s="18" t="s">
        <v>1091</v>
      </c>
      <c r="H166" s="12">
        <v>162778822</v>
      </c>
      <c r="I166" s="12">
        <v>164158080</v>
      </c>
      <c r="J166" s="11" t="s">
        <v>1092</v>
      </c>
      <c r="K166" s="11" t="s">
        <v>279</v>
      </c>
      <c r="L166" s="11" t="s">
        <v>901</v>
      </c>
      <c r="M166" s="11">
        <v>1</v>
      </c>
      <c r="N166" s="28"/>
      <c r="O166" s="28">
        <v>270</v>
      </c>
      <c r="P166" s="27" t="s">
        <v>1093</v>
      </c>
      <c r="Q166" s="29">
        <v>0.13</v>
      </c>
      <c r="R166" s="11" t="s">
        <v>1094</v>
      </c>
    </row>
    <row r="167" ht="175" customHeight="1" spans="1:18">
      <c r="A167" s="11">
        <v>11</v>
      </c>
      <c r="B167" s="11" t="s">
        <v>22</v>
      </c>
      <c r="C167" s="11" t="s">
        <v>371</v>
      </c>
      <c r="D167" s="13" t="s">
        <v>60</v>
      </c>
      <c r="E167" s="11" t="s">
        <v>1095</v>
      </c>
      <c r="F167" s="13" t="s">
        <v>1096</v>
      </c>
      <c r="G167" s="18" t="s">
        <v>1097</v>
      </c>
      <c r="H167" s="12">
        <v>162778712</v>
      </c>
      <c r="I167" s="12">
        <v>164157957</v>
      </c>
      <c r="J167" s="11" t="s">
        <v>250</v>
      </c>
      <c r="K167" s="11" t="s">
        <v>1098</v>
      </c>
      <c r="L167" s="11" t="s">
        <v>909</v>
      </c>
      <c r="M167" s="11">
        <v>1</v>
      </c>
      <c r="N167" s="28"/>
      <c r="O167" s="28">
        <v>199</v>
      </c>
      <c r="P167" s="19" t="s">
        <v>1099</v>
      </c>
      <c r="Q167" s="29">
        <v>0.13</v>
      </c>
      <c r="R167" s="11" t="s">
        <v>1100</v>
      </c>
    </row>
    <row r="168" ht="174.65" customHeight="1" spans="1:18">
      <c r="A168" s="11">
        <v>12</v>
      </c>
      <c r="B168" s="11" t="s">
        <v>22</v>
      </c>
      <c r="C168" s="11" t="s">
        <v>1101</v>
      </c>
      <c r="D168" s="11" t="s">
        <v>60</v>
      </c>
      <c r="E168" s="13" t="s">
        <v>1102</v>
      </c>
      <c r="F168" s="13" t="s">
        <v>1103</v>
      </c>
      <c r="G168" s="17" t="s">
        <v>1104</v>
      </c>
      <c r="H168" s="12">
        <v>162779889</v>
      </c>
      <c r="I168" s="12">
        <v>164159337</v>
      </c>
      <c r="J168" s="13" t="s">
        <v>787</v>
      </c>
      <c r="K168" s="11" t="s">
        <v>78</v>
      </c>
      <c r="L168" s="11" t="s">
        <v>36</v>
      </c>
      <c r="M168" s="11">
        <v>1</v>
      </c>
      <c r="N168" s="11">
        <v>178.8</v>
      </c>
      <c r="O168" s="11">
        <v>178.8</v>
      </c>
      <c r="P168" s="19" t="s">
        <v>1105</v>
      </c>
      <c r="Q168" s="29">
        <v>0.09</v>
      </c>
      <c r="R168" s="11" t="s">
        <v>789</v>
      </c>
    </row>
    <row r="169" ht="174.35" customHeight="1" spans="1:18">
      <c r="A169" s="13">
        <v>13</v>
      </c>
      <c r="B169" s="11" t="s">
        <v>22</v>
      </c>
      <c r="C169" s="11" t="s">
        <v>1101</v>
      </c>
      <c r="D169" s="11"/>
      <c r="E169" s="11" t="s">
        <v>784</v>
      </c>
      <c r="F169" s="13" t="s">
        <v>1106</v>
      </c>
      <c r="G169" s="17" t="s">
        <v>1107</v>
      </c>
      <c r="H169" s="16">
        <v>162778957</v>
      </c>
      <c r="I169" s="16">
        <v>164158248</v>
      </c>
      <c r="J169" s="13" t="s">
        <v>44</v>
      </c>
      <c r="K169" s="13" t="s">
        <v>71</v>
      </c>
      <c r="L169" s="13" t="s">
        <v>1108</v>
      </c>
      <c r="M169" s="13">
        <v>1</v>
      </c>
      <c r="N169" s="13">
        <v>102</v>
      </c>
      <c r="O169" s="13">
        <v>102</v>
      </c>
      <c r="P169" s="13" t="s">
        <v>311</v>
      </c>
      <c r="Q169" s="30">
        <v>0.09</v>
      </c>
      <c r="R169" s="13" t="s">
        <v>318</v>
      </c>
    </row>
    <row r="170" ht="277" customHeight="1" spans="1:18">
      <c r="A170" s="13">
        <v>14</v>
      </c>
      <c r="B170" s="11" t="s">
        <v>22</v>
      </c>
      <c r="C170" s="11" t="s">
        <v>1101</v>
      </c>
      <c r="D170" s="13"/>
      <c r="E170" s="13" t="s">
        <v>1109</v>
      </c>
      <c r="F170" s="13" t="s">
        <v>1110</v>
      </c>
      <c r="G170" s="17" t="s">
        <v>1111</v>
      </c>
      <c r="H170" s="16">
        <v>162777212</v>
      </c>
      <c r="I170" s="16">
        <v>164155411</v>
      </c>
      <c r="J170" s="13" t="s">
        <v>787</v>
      </c>
      <c r="K170" s="13" t="s">
        <v>78</v>
      </c>
      <c r="L170" s="68" t="s">
        <v>1112</v>
      </c>
      <c r="M170" s="11">
        <v>1</v>
      </c>
      <c r="N170" s="13">
        <v>119.9</v>
      </c>
      <c r="O170" s="13">
        <v>119.9</v>
      </c>
      <c r="P170" s="20" t="s">
        <v>1113</v>
      </c>
      <c r="Q170" s="29">
        <v>0.13</v>
      </c>
      <c r="R170" s="11" t="s">
        <v>465</v>
      </c>
    </row>
    <row r="171" ht="175.6" customHeight="1" spans="1:18">
      <c r="A171" s="11">
        <v>15</v>
      </c>
      <c r="B171" s="11" t="s">
        <v>22</v>
      </c>
      <c r="C171" s="11" t="s">
        <v>1101</v>
      </c>
      <c r="D171" s="13"/>
      <c r="E171" s="13" t="s">
        <v>323</v>
      </c>
      <c r="F171" s="13" t="s">
        <v>1114</v>
      </c>
      <c r="G171" s="17" t="s">
        <v>1115</v>
      </c>
      <c r="H171" s="12">
        <v>162778405</v>
      </c>
      <c r="I171" s="12">
        <v>164157609</v>
      </c>
      <c r="J171" s="11" t="s">
        <v>316</v>
      </c>
      <c r="K171" s="11" t="s">
        <v>78</v>
      </c>
      <c r="L171" s="11" t="s">
        <v>326</v>
      </c>
      <c r="M171" s="11">
        <v>1</v>
      </c>
      <c r="N171" s="25">
        <v>118.9</v>
      </c>
      <c r="O171" s="25">
        <v>118.9</v>
      </c>
      <c r="P171" s="11" t="s">
        <v>311</v>
      </c>
      <c r="Q171" s="29">
        <v>0.09</v>
      </c>
      <c r="R171" s="13" t="s">
        <v>824</v>
      </c>
    </row>
    <row r="172" ht="86" customHeight="1" spans="1:18">
      <c r="A172" s="13">
        <v>16</v>
      </c>
      <c r="B172" s="13" t="s">
        <v>22</v>
      </c>
      <c r="C172" s="13" t="s">
        <v>1101</v>
      </c>
      <c r="D172" s="11"/>
      <c r="E172" s="11" t="s">
        <v>1116</v>
      </c>
      <c r="F172" s="11" t="s">
        <v>1117</v>
      </c>
      <c r="G172" s="17" t="s">
        <v>1118</v>
      </c>
      <c r="H172" s="16">
        <v>162778727</v>
      </c>
      <c r="I172" s="16">
        <v>164157972</v>
      </c>
      <c r="J172" s="13" t="s">
        <v>44</v>
      </c>
      <c r="K172" s="13" t="s">
        <v>45</v>
      </c>
      <c r="L172" s="13" t="s">
        <v>1119</v>
      </c>
      <c r="M172" s="13">
        <v>1</v>
      </c>
      <c r="N172" s="13">
        <v>79</v>
      </c>
      <c r="O172" s="13">
        <v>148</v>
      </c>
      <c r="P172" s="23" t="s">
        <v>1120</v>
      </c>
      <c r="Q172" s="13" t="s">
        <v>304</v>
      </c>
      <c r="R172" s="13" t="s">
        <v>758</v>
      </c>
    </row>
    <row r="173" ht="86" customHeight="1" spans="1:18">
      <c r="A173" s="13"/>
      <c r="B173" s="13"/>
      <c r="C173" s="13"/>
      <c r="D173" s="11"/>
      <c r="E173" s="11"/>
      <c r="F173" s="11"/>
      <c r="G173" s="17" t="s">
        <v>1121</v>
      </c>
      <c r="H173" s="16"/>
      <c r="I173" s="16"/>
      <c r="J173" s="13"/>
      <c r="K173" s="13"/>
      <c r="L173" s="13"/>
      <c r="M173" s="13"/>
      <c r="N173" s="13">
        <v>69</v>
      </c>
      <c r="O173" s="13"/>
      <c r="P173" s="23" t="s">
        <v>1122</v>
      </c>
      <c r="Q173" s="13"/>
      <c r="R173" s="13"/>
    </row>
    <row r="174" ht="167" customHeight="1" spans="1:18">
      <c r="A174" s="11">
        <v>17</v>
      </c>
      <c r="B174" s="11" t="s">
        <v>22</v>
      </c>
      <c r="C174" s="11" t="s">
        <v>23</v>
      </c>
      <c r="D174" s="11"/>
      <c r="E174" s="11"/>
      <c r="F174" s="11" t="s">
        <v>1123</v>
      </c>
      <c r="G174" s="18" t="s">
        <v>1124</v>
      </c>
      <c r="H174" s="18">
        <v>162782488</v>
      </c>
      <c r="I174" s="18">
        <v>164162719</v>
      </c>
      <c r="J174" s="11" t="s">
        <v>51</v>
      </c>
      <c r="K174" s="11" t="s">
        <v>398</v>
      </c>
      <c r="L174" s="11" t="s">
        <v>399</v>
      </c>
      <c r="M174" s="11">
        <v>1</v>
      </c>
      <c r="N174" s="11">
        <v>128</v>
      </c>
      <c r="O174" s="11">
        <v>128</v>
      </c>
      <c r="P174" s="27" t="s">
        <v>400</v>
      </c>
      <c r="Q174" s="29">
        <v>0.13</v>
      </c>
      <c r="R174" s="11" t="s">
        <v>408</v>
      </c>
    </row>
    <row r="175" ht="330" customHeight="1" spans="1:18">
      <c r="A175" s="11">
        <v>18</v>
      </c>
      <c r="B175" s="11" t="s">
        <v>22</v>
      </c>
      <c r="C175" s="11" t="s">
        <v>23</v>
      </c>
      <c r="D175" s="11"/>
      <c r="E175" s="11" t="s">
        <v>1125</v>
      </c>
      <c r="F175" s="11" t="s">
        <v>1126</v>
      </c>
      <c r="G175" s="18" t="s">
        <v>1127</v>
      </c>
      <c r="H175" s="18">
        <v>162783119</v>
      </c>
      <c r="I175" s="18">
        <v>164163436</v>
      </c>
      <c r="J175" s="11" t="s">
        <v>198</v>
      </c>
      <c r="K175" s="11" t="s">
        <v>78</v>
      </c>
      <c r="L175" s="11" t="s">
        <v>98</v>
      </c>
      <c r="M175" s="11">
        <v>1</v>
      </c>
      <c r="N175" s="11" t="s">
        <v>328</v>
      </c>
      <c r="O175" s="11">
        <v>128</v>
      </c>
      <c r="P175" s="11" t="s">
        <v>1128</v>
      </c>
      <c r="Q175" s="29">
        <v>0.13</v>
      </c>
      <c r="R175" s="11" t="s">
        <v>200</v>
      </c>
    </row>
    <row r="176" ht="82" customHeight="1" spans="1:18">
      <c r="A176" s="13">
        <v>19</v>
      </c>
      <c r="B176" s="13" t="s">
        <v>22</v>
      </c>
      <c r="C176" s="13" t="s">
        <v>23</v>
      </c>
      <c r="D176" s="13"/>
      <c r="E176" s="13" t="s">
        <v>1129</v>
      </c>
      <c r="F176" s="13" t="s">
        <v>1130</v>
      </c>
      <c r="G176" s="17" t="s">
        <v>1131</v>
      </c>
      <c r="H176" s="13">
        <v>162783095</v>
      </c>
      <c r="I176" s="13">
        <v>164163406</v>
      </c>
      <c r="J176" s="13" t="s">
        <v>127</v>
      </c>
      <c r="K176" s="13" t="s">
        <v>128</v>
      </c>
      <c r="L176" s="13" t="s">
        <v>1132</v>
      </c>
      <c r="M176" s="13">
        <v>1</v>
      </c>
      <c r="N176" s="181">
        <v>14.34</v>
      </c>
      <c r="O176" s="13">
        <f>N176+N177</f>
        <v>134.24</v>
      </c>
      <c r="P176" s="23" t="s">
        <v>1133</v>
      </c>
      <c r="Q176" s="29">
        <v>0.09</v>
      </c>
      <c r="R176" s="13" t="s">
        <v>66</v>
      </c>
    </row>
    <row r="177" ht="82" customHeight="1" spans="1:18">
      <c r="A177" s="13"/>
      <c r="B177" s="13"/>
      <c r="C177" s="13"/>
      <c r="D177" s="13"/>
      <c r="E177" s="13"/>
      <c r="F177" s="13"/>
      <c r="G177" s="17" t="s">
        <v>1134</v>
      </c>
      <c r="H177" s="13"/>
      <c r="I177" s="13"/>
      <c r="J177" s="13"/>
      <c r="K177" s="13"/>
      <c r="L177" s="13"/>
      <c r="M177" s="13"/>
      <c r="N177" s="181">
        <v>119.9</v>
      </c>
      <c r="O177" s="13"/>
      <c r="P177" s="23" t="s">
        <v>1135</v>
      </c>
      <c r="Q177" s="29">
        <v>0.09</v>
      </c>
      <c r="R177" s="13" t="s">
        <v>1136</v>
      </c>
    </row>
    <row r="178" ht="177.9" customHeight="1" spans="1:18">
      <c r="A178" s="13">
        <v>20</v>
      </c>
      <c r="B178" s="11" t="s">
        <v>22</v>
      </c>
      <c r="C178" s="11" t="s">
        <v>23</v>
      </c>
      <c r="D178" s="13"/>
      <c r="E178" s="13" t="s">
        <v>1137</v>
      </c>
      <c r="F178" s="13" t="s">
        <v>1138</v>
      </c>
      <c r="G178" s="17" t="s">
        <v>84</v>
      </c>
      <c r="H178" s="13">
        <v>162782476</v>
      </c>
      <c r="I178" s="13">
        <v>164162705</v>
      </c>
      <c r="J178" s="13" t="s">
        <v>1139</v>
      </c>
      <c r="K178" s="13" t="s">
        <v>27</v>
      </c>
      <c r="L178" s="11" t="s">
        <v>36</v>
      </c>
      <c r="M178" s="13">
        <v>1</v>
      </c>
      <c r="N178" s="13">
        <v>142</v>
      </c>
      <c r="O178" s="13">
        <v>142</v>
      </c>
      <c r="P178" s="23" t="s">
        <v>1140</v>
      </c>
      <c r="Q178" s="30">
        <v>0.09</v>
      </c>
      <c r="R178" s="13" t="s">
        <v>1141</v>
      </c>
    </row>
    <row r="179" ht="57" customHeight="1" spans="1:18">
      <c r="A179" s="91">
        <v>21</v>
      </c>
      <c r="B179" s="91" t="s">
        <v>22</v>
      </c>
      <c r="C179" s="91" t="s">
        <v>23</v>
      </c>
      <c r="D179" s="91"/>
      <c r="E179" s="91"/>
      <c r="F179" s="91" t="s">
        <v>1142</v>
      </c>
      <c r="G179" s="190" t="s">
        <v>1143</v>
      </c>
      <c r="H179" s="91">
        <v>162689741</v>
      </c>
      <c r="I179" s="91">
        <v>163956640</v>
      </c>
      <c r="J179" s="91" t="s">
        <v>1144</v>
      </c>
      <c r="K179" s="91" t="s">
        <v>71</v>
      </c>
      <c r="L179" s="91" t="s">
        <v>1145</v>
      </c>
      <c r="M179" s="91">
        <v>1</v>
      </c>
      <c r="N179" s="91">
        <v>79.9</v>
      </c>
      <c r="O179" s="91">
        <v>167.4</v>
      </c>
      <c r="P179" s="85" t="s">
        <v>1146</v>
      </c>
      <c r="Q179" s="88">
        <v>0.09</v>
      </c>
      <c r="R179" s="91" t="s">
        <v>66</v>
      </c>
    </row>
    <row r="180" ht="57" customHeight="1" spans="1:18">
      <c r="A180" s="91"/>
      <c r="B180" s="91"/>
      <c r="C180" s="91"/>
      <c r="D180" s="91"/>
      <c r="E180" s="91"/>
      <c r="F180" s="91"/>
      <c r="G180" s="176" t="s">
        <v>1147</v>
      </c>
      <c r="H180" s="91"/>
      <c r="I180" s="91"/>
      <c r="J180" s="91"/>
      <c r="K180" s="91"/>
      <c r="L180" s="91"/>
      <c r="M180" s="91"/>
      <c r="N180" s="91">
        <v>69.9</v>
      </c>
      <c r="O180" s="91"/>
      <c r="P180" s="85" t="s">
        <v>1148</v>
      </c>
      <c r="Q180" s="88"/>
      <c r="R180" s="91"/>
    </row>
    <row r="181" ht="57" customHeight="1" spans="1:18">
      <c r="A181" s="91"/>
      <c r="B181" s="91"/>
      <c r="C181" s="91"/>
      <c r="D181" s="91"/>
      <c r="E181" s="91"/>
      <c r="F181" s="91"/>
      <c r="G181" s="176" t="s">
        <v>1149</v>
      </c>
      <c r="H181" s="91"/>
      <c r="I181" s="91"/>
      <c r="J181" s="91"/>
      <c r="K181" s="91"/>
      <c r="L181" s="91"/>
      <c r="M181" s="91"/>
      <c r="N181" s="91">
        <v>17.6</v>
      </c>
      <c r="O181" s="91"/>
      <c r="P181" s="91" t="s">
        <v>1150</v>
      </c>
      <c r="Q181" s="88"/>
      <c r="R181" s="91"/>
    </row>
    <row r="182" ht="82" customHeight="1" spans="1:18">
      <c r="A182" s="91">
        <v>22</v>
      </c>
      <c r="B182" s="91" t="s">
        <v>22</v>
      </c>
      <c r="C182" s="91" t="s">
        <v>23</v>
      </c>
      <c r="D182" s="91" t="s">
        <v>1151</v>
      </c>
      <c r="E182" s="91" t="s">
        <v>1152</v>
      </c>
      <c r="F182" s="91" t="s">
        <v>1153</v>
      </c>
      <c r="G182" s="176" t="s">
        <v>1154</v>
      </c>
      <c r="H182" s="91">
        <v>162689644</v>
      </c>
      <c r="I182" s="91">
        <v>163956533</v>
      </c>
      <c r="J182" s="91" t="s">
        <v>1144</v>
      </c>
      <c r="K182" s="91" t="s">
        <v>71</v>
      </c>
      <c r="L182" s="91" t="s">
        <v>1145</v>
      </c>
      <c r="M182" s="91">
        <v>1</v>
      </c>
      <c r="N182" s="91">
        <v>59.9</v>
      </c>
      <c r="O182" s="91">
        <v>149</v>
      </c>
      <c r="P182" s="85" t="s">
        <v>1155</v>
      </c>
      <c r="Q182" s="88">
        <v>0.09</v>
      </c>
      <c r="R182" s="91" t="s">
        <v>81</v>
      </c>
    </row>
    <row r="183" ht="82" customHeight="1" spans="1:18">
      <c r="A183" s="91"/>
      <c r="B183" s="91"/>
      <c r="C183" s="91"/>
      <c r="D183" s="91"/>
      <c r="E183" s="91"/>
      <c r="F183" s="91"/>
      <c r="G183" s="176" t="s">
        <v>1156</v>
      </c>
      <c r="H183" s="91"/>
      <c r="I183" s="91"/>
      <c r="J183" s="91"/>
      <c r="K183" s="91"/>
      <c r="L183" s="91"/>
      <c r="M183" s="91"/>
      <c r="N183" s="91">
        <v>89</v>
      </c>
      <c r="O183" s="91"/>
      <c r="P183" s="91" t="s">
        <v>1157</v>
      </c>
      <c r="Q183" s="91"/>
      <c r="R183" s="91"/>
    </row>
    <row r="184" ht="247.5" customHeight="1" spans="1:18">
      <c r="A184" s="11">
        <v>23</v>
      </c>
      <c r="B184" s="11" t="s">
        <v>22</v>
      </c>
      <c r="C184" s="11" t="s">
        <v>23</v>
      </c>
      <c r="D184" s="11"/>
      <c r="E184" s="11" t="s">
        <v>1158</v>
      </c>
      <c r="F184" s="11" t="s">
        <v>1159</v>
      </c>
      <c r="G184" s="18" t="s">
        <v>1160</v>
      </c>
      <c r="H184" s="18">
        <v>162783112</v>
      </c>
      <c r="I184" s="18">
        <v>164163426</v>
      </c>
      <c r="J184" s="11" t="s">
        <v>198</v>
      </c>
      <c r="K184" s="11" t="s">
        <v>78</v>
      </c>
      <c r="L184" s="11" t="s">
        <v>98</v>
      </c>
      <c r="M184" s="11">
        <v>1</v>
      </c>
      <c r="N184" s="11">
        <v>128</v>
      </c>
      <c r="O184" s="11">
        <v>128</v>
      </c>
      <c r="P184" s="27" t="s">
        <v>1161</v>
      </c>
      <c r="Q184" s="29">
        <v>0.13</v>
      </c>
      <c r="R184" s="11" t="s">
        <v>200</v>
      </c>
    </row>
    <row r="185" ht="198" customHeight="1" spans="1:18">
      <c r="A185" s="11">
        <v>24</v>
      </c>
      <c r="B185" s="11" t="s">
        <v>22</v>
      </c>
      <c r="C185" s="11" t="s">
        <v>23</v>
      </c>
      <c r="D185" s="11"/>
      <c r="E185" s="11" t="s">
        <v>1162</v>
      </c>
      <c r="F185" s="11" t="s">
        <v>1163</v>
      </c>
      <c r="G185" s="18" t="s">
        <v>1164</v>
      </c>
      <c r="H185" s="18">
        <v>162783109</v>
      </c>
      <c r="I185" s="18">
        <v>164163422</v>
      </c>
      <c r="J185" s="11" t="s">
        <v>198</v>
      </c>
      <c r="K185" s="11" t="s">
        <v>78</v>
      </c>
      <c r="L185" s="11" t="s">
        <v>98</v>
      </c>
      <c r="M185" s="11">
        <v>1</v>
      </c>
      <c r="N185" s="11">
        <v>118</v>
      </c>
      <c r="O185" s="11">
        <v>118</v>
      </c>
      <c r="P185" s="27" t="s">
        <v>328</v>
      </c>
      <c r="Q185" s="29">
        <v>0.13</v>
      </c>
      <c r="R185" s="11" t="s">
        <v>200</v>
      </c>
    </row>
    <row r="186" ht="175.15" customHeight="1" spans="1:18">
      <c r="A186" s="11">
        <v>25</v>
      </c>
      <c r="B186" s="11" t="s">
        <v>22</v>
      </c>
      <c r="C186" s="11" t="s">
        <v>23</v>
      </c>
      <c r="D186" s="11"/>
      <c r="E186" s="13" t="s">
        <v>1165</v>
      </c>
      <c r="F186" s="11" t="s">
        <v>1166</v>
      </c>
      <c r="G186" s="18" t="s">
        <v>1167</v>
      </c>
      <c r="H186" s="191">
        <v>162782577</v>
      </c>
      <c r="I186" s="191">
        <v>164162822</v>
      </c>
      <c r="J186" s="11" t="s">
        <v>34</v>
      </c>
      <c r="K186" s="11" t="s">
        <v>272</v>
      </c>
      <c r="L186" s="11" t="s">
        <v>36</v>
      </c>
      <c r="M186" s="11">
        <v>1</v>
      </c>
      <c r="N186" s="69" t="s">
        <v>1168</v>
      </c>
      <c r="O186" s="69">
        <v>146</v>
      </c>
      <c r="P186" s="11" t="s">
        <v>1169</v>
      </c>
      <c r="Q186" s="29" t="s">
        <v>39</v>
      </c>
      <c r="R186" s="11" t="s">
        <v>1170</v>
      </c>
    </row>
    <row r="187" ht="231" customHeight="1" spans="1:18">
      <c r="A187" s="11">
        <v>26</v>
      </c>
      <c r="B187" s="11" t="s">
        <v>22</v>
      </c>
      <c r="C187" s="11" t="s">
        <v>23</v>
      </c>
      <c r="D187" s="11"/>
      <c r="E187" s="13" t="s">
        <v>1171</v>
      </c>
      <c r="F187" s="11" t="s">
        <v>1172</v>
      </c>
      <c r="G187" s="18" t="s">
        <v>1173</v>
      </c>
      <c r="H187" s="191">
        <v>162782578</v>
      </c>
      <c r="I187" s="191">
        <v>164162823</v>
      </c>
      <c r="J187" s="11" t="s">
        <v>34</v>
      </c>
      <c r="K187" s="11" t="s">
        <v>272</v>
      </c>
      <c r="L187" s="11" t="s">
        <v>36</v>
      </c>
      <c r="M187" s="11">
        <v>1</v>
      </c>
      <c r="N187" s="69" t="s">
        <v>1174</v>
      </c>
      <c r="O187" s="69">
        <v>115.9</v>
      </c>
      <c r="P187" s="54" t="s">
        <v>1175</v>
      </c>
      <c r="Q187" s="29" t="s">
        <v>1176</v>
      </c>
      <c r="R187" s="11" t="s">
        <v>1177</v>
      </c>
    </row>
    <row r="188" ht="175" customHeight="1" spans="1:18">
      <c r="A188" s="11">
        <v>27</v>
      </c>
      <c r="B188" s="11" t="s">
        <v>22</v>
      </c>
      <c r="C188" s="11" t="s">
        <v>23</v>
      </c>
      <c r="D188" s="13"/>
      <c r="E188" s="13" t="s">
        <v>1178</v>
      </c>
      <c r="F188" s="11" t="s">
        <v>1179</v>
      </c>
      <c r="G188" s="18" t="s">
        <v>1180</v>
      </c>
      <c r="H188" s="18">
        <v>162783051</v>
      </c>
      <c r="I188" s="18">
        <v>164163355</v>
      </c>
      <c r="J188" s="11" t="s">
        <v>85</v>
      </c>
      <c r="K188" s="11" t="s">
        <v>45</v>
      </c>
      <c r="L188" s="11" t="s">
        <v>1181</v>
      </c>
      <c r="M188" s="11">
        <v>1</v>
      </c>
      <c r="N188" s="69">
        <v>158</v>
      </c>
      <c r="O188" s="69">
        <v>158</v>
      </c>
      <c r="P188" s="13" t="s">
        <v>1182</v>
      </c>
      <c r="Q188" s="30">
        <v>0.13</v>
      </c>
      <c r="R188" s="13" t="s">
        <v>1183</v>
      </c>
    </row>
    <row r="189" ht="65" customHeight="1" spans="1:18">
      <c r="A189" s="11">
        <v>28</v>
      </c>
      <c r="B189" s="11" t="s">
        <v>22</v>
      </c>
      <c r="C189" s="11" t="s">
        <v>23</v>
      </c>
      <c r="D189" s="11"/>
      <c r="E189" s="11" t="s">
        <v>871</v>
      </c>
      <c r="F189" s="11" t="s">
        <v>1184</v>
      </c>
      <c r="G189" s="18" t="s">
        <v>1185</v>
      </c>
      <c r="H189" s="191">
        <v>162783179</v>
      </c>
      <c r="I189" s="191">
        <v>164163536</v>
      </c>
      <c r="J189" s="11" t="s">
        <v>26</v>
      </c>
      <c r="K189" s="11" t="s">
        <v>1186</v>
      </c>
      <c r="L189" s="11" t="s">
        <v>1016</v>
      </c>
      <c r="M189" s="11">
        <v>1</v>
      </c>
      <c r="N189" s="12">
        <v>28.71</v>
      </c>
      <c r="O189" s="11">
        <f>N189+N190</f>
        <v>130.31</v>
      </c>
      <c r="P189" s="27" t="s">
        <v>1187</v>
      </c>
      <c r="Q189" s="29">
        <v>0.13</v>
      </c>
      <c r="R189" s="11" t="s">
        <v>1188</v>
      </c>
    </row>
    <row r="190" ht="65" customHeight="1" spans="1:18">
      <c r="A190" s="11"/>
      <c r="B190" s="11"/>
      <c r="C190" s="11"/>
      <c r="D190" s="11"/>
      <c r="E190" s="11"/>
      <c r="F190" s="11"/>
      <c r="G190" s="18"/>
      <c r="H190" s="18"/>
      <c r="I190" s="18"/>
      <c r="J190" s="11"/>
      <c r="K190" s="11"/>
      <c r="L190" s="11"/>
      <c r="M190" s="11"/>
      <c r="N190" s="12">
        <v>101.6</v>
      </c>
      <c r="O190" s="11"/>
      <c r="P190" s="27" t="s">
        <v>1189</v>
      </c>
      <c r="Q190" s="11"/>
      <c r="R190" s="11"/>
    </row>
  </sheetData>
  <autoFilter xmlns:etc="http://www.wps.cn/officeDocument/2017/etCustomData" ref="A3:R190" etc:filterBottomFollowUsedRange="0">
    <extLst/>
  </autoFilter>
  <mergeCells count="424">
    <mergeCell ref="A1:R1"/>
    <mergeCell ref="B2:G2"/>
    <mergeCell ref="J2:M2"/>
    <mergeCell ref="N2:P2"/>
    <mergeCell ref="A151:R151"/>
    <mergeCell ref="A2:A3"/>
    <mergeCell ref="A9:A11"/>
    <mergeCell ref="A12:A14"/>
    <mergeCell ref="A15:A16"/>
    <mergeCell ref="A17:A20"/>
    <mergeCell ref="A21:A24"/>
    <mergeCell ref="A31:A32"/>
    <mergeCell ref="A33:A34"/>
    <mergeCell ref="A45:A46"/>
    <mergeCell ref="A59:A60"/>
    <mergeCell ref="A61:A62"/>
    <mergeCell ref="A66:A70"/>
    <mergeCell ref="A71:A74"/>
    <mergeCell ref="A77:A82"/>
    <mergeCell ref="A84:A87"/>
    <mergeCell ref="A88:A90"/>
    <mergeCell ref="A91:A93"/>
    <mergeCell ref="A103:A104"/>
    <mergeCell ref="A108:A113"/>
    <mergeCell ref="A118:A121"/>
    <mergeCell ref="A122:A125"/>
    <mergeCell ref="A139:A140"/>
    <mergeCell ref="A152:A154"/>
    <mergeCell ref="A158:A161"/>
    <mergeCell ref="A172:A173"/>
    <mergeCell ref="A176:A177"/>
    <mergeCell ref="A179:A181"/>
    <mergeCell ref="A182:A183"/>
    <mergeCell ref="A189:A190"/>
    <mergeCell ref="B9:B11"/>
    <mergeCell ref="B12:B14"/>
    <mergeCell ref="B15:B16"/>
    <mergeCell ref="B17:B20"/>
    <mergeCell ref="B21:B24"/>
    <mergeCell ref="B31:B32"/>
    <mergeCell ref="B33:B34"/>
    <mergeCell ref="B45:B46"/>
    <mergeCell ref="B59:B60"/>
    <mergeCell ref="B61:B62"/>
    <mergeCell ref="B66:B70"/>
    <mergeCell ref="B71:B74"/>
    <mergeCell ref="B77:B82"/>
    <mergeCell ref="B84:B87"/>
    <mergeCell ref="B88:B90"/>
    <mergeCell ref="B91:B93"/>
    <mergeCell ref="B103:B104"/>
    <mergeCell ref="B108:B113"/>
    <mergeCell ref="B118:B121"/>
    <mergeCell ref="B122:B125"/>
    <mergeCell ref="B139:B140"/>
    <mergeCell ref="B152:B154"/>
    <mergeCell ref="B158:B161"/>
    <mergeCell ref="B172:B173"/>
    <mergeCell ref="B176:B177"/>
    <mergeCell ref="B179:B181"/>
    <mergeCell ref="B182:B183"/>
    <mergeCell ref="B189:B190"/>
    <mergeCell ref="C9:C11"/>
    <mergeCell ref="C12:C14"/>
    <mergeCell ref="C15:C16"/>
    <mergeCell ref="C17:C20"/>
    <mergeCell ref="C21:C24"/>
    <mergeCell ref="C31:C32"/>
    <mergeCell ref="C33:C34"/>
    <mergeCell ref="C45:C46"/>
    <mergeCell ref="C59:C60"/>
    <mergeCell ref="C61:C62"/>
    <mergeCell ref="C66:C70"/>
    <mergeCell ref="C71:C74"/>
    <mergeCell ref="C77:C82"/>
    <mergeCell ref="C84:C87"/>
    <mergeCell ref="C88:C90"/>
    <mergeCell ref="C91:C93"/>
    <mergeCell ref="C103:C104"/>
    <mergeCell ref="C108:C113"/>
    <mergeCell ref="C118:C121"/>
    <mergeCell ref="C122:C125"/>
    <mergeCell ref="C139:C140"/>
    <mergeCell ref="C152:C154"/>
    <mergeCell ref="C158:C161"/>
    <mergeCell ref="C172:C173"/>
    <mergeCell ref="C176:C177"/>
    <mergeCell ref="C179:C181"/>
    <mergeCell ref="C182:C183"/>
    <mergeCell ref="C189:C190"/>
    <mergeCell ref="D9:D11"/>
    <mergeCell ref="D12:D14"/>
    <mergeCell ref="D15:D16"/>
    <mergeCell ref="D17:D20"/>
    <mergeCell ref="D21:D24"/>
    <mergeCell ref="D31:D32"/>
    <mergeCell ref="D33:D34"/>
    <mergeCell ref="D45:D46"/>
    <mergeCell ref="D59:D60"/>
    <mergeCell ref="D61:D62"/>
    <mergeCell ref="D66:D70"/>
    <mergeCell ref="D71:D74"/>
    <mergeCell ref="D77:D82"/>
    <mergeCell ref="D84:D87"/>
    <mergeCell ref="D88:D90"/>
    <mergeCell ref="D91:D93"/>
    <mergeCell ref="D103:D104"/>
    <mergeCell ref="D108:D113"/>
    <mergeCell ref="D118:D121"/>
    <mergeCell ref="D122:D125"/>
    <mergeCell ref="D139:D140"/>
    <mergeCell ref="D152:D154"/>
    <mergeCell ref="D158:D161"/>
    <mergeCell ref="D172:D173"/>
    <mergeCell ref="D176:D177"/>
    <mergeCell ref="D179:D181"/>
    <mergeCell ref="D182:D183"/>
    <mergeCell ref="D189:D190"/>
    <mergeCell ref="E9:E11"/>
    <mergeCell ref="E12:E14"/>
    <mergeCell ref="E15:E16"/>
    <mergeCell ref="E17:E20"/>
    <mergeCell ref="E21:E24"/>
    <mergeCell ref="E31:E32"/>
    <mergeCell ref="E33:E34"/>
    <mergeCell ref="E45:E46"/>
    <mergeCell ref="E59:E60"/>
    <mergeCell ref="E61:E62"/>
    <mergeCell ref="E66:E70"/>
    <mergeCell ref="E71:E74"/>
    <mergeCell ref="E77:E82"/>
    <mergeCell ref="E84:E87"/>
    <mergeCell ref="E88:E90"/>
    <mergeCell ref="E91:E93"/>
    <mergeCell ref="E103:E104"/>
    <mergeCell ref="E108:E113"/>
    <mergeCell ref="E118:E121"/>
    <mergeCell ref="E122:E125"/>
    <mergeCell ref="E139:E140"/>
    <mergeCell ref="E152:E154"/>
    <mergeCell ref="E158:E161"/>
    <mergeCell ref="E172:E173"/>
    <mergeCell ref="E176:E177"/>
    <mergeCell ref="E179:E181"/>
    <mergeCell ref="E182:E183"/>
    <mergeCell ref="E189:E190"/>
    <mergeCell ref="F9:F11"/>
    <mergeCell ref="F12:F14"/>
    <mergeCell ref="F15:F16"/>
    <mergeCell ref="F17:F20"/>
    <mergeCell ref="F21:F24"/>
    <mergeCell ref="F31:F32"/>
    <mergeCell ref="F33:F34"/>
    <mergeCell ref="F45:F46"/>
    <mergeCell ref="F59:F60"/>
    <mergeCell ref="F61:F62"/>
    <mergeCell ref="F66:F70"/>
    <mergeCell ref="F71:F74"/>
    <mergeCell ref="F77:F82"/>
    <mergeCell ref="F84:F87"/>
    <mergeCell ref="F88:F90"/>
    <mergeCell ref="F91:F93"/>
    <mergeCell ref="F103:F104"/>
    <mergeCell ref="F108:F113"/>
    <mergeCell ref="F118:F121"/>
    <mergeCell ref="F122:F125"/>
    <mergeCell ref="F139:F140"/>
    <mergeCell ref="F152:F154"/>
    <mergeCell ref="F158:F161"/>
    <mergeCell ref="F172:F173"/>
    <mergeCell ref="F176:F177"/>
    <mergeCell ref="F179:F181"/>
    <mergeCell ref="F182:F183"/>
    <mergeCell ref="F189:F190"/>
    <mergeCell ref="G77:G82"/>
    <mergeCell ref="G108:G113"/>
    <mergeCell ref="G118:G121"/>
    <mergeCell ref="G122:G125"/>
    <mergeCell ref="G152:G154"/>
    <mergeCell ref="G158:G161"/>
    <mergeCell ref="G189:G190"/>
    <mergeCell ref="H2:H3"/>
    <mergeCell ref="H9:H11"/>
    <mergeCell ref="H12:H14"/>
    <mergeCell ref="H15:H16"/>
    <mergeCell ref="H17:H20"/>
    <mergeCell ref="H21:H24"/>
    <mergeCell ref="H31:H32"/>
    <mergeCell ref="H33:H34"/>
    <mergeCell ref="H45:H46"/>
    <mergeCell ref="H59:H60"/>
    <mergeCell ref="H61:H62"/>
    <mergeCell ref="H66:H70"/>
    <mergeCell ref="H71:H74"/>
    <mergeCell ref="H77:H82"/>
    <mergeCell ref="H84:H87"/>
    <mergeCell ref="H88:H90"/>
    <mergeCell ref="H91:H93"/>
    <mergeCell ref="H103:H104"/>
    <mergeCell ref="H108:H113"/>
    <mergeCell ref="H118:H121"/>
    <mergeCell ref="H122:H125"/>
    <mergeCell ref="H139:H140"/>
    <mergeCell ref="H152:H154"/>
    <mergeCell ref="H158:H161"/>
    <mergeCell ref="H172:H173"/>
    <mergeCell ref="H176:H177"/>
    <mergeCell ref="H179:H181"/>
    <mergeCell ref="H182:H183"/>
    <mergeCell ref="H189:H190"/>
    <mergeCell ref="I2:I3"/>
    <mergeCell ref="I9:I11"/>
    <mergeCell ref="I12:I14"/>
    <mergeCell ref="I15:I16"/>
    <mergeCell ref="I17:I20"/>
    <mergeCell ref="I21:I24"/>
    <mergeCell ref="I31:I32"/>
    <mergeCell ref="I33:I34"/>
    <mergeCell ref="I45:I46"/>
    <mergeCell ref="I59:I60"/>
    <mergeCell ref="I61:I62"/>
    <mergeCell ref="I66:I70"/>
    <mergeCell ref="I71:I74"/>
    <mergeCell ref="I77:I82"/>
    <mergeCell ref="I84:I87"/>
    <mergeCell ref="I88:I90"/>
    <mergeCell ref="I91:I93"/>
    <mergeCell ref="I103:I104"/>
    <mergeCell ref="I108:I113"/>
    <mergeCell ref="I118:I121"/>
    <mergeCell ref="I122:I125"/>
    <mergeCell ref="I152:I154"/>
    <mergeCell ref="I158:I161"/>
    <mergeCell ref="I172:I173"/>
    <mergeCell ref="I176:I177"/>
    <mergeCell ref="I179:I181"/>
    <mergeCell ref="I182:I183"/>
    <mergeCell ref="I189:I190"/>
    <mergeCell ref="J9:J11"/>
    <mergeCell ref="J12:J14"/>
    <mergeCell ref="J15:J16"/>
    <mergeCell ref="J17:J20"/>
    <mergeCell ref="J21:J24"/>
    <mergeCell ref="J31:J32"/>
    <mergeCell ref="J33:J34"/>
    <mergeCell ref="J45:J46"/>
    <mergeCell ref="J59:J60"/>
    <mergeCell ref="J61:J62"/>
    <mergeCell ref="J66:J70"/>
    <mergeCell ref="J71:J74"/>
    <mergeCell ref="J77:J82"/>
    <mergeCell ref="J84:J87"/>
    <mergeCell ref="J88:J90"/>
    <mergeCell ref="J91:J93"/>
    <mergeCell ref="J108:J113"/>
    <mergeCell ref="J118:J121"/>
    <mergeCell ref="J122:J125"/>
    <mergeCell ref="J139:J140"/>
    <mergeCell ref="J152:J154"/>
    <mergeCell ref="J158:J161"/>
    <mergeCell ref="J172:J173"/>
    <mergeCell ref="J176:J177"/>
    <mergeCell ref="J179:J181"/>
    <mergeCell ref="J182:J183"/>
    <mergeCell ref="J189:J190"/>
    <mergeCell ref="K9:K11"/>
    <mergeCell ref="K12:K14"/>
    <mergeCell ref="K15:K16"/>
    <mergeCell ref="K17:K20"/>
    <mergeCell ref="K21:K24"/>
    <mergeCell ref="K31:K32"/>
    <mergeCell ref="K33:K34"/>
    <mergeCell ref="K45:K46"/>
    <mergeCell ref="K59:K60"/>
    <mergeCell ref="K61:K62"/>
    <mergeCell ref="K66:K70"/>
    <mergeCell ref="K71:K74"/>
    <mergeCell ref="K77:K82"/>
    <mergeCell ref="K84:K87"/>
    <mergeCell ref="K88:K90"/>
    <mergeCell ref="K91:K93"/>
    <mergeCell ref="K103:K104"/>
    <mergeCell ref="K108:K113"/>
    <mergeCell ref="K118:K121"/>
    <mergeCell ref="K122:K125"/>
    <mergeCell ref="K139:K140"/>
    <mergeCell ref="K152:K154"/>
    <mergeCell ref="K158:K161"/>
    <mergeCell ref="K172:K173"/>
    <mergeCell ref="K176:K177"/>
    <mergeCell ref="K179:K181"/>
    <mergeCell ref="K182:K183"/>
    <mergeCell ref="K189:K190"/>
    <mergeCell ref="L9:L11"/>
    <mergeCell ref="L12:L14"/>
    <mergeCell ref="L15:L16"/>
    <mergeCell ref="L17:L20"/>
    <mergeCell ref="L21:L24"/>
    <mergeCell ref="L31:L32"/>
    <mergeCell ref="L33:L34"/>
    <mergeCell ref="L45:L46"/>
    <mergeCell ref="L59:L60"/>
    <mergeCell ref="L61:L62"/>
    <mergeCell ref="L66:L70"/>
    <mergeCell ref="L71:L74"/>
    <mergeCell ref="L77:L82"/>
    <mergeCell ref="L84:L87"/>
    <mergeCell ref="L88:L90"/>
    <mergeCell ref="L91:L93"/>
    <mergeCell ref="L103:L104"/>
    <mergeCell ref="L108:L113"/>
    <mergeCell ref="L118:L121"/>
    <mergeCell ref="L122:L125"/>
    <mergeCell ref="L139:L140"/>
    <mergeCell ref="L152:L154"/>
    <mergeCell ref="L158:L161"/>
    <mergeCell ref="L172:L173"/>
    <mergeCell ref="L176:L177"/>
    <mergeCell ref="L179:L181"/>
    <mergeCell ref="L182:L183"/>
    <mergeCell ref="L189:L190"/>
    <mergeCell ref="M9:M11"/>
    <mergeCell ref="M12:M14"/>
    <mergeCell ref="M15:M16"/>
    <mergeCell ref="M17:M20"/>
    <mergeCell ref="M21:M24"/>
    <mergeCell ref="M31:M32"/>
    <mergeCell ref="M33:M34"/>
    <mergeCell ref="M45:M46"/>
    <mergeCell ref="M59:M60"/>
    <mergeCell ref="M61:M62"/>
    <mergeCell ref="M66:M70"/>
    <mergeCell ref="M71:M74"/>
    <mergeCell ref="M77:M82"/>
    <mergeCell ref="M84:M87"/>
    <mergeCell ref="M88:M90"/>
    <mergeCell ref="M91:M93"/>
    <mergeCell ref="M103:M104"/>
    <mergeCell ref="M108:M113"/>
    <mergeCell ref="M118:M121"/>
    <mergeCell ref="M122:M125"/>
    <mergeCell ref="M139:M140"/>
    <mergeCell ref="M152:M154"/>
    <mergeCell ref="M158:M161"/>
    <mergeCell ref="M172:M173"/>
    <mergeCell ref="M176:M177"/>
    <mergeCell ref="M179:M181"/>
    <mergeCell ref="M182:M183"/>
    <mergeCell ref="M189:M190"/>
    <mergeCell ref="N139:N140"/>
    <mergeCell ref="O9:O11"/>
    <mergeCell ref="O12:O14"/>
    <mergeCell ref="O15:O16"/>
    <mergeCell ref="O17:O20"/>
    <mergeCell ref="O21:O24"/>
    <mergeCell ref="O31:O32"/>
    <mergeCell ref="O33:O34"/>
    <mergeCell ref="O45:O46"/>
    <mergeCell ref="O59:O60"/>
    <mergeCell ref="O61:O62"/>
    <mergeCell ref="O66:O70"/>
    <mergeCell ref="O71:O74"/>
    <mergeCell ref="O77:O82"/>
    <mergeCell ref="O84:O87"/>
    <mergeCell ref="O88:O90"/>
    <mergeCell ref="O91:O93"/>
    <mergeCell ref="O103:O104"/>
    <mergeCell ref="O108:O113"/>
    <mergeCell ref="O118:O121"/>
    <mergeCell ref="O122:O125"/>
    <mergeCell ref="O139:O140"/>
    <mergeCell ref="O152:O154"/>
    <mergeCell ref="O158:O161"/>
    <mergeCell ref="O172:O173"/>
    <mergeCell ref="O176:O177"/>
    <mergeCell ref="O179:O181"/>
    <mergeCell ref="O182:O183"/>
    <mergeCell ref="O189:O190"/>
    <mergeCell ref="P139:P140"/>
    <mergeCell ref="Q2:Q3"/>
    <mergeCell ref="Q9:Q11"/>
    <mergeCell ref="Q12:Q14"/>
    <mergeCell ref="Q31:Q32"/>
    <mergeCell ref="Q33:Q34"/>
    <mergeCell ref="Q66:Q70"/>
    <mergeCell ref="Q71:Q74"/>
    <mergeCell ref="Q77:Q82"/>
    <mergeCell ref="Q84:Q87"/>
    <mergeCell ref="Q88:Q90"/>
    <mergeCell ref="Q91:Q93"/>
    <mergeCell ref="Q108:Q113"/>
    <mergeCell ref="Q118:Q121"/>
    <mergeCell ref="Q122:Q125"/>
    <mergeCell ref="Q139:Q140"/>
    <mergeCell ref="Q152:Q154"/>
    <mergeCell ref="Q158:Q161"/>
    <mergeCell ref="Q172:Q173"/>
    <mergeCell ref="Q179:Q181"/>
    <mergeCell ref="Q182:Q183"/>
    <mergeCell ref="Q189:Q190"/>
    <mergeCell ref="R2:R3"/>
    <mergeCell ref="R15:R16"/>
    <mergeCell ref="R31:R32"/>
    <mergeCell ref="R33:R34"/>
    <mergeCell ref="R45:R46"/>
    <mergeCell ref="R59:R60"/>
    <mergeCell ref="R61:R62"/>
    <mergeCell ref="R66:R70"/>
    <mergeCell ref="R71:R74"/>
    <mergeCell ref="R77:R82"/>
    <mergeCell ref="R84:R87"/>
    <mergeCell ref="R88:R90"/>
    <mergeCell ref="R91:R93"/>
    <mergeCell ref="R103:R104"/>
    <mergeCell ref="R108:R113"/>
    <mergeCell ref="R118:R121"/>
    <mergeCell ref="R122:R125"/>
    <mergeCell ref="R139:R140"/>
    <mergeCell ref="R152:R154"/>
    <mergeCell ref="R158:R161"/>
    <mergeCell ref="R172:R173"/>
    <mergeCell ref="R179:R181"/>
    <mergeCell ref="R182:R183"/>
    <mergeCell ref="R189:R190"/>
  </mergeCells>
  <dataValidations count="8">
    <dataValidation allowBlank="1" showInputMessage="1" showErrorMessage="1" sqref="C3:D3 D64 B127:C127 L127 Q127 A130:C130 E130:F130 G130:R130 D133 H133:N133 D134:E134 G134:Q134 Q135 D136:F136 G136:R136 B137 L137 Q137 C145 B146:D146 G146 L146:M146 Q146 A165 D165:E165 H165:I165 M165:R165 B166 A133:A134 A136:A137 B131:B132 C106:C126 C168:C173 F133:F134 L131:L132 Q131:Q133 R133:R134 B133:C136"/>
    <dataValidation type="list" allowBlank="1" showInputMessage="1" showErrorMessage="1" sqref="D65 D107 D178 D4:D8 D12:D20 D25:D63 D138:D144 D147:D150 D168:D169 D172:D175 D184:D1048576">
      <formula1>"是,否"</formula1>
    </dataValidation>
    <dataValidation type="list" allowBlank="1" showInputMessage="1" showErrorMessage="1" sqref="C84 C105 C129 C178 C188 C7:C8 C12:C20 C25:C26 C29:C54 C56:C63 C65:C76 C86:C103 C138:C144 C147:C150 C174:C175 C184:C186 C190:C1048576">
      <formula1>"粮油米面,食品,生鲜水果,个护清洁,美妆护理,家纺,家用电器,餐厨,3C数码,户外运动"</formula1>
    </dataValidation>
    <dataValidation type="list" allowBlank="1" showInputMessage="1" showErrorMessage="1" sqref="B126 B145 B162 B106:B117 B152:B157">
      <formula1>"年节礼包"</formula1>
    </dataValidation>
    <dataValidation type="list" allowBlank="1" showInputMessage="1" showErrorMessage="1" sqref="Q126 P145 Q162 Q106:Q117 Q152:Q157">
      <formula1>"13%"</formula1>
    </dataValidation>
    <dataValidation type="list" allowBlank="1" showInputMessage="1" showErrorMessage="1" sqref="C162 C152:C157">
      <formula1>"个人护理,家庭清洁/纸品,美妆护理,母婴儿童"</formula1>
    </dataValidation>
    <dataValidation type="list" allowBlank="1" showInputMessage="1" showErrorMessage="1" sqref="C163 C187 C189 C4:C6 C27:C28 C77:C83">
      <formula1>"粽礼,粮油米面,食品,生鲜水果,个护清洁,美妆护理,家纺,家用电器,餐厨,3C数码,户外运动"</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s>
  <hyperlinks>
    <hyperlink ref="P29" r:id="rId2" display="https://item.jd.com/10140974510248.html" tooltip="https://item.jd.com/10140974510248.html"/>
    <hyperlink ref="P63" r:id="rId3" display="https://item.jd.com/100193674630.html"/>
    <hyperlink ref="P52" r:id="rId4" display="https://item.jd.com/10160552309484.html"/>
    <hyperlink ref="P62" r:id="rId5" display="https://item.jd.com/10093748449995.html"/>
    <hyperlink ref="P61" r:id="rId6" display="https://item.jd.com/10122450784223.html"/>
    <hyperlink ref="P28" r:id="rId7" display="https://item.jd.com/10130818718097.html"/>
    <hyperlink ref="P25" r:id="rId8" display="https://item.jd.com/10114740097882.html"/>
    <hyperlink ref="P7" r:id="rId9" display="https://item.jd.com/100175930915.html&#10;https://item.jd.com/10143521673158.html"/>
    <hyperlink ref="P8" r:id="rId10" display="https://item.jd.com/59814836691.html&#10;https://item.jd.com/100064850683.html&#10;https://item.jd.com/10147143100140.html" tooltip="https://item.jd.com/59814836691.html&#10;"/>
    <hyperlink ref="P26" r:id="rId11" display="https://item.jd.com/4936237.html"/>
    <hyperlink ref="P43" r:id="rId12" display="https://item.jd.com/10148574937011.html"/>
    <hyperlink ref="P12" r:id="rId13" display="https://item.jd.com/100124658257.html#crumb-wrap"/>
    <hyperlink ref="P14" r:id="rId14" display="https://item.jd.com/10141505648939.html"/>
    <hyperlink ref="P13" r:id="rId15" display="https://item.jd.com/100180581869.html"/>
    <hyperlink ref="P21" r:id="rId16" display="https://item.jd.com/10098247574102.html"/>
    <hyperlink ref="P22" r:id="rId17" display="https://item.jd.com/10149422501323.html"/>
    <hyperlink ref="P23" r:id="rId18" display="https://item.jd.com/10150913459407.html"/>
    <hyperlink ref="P24" r:id="rId19" display="https://item.jd.com/10064123523406.html"/>
    <hyperlink ref="P35" r:id="rId20" display="https://item.jd.com/10147143100140.html" tooltip="https://item.jd.com/10147143100140.html"/>
    <hyperlink ref="P41" r:id="rId21" display="https://item.jd.com/10155540212200.html"/>
    <hyperlink ref="P42" r:id="rId22" display="https://item.jd.com/10159690314259.html"/>
    <hyperlink ref="P38" r:id="rId23" display="https://item.jd.com/10126129756340.html"/>
    <hyperlink ref="P58" r:id="rId24" display="https://item.jd.com/10154404835993.html" tooltip="https://item.jd.com/10154404835993.html"/>
    <hyperlink ref="P64" r:id="rId25" display="https://item.jd.com/100155178700.html"/>
    <hyperlink ref="P55" r:id="rId26" display="https://item.jd.com/10120707129292.html&#10;"/>
    <hyperlink ref="P34" r:id="rId27" display="https://item.jd.com/10111490239456.html"/>
    <hyperlink ref="P76" r:id="rId28" display="https://item.jd.com/10099225252565.html&#10;https://item.jd.com/10098747698116.html" tooltip="https://item.jd.com/10099225252565.html&#10;"/>
    <hyperlink ref="P83" r:id="rId29" display="https://item.jd.com/100168252461.html&#10;&#10;https://item.jd.com/100080085558.html#switch-sku"/>
    <hyperlink ref="P87" r:id="rId30" display="/"/>
    <hyperlink ref="P96" r:id="rId31" display="https://item.jd.com/10082088372889.html"/>
    <hyperlink ref="P95" r:id="rId32" display="https://item.jd.com/10164241997615.html"/>
    <hyperlink ref="P94" r:id="rId33" display="https://item.jd.com/10063746577708.html"/>
    <hyperlink ref="P77" r:id="rId34" display="https://item.jd.com/10098356602072.html#switch-sku"/>
    <hyperlink ref="P78" r:id="rId35" display="https://item.jd.com/10122854835410.html#switch-sku"/>
    <hyperlink ref="P79" r:id="rId36" display="https://item.jd.com/10142209563314.html"/>
    <hyperlink ref="P80" r:id="rId37" display="https://item.jd.com/10119487912453.html#switch-sku"/>
    <hyperlink ref="P81" r:id="rId38" display="https://item.jd.com/10155484373034.html"/>
    <hyperlink ref="P82" r:id="rId39" display="https://item.jd.com/10122151626156.html"/>
    <hyperlink ref="P67" r:id="rId40" display="https://item.jd.com/10043778608917.html#switch-sku"/>
    <hyperlink ref="P68" r:id="rId41" display="https://item.jd.com/10043778608916.html#switch-sku"/>
    <hyperlink ref="P69" r:id="rId42" display="https://item.jd.com/10159887489886.html#switch-sku"/>
    <hyperlink ref="P70" r:id="rId43" display="https://item.jd.com/10159877181254.html#switch-sku"/>
    <hyperlink ref="P105" r:id="rId44" display="https://item.jd.com/10156744068478.html" tooltip="https://item.jd.com/10156744068478.html"/>
    <hyperlink ref="P103" r:id="rId45" display="https://item.jd.com/10036009361151.html"/>
    <hyperlink ref="P115" r:id="rId46" display="https://item.jd.com/2951108.html&#10;https://item.jd.com/2815801.html&#10;https://item.jd.com/28335183816.html&#10;https://item.jd.com/1183105.html&#10;https://item.jd.com/10096746440646.html" tooltip="https://item.jd.com/2951108.html"/>
    <hyperlink ref="P106" r:id="rId47" display="https://item.jd.com/10115104336896.html&#10;https://item.jd.com/10104075091926.html&#10;https://item.jd.com/10072020841296.html&#10;https://item.jd.com/100017827488.html&#10;https://item.jd.com/10050296488441.html#crumb-wrap&#10;https://item.jd.com/10125968662305.html" tooltip="https://item.jd.com/10115104336896.html"/>
    <hyperlink ref="P107" r:id="rId48" display="https://item.jd.com/10093233243586.html&#10;https://item.jd.com/100032886570.html&#10;https://item.jd.com/100024851705.html&#10;https://item.jd.com/100052305248.html" tooltip="https://item.jd.com/10093233243586.html&#10;"/>
    <hyperlink ref="P137" r:id="rId49" display="https://item.jd.com/10133916037590.html" tooltip="https://item.jd.com/10133916037590.html"/>
    <hyperlink ref="P131" r:id="rId50" display="https://item.jd.com/10155570514685.html"/>
    <hyperlink ref="P132" r:id="rId51" display="https://item.jd.com/10056846549602.html"/>
    <hyperlink ref="P127" r:id="rId52" display="https://item.jd.com/10107618194452.html#crumb-wrap"/>
    <hyperlink ref="P133" r:id="rId53" display="https://item.jd.com/10135105574205.html" tooltip="https://item.jd.com/10135105574205.html"/>
    <hyperlink ref="P134" r:id="rId54" display="https://item.jd.com/10147942369140.html?sdx=ehi-lLxFuZiE6JnJZYRViMQjtjmQDAsrsmpPs69NY92JPe_RLJlY53Tso0znX2OZ"/>
    <hyperlink ref="P135" r:id="rId55" display="https://item.jd.com/10119274393779.html"/>
    <hyperlink ref="P129" r:id="rId56" display="https://item.jd.com/10121990410465.html"/>
    <hyperlink ref="P130" r:id="rId57" display="https://item.jd.com/10096954591974.html"/>
    <hyperlink ref="P136" r:id="rId58" display="https://item.jd.com/10147676420384.html"/>
    <hyperlink ref="P146" r:id="rId59" display="https://item.jd.com/10136953106045.html#crumb-wrap" tooltip="https://item.jd.com/10136953106045.html#crumb-wrap"/>
    <hyperlink ref="P128" r:id="rId60" display="https://item.jd.com/100192477716.html"/>
    <hyperlink ref="P144" r:id="rId61" display="https://item.jd.com/10157147869703.html" tooltip="https://item.jd.com/10157147869703.html"/>
    <hyperlink ref="P143" r:id="rId62" display="https://item.jd.com/100087949032.html"/>
    <hyperlink ref="P142" r:id="rId63" display="https://item.jd.com/100004752793.html"/>
    <hyperlink ref="P141" r:id="rId64" display="https://item.jd.com/10163113708620.html?sdx=ehi-lLxFuZiE6JnJZ4BdjcUnsDiXCggrsmpKt6ZNZN6IPe_RLJhd43_toUrrVm-S#switch-sku"/>
    <hyperlink ref="P166" r:id="rId65" display="https://item.jd.com/10128812694302.html"/>
    <hyperlink ref="P167" r:id="rId66" display="https://item.jd.com/10158606508010.html" tooltip="https://item.jd.com/10158606508010.html"/>
    <hyperlink ref="P164" r:id="rId67" display="https://item.jd.com/100164473233.html"/>
    <hyperlink ref="P165" r:id="rId68" display="https://item.jd.com/10059040528011.html"/>
    <hyperlink ref="P163" r:id="rId69" display="https://item.jd.com/10098611405789.html"/>
    <hyperlink ref="P158" r:id="rId70" location="none" display="https://item.jd.com/100012942775.html#none"/>
    <hyperlink ref="P159" r:id="rId71" display="https://item.jd.com/100014080737.html"/>
    <hyperlink ref="P160" r:id="rId72" location="crumb-wrap" display="https://item.jd.com/10155475566713.html#crumb-wrap"/>
    <hyperlink ref="P161" r:id="rId73" location="none" display="https://item.jd.com/100011503248.html#none"/>
    <hyperlink ref="P162" r:id="rId74" display="https://item.jd.com/100055233378.html#crumb-wrap&#10;https://item.jd.com/10138209192712.html&#10;https://item.jd.com/100134239137.html#crumb-wrap&#10;https://item.jd.com/52304478896.html"/>
    <hyperlink ref="P152" r:id="rId75" display="https://item.jd.com/231406.html"/>
    <hyperlink ref="P153" r:id="rId76" display="https://item.jd.com/1029039.html"/>
    <hyperlink ref="P154" r:id="rId77" display="https://item.jd.com/231407.html"/>
    <hyperlink ref="P170" r:id="rId78" display="https://item.jd.com/10137247640163.html?sdx=ehi-lLxFuZiE6JnIaIdfjMUjuDSXDg8rsm1Isq1GZZH7cJjTIp9a53jjoU3iXg#crumb-wrap"/>
    <hyperlink ref="P172" r:id="rId79" display="https://item.jd.com/10073994441594.html"/>
    <hyperlink ref="P173" r:id="rId80" display="https://item.jd.com/10097031556819.html"/>
    <hyperlink ref="P190" r:id="rId81" display="https://item.jd.com/100121150779.html#crumb-wrap"/>
    <hyperlink ref="P189" r:id="rId82" display="https://item.jd.com/100008646467.html" tooltip="https://item.jd.com/100008646467.html"/>
    <hyperlink ref="P178" r:id="rId83" display="https://item.jd.com/1250718174.html?cu=true&amp;utm_source=lianmeng__10__kong&amp;utm_medium=jingfen&amp;utm_campaign=t_2036265919_&amp;utm_term=c61fc7f9f1fe4498b59e111c3b2f0601"/>
    <hyperlink ref="P186" r:id="rId84" display="1、https://item.jd.com/10122902201498.html&#10;2、定制款88" tooltip="https://item.jd.com/10122902201498.html&#10;"/>
    <hyperlink ref="P184" r:id="rId85" display="https://item.jd.com/10080569279811.html"/>
    <hyperlink ref="P187" r:id="rId86" display="https://item.jd.com/10140519916258.html&#10;https://item.jd.com/1577030.html&#10;https://item.jd.com/10104529791891.html"/>
    <hyperlink ref="P179" r:id="rId87" display="https://item.jd.com/10108297662320.html" tooltip="https://item.jd.com/10108297662320.html"/>
    <hyperlink ref="P180" r:id="rId88" display="https://item.jd.com/10085897973928.html" tooltip="https://item.jd.com/10085897973928.html"/>
    <hyperlink ref="P182" r:id="rId89" display="https://item.jd.com/10093667969521.html"/>
    <hyperlink ref="P176" r:id="rId90" display="https://item.jd.com/100073339258.html" tooltip="https://item.jd.com/100073339258.html"/>
    <hyperlink ref="P177" r:id="rId91" display="https://item.jd.com/10162036590869.html"/>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178"/>
  <sheetViews>
    <sheetView zoomScale="75" zoomScaleNormal="75" workbookViewId="0">
      <pane ySplit="3" topLeftCell="A131" activePane="bottomLeft" state="frozen"/>
      <selection/>
      <selection pane="bottomLeft" activeCell="G3" sqref="G$1:G$1048576"/>
    </sheetView>
  </sheetViews>
  <sheetFormatPr defaultColWidth="9" defaultRowHeight="13.5" customHeight="1"/>
  <cols>
    <col min="1" max="1" width="10.6666666666667" style="6" customWidth="1"/>
    <col min="2" max="2" width="10.6666666666667" customWidth="1"/>
    <col min="3" max="3" width="10.6666666666667" style="6" customWidth="1"/>
    <col min="4" max="4" width="17.1666666666667" style="7" customWidth="1"/>
    <col min="5" max="5" width="62.3333333333333"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47"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47"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163" customFormat="1" ht="247.5" customHeight="1" spans="1:18">
      <c r="A4" s="13">
        <v>1</v>
      </c>
      <c r="B4" s="11" t="s">
        <v>22</v>
      </c>
      <c r="C4" s="11" t="s">
        <v>23</v>
      </c>
      <c r="D4" s="13" t="s">
        <v>60</v>
      </c>
      <c r="E4" s="13" t="s">
        <v>1190</v>
      </c>
      <c r="F4" s="13" t="s">
        <v>1191</v>
      </c>
      <c r="G4" s="13" t="s">
        <v>1192</v>
      </c>
      <c r="H4" s="13">
        <v>162779263</v>
      </c>
      <c r="I4" s="13">
        <v>164158600</v>
      </c>
      <c r="J4" s="13" t="s">
        <v>462</v>
      </c>
      <c r="K4" s="13" t="s">
        <v>78</v>
      </c>
      <c r="L4" s="68" t="s">
        <v>463</v>
      </c>
      <c r="M4" s="11">
        <v>1</v>
      </c>
      <c r="N4" s="13">
        <v>198</v>
      </c>
      <c r="O4" s="13">
        <v>198</v>
      </c>
      <c r="P4" s="133" t="s">
        <v>1193</v>
      </c>
      <c r="Q4" s="29">
        <v>0.13</v>
      </c>
      <c r="R4" s="11" t="s">
        <v>465</v>
      </c>
    </row>
    <row r="5" s="163" customFormat="1" ht="175.15" customHeight="1" spans="1:18">
      <c r="A5" s="13">
        <v>2</v>
      </c>
      <c r="B5" s="11" t="s">
        <v>22</v>
      </c>
      <c r="C5" s="11" t="s">
        <v>23</v>
      </c>
      <c r="D5" s="13"/>
      <c r="E5" s="13" t="s">
        <v>1194</v>
      </c>
      <c r="F5" s="13" t="s">
        <v>1195</v>
      </c>
      <c r="G5" s="13" t="s">
        <v>1196</v>
      </c>
      <c r="H5" s="12">
        <v>162779265</v>
      </c>
      <c r="I5" s="12">
        <v>164158605</v>
      </c>
      <c r="J5" s="13" t="s">
        <v>278</v>
      </c>
      <c r="K5" s="13" t="s">
        <v>78</v>
      </c>
      <c r="L5" s="68" t="s">
        <v>1197</v>
      </c>
      <c r="M5" s="11">
        <v>1</v>
      </c>
      <c r="N5" s="13">
        <v>198</v>
      </c>
      <c r="O5" s="13">
        <v>198</v>
      </c>
      <c r="P5" s="133" t="s">
        <v>1198</v>
      </c>
      <c r="Q5" s="29">
        <v>0.13</v>
      </c>
      <c r="R5" s="11" t="s">
        <v>465</v>
      </c>
    </row>
    <row r="6" s="163" customFormat="1" ht="91" customHeight="1" spans="1:18">
      <c r="A6" s="13">
        <v>3</v>
      </c>
      <c r="B6" s="13" t="s">
        <v>22</v>
      </c>
      <c r="C6" s="13" t="s">
        <v>23</v>
      </c>
      <c r="D6" s="13" t="s">
        <v>60</v>
      </c>
      <c r="E6" s="13" t="s">
        <v>1199</v>
      </c>
      <c r="F6" s="13" t="s">
        <v>1200</v>
      </c>
      <c r="G6" s="13" t="s">
        <v>1201</v>
      </c>
      <c r="H6" s="13">
        <v>162779729</v>
      </c>
      <c r="I6" s="13">
        <v>164159158</v>
      </c>
      <c r="J6" s="13" t="s">
        <v>70</v>
      </c>
      <c r="K6" s="13" t="s">
        <v>71</v>
      </c>
      <c r="L6" s="13" t="s">
        <v>28</v>
      </c>
      <c r="M6" s="13">
        <v>1</v>
      </c>
      <c r="N6" s="13">
        <v>189.9</v>
      </c>
      <c r="O6" s="13">
        <v>259.8</v>
      </c>
      <c r="P6" s="13" t="s">
        <v>1202</v>
      </c>
      <c r="Q6" s="29">
        <v>0.09</v>
      </c>
      <c r="R6" s="13" t="s">
        <v>489</v>
      </c>
    </row>
    <row r="7" s="163" customFormat="1" ht="91" customHeight="1" spans="1:18">
      <c r="A7" s="13"/>
      <c r="B7" s="13"/>
      <c r="C7" s="13"/>
      <c r="D7" s="13"/>
      <c r="E7" s="13"/>
      <c r="F7" s="13"/>
      <c r="G7" s="13" t="s">
        <v>1203</v>
      </c>
      <c r="H7" s="13"/>
      <c r="I7" s="13"/>
      <c r="J7" s="13"/>
      <c r="K7" s="13"/>
      <c r="L7" s="13"/>
      <c r="M7" s="13"/>
      <c r="N7" s="13">
        <v>69.9</v>
      </c>
      <c r="O7" s="13"/>
      <c r="P7" s="13" t="s">
        <v>1204</v>
      </c>
      <c r="Q7" s="29">
        <v>0.09</v>
      </c>
      <c r="R7" s="13" t="s">
        <v>100</v>
      </c>
    </row>
    <row r="8" s="163" customFormat="1" ht="109.6" customHeight="1" spans="1:18">
      <c r="A8" s="13">
        <v>4</v>
      </c>
      <c r="B8" s="13" t="s">
        <v>22</v>
      </c>
      <c r="C8" s="13" t="s">
        <v>23</v>
      </c>
      <c r="D8" s="13" t="s">
        <v>60</v>
      </c>
      <c r="E8" s="13" t="s">
        <v>1199</v>
      </c>
      <c r="F8" s="13" t="s">
        <v>1205</v>
      </c>
      <c r="G8" s="13" t="s">
        <v>1206</v>
      </c>
      <c r="H8" s="13">
        <v>162779874</v>
      </c>
      <c r="I8" s="13">
        <v>164159319</v>
      </c>
      <c r="J8" s="13" t="s">
        <v>70</v>
      </c>
      <c r="K8" s="13" t="s">
        <v>78</v>
      </c>
      <c r="L8" s="11" t="s">
        <v>28</v>
      </c>
      <c r="M8" s="13">
        <v>1</v>
      </c>
      <c r="N8" s="13">
        <v>169</v>
      </c>
      <c r="O8" s="13">
        <v>247</v>
      </c>
      <c r="P8" s="23" t="s">
        <v>1207</v>
      </c>
      <c r="Q8" s="30">
        <v>0.09</v>
      </c>
      <c r="R8" s="13" t="s">
        <v>441</v>
      </c>
    </row>
    <row r="9" s="163" customFormat="1" ht="116" customHeight="1" spans="1:18">
      <c r="A9" s="13"/>
      <c r="B9" s="13"/>
      <c r="C9" s="13"/>
      <c r="D9" s="13"/>
      <c r="E9" s="13"/>
      <c r="F9" s="13"/>
      <c r="G9" s="13" t="s">
        <v>1208</v>
      </c>
      <c r="H9" s="13"/>
      <c r="I9" s="13"/>
      <c r="J9" s="13"/>
      <c r="K9" s="13"/>
      <c r="L9" s="11"/>
      <c r="M9" s="13"/>
      <c r="N9" s="13">
        <v>78</v>
      </c>
      <c r="O9" s="13"/>
      <c r="P9" s="13" t="s">
        <v>1209</v>
      </c>
      <c r="Q9" s="13"/>
      <c r="R9" s="13"/>
    </row>
    <row r="10" s="163" customFormat="1" ht="66" customHeight="1" spans="1:18">
      <c r="A10" s="13">
        <v>5</v>
      </c>
      <c r="B10" s="13" t="s">
        <v>22</v>
      </c>
      <c r="C10" s="13" t="s">
        <v>23</v>
      </c>
      <c r="D10" s="13"/>
      <c r="E10" s="13"/>
      <c r="F10" s="13" t="s">
        <v>1210</v>
      </c>
      <c r="G10" s="13" t="s">
        <v>1211</v>
      </c>
      <c r="H10" s="16">
        <v>162779391</v>
      </c>
      <c r="I10" s="16">
        <v>164158733</v>
      </c>
      <c r="J10" s="13" t="s">
        <v>70</v>
      </c>
      <c r="K10" s="13" t="s">
        <v>78</v>
      </c>
      <c r="L10" s="13" t="s">
        <v>496</v>
      </c>
      <c r="M10" s="13">
        <v>1</v>
      </c>
      <c r="N10" s="13">
        <v>79.9</v>
      </c>
      <c r="O10" s="13">
        <f>N10+N11</f>
        <v>189.8</v>
      </c>
      <c r="P10" s="23" t="s">
        <v>1212</v>
      </c>
      <c r="Q10" s="30">
        <v>0.09</v>
      </c>
      <c r="R10" s="13"/>
    </row>
    <row r="11" s="163" customFormat="1" ht="33" spans="1:18">
      <c r="A11" s="13"/>
      <c r="B11" s="13"/>
      <c r="C11" s="13"/>
      <c r="D11" s="13"/>
      <c r="E11" s="13"/>
      <c r="F11" s="13"/>
      <c r="G11" s="13" t="s">
        <v>1213</v>
      </c>
      <c r="H11" s="13"/>
      <c r="I11" s="13"/>
      <c r="J11" s="13"/>
      <c r="K11" s="13"/>
      <c r="L11" s="13"/>
      <c r="M11" s="13"/>
      <c r="N11" s="13">
        <v>109.9</v>
      </c>
      <c r="O11" s="13"/>
      <c r="P11" s="23" t="s">
        <v>1214</v>
      </c>
      <c r="Q11" s="30">
        <v>0.09</v>
      </c>
      <c r="R11" s="13"/>
    </row>
    <row r="12" s="164" customFormat="1" ht="63" customHeight="1" spans="1:18">
      <c r="A12" s="11">
        <v>6</v>
      </c>
      <c r="B12" s="11" t="s">
        <v>22</v>
      </c>
      <c r="C12" s="11" t="s">
        <v>23</v>
      </c>
      <c r="D12" s="11"/>
      <c r="E12" s="11" t="s">
        <v>41</v>
      </c>
      <c r="F12" s="11" t="s">
        <v>1215</v>
      </c>
      <c r="G12" s="11" t="s">
        <v>1216</v>
      </c>
      <c r="H12" s="16">
        <v>162780430</v>
      </c>
      <c r="I12" s="16">
        <v>164160004</v>
      </c>
      <c r="J12" s="11" t="s">
        <v>51</v>
      </c>
      <c r="K12" s="11" t="s">
        <v>52</v>
      </c>
      <c r="L12" s="11" t="s">
        <v>53</v>
      </c>
      <c r="M12" s="11">
        <v>2</v>
      </c>
      <c r="N12" s="11">
        <v>69</v>
      </c>
      <c r="O12" s="11">
        <v>203.9</v>
      </c>
      <c r="P12" s="27" t="s">
        <v>1217</v>
      </c>
      <c r="Q12" s="29">
        <v>0.09</v>
      </c>
      <c r="R12" s="11" t="s">
        <v>1218</v>
      </c>
    </row>
    <row r="13" s="164" customFormat="1" ht="63" customHeight="1" spans="1:18">
      <c r="A13" s="11"/>
      <c r="B13" s="11"/>
      <c r="C13" s="11"/>
      <c r="D13" s="11"/>
      <c r="E13" s="11"/>
      <c r="F13" s="11"/>
      <c r="G13" s="11" t="s">
        <v>1219</v>
      </c>
      <c r="H13" s="13"/>
      <c r="I13" s="13"/>
      <c r="J13" s="11"/>
      <c r="K13" s="11"/>
      <c r="L13" s="11"/>
      <c r="M13" s="11"/>
      <c r="N13" s="11">
        <v>89</v>
      </c>
      <c r="O13" s="11"/>
      <c r="P13" s="27" t="s">
        <v>1220</v>
      </c>
      <c r="Q13" s="29">
        <v>0.09</v>
      </c>
      <c r="R13" s="11"/>
    </row>
    <row r="14" s="164" customFormat="1" ht="63" customHeight="1" spans="1:18">
      <c r="A14" s="11"/>
      <c r="B14" s="11"/>
      <c r="C14" s="11"/>
      <c r="D14" s="11"/>
      <c r="E14" s="11"/>
      <c r="F14" s="11"/>
      <c r="G14" s="11" t="s">
        <v>1221</v>
      </c>
      <c r="H14" s="13"/>
      <c r="I14" s="13"/>
      <c r="J14" s="11"/>
      <c r="K14" s="11"/>
      <c r="L14" s="11"/>
      <c r="M14" s="11"/>
      <c r="N14" s="11">
        <v>45.9</v>
      </c>
      <c r="O14" s="11"/>
      <c r="P14" s="27" t="s">
        <v>1222</v>
      </c>
      <c r="Q14" s="29" t="s">
        <v>47</v>
      </c>
      <c r="R14" s="11"/>
    </row>
    <row r="15" s="164" customFormat="1" ht="63" customHeight="1" spans="1:18">
      <c r="A15" s="11">
        <v>7</v>
      </c>
      <c r="B15" s="11" t="s">
        <v>22</v>
      </c>
      <c r="C15" s="11" t="s">
        <v>23</v>
      </c>
      <c r="D15" s="11" t="s">
        <v>60</v>
      </c>
      <c r="E15" s="11" t="s">
        <v>41</v>
      </c>
      <c r="F15" s="11" t="s">
        <v>1223</v>
      </c>
      <c r="G15" s="11" t="s">
        <v>1224</v>
      </c>
      <c r="H15" s="16">
        <v>162780427</v>
      </c>
      <c r="I15" s="16">
        <v>164160001</v>
      </c>
      <c r="J15" s="11" t="s">
        <v>51</v>
      </c>
      <c r="K15" s="11" t="s">
        <v>52</v>
      </c>
      <c r="L15" s="11" t="s">
        <v>53</v>
      </c>
      <c r="M15" s="11">
        <v>1</v>
      </c>
      <c r="N15" s="11">
        <v>69.9</v>
      </c>
      <c r="O15" s="11">
        <v>197.9</v>
      </c>
      <c r="P15" s="27" t="s">
        <v>1225</v>
      </c>
      <c r="Q15" s="29">
        <v>0.09</v>
      </c>
      <c r="R15" s="11" t="s">
        <v>1226</v>
      </c>
    </row>
    <row r="16" s="164" customFormat="1" ht="63" customHeight="1" spans="1:18">
      <c r="A16" s="11"/>
      <c r="B16" s="11"/>
      <c r="C16" s="11"/>
      <c r="D16" s="11"/>
      <c r="E16" s="11"/>
      <c r="F16" s="11"/>
      <c r="G16" s="11" t="s">
        <v>1227</v>
      </c>
      <c r="H16" s="13"/>
      <c r="I16" s="13"/>
      <c r="J16" s="11"/>
      <c r="K16" s="11"/>
      <c r="L16" s="11"/>
      <c r="M16" s="11"/>
      <c r="N16" s="13">
        <v>89</v>
      </c>
      <c r="O16" s="11"/>
      <c r="P16" s="27" t="s">
        <v>1228</v>
      </c>
      <c r="Q16" s="29">
        <v>0.09</v>
      </c>
      <c r="R16" s="11"/>
    </row>
    <row r="17" s="164" customFormat="1" ht="63" customHeight="1" spans="1:18">
      <c r="A17" s="11"/>
      <c r="B17" s="11"/>
      <c r="C17" s="11"/>
      <c r="D17" s="11"/>
      <c r="E17" s="11"/>
      <c r="F17" s="11"/>
      <c r="G17" s="11" t="s">
        <v>1229</v>
      </c>
      <c r="H17" s="13"/>
      <c r="I17" s="13"/>
      <c r="J17" s="11"/>
      <c r="K17" s="11"/>
      <c r="L17" s="11"/>
      <c r="M17" s="11"/>
      <c r="N17" s="11">
        <v>39</v>
      </c>
      <c r="O17" s="11"/>
      <c r="P17" s="27" t="s">
        <v>1230</v>
      </c>
      <c r="Q17" s="29">
        <v>0.09</v>
      </c>
      <c r="R17" s="11"/>
    </row>
    <row r="18" s="164" customFormat="1" ht="76" customHeight="1" spans="1:18">
      <c r="A18" s="11">
        <v>8</v>
      </c>
      <c r="B18" s="11" t="s">
        <v>22</v>
      </c>
      <c r="C18" s="11" t="s">
        <v>23</v>
      </c>
      <c r="D18" s="11" t="s">
        <v>60</v>
      </c>
      <c r="E18" s="11" t="s">
        <v>41</v>
      </c>
      <c r="F18" s="11" t="s">
        <v>1231</v>
      </c>
      <c r="G18" s="11" t="s">
        <v>1232</v>
      </c>
      <c r="H18" s="16">
        <v>162780431</v>
      </c>
      <c r="I18" s="16">
        <v>164160005</v>
      </c>
      <c r="J18" s="11" t="s">
        <v>51</v>
      </c>
      <c r="K18" s="11" t="s">
        <v>52</v>
      </c>
      <c r="L18" s="11" t="s">
        <v>53</v>
      </c>
      <c r="M18" s="11">
        <v>1</v>
      </c>
      <c r="N18" s="11">
        <v>85</v>
      </c>
      <c r="O18" s="11">
        <v>254</v>
      </c>
      <c r="P18" s="27" t="s">
        <v>1233</v>
      </c>
      <c r="Q18" s="29">
        <v>0.09</v>
      </c>
      <c r="R18" s="11" t="s">
        <v>1234</v>
      </c>
    </row>
    <row r="19" s="164" customFormat="1" ht="76" customHeight="1" spans="1:18">
      <c r="A19" s="11"/>
      <c r="B19" s="11"/>
      <c r="C19" s="11"/>
      <c r="D19" s="11"/>
      <c r="E19" s="11"/>
      <c r="F19" s="11"/>
      <c r="G19" s="11" t="s">
        <v>1235</v>
      </c>
      <c r="H19" s="13"/>
      <c r="I19" s="13"/>
      <c r="J19" s="11"/>
      <c r="K19" s="11"/>
      <c r="L19" s="11"/>
      <c r="M19" s="11"/>
      <c r="N19" s="11">
        <v>169</v>
      </c>
      <c r="O19" s="11"/>
      <c r="P19" s="27" t="s">
        <v>1236</v>
      </c>
      <c r="Q19" s="29">
        <v>0.09</v>
      </c>
      <c r="R19" s="11"/>
    </row>
    <row r="20" s="163" customFormat="1" ht="114" customHeight="1" spans="1:18">
      <c r="A20" s="13">
        <v>9</v>
      </c>
      <c r="B20" s="13" t="s">
        <v>22</v>
      </c>
      <c r="C20" s="13" t="s">
        <v>23</v>
      </c>
      <c r="D20" s="13"/>
      <c r="E20" s="13"/>
      <c r="F20" s="13" t="s">
        <v>1237</v>
      </c>
      <c r="G20" s="13" t="s">
        <v>1238</v>
      </c>
      <c r="H20" s="13">
        <v>162779875</v>
      </c>
      <c r="I20" s="13">
        <v>164159320</v>
      </c>
      <c r="J20" s="13" t="s">
        <v>70</v>
      </c>
      <c r="K20" s="13" t="s">
        <v>78</v>
      </c>
      <c r="L20" s="11" t="s">
        <v>496</v>
      </c>
      <c r="M20" s="13">
        <v>1</v>
      </c>
      <c r="N20" s="13">
        <v>99</v>
      </c>
      <c r="O20" s="13">
        <v>247</v>
      </c>
      <c r="P20" s="13" t="s">
        <v>1239</v>
      </c>
      <c r="Q20" s="30">
        <v>0.09</v>
      </c>
      <c r="R20" s="13" t="s">
        <v>81</v>
      </c>
    </row>
    <row r="21" s="163" customFormat="1" ht="114" customHeight="1" spans="1:18">
      <c r="A21" s="13"/>
      <c r="B21" s="13"/>
      <c r="C21" s="13"/>
      <c r="D21" s="13"/>
      <c r="E21" s="13"/>
      <c r="F21" s="13"/>
      <c r="G21" s="13" t="s">
        <v>1240</v>
      </c>
      <c r="H21" s="13"/>
      <c r="I21" s="13"/>
      <c r="J21" s="13"/>
      <c r="K21" s="13"/>
      <c r="L21" s="11"/>
      <c r="M21" s="13"/>
      <c r="N21" s="13">
        <v>99</v>
      </c>
      <c r="O21" s="13"/>
      <c r="P21" s="13" t="s">
        <v>1241</v>
      </c>
      <c r="Q21" s="13"/>
      <c r="R21" s="13"/>
    </row>
    <row r="22" s="163" customFormat="1" ht="114" customHeight="1" spans="1:18">
      <c r="A22" s="13"/>
      <c r="B22" s="13"/>
      <c r="C22" s="13"/>
      <c r="D22" s="13"/>
      <c r="E22" s="13"/>
      <c r="F22" s="13"/>
      <c r="G22" s="13" t="s">
        <v>1242</v>
      </c>
      <c r="H22" s="13"/>
      <c r="I22" s="13"/>
      <c r="J22" s="13"/>
      <c r="K22" s="13"/>
      <c r="L22" s="11"/>
      <c r="M22" s="13"/>
      <c r="N22" s="13">
        <v>49</v>
      </c>
      <c r="O22" s="13"/>
      <c r="P22" s="13" t="s">
        <v>1243</v>
      </c>
      <c r="Q22" s="13"/>
      <c r="R22" s="13"/>
    </row>
    <row r="23" s="57" customFormat="1" ht="167.15" customHeight="1" spans="1:18">
      <c r="A23" s="13">
        <v>10</v>
      </c>
      <c r="B23" s="11" t="s">
        <v>22</v>
      </c>
      <c r="C23" s="11" t="s">
        <v>23</v>
      </c>
      <c r="D23" s="11"/>
      <c r="E23" s="13" t="s">
        <v>1244</v>
      </c>
      <c r="F23" s="13" t="s">
        <v>1245</v>
      </c>
      <c r="G23" s="13" t="s">
        <v>1246</v>
      </c>
      <c r="H23" s="13">
        <v>162780546</v>
      </c>
      <c r="I23" s="13">
        <v>164160154</v>
      </c>
      <c r="J23" s="13" t="s">
        <v>51</v>
      </c>
      <c r="K23" s="13" t="s">
        <v>78</v>
      </c>
      <c r="L23" s="13" t="s">
        <v>1247</v>
      </c>
      <c r="M23" s="13">
        <v>1</v>
      </c>
      <c r="N23" s="13">
        <v>198</v>
      </c>
      <c r="O23" s="13">
        <v>198</v>
      </c>
      <c r="P23" s="13" t="s">
        <v>1248</v>
      </c>
      <c r="Q23" s="30">
        <v>0.13</v>
      </c>
      <c r="R23" s="13" t="s">
        <v>655</v>
      </c>
    </row>
    <row r="24" s="164" customFormat="1" ht="154" customHeight="1" spans="1:18">
      <c r="A24" s="11">
        <v>11</v>
      </c>
      <c r="B24" s="11" t="s">
        <v>22</v>
      </c>
      <c r="C24" s="11" t="s">
        <v>23</v>
      </c>
      <c r="D24" s="11"/>
      <c r="E24" s="11" t="s">
        <v>41</v>
      </c>
      <c r="F24" s="11" t="s">
        <v>1249</v>
      </c>
      <c r="G24" s="11" t="s">
        <v>1250</v>
      </c>
      <c r="H24" s="16">
        <v>162780432</v>
      </c>
      <c r="I24" s="16">
        <v>164160006</v>
      </c>
      <c r="J24" s="11" t="s">
        <v>51</v>
      </c>
      <c r="K24" s="11" t="s">
        <v>52</v>
      </c>
      <c r="L24" s="11" t="s">
        <v>53</v>
      </c>
      <c r="M24" s="11">
        <v>1</v>
      </c>
      <c r="N24" s="11">
        <v>169</v>
      </c>
      <c r="O24" s="11">
        <v>169</v>
      </c>
      <c r="P24" s="27" t="s">
        <v>1251</v>
      </c>
      <c r="Q24" s="29">
        <v>0.13</v>
      </c>
      <c r="R24" s="11" t="s">
        <v>1026</v>
      </c>
    </row>
    <row r="25" s="48" customFormat="1" ht="174.9" customHeight="1" spans="1:18">
      <c r="A25" s="13">
        <v>12</v>
      </c>
      <c r="B25" s="13" t="s">
        <v>22</v>
      </c>
      <c r="C25" s="13" t="s">
        <v>23</v>
      </c>
      <c r="D25" s="13"/>
      <c r="E25" s="13"/>
      <c r="F25" s="13" t="s">
        <v>1252</v>
      </c>
      <c r="G25" s="13" t="s">
        <v>1253</v>
      </c>
      <c r="H25" s="13">
        <v>162780390</v>
      </c>
      <c r="I25" s="13">
        <v>164159962</v>
      </c>
      <c r="J25" s="13" t="s">
        <v>259</v>
      </c>
      <c r="K25" s="13" t="s">
        <v>27</v>
      </c>
      <c r="L25" s="13" t="s">
        <v>53</v>
      </c>
      <c r="M25" s="13">
        <v>1</v>
      </c>
      <c r="N25" s="13" t="s">
        <v>1254</v>
      </c>
      <c r="O25" s="13">
        <v>195</v>
      </c>
      <c r="P25" s="13" t="s">
        <v>1255</v>
      </c>
      <c r="Q25" s="30">
        <v>0.09</v>
      </c>
      <c r="R25" s="13" t="s">
        <v>575</v>
      </c>
    </row>
    <row r="26" s="48" customFormat="1" ht="165" customHeight="1" spans="1:18">
      <c r="A26" s="13">
        <v>13</v>
      </c>
      <c r="B26" s="13" t="s">
        <v>22</v>
      </c>
      <c r="C26" s="13" t="s">
        <v>23</v>
      </c>
      <c r="D26" s="13" t="s">
        <v>60</v>
      </c>
      <c r="E26" s="13" t="s">
        <v>1256</v>
      </c>
      <c r="F26" s="13" t="s">
        <v>1257</v>
      </c>
      <c r="G26" s="13" t="s">
        <v>1258</v>
      </c>
      <c r="H26" s="13">
        <v>162780345</v>
      </c>
      <c r="I26" s="13">
        <v>164159911</v>
      </c>
      <c r="J26" s="13" t="s">
        <v>146</v>
      </c>
      <c r="K26" s="13" t="s">
        <v>147</v>
      </c>
      <c r="L26" s="11" t="s">
        <v>79</v>
      </c>
      <c r="M26" s="13">
        <v>1</v>
      </c>
      <c r="N26" s="13">
        <v>298</v>
      </c>
      <c r="O26" s="13">
        <v>298</v>
      </c>
      <c r="P26" s="19" t="s">
        <v>1259</v>
      </c>
      <c r="Q26" s="30">
        <v>0.09</v>
      </c>
      <c r="R26" s="13" t="s">
        <v>149</v>
      </c>
    </row>
    <row r="27" s="164" customFormat="1" ht="158" customHeight="1" spans="1:18">
      <c r="A27" s="11">
        <v>14</v>
      </c>
      <c r="B27" s="11" t="s">
        <v>22</v>
      </c>
      <c r="C27" s="11" t="s">
        <v>23</v>
      </c>
      <c r="D27" s="11"/>
      <c r="E27" s="11" t="s">
        <v>1260</v>
      </c>
      <c r="F27" s="13" t="s">
        <v>1261</v>
      </c>
      <c r="G27" s="13" t="s">
        <v>1261</v>
      </c>
      <c r="H27" s="13">
        <v>162779258</v>
      </c>
      <c r="I27" s="13">
        <v>164158595</v>
      </c>
      <c r="J27" s="13" t="s">
        <v>85</v>
      </c>
      <c r="K27" s="11" t="s">
        <v>45</v>
      </c>
      <c r="L27" s="11" t="s">
        <v>79</v>
      </c>
      <c r="M27" s="11">
        <v>1</v>
      </c>
      <c r="N27" s="13">
        <v>228</v>
      </c>
      <c r="O27" s="13">
        <v>228</v>
      </c>
      <c r="P27" s="13" t="s">
        <v>1262</v>
      </c>
      <c r="Q27" s="29" t="s">
        <v>304</v>
      </c>
      <c r="R27" s="11" t="s">
        <v>87</v>
      </c>
    </row>
    <row r="28" s="48" customFormat="1" ht="198" customHeight="1" spans="1:18">
      <c r="A28" s="13">
        <v>15</v>
      </c>
      <c r="B28" s="13" t="s">
        <v>22</v>
      </c>
      <c r="C28" s="13" t="s">
        <v>23</v>
      </c>
      <c r="D28" s="13"/>
      <c r="E28" s="13"/>
      <c r="F28" s="13" t="s">
        <v>1263</v>
      </c>
      <c r="G28" s="13" t="s">
        <v>1264</v>
      </c>
      <c r="H28" s="13">
        <v>162780389</v>
      </c>
      <c r="I28" s="13">
        <v>164159961</v>
      </c>
      <c r="J28" s="13" t="s">
        <v>259</v>
      </c>
      <c r="K28" s="13" t="s">
        <v>27</v>
      </c>
      <c r="L28" s="13" t="s">
        <v>53</v>
      </c>
      <c r="M28" s="13">
        <v>1</v>
      </c>
      <c r="N28" s="13" t="s">
        <v>1265</v>
      </c>
      <c r="O28" s="13">
        <v>258.6</v>
      </c>
      <c r="P28" s="13" t="s">
        <v>1266</v>
      </c>
      <c r="Q28" s="30">
        <v>0</v>
      </c>
      <c r="R28" s="13" t="s">
        <v>575</v>
      </c>
    </row>
    <row r="29" s="57" customFormat="1" ht="132" customHeight="1" spans="1:18">
      <c r="A29" s="13">
        <v>16</v>
      </c>
      <c r="B29" s="11" t="s">
        <v>22</v>
      </c>
      <c r="C29" s="11" t="s">
        <v>23</v>
      </c>
      <c r="D29" s="13"/>
      <c r="E29" s="13" t="s">
        <v>1267</v>
      </c>
      <c r="F29" s="13" t="s">
        <v>1268</v>
      </c>
      <c r="G29" s="13" t="s">
        <v>1269</v>
      </c>
      <c r="H29" s="13">
        <v>162780488</v>
      </c>
      <c r="I29" s="13">
        <v>164160085</v>
      </c>
      <c r="J29" s="13" t="s">
        <v>724</v>
      </c>
      <c r="K29" s="13" t="s">
        <v>27</v>
      </c>
      <c r="L29" s="13" t="s">
        <v>1270</v>
      </c>
      <c r="M29" s="13">
        <v>1</v>
      </c>
      <c r="N29" s="102">
        <v>100</v>
      </c>
      <c r="O29" s="102">
        <v>187.9</v>
      </c>
      <c r="P29" s="23" t="s">
        <v>1271</v>
      </c>
      <c r="Q29" s="29">
        <v>0.13</v>
      </c>
      <c r="R29" s="13" t="s">
        <v>1272</v>
      </c>
    </row>
    <row r="30" s="48" customFormat="1" ht="198" customHeight="1" spans="1:18">
      <c r="A30" s="13">
        <v>17</v>
      </c>
      <c r="B30" s="13" t="s">
        <v>22</v>
      </c>
      <c r="C30" s="13" t="s">
        <v>23</v>
      </c>
      <c r="D30" s="13"/>
      <c r="E30" s="13" t="s">
        <v>606</v>
      </c>
      <c r="F30" s="13" t="s">
        <v>1273</v>
      </c>
      <c r="G30" s="13" t="s">
        <v>1274</v>
      </c>
      <c r="H30" s="13">
        <v>162780399</v>
      </c>
      <c r="I30" s="13">
        <v>164159971</v>
      </c>
      <c r="J30" s="13" t="s">
        <v>259</v>
      </c>
      <c r="K30" s="13" t="s">
        <v>27</v>
      </c>
      <c r="L30" s="13" t="s">
        <v>53</v>
      </c>
      <c r="M30" s="13">
        <v>1</v>
      </c>
      <c r="N30" s="13" t="s">
        <v>1275</v>
      </c>
      <c r="O30" s="13">
        <v>173.8</v>
      </c>
      <c r="P30" s="13" t="s">
        <v>1276</v>
      </c>
      <c r="Q30" s="30">
        <v>0.13</v>
      </c>
      <c r="R30" s="13" t="s">
        <v>611</v>
      </c>
    </row>
    <row r="31" s="48" customFormat="1" ht="198" customHeight="1" spans="1:18">
      <c r="A31" s="13">
        <v>18</v>
      </c>
      <c r="B31" s="13" t="s">
        <v>22</v>
      </c>
      <c r="C31" s="13" t="s">
        <v>23</v>
      </c>
      <c r="D31" s="13"/>
      <c r="E31" s="13" t="s">
        <v>1277</v>
      </c>
      <c r="F31" s="13" t="s">
        <v>1278</v>
      </c>
      <c r="G31" s="13" t="s">
        <v>1279</v>
      </c>
      <c r="H31" s="13">
        <v>162780388</v>
      </c>
      <c r="I31" s="13">
        <v>164159960</v>
      </c>
      <c r="J31" s="13" t="s">
        <v>259</v>
      </c>
      <c r="K31" s="13" t="s">
        <v>27</v>
      </c>
      <c r="L31" s="13" t="s">
        <v>53</v>
      </c>
      <c r="M31" s="13">
        <v>1</v>
      </c>
      <c r="N31" s="13" t="s">
        <v>1280</v>
      </c>
      <c r="O31" s="13">
        <v>171.6</v>
      </c>
      <c r="P31" s="13" t="s">
        <v>1281</v>
      </c>
      <c r="Q31" s="30">
        <v>0.13</v>
      </c>
      <c r="R31" s="13" t="s">
        <v>1282</v>
      </c>
    </row>
    <row r="32" s="165" customFormat="1" ht="161.75" customHeight="1" spans="1:18">
      <c r="A32" s="11">
        <v>19</v>
      </c>
      <c r="B32" s="11" t="s">
        <v>22</v>
      </c>
      <c r="C32" s="11" t="s">
        <v>23</v>
      </c>
      <c r="D32" s="11" t="s">
        <v>60</v>
      </c>
      <c r="E32" s="11"/>
      <c r="F32" s="11" t="s">
        <v>1283</v>
      </c>
      <c r="G32" s="11" t="s">
        <v>1284</v>
      </c>
      <c r="H32" s="12">
        <v>162780599</v>
      </c>
      <c r="I32" s="12">
        <v>164160207</v>
      </c>
      <c r="J32" s="11" t="s">
        <v>243</v>
      </c>
      <c r="K32" s="11" t="s">
        <v>45</v>
      </c>
      <c r="L32" s="11" t="s">
        <v>1285</v>
      </c>
      <c r="M32" s="11">
        <v>1</v>
      </c>
      <c r="N32" s="11">
        <v>298</v>
      </c>
      <c r="O32" s="11">
        <v>298</v>
      </c>
      <c r="P32" s="27" t="s">
        <v>1286</v>
      </c>
      <c r="Q32" s="29">
        <v>0.13</v>
      </c>
      <c r="R32" s="11" t="s">
        <v>633</v>
      </c>
    </row>
    <row r="33" s="163" customFormat="1" ht="210" customHeight="1" spans="1:18">
      <c r="A33" s="11">
        <v>20</v>
      </c>
      <c r="B33" s="11" t="s">
        <v>22</v>
      </c>
      <c r="C33" s="11" t="s">
        <v>23</v>
      </c>
      <c r="D33" s="11" t="s">
        <v>60</v>
      </c>
      <c r="E33" s="11" t="s">
        <v>1287</v>
      </c>
      <c r="F33" s="11" t="s">
        <v>1288</v>
      </c>
      <c r="G33" s="11" t="s">
        <v>1289</v>
      </c>
      <c r="H33" s="12">
        <v>162779381</v>
      </c>
      <c r="I33" s="12">
        <v>164158723</v>
      </c>
      <c r="J33" s="11" t="s">
        <v>215</v>
      </c>
      <c r="K33" s="11" t="s">
        <v>27</v>
      </c>
      <c r="L33" s="11" t="s">
        <v>53</v>
      </c>
      <c r="M33" s="11">
        <v>1</v>
      </c>
      <c r="N33" s="11" t="s">
        <v>1290</v>
      </c>
      <c r="O33" s="11">
        <v>170.3</v>
      </c>
      <c r="P33" s="19" t="s">
        <v>1291</v>
      </c>
      <c r="Q33" s="29">
        <v>0.13</v>
      </c>
      <c r="R33" s="11" t="s">
        <v>1292</v>
      </c>
    </row>
    <row r="34" s="163" customFormat="1" ht="165" customHeight="1" spans="1:18">
      <c r="A34" s="13">
        <v>21</v>
      </c>
      <c r="B34" s="11" t="s">
        <v>22</v>
      </c>
      <c r="C34" s="11" t="s">
        <v>23</v>
      </c>
      <c r="D34" s="11" t="s">
        <v>60</v>
      </c>
      <c r="E34" s="13" t="s">
        <v>247</v>
      </c>
      <c r="F34" s="13" t="s">
        <v>1293</v>
      </c>
      <c r="G34" s="13" t="s">
        <v>1294</v>
      </c>
      <c r="H34" s="13">
        <v>162683488</v>
      </c>
      <c r="I34" s="13">
        <v>163945423</v>
      </c>
      <c r="J34" s="13" t="s">
        <v>250</v>
      </c>
      <c r="K34" s="13" t="s">
        <v>120</v>
      </c>
      <c r="L34" s="11" t="s">
        <v>121</v>
      </c>
      <c r="M34" s="11">
        <v>1</v>
      </c>
      <c r="N34" s="13">
        <v>286</v>
      </c>
      <c r="O34" s="13">
        <v>286</v>
      </c>
      <c r="P34" s="23" t="s">
        <v>1295</v>
      </c>
      <c r="Q34" s="30">
        <v>0.13</v>
      </c>
      <c r="R34" s="13" t="s">
        <v>252</v>
      </c>
    </row>
    <row r="35" s="48" customFormat="1" ht="231" customHeight="1" spans="1:18">
      <c r="A35" s="13">
        <v>22</v>
      </c>
      <c r="B35" s="13" t="s">
        <v>22</v>
      </c>
      <c r="C35" s="13" t="s">
        <v>23</v>
      </c>
      <c r="D35" s="13"/>
      <c r="E35" s="13" t="s">
        <v>1296</v>
      </c>
      <c r="F35" s="13" t="s">
        <v>1297</v>
      </c>
      <c r="G35" s="13" t="s">
        <v>1298</v>
      </c>
      <c r="H35" s="13">
        <v>162780387</v>
      </c>
      <c r="I35" s="13">
        <v>164159959</v>
      </c>
      <c r="J35" s="13" t="s">
        <v>259</v>
      </c>
      <c r="K35" s="13" t="s">
        <v>27</v>
      </c>
      <c r="L35" s="13" t="s">
        <v>53</v>
      </c>
      <c r="M35" s="13">
        <v>1</v>
      </c>
      <c r="N35" s="13" t="s">
        <v>1299</v>
      </c>
      <c r="O35" s="13">
        <v>170.3</v>
      </c>
      <c r="P35" s="13" t="s">
        <v>1300</v>
      </c>
      <c r="Q35" s="30">
        <v>0.13</v>
      </c>
      <c r="R35" s="13" t="s">
        <v>1301</v>
      </c>
    </row>
    <row r="36" s="48" customFormat="1" ht="231" customHeight="1" spans="1:18">
      <c r="A36" s="13">
        <v>23</v>
      </c>
      <c r="B36" s="13" t="s">
        <v>22</v>
      </c>
      <c r="C36" s="13" t="s">
        <v>23</v>
      </c>
      <c r="D36" s="13"/>
      <c r="E36" s="13"/>
      <c r="F36" s="13" t="s">
        <v>1302</v>
      </c>
      <c r="G36" s="13" t="s">
        <v>1303</v>
      </c>
      <c r="H36" s="13">
        <v>162780386</v>
      </c>
      <c r="I36" s="13">
        <v>164159958</v>
      </c>
      <c r="J36" s="13" t="s">
        <v>259</v>
      </c>
      <c r="K36" s="13" t="s">
        <v>27</v>
      </c>
      <c r="L36" s="13" t="s">
        <v>53</v>
      </c>
      <c r="M36" s="13">
        <v>1</v>
      </c>
      <c r="N36" s="13" t="s">
        <v>1304</v>
      </c>
      <c r="O36" s="13">
        <v>257.2</v>
      </c>
      <c r="P36" s="13" t="s">
        <v>1305</v>
      </c>
      <c r="Q36" s="30">
        <v>0.13</v>
      </c>
      <c r="R36" s="13" t="s">
        <v>1306</v>
      </c>
    </row>
    <row r="37" s="165" customFormat="1" ht="198" customHeight="1" spans="1:18">
      <c r="A37" s="13">
        <v>24</v>
      </c>
      <c r="B37" s="13" t="s">
        <v>22</v>
      </c>
      <c r="C37" s="13" t="s">
        <v>23</v>
      </c>
      <c r="D37" s="11" t="s">
        <v>60</v>
      </c>
      <c r="E37" s="11" t="s">
        <v>1307</v>
      </c>
      <c r="F37" s="11" t="s">
        <v>1308</v>
      </c>
      <c r="G37" s="11" t="s">
        <v>1309</v>
      </c>
      <c r="H37" s="12">
        <v>162780589</v>
      </c>
      <c r="I37" s="12">
        <v>164160197</v>
      </c>
      <c r="J37" s="11" t="s">
        <v>146</v>
      </c>
      <c r="K37" s="11" t="s">
        <v>147</v>
      </c>
      <c r="L37" s="11" t="s">
        <v>98</v>
      </c>
      <c r="M37" s="11">
        <v>1</v>
      </c>
      <c r="N37" s="11">
        <v>199</v>
      </c>
      <c r="O37" s="11">
        <v>199</v>
      </c>
      <c r="P37" s="27" t="s">
        <v>1310</v>
      </c>
      <c r="Q37" s="29">
        <v>0.13</v>
      </c>
      <c r="R37" s="11" t="s">
        <v>1311</v>
      </c>
    </row>
    <row r="38" s="165" customFormat="1" ht="178.1" customHeight="1" spans="1:18">
      <c r="A38" s="13">
        <v>25</v>
      </c>
      <c r="B38" s="13" t="s">
        <v>22</v>
      </c>
      <c r="C38" s="13" t="s">
        <v>23</v>
      </c>
      <c r="D38" s="11" t="s">
        <v>60</v>
      </c>
      <c r="E38" s="11" t="s">
        <v>1312</v>
      </c>
      <c r="F38" s="11" t="s">
        <v>1313</v>
      </c>
      <c r="G38" s="11" t="s">
        <v>1314</v>
      </c>
      <c r="H38" s="12">
        <v>162780587</v>
      </c>
      <c r="I38" s="12">
        <v>164160195</v>
      </c>
      <c r="J38" s="11" t="s">
        <v>146</v>
      </c>
      <c r="K38" s="11" t="s">
        <v>147</v>
      </c>
      <c r="L38" s="11" t="s">
        <v>98</v>
      </c>
      <c r="M38" s="11">
        <v>1</v>
      </c>
      <c r="N38" s="11">
        <v>238</v>
      </c>
      <c r="O38" s="11">
        <v>238</v>
      </c>
      <c r="P38" s="27" t="s">
        <v>1315</v>
      </c>
      <c r="Q38" s="29">
        <v>0.13</v>
      </c>
      <c r="R38" s="11" t="s">
        <v>1316</v>
      </c>
    </row>
    <row r="39" s="164" customFormat="1" ht="82.5" customHeight="1" spans="1:18">
      <c r="A39" s="11">
        <v>26</v>
      </c>
      <c r="B39" s="11" t="s">
        <v>22</v>
      </c>
      <c r="C39" s="11" t="s">
        <v>23</v>
      </c>
      <c r="D39" s="11" t="s">
        <v>60</v>
      </c>
      <c r="E39" s="11" t="s">
        <v>41</v>
      </c>
      <c r="F39" s="11" t="s">
        <v>1317</v>
      </c>
      <c r="G39" s="11" t="s">
        <v>1318</v>
      </c>
      <c r="H39" s="16">
        <v>162780434</v>
      </c>
      <c r="I39" s="16">
        <v>164160008</v>
      </c>
      <c r="J39" s="11" t="s">
        <v>51</v>
      </c>
      <c r="K39" s="11" t="s">
        <v>52</v>
      </c>
      <c r="L39" s="11" t="s">
        <v>53</v>
      </c>
      <c r="M39" s="11">
        <v>1</v>
      </c>
      <c r="N39" s="11">
        <v>89</v>
      </c>
      <c r="O39" s="11">
        <v>197</v>
      </c>
      <c r="P39" s="19" t="s">
        <v>541</v>
      </c>
      <c r="Q39" s="29">
        <v>0.13</v>
      </c>
      <c r="R39" s="11" t="s">
        <v>1319</v>
      </c>
    </row>
    <row r="40" s="164" customFormat="1" ht="33" spans="1:18">
      <c r="A40" s="11"/>
      <c r="B40" s="11"/>
      <c r="C40" s="11"/>
      <c r="D40" s="11"/>
      <c r="E40" s="11"/>
      <c r="F40" s="11"/>
      <c r="G40" s="11" t="s">
        <v>1320</v>
      </c>
      <c r="H40" s="13"/>
      <c r="I40" s="13"/>
      <c r="J40" s="11"/>
      <c r="K40" s="11"/>
      <c r="L40" s="11"/>
      <c r="M40" s="11"/>
      <c r="N40" s="11">
        <v>49</v>
      </c>
      <c r="O40" s="11"/>
      <c r="P40" s="27" t="s">
        <v>1321</v>
      </c>
      <c r="Q40" s="29">
        <v>0.13</v>
      </c>
      <c r="R40" s="11"/>
    </row>
    <row r="41" s="164" customFormat="1" ht="82.5" spans="1:18">
      <c r="A41" s="11"/>
      <c r="B41" s="11"/>
      <c r="C41" s="11"/>
      <c r="D41" s="11"/>
      <c r="E41" s="11"/>
      <c r="F41" s="11"/>
      <c r="G41" s="11" t="s">
        <v>1322</v>
      </c>
      <c r="H41" s="13"/>
      <c r="I41" s="13"/>
      <c r="J41" s="11"/>
      <c r="K41" s="11"/>
      <c r="L41" s="11"/>
      <c r="M41" s="11"/>
      <c r="N41" s="11">
        <v>59</v>
      </c>
      <c r="O41" s="11"/>
      <c r="P41" s="27" t="s">
        <v>1323</v>
      </c>
      <c r="Q41" s="29">
        <v>0.13</v>
      </c>
      <c r="R41" s="11"/>
    </row>
    <row r="42" s="164" customFormat="1" ht="148.5" customHeight="1" spans="1:18">
      <c r="A42" s="11">
        <v>27</v>
      </c>
      <c r="B42" s="11" t="s">
        <v>22</v>
      </c>
      <c r="C42" s="11" t="s">
        <v>23</v>
      </c>
      <c r="D42" s="11" t="s">
        <v>60</v>
      </c>
      <c r="E42" s="11" t="s">
        <v>41</v>
      </c>
      <c r="F42" s="11" t="s">
        <v>1324</v>
      </c>
      <c r="G42" s="11" t="s">
        <v>1325</v>
      </c>
      <c r="H42" s="16">
        <v>162780442</v>
      </c>
      <c r="I42" s="16">
        <v>164160016</v>
      </c>
      <c r="J42" s="11" t="s">
        <v>51</v>
      </c>
      <c r="K42" s="11" t="s">
        <v>52</v>
      </c>
      <c r="L42" s="11" t="s">
        <v>53</v>
      </c>
      <c r="M42" s="11">
        <v>1</v>
      </c>
      <c r="N42" s="11">
        <v>188</v>
      </c>
      <c r="O42" s="11">
        <v>223.9</v>
      </c>
      <c r="P42" s="19" t="s">
        <v>621</v>
      </c>
      <c r="Q42" s="29">
        <v>0.13</v>
      </c>
      <c r="R42" s="11" t="s">
        <v>1326</v>
      </c>
    </row>
    <row r="43" s="164" customFormat="1" ht="33" spans="1:18">
      <c r="A43" s="11"/>
      <c r="B43" s="11"/>
      <c r="C43" s="11"/>
      <c r="D43" s="11"/>
      <c r="E43" s="11"/>
      <c r="F43" s="11"/>
      <c r="G43" s="11" t="s">
        <v>1327</v>
      </c>
      <c r="H43" s="13"/>
      <c r="I43" s="13"/>
      <c r="J43" s="11"/>
      <c r="K43" s="11"/>
      <c r="L43" s="11"/>
      <c r="M43" s="11"/>
      <c r="N43" s="11">
        <v>35.9</v>
      </c>
      <c r="O43" s="11"/>
      <c r="P43" s="27" t="s">
        <v>1328</v>
      </c>
      <c r="Q43" s="29">
        <v>0.13</v>
      </c>
      <c r="R43" s="11"/>
    </row>
    <row r="44" s="164" customFormat="1" ht="148.5" customHeight="1" spans="1:18">
      <c r="A44" s="11">
        <v>28</v>
      </c>
      <c r="B44" s="11" t="s">
        <v>22</v>
      </c>
      <c r="C44" s="11" t="s">
        <v>23</v>
      </c>
      <c r="D44" s="11"/>
      <c r="E44" s="11" t="s">
        <v>41</v>
      </c>
      <c r="F44" s="11" t="s">
        <v>1329</v>
      </c>
      <c r="G44" s="11" t="s">
        <v>1330</v>
      </c>
      <c r="H44" s="16">
        <v>162780441</v>
      </c>
      <c r="I44" s="16">
        <v>164160015</v>
      </c>
      <c r="J44" s="11" t="s">
        <v>51</v>
      </c>
      <c r="K44" s="11" t="s">
        <v>52</v>
      </c>
      <c r="L44" s="11" t="s">
        <v>53</v>
      </c>
      <c r="M44" s="11">
        <v>1</v>
      </c>
      <c r="N44" s="11">
        <v>129</v>
      </c>
      <c r="O44" s="11">
        <v>218</v>
      </c>
      <c r="P44" s="27" t="s">
        <v>1331</v>
      </c>
      <c r="Q44" s="29">
        <v>0.13</v>
      </c>
      <c r="R44" s="11" t="s">
        <v>1332</v>
      </c>
    </row>
    <row r="45" s="164" customFormat="1" ht="33" spans="1:18">
      <c r="A45" s="11"/>
      <c r="B45" s="11"/>
      <c r="C45" s="11"/>
      <c r="D45" s="11"/>
      <c r="E45" s="11"/>
      <c r="F45" s="11"/>
      <c r="G45" s="11" t="s">
        <v>1333</v>
      </c>
      <c r="H45" s="13"/>
      <c r="I45" s="13"/>
      <c r="J45" s="11"/>
      <c r="K45" s="11"/>
      <c r="L45" s="11"/>
      <c r="M45" s="11"/>
      <c r="N45" s="11">
        <v>89</v>
      </c>
      <c r="O45" s="11"/>
      <c r="P45" s="27" t="s">
        <v>1334</v>
      </c>
      <c r="Q45" s="29">
        <v>0.09</v>
      </c>
      <c r="R45" s="11"/>
    </row>
    <row r="46" s="164" customFormat="1" ht="181.5" customHeight="1" spans="1:18">
      <c r="A46" s="11">
        <v>29</v>
      </c>
      <c r="B46" s="11" t="s">
        <v>22</v>
      </c>
      <c r="C46" s="11" t="s">
        <v>23</v>
      </c>
      <c r="D46" s="11" t="s">
        <v>60</v>
      </c>
      <c r="E46" s="11" t="s">
        <v>41</v>
      </c>
      <c r="F46" s="11" t="s">
        <v>1335</v>
      </c>
      <c r="G46" s="11" t="s">
        <v>1336</v>
      </c>
      <c r="H46" s="16">
        <v>162780440</v>
      </c>
      <c r="I46" s="16">
        <v>164160014</v>
      </c>
      <c r="J46" s="11" t="s">
        <v>51</v>
      </c>
      <c r="K46" s="11" t="s">
        <v>52</v>
      </c>
      <c r="L46" s="11" t="s">
        <v>53</v>
      </c>
      <c r="M46" s="11">
        <v>1</v>
      </c>
      <c r="N46" s="11">
        <v>168</v>
      </c>
      <c r="O46" s="11">
        <v>246</v>
      </c>
      <c r="P46" s="27" t="s">
        <v>1337</v>
      </c>
      <c r="Q46" s="29">
        <v>0.13</v>
      </c>
      <c r="R46" s="11" t="s">
        <v>1338</v>
      </c>
    </row>
    <row r="47" s="164" customFormat="1" ht="132" spans="1:18">
      <c r="A47" s="11"/>
      <c r="B47" s="11"/>
      <c r="C47" s="11"/>
      <c r="D47" s="11"/>
      <c r="E47" s="11"/>
      <c r="F47" s="11"/>
      <c r="G47" s="11" t="s">
        <v>1339</v>
      </c>
      <c r="H47" s="13"/>
      <c r="I47" s="13"/>
      <c r="J47" s="11"/>
      <c r="K47" s="11"/>
      <c r="L47" s="11"/>
      <c r="M47" s="11"/>
      <c r="N47" s="11">
        <v>78</v>
      </c>
      <c r="O47" s="11"/>
      <c r="P47" s="27" t="s">
        <v>1340</v>
      </c>
      <c r="Q47" s="29">
        <v>0.13</v>
      </c>
      <c r="R47" s="11"/>
    </row>
    <row r="48" s="164" customFormat="1" ht="198" customHeight="1" spans="1:18">
      <c r="A48" s="11">
        <v>30</v>
      </c>
      <c r="B48" s="11" t="s">
        <v>22</v>
      </c>
      <c r="C48" s="11" t="s">
        <v>23</v>
      </c>
      <c r="D48" s="11"/>
      <c r="E48" s="11" t="s">
        <v>41</v>
      </c>
      <c r="F48" s="11" t="s">
        <v>1341</v>
      </c>
      <c r="G48" s="11" t="s">
        <v>1342</v>
      </c>
      <c r="H48" s="16">
        <v>162780438</v>
      </c>
      <c r="I48" s="16">
        <v>164160012</v>
      </c>
      <c r="J48" s="11" t="s">
        <v>51</v>
      </c>
      <c r="K48" s="11" t="s">
        <v>52</v>
      </c>
      <c r="L48" s="11" t="s">
        <v>53</v>
      </c>
      <c r="M48" s="11">
        <v>1</v>
      </c>
      <c r="N48" s="11">
        <v>168</v>
      </c>
      <c r="O48" s="11">
        <v>206</v>
      </c>
      <c r="P48" s="27" t="s">
        <v>1343</v>
      </c>
      <c r="Q48" s="29">
        <v>0.13</v>
      </c>
      <c r="R48" s="11" t="s">
        <v>1344</v>
      </c>
    </row>
    <row r="49" s="164" customFormat="1" ht="33" spans="1:18">
      <c r="A49" s="11"/>
      <c r="B49" s="11"/>
      <c r="C49" s="11"/>
      <c r="D49" s="11"/>
      <c r="E49" s="11"/>
      <c r="F49" s="11"/>
      <c r="G49" s="11" t="s">
        <v>1345</v>
      </c>
      <c r="H49" s="13"/>
      <c r="I49" s="13"/>
      <c r="J49" s="11"/>
      <c r="K49" s="11"/>
      <c r="L49" s="11"/>
      <c r="M49" s="11"/>
      <c r="N49" s="11">
        <v>38</v>
      </c>
      <c r="O49" s="11"/>
      <c r="P49" s="27" t="s">
        <v>1346</v>
      </c>
      <c r="Q49" s="29">
        <v>0.13</v>
      </c>
      <c r="R49" s="11"/>
    </row>
    <row r="50" s="48" customFormat="1" ht="131" customHeight="1" spans="1:18">
      <c r="A50" s="13">
        <v>31</v>
      </c>
      <c r="B50" s="13" t="s">
        <v>22</v>
      </c>
      <c r="C50" s="13" t="s">
        <v>23</v>
      </c>
      <c r="D50" s="13"/>
      <c r="E50" s="13" t="s">
        <v>1347</v>
      </c>
      <c r="F50" s="13" t="s">
        <v>1348</v>
      </c>
      <c r="G50" s="13" t="s">
        <v>1349</v>
      </c>
      <c r="H50" s="13">
        <v>162780347</v>
      </c>
      <c r="I50" s="13">
        <v>164159913</v>
      </c>
      <c r="J50" s="13" t="s">
        <v>146</v>
      </c>
      <c r="K50" s="13" t="s">
        <v>147</v>
      </c>
      <c r="L50" s="11" t="s">
        <v>79</v>
      </c>
      <c r="M50" s="13">
        <v>1</v>
      </c>
      <c r="N50" s="13">
        <v>198</v>
      </c>
      <c r="O50" s="13">
        <v>198</v>
      </c>
      <c r="P50" s="19" t="s">
        <v>1350</v>
      </c>
      <c r="Q50" s="13">
        <v>13</v>
      </c>
      <c r="R50" s="13" t="s">
        <v>149</v>
      </c>
    </row>
    <row r="51" s="48" customFormat="1" ht="131" customHeight="1" spans="1:18">
      <c r="A51" s="13">
        <v>32</v>
      </c>
      <c r="B51" s="11" t="s">
        <v>22</v>
      </c>
      <c r="C51" s="11" t="s">
        <v>23</v>
      </c>
      <c r="D51" s="13"/>
      <c r="E51" s="13"/>
      <c r="F51" s="13" t="s">
        <v>1351</v>
      </c>
      <c r="G51" s="13" t="s">
        <v>1352</v>
      </c>
      <c r="H51" s="13">
        <v>162779845</v>
      </c>
      <c r="I51" s="13">
        <v>164159289</v>
      </c>
      <c r="J51" s="13" t="s">
        <v>1353</v>
      </c>
      <c r="K51" s="13" t="s">
        <v>27</v>
      </c>
      <c r="L51" s="11" t="s">
        <v>79</v>
      </c>
      <c r="M51" s="13">
        <v>1</v>
      </c>
      <c r="N51" s="24">
        <v>288</v>
      </c>
      <c r="O51" s="24">
        <v>288</v>
      </c>
      <c r="P51" s="23" t="s">
        <v>1354</v>
      </c>
      <c r="Q51" s="29">
        <v>0.13</v>
      </c>
      <c r="R51" s="13" t="s">
        <v>1355</v>
      </c>
    </row>
    <row r="52" s="3" customFormat="1" ht="176.2" customHeight="1" spans="1:18">
      <c r="A52" s="13">
        <v>33</v>
      </c>
      <c r="B52" s="13" t="s">
        <v>22</v>
      </c>
      <c r="C52" s="13" t="s">
        <v>290</v>
      </c>
      <c r="D52" s="13" t="s">
        <v>60</v>
      </c>
      <c r="E52" s="13" t="s">
        <v>1356</v>
      </c>
      <c r="F52" s="13" t="s">
        <v>1357</v>
      </c>
      <c r="G52" s="13" t="s">
        <v>1358</v>
      </c>
      <c r="H52" s="13">
        <v>162779464</v>
      </c>
      <c r="I52" s="13">
        <v>164158814</v>
      </c>
      <c r="J52" s="13" t="s">
        <v>301</v>
      </c>
      <c r="K52" s="13" t="s">
        <v>45</v>
      </c>
      <c r="L52" s="13" t="s">
        <v>1359</v>
      </c>
      <c r="M52" s="13">
        <v>1</v>
      </c>
      <c r="N52" s="13">
        <v>398</v>
      </c>
      <c r="O52" s="13">
        <v>398</v>
      </c>
      <c r="P52" s="13" t="s">
        <v>1360</v>
      </c>
      <c r="Q52" s="29">
        <v>0.09</v>
      </c>
      <c r="R52" s="13" t="s">
        <v>1361</v>
      </c>
    </row>
    <row r="53" s="3" customFormat="1" ht="176.25" customHeight="1" spans="1:18">
      <c r="A53" s="13">
        <v>34</v>
      </c>
      <c r="B53" s="13" t="s">
        <v>22</v>
      </c>
      <c r="C53" s="13" t="s">
        <v>290</v>
      </c>
      <c r="D53" s="15"/>
      <c r="E53" s="13" t="s">
        <v>1362</v>
      </c>
      <c r="F53" s="13" t="s">
        <v>1363</v>
      </c>
      <c r="G53" s="13" t="s">
        <v>1364</v>
      </c>
      <c r="H53" s="13">
        <v>162777165</v>
      </c>
      <c r="I53" s="13">
        <v>164155328</v>
      </c>
      <c r="J53" s="13" t="s">
        <v>845</v>
      </c>
      <c r="K53" s="13" t="s">
        <v>45</v>
      </c>
      <c r="L53" s="13" t="s">
        <v>295</v>
      </c>
      <c r="M53" s="13">
        <v>1</v>
      </c>
      <c r="N53" s="13" t="s">
        <v>1365</v>
      </c>
      <c r="O53" s="13">
        <v>165</v>
      </c>
      <c r="P53" s="13" t="s">
        <v>1366</v>
      </c>
      <c r="Q53" s="30" t="s">
        <v>1367</v>
      </c>
      <c r="R53" s="13" t="s">
        <v>297</v>
      </c>
    </row>
    <row r="54" s="3" customFormat="1" ht="33" customHeight="1" spans="1:18">
      <c r="A54" s="13">
        <v>35</v>
      </c>
      <c r="B54" s="13" t="s">
        <v>22</v>
      </c>
      <c r="C54" s="13" t="s">
        <v>290</v>
      </c>
      <c r="D54" s="15"/>
      <c r="E54" s="13" t="s">
        <v>1368</v>
      </c>
      <c r="F54" s="13" t="s">
        <v>1369</v>
      </c>
      <c r="G54" s="13" t="s">
        <v>1370</v>
      </c>
      <c r="H54" s="13">
        <v>162779821</v>
      </c>
      <c r="I54" s="13">
        <v>164159265</v>
      </c>
      <c r="J54" s="13" t="s">
        <v>26</v>
      </c>
      <c r="K54" s="13" t="s">
        <v>45</v>
      </c>
      <c r="L54" s="13" t="s">
        <v>1371</v>
      </c>
      <c r="M54" s="13">
        <v>1</v>
      </c>
      <c r="N54" s="13">
        <v>69</v>
      </c>
      <c r="O54" s="13">
        <v>240.7</v>
      </c>
      <c r="P54" s="13" t="s">
        <v>1372</v>
      </c>
      <c r="Q54" s="30">
        <v>0.09</v>
      </c>
      <c r="R54" s="13" t="s">
        <v>1373</v>
      </c>
    </row>
    <row r="55" s="3" customFormat="1" ht="33" spans="1:18">
      <c r="A55" s="15"/>
      <c r="B55" s="13"/>
      <c r="C55" s="13"/>
      <c r="D55" s="15"/>
      <c r="E55" s="15"/>
      <c r="F55" s="15"/>
      <c r="G55" s="13" t="s">
        <v>1374</v>
      </c>
      <c r="H55" s="15"/>
      <c r="I55" s="15"/>
      <c r="J55" s="15"/>
      <c r="K55" s="15"/>
      <c r="L55" s="15"/>
      <c r="M55" s="15"/>
      <c r="N55" s="13">
        <v>59</v>
      </c>
      <c r="O55" s="15"/>
      <c r="P55" s="13" t="s">
        <v>1375</v>
      </c>
      <c r="Q55" s="13"/>
      <c r="R55" s="15"/>
    </row>
    <row r="56" s="3" customFormat="1" ht="33" spans="1:18">
      <c r="A56" s="15"/>
      <c r="B56" s="13"/>
      <c r="C56" s="13"/>
      <c r="D56" s="15"/>
      <c r="E56" s="15"/>
      <c r="F56" s="15"/>
      <c r="G56" s="13" t="s">
        <v>1376</v>
      </c>
      <c r="H56" s="15"/>
      <c r="I56" s="15"/>
      <c r="J56" s="15"/>
      <c r="K56" s="15"/>
      <c r="L56" s="15"/>
      <c r="M56" s="15"/>
      <c r="N56" s="13">
        <v>29</v>
      </c>
      <c r="O56" s="15"/>
      <c r="P56" s="13" t="s">
        <v>1377</v>
      </c>
      <c r="Q56" s="13"/>
      <c r="R56" s="15"/>
    </row>
    <row r="57" s="3" customFormat="1" ht="33" spans="1:18">
      <c r="A57" s="15"/>
      <c r="B57" s="13"/>
      <c r="C57" s="13"/>
      <c r="D57" s="15"/>
      <c r="E57" s="15"/>
      <c r="F57" s="15"/>
      <c r="G57" s="13" t="s">
        <v>1378</v>
      </c>
      <c r="H57" s="15"/>
      <c r="I57" s="15"/>
      <c r="J57" s="15"/>
      <c r="K57" s="15"/>
      <c r="L57" s="15"/>
      <c r="M57" s="15"/>
      <c r="N57" s="13">
        <v>63.9</v>
      </c>
      <c r="O57" s="15"/>
      <c r="P57" s="13" t="s">
        <v>1379</v>
      </c>
      <c r="Q57" s="13"/>
      <c r="R57" s="15"/>
    </row>
    <row r="58" s="3" customFormat="1" ht="33" spans="1:18">
      <c r="A58" s="15"/>
      <c r="B58" s="13"/>
      <c r="C58" s="13"/>
      <c r="D58" s="15"/>
      <c r="E58" s="15"/>
      <c r="F58" s="15"/>
      <c r="G58" s="13" t="s">
        <v>1380</v>
      </c>
      <c r="H58" s="15"/>
      <c r="I58" s="15"/>
      <c r="J58" s="15"/>
      <c r="K58" s="15"/>
      <c r="L58" s="15"/>
      <c r="M58" s="15"/>
      <c r="N58" s="13">
        <v>19.8</v>
      </c>
      <c r="O58" s="15"/>
      <c r="P58" s="13" t="s">
        <v>1381</v>
      </c>
      <c r="Q58" s="13"/>
      <c r="R58" s="15"/>
    </row>
    <row r="59" s="3" customFormat="1" ht="33" customHeight="1" spans="1:18">
      <c r="A59" s="11">
        <v>36</v>
      </c>
      <c r="B59" s="11" t="s">
        <v>22</v>
      </c>
      <c r="C59" s="11" t="s">
        <v>290</v>
      </c>
      <c r="D59" s="11"/>
      <c r="E59" s="11" t="s">
        <v>721</v>
      </c>
      <c r="F59" s="11" t="s">
        <v>1382</v>
      </c>
      <c r="G59" s="11" t="s">
        <v>1383</v>
      </c>
      <c r="H59" s="12">
        <v>162779173</v>
      </c>
      <c r="I59" s="12">
        <v>164158498</v>
      </c>
      <c r="J59" s="11" t="s">
        <v>724</v>
      </c>
      <c r="K59" s="11" t="s">
        <v>78</v>
      </c>
      <c r="L59" s="11" t="s">
        <v>36</v>
      </c>
      <c r="M59" s="11">
        <v>1</v>
      </c>
      <c r="N59" s="11">
        <v>90</v>
      </c>
      <c r="O59" s="11"/>
      <c r="P59" s="20" t="s">
        <v>1384</v>
      </c>
      <c r="Q59" s="29">
        <v>0.13</v>
      </c>
      <c r="R59" s="11" t="s">
        <v>726</v>
      </c>
    </row>
    <row r="60" s="3" customFormat="1" ht="33" spans="1:18">
      <c r="A60" s="11"/>
      <c r="B60" s="11"/>
      <c r="C60" s="11"/>
      <c r="D60" s="11"/>
      <c r="E60" s="11"/>
      <c r="F60" s="11"/>
      <c r="G60" s="11"/>
      <c r="H60" s="14"/>
      <c r="I60" s="14"/>
      <c r="J60" s="11"/>
      <c r="K60" s="11"/>
      <c r="L60" s="11"/>
      <c r="M60" s="11"/>
      <c r="N60" s="11">
        <v>29.9</v>
      </c>
      <c r="O60" s="11"/>
      <c r="P60" s="20" t="s">
        <v>1385</v>
      </c>
      <c r="Q60" s="29"/>
      <c r="R60" s="11"/>
    </row>
    <row r="61" s="3" customFormat="1" ht="33" spans="1:18">
      <c r="A61" s="11"/>
      <c r="B61" s="11"/>
      <c r="C61" s="11"/>
      <c r="D61" s="11"/>
      <c r="E61" s="11"/>
      <c r="F61" s="11"/>
      <c r="G61" s="11"/>
      <c r="H61" s="14"/>
      <c r="I61" s="14"/>
      <c r="J61" s="11"/>
      <c r="K61" s="11"/>
      <c r="L61" s="11"/>
      <c r="M61" s="11"/>
      <c r="N61" s="11">
        <v>30</v>
      </c>
      <c r="O61" s="11"/>
      <c r="P61" s="20" t="s">
        <v>1386</v>
      </c>
      <c r="Q61" s="29"/>
      <c r="R61" s="11"/>
    </row>
    <row r="62" s="3" customFormat="1" ht="33" spans="1:18">
      <c r="A62" s="11"/>
      <c r="B62" s="11"/>
      <c r="C62" s="11"/>
      <c r="D62" s="11"/>
      <c r="E62" s="11"/>
      <c r="F62" s="11"/>
      <c r="G62" s="11"/>
      <c r="H62" s="14"/>
      <c r="I62" s="14"/>
      <c r="J62" s="11"/>
      <c r="K62" s="11"/>
      <c r="L62" s="11"/>
      <c r="M62" s="11"/>
      <c r="N62" s="11">
        <v>30</v>
      </c>
      <c r="O62" s="11"/>
      <c r="P62" s="20" t="s">
        <v>725</v>
      </c>
      <c r="Q62" s="29"/>
      <c r="R62" s="11"/>
    </row>
    <row r="63" s="3" customFormat="1" ht="33" spans="1:18">
      <c r="A63" s="11"/>
      <c r="B63" s="11"/>
      <c r="C63" s="11"/>
      <c r="D63" s="11"/>
      <c r="E63" s="11"/>
      <c r="F63" s="11"/>
      <c r="G63" s="11"/>
      <c r="H63" s="14"/>
      <c r="I63" s="14"/>
      <c r="J63" s="11"/>
      <c r="K63" s="11"/>
      <c r="L63" s="11"/>
      <c r="M63" s="11"/>
      <c r="N63" s="11">
        <v>27</v>
      </c>
      <c r="O63" s="11"/>
      <c r="P63" s="20" t="s">
        <v>728</v>
      </c>
      <c r="Q63" s="29"/>
      <c r="R63" s="11"/>
    </row>
    <row r="64" s="3" customFormat="1" ht="33" spans="1:18">
      <c r="A64" s="11"/>
      <c r="B64" s="11"/>
      <c r="C64" s="11"/>
      <c r="D64" s="11"/>
      <c r="E64" s="11"/>
      <c r="F64" s="11"/>
      <c r="G64" s="11"/>
      <c r="H64" s="14"/>
      <c r="I64" s="14"/>
      <c r="J64" s="11"/>
      <c r="K64" s="11"/>
      <c r="L64" s="11"/>
      <c r="M64" s="11"/>
      <c r="N64" s="11">
        <v>18</v>
      </c>
      <c r="O64" s="11"/>
      <c r="P64" s="20" t="s">
        <v>1387</v>
      </c>
      <c r="Q64" s="29"/>
      <c r="R64" s="11"/>
    </row>
    <row r="65" s="3" customFormat="1" ht="33" spans="1:18">
      <c r="A65" s="11"/>
      <c r="B65" s="11"/>
      <c r="C65" s="11"/>
      <c r="D65" s="11"/>
      <c r="E65" s="11"/>
      <c r="F65" s="11"/>
      <c r="G65" s="11"/>
      <c r="H65" s="14"/>
      <c r="I65" s="14"/>
      <c r="J65" s="11"/>
      <c r="K65" s="11"/>
      <c r="L65" s="11"/>
      <c r="M65" s="11"/>
      <c r="N65" s="11">
        <v>30</v>
      </c>
      <c r="O65" s="11"/>
      <c r="P65" s="20" t="s">
        <v>725</v>
      </c>
      <c r="Q65" s="29"/>
      <c r="R65" s="11"/>
    </row>
    <row r="66" s="3" customFormat="1" ht="33" spans="1:18">
      <c r="A66" s="11"/>
      <c r="B66" s="11"/>
      <c r="C66" s="11"/>
      <c r="D66" s="11"/>
      <c r="E66" s="11"/>
      <c r="F66" s="11"/>
      <c r="G66" s="11"/>
      <c r="H66" s="14"/>
      <c r="I66" s="14"/>
      <c r="J66" s="11"/>
      <c r="K66" s="11"/>
      <c r="L66" s="11"/>
      <c r="M66" s="11"/>
      <c r="N66" s="11">
        <v>30</v>
      </c>
      <c r="O66" s="11"/>
      <c r="P66" s="20" t="s">
        <v>1388</v>
      </c>
      <c r="Q66" s="29"/>
      <c r="R66" s="11"/>
    </row>
    <row r="67" s="3" customFormat="1" ht="175.5" customHeight="1" spans="1:18">
      <c r="A67" s="11">
        <v>37</v>
      </c>
      <c r="B67" s="11" t="s">
        <v>22</v>
      </c>
      <c r="C67" s="11" t="s">
        <v>290</v>
      </c>
      <c r="D67" s="11"/>
      <c r="E67" s="11" t="s">
        <v>1389</v>
      </c>
      <c r="F67" s="11" t="s">
        <v>1390</v>
      </c>
      <c r="G67" s="11" t="s">
        <v>1391</v>
      </c>
      <c r="H67" s="12">
        <v>162777899</v>
      </c>
      <c r="I67" s="12">
        <v>164156684</v>
      </c>
      <c r="J67" s="11" t="s">
        <v>1392</v>
      </c>
      <c r="K67" s="11" t="s">
        <v>1393</v>
      </c>
      <c r="L67" s="11" t="s">
        <v>737</v>
      </c>
      <c r="M67" s="11">
        <v>2</v>
      </c>
      <c r="N67" s="11" t="s">
        <v>1394</v>
      </c>
      <c r="O67" s="11">
        <f>147+99.8</f>
        <v>246.8</v>
      </c>
      <c r="P67" s="13" t="s">
        <v>1395</v>
      </c>
      <c r="Q67" s="29" t="s">
        <v>1396</v>
      </c>
      <c r="R67" s="11" t="s">
        <v>1397</v>
      </c>
    </row>
    <row r="68" s="3" customFormat="1" ht="218" customHeight="1" spans="1:18">
      <c r="A68" s="13">
        <v>38</v>
      </c>
      <c r="B68" s="13" t="s">
        <v>22</v>
      </c>
      <c r="C68" s="13" t="s">
        <v>290</v>
      </c>
      <c r="D68" s="15"/>
      <c r="E68" s="13" t="s">
        <v>1398</v>
      </c>
      <c r="F68" s="13" t="s">
        <v>1399</v>
      </c>
      <c r="G68" s="13" t="s">
        <v>1400</v>
      </c>
      <c r="H68" s="13">
        <v>162778682</v>
      </c>
      <c r="I68" s="13">
        <v>164157927</v>
      </c>
      <c r="J68" s="13" t="s">
        <v>755</v>
      </c>
      <c r="K68" s="13" t="s">
        <v>1401</v>
      </c>
      <c r="L68" s="13" t="s">
        <v>1119</v>
      </c>
      <c r="M68" s="13">
        <v>1</v>
      </c>
      <c r="N68" s="13">
        <v>198</v>
      </c>
      <c r="O68" s="13">
        <v>198</v>
      </c>
      <c r="P68" s="13" t="s">
        <v>1402</v>
      </c>
      <c r="Q68" s="13" t="s">
        <v>304</v>
      </c>
      <c r="R68" s="13" t="s">
        <v>758</v>
      </c>
    </row>
    <row r="69" s="3" customFormat="1" ht="236" customHeight="1" spans="1:18">
      <c r="A69" s="13">
        <v>39</v>
      </c>
      <c r="B69" s="11" t="s">
        <v>22</v>
      </c>
      <c r="C69" s="11" t="s">
        <v>290</v>
      </c>
      <c r="D69" s="13"/>
      <c r="E69" s="13" t="s">
        <v>1403</v>
      </c>
      <c r="F69" s="13" t="s">
        <v>1404</v>
      </c>
      <c r="G69" s="13" t="s">
        <v>1405</v>
      </c>
      <c r="H69" s="12">
        <v>162777194</v>
      </c>
      <c r="I69" s="12">
        <v>164155373</v>
      </c>
      <c r="J69" s="13" t="s">
        <v>787</v>
      </c>
      <c r="K69" s="13" t="s">
        <v>78</v>
      </c>
      <c r="L69" s="68" t="s">
        <v>1406</v>
      </c>
      <c r="M69" s="11">
        <v>1</v>
      </c>
      <c r="N69" s="13">
        <v>169.9</v>
      </c>
      <c r="O69" s="13">
        <v>169.9</v>
      </c>
      <c r="P69" s="20" t="s">
        <v>1407</v>
      </c>
      <c r="Q69" s="29">
        <v>0.13</v>
      </c>
      <c r="R69" s="11" t="s">
        <v>465</v>
      </c>
    </row>
    <row r="70" s="3" customFormat="1" ht="181.5" customHeight="1" spans="1:18">
      <c r="A70" s="13">
        <v>40</v>
      </c>
      <c r="B70" s="13" t="s">
        <v>22</v>
      </c>
      <c r="C70" s="13" t="s">
        <v>290</v>
      </c>
      <c r="D70" s="13" t="s">
        <v>60</v>
      </c>
      <c r="E70" s="13" t="s">
        <v>1408</v>
      </c>
      <c r="F70" s="13" t="s">
        <v>1409</v>
      </c>
      <c r="G70" s="13" t="s">
        <v>1410</v>
      </c>
      <c r="H70" s="13">
        <v>162779486</v>
      </c>
      <c r="I70" s="13">
        <v>164158838</v>
      </c>
      <c r="J70" s="13" t="s">
        <v>619</v>
      </c>
      <c r="K70" s="13" t="s">
        <v>45</v>
      </c>
      <c r="L70" s="13" t="s">
        <v>1411</v>
      </c>
      <c r="M70" s="13">
        <v>1</v>
      </c>
      <c r="N70" s="13">
        <v>598</v>
      </c>
      <c r="O70" s="13">
        <v>598</v>
      </c>
      <c r="P70" s="13" t="s">
        <v>1412</v>
      </c>
      <c r="Q70" s="29">
        <v>0.09</v>
      </c>
      <c r="R70" s="13" t="s">
        <v>1413</v>
      </c>
    </row>
    <row r="71" s="166" customFormat="1" ht="33" customHeight="1" spans="1:18">
      <c r="A71" s="11">
        <v>41</v>
      </c>
      <c r="B71" s="11" t="s">
        <v>22</v>
      </c>
      <c r="C71" s="11" t="s">
        <v>290</v>
      </c>
      <c r="D71" s="11" t="s">
        <v>60</v>
      </c>
      <c r="E71" s="11" t="s">
        <v>1414</v>
      </c>
      <c r="F71" s="11" t="s">
        <v>1415</v>
      </c>
      <c r="G71" s="11" t="s">
        <v>1416</v>
      </c>
      <c r="H71" s="11">
        <v>162777533</v>
      </c>
      <c r="I71" s="11">
        <v>164155951</v>
      </c>
      <c r="J71" s="11" t="s">
        <v>309</v>
      </c>
      <c r="K71" s="11" t="s">
        <v>45</v>
      </c>
      <c r="L71" s="11" t="s">
        <v>310</v>
      </c>
      <c r="M71" s="11">
        <v>1</v>
      </c>
      <c r="N71" s="171" t="s">
        <v>1417</v>
      </c>
      <c r="O71" s="171">
        <v>345.8</v>
      </c>
      <c r="P71" s="172" t="s">
        <v>1418</v>
      </c>
      <c r="Q71" s="29">
        <v>0.13</v>
      </c>
      <c r="R71" s="11" t="s">
        <v>312</v>
      </c>
    </row>
    <row r="72" s="3" customFormat="1" ht="33" spans="1:18">
      <c r="A72" s="11"/>
      <c r="B72" s="11"/>
      <c r="C72" s="11"/>
      <c r="D72" s="11"/>
      <c r="E72" s="11"/>
      <c r="F72" s="11"/>
      <c r="G72" s="11" t="s">
        <v>1419</v>
      </c>
      <c r="H72" s="11"/>
      <c r="I72" s="11"/>
      <c r="J72" s="11"/>
      <c r="K72" s="11"/>
      <c r="L72" s="11"/>
      <c r="M72" s="11"/>
      <c r="N72" s="171" t="s">
        <v>1417</v>
      </c>
      <c r="O72" s="171"/>
      <c r="P72" s="172" t="s">
        <v>1420</v>
      </c>
      <c r="Q72" s="29"/>
      <c r="R72" s="11"/>
    </row>
    <row r="73" s="3" customFormat="1" ht="33" spans="1:18">
      <c r="A73" s="11"/>
      <c r="B73" s="11"/>
      <c r="C73" s="11"/>
      <c r="D73" s="11"/>
      <c r="E73" s="11"/>
      <c r="F73" s="11"/>
      <c r="G73" s="11" t="s">
        <v>1421</v>
      </c>
      <c r="H73" s="11"/>
      <c r="I73" s="11"/>
      <c r="J73" s="11"/>
      <c r="K73" s="11"/>
      <c r="L73" s="11"/>
      <c r="M73" s="11"/>
      <c r="N73" s="171" t="s">
        <v>1422</v>
      </c>
      <c r="O73" s="171"/>
      <c r="P73" s="172" t="s">
        <v>1423</v>
      </c>
      <c r="Q73" s="29"/>
      <c r="R73" s="11"/>
    </row>
    <row r="74" s="3" customFormat="1" ht="33" spans="1:18">
      <c r="A74" s="11"/>
      <c r="B74" s="11"/>
      <c r="C74" s="11"/>
      <c r="D74" s="11"/>
      <c r="E74" s="11"/>
      <c r="F74" s="11"/>
      <c r="G74" s="11" t="s">
        <v>1424</v>
      </c>
      <c r="H74" s="11"/>
      <c r="I74" s="11"/>
      <c r="J74" s="11"/>
      <c r="K74" s="11"/>
      <c r="L74" s="11"/>
      <c r="M74" s="11"/>
      <c r="N74" s="171" t="s">
        <v>1417</v>
      </c>
      <c r="O74" s="171"/>
      <c r="P74" s="20" t="s">
        <v>1425</v>
      </c>
      <c r="Q74" s="29"/>
      <c r="R74" s="11"/>
    </row>
    <row r="75" s="3" customFormat="1" ht="33" spans="1:18">
      <c r="A75" s="11"/>
      <c r="B75" s="11"/>
      <c r="C75" s="11"/>
      <c r="D75" s="11"/>
      <c r="E75" s="11"/>
      <c r="F75" s="11"/>
      <c r="G75" s="11" t="s">
        <v>1426</v>
      </c>
      <c r="H75" s="11"/>
      <c r="I75" s="11"/>
      <c r="J75" s="11"/>
      <c r="K75" s="11"/>
      <c r="L75" s="11"/>
      <c r="M75" s="11"/>
      <c r="N75" s="171" t="s">
        <v>1417</v>
      </c>
      <c r="O75" s="171"/>
      <c r="P75" s="172" t="s">
        <v>1425</v>
      </c>
      <c r="Q75" s="29"/>
      <c r="R75" s="11"/>
    </row>
    <row r="76" s="3" customFormat="1" ht="33" spans="1:18">
      <c r="A76" s="11"/>
      <c r="B76" s="11"/>
      <c r="C76" s="11"/>
      <c r="D76" s="11"/>
      <c r="E76" s="11"/>
      <c r="F76" s="11"/>
      <c r="G76" s="11" t="s">
        <v>1427</v>
      </c>
      <c r="H76" s="11"/>
      <c r="I76" s="11"/>
      <c r="J76" s="11"/>
      <c r="K76" s="11"/>
      <c r="L76" s="11"/>
      <c r="M76" s="11"/>
      <c r="N76" s="171" t="s">
        <v>1428</v>
      </c>
      <c r="O76" s="171"/>
      <c r="P76" s="172" t="s">
        <v>1429</v>
      </c>
      <c r="Q76" s="29"/>
      <c r="R76" s="11"/>
    </row>
    <row r="77" s="3" customFormat="1" ht="33" spans="1:18">
      <c r="A77" s="11"/>
      <c r="B77" s="11"/>
      <c r="C77" s="11"/>
      <c r="D77" s="11"/>
      <c r="E77" s="11"/>
      <c r="F77" s="11"/>
      <c r="G77" s="11" t="s">
        <v>1430</v>
      </c>
      <c r="H77" s="11"/>
      <c r="I77" s="11"/>
      <c r="J77" s="11"/>
      <c r="K77" s="11"/>
      <c r="L77" s="11"/>
      <c r="M77" s="11"/>
      <c r="N77" s="171" t="s">
        <v>1428</v>
      </c>
      <c r="O77" s="171"/>
      <c r="P77" s="172" t="s">
        <v>1431</v>
      </c>
      <c r="Q77" s="29"/>
      <c r="R77" s="11"/>
    </row>
    <row r="78" s="3" customFormat="1" ht="33" spans="1:18">
      <c r="A78" s="11"/>
      <c r="B78" s="11"/>
      <c r="C78" s="11"/>
      <c r="D78" s="11"/>
      <c r="E78" s="11"/>
      <c r="F78" s="11"/>
      <c r="G78" s="11" t="s">
        <v>1432</v>
      </c>
      <c r="H78" s="11"/>
      <c r="I78" s="11"/>
      <c r="J78" s="11"/>
      <c r="K78" s="11"/>
      <c r="L78" s="11"/>
      <c r="M78" s="11"/>
      <c r="N78" s="171" t="s">
        <v>1428</v>
      </c>
      <c r="O78" s="171"/>
      <c r="P78" s="172" t="s">
        <v>1431</v>
      </c>
      <c r="Q78" s="29"/>
      <c r="R78" s="11"/>
    </row>
    <row r="79" s="3" customFormat="1" ht="33" spans="1:18">
      <c r="A79" s="11"/>
      <c r="B79" s="11"/>
      <c r="C79" s="11"/>
      <c r="D79" s="11"/>
      <c r="E79" s="11"/>
      <c r="F79" s="11"/>
      <c r="G79" s="11" t="s">
        <v>1433</v>
      </c>
      <c r="H79" s="11"/>
      <c r="I79" s="11"/>
      <c r="J79" s="11"/>
      <c r="K79" s="11"/>
      <c r="L79" s="11"/>
      <c r="M79" s="11"/>
      <c r="N79" s="171" t="s">
        <v>1434</v>
      </c>
      <c r="O79" s="171"/>
      <c r="P79" s="20" t="s">
        <v>1435</v>
      </c>
      <c r="Q79" s="29"/>
      <c r="R79" s="11"/>
    </row>
    <row r="80" s="3" customFormat="1" ht="175.6" customHeight="1" spans="1:18">
      <c r="A80" s="13">
        <v>42</v>
      </c>
      <c r="B80" s="11" t="s">
        <v>22</v>
      </c>
      <c r="C80" s="11" t="s">
        <v>290</v>
      </c>
      <c r="D80" s="11"/>
      <c r="E80" s="11" t="s">
        <v>790</v>
      </c>
      <c r="F80" s="11" t="s">
        <v>1436</v>
      </c>
      <c r="G80" s="11" t="s">
        <v>1437</v>
      </c>
      <c r="H80" s="13">
        <v>162779074</v>
      </c>
      <c r="I80" s="13">
        <v>164158376</v>
      </c>
      <c r="J80" s="13" t="s">
        <v>787</v>
      </c>
      <c r="K80" s="13" t="s">
        <v>27</v>
      </c>
      <c r="L80" s="13" t="s">
        <v>317</v>
      </c>
      <c r="M80" s="13">
        <v>1</v>
      </c>
      <c r="N80" s="13">
        <v>168</v>
      </c>
      <c r="O80" s="13">
        <v>168</v>
      </c>
      <c r="P80" s="13" t="s">
        <v>311</v>
      </c>
      <c r="Q80" s="30">
        <v>0.09</v>
      </c>
      <c r="R80" s="13" t="s">
        <v>318</v>
      </c>
    </row>
    <row r="81" s="3" customFormat="1" ht="176.15" customHeight="1" spans="1:18">
      <c r="A81" s="13">
        <v>43</v>
      </c>
      <c r="B81" s="11" t="s">
        <v>22</v>
      </c>
      <c r="C81" s="11" t="s">
        <v>290</v>
      </c>
      <c r="D81" s="11"/>
      <c r="E81" s="11" t="s">
        <v>1438</v>
      </c>
      <c r="F81" s="13" t="s">
        <v>1439</v>
      </c>
      <c r="G81" s="13" t="s">
        <v>1440</v>
      </c>
      <c r="H81" s="13">
        <v>162778972</v>
      </c>
      <c r="I81" s="13">
        <v>164158265</v>
      </c>
      <c r="J81" s="13" t="s">
        <v>787</v>
      </c>
      <c r="K81" s="13" t="s">
        <v>71</v>
      </c>
      <c r="L81" s="13" t="s">
        <v>317</v>
      </c>
      <c r="M81" s="13">
        <v>2</v>
      </c>
      <c r="N81" s="13">
        <v>178</v>
      </c>
      <c r="O81" s="13">
        <v>178</v>
      </c>
      <c r="P81" s="13" t="s">
        <v>311</v>
      </c>
      <c r="Q81" s="30">
        <v>0.09</v>
      </c>
      <c r="R81" s="13" t="s">
        <v>318</v>
      </c>
    </row>
    <row r="82" s="96" customFormat="1" ht="221" customHeight="1" spans="1:18">
      <c r="A82" s="13">
        <v>44</v>
      </c>
      <c r="B82" s="13" t="s">
        <v>22</v>
      </c>
      <c r="C82" s="13" t="s">
        <v>333</v>
      </c>
      <c r="D82" s="11"/>
      <c r="E82" s="13" t="s">
        <v>1441</v>
      </c>
      <c r="F82" s="134" t="s">
        <v>1442</v>
      </c>
      <c r="G82" s="102" t="s">
        <v>1443</v>
      </c>
      <c r="H82" s="13">
        <v>162778742</v>
      </c>
      <c r="I82" s="13">
        <v>164157989</v>
      </c>
      <c r="J82" s="13" t="s">
        <v>354</v>
      </c>
      <c r="K82" s="13" t="s">
        <v>355</v>
      </c>
      <c r="L82" s="13" t="s">
        <v>356</v>
      </c>
      <c r="M82" s="13">
        <v>1</v>
      </c>
      <c r="N82" s="13" t="s">
        <v>1444</v>
      </c>
      <c r="O82" s="13">
        <v>181.5</v>
      </c>
      <c r="P82" s="13" t="s">
        <v>1445</v>
      </c>
      <c r="Q82" s="30">
        <v>0.13</v>
      </c>
      <c r="R82" s="13" t="s">
        <v>1446</v>
      </c>
    </row>
    <row r="83" s="127" customFormat="1" ht="16.5" customHeight="1" spans="1:18">
      <c r="A83" s="11">
        <v>45</v>
      </c>
      <c r="B83" s="11" t="s">
        <v>22</v>
      </c>
      <c r="C83" s="11" t="s">
        <v>333</v>
      </c>
      <c r="D83" s="11" t="s">
        <v>60</v>
      </c>
      <c r="E83" s="11" t="s">
        <v>342</v>
      </c>
      <c r="F83" s="11" t="s">
        <v>1447</v>
      </c>
      <c r="G83" s="13" t="s">
        <v>1448</v>
      </c>
      <c r="H83" s="11">
        <v>162778851</v>
      </c>
      <c r="I83" s="11">
        <v>164158119</v>
      </c>
      <c r="J83" s="11" t="s">
        <v>345</v>
      </c>
      <c r="K83" s="11" t="s">
        <v>346</v>
      </c>
      <c r="L83" s="11" t="s">
        <v>347</v>
      </c>
      <c r="M83" s="11">
        <v>2</v>
      </c>
      <c r="N83" s="13">
        <v>16.9</v>
      </c>
      <c r="O83" s="11">
        <v>186.2</v>
      </c>
      <c r="P83" s="23" t="s">
        <v>1449</v>
      </c>
      <c r="Q83" s="29">
        <v>0.13</v>
      </c>
      <c r="R83" s="11" t="s">
        <v>349</v>
      </c>
    </row>
    <row r="84" s="127" customFormat="1" ht="16.5" spans="1:18">
      <c r="A84" s="11"/>
      <c r="B84" s="11"/>
      <c r="C84" s="11"/>
      <c r="D84" s="11"/>
      <c r="E84" s="11"/>
      <c r="F84" s="11"/>
      <c r="G84" s="13"/>
      <c r="H84" s="11"/>
      <c r="I84" s="11"/>
      <c r="J84" s="11"/>
      <c r="K84" s="11"/>
      <c r="L84" s="11"/>
      <c r="M84" s="11"/>
      <c r="N84" s="13">
        <v>20.9</v>
      </c>
      <c r="O84" s="11"/>
      <c r="P84" s="23" t="s">
        <v>1450</v>
      </c>
      <c r="Q84" s="29"/>
      <c r="R84" s="11"/>
    </row>
    <row r="85" s="127" customFormat="1" ht="16.5" spans="1:18">
      <c r="A85" s="11"/>
      <c r="B85" s="11"/>
      <c r="C85" s="11"/>
      <c r="D85" s="11"/>
      <c r="E85" s="11"/>
      <c r="F85" s="11"/>
      <c r="G85" s="13"/>
      <c r="H85" s="11"/>
      <c r="I85" s="11"/>
      <c r="J85" s="11"/>
      <c r="K85" s="11"/>
      <c r="L85" s="11"/>
      <c r="M85" s="11"/>
      <c r="N85" s="13">
        <v>19.9</v>
      </c>
      <c r="O85" s="11"/>
      <c r="P85" s="23" t="s">
        <v>1451</v>
      </c>
      <c r="Q85" s="29"/>
      <c r="R85" s="11"/>
    </row>
    <row r="86" s="127" customFormat="1" ht="33" spans="1:18">
      <c r="A86" s="11"/>
      <c r="B86" s="11"/>
      <c r="C86" s="11"/>
      <c r="D86" s="11"/>
      <c r="E86" s="11"/>
      <c r="F86" s="11"/>
      <c r="G86" s="13"/>
      <c r="H86" s="11"/>
      <c r="I86" s="11"/>
      <c r="J86" s="11"/>
      <c r="K86" s="11"/>
      <c r="L86" s="11"/>
      <c r="M86" s="11"/>
      <c r="N86" s="13">
        <v>8.9</v>
      </c>
      <c r="O86" s="11"/>
      <c r="P86" s="23" t="s">
        <v>1452</v>
      </c>
      <c r="Q86" s="29"/>
      <c r="R86" s="11"/>
    </row>
    <row r="87" s="127" customFormat="1" ht="16.5" spans="1:18">
      <c r="A87" s="11"/>
      <c r="B87" s="11"/>
      <c r="C87" s="11"/>
      <c r="D87" s="11"/>
      <c r="E87" s="11"/>
      <c r="F87" s="11"/>
      <c r="G87" s="13"/>
      <c r="H87" s="11"/>
      <c r="I87" s="11"/>
      <c r="J87" s="11"/>
      <c r="K87" s="11"/>
      <c r="L87" s="11"/>
      <c r="M87" s="11"/>
      <c r="N87" s="13">
        <v>50.7</v>
      </c>
      <c r="O87" s="11"/>
      <c r="P87" s="23" t="s">
        <v>348</v>
      </c>
      <c r="Q87" s="29"/>
      <c r="R87" s="11"/>
    </row>
    <row r="88" s="127" customFormat="1" ht="33" spans="1:18">
      <c r="A88" s="11"/>
      <c r="B88" s="11"/>
      <c r="C88" s="11"/>
      <c r="D88" s="11"/>
      <c r="E88" s="11"/>
      <c r="F88" s="11"/>
      <c r="G88" s="13"/>
      <c r="H88" s="11"/>
      <c r="I88" s="11"/>
      <c r="J88" s="11"/>
      <c r="K88" s="11"/>
      <c r="L88" s="11"/>
      <c r="M88" s="11"/>
      <c r="N88" s="13">
        <v>68.9</v>
      </c>
      <c r="O88" s="11"/>
      <c r="P88" s="23" t="s">
        <v>1453</v>
      </c>
      <c r="Q88" s="29"/>
      <c r="R88" s="11"/>
    </row>
    <row r="89" s="96" customFormat="1" ht="198" customHeight="1" spans="1:18">
      <c r="A89" s="13">
        <v>46</v>
      </c>
      <c r="B89" s="13" t="s">
        <v>22</v>
      </c>
      <c r="C89" s="13" t="s">
        <v>333</v>
      </c>
      <c r="D89" s="11"/>
      <c r="E89" s="13"/>
      <c r="F89" s="13" t="s">
        <v>1454</v>
      </c>
      <c r="G89" s="13" t="s">
        <v>1455</v>
      </c>
      <c r="H89" s="13">
        <v>162778835</v>
      </c>
      <c r="I89" s="13">
        <v>164158101</v>
      </c>
      <c r="J89" s="13" t="s">
        <v>619</v>
      </c>
      <c r="K89" s="13" t="s">
        <v>892</v>
      </c>
      <c r="L89" s="13" t="s">
        <v>893</v>
      </c>
      <c r="M89" s="13">
        <v>1</v>
      </c>
      <c r="N89" s="13" t="s">
        <v>1456</v>
      </c>
      <c r="O89" s="13">
        <v>170.2</v>
      </c>
      <c r="P89" s="13" t="s">
        <v>1457</v>
      </c>
      <c r="Q89" s="30">
        <v>0.13</v>
      </c>
      <c r="R89" s="13" t="s">
        <v>1458</v>
      </c>
    </row>
    <row r="90" s="97" customFormat="1" ht="194" customHeight="1" spans="1:18">
      <c r="A90" s="15">
        <v>47</v>
      </c>
      <c r="B90" s="15" t="s">
        <v>22</v>
      </c>
      <c r="C90" s="15" t="s">
        <v>333</v>
      </c>
      <c r="D90" s="11" t="s">
        <v>60</v>
      </c>
      <c r="E90" s="13" t="s">
        <v>842</v>
      </c>
      <c r="F90" s="13" t="s">
        <v>1459</v>
      </c>
      <c r="G90" s="13" t="s">
        <v>1460</v>
      </c>
      <c r="H90" s="15">
        <v>162777865</v>
      </c>
      <c r="I90" s="15">
        <v>164156618</v>
      </c>
      <c r="J90" s="15" t="s">
        <v>866</v>
      </c>
      <c r="K90" s="13" t="s">
        <v>1461</v>
      </c>
      <c r="L90" s="13" t="s">
        <v>356</v>
      </c>
      <c r="M90" s="13">
        <v>1</v>
      </c>
      <c r="N90" s="13" t="s">
        <v>1462</v>
      </c>
      <c r="O90" s="13">
        <v>231.1</v>
      </c>
      <c r="P90" s="13" t="s">
        <v>1463</v>
      </c>
      <c r="Q90" s="30">
        <v>0.13</v>
      </c>
      <c r="R90" s="13" t="s">
        <v>1464</v>
      </c>
    </row>
    <row r="91" s="96" customFormat="1" ht="190" customHeight="1" spans="1:18">
      <c r="A91" s="13">
        <v>48</v>
      </c>
      <c r="B91" s="13" t="s">
        <v>22</v>
      </c>
      <c r="C91" s="13" t="s">
        <v>333</v>
      </c>
      <c r="D91" s="11"/>
      <c r="E91" s="13" t="s">
        <v>842</v>
      </c>
      <c r="F91" s="13" t="s">
        <v>1465</v>
      </c>
      <c r="G91" s="13" t="s">
        <v>1466</v>
      </c>
      <c r="H91" s="13">
        <v>162779370</v>
      </c>
      <c r="I91" s="13">
        <v>164158712</v>
      </c>
      <c r="J91" s="13" t="s">
        <v>845</v>
      </c>
      <c r="K91" s="13" t="s">
        <v>71</v>
      </c>
      <c r="L91" s="13" t="s">
        <v>846</v>
      </c>
      <c r="M91" s="13">
        <v>1</v>
      </c>
      <c r="N91" s="13" t="s">
        <v>1467</v>
      </c>
      <c r="O91" s="13">
        <v>194</v>
      </c>
      <c r="P91" s="13" t="s">
        <v>1468</v>
      </c>
      <c r="Q91" s="30">
        <v>0.13</v>
      </c>
      <c r="R91" s="13" t="s">
        <v>849</v>
      </c>
    </row>
    <row r="92" s="96" customFormat="1" ht="231" customHeight="1" spans="1:18">
      <c r="A92" s="13">
        <v>49</v>
      </c>
      <c r="B92" s="13" t="s">
        <v>22</v>
      </c>
      <c r="C92" s="13" t="s">
        <v>333</v>
      </c>
      <c r="D92" s="11" t="s">
        <v>60</v>
      </c>
      <c r="E92" s="13" t="s">
        <v>351</v>
      </c>
      <c r="F92" s="134" t="s">
        <v>1469</v>
      </c>
      <c r="G92" s="102" t="s">
        <v>1470</v>
      </c>
      <c r="H92" s="13">
        <v>162778750</v>
      </c>
      <c r="I92" s="13">
        <v>164157997</v>
      </c>
      <c r="J92" s="13" t="s">
        <v>354</v>
      </c>
      <c r="K92" s="13" t="s">
        <v>355</v>
      </c>
      <c r="L92" s="13" t="s">
        <v>356</v>
      </c>
      <c r="M92" s="13">
        <v>1</v>
      </c>
      <c r="N92" s="13" t="s">
        <v>1471</v>
      </c>
      <c r="O92" s="13">
        <v>180.5</v>
      </c>
      <c r="P92" s="71" t="s">
        <v>1472</v>
      </c>
      <c r="Q92" s="30">
        <v>0.13</v>
      </c>
      <c r="R92" s="13" t="s">
        <v>427</v>
      </c>
    </row>
    <row r="93" s="167" customFormat="1" ht="175" customHeight="1" spans="1:18">
      <c r="A93" s="15">
        <v>50</v>
      </c>
      <c r="B93" s="15" t="s">
        <v>22</v>
      </c>
      <c r="C93" s="15" t="s">
        <v>333</v>
      </c>
      <c r="D93" s="13"/>
      <c r="E93" s="13" t="s">
        <v>1473</v>
      </c>
      <c r="F93" s="13" t="s">
        <v>1474</v>
      </c>
      <c r="G93" s="13" t="s">
        <v>1475</v>
      </c>
      <c r="H93" s="13">
        <v>162777879</v>
      </c>
      <c r="I93" s="13">
        <v>164156638</v>
      </c>
      <c r="J93" s="13" t="s">
        <v>866</v>
      </c>
      <c r="K93" s="13" t="s">
        <v>867</v>
      </c>
      <c r="L93" s="13" t="s">
        <v>356</v>
      </c>
      <c r="M93" s="13">
        <v>1</v>
      </c>
      <c r="N93" s="13" t="s">
        <v>1476</v>
      </c>
      <c r="O93" s="13">
        <v>169.2</v>
      </c>
      <c r="P93" s="13" t="s">
        <v>1477</v>
      </c>
      <c r="Q93" s="30">
        <v>0.13</v>
      </c>
      <c r="R93" s="13" t="s">
        <v>1478</v>
      </c>
    </row>
    <row r="94" s="96" customFormat="1" ht="189" customHeight="1" spans="1:18">
      <c r="A94" s="13">
        <v>53</v>
      </c>
      <c r="B94" s="13" t="s">
        <v>22</v>
      </c>
      <c r="C94" s="13" t="s">
        <v>333</v>
      </c>
      <c r="D94" s="13"/>
      <c r="E94" s="13"/>
      <c r="F94" s="13" t="s">
        <v>1479</v>
      </c>
      <c r="G94" s="13" t="s">
        <v>1480</v>
      </c>
      <c r="H94" s="13">
        <v>162780013</v>
      </c>
      <c r="I94" s="13">
        <v>164159543</v>
      </c>
      <c r="J94" s="13" t="s">
        <v>1481</v>
      </c>
      <c r="K94" s="13" t="s">
        <v>71</v>
      </c>
      <c r="L94" s="13" t="s">
        <v>1482</v>
      </c>
      <c r="M94" s="13">
        <v>1</v>
      </c>
      <c r="N94" s="13" t="s">
        <v>1483</v>
      </c>
      <c r="O94" s="13">
        <v>177</v>
      </c>
      <c r="P94" s="13" t="s">
        <v>1484</v>
      </c>
      <c r="Q94" s="30">
        <v>0.13</v>
      </c>
      <c r="R94" s="13" t="s">
        <v>1485</v>
      </c>
    </row>
    <row r="95" s="36" customFormat="1" ht="175.55" customHeight="1" spans="1:18">
      <c r="A95" s="15">
        <v>54</v>
      </c>
      <c r="B95" s="15" t="s">
        <v>22</v>
      </c>
      <c r="C95" s="15" t="s">
        <v>333</v>
      </c>
      <c r="D95" s="11"/>
      <c r="E95" s="13"/>
      <c r="F95" s="13" t="s">
        <v>1486</v>
      </c>
      <c r="G95" s="13" t="s">
        <v>1487</v>
      </c>
      <c r="H95" s="13">
        <v>162777828</v>
      </c>
      <c r="I95" s="13">
        <v>164156562</v>
      </c>
      <c r="J95" s="13" t="s">
        <v>858</v>
      </c>
      <c r="K95" s="13" t="s">
        <v>859</v>
      </c>
      <c r="L95" s="13" t="s">
        <v>860</v>
      </c>
      <c r="M95" s="13">
        <v>1</v>
      </c>
      <c r="N95" s="13" t="s">
        <v>1488</v>
      </c>
      <c r="O95" s="13">
        <v>173.6</v>
      </c>
      <c r="P95" s="13" t="s">
        <v>1489</v>
      </c>
      <c r="Q95" s="30">
        <v>0.13</v>
      </c>
      <c r="R95" s="13" t="s">
        <v>1490</v>
      </c>
    </row>
    <row r="96" s="96" customFormat="1" ht="37" customHeight="1" spans="1:18">
      <c r="A96" s="13">
        <v>55</v>
      </c>
      <c r="B96" s="13" t="s">
        <v>22</v>
      </c>
      <c r="C96" s="13" t="s">
        <v>333</v>
      </c>
      <c r="D96" s="13"/>
      <c r="E96" s="13" t="s">
        <v>1491</v>
      </c>
      <c r="F96" s="13" t="s">
        <v>1492</v>
      </c>
      <c r="G96" s="13" t="s">
        <v>1493</v>
      </c>
      <c r="H96" s="15">
        <v>162778927</v>
      </c>
      <c r="I96" s="13">
        <v>164158210</v>
      </c>
      <c r="J96" s="13" t="s">
        <v>457</v>
      </c>
      <c r="K96" s="13" t="s">
        <v>874</v>
      </c>
      <c r="L96" s="13" t="s">
        <v>36</v>
      </c>
      <c r="M96" s="13">
        <v>1</v>
      </c>
      <c r="N96" s="13">
        <v>59</v>
      </c>
      <c r="O96" s="13">
        <v>166.9</v>
      </c>
      <c r="P96" s="13" t="s">
        <v>1494</v>
      </c>
      <c r="Q96" s="30">
        <v>0.13</v>
      </c>
      <c r="R96" s="13" t="s">
        <v>1495</v>
      </c>
    </row>
    <row r="97" s="96" customFormat="1" ht="37" customHeight="1" spans="1:18">
      <c r="A97" s="13"/>
      <c r="B97" s="13"/>
      <c r="C97" s="13"/>
      <c r="D97" s="13"/>
      <c r="E97" s="13"/>
      <c r="F97" s="13"/>
      <c r="G97" s="13"/>
      <c r="H97" s="15"/>
      <c r="I97" s="13"/>
      <c r="J97" s="13"/>
      <c r="K97" s="13"/>
      <c r="L97" s="13"/>
      <c r="M97" s="13"/>
      <c r="N97" s="13">
        <v>59</v>
      </c>
      <c r="O97" s="13"/>
      <c r="P97" s="13" t="s">
        <v>1494</v>
      </c>
      <c r="Q97" s="30"/>
      <c r="R97" s="13"/>
    </row>
    <row r="98" s="96" customFormat="1" ht="37" customHeight="1" spans="1:18">
      <c r="A98" s="13"/>
      <c r="B98" s="13"/>
      <c r="C98" s="13"/>
      <c r="D98" s="13"/>
      <c r="E98" s="13"/>
      <c r="F98" s="13"/>
      <c r="G98" s="13"/>
      <c r="H98" s="15"/>
      <c r="I98" s="13"/>
      <c r="J98" s="13"/>
      <c r="K98" s="13"/>
      <c r="L98" s="13"/>
      <c r="M98" s="13"/>
      <c r="N98" s="13">
        <v>15.9</v>
      </c>
      <c r="O98" s="13"/>
      <c r="P98" s="13" t="s">
        <v>1496</v>
      </c>
      <c r="Q98" s="30"/>
      <c r="R98" s="13"/>
    </row>
    <row r="99" s="96" customFormat="1" ht="37" customHeight="1" spans="1:18">
      <c r="A99" s="13"/>
      <c r="B99" s="13"/>
      <c r="C99" s="13"/>
      <c r="D99" s="13"/>
      <c r="E99" s="13"/>
      <c r="F99" s="13"/>
      <c r="G99" s="13"/>
      <c r="H99" s="15"/>
      <c r="I99" s="13"/>
      <c r="J99" s="13"/>
      <c r="K99" s="13"/>
      <c r="L99" s="13"/>
      <c r="M99" s="13"/>
      <c r="N99" s="13">
        <v>33</v>
      </c>
      <c r="O99" s="13"/>
      <c r="P99" s="13" t="s">
        <v>1497</v>
      </c>
      <c r="Q99" s="30"/>
      <c r="R99" s="13"/>
    </row>
    <row r="100" s="96" customFormat="1" ht="33" customHeight="1" spans="1:18">
      <c r="A100" s="13">
        <v>56</v>
      </c>
      <c r="B100" s="13" t="s">
        <v>22</v>
      </c>
      <c r="C100" s="13" t="s">
        <v>333</v>
      </c>
      <c r="D100" s="13" t="s">
        <v>60</v>
      </c>
      <c r="E100" s="13" t="s">
        <v>1498</v>
      </c>
      <c r="F100" s="13" t="s">
        <v>1499</v>
      </c>
      <c r="G100" s="13" t="s">
        <v>1500</v>
      </c>
      <c r="H100" s="13">
        <v>162778642</v>
      </c>
      <c r="I100" s="13">
        <v>164157876</v>
      </c>
      <c r="J100" s="13" t="s">
        <v>457</v>
      </c>
      <c r="K100" s="13" t="s">
        <v>874</v>
      </c>
      <c r="L100" s="13" t="s">
        <v>36</v>
      </c>
      <c r="M100" s="13">
        <v>1</v>
      </c>
      <c r="N100" s="13">
        <v>78</v>
      </c>
      <c r="O100" s="13">
        <v>202.6</v>
      </c>
      <c r="P100" s="13" t="s">
        <v>1501</v>
      </c>
      <c r="Q100" s="30">
        <v>0.13</v>
      </c>
      <c r="R100" s="13" t="s">
        <v>1502</v>
      </c>
    </row>
    <row r="101" s="96" customFormat="1" ht="33" spans="1:18">
      <c r="A101" s="13"/>
      <c r="B101" s="13"/>
      <c r="C101" s="13"/>
      <c r="D101" s="13"/>
      <c r="E101" s="13"/>
      <c r="F101" s="13"/>
      <c r="G101" s="13"/>
      <c r="H101" s="13"/>
      <c r="I101" s="13"/>
      <c r="J101" s="13"/>
      <c r="K101" s="13"/>
      <c r="L101" s="13"/>
      <c r="M101" s="13"/>
      <c r="N101" s="13">
        <v>68</v>
      </c>
      <c r="O101" s="13"/>
      <c r="P101" s="13" t="s">
        <v>1503</v>
      </c>
      <c r="Q101" s="30"/>
      <c r="R101" s="13"/>
    </row>
    <row r="102" s="96" customFormat="1" ht="33" spans="1:18">
      <c r="A102" s="13"/>
      <c r="B102" s="13"/>
      <c r="C102" s="13"/>
      <c r="D102" s="13"/>
      <c r="E102" s="13"/>
      <c r="F102" s="13"/>
      <c r="G102" s="13"/>
      <c r="H102" s="13"/>
      <c r="I102" s="13"/>
      <c r="J102" s="13"/>
      <c r="K102" s="13"/>
      <c r="L102" s="13"/>
      <c r="M102" s="13"/>
      <c r="N102" s="13">
        <v>29.9</v>
      </c>
      <c r="O102" s="13"/>
      <c r="P102" s="13" t="s">
        <v>1504</v>
      </c>
      <c r="Q102" s="30"/>
      <c r="R102" s="13"/>
    </row>
    <row r="103" s="96" customFormat="1" ht="33" spans="1:18">
      <c r="A103" s="13"/>
      <c r="B103" s="13"/>
      <c r="C103" s="13"/>
      <c r="D103" s="13"/>
      <c r="E103" s="13"/>
      <c r="F103" s="13"/>
      <c r="G103" s="13"/>
      <c r="H103" s="13"/>
      <c r="I103" s="13"/>
      <c r="J103" s="13"/>
      <c r="K103" s="13"/>
      <c r="L103" s="13"/>
      <c r="M103" s="13"/>
      <c r="N103" s="13">
        <v>26.7</v>
      </c>
      <c r="O103" s="13"/>
      <c r="P103" s="13" t="s">
        <v>1505</v>
      </c>
      <c r="Q103" s="30"/>
      <c r="R103" s="13"/>
    </row>
    <row r="104" s="96" customFormat="1" ht="175.2" customHeight="1" spans="1:18">
      <c r="A104" s="13">
        <v>57</v>
      </c>
      <c r="B104" s="13" t="s">
        <v>22</v>
      </c>
      <c r="C104" s="13" t="s">
        <v>333</v>
      </c>
      <c r="D104" s="11"/>
      <c r="E104" s="13"/>
      <c r="F104" s="13" t="s">
        <v>1506</v>
      </c>
      <c r="G104" s="13" t="s">
        <v>1507</v>
      </c>
      <c r="H104" s="13">
        <v>162778717</v>
      </c>
      <c r="I104" s="13">
        <v>164157962</v>
      </c>
      <c r="J104" s="13" t="s">
        <v>167</v>
      </c>
      <c r="K104" s="13" t="s">
        <v>892</v>
      </c>
      <c r="L104" s="13" t="s">
        <v>893</v>
      </c>
      <c r="M104" s="13">
        <v>1</v>
      </c>
      <c r="N104" s="13" t="s">
        <v>1508</v>
      </c>
      <c r="O104" s="13">
        <v>182</v>
      </c>
      <c r="P104" s="13" t="s">
        <v>1509</v>
      </c>
      <c r="Q104" s="30">
        <v>0.13</v>
      </c>
      <c r="R104" s="13" t="s">
        <v>1510</v>
      </c>
    </row>
    <row r="105" s="168" customFormat="1" ht="177.15" customHeight="1" spans="1:18">
      <c r="A105" s="15">
        <v>58</v>
      </c>
      <c r="B105" s="15" t="s">
        <v>22</v>
      </c>
      <c r="C105" s="15" t="s">
        <v>333</v>
      </c>
      <c r="D105" s="15"/>
      <c r="E105" s="15"/>
      <c r="F105" s="13" t="s">
        <v>1511</v>
      </c>
      <c r="G105" s="13" t="s">
        <v>1512</v>
      </c>
      <c r="H105" s="13">
        <v>162777729</v>
      </c>
      <c r="I105" s="13">
        <v>164156332</v>
      </c>
      <c r="J105" s="13" t="s">
        <v>336</v>
      </c>
      <c r="K105" s="13" t="s">
        <v>337</v>
      </c>
      <c r="L105" s="13" t="s">
        <v>338</v>
      </c>
      <c r="M105" s="13">
        <v>1</v>
      </c>
      <c r="N105" s="13" t="s">
        <v>1513</v>
      </c>
      <c r="O105" s="102">
        <v>207.6</v>
      </c>
      <c r="P105" s="20" t="s">
        <v>1514</v>
      </c>
      <c r="Q105" s="30">
        <v>0.13</v>
      </c>
      <c r="R105" s="13" t="s">
        <v>1515</v>
      </c>
    </row>
    <row r="106" s="5" customFormat="1" ht="165" customHeight="1" spans="1:18">
      <c r="A106" s="11">
        <v>60</v>
      </c>
      <c r="B106" s="11" t="s">
        <v>22</v>
      </c>
      <c r="C106" s="11" t="s">
        <v>371</v>
      </c>
      <c r="D106" s="13"/>
      <c r="E106" s="11" t="s">
        <v>1516</v>
      </c>
      <c r="F106" s="11" t="s">
        <v>1517</v>
      </c>
      <c r="G106" s="11" t="s">
        <v>1518</v>
      </c>
      <c r="H106" s="12">
        <v>162778184</v>
      </c>
      <c r="I106" s="12">
        <v>164157263</v>
      </c>
      <c r="J106" s="11" t="s">
        <v>900</v>
      </c>
      <c r="K106" s="11" t="s">
        <v>1519</v>
      </c>
      <c r="L106" s="11" t="s">
        <v>135</v>
      </c>
      <c r="M106" s="11">
        <v>1</v>
      </c>
      <c r="N106" s="28">
        <v>198</v>
      </c>
      <c r="O106" s="28">
        <v>198</v>
      </c>
      <c r="P106" s="27" t="s">
        <v>1520</v>
      </c>
      <c r="Q106" s="30">
        <v>0.13</v>
      </c>
      <c r="R106" s="11" t="s">
        <v>1521</v>
      </c>
    </row>
    <row r="107" s="5" customFormat="1" ht="165" customHeight="1" spans="1:18">
      <c r="A107" s="11">
        <v>61</v>
      </c>
      <c r="B107" s="11" t="s">
        <v>22</v>
      </c>
      <c r="C107" s="11" t="s">
        <v>371</v>
      </c>
      <c r="D107" s="11"/>
      <c r="E107" s="11" t="s">
        <v>1522</v>
      </c>
      <c r="F107" s="11" t="s">
        <v>1523</v>
      </c>
      <c r="G107" s="11" t="s">
        <v>1524</v>
      </c>
      <c r="H107" s="12">
        <v>162778121</v>
      </c>
      <c r="I107" s="12">
        <v>164157173</v>
      </c>
      <c r="J107" s="11" t="s">
        <v>26</v>
      </c>
      <c r="K107" s="11" t="s">
        <v>375</v>
      </c>
      <c r="L107" s="11" t="s">
        <v>1087</v>
      </c>
      <c r="M107" s="11">
        <v>1</v>
      </c>
      <c r="N107" s="28">
        <v>705</v>
      </c>
      <c r="O107" s="28">
        <v>705</v>
      </c>
      <c r="P107" s="27" t="s">
        <v>1525</v>
      </c>
      <c r="Q107" s="30">
        <v>0.13</v>
      </c>
      <c r="R107" s="11" t="s">
        <v>378</v>
      </c>
    </row>
    <row r="108" s="33" customFormat="1" ht="157" customHeight="1" spans="1:18">
      <c r="A108" s="13">
        <v>62</v>
      </c>
      <c r="B108" s="11" t="s">
        <v>22</v>
      </c>
      <c r="C108" s="11" t="s">
        <v>371</v>
      </c>
      <c r="D108" s="13" t="s">
        <v>60</v>
      </c>
      <c r="E108" s="13" t="s">
        <v>1526</v>
      </c>
      <c r="F108" s="13" t="s">
        <v>1527</v>
      </c>
      <c r="G108" s="13" t="s">
        <v>1528</v>
      </c>
      <c r="H108" s="16">
        <v>162778470</v>
      </c>
      <c r="I108" s="16">
        <v>164157680</v>
      </c>
      <c r="J108" s="13" t="s">
        <v>907</v>
      </c>
      <c r="K108" s="11" t="s">
        <v>908</v>
      </c>
      <c r="L108" s="11" t="s">
        <v>909</v>
      </c>
      <c r="M108" s="13">
        <v>1</v>
      </c>
      <c r="N108" s="22">
        <v>1280</v>
      </c>
      <c r="O108" s="22">
        <v>1280</v>
      </c>
      <c r="P108" s="74" t="s">
        <v>1529</v>
      </c>
      <c r="Q108" s="30">
        <v>0.13</v>
      </c>
      <c r="R108" s="13" t="s">
        <v>1530</v>
      </c>
    </row>
    <row r="109" s="33" customFormat="1" ht="157" customHeight="1" spans="1:18">
      <c r="A109" s="13">
        <v>63</v>
      </c>
      <c r="B109" s="11" t="s">
        <v>22</v>
      </c>
      <c r="C109" s="11" t="s">
        <v>371</v>
      </c>
      <c r="D109" s="13"/>
      <c r="E109" s="13" t="s">
        <v>1531</v>
      </c>
      <c r="F109" s="13" t="s">
        <v>1532</v>
      </c>
      <c r="G109" s="13" t="s">
        <v>1533</v>
      </c>
      <c r="H109" s="16">
        <v>162778473</v>
      </c>
      <c r="I109" s="16">
        <v>164157683</v>
      </c>
      <c r="J109" s="13" t="s">
        <v>907</v>
      </c>
      <c r="K109" s="11" t="s">
        <v>908</v>
      </c>
      <c r="L109" s="11" t="s">
        <v>909</v>
      </c>
      <c r="M109" s="13">
        <v>1</v>
      </c>
      <c r="N109" s="22">
        <v>414</v>
      </c>
      <c r="O109" s="22">
        <v>414</v>
      </c>
      <c r="P109" s="23" t="s">
        <v>1534</v>
      </c>
      <c r="Q109" s="30">
        <v>0.13</v>
      </c>
      <c r="R109" s="13" t="s">
        <v>1535</v>
      </c>
    </row>
    <row r="110" s="5" customFormat="1" ht="165" customHeight="1" spans="1:18">
      <c r="A110" s="11">
        <v>64</v>
      </c>
      <c r="B110" s="11" t="s">
        <v>22</v>
      </c>
      <c r="C110" s="11" t="s">
        <v>919</v>
      </c>
      <c r="D110" s="11"/>
      <c r="E110" s="11" t="s">
        <v>1536</v>
      </c>
      <c r="F110" s="11" t="s">
        <v>1537</v>
      </c>
      <c r="G110" s="11" t="s">
        <v>1538</v>
      </c>
      <c r="H110" s="12">
        <v>162778639</v>
      </c>
      <c r="I110" s="12">
        <v>164157873</v>
      </c>
      <c r="J110" s="11" t="s">
        <v>1539</v>
      </c>
      <c r="K110" s="11" t="s">
        <v>1540</v>
      </c>
      <c r="L110" s="11" t="s">
        <v>909</v>
      </c>
      <c r="M110" s="11">
        <v>1</v>
      </c>
      <c r="N110" s="28">
        <v>399</v>
      </c>
      <c r="O110" s="28">
        <v>399</v>
      </c>
      <c r="P110" s="27" t="s">
        <v>1541</v>
      </c>
      <c r="Q110" s="30">
        <v>0.13</v>
      </c>
      <c r="R110" s="11" t="s">
        <v>925</v>
      </c>
    </row>
    <row r="111" s="5" customFormat="1" ht="162" customHeight="1" spans="1:18">
      <c r="A111" s="11">
        <v>65</v>
      </c>
      <c r="B111" s="11" t="s">
        <v>22</v>
      </c>
      <c r="C111" s="11" t="s">
        <v>919</v>
      </c>
      <c r="D111" s="11"/>
      <c r="E111" s="11" t="s">
        <v>1542</v>
      </c>
      <c r="F111" s="11" t="s">
        <v>1543</v>
      </c>
      <c r="G111" s="11" t="s">
        <v>1544</v>
      </c>
      <c r="H111" s="12">
        <v>162778955</v>
      </c>
      <c r="I111" s="12">
        <v>164158246</v>
      </c>
      <c r="J111" s="11" t="s">
        <v>1545</v>
      </c>
      <c r="K111" s="11" t="s">
        <v>279</v>
      </c>
      <c r="L111" s="11" t="s">
        <v>950</v>
      </c>
      <c r="M111" s="11">
        <v>1</v>
      </c>
      <c r="N111" s="28">
        <v>499</v>
      </c>
      <c r="O111" s="28">
        <v>499</v>
      </c>
      <c r="P111" s="27" t="s">
        <v>1546</v>
      </c>
      <c r="Q111" s="30">
        <v>0.13</v>
      </c>
      <c r="R111" s="11" t="s">
        <v>952</v>
      </c>
    </row>
    <row r="112" s="5" customFormat="1" ht="175.85" customHeight="1" spans="1:18">
      <c r="A112" s="11">
        <v>66</v>
      </c>
      <c r="B112" s="11" t="s">
        <v>22</v>
      </c>
      <c r="C112" s="11" t="s">
        <v>919</v>
      </c>
      <c r="D112" s="13" t="s">
        <v>60</v>
      </c>
      <c r="E112" s="11" t="s">
        <v>1547</v>
      </c>
      <c r="F112" s="13" t="s">
        <v>1548</v>
      </c>
      <c r="G112" s="13" t="s">
        <v>1549</v>
      </c>
      <c r="H112" s="12">
        <v>162778762</v>
      </c>
      <c r="I112" s="12">
        <v>164158009</v>
      </c>
      <c r="J112" s="11" t="s">
        <v>301</v>
      </c>
      <c r="K112" s="11" t="s">
        <v>45</v>
      </c>
      <c r="L112" s="11" t="s">
        <v>53</v>
      </c>
      <c r="M112" s="11">
        <v>1</v>
      </c>
      <c r="N112" s="28">
        <v>1060</v>
      </c>
      <c r="O112" s="22">
        <v>1060</v>
      </c>
      <c r="P112" s="20" t="s">
        <v>1550</v>
      </c>
      <c r="Q112" s="30">
        <v>0.13</v>
      </c>
      <c r="R112" s="11" t="s">
        <v>1551</v>
      </c>
    </row>
    <row r="113" s="5" customFormat="1" ht="153" customHeight="1" spans="1:18">
      <c r="A113" s="11">
        <v>67</v>
      </c>
      <c r="B113" s="11" t="s">
        <v>22</v>
      </c>
      <c r="C113" s="11" t="s">
        <v>919</v>
      </c>
      <c r="D113" s="11"/>
      <c r="E113" s="11" t="s">
        <v>1552</v>
      </c>
      <c r="F113" s="11" t="s">
        <v>1553</v>
      </c>
      <c r="G113" s="11" t="s">
        <v>1554</v>
      </c>
      <c r="H113" s="12">
        <v>162778628</v>
      </c>
      <c r="I113" s="12">
        <v>164157862</v>
      </c>
      <c r="J113" s="11" t="s">
        <v>1539</v>
      </c>
      <c r="K113" s="11" t="s">
        <v>1540</v>
      </c>
      <c r="L113" s="11" t="s">
        <v>909</v>
      </c>
      <c r="M113" s="11">
        <v>1</v>
      </c>
      <c r="N113" s="28">
        <v>399</v>
      </c>
      <c r="O113" s="28">
        <v>399</v>
      </c>
      <c r="P113" s="27" t="s">
        <v>1555</v>
      </c>
      <c r="Q113" s="30">
        <v>0.13</v>
      </c>
      <c r="R113" s="11" t="s">
        <v>925</v>
      </c>
    </row>
    <row r="114" s="5" customFormat="1" ht="171.55" customHeight="1" spans="1:18">
      <c r="A114" s="11">
        <v>68</v>
      </c>
      <c r="B114" s="11" t="s">
        <v>22</v>
      </c>
      <c r="C114" s="11" t="s">
        <v>919</v>
      </c>
      <c r="D114" s="11"/>
      <c r="E114" s="11" t="s">
        <v>1556</v>
      </c>
      <c r="F114" s="11" t="s">
        <v>1557</v>
      </c>
      <c r="G114" s="11" t="s">
        <v>1558</v>
      </c>
      <c r="H114" s="12">
        <v>162779138</v>
      </c>
      <c r="I114" s="12">
        <v>164158463</v>
      </c>
      <c r="J114" s="11" t="s">
        <v>1559</v>
      </c>
      <c r="K114" s="11" t="s">
        <v>1560</v>
      </c>
      <c r="L114" s="11" t="s">
        <v>909</v>
      </c>
      <c r="M114" s="11">
        <v>1</v>
      </c>
      <c r="N114" s="28">
        <v>169</v>
      </c>
      <c r="O114" s="28">
        <v>169</v>
      </c>
      <c r="P114" s="27" t="s">
        <v>1561</v>
      </c>
      <c r="Q114" s="30">
        <v>0.13</v>
      </c>
      <c r="R114" s="11" t="s">
        <v>1562</v>
      </c>
    </row>
    <row r="115" s="5" customFormat="1" ht="175.4" customHeight="1" spans="1:18">
      <c r="A115" s="11">
        <v>69</v>
      </c>
      <c r="B115" s="11" t="s">
        <v>22</v>
      </c>
      <c r="C115" s="11" t="s">
        <v>919</v>
      </c>
      <c r="D115" s="11"/>
      <c r="E115" s="11" t="s">
        <v>1563</v>
      </c>
      <c r="F115" s="11" t="s">
        <v>1564</v>
      </c>
      <c r="G115" s="11" t="s">
        <v>1565</v>
      </c>
      <c r="H115" s="12">
        <v>162778070</v>
      </c>
      <c r="I115" s="12">
        <v>164157104</v>
      </c>
      <c r="J115" s="11" t="s">
        <v>923</v>
      </c>
      <c r="K115" s="11" t="s">
        <v>120</v>
      </c>
      <c r="L115" s="11" t="s">
        <v>909</v>
      </c>
      <c r="M115" s="11">
        <v>1</v>
      </c>
      <c r="N115" s="28">
        <v>239</v>
      </c>
      <c r="O115" s="28">
        <v>239</v>
      </c>
      <c r="P115" s="27" t="s">
        <v>1566</v>
      </c>
      <c r="Q115" s="29">
        <v>0.13</v>
      </c>
      <c r="R115" s="11" t="s">
        <v>1567</v>
      </c>
    </row>
    <row r="116" s="5" customFormat="1" ht="246" customHeight="1" spans="1:18">
      <c r="A116" s="11">
        <v>70</v>
      </c>
      <c r="B116" s="11" t="s">
        <v>22</v>
      </c>
      <c r="C116" s="11" t="s">
        <v>919</v>
      </c>
      <c r="D116" s="11"/>
      <c r="E116" s="11" t="s">
        <v>1568</v>
      </c>
      <c r="F116" s="13" t="s">
        <v>1569</v>
      </c>
      <c r="G116" s="13" t="s">
        <v>1570</v>
      </c>
      <c r="H116" s="12">
        <v>162778779</v>
      </c>
      <c r="I116" s="12">
        <v>164158026</v>
      </c>
      <c r="J116" s="11" t="s">
        <v>907</v>
      </c>
      <c r="K116" s="11" t="s">
        <v>1571</v>
      </c>
      <c r="L116" s="11" t="s">
        <v>1572</v>
      </c>
      <c r="M116" s="11">
        <v>1</v>
      </c>
      <c r="N116" s="28">
        <v>569</v>
      </c>
      <c r="O116" s="22">
        <v>569</v>
      </c>
      <c r="P116" s="20" t="s">
        <v>1573</v>
      </c>
      <c r="Q116" s="30">
        <v>0.13</v>
      </c>
      <c r="R116" s="11" t="s">
        <v>1574</v>
      </c>
    </row>
    <row r="117" s="99" customFormat="1" ht="176.2" customHeight="1" spans="1:18">
      <c r="A117" s="13">
        <v>71</v>
      </c>
      <c r="B117" s="13" t="s">
        <v>22</v>
      </c>
      <c r="C117" s="13" t="s">
        <v>971</v>
      </c>
      <c r="D117" s="11" t="s">
        <v>60</v>
      </c>
      <c r="E117" s="13" t="s">
        <v>1575</v>
      </c>
      <c r="F117" s="13" t="s">
        <v>1576</v>
      </c>
      <c r="G117" s="13" t="s">
        <v>1577</v>
      </c>
      <c r="H117" s="13">
        <v>162776983</v>
      </c>
      <c r="I117" s="13">
        <v>164155039</v>
      </c>
      <c r="J117" s="13" t="s">
        <v>250</v>
      </c>
      <c r="K117" s="13" t="s">
        <v>45</v>
      </c>
      <c r="L117" s="13" t="s">
        <v>79</v>
      </c>
      <c r="M117" s="13">
        <v>1</v>
      </c>
      <c r="N117" s="13">
        <v>299</v>
      </c>
      <c r="O117" s="13">
        <v>299</v>
      </c>
      <c r="P117" s="13" t="s">
        <v>1578</v>
      </c>
      <c r="Q117" s="30">
        <v>0.13</v>
      </c>
      <c r="R117" s="13" t="s">
        <v>1579</v>
      </c>
    </row>
    <row r="118" s="37" customFormat="1" ht="175" customHeight="1" spans="1:18">
      <c r="A118" s="13">
        <v>72</v>
      </c>
      <c r="B118" s="11" t="s">
        <v>22</v>
      </c>
      <c r="C118" s="11" t="s">
        <v>971</v>
      </c>
      <c r="D118" s="11" t="s">
        <v>60</v>
      </c>
      <c r="E118" s="11" t="s">
        <v>972</v>
      </c>
      <c r="F118" s="13" t="s">
        <v>1580</v>
      </c>
      <c r="G118" s="13" t="s">
        <v>1581</v>
      </c>
      <c r="H118" s="12">
        <v>162780166</v>
      </c>
      <c r="I118" s="12">
        <v>164159731</v>
      </c>
      <c r="J118" s="12" t="s">
        <v>975</v>
      </c>
      <c r="K118" s="12" t="s">
        <v>976</v>
      </c>
      <c r="L118" s="12" t="s">
        <v>977</v>
      </c>
      <c r="M118" s="11">
        <v>1</v>
      </c>
      <c r="N118" s="11">
        <v>159</v>
      </c>
      <c r="O118" s="11">
        <v>159</v>
      </c>
      <c r="P118" s="27" t="s">
        <v>1582</v>
      </c>
      <c r="Q118" s="29">
        <v>0.13</v>
      </c>
      <c r="R118" s="11" t="s">
        <v>979</v>
      </c>
    </row>
    <row r="119" s="37" customFormat="1" ht="193" customHeight="1" spans="1:18">
      <c r="A119" s="13">
        <v>73</v>
      </c>
      <c r="B119" s="13" t="s">
        <v>22</v>
      </c>
      <c r="C119" s="13" t="s">
        <v>997</v>
      </c>
      <c r="D119" s="11" t="s">
        <v>60</v>
      </c>
      <c r="E119" s="13" t="s">
        <v>1583</v>
      </c>
      <c r="F119" s="13" t="s">
        <v>1584</v>
      </c>
      <c r="G119" s="13" t="s">
        <v>1585</v>
      </c>
      <c r="H119" s="13">
        <v>162779091</v>
      </c>
      <c r="I119" s="13">
        <v>164158397</v>
      </c>
      <c r="J119" s="13" t="s">
        <v>26</v>
      </c>
      <c r="K119" s="13" t="s">
        <v>1586</v>
      </c>
      <c r="L119" s="13" t="s">
        <v>399</v>
      </c>
      <c r="M119" s="13">
        <v>1</v>
      </c>
      <c r="N119" s="13">
        <v>169</v>
      </c>
      <c r="O119" s="13">
        <v>169</v>
      </c>
      <c r="P119" s="23" t="s">
        <v>1587</v>
      </c>
      <c r="Q119" s="30">
        <v>0.13</v>
      </c>
      <c r="R119" s="13" t="s">
        <v>1588</v>
      </c>
    </row>
    <row r="120" s="67" customFormat="1" ht="130" customHeight="1" spans="1:18">
      <c r="A120" s="13">
        <v>74</v>
      </c>
      <c r="B120" s="13" t="s">
        <v>22</v>
      </c>
      <c r="C120" s="13" t="s">
        <v>997</v>
      </c>
      <c r="D120" s="13" t="s">
        <v>60</v>
      </c>
      <c r="E120" s="13" t="s">
        <v>1589</v>
      </c>
      <c r="F120" s="13" t="s">
        <v>1590</v>
      </c>
      <c r="G120" s="13" t="s">
        <v>1591</v>
      </c>
      <c r="H120" s="13">
        <v>162779246</v>
      </c>
      <c r="I120" s="13">
        <v>164158581</v>
      </c>
      <c r="J120" s="13" t="s">
        <v>424</v>
      </c>
      <c r="K120" s="13" t="s">
        <v>120</v>
      </c>
      <c r="L120" s="11" t="s">
        <v>36</v>
      </c>
      <c r="M120" s="11">
        <v>1</v>
      </c>
      <c r="N120" s="13">
        <v>219</v>
      </c>
      <c r="O120" s="13">
        <v>219</v>
      </c>
      <c r="P120" s="173" t="s">
        <v>1592</v>
      </c>
      <c r="Q120" s="30">
        <v>0.13</v>
      </c>
      <c r="R120" s="13" t="s">
        <v>1593</v>
      </c>
    </row>
    <row r="121" s="67" customFormat="1" ht="130" customHeight="1" spans="1:18">
      <c r="A121" s="13"/>
      <c r="B121" s="13" t="s">
        <v>22</v>
      </c>
      <c r="C121" s="13"/>
      <c r="D121" s="13"/>
      <c r="E121" s="13"/>
      <c r="F121" s="13"/>
      <c r="G121" s="13" t="s">
        <v>1594</v>
      </c>
      <c r="H121" s="13"/>
      <c r="I121" s="13">
        <v>164158580</v>
      </c>
      <c r="J121" s="13" t="s">
        <v>424</v>
      </c>
      <c r="K121" s="13" t="s">
        <v>120</v>
      </c>
      <c r="L121" s="11" t="s">
        <v>36</v>
      </c>
      <c r="M121" s="11">
        <v>1</v>
      </c>
      <c r="N121" s="13">
        <v>219</v>
      </c>
      <c r="O121" s="13">
        <v>219</v>
      </c>
      <c r="P121" s="173" t="s">
        <v>1592</v>
      </c>
      <c r="Q121" s="30">
        <v>0.13</v>
      </c>
      <c r="R121" s="13" t="s">
        <v>1593</v>
      </c>
    </row>
    <row r="122" s="67" customFormat="1" ht="130" customHeight="1" spans="1:18">
      <c r="A122" s="13"/>
      <c r="B122" s="13" t="s">
        <v>22</v>
      </c>
      <c r="C122" s="13"/>
      <c r="D122" s="13"/>
      <c r="E122" s="13"/>
      <c r="F122" s="13"/>
      <c r="G122" s="13" t="s">
        <v>1595</v>
      </c>
      <c r="H122" s="13"/>
      <c r="I122" s="13">
        <v>164158579</v>
      </c>
      <c r="J122" s="13" t="s">
        <v>424</v>
      </c>
      <c r="K122" s="13" t="s">
        <v>120</v>
      </c>
      <c r="L122" s="11" t="s">
        <v>36</v>
      </c>
      <c r="M122" s="11">
        <v>1</v>
      </c>
      <c r="N122" s="13">
        <v>219</v>
      </c>
      <c r="O122" s="13">
        <v>219</v>
      </c>
      <c r="P122" s="173" t="s">
        <v>1592</v>
      </c>
      <c r="Q122" s="30">
        <v>0.13</v>
      </c>
      <c r="R122" s="13" t="s">
        <v>1593</v>
      </c>
    </row>
    <row r="123" s="67" customFormat="1" ht="130" customHeight="1" spans="1:18">
      <c r="A123" s="13"/>
      <c r="B123" s="13" t="s">
        <v>22</v>
      </c>
      <c r="C123" s="13"/>
      <c r="D123" s="13"/>
      <c r="E123" s="13"/>
      <c r="F123" s="13"/>
      <c r="G123" s="13" t="s">
        <v>1596</v>
      </c>
      <c r="H123" s="13"/>
      <c r="I123" s="13">
        <v>164158582</v>
      </c>
      <c r="J123" s="13" t="s">
        <v>424</v>
      </c>
      <c r="K123" s="13" t="s">
        <v>120</v>
      </c>
      <c r="L123" s="11" t="s">
        <v>36</v>
      </c>
      <c r="M123" s="11">
        <v>1</v>
      </c>
      <c r="N123" s="13">
        <v>219</v>
      </c>
      <c r="O123" s="13">
        <v>219</v>
      </c>
      <c r="P123" s="173" t="s">
        <v>1592</v>
      </c>
      <c r="Q123" s="30">
        <v>0.13</v>
      </c>
      <c r="R123" s="13" t="s">
        <v>1593</v>
      </c>
    </row>
    <row r="124" s="67" customFormat="1" ht="130" customHeight="1" spans="1:18">
      <c r="A124" s="13"/>
      <c r="B124" s="13" t="s">
        <v>22</v>
      </c>
      <c r="C124" s="13"/>
      <c r="D124" s="13"/>
      <c r="E124" s="13"/>
      <c r="F124" s="13"/>
      <c r="G124" s="13" t="s">
        <v>1597</v>
      </c>
      <c r="H124" s="13"/>
      <c r="I124" s="13">
        <v>164158583</v>
      </c>
      <c r="J124" s="13" t="s">
        <v>424</v>
      </c>
      <c r="K124" s="13" t="s">
        <v>120</v>
      </c>
      <c r="L124" s="11" t="s">
        <v>36</v>
      </c>
      <c r="M124" s="11">
        <v>1</v>
      </c>
      <c r="N124" s="13">
        <v>219</v>
      </c>
      <c r="O124" s="13">
        <v>219</v>
      </c>
      <c r="P124" s="173" t="s">
        <v>1592</v>
      </c>
      <c r="Q124" s="30">
        <v>0.13</v>
      </c>
      <c r="R124" s="13" t="s">
        <v>1593</v>
      </c>
    </row>
    <row r="125" s="67" customFormat="1" ht="175.05" customHeight="1" spans="1:18">
      <c r="A125" s="13">
        <v>75</v>
      </c>
      <c r="B125" s="11" t="s">
        <v>22</v>
      </c>
      <c r="C125" s="11" t="s">
        <v>1005</v>
      </c>
      <c r="D125" s="11" t="s">
        <v>60</v>
      </c>
      <c r="E125" s="11" t="s">
        <v>1598</v>
      </c>
      <c r="F125" s="13" t="s">
        <v>1599</v>
      </c>
      <c r="G125" s="11" t="s">
        <v>1600</v>
      </c>
      <c r="H125" s="13">
        <v>162778869</v>
      </c>
      <c r="I125" s="13">
        <v>164158140</v>
      </c>
      <c r="J125" s="13" t="s">
        <v>1601</v>
      </c>
      <c r="K125" s="13" t="s">
        <v>154</v>
      </c>
      <c r="L125" s="13" t="s">
        <v>36</v>
      </c>
      <c r="M125" s="13">
        <v>2</v>
      </c>
      <c r="N125" s="13">
        <v>239</v>
      </c>
      <c r="O125" s="13">
        <v>239</v>
      </c>
      <c r="P125" s="23" t="s">
        <v>1602</v>
      </c>
      <c r="Q125" s="30">
        <v>0.13</v>
      </c>
      <c r="R125" s="13" t="s">
        <v>1603</v>
      </c>
    </row>
    <row r="126" s="67" customFormat="1" ht="174.9" customHeight="1" spans="1:18">
      <c r="A126" s="13">
        <v>76</v>
      </c>
      <c r="B126" s="11" t="s">
        <v>22</v>
      </c>
      <c r="C126" s="11" t="s">
        <v>1005</v>
      </c>
      <c r="D126" s="11" t="s">
        <v>60</v>
      </c>
      <c r="E126" s="11" t="s">
        <v>1604</v>
      </c>
      <c r="F126" s="13" t="s">
        <v>1605</v>
      </c>
      <c r="G126" s="11" t="s">
        <v>1606</v>
      </c>
      <c r="H126" s="13">
        <v>162778867</v>
      </c>
      <c r="I126" s="13">
        <v>164158138</v>
      </c>
      <c r="J126" s="13" t="s">
        <v>1601</v>
      </c>
      <c r="K126" s="13" t="s">
        <v>154</v>
      </c>
      <c r="L126" s="13" t="s">
        <v>36</v>
      </c>
      <c r="M126" s="13">
        <v>1</v>
      </c>
      <c r="N126" s="13">
        <v>278</v>
      </c>
      <c r="O126" s="13">
        <v>278</v>
      </c>
      <c r="P126" s="20" t="s">
        <v>1607</v>
      </c>
      <c r="Q126" s="30">
        <v>0.13</v>
      </c>
      <c r="R126" s="13" t="s">
        <v>1603</v>
      </c>
    </row>
    <row r="127" s="169" customFormat="1" ht="196.05" customHeight="1" spans="1:18">
      <c r="A127" s="13">
        <v>77</v>
      </c>
      <c r="B127" s="13" t="s">
        <v>22</v>
      </c>
      <c r="C127" s="13" t="s">
        <v>385</v>
      </c>
      <c r="D127" s="13"/>
      <c r="E127" s="13" t="s">
        <v>1608</v>
      </c>
      <c r="F127" s="13" t="s">
        <v>1609</v>
      </c>
      <c r="G127" s="13" t="s">
        <v>1610</v>
      </c>
      <c r="H127" s="16">
        <v>162777549</v>
      </c>
      <c r="I127" s="16">
        <v>164155970</v>
      </c>
      <c r="J127" s="13" t="s">
        <v>389</v>
      </c>
      <c r="K127" s="13" t="s">
        <v>45</v>
      </c>
      <c r="L127" s="13" t="s">
        <v>391</v>
      </c>
      <c r="M127" s="13">
        <v>1</v>
      </c>
      <c r="N127" s="102">
        <v>312.8</v>
      </c>
      <c r="O127" s="102">
        <v>312.8</v>
      </c>
      <c r="P127" s="13" t="s">
        <v>1611</v>
      </c>
      <c r="Q127" s="30">
        <v>0.13</v>
      </c>
      <c r="R127" s="13" t="s">
        <v>393</v>
      </c>
    </row>
    <row r="128" s="33" customFormat="1" ht="175.1" customHeight="1" spans="1:18">
      <c r="A128" s="13">
        <v>78</v>
      </c>
      <c r="B128" s="13" t="s">
        <v>22</v>
      </c>
      <c r="C128" s="13" t="s">
        <v>379</v>
      </c>
      <c r="D128" s="13" t="s">
        <v>60</v>
      </c>
      <c r="E128" s="13" t="s">
        <v>1612</v>
      </c>
      <c r="F128" s="13" t="s">
        <v>1613</v>
      </c>
      <c r="G128" s="13" t="s">
        <v>1614</v>
      </c>
      <c r="H128" s="16">
        <v>162778836</v>
      </c>
      <c r="I128" s="16">
        <v>164158102</v>
      </c>
      <c r="J128" s="13" t="s">
        <v>26</v>
      </c>
      <c r="K128" s="13" t="s">
        <v>45</v>
      </c>
      <c r="L128" s="11" t="s">
        <v>53</v>
      </c>
      <c r="M128" s="13">
        <v>1</v>
      </c>
      <c r="N128" s="22">
        <v>439</v>
      </c>
      <c r="O128" s="22">
        <v>439</v>
      </c>
      <c r="P128" s="23" t="s">
        <v>1615</v>
      </c>
      <c r="Q128" s="30">
        <v>0.13</v>
      </c>
      <c r="R128" s="13" t="s">
        <v>384</v>
      </c>
    </row>
    <row r="129" s="100" customFormat="1" ht="158.7" customHeight="1" spans="1:18">
      <c r="A129" s="105">
        <v>79</v>
      </c>
      <c r="B129" s="105" t="s">
        <v>22</v>
      </c>
      <c r="C129" s="105" t="s">
        <v>23</v>
      </c>
      <c r="D129" s="105"/>
      <c r="E129" s="105" t="s">
        <v>1616</v>
      </c>
      <c r="F129" s="140" t="s">
        <v>1617</v>
      </c>
      <c r="G129" s="174" t="s">
        <v>1618</v>
      </c>
      <c r="H129" s="107">
        <v>162782970</v>
      </c>
      <c r="I129" s="107">
        <v>164163268</v>
      </c>
      <c r="J129" s="105" t="s">
        <v>34</v>
      </c>
      <c r="K129" s="105" t="s">
        <v>45</v>
      </c>
      <c r="L129" s="105" t="s">
        <v>36</v>
      </c>
      <c r="M129" s="105">
        <v>1</v>
      </c>
      <c r="N129" s="108">
        <v>238</v>
      </c>
      <c r="O129" s="108">
        <v>238</v>
      </c>
      <c r="P129" s="105" t="s">
        <v>1619</v>
      </c>
      <c r="Q129" s="112">
        <v>0.13</v>
      </c>
      <c r="R129" s="108" t="s">
        <v>408</v>
      </c>
    </row>
    <row r="130" s="170" customFormat="1" ht="207" customHeight="1" spans="1:18">
      <c r="A130" s="105">
        <v>80</v>
      </c>
      <c r="B130" s="105" t="s">
        <v>22</v>
      </c>
      <c r="C130" s="105" t="s">
        <v>23</v>
      </c>
      <c r="D130" s="105"/>
      <c r="E130" s="105"/>
      <c r="F130" s="105" t="s">
        <v>1620</v>
      </c>
      <c r="G130" s="105" t="s">
        <v>1621</v>
      </c>
      <c r="H130" s="107">
        <v>162782532</v>
      </c>
      <c r="I130" s="107">
        <v>164162771</v>
      </c>
      <c r="J130" s="105" t="s">
        <v>51</v>
      </c>
      <c r="K130" s="105" t="s">
        <v>398</v>
      </c>
      <c r="L130" s="105" t="s">
        <v>399</v>
      </c>
      <c r="M130" s="105">
        <v>1</v>
      </c>
      <c r="N130" s="105">
        <v>288</v>
      </c>
      <c r="O130" s="105">
        <v>288</v>
      </c>
      <c r="P130" s="111" t="s">
        <v>400</v>
      </c>
      <c r="Q130" s="112">
        <v>0.13</v>
      </c>
      <c r="R130" s="105" t="s">
        <v>401</v>
      </c>
    </row>
    <row r="131" s="170" customFormat="1" ht="138" customHeight="1" spans="1:18">
      <c r="A131" s="105">
        <v>81</v>
      </c>
      <c r="B131" s="105" t="s">
        <v>22</v>
      </c>
      <c r="C131" s="105" t="s">
        <v>23</v>
      </c>
      <c r="D131" s="105"/>
      <c r="E131" s="105"/>
      <c r="F131" s="105" t="s">
        <v>1622</v>
      </c>
      <c r="G131" s="105" t="s">
        <v>1623</v>
      </c>
      <c r="H131" s="107">
        <v>162782759</v>
      </c>
      <c r="I131" s="107">
        <v>164163026</v>
      </c>
      <c r="J131" s="105" t="s">
        <v>51</v>
      </c>
      <c r="K131" s="105" t="s">
        <v>398</v>
      </c>
      <c r="L131" s="105" t="s">
        <v>399</v>
      </c>
      <c r="M131" s="105">
        <v>1</v>
      </c>
      <c r="N131" s="105">
        <v>238</v>
      </c>
      <c r="O131" s="105">
        <v>238</v>
      </c>
      <c r="P131" s="111" t="s">
        <v>400</v>
      </c>
      <c r="Q131" s="112">
        <v>0.13</v>
      </c>
      <c r="R131" s="105" t="s">
        <v>1029</v>
      </c>
    </row>
    <row r="132" s="170" customFormat="1" ht="134.1" customHeight="1" spans="1:18">
      <c r="A132" s="105">
        <v>82</v>
      </c>
      <c r="B132" s="105" t="s">
        <v>22</v>
      </c>
      <c r="C132" s="105" t="s">
        <v>23</v>
      </c>
      <c r="D132" s="105"/>
      <c r="E132" s="105"/>
      <c r="F132" s="105" t="s">
        <v>1624</v>
      </c>
      <c r="G132" s="105" t="s">
        <v>1625</v>
      </c>
      <c r="H132" s="107">
        <v>162782534</v>
      </c>
      <c r="I132" s="107">
        <v>164162773</v>
      </c>
      <c r="J132" s="105" t="s">
        <v>51</v>
      </c>
      <c r="K132" s="105" t="s">
        <v>398</v>
      </c>
      <c r="L132" s="105" t="s">
        <v>399</v>
      </c>
      <c r="M132" s="105">
        <v>1</v>
      </c>
      <c r="N132" s="105">
        <v>169</v>
      </c>
      <c r="O132" s="105">
        <v>169</v>
      </c>
      <c r="P132" s="111" t="s">
        <v>400</v>
      </c>
      <c r="Q132" s="112">
        <v>0.13</v>
      </c>
      <c r="R132" s="105" t="s">
        <v>1626</v>
      </c>
    </row>
    <row r="133" ht="29.25" spans="1:18">
      <c r="A133" s="75"/>
      <c r="B133" s="75"/>
      <c r="C133" s="75"/>
      <c r="D133" s="75"/>
      <c r="E133" s="75"/>
      <c r="F133" s="75"/>
      <c r="G133" s="75"/>
      <c r="H133" s="75"/>
      <c r="I133" s="75"/>
      <c r="J133" s="75"/>
      <c r="K133" s="75"/>
      <c r="L133" s="75"/>
      <c r="M133" s="75"/>
      <c r="N133" s="75"/>
      <c r="O133" s="75"/>
      <c r="P133" s="75"/>
      <c r="Q133" s="75"/>
      <c r="R133" s="75"/>
    </row>
    <row r="134" ht="28" customHeight="1" spans="1:18">
      <c r="A134" s="13">
        <v>1</v>
      </c>
      <c r="B134" s="13" t="s">
        <v>22</v>
      </c>
      <c r="C134" s="13" t="s">
        <v>415</v>
      </c>
      <c r="D134" s="13"/>
      <c r="E134" s="13" t="s">
        <v>342</v>
      </c>
      <c r="F134" s="13" t="s">
        <v>1627</v>
      </c>
      <c r="G134" s="17" t="s">
        <v>1628</v>
      </c>
      <c r="H134" s="16">
        <v>162778850</v>
      </c>
      <c r="I134" s="16">
        <v>164158118</v>
      </c>
      <c r="J134" s="13" t="s">
        <v>345</v>
      </c>
      <c r="K134" s="13" t="s">
        <v>346</v>
      </c>
      <c r="L134" s="13" t="s">
        <v>347</v>
      </c>
      <c r="M134" s="13">
        <v>2</v>
      </c>
      <c r="N134" s="13">
        <v>33.8</v>
      </c>
      <c r="O134" s="13">
        <v>183.2</v>
      </c>
      <c r="P134" s="44" t="s">
        <v>348</v>
      </c>
      <c r="Q134" s="30">
        <v>0.13</v>
      </c>
      <c r="R134" s="13" t="s">
        <v>349</v>
      </c>
    </row>
    <row r="135" ht="28" customHeight="1" spans="1:18">
      <c r="A135" s="13"/>
      <c r="B135" s="13"/>
      <c r="C135" s="13"/>
      <c r="D135" s="13"/>
      <c r="E135" s="13"/>
      <c r="F135" s="13"/>
      <c r="G135" s="17"/>
      <c r="H135" s="16"/>
      <c r="I135" s="16"/>
      <c r="J135" s="13"/>
      <c r="K135" s="13"/>
      <c r="L135" s="13"/>
      <c r="M135" s="13"/>
      <c r="N135" s="13">
        <v>36.8</v>
      </c>
      <c r="O135" s="13"/>
      <c r="P135" s="44" t="s">
        <v>1045</v>
      </c>
      <c r="Q135" s="30"/>
      <c r="R135" s="13"/>
    </row>
    <row r="136" ht="28" customHeight="1" spans="1:18">
      <c r="A136" s="13"/>
      <c r="B136" s="13"/>
      <c r="C136" s="13"/>
      <c r="D136" s="13"/>
      <c r="E136" s="13"/>
      <c r="F136" s="13"/>
      <c r="G136" s="17"/>
      <c r="H136" s="16"/>
      <c r="I136" s="16"/>
      <c r="J136" s="13"/>
      <c r="K136" s="13"/>
      <c r="L136" s="13"/>
      <c r="M136" s="13"/>
      <c r="N136" s="13">
        <v>12.9</v>
      </c>
      <c r="O136" s="13"/>
      <c r="P136" s="44" t="s">
        <v>839</v>
      </c>
      <c r="Q136" s="30"/>
      <c r="R136" s="13"/>
    </row>
    <row r="137" ht="28" customHeight="1" spans="1:18">
      <c r="A137" s="13"/>
      <c r="B137" s="13"/>
      <c r="C137" s="13"/>
      <c r="D137" s="13"/>
      <c r="E137" s="13"/>
      <c r="F137" s="13"/>
      <c r="G137" s="17"/>
      <c r="H137" s="16"/>
      <c r="I137" s="16"/>
      <c r="J137" s="13"/>
      <c r="K137" s="13"/>
      <c r="L137" s="13"/>
      <c r="M137" s="13"/>
      <c r="N137" s="13">
        <v>49.8</v>
      </c>
      <c r="O137" s="13"/>
      <c r="P137" s="44" t="s">
        <v>1629</v>
      </c>
      <c r="Q137" s="30"/>
      <c r="R137" s="13"/>
    </row>
    <row r="138" ht="28" customHeight="1" spans="1:18">
      <c r="A138" s="13"/>
      <c r="B138" s="13"/>
      <c r="C138" s="13"/>
      <c r="D138" s="13"/>
      <c r="E138" s="13"/>
      <c r="F138" s="13"/>
      <c r="G138" s="17"/>
      <c r="H138" s="16"/>
      <c r="I138" s="16"/>
      <c r="J138" s="13"/>
      <c r="K138" s="13"/>
      <c r="L138" s="13"/>
      <c r="M138" s="13"/>
      <c r="N138" s="13">
        <v>49.9</v>
      </c>
      <c r="O138" s="13"/>
      <c r="P138" s="44" t="s">
        <v>1630</v>
      </c>
      <c r="Q138" s="30"/>
      <c r="R138" s="13"/>
    </row>
    <row r="139" ht="182.5" customHeight="1" spans="1:18">
      <c r="A139" s="15">
        <v>2</v>
      </c>
      <c r="B139" s="15" t="s">
        <v>22</v>
      </c>
      <c r="C139" s="15" t="s">
        <v>420</v>
      </c>
      <c r="D139" s="11" t="s">
        <v>60</v>
      </c>
      <c r="E139" s="13" t="s">
        <v>421</v>
      </c>
      <c r="F139" s="13" t="s">
        <v>1631</v>
      </c>
      <c r="G139" s="17" t="s">
        <v>1632</v>
      </c>
      <c r="H139" s="16">
        <v>162777888</v>
      </c>
      <c r="I139" s="16">
        <v>164156650</v>
      </c>
      <c r="J139" s="13" t="s">
        <v>424</v>
      </c>
      <c r="K139" s="13" t="s">
        <v>120</v>
      </c>
      <c r="L139" s="13" t="s">
        <v>356</v>
      </c>
      <c r="M139" s="13">
        <v>1</v>
      </c>
      <c r="N139" s="177" t="s">
        <v>1633</v>
      </c>
      <c r="O139" s="177">
        <v>153.9</v>
      </c>
      <c r="P139" s="20" t="s">
        <v>1634</v>
      </c>
      <c r="Q139" s="30">
        <v>0.13</v>
      </c>
      <c r="R139" s="13" t="s">
        <v>427</v>
      </c>
    </row>
    <row r="140" ht="181.5" customHeight="1" spans="1:18">
      <c r="A140" s="119">
        <v>3</v>
      </c>
      <c r="B140" s="119" t="s">
        <v>22</v>
      </c>
      <c r="C140" s="119" t="s">
        <v>420</v>
      </c>
      <c r="D140" s="76"/>
      <c r="E140" s="41" t="s">
        <v>1635</v>
      </c>
      <c r="F140" s="39" t="s">
        <v>1636</v>
      </c>
      <c r="G140" s="17" t="s">
        <v>1637</v>
      </c>
      <c r="H140" s="77">
        <v>162777742</v>
      </c>
      <c r="I140" s="77">
        <v>164156356</v>
      </c>
      <c r="J140" s="41" t="s">
        <v>858</v>
      </c>
      <c r="K140" s="13" t="s">
        <v>859</v>
      </c>
      <c r="L140" s="13" t="s">
        <v>860</v>
      </c>
      <c r="M140" s="13">
        <v>1</v>
      </c>
      <c r="N140" s="177" t="s">
        <v>1638</v>
      </c>
      <c r="O140" s="177">
        <v>152.2</v>
      </c>
      <c r="P140" s="41" t="s">
        <v>1639</v>
      </c>
      <c r="Q140" s="88">
        <v>0.13</v>
      </c>
      <c r="R140" s="39" t="s">
        <v>1640</v>
      </c>
    </row>
    <row r="141" ht="231" customHeight="1" spans="1:18">
      <c r="A141" s="13">
        <v>4</v>
      </c>
      <c r="B141" s="13" t="s">
        <v>22</v>
      </c>
      <c r="C141" s="13" t="s">
        <v>420</v>
      </c>
      <c r="D141" s="11"/>
      <c r="E141" s="13" t="s">
        <v>351</v>
      </c>
      <c r="F141" s="134" t="s">
        <v>1641</v>
      </c>
      <c r="G141" s="117" t="s">
        <v>1642</v>
      </c>
      <c r="H141" s="16">
        <v>162778635</v>
      </c>
      <c r="I141" s="16">
        <v>164157869</v>
      </c>
      <c r="J141" s="13" t="s">
        <v>354</v>
      </c>
      <c r="K141" s="13" t="s">
        <v>355</v>
      </c>
      <c r="L141" s="13" t="s">
        <v>356</v>
      </c>
      <c r="M141" s="13">
        <v>1</v>
      </c>
      <c r="N141" s="13" t="s">
        <v>1643</v>
      </c>
      <c r="O141" s="13">
        <v>165.5</v>
      </c>
      <c r="P141" s="13" t="s">
        <v>1644</v>
      </c>
      <c r="Q141" s="30">
        <v>0.13</v>
      </c>
      <c r="R141" s="13" t="s">
        <v>1645</v>
      </c>
    </row>
    <row r="142" ht="176.6" customHeight="1" spans="1:18">
      <c r="A142" s="39">
        <v>5</v>
      </c>
      <c r="B142" s="39" t="s">
        <v>22</v>
      </c>
      <c r="C142" s="39" t="s">
        <v>385</v>
      </c>
      <c r="D142" s="41"/>
      <c r="E142" s="41" t="s">
        <v>1646</v>
      </c>
      <c r="F142" s="39" t="s">
        <v>1647</v>
      </c>
      <c r="G142" s="42" t="s">
        <v>1648</v>
      </c>
      <c r="H142" s="77">
        <v>162777583</v>
      </c>
      <c r="I142" s="77">
        <v>164156009</v>
      </c>
      <c r="J142" s="41" t="s">
        <v>1649</v>
      </c>
      <c r="K142" s="41" t="s">
        <v>1015</v>
      </c>
      <c r="L142" s="41" t="s">
        <v>1016</v>
      </c>
      <c r="M142" s="41">
        <v>1</v>
      </c>
      <c r="N142" s="41">
        <v>179</v>
      </c>
      <c r="O142" s="41">
        <v>179</v>
      </c>
      <c r="P142" s="41" t="s">
        <v>1650</v>
      </c>
      <c r="Q142" s="88">
        <v>0.13</v>
      </c>
      <c r="R142" s="39" t="s">
        <v>1018</v>
      </c>
    </row>
    <row r="143" ht="164.45" customHeight="1" spans="1:18">
      <c r="A143" s="11">
        <v>6</v>
      </c>
      <c r="B143" s="11" t="s">
        <v>22</v>
      </c>
      <c r="C143" s="11" t="s">
        <v>971</v>
      </c>
      <c r="D143" s="11"/>
      <c r="E143" s="11" t="s">
        <v>1651</v>
      </c>
      <c r="F143" s="175" t="s">
        <v>1652</v>
      </c>
      <c r="G143" s="176" t="s">
        <v>1653</v>
      </c>
      <c r="H143" s="12">
        <v>162777050</v>
      </c>
      <c r="I143" s="12">
        <v>164155181</v>
      </c>
      <c r="J143" s="12" t="s">
        <v>975</v>
      </c>
      <c r="K143" s="12" t="s">
        <v>976</v>
      </c>
      <c r="L143" s="12" t="s">
        <v>977</v>
      </c>
      <c r="M143" s="11">
        <v>1</v>
      </c>
      <c r="N143" s="11">
        <v>279</v>
      </c>
      <c r="O143" s="11">
        <v>279</v>
      </c>
      <c r="P143" s="54" t="s">
        <v>1654</v>
      </c>
      <c r="Q143" s="29">
        <v>0.13</v>
      </c>
      <c r="R143" s="11" t="s">
        <v>979</v>
      </c>
    </row>
    <row r="144" ht="181.5" customHeight="1" spans="1:18">
      <c r="A144" s="11">
        <v>7</v>
      </c>
      <c r="B144" s="11" t="s">
        <v>22</v>
      </c>
      <c r="C144" s="11" t="s">
        <v>971</v>
      </c>
      <c r="D144" s="11" t="s">
        <v>60</v>
      </c>
      <c r="E144" s="11" t="s">
        <v>1655</v>
      </c>
      <c r="F144" s="175" t="s">
        <v>1656</v>
      </c>
      <c r="G144" s="176" t="s">
        <v>1657</v>
      </c>
      <c r="H144" s="12">
        <v>162681249</v>
      </c>
      <c r="I144" s="12">
        <v>163940977</v>
      </c>
      <c r="J144" s="12" t="s">
        <v>250</v>
      </c>
      <c r="K144" s="12" t="s">
        <v>1658</v>
      </c>
      <c r="L144" s="12" t="s">
        <v>36</v>
      </c>
      <c r="M144" s="11">
        <v>1</v>
      </c>
      <c r="N144" s="11">
        <v>416</v>
      </c>
      <c r="O144" s="11">
        <v>416</v>
      </c>
      <c r="P144" s="54" t="s">
        <v>1659</v>
      </c>
      <c r="Q144" s="29">
        <v>0.13</v>
      </c>
      <c r="R144" s="11" t="s">
        <v>1660</v>
      </c>
    </row>
    <row r="145" ht="132.45" customHeight="1" spans="1:18">
      <c r="A145" s="41">
        <v>8</v>
      </c>
      <c r="B145" s="11" t="s">
        <v>22</v>
      </c>
      <c r="C145" s="41" t="s">
        <v>371</v>
      </c>
      <c r="D145" s="41"/>
      <c r="E145" s="41" t="s">
        <v>1661</v>
      </c>
      <c r="F145" s="41" t="s">
        <v>1662</v>
      </c>
      <c r="G145" s="42" t="s">
        <v>1663</v>
      </c>
      <c r="H145" s="77">
        <v>162778549</v>
      </c>
      <c r="I145" s="77">
        <v>164157770</v>
      </c>
      <c r="J145" s="41" t="s">
        <v>900</v>
      </c>
      <c r="K145" s="41" t="s">
        <v>154</v>
      </c>
      <c r="L145" s="11" t="s">
        <v>909</v>
      </c>
      <c r="M145" s="41">
        <v>1</v>
      </c>
      <c r="N145" s="178"/>
      <c r="O145" s="178">
        <v>265</v>
      </c>
      <c r="P145" s="41" t="s">
        <v>1664</v>
      </c>
      <c r="Q145" s="88">
        <v>0.13</v>
      </c>
      <c r="R145" s="41" t="s">
        <v>1665</v>
      </c>
    </row>
    <row r="146" ht="127.3" customHeight="1" spans="1:18">
      <c r="A146" s="11">
        <v>9</v>
      </c>
      <c r="B146" s="11" t="s">
        <v>22</v>
      </c>
      <c r="C146" s="11" t="s">
        <v>371</v>
      </c>
      <c r="D146" s="11"/>
      <c r="E146" s="11" t="s">
        <v>1666</v>
      </c>
      <c r="F146" s="41" t="s">
        <v>1667</v>
      </c>
      <c r="G146" s="18" t="s">
        <v>1668</v>
      </c>
      <c r="H146" s="12">
        <v>162778191</v>
      </c>
      <c r="I146" s="12">
        <v>164157271</v>
      </c>
      <c r="J146" s="11" t="s">
        <v>900</v>
      </c>
      <c r="K146" s="11" t="s">
        <v>1519</v>
      </c>
      <c r="L146" s="11" t="s">
        <v>135</v>
      </c>
      <c r="M146" s="11">
        <v>1</v>
      </c>
      <c r="N146" s="28"/>
      <c r="O146" s="28">
        <v>159</v>
      </c>
      <c r="P146" s="54" t="s">
        <v>1669</v>
      </c>
      <c r="Q146" s="88">
        <v>0.13</v>
      </c>
      <c r="R146" s="11" t="s">
        <v>1521</v>
      </c>
    </row>
    <row r="147" ht="175" customHeight="1" spans="1:18">
      <c r="A147" s="11">
        <v>10</v>
      </c>
      <c r="B147" s="11" t="s">
        <v>22</v>
      </c>
      <c r="C147" s="11" t="s">
        <v>379</v>
      </c>
      <c r="D147" s="11"/>
      <c r="E147" s="11" t="s">
        <v>1670</v>
      </c>
      <c r="F147" s="11" t="s">
        <v>1671</v>
      </c>
      <c r="G147" s="18" t="s">
        <v>1672</v>
      </c>
      <c r="H147" s="12">
        <v>162779090</v>
      </c>
      <c r="I147" s="12">
        <v>164158396</v>
      </c>
      <c r="J147" s="11" t="s">
        <v>1673</v>
      </c>
      <c r="K147" s="11" t="s">
        <v>1674</v>
      </c>
      <c r="L147" s="11" t="s">
        <v>909</v>
      </c>
      <c r="M147" s="11">
        <v>1</v>
      </c>
      <c r="N147" s="28"/>
      <c r="O147" s="28">
        <v>699</v>
      </c>
      <c r="P147" s="54" t="s">
        <v>1675</v>
      </c>
      <c r="Q147" s="29">
        <v>0.13</v>
      </c>
      <c r="R147" s="11" t="s">
        <v>1676</v>
      </c>
    </row>
    <row r="148" ht="175.7" customHeight="1" spans="1:18">
      <c r="A148" s="11">
        <v>11</v>
      </c>
      <c r="B148" s="11" t="s">
        <v>22</v>
      </c>
      <c r="C148" s="11" t="s">
        <v>919</v>
      </c>
      <c r="D148" s="11"/>
      <c r="E148" s="11" t="s">
        <v>1677</v>
      </c>
      <c r="F148" s="41" t="s">
        <v>1678</v>
      </c>
      <c r="G148" s="18" t="s">
        <v>1679</v>
      </c>
      <c r="H148" s="12">
        <v>162778757</v>
      </c>
      <c r="I148" s="12">
        <v>164158004</v>
      </c>
      <c r="J148" s="11" t="s">
        <v>146</v>
      </c>
      <c r="K148" s="11" t="s">
        <v>45</v>
      </c>
      <c r="L148" s="11" t="s">
        <v>53</v>
      </c>
      <c r="M148" s="11">
        <v>1</v>
      </c>
      <c r="N148" s="28"/>
      <c r="O148" s="28">
        <v>1160</v>
      </c>
      <c r="P148" s="54" t="s">
        <v>1680</v>
      </c>
      <c r="Q148" s="88">
        <v>0.13</v>
      </c>
      <c r="R148" s="11" t="s">
        <v>1551</v>
      </c>
    </row>
    <row r="149" ht="25.5" customHeight="1" spans="1:18">
      <c r="A149" s="13">
        <v>12</v>
      </c>
      <c r="B149" s="13" t="s">
        <v>22</v>
      </c>
      <c r="C149" s="13" t="s">
        <v>1101</v>
      </c>
      <c r="D149" s="13" t="s">
        <v>60</v>
      </c>
      <c r="E149" s="13" t="s">
        <v>1681</v>
      </c>
      <c r="F149" s="13" t="s">
        <v>1682</v>
      </c>
      <c r="G149" s="17" t="s">
        <v>698</v>
      </c>
      <c r="H149" s="16">
        <v>162779689</v>
      </c>
      <c r="I149" s="16">
        <v>164159098</v>
      </c>
      <c r="J149" s="13" t="s">
        <v>70</v>
      </c>
      <c r="K149" s="13" t="s">
        <v>71</v>
      </c>
      <c r="L149" s="13" t="s">
        <v>208</v>
      </c>
      <c r="M149" s="13">
        <v>1</v>
      </c>
      <c r="N149" s="13">
        <f>(39.9/2)*2</f>
        <v>39.9</v>
      </c>
      <c r="O149" s="13">
        <v>348</v>
      </c>
      <c r="P149" s="44" t="s">
        <v>699</v>
      </c>
      <c r="Q149" s="29">
        <v>0.09</v>
      </c>
      <c r="R149" s="13" t="s">
        <v>700</v>
      </c>
    </row>
    <row r="150" ht="33" spans="1:18">
      <c r="A150" s="13"/>
      <c r="B150" s="13"/>
      <c r="C150" s="13"/>
      <c r="D150" s="13"/>
      <c r="E150" s="13"/>
      <c r="F150" s="13"/>
      <c r="G150" s="17" t="s">
        <v>1683</v>
      </c>
      <c r="H150" s="16"/>
      <c r="I150" s="16"/>
      <c r="J150" s="13"/>
      <c r="K150" s="13"/>
      <c r="L150" s="13"/>
      <c r="M150" s="13"/>
      <c r="N150" s="13">
        <f>(39.9/2)*2</f>
        <v>39.9</v>
      </c>
      <c r="O150" s="13"/>
      <c r="P150" s="71" t="s">
        <v>702</v>
      </c>
      <c r="Q150" s="29"/>
      <c r="R150" s="13"/>
    </row>
    <row r="151" ht="33" spans="1:18">
      <c r="A151" s="13"/>
      <c r="B151" s="13"/>
      <c r="C151" s="13"/>
      <c r="D151" s="13"/>
      <c r="E151" s="13"/>
      <c r="F151" s="13"/>
      <c r="G151" s="17" t="s">
        <v>1684</v>
      </c>
      <c r="H151" s="16"/>
      <c r="I151" s="16"/>
      <c r="J151" s="13"/>
      <c r="K151" s="13"/>
      <c r="L151" s="13"/>
      <c r="M151" s="13"/>
      <c r="N151" s="13">
        <v>89.4</v>
      </c>
      <c r="O151" s="13"/>
      <c r="P151" s="71" t="s">
        <v>1685</v>
      </c>
      <c r="Q151" s="29"/>
      <c r="R151" s="13"/>
    </row>
    <row r="152" ht="33" spans="1:18">
      <c r="A152" s="13"/>
      <c r="B152" s="13"/>
      <c r="C152" s="13"/>
      <c r="D152" s="13"/>
      <c r="E152" s="13"/>
      <c r="F152" s="13"/>
      <c r="G152" s="17" t="s">
        <v>1686</v>
      </c>
      <c r="H152" s="16"/>
      <c r="I152" s="16"/>
      <c r="J152" s="13"/>
      <c r="K152" s="13"/>
      <c r="L152" s="13"/>
      <c r="M152" s="13"/>
      <c r="N152" s="13">
        <v>89.4</v>
      </c>
      <c r="O152" s="13"/>
      <c r="P152" s="44" t="s">
        <v>1685</v>
      </c>
      <c r="Q152" s="29"/>
      <c r="R152" s="13"/>
    </row>
    <row r="153" ht="33" spans="1:18">
      <c r="A153" s="13"/>
      <c r="B153" s="13"/>
      <c r="C153" s="13"/>
      <c r="D153" s="13"/>
      <c r="E153" s="13"/>
      <c r="F153" s="13"/>
      <c r="G153" s="17" t="s">
        <v>1687</v>
      </c>
      <c r="H153" s="16"/>
      <c r="I153" s="16"/>
      <c r="J153" s="13"/>
      <c r="K153" s="13"/>
      <c r="L153" s="13"/>
      <c r="M153" s="13"/>
      <c r="N153" s="13">
        <v>89.4</v>
      </c>
      <c r="O153" s="13"/>
      <c r="P153" s="13" t="s">
        <v>1685</v>
      </c>
      <c r="Q153" s="29"/>
      <c r="R153" s="13"/>
    </row>
    <row r="154" ht="36" customHeight="1" spans="1:18">
      <c r="A154" s="13">
        <v>13</v>
      </c>
      <c r="B154" s="13" t="s">
        <v>22</v>
      </c>
      <c r="C154" s="13" t="s">
        <v>1101</v>
      </c>
      <c r="D154" s="13"/>
      <c r="E154" s="13" t="s">
        <v>742</v>
      </c>
      <c r="F154" s="11" t="s">
        <v>1688</v>
      </c>
      <c r="G154" s="17" t="s">
        <v>1689</v>
      </c>
      <c r="H154" s="16">
        <v>162778604</v>
      </c>
      <c r="I154" s="16">
        <v>164157838</v>
      </c>
      <c r="J154" s="13" t="s">
        <v>745</v>
      </c>
      <c r="K154" s="13" t="s">
        <v>1401</v>
      </c>
      <c r="L154" s="13" t="s">
        <v>746</v>
      </c>
      <c r="M154" s="13">
        <v>1</v>
      </c>
      <c r="N154" s="13">
        <v>99.8</v>
      </c>
      <c r="O154" s="13">
        <v>224.2</v>
      </c>
      <c r="P154" s="44" t="s">
        <v>1690</v>
      </c>
      <c r="Q154" s="30">
        <v>0.09</v>
      </c>
      <c r="R154" s="13" t="s">
        <v>688</v>
      </c>
    </row>
    <row r="155" ht="36" customHeight="1" spans="1:18">
      <c r="A155" s="13"/>
      <c r="B155" s="13"/>
      <c r="C155" s="13"/>
      <c r="D155" s="13"/>
      <c r="E155" s="13"/>
      <c r="F155" s="11"/>
      <c r="G155" s="17" t="s">
        <v>1691</v>
      </c>
      <c r="H155" s="16"/>
      <c r="I155" s="16"/>
      <c r="J155" s="13"/>
      <c r="K155" s="13"/>
      <c r="L155" s="13"/>
      <c r="M155" s="13"/>
      <c r="N155" s="13">
        <v>18.6</v>
      </c>
      <c r="O155" s="13"/>
      <c r="P155" s="44" t="s">
        <v>1692</v>
      </c>
      <c r="Q155" s="30"/>
      <c r="R155" s="13"/>
    </row>
    <row r="156" ht="36" customHeight="1" spans="1:18">
      <c r="A156" s="13"/>
      <c r="B156" s="13"/>
      <c r="C156" s="13"/>
      <c r="D156" s="13"/>
      <c r="E156" s="13"/>
      <c r="F156" s="11"/>
      <c r="G156" s="17" t="s">
        <v>1693</v>
      </c>
      <c r="H156" s="16"/>
      <c r="I156" s="16"/>
      <c r="J156" s="13"/>
      <c r="K156" s="13"/>
      <c r="L156" s="13"/>
      <c r="M156" s="13"/>
      <c r="N156" s="13">
        <v>79.8</v>
      </c>
      <c r="O156" s="13"/>
      <c r="P156" s="44" t="s">
        <v>1694</v>
      </c>
      <c r="Q156" s="30"/>
      <c r="R156" s="13"/>
    </row>
    <row r="157" ht="36" customHeight="1" spans="1:18">
      <c r="A157" s="13"/>
      <c r="B157" s="13"/>
      <c r="C157" s="13"/>
      <c r="D157" s="13"/>
      <c r="E157" s="13"/>
      <c r="F157" s="11"/>
      <c r="G157" s="17" t="s">
        <v>1695</v>
      </c>
      <c r="H157" s="16"/>
      <c r="I157" s="16"/>
      <c r="J157" s="13"/>
      <c r="K157" s="13"/>
      <c r="L157" s="13"/>
      <c r="M157" s="13"/>
      <c r="N157" s="13">
        <v>26</v>
      </c>
      <c r="O157" s="13"/>
      <c r="P157" s="13" t="s">
        <v>1696</v>
      </c>
      <c r="Q157" s="30"/>
      <c r="R157" s="13"/>
    </row>
    <row r="158" ht="176.6" customHeight="1" spans="1:18">
      <c r="A158" s="13">
        <v>14</v>
      </c>
      <c r="B158" s="13" t="s">
        <v>22</v>
      </c>
      <c r="C158" s="13" t="s">
        <v>1101</v>
      </c>
      <c r="D158" s="13"/>
      <c r="E158" s="13" t="s">
        <v>1697</v>
      </c>
      <c r="F158" s="13" t="s">
        <v>1698</v>
      </c>
      <c r="G158" s="17" t="s">
        <v>1699</v>
      </c>
      <c r="H158" s="16">
        <v>162779664</v>
      </c>
      <c r="I158" s="16">
        <v>164159064</v>
      </c>
      <c r="J158" s="13" t="s">
        <v>26</v>
      </c>
      <c r="K158" s="13" t="s">
        <v>45</v>
      </c>
      <c r="L158" s="13" t="s">
        <v>1700</v>
      </c>
      <c r="M158" s="13">
        <v>1</v>
      </c>
      <c r="N158" s="13">
        <v>298</v>
      </c>
      <c r="O158" s="13">
        <v>298</v>
      </c>
      <c r="P158" s="13" t="s">
        <v>1701</v>
      </c>
      <c r="Q158" s="29">
        <v>0.09</v>
      </c>
      <c r="R158" s="13" t="s">
        <v>1702</v>
      </c>
    </row>
    <row r="159" ht="274" customHeight="1" spans="1:18">
      <c r="A159" s="11">
        <v>15</v>
      </c>
      <c r="B159" s="11" t="s">
        <v>22</v>
      </c>
      <c r="C159" s="11" t="s">
        <v>23</v>
      </c>
      <c r="D159" s="11"/>
      <c r="E159" s="11" t="s">
        <v>1703</v>
      </c>
      <c r="F159" s="11" t="s">
        <v>1704</v>
      </c>
      <c r="G159" s="18" t="s">
        <v>1705</v>
      </c>
      <c r="H159" s="12">
        <v>162783114</v>
      </c>
      <c r="I159" s="12">
        <v>164163430</v>
      </c>
      <c r="J159" s="11" t="s">
        <v>198</v>
      </c>
      <c r="K159" s="11" t="s">
        <v>78</v>
      </c>
      <c r="L159" s="11" t="s">
        <v>98</v>
      </c>
      <c r="M159" s="11">
        <v>1</v>
      </c>
      <c r="N159" s="11" t="s">
        <v>328</v>
      </c>
      <c r="O159" s="11">
        <v>256</v>
      </c>
      <c r="P159" s="11" t="s">
        <v>1128</v>
      </c>
      <c r="Q159" s="29">
        <v>0.13</v>
      </c>
      <c r="R159" s="11" t="s">
        <v>200</v>
      </c>
    </row>
    <row r="160" ht="33" customHeight="1" spans="1:18">
      <c r="A160" s="13">
        <v>16</v>
      </c>
      <c r="B160" s="13" t="s">
        <v>22</v>
      </c>
      <c r="C160" s="13" t="s">
        <v>23</v>
      </c>
      <c r="D160" s="13"/>
      <c r="E160" s="13"/>
      <c r="F160" s="13" t="s">
        <v>1706</v>
      </c>
      <c r="G160" s="17" t="s">
        <v>1707</v>
      </c>
      <c r="H160" s="16">
        <v>162783097</v>
      </c>
      <c r="I160" s="16">
        <v>164163408</v>
      </c>
      <c r="J160" s="13" t="s">
        <v>127</v>
      </c>
      <c r="K160" s="13" t="s">
        <v>128</v>
      </c>
      <c r="L160" s="13" t="s">
        <v>1132</v>
      </c>
      <c r="M160" s="13">
        <v>1</v>
      </c>
      <c r="N160" s="13">
        <v>36.9</v>
      </c>
      <c r="O160" s="23">
        <f>N160+N161+N162</f>
        <v>199.9</v>
      </c>
      <c r="P160" s="23" t="s">
        <v>1708</v>
      </c>
      <c r="Q160" s="29">
        <v>0.09</v>
      </c>
      <c r="R160" s="13" t="s">
        <v>498</v>
      </c>
    </row>
    <row r="161" ht="33" spans="1:18">
      <c r="A161" s="13"/>
      <c r="B161" s="13"/>
      <c r="C161" s="13"/>
      <c r="D161" s="13"/>
      <c r="E161" s="13"/>
      <c r="F161" s="13"/>
      <c r="G161" s="17" t="s">
        <v>1709</v>
      </c>
      <c r="H161" s="16"/>
      <c r="I161" s="16"/>
      <c r="J161" s="13"/>
      <c r="K161" s="13"/>
      <c r="L161" s="13"/>
      <c r="M161" s="13"/>
      <c r="N161" s="13">
        <v>55</v>
      </c>
      <c r="O161" s="23"/>
      <c r="P161" s="23" t="s">
        <v>1710</v>
      </c>
      <c r="Q161" s="29">
        <v>0.09</v>
      </c>
      <c r="R161" s="13" t="s">
        <v>518</v>
      </c>
    </row>
    <row r="162" ht="82.5" spans="1:18">
      <c r="A162" s="13"/>
      <c r="B162" s="13"/>
      <c r="C162" s="13"/>
      <c r="D162" s="13"/>
      <c r="E162" s="13"/>
      <c r="F162" s="13"/>
      <c r="G162" s="17" t="s">
        <v>1711</v>
      </c>
      <c r="H162" s="16"/>
      <c r="I162" s="16"/>
      <c r="J162" s="13"/>
      <c r="K162" s="13"/>
      <c r="L162" s="13"/>
      <c r="M162" s="13"/>
      <c r="N162" s="13">
        <v>108</v>
      </c>
      <c r="O162" s="23"/>
      <c r="P162" s="13" t="s">
        <v>1712</v>
      </c>
      <c r="Q162" s="30">
        <v>0.13</v>
      </c>
      <c r="R162" s="13" t="s">
        <v>1713</v>
      </c>
    </row>
    <row r="163" ht="175.6" customHeight="1" spans="1:18">
      <c r="A163" s="38">
        <v>17</v>
      </c>
      <c r="B163" s="38" t="s">
        <v>22</v>
      </c>
      <c r="C163" s="38" t="s">
        <v>23</v>
      </c>
      <c r="D163" s="38"/>
      <c r="E163" s="38" t="s">
        <v>1714</v>
      </c>
      <c r="F163" s="38" t="s">
        <v>1715</v>
      </c>
      <c r="G163" s="82" t="s">
        <v>1716</v>
      </c>
      <c r="H163" s="81">
        <v>162782976</v>
      </c>
      <c r="I163" s="81">
        <v>164163274</v>
      </c>
      <c r="J163" s="39" t="s">
        <v>70</v>
      </c>
      <c r="K163" s="38" t="s">
        <v>78</v>
      </c>
      <c r="L163" s="38" t="s">
        <v>98</v>
      </c>
      <c r="M163" s="38">
        <v>1</v>
      </c>
      <c r="N163" s="38" t="s">
        <v>1717</v>
      </c>
      <c r="O163" s="38">
        <v>202</v>
      </c>
      <c r="P163" s="87" t="s">
        <v>1718</v>
      </c>
      <c r="Q163" s="90">
        <v>0.09</v>
      </c>
      <c r="R163" s="38" t="s">
        <v>485</v>
      </c>
    </row>
    <row r="164" ht="175" customHeight="1" spans="1:18">
      <c r="A164" s="38">
        <v>18</v>
      </c>
      <c r="B164" s="38" t="s">
        <v>22</v>
      </c>
      <c r="C164" s="38" t="s">
        <v>23</v>
      </c>
      <c r="D164" s="38"/>
      <c r="E164" s="38" t="s">
        <v>1714</v>
      </c>
      <c r="F164" s="39" t="s">
        <v>1719</v>
      </c>
      <c r="G164" s="80" t="s">
        <v>1720</v>
      </c>
      <c r="H164" s="81">
        <v>162782765</v>
      </c>
      <c r="I164" s="81">
        <v>164163032</v>
      </c>
      <c r="J164" s="39" t="s">
        <v>70</v>
      </c>
      <c r="K164" s="38" t="s">
        <v>78</v>
      </c>
      <c r="L164" s="38" t="s">
        <v>98</v>
      </c>
      <c r="M164" s="38">
        <v>1</v>
      </c>
      <c r="N164" s="39" t="s">
        <v>1721</v>
      </c>
      <c r="O164" s="38">
        <v>208.9</v>
      </c>
      <c r="P164" s="39" t="s">
        <v>1722</v>
      </c>
      <c r="Q164" s="90">
        <v>0.09</v>
      </c>
      <c r="R164" s="38" t="s">
        <v>1723</v>
      </c>
    </row>
    <row r="165" ht="175.4" customHeight="1" spans="1:18">
      <c r="A165" s="38">
        <v>19</v>
      </c>
      <c r="B165" s="38" t="s">
        <v>22</v>
      </c>
      <c r="C165" s="38" t="s">
        <v>23</v>
      </c>
      <c r="D165" s="38"/>
      <c r="E165" s="38" t="s">
        <v>1714</v>
      </c>
      <c r="F165" s="39" t="s">
        <v>1724</v>
      </c>
      <c r="G165" s="80" t="s">
        <v>1725</v>
      </c>
      <c r="H165" s="81">
        <v>162782768</v>
      </c>
      <c r="I165" s="81">
        <v>164163035</v>
      </c>
      <c r="J165" s="39" t="s">
        <v>70</v>
      </c>
      <c r="K165" s="38" t="s">
        <v>78</v>
      </c>
      <c r="L165" s="38" t="s">
        <v>98</v>
      </c>
      <c r="M165" s="38">
        <v>1</v>
      </c>
      <c r="N165" s="39" t="s">
        <v>1726</v>
      </c>
      <c r="O165" s="38">
        <v>204.8</v>
      </c>
      <c r="P165" s="121" t="s">
        <v>1727</v>
      </c>
      <c r="Q165" s="90">
        <v>0.09</v>
      </c>
      <c r="R165" s="38" t="s">
        <v>1728</v>
      </c>
    </row>
    <row r="166" ht="175.4" customHeight="1" spans="1:18">
      <c r="A166" s="38">
        <v>20</v>
      </c>
      <c r="B166" s="38" t="s">
        <v>22</v>
      </c>
      <c r="C166" s="38" t="s">
        <v>23</v>
      </c>
      <c r="D166" s="38"/>
      <c r="E166" s="38" t="s">
        <v>1714</v>
      </c>
      <c r="F166" s="39" t="s">
        <v>1729</v>
      </c>
      <c r="G166" s="80" t="s">
        <v>1730</v>
      </c>
      <c r="H166" s="81">
        <v>162782769</v>
      </c>
      <c r="I166" s="81">
        <v>164163036</v>
      </c>
      <c r="J166" s="39" t="s">
        <v>70</v>
      </c>
      <c r="K166" s="38" t="s">
        <v>78</v>
      </c>
      <c r="L166" s="38" t="s">
        <v>98</v>
      </c>
      <c r="M166" s="38">
        <v>1</v>
      </c>
      <c r="N166" s="39" t="s">
        <v>1731</v>
      </c>
      <c r="O166" s="38">
        <v>208.9</v>
      </c>
      <c r="P166" s="121" t="s">
        <v>1732</v>
      </c>
      <c r="Q166" s="90">
        <v>0.09</v>
      </c>
      <c r="R166" s="38" t="s">
        <v>1723</v>
      </c>
    </row>
    <row r="167" ht="178.1" customHeight="1" spans="1:18">
      <c r="A167" s="39">
        <v>21</v>
      </c>
      <c r="B167" s="38" t="s">
        <v>22</v>
      </c>
      <c r="C167" s="38" t="s">
        <v>23</v>
      </c>
      <c r="D167" s="39"/>
      <c r="E167" s="39" t="s">
        <v>1733</v>
      </c>
      <c r="F167" s="39" t="s">
        <v>1734</v>
      </c>
      <c r="G167" s="79" t="s">
        <v>1735</v>
      </c>
      <c r="H167" s="91">
        <v>162782485</v>
      </c>
      <c r="I167" s="91">
        <v>164162716</v>
      </c>
      <c r="J167" s="39" t="s">
        <v>1139</v>
      </c>
      <c r="K167" s="39" t="s">
        <v>27</v>
      </c>
      <c r="L167" s="38" t="s">
        <v>36</v>
      </c>
      <c r="M167" s="39">
        <v>1</v>
      </c>
      <c r="N167" s="39">
        <v>79</v>
      </c>
      <c r="O167" s="39">
        <v>161</v>
      </c>
      <c r="P167" s="85" t="s">
        <v>1736</v>
      </c>
      <c r="Q167" s="88">
        <v>0.09</v>
      </c>
      <c r="R167" s="39" t="s">
        <v>1737</v>
      </c>
    </row>
    <row r="168" ht="175.4" customHeight="1" spans="1:18">
      <c r="A168" s="38">
        <v>22</v>
      </c>
      <c r="B168" s="38" t="s">
        <v>22</v>
      </c>
      <c r="C168" s="38" t="s">
        <v>23</v>
      </c>
      <c r="D168" s="38"/>
      <c r="E168" s="38" t="s">
        <v>1714</v>
      </c>
      <c r="F168" s="39" t="s">
        <v>1738</v>
      </c>
      <c r="G168" s="80" t="s">
        <v>1739</v>
      </c>
      <c r="H168" s="81">
        <v>162782808</v>
      </c>
      <c r="I168" s="81">
        <v>164163075</v>
      </c>
      <c r="J168" s="39" t="s">
        <v>70</v>
      </c>
      <c r="K168" s="38" t="s">
        <v>78</v>
      </c>
      <c r="L168" s="38" t="s">
        <v>98</v>
      </c>
      <c r="M168" s="38">
        <v>1</v>
      </c>
      <c r="N168" s="39" t="s">
        <v>1740</v>
      </c>
      <c r="O168" s="38">
        <v>208.9</v>
      </c>
      <c r="P168" s="121" t="s">
        <v>1741</v>
      </c>
      <c r="Q168" s="90">
        <v>0.09</v>
      </c>
      <c r="R168" s="38" t="s">
        <v>1723</v>
      </c>
    </row>
    <row r="169" ht="198" customHeight="1" spans="1:18">
      <c r="A169" s="38">
        <v>23</v>
      </c>
      <c r="B169" s="38" t="s">
        <v>22</v>
      </c>
      <c r="C169" s="38" t="s">
        <v>23</v>
      </c>
      <c r="D169" s="38"/>
      <c r="E169" s="38" t="s">
        <v>1714</v>
      </c>
      <c r="F169" s="38" t="s">
        <v>1742</v>
      </c>
      <c r="G169" s="82" t="s">
        <v>1743</v>
      </c>
      <c r="H169" s="81">
        <v>162783110</v>
      </c>
      <c r="I169" s="81">
        <v>164163423</v>
      </c>
      <c r="J169" s="38" t="s">
        <v>198</v>
      </c>
      <c r="K169" s="38" t="s">
        <v>78</v>
      </c>
      <c r="L169" s="38" t="s">
        <v>98</v>
      </c>
      <c r="M169" s="38">
        <v>1</v>
      </c>
      <c r="N169" s="38">
        <v>228</v>
      </c>
      <c r="O169" s="38">
        <v>228</v>
      </c>
      <c r="P169" s="87" t="s">
        <v>1744</v>
      </c>
      <c r="Q169" s="90">
        <v>0.13</v>
      </c>
      <c r="R169" s="38" t="s">
        <v>200</v>
      </c>
    </row>
    <row r="170" ht="198" customHeight="1" spans="1:18">
      <c r="A170" s="38">
        <v>24</v>
      </c>
      <c r="B170" s="38" t="s">
        <v>22</v>
      </c>
      <c r="C170" s="38" t="s">
        <v>23</v>
      </c>
      <c r="D170" s="38"/>
      <c r="E170" s="38"/>
      <c r="F170" s="38" t="s">
        <v>1745</v>
      </c>
      <c r="G170" s="82" t="s">
        <v>1746</v>
      </c>
      <c r="H170" s="81">
        <v>162780585</v>
      </c>
      <c r="I170" s="81">
        <v>164160193</v>
      </c>
      <c r="J170" s="38" t="s">
        <v>243</v>
      </c>
      <c r="K170" s="38" t="s">
        <v>45</v>
      </c>
      <c r="L170" s="38" t="s">
        <v>1285</v>
      </c>
      <c r="M170" s="38">
        <v>1</v>
      </c>
      <c r="N170" s="38" t="s">
        <v>1747</v>
      </c>
      <c r="O170" s="38">
        <f>109+26.9+31.8+34.9</f>
        <v>202.6</v>
      </c>
      <c r="P170" s="38" t="s">
        <v>1748</v>
      </c>
      <c r="Q170" s="90">
        <v>0.13</v>
      </c>
      <c r="R170" s="38" t="s">
        <v>1749</v>
      </c>
    </row>
    <row r="171" ht="175" customHeight="1" spans="1:18">
      <c r="A171" s="38">
        <v>25</v>
      </c>
      <c r="B171" s="38" t="s">
        <v>22</v>
      </c>
      <c r="C171" s="39" t="s">
        <v>23</v>
      </c>
      <c r="D171" s="39"/>
      <c r="E171" s="39" t="s">
        <v>1750</v>
      </c>
      <c r="F171" s="39" t="s">
        <v>1751</v>
      </c>
      <c r="G171" s="79" t="s">
        <v>1752</v>
      </c>
      <c r="H171" s="91">
        <v>162782942</v>
      </c>
      <c r="I171" s="91">
        <v>164163240</v>
      </c>
      <c r="J171" s="39" t="s">
        <v>26</v>
      </c>
      <c r="K171" s="39" t="s">
        <v>27</v>
      </c>
      <c r="L171" s="38" t="s">
        <v>36</v>
      </c>
      <c r="M171" s="39">
        <v>1</v>
      </c>
      <c r="N171" s="39" t="s">
        <v>1753</v>
      </c>
      <c r="O171" s="39">
        <v>194.6</v>
      </c>
      <c r="P171" s="39" t="s">
        <v>1712</v>
      </c>
      <c r="Q171" s="88">
        <v>0.13</v>
      </c>
      <c r="R171" s="39" t="s">
        <v>1754</v>
      </c>
    </row>
    <row r="172" ht="175.25" customHeight="1" spans="1:18">
      <c r="A172" s="38">
        <v>26</v>
      </c>
      <c r="B172" s="38" t="s">
        <v>22</v>
      </c>
      <c r="C172" s="39" t="s">
        <v>23</v>
      </c>
      <c r="D172" s="38"/>
      <c r="E172" s="39" t="s">
        <v>1755</v>
      </c>
      <c r="F172" s="38" t="s">
        <v>1756</v>
      </c>
      <c r="G172" s="82" t="s">
        <v>1757</v>
      </c>
      <c r="H172" s="81">
        <v>162782579</v>
      </c>
      <c r="I172" s="81">
        <v>164162824</v>
      </c>
      <c r="J172" s="38" t="s">
        <v>34</v>
      </c>
      <c r="K172" s="38" t="s">
        <v>272</v>
      </c>
      <c r="L172" s="38" t="s">
        <v>36</v>
      </c>
      <c r="M172" s="38">
        <v>1</v>
      </c>
      <c r="N172" s="92" t="s">
        <v>1758</v>
      </c>
      <c r="O172" s="92">
        <v>195.9</v>
      </c>
      <c r="P172" s="38" t="s">
        <v>1759</v>
      </c>
      <c r="Q172" s="90" t="s">
        <v>1176</v>
      </c>
      <c r="R172" s="38" t="s">
        <v>1760</v>
      </c>
    </row>
    <row r="173" ht="409.5" customHeight="1" spans="1:18">
      <c r="A173" s="38">
        <v>27</v>
      </c>
      <c r="B173" s="38" t="s">
        <v>22</v>
      </c>
      <c r="C173" s="39" t="s">
        <v>23</v>
      </c>
      <c r="D173" s="38"/>
      <c r="E173" s="39" t="s">
        <v>1761</v>
      </c>
      <c r="F173" s="38" t="s">
        <v>1762</v>
      </c>
      <c r="G173" s="82" t="s">
        <v>1763</v>
      </c>
      <c r="H173" s="81">
        <v>162782580</v>
      </c>
      <c r="I173" s="81">
        <v>164162825</v>
      </c>
      <c r="J173" s="38" t="s">
        <v>34</v>
      </c>
      <c r="K173" s="38" t="s">
        <v>272</v>
      </c>
      <c r="L173" s="38" t="s">
        <v>36</v>
      </c>
      <c r="M173" s="38">
        <v>1</v>
      </c>
      <c r="N173" s="92" t="s">
        <v>1764</v>
      </c>
      <c r="O173" s="92">
        <v>182.9</v>
      </c>
      <c r="P173" s="38" t="s">
        <v>1765</v>
      </c>
      <c r="Q173" s="90" t="s">
        <v>1176</v>
      </c>
      <c r="R173" s="38" t="s">
        <v>1766</v>
      </c>
    </row>
    <row r="174" ht="175" customHeight="1" spans="1:18">
      <c r="A174" s="39">
        <v>28</v>
      </c>
      <c r="B174" s="38" t="s">
        <v>22</v>
      </c>
      <c r="C174" s="39" t="s">
        <v>23</v>
      </c>
      <c r="D174" s="39"/>
      <c r="E174" s="39" t="s">
        <v>1767</v>
      </c>
      <c r="F174" s="39" t="s">
        <v>1768</v>
      </c>
      <c r="G174" s="79" t="s">
        <v>1769</v>
      </c>
      <c r="H174" s="91">
        <v>162783052</v>
      </c>
      <c r="I174" s="91">
        <v>164163356</v>
      </c>
      <c r="J174" s="39" t="s">
        <v>85</v>
      </c>
      <c r="K174" s="39" t="s">
        <v>45</v>
      </c>
      <c r="L174" s="38" t="s">
        <v>1181</v>
      </c>
      <c r="M174" s="39">
        <v>1</v>
      </c>
      <c r="N174" s="39"/>
      <c r="O174" s="39">
        <v>239</v>
      </c>
      <c r="P174" s="85" t="s">
        <v>1770</v>
      </c>
      <c r="Q174" s="88">
        <v>0.13</v>
      </c>
      <c r="R174" s="39" t="s">
        <v>1183</v>
      </c>
    </row>
    <row r="175" ht="162.65" customHeight="1" spans="1:18">
      <c r="A175" s="41">
        <v>29</v>
      </c>
      <c r="B175" s="41" t="s">
        <v>22</v>
      </c>
      <c r="C175" s="41" t="s">
        <v>23</v>
      </c>
      <c r="D175" s="41"/>
      <c r="E175" s="39" t="s">
        <v>1771</v>
      </c>
      <c r="F175" s="41" t="s">
        <v>1772</v>
      </c>
      <c r="G175" s="42" t="s">
        <v>1773</v>
      </c>
      <c r="H175" s="77">
        <v>162782806</v>
      </c>
      <c r="I175" s="77">
        <v>164163073</v>
      </c>
      <c r="J175" s="41" t="s">
        <v>26</v>
      </c>
      <c r="K175" s="41" t="s">
        <v>27</v>
      </c>
      <c r="L175" s="41" t="s">
        <v>98</v>
      </c>
      <c r="M175" s="39">
        <v>1</v>
      </c>
      <c r="N175" s="39" t="s">
        <v>328</v>
      </c>
      <c r="O175" s="39">
        <v>166</v>
      </c>
      <c r="P175" s="44" t="s">
        <v>1774</v>
      </c>
      <c r="Q175" s="88">
        <v>0.13</v>
      </c>
      <c r="R175" s="39" t="s">
        <v>1775</v>
      </c>
    </row>
    <row r="176" ht="56" customHeight="1" spans="1:18">
      <c r="A176" s="38">
        <v>30</v>
      </c>
      <c r="B176" s="38" t="s">
        <v>22</v>
      </c>
      <c r="C176" s="38" t="s">
        <v>23</v>
      </c>
      <c r="D176" s="38"/>
      <c r="E176" s="38" t="s">
        <v>1776</v>
      </c>
      <c r="F176" s="38" t="s">
        <v>1777</v>
      </c>
      <c r="G176" s="82" t="s">
        <v>1778</v>
      </c>
      <c r="H176" s="81">
        <v>162783181</v>
      </c>
      <c r="I176" s="81">
        <v>164163538</v>
      </c>
      <c r="J176" s="38" t="s">
        <v>26</v>
      </c>
      <c r="K176" s="38" t="s">
        <v>1186</v>
      </c>
      <c r="L176" s="38" t="s">
        <v>1016</v>
      </c>
      <c r="M176" s="38">
        <v>1</v>
      </c>
      <c r="N176" s="38">
        <v>59.9</v>
      </c>
      <c r="O176" s="38">
        <f>N176+N177+N178</f>
        <v>163.62</v>
      </c>
      <c r="P176" s="87" t="s">
        <v>1779</v>
      </c>
      <c r="Q176" s="90">
        <v>0.13</v>
      </c>
      <c r="R176" s="38" t="s">
        <v>1188</v>
      </c>
    </row>
    <row r="177" ht="56" customHeight="1" spans="1:18">
      <c r="A177" s="38"/>
      <c r="B177" s="38"/>
      <c r="C177" s="38"/>
      <c r="D177" s="38"/>
      <c r="E177" s="38"/>
      <c r="F177" s="38"/>
      <c r="G177" s="82"/>
      <c r="H177" s="81"/>
      <c r="I177" s="81"/>
      <c r="J177" s="38"/>
      <c r="K177" s="38"/>
      <c r="L177" s="38"/>
      <c r="M177" s="38"/>
      <c r="N177" s="38">
        <v>79.17</v>
      </c>
      <c r="O177" s="38"/>
      <c r="P177" s="87" t="s">
        <v>1780</v>
      </c>
      <c r="Q177" s="90"/>
      <c r="R177" s="38"/>
    </row>
    <row r="178" ht="56" customHeight="1" spans="1:18">
      <c r="A178" s="38"/>
      <c r="B178" s="38"/>
      <c r="C178" s="38"/>
      <c r="D178" s="38"/>
      <c r="E178" s="38"/>
      <c r="F178" s="38"/>
      <c r="G178" s="82"/>
      <c r="H178" s="81"/>
      <c r="I178" s="81"/>
      <c r="J178" s="38"/>
      <c r="K178" s="38"/>
      <c r="L178" s="38"/>
      <c r="M178" s="38"/>
      <c r="N178" s="38">
        <v>24.55</v>
      </c>
      <c r="O178" s="38"/>
      <c r="P178" s="87" t="s">
        <v>1781</v>
      </c>
      <c r="Q178" s="90"/>
      <c r="R178" s="38"/>
    </row>
  </sheetData>
  <autoFilter xmlns:etc="http://www.wps.cn/officeDocument/2017/etCustomData" ref="A3:R178" etc:filterBottomFollowUsedRange="0">
    <extLst/>
  </autoFilter>
  <mergeCells count="354">
    <mergeCell ref="A1:R1"/>
    <mergeCell ref="B2:G2"/>
    <mergeCell ref="J2:M2"/>
    <mergeCell ref="N2:P2"/>
    <mergeCell ref="A133:R133"/>
    <mergeCell ref="A2:A3"/>
    <mergeCell ref="A6:A7"/>
    <mergeCell ref="A8:A9"/>
    <mergeCell ref="A10:A11"/>
    <mergeCell ref="A12:A14"/>
    <mergeCell ref="A15:A17"/>
    <mergeCell ref="A18:A19"/>
    <mergeCell ref="A20:A22"/>
    <mergeCell ref="A39:A41"/>
    <mergeCell ref="A42:A43"/>
    <mergeCell ref="A44:A45"/>
    <mergeCell ref="A46:A47"/>
    <mergeCell ref="A48:A49"/>
    <mergeCell ref="A54:A58"/>
    <mergeCell ref="A59:A66"/>
    <mergeCell ref="A71:A79"/>
    <mergeCell ref="A83:A88"/>
    <mergeCell ref="A96:A99"/>
    <mergeCell ref="A100:A103"/>
    <mergeCell ref="A120:A124"/>
    <mergeCell ref="A134:A138"/>
    <mergeCell ref="A149:A153"/>
    <mergeCell ref="A154:A157"/>
    <mergeCell ref="A160:A162"/>
    <mergeCell ref="A176:A178"/>
    <mergeCell ref="B6:B7"/>
    <mergeCell ref="B8:B9"/>
    <mergeCell ref="B10:B11"/>
    <mergeCell ref="B12:B14"/>
    <mergeCell ref="B15:B17"/>
    <mergeCell ref="B18:B19"/>
    <mergeCell ref="B20:B22"/>
    <mergeCell ref="B39:B41"/>
    <mergeCell ref="B42:B43"/>
    <mergeCell ref="B44:B45"/>
    <mergeCell ref="B46:B47"/>
    <mergeCell ref="B48:B49"/>
    <mergeCell ref="B54:B58"/>
    <mergeCell ref="B59:B66"/>
    <mergeCell ref="B71:B79"/>
    <mergeCell ref="B83:B88"/>
    <mergeCell ref="B96:B99"/>
    <mergeCell ref="B100:B103"/>
    <mergeCell ref="B120:B124"/>
    <mergeCell ref="B134:B138"/>
    <mergeCell ref="B149:B153"/>
    <mergeCell ref="B154:B157"/>
    <mergeCell ref="B160:B162"/>
    <mergeCell ref="B176:B178"/>
    <mergeCell ref="C6:C7"/>
    <mergeCell ref="C8:C9"/>
    <mergeCell ref="C10:C11"/>
    <mergeCell ref="C12:C14"/>
    <mergeCell ref="C15:C17"/>
    <mergeCell ref="C18:C19"/>
    <mergeCell ref="C20:C22"/>
    <mergeCell ref="C39:C41"/>
    <mergeCell ref="C42:C43"/>
    <mergeCell ref="C44:C45"/>
    <mergeCell ref="C46:C47"/>
    <mergeCell ref="C48:C49"/>
    <mergeCell ref="C54:C58"/>
    <mergeCell ref="C59:C66"/>
    <mergeCell ref="C71:C79"/>
    <mergeCell ref="C83:C88"/>
    <mergeCell ref="C96:C99"/>
    <mergeCell ref="C100:C103"/>
    <mergeCell ref="C120:C124"/>
    <mergeCell ref="C134:C138"/>
    <mergeCell ref="C149:C153"/>
    <mergeCell ref="C154:C157"/>
    <mergeCell ref="C160:C162"/>
    <mergeCell ref="C176:C178"/>
    <mergeCell ref="D6:D7"/>
    <mergeCell ref="D8:D9"/>
    <mergeCell ref="D10:D11"/>
    <mergeCell ref="D12:D14"/>
    <mergeCell ref="D15:D17"/>
    <mergeCell ref="D18:D19"/>
    <mergeCell ref="D20:D22"/>
    <mergeCell ref="D39:D41"/>
    <mergeCell ref="D42:D43"/>
    <mergeCell ref="D44:D45"/>
    <mergeCell ref="D46:D47"/>
    <mergeCell ref="D48:D49"/>
    <mergeCell ref="D54:D58"/>
    <mergeCell ref="D59:D66"/>
    <mergeCell ref="D71:D79"/>
    <mergeCell ref="D83:D88"/>
    <mergeCell ref="D96:D99"/>
    <mergeCell ref="D100:D103"/>
    <mergeCell ref="D120:D124"/>
    <mergeCell ref="D134:D138"/>
    <mergeCell ref="D149:D153"/>
    <mergeCell ref="D154:D157"/>
    <mergeCell ref="D160:D162"/>
    <mergeCell ref="D176:D178"/>
    <mergeCell ref="E6:E7"/>
    <mergeCell ref="E8:E9"/>
    <mergeCell ref="E10:E11"/>
    <mergeCell ref="E12:E14"/>
    <mergeCell ref="E15:E17"/>
    <mergeCell ref="E18:E19"/>
    <mergeCell ref="E20:E22"/>
    <mergeCell ref="E39:E41"/>
    <mergeCell ref="E42:E43"/>
    <mergeCell ref="E44:E45"/>
    <mergeCell ref="E46:E47"/>
    <mergeCell ref="E48:E49"/>
    <mergeCell ref="E54:E58"/>
    <mergeCell ref="E59:E66"/>
    <mergeCell ref="E71:E79"/>
    <mergeCell ref="E83:E88"/>
    <mergeCell ref="E96:E99"/>
    <mergeCell ref="E100:E103"/>
    <mergeCell ref="E120:E124"/>
    <mergeCell ref="E134:E138"/>
    <mergeCell ref="E149:E153"/>
    <mergeCell ref="E154:E157"/>
    <mergeCell ref="E160:E162"/>
    <mergeCell ref="E176:E178"/>
    <mergeCell ref="F6:F7"/>
    <mergeCell ref="F8:F9"/>
    <mergeCell ref="F10:F11"/>
    <mergeCell ref="F12:F14"/>
    <mergeCell ref="F15:F17"/>
    <mergeCell ref="F18:F19"/>
    <mergeCell ref="F20:F22"/>
    <mergeCell ref="F39:F41"/>
    <mergeCell ref="F42:F43"/>
    <mergeCell ref="F44:F45"/>
    <mergeCell ref="F46:F47"/>
    <mergeCell ref="F48:F49"/>
    <mergeCell ref="F54:F58"/>
    <mergeCell ref="F59:F66"/>
    <mergeCell ref="F71:F79"/>
    <mergeCell ref="F83:F88"/>
    <mergeCell ref="F96:F99"/>
    <mergeCell ref="F100:F103"/>
    <mergeCell ref="F120:F124"/>
    <mergeCell ref="F134:F138"/>
    <mergeCell ref="F149:F153"/>
    <mergeCell ref="F154:F157"/>
    <mergeCell ref="F160:F162"/>
    <mergeCell ref="F176:F178"/>
    <mergeCell ref="G59:G66"/>
    <mergeCell ref="G83:G88"/>
    <mergeCell ref="G96:G99"/>
    <mergeCell ref="G100:G103"/>
    <mergeCell ref="G134:G138"/>
    <mergeCell ref="G176:G178"/>
    <mergeCell ref="H2:H3"/>
    <mergeCell ref="H6:H7"/>
    <mergeCell ref="H8:H9"/>
    <mergeCell ref="H10:H11"/>
    <mergeCell ref="H12:H14"/>
    <mergeCell ref="H15:H17"/>
    <mergeCell ref="H18:H19"/>
    <mergeCell ref="H20:H22"/>
    <mergeCell ref="H39:H41"/>
    <mergeCell ref="H42:H43"/>
    <mergeCell ref="H44:H45"/>
    <mergeCell ref="H46:H47"/>
    <mergeCell ref="H48:H49"/>
    <mergeCell ref="H54:H58"/>
    <mergeCell ref="H59:H66"/>
    <mergeCell ref="H71:H79"/>
    <mergeCell ref="H83:H88"/>
    <mergeCell ref="H96:H99"/>
    <mergeCell ref="H100:H103"/>
    <mergeCell ref="H120:H124"/>
    <mergeCell ref="H134:H138"/>
    <mergeCell ref="H149:H153"/>
    <mergeCell ref="H154:H157"/>
    <mergeCell ref="H160:H162"/>
    <mergeCell ref="H176:H178"/>
    <mergeCell ref="I2:I3"/>
    <mergeCell ref="I6:I7"/>
    <mergeCell ref="I8:I9"/>
    <mergeCell ref="I10:I11"/>
    <mergeCell ref="I12:I14"/>
    <mergeCell ref="I15:I17"/>
    <mergeCell ref="I18:I19"/>
    <mergeCell ref="I20:I22"/>
    <mergeCell ref="I39:I41"/>
    <mergeCell ref="I42:I43"/>
    <mergeCell ref="I44:I45"/>
    <mergeCell ref="I46:I47"/>
    <mergeCell ref="I48:I49"/>
    <mergeCell ref="I54:I58"/>
    <mergeCell ref="I59:I66"/>
    <mergeCell ref="I71:I79"/>
    <mergeCell ref="I83:I88"/>
    <mergeCell ref="I96:I99"/>
    <mergeCell ref="I100:I103"/>
    <mergeCell ref="I134:I138"/>
    <mergeCell ref="I149:I153"/>
    <mergeCell ref="I154:I157"/>
    <mergeCell ref="I160:I162"/>
    <mergeCell ref="I176:I178"/>
    <mergeCell ref="J6:J7"/>
    <mergeCell ref="J8:J9"/>
    <mergeCell ref="J10:J11"/>
    <mergeCell ref="J12:J14"/>
    <mergeCell ref="J15:J17"/>
    <mergeCell ref="J18:J19"/>
    <mergeCell ref="J20:J22"/>
    <mergeCell ref="J39:J41"/>
    <mergeCell ref="J42:J43"/>
    <mergeCell ref="J44:J45"/>
    <mergeCell ref="J46:J47"/>
    <mergeCell ref="J48:J49"/>
    <mergeCell ref="J54:J58"/>
    <mergeCell ref="J59:J66"/>
    <mergeCell ref="J71:J79"/>
    <mergeCell ref="J83:J88"/>
    <mergeCell ref="J96:J99"/>
    <mergeCell ref="J100:J103"/>
    <mergeCell ref="J134:J138"/>
    <mergeCell ref="J149:J153"/>
    <mergeCell ref="J154:J157"/>
    <mergeCell ref="J160:J162"/>
    <mergeCell ref="J176:J178"/>
    <mergeCell ref="K6:K7"/>
    <mergeCell ref="K8:K9"/>
    <mergeCell ref="K10:K11"/>
    <mergeCell ref="K12:K14"/>
    <mergeCell ref="K15:K17"/>
    <mergeCell ref="K18:K19"/>
    <mergeCell ref="K20:K22"/>
    <mergeCell ref="K39:K41"/>
    <mergeCell ref="K42:K43"/>
    <mergeCell ref="K44:K45"/>
    <mergeCell ref="K46:K47"/>
    <mergeCell ref="K48:K49"/>
    <mergeCell ref="K54:K58"/>
    <mergeCell ref="K59:K66"/>
    <mergeCell ref="K71:K79"/>
    <mergeCell ref="K83:K88"/>
    <mergeCell ref="K96:K99"/>
    <mergeCell ref="K100:K103"/>
    <mergeCell ref="K134:K138"/>
    <mergeCell ref="K149:K153"/>
    <mergeCell ref="K154:K157"/>
    <mergeCell ref="K160:K162"/>
    <mergeCell ref="K176:K178"/>
    <mergeCell ref="L6:L7"/>
    <mergeCell ref="L8:L9"/>
    <mergeCell ref="L10:L11"/>
    <mergeCell ref="L12:L14"/>
    <mergeCell ref="L15:L17"/>
    <mergeCell ref="L18:L19"/>
    <mergeCell ref="L20:L22"/>
    <mergeCell ref="L39:L41"/>
    <mergeCell ref="L42:L43"/>
    <mergeCell ref="L44:L45"/>
    <mergeCell ref="L46:L47"/>
    <mergeCell ref="L48:L49"/>
    <mergeCell ref="L54:L58"/>
    <mergeCell ref="L59:L66"/>
    <mergeCell ref="L71:L79"/>
    <mergeCell ref="L83:L88"/>
    <mergeCell ref="L96:L99"/>
    <mergeCell ref="L100:L103"/>
    <mergeCell ref="L134:L138"/>
    <mergeCell ref="L149:L153"/>
    <mergeCell ref="L154:L157"/>
    <mergeCell ref="L160:L162"/>
    <mergeCell ref="L176:L178"/>
    <mergeCell ref="M6:M7"/>
    <mergeCell ref="M8:M9"/>
    <mergeCell ref="M10:M11"/>
    <mergeCell ref="M12:M14"/>
    <mergeCell ref="M15:M17"/>
    <mergeCell ref="M18:M19"/>
    <mergeCell ref="M20:M22"/>
    <mergeCell ref="M39:M41"/>
    <mergeCell ref="M42:M43"/>
    <mergeCell ref="M44:M45"/>
    <mergeCell ref="M46:M47"/>
    <mergeCell ref="M48:M49"/>
    <mergeCell ref="M54:M58"/>
    <mergeCell ref="M59:M66"/>
    <mergeCell ref="M71:M79"/>
    <mergeCell ref="M83:M88"/>
    <mergeCell ref="M96:M99"/>
    <mergeCell ref="M100:M103"/>
    <mergeCell ref="M134:M138"/>
    <mergeCell ref="M149:M153"/>
    <mergeCell ref="M154:M157"/>
    <mergeCell ref="M160:M162"/>
    <mergeCell ref="M176:M178"/>
    <mergeCell ref="O6:O7"/>
    <mergeCell ref="O8:O9"/>
    <mergeCell ref="O10:O11"/>
    <mergeCell ref="O12:O14"/>
    <mergeCell ref="O15:O17"/>
    <mergeCell ref="O18:O19"/>
    <mergeCell ref="O20:O22"/>
    <mergeCell ref="O39:O41"/>
    <mergeCell ref="O42:O43"/>
    <mergeCell ref="O44:O45"/>
    <mergeCell ref="O46:O47"/>
    <mergeCell ref="O48:O49"/>
    <mergeCell ref="O54:O58"/>
    <mergeCell ref="O59:O66"/>
    <mergeCell ref="O71:O79"/>
    <mergeCell ref="O83:O88"/>
    <mergeCell ref="O96:O99"/>
    <mergeCell ref="O100:O103"/>
    <mergeCell ref="O134:O138"/>
    <mergeCell ref="O149:O153"/>
    <mergeCell ref="O154:O157"/>
    <mergeCell ref="O160:O162"/>
    <mergeCell ref="O176:O178"/>
    <mergeCell ref="Q2:Q3"/>
    <mergeCell ref="Q8:Q9"/>
    <mergeCell ref="Q20:Q22"/>
    <mergeCell ref="Q54:Q58"/>
    <mergeCell ref="Q59:Q66"/>
    <mergeCell ref="Q71:Q79"/>
    <mergeCell ref="Q83:Q88"/>
    <mergeCell ref="Q96:Q99"/>
    <mergeCell ref="Q100:Q103"/>
    <mergeCell ref="Q134:Q138"/>
    <mergeCell ref="Q149:Q153"/>
    <mergeCell ref="Q154:Q157"/>
    <mergeCell ref="Q176:Q178"/>
    <mergeCell ref="R2:R3"/>
    <mergeCell ref="R8:R9"/>
    <mergeCell ref="R12:R14"/>
    <mergeCell ref="R15:R17"/>
    <mergeCell ref="R18:R19"/>
    <mergeCell ref="R20:R22"/>
    <mergeCell ref="R39:R41"/>
    <mergeCell ref="R42:R43"/>
    <mergeCell ref="R44:R45"/>
    <mergeCell ref="R46:R47"/>
    <mergeCell ref="R48:R49"/>
    <mergeCell ref="R54:R58"/>
    <mergeCell ref="R59:R66"/>
    <mergeCell ref="R71:R79"/>
    <mergeCell ref="R83:R88"/>
    <mergeCell ref="R96:R99"/>
    <mergeCell ref="R100:R103"/>
    <mergeCell ref="R134:R138"/>
    <mergeCell ref="R149:R153"/>
    <mergeCell ref="R154:R157"/>
    <mergeCell ref="R176:R178"/>
  </mergeCells>
  <conditionalFormatting sqref="F112">
    <cfRule type="duplicateValues" dxfId="0" priority="2"/>
  </conditionalFormatting>
  <conditionalFormatting sqref="F116">
    <cfRule type="duplicateValues" dxfId="0" priority="1"/>
  </conditionalFormatting>
  <dataValidations count="8">
    <dataValidation allowBlank="1" showInputMessage="1" showErrorMessage="1" sqref="C3:D3 G106 K106:M106 R106 A107 L110:M110 H112:K112 B113 L113:M113 B116 C127 L128 D144 B145 L145 A146:C146 G146 K146:M146 R146 B110:B111 B147:B148 C82:C105 C149:C158 R114:R115 A114:F115 B106:C107 G114:P115"/>
    <dataValidation type="list" allowBlank="1" showInputMessage="1" showErrorMessage="1" sqref="C27 C69 C176 C59:C67 C129:C132">
      <formula1>"粽礼,粮油米面,食品,生鲜水果,个护清洁,美妆护理,家纺,家用电器,餐厨,3C数码,户外运动"</formula1>
    </dataValidation>
    <dataValidation type="list" allowBlank="1" showInputMessage="1" showErrorMessage="1" sqref="C68 C159 C4:C26 C28:C33 C35:C58 C70:C81 C117:C126 C143:C144 C163:C174 C177:C178">
      <formula1>"粮油米面,食品,生鲜水果,个护清洁,美妆护理,家纺,家用电器,餐厨,3C数码,户外运动"</formula1>
    </dataValidation>
    <dataValidation type="list" allowBlank="1" showInputMessage="1" showErrorMessage="1" sqref="D82 D90 D92 D139 D141 D143 D159 D4:D51 D117:D126 D129:D132 D149:D151 D154:D157 D163:D174 D176:D178">
      <formula1>"是,否"</formula1>
    </dataValidation>
    <dataValidation type="list" allowBlank="1" showInputMessage="1" showErrorMessage="1" sqref="B127 B82:B95 B104:B105 B134:B142">
      <formula1>"年节礼包"</formula1>
    </dataValidation>
    <dataValidation type="list" allowBlank="1" showInputMessage="1" showErrorMessage="1" sqref="Q127 P142 Q82:Q95 Q104:Q105 Q134:Q141">
      <formula1>"13%"</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134:C142">
      <formula1>"个人护理,家庭清洁/纸品,美妆护理,母婴儿童"</formula1>
    </dataValidation>
  </dataValidations>
  <hyperlinks>
    <hyperlink ref="P50" r:id="rId2" display="https://item.jd.com/10103188583938.html"/>
    <hyperlink ref="P51" r:id="rId3" display="https://item.jd.com/10053102322346.html" tooltip="https://item.jd.com/10053102322346.html"/>
    <hyperlink ref="P24" r:id="rId4" display="https://item.jd.com/10128646526453.html"/>
    <hyperlink ref="P15" r:id="rId5" display="https://item.jd.com/862561.html"/>
    <hyperlink ref="P16" r:id="rId6" display="https://item.jd.com/10080374767512.html"/>
    <hyperlink ref="P17" r:id="rId7" display="https://item.jd.com/100059816597.html"/>
    <hyperlink ref="P19" r:id="rId8" display="https://item.jd.com/10098310644231.html"/>
    <hyperlink ref="P18" r:id="rId9" display="https://item.jd.com/10067425298858.html"/>
    <hyperlink ref="P12" r:id="rId10" display="https://item.jd.com/100035993519.html"/>
    <hyperlink ref="P13" r:id="rId11" display="https://item.jd.com/10040800843104.html#crumb-wrap"/>
    <hyperlink ref="P14" r:id="rId12" display="https://item.jd.com/10119938429087.html#crumb-wrap"/>
    <hyperlink ref="P45" r:id="rId13" display="https://item.jd.com/10115308228208.html"/>
    <hyperlink ref="P40" r:id="rId14" display="https://item.jd.com/10138651947112.html"/>
    <hyperlink ref="P41" r:id="rId15" display="https://item.jd.com/10122844897437.html#crumb-wrap"/>
    <hyperlink ref="P49" r:id="rId16" display="https://item.jd.com/10047874013536.html"/>
    <hyperlink ref="P48" r:id="rId17" display="https://item.jd.com/10134110306000.html"/>
    <hyperlink ref="P46" r:id="rId18" display="https://item.jd.com/10128391671829.html"/>
    <hyperlink ref="P47" r:id="rId19" display="https://item.jd.com/10094240089317.html"/>
    <hyperlink ref="P44" r:id="rId20" display="https://item.jd.com/100066480797.html"/>
    <hyperlink ref="P43" r:id="rId21" display="https://item.jd.com/100107276022.html"/>
    <hyperlink ref="P10" r:id="rId22" display="https://item.jd.com/1831156.html"/>
    <hyperlink ref="P11" r:id="rId23" display="https://item.jd.com/10141505648940.html"/>
    <hyperlink ref="P4" r:id="rId24" display="https://item.jd.com/10107059654430.html?sdx=ehi-lLxFuZiE6JnJYYRcic8mtTSVCgMrsm1Isq1GZZH7cJjRI5pa4H_noUnjVA#crumb-wrap" tooltip="https://item.jd.com/10107059654430.html?sdx=ehi-lLxFuZiE6JnJYYRcic8mtTSVCgMrsm1Isq1GZZH7cJjRI5pa4H_noUnjVA#crumb-wrap"/>
    <hyperlink ref="P5" r:id="rId25" display="https://item.jd.com/10107059654428.html?sdx=ehi-lLxFuZiE6JnJYYRcic8mtTSVCgMrsm1Isq1GZZH7cJjRI5pa4H_noUnjVA" tooltip="https://item.jd.com/10107059654428.html?sdx=ehi-lLxFuZiE6JnJYYRcic8mtTSVCgMrsm1Isq1GZZH7cJjRI5pa4H_noUnjVA"/>
    <hyperlink ref="P29" r:id="rId26" display="https://item.jd.com/10115161880574.html        https://item.jd.com/100138498159.html" tooltip="https://item.jd.com/10115161880574.html        https://item.jd.com/100138498159.html"/>
    <hyperlink ref="P34" r:id="rId27" display="https://item.jd.com/10140632357663.html&#10;"/>
    <hyperlink ref="P37" r:id="rId28" display="https://item.jd.com/10148597095433.html#crumb-wrap"/>
    <hyperlink ref="P38" r:id="rId29" display="https://item.jd.com/10086557767169.html"/>
    <hyperlink ref="P32" r:id="rId30" display="https://item.jd.com/10148914240979.html"/>
    <hyperlink ref="P70" r:id="rId31" display="公母套餐：&#10;https://item.jd.com/10105589608441.html&#10;&#10;全公套餐：&#10;https://item.jd.com/10105589608442.html&#10;&#10;全母套餐：&#10;https://item.jd.com/10105589608443.html" tooltip="https://item.jd.com/10105589608441.html"/>
    <hyperlink ref="P69" r:id="rId32" display="https://item.jd.com/65361240572.html" tooltip="https://item.jd.com/65361240572.html"/>
    <hyperlink ref="P73" r:id="rId33" display="https://item.jd.com/100106056534.html#crumb-wrap"/>
    <hyperlink ref="P71" r:id="rId34" display="https://item.jd.com/100094771211.html#crumb-wrap"/>
    <hyperlink ref="P72" r:id="rId35" display="https://item.jd.com/100106499074.html#crumb-wrap"/>
    <hyperlink ref="P75" r:id="rId36" display="https://item.jd.com/100094771209.html#crumb-wrap"/>
    <hyperlink ref="P74" r:id="rId36" display="https://item.jd.com/100094771209.html#crumb-wrap"/>
    <hyperlink ref="P79" r:id="rId37" display="https://item.jd.com/100094907277.html"/>
    <hyperlink ref="P76" r:id="rId38" display="https://item.jd.com/100094907275.html#crumb-wrap"/>
    <hyperlink ref="P78" r:id="rId39" display="https://item.jd.com/100106704366.html#crumb-wrap"/>
    <hyperlink ref="P77" r:id="rId39" display="https://item.jd.com/100106704366.html#crumb-wrap"/>
    <hyperlink ref="P52" r:id="rId40" display="https://item.jd.com/10089371731698.html" tooltip="https://item.jd.com/10089371731698.html"/>
    <hyperlink ref="P59" r:id="rId41" display="https://item.jd.com/10160890918681.html#switch-sku"/>
    <hyperlink ref="P60" r:id="rId42" display="https://item.jd.com/10137581279762.html"/>
    <hyperlink ref="P61" r:id="rId43" display="https://item.jd.com/10122151626156.html#switch-sku"/>
    <hyperlink ref="P62" r:id="rId44" display="https://item.jd.com/10098356602072.html#switch-sku"/>
    <hyperlink ref="P63" r:id="rId45" display="https://item.jd.com/10142209563314.html"/>
    <hyperlink ref="P64" r:id="rId46" display="https://item.jd.com/100060934913.html"/>
    <hyperlink ref="P65" r:id="rId44" display="https://item.jd.com/10098356602072.html#switch-sku"/>
    <hyperlink ref="P66" r:id="rId47" display="https://item.jd.com/10155691410883.html#switch-sku"/>
    <hyperlink ref="P83" r:id="rId48" display="https://item.jd.com/231023.html"/>
    <hyperlink ref="P84" r:id="rId49" display="https://item.jd.com/1032887.html"/>
    <hyperlink ref="P85" r:id="rId50" display="https://item.jd.com/996371.html" tooltip="https://item.jd.com/996371.html"/>
    <hyperlink ref="P86" r:id="rId51" display="https://item.jd.com/40035568233.html"/>
    <hyperlink ref="P87" r:id="rId52" display="https://item.jd.com/1029039.html"/>
    <hyperlink ref="P88" r:id="rId53" display="https://item.jd.com/10076582905840.html"/>
    <hyperlink ref="P105" r:id="rId54" display="https://item.jd.com/100002223237.html&#10;https://item.jd.com/100003262100.html&#10;https://item.jd.com/100009495897.html&#10;https://item.jd.com/100003262114.html&#10;https://item.jd.com/64028659719.html"/>
    <hyperlink ref="P115" r:id="rId55" display="https://item.jd.com/10119656403205.html"/>
    <hyperlink ref="P114" r:id="rId56" display="https://item.jd.com/10067802852452.html"/>
    <hyperlink ref="P113" r:id="rId57" display="https://item.jd.com/100176767014.html"/>
    <hyperlink ref="P112" r:id="rId58" display="https://item.jd.com/10131147979303.html" tooltip="https://item.jd.com/10131147979303.html"/>
    <hyperlink ref="P111" r:id="rId59" display="https://item.jd.com/10147785927814.html"/>
    <hyperlink ref="P110" r:id="rId60" display="https://item.jd.com/100211539286.html"/>
    <hyperlink ref="P128" r:id="rId61" display="https://item.jd.com/10150682897184.html"/>
    <hyperlink ref="P109" r:id="rId62" display="https://item.jd.com/100119945071.html"/>
    <hyperlink ref="P107" r:id="rId63" display="https://item.jd.com/10100715882089.html#crumb-wrap"/>
    <hyperlink ref="P106" r:id="rId64" display="https://item.jd.com/10163099756272.html" tooltip="https://item.jd.com/10163099756272.html"/>
    <hyperlink ref="P116" r:id="rId65" display="https://item.jd.com/100161106067.html#crumb-wrap"/>
    <hyperlink ref="P119" r:id="rId66" display="https://item.jd.com/100105302978.html" tooltip="https://item.jd.com/100105302978.html"/>
    <hyperlink ref="P118" r:id="rId67" display="https://item.jd.com/100225711060.html"/>
    <hyperlink ref="P117" r:id="rId68" display="https://item.jd.com/10148792479462.html" tooltip="https://item.jd.com/10148792479462.html"/>
    <hyperlink ref="P120" r:id="rId69" display="https://item.jd.com/100057116836.html" tooltip="https://item.jd.com/100057116836.html"/>
    <hyperlink ref="P121" r:id="rId69" display="https://item.jd.com/100057116836.html" tooltip="https://item.jd.com/100057116836.html"/>
    <hyperlink ref="P122" r:id="rId69" display="https://item.jd.com/100057116836.html" tooltip="https://item.jd.com/100057116836.html"/>
    <hyperlink ref="P123" r:id="rId69" display="https://item.jd.com/100057116836.html" tooltip="https://item.jd.com/100057116836.html"/>
    <hyperlink ref="P124" r:id="rId69" display="https://item.jd.com/100057116836.html" tooltip="https://item.jd.com/100057116836.html"/>
    <hyperlink ref="P125" r:id="rId70" display="https://item.jd.com/10161469558768.html" tooltip="https://item.jd.com/10161469558768.html"/>
    <hyperlink ref="P126" r:id="rId71" display="https://item.jd.com/10161685726125.html"/>
    <hyperlink ref="P146" r:id="rId72" display="https://item.jd.com/10128450777564.html#crumb-wrap"/>
    <hyperlink ref="P148" r:id="rId73" display="https://item.jd.com/10146456923506.html"/>
    <hyperlink ref="P147" r:id="rId74" display="https://item.jd.com/10096798551568.html#crumb-wrap" tooltip="https://item.jd.com/10096798551568.html#crumb-wrap"/>
    <hyperlink ref="P143" r:id="rId75" display="https://item.jd.com/10050583894660.html"/>
    <hyperlink ref="P139" r:id="rId76" display="https://item.jd.com/100037438244.html&#10;https://item.jd.com/100079732292.html"/>
    <hyperlink ref="P135" r:id="rId77" display="https://item.jd.com/231407.html"/>
    <hyperlink ref="P136" r:id="rId78" display="https://item.jd.com/1398042139.html"/>
    <hyperlink ref="P137" r:id="rId79" display="https://item.jd.com/231415.html"/>
    <hyperlink ref="P138" r:id="rId80" display="https://item.jd.com/1032860.html"/>
    <hyperlink ref="P150" r:id="rId81" display="https://item.jd.com/10157148359844.html#crumb-wrap" tooltip="https://item.jd.com/10157148359844.html#crumb-wrap"/>
    <hyperlink ref="P151" r:id="rId82" display="https://item.jd.com/10124638189900.html#crumb-wrap" tooltip="https://item.jd.com/10124638189900.html#crumb-wrap"/>
    <hyperlink ref="P157" r:id="rId83" display="https://item.jd.com/10033520496279.html#crumb-wrap"/>
    <hyperlink ref="P149" r:id="rId84" display="https://item.jd.com/100145181806.html#none"/>
    <hyperlink ref="P152" r:id="rId82" display="https://item.jd.com/10124638189900.html#crumb-wrap"/>
    <hyperlink ref="P154" r:id="rId85" display="https://item.jd.com/10150674775786.html"/>
    <hyperlink ref="P155" r:id="rId86" display="https://item.jd.com/100024016888.html"/>
    <hyperlink ref="P156" r:id="rId87" display="https://item.jd.com/26731131597.html"/>
    <hyperlink ref="P144" r:id="rId88" display="https://item.jd.com/10101723928081.html" tooltip="https://item.jd.com/10101723928081.html"/>
    <hyperlink ref="P178" r:id="rId89" display="https://item.jd.com/100005625514.html#crumb-wrap" tooltip="https://item.jd.com/100005625514.html#crumb-wrap"/>
    <hyperlink ref="P177" r:id="rId90" display="https://item.jd.com/100003233977.html" tooltip="https://item.jd.com/100003233977.html"/>
    <hyperlink ref="P176" r:id="rId91" display="https://item.jd.com/10041007269752.html" tooltip="https://item.jd.com/10041007269752.html"/>
    <hyperlink ref="P169" r:id="rId92" display="https://item.jd.com/10092116780694.html"/>
    <hyperlink ref="P163" r:id="rId93" display="https://item.jd.com/10120646119566.html&#10;https://item.jd.com/10164845870484.html" tooltip="https://item.jd.com/10120646119566.html"/>
    <hyperlink ref="P165" r:id="rId94" display="https://item.jd.com/10133426069475.html&#10;https://item.jd.com/10141505648939.html&#10;https://item.jd.com/100115181226.html"/>
    <hyperlink ref="P166" r:id="rId95" display="https://item.jd.com/10137428237813.html&#10;https://item.jd.com/10143587021815.html"/>
    <hyperlink ref="P168" r:id="rId96" display="https://item.jd.com/10148574937011.html&#10;https://item.jd.com/100120583955.html&#10;https://item.jd.com/100067207041.html"/>
    <hyperlink ref="P174" r:id="rId97" display="https://item.jd.com/10112528829097.html"/>
    <hyperlink ref="P167" r:id="rId98" display="https://item.jd.com/100228703288.html?cu=true&amp;utm_source=lianmeng__10__kong&amp;utm_medium=jingfen&amp;utm_campaign=t_2036265919_&amp;utm_term=a6643a0da6d34c2ea923c6dbf2fb10a6"/>
    <hyperlink ref="P160" r:id="rId99" display="https://item.jd.com/10080980054026.html"/>
    <hyperlink ref="P161" r:id="rId100" display="https://item.jd.com/10141975344868.html"/>
    <hyperlink ref="P134" r:id="rId52" display="https://item.jd.com/1029039.html"/>
    <hyperlink ref="P175" r:id="rId101" display="https://e.tb.cn/h.6oqtTmDTZgn4GSc?tk=3SYsVgluvJ7 "/>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319"/>
  <sheetViews>
    <sheetView zoomScale="75" zoomScaleNormal="75" workbookViewId="0">
      <pane ySplit="3" topLeftCell="A251" activePane="bottomLeft" state="frozen"/>
      <selection/>
      <selection pane="bottomLeft" activeCell="G3" sqref="G$1:G$1048576"/>
    </sheetView>
  </sheetViews>
  <sheetFormatPr defaultColWidth="9" defaultRowHeight="13.5" customHeight="1"/>
  <cols>
    <col min="1" max="1" width="12.6666666666667" style="6" customWidth="1"/>
    <col min="2" max="2" width="12.6666666666667" customWidth="1"/>
    <col min="3" max="3" width="12.6666666666667" style="6" customWidth="1"/>
    <col min="4" max="4" width="17.1666666666667" style="7" customWidth="1"/>
    <col min="5" max="5" width="55.1666666666667"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33"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33"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57" customFormat="1" ht="247.5" spans="1:18">
      <c r="A4" s="13">
        <v>1</v>
      </c>
      <c r="B4" s="11" t="s">
        <v>22</v>
      </c>
      <c r="C4" s="11" t="s">
        <v>23</v>
      </c>
      <c r="D4" s="13" t="s">
        <v>60</v>
      </c>
      <c r="E4" s="13" t="s">
        <v>1782</v>
      </c>
      <c r="F4" s="13" t="s">
        <v>1783</v>
      </c>
      <c r="G4" s="13" t="s">
        <v>1784</v>
      </c>
      <c r="H4" s="12">
        <v>162779269</v>
      </c>
      <c r="I4" s="12">
        <v>164158610</v>
      </c>
      <c r="J4" s="13" t="s">
        <v>462</v>
      </c>
      <c r="K4" s="13" t="s">
        <v>78</v>
      </c>
      <c r="L4" s="68" t="s">
        <v>463</v>
      </c>
      <c r="M4" s="11">
        <v>1</v>
      </c>
      <c r="N4" s="13">
        <v>258</v>
      </c>
      <c r="O4" s="13">
        <v>258</v>
      </c>
      <c r="P4" s="145" t="s">
        <v>1785</v>
      </c>
      <c r="Q4" s="29">
        <v>0.13</v>
      </c>
      <c r="R4" s="11" t="s">
        <v>465</v>
      </c>
    </row>
    <row r="5" s="57" customFormat="1" ht="247.5" customHeight="1" spans="1:18">
      <c r="A5" s="13">
        <v>2</v>
      </c>
      <c r="B5" s="11" t="s">
        <v>22</v>
      </c>
      <c r="C5" s="11" t="s">
        <v>23</v>
      </c>
      <c r="D5" s="13" t="s">
        <v>60</v>
      </c>
      <c r="E5" s="13" t="s">
        <v>1786</v>
      </c>
      <c r="F5" s="13" t="s">
        <v>1787</v>
      </c>
      <c r="G5" s="13" t="s">
        <v>1788</v>
      </c>
      <c r="H5" s="12">
        <v>162779270</v>
      </c>
      <c r="I5" s="12">
        <v>164158611</v>
      </c>
      <c r="J5" s="13" t="s">
        <v>462</v>
      </c>
      <c r="K5" s="13" t="s">
        <v>78</v>
      </c>
      <c r="L5" s="68" t="s">
        <v>463</v>
      </c>
      <c r="M5" s="11">
        <v>1</v>
      </c>
      <c r="N5" s="13">
        <v>228</v>
      </c>
      <c r="O5" s="13">
        <v>228</v>
      </c>
      <c r="P5" s="145" t="s">
        <v>1785</v>
      </c>
      <c r="Q5" s="29">
        <v>0.13</v>
      </c>
      <c r="R5" s="11" t="s">
        <v>465</v>
      </c>
    </row>
    <row r="6" s="57" customFormat="1" ht="74" customHeight="1" spans="1:18">
      <c r="A6" s="13">
        <v>3</v>
      </c>
      <c r="B6" s="13" t="s">
        <v>22</v>
      </c>
      <c r="C6" s="13" t="s">
        <v>23</v>
      </c>
      <c r="D6" s="13" t="s">
        <v>60</v>
      </c>
      <c r="E6" s="11" t="s">
        <v>41</v>
      </c>
      <c r="F6" s="13" t="s">
        <v>1789</v>
      </c>
      <c r="G6" s="13" t="s">
        <v>1790</v>
      </c>
      <c r="H6" s="13">
        <v>162779727</v>
      </c>
      <c r="I6" s="13">
        <v>164159156</v>
      </c>
      <c r="J6" s="13" t="s">
        <v>70</v>
      </c>
      <c r="K6" s="13" t="s">
        <v>71</v>
      </c>
      <c r="L6" s="13" t="s">
        <v>28</v>
      </c>
      <c r="M6" s="13">
        <v>1</v>
      </c>
      <c r="N6" s="13">
        <v>139.9</v>
      </c>
      <c r="O6" s="13">
        <f>SUM(N6:N7)</f>
        <v>277.9</v>
      </c>
      <c r="P6" s="23" t="s">
        <v>1791</v>
      </c>
      <c r="Q6" s="29">
        <v>0.09</v>
      </c>
      <c r="R6" s="13" t="s">
        <v>498</v>
      </c>
    </row>
    <row r="7" s="57" customFormat="1" ht="74" customHeight="1" spans="1:18">
      <c r="A7" s="13"/>
      <c r="B7" s="13"/>
      <c r="C7" s="13"/>
      <c r="D7" s="13"/>
      <c r="E7" s="11"/>
      <c r="F7" s="13"/>
      <c r="G7" s="13" t="s">
        <v>1792</v>
      </c>
      <c r="H7" s="13"/>
      <c r="I7" s="13"/>
      <c r="J7" s="13"/>
      <c r="K7" s="13"/>
      <c r="L7" s="13"/>
      <c r="M7" s="13"/>
      <c r="N7" s="13">
        <v>138</v>
      </c>
      <c r="O7" s="13"/>
      <c r="P7" s="13" t="s">
        <v>1793</v>
      </c>
      <c r="Q7" s="29">
        <v>0.09</v>
      </c>
      <c r="R7" s="13" t="s">
        <v>518</v>
      </c>
    </row>
    <row r="8" s="57" customFormat="1" ht="74" customHeight="1" spans="1:18">
      <c r="A8" s="11">
        <v>4</v>
      </c>
      <c r="B8" s="11" t="s">
        <v>22</v>
      </c>
      <c r="C8" s="11" t="s">
        <v>23</v>
      </c>
      <c r="D8" s="11" t="s">
        <v>60</v>
      </c>
      <c r="E8" s="11" t="s">
        <v>41</v>
      </c>
      <c r="F8" s="11" t="s">
        <v>1794</v>
      </c>
      <c r="G8" s="11" t="s">
        <v>1795</v>
      </c>
      <c r="H8" s="12">
        <v>162780542</v>
      </c>
      <c r="I8" s="12">
        <v>164160150</v>
      </c>
      <c r="J8" s="11" t="s">
        <v>51</v>
      </c>
      <c r="K8" s="11" t="s">
        <v>52</v>
      </c>
      <c r="L8" s="11" t="s">
        <v>28</v>
      </c>
      <c r="M8" s="11">
        <v>1</v>
      </c>
      <c r="N8" s="11">
        <v>189</v>
      </c>
      <c r="O8" s="11">
        <v>288</v>
      </c>
      <c r="P8" s="27" t="s">
        <v>1796</v>
      </c>
      <c r="Q8" s="29">
        <v>0.09</v>
      </c>
      <c r="R8" s="11" t="s">
        <v>1797</v>
      </c>
    </row>
    <row r="9" s="57" customFormat="1" ht="74" customHeight="1" spans="1:18">
      <c r="A9" s="11"/>
      <c r="B9" s="11"/>
      <c r="C9" s="11"/>
      <c r="D9" s="11"/>
      <c r="E9" s="11"/>
      <c r="F9" s="11"/>
      <c r="G9" s="11" t="s">
        <v>1213</v>
      </c>
      <c r="H9" s="14"/>
      <c r="I9" s="14"/>
      <c r="J9" s="11"/>
      <c r="K9" s="11"/>
      <c r="L9" s="11"/>
      <c r="M9" s="11"/>
      <c r="N9" s="11">
        <v>99</v>
      </c>
      <c r="O9" s="11"/>
      <c r="P9" s="27" t="s">
        <v>57</v>
      </c>
      <c r="Q9" s="29">
        <v>0.09</v>
      </c>
      <c r="R9" s="11"/>
    </row>
    <row r="10" s="57" customFormat="1" ht="179" customHeight="1" spans="1:18">
      <c r="A10" s="13">
        <v>5</v>
      </c>
      <c r="B10" s="13" t="s">
        <v>22</v>
      </c>
      <c r="C10" s="13" t="s">
        <v>23</v>
      </c>
      <c r="D10" s="13" t="s">
        <v>60</v>
      </c>
      <c r="E10" s="13" t="s">
        <v>1798</v>
      </c>
      <c r="F10" s="13" t="s">
        <v>1799</v>
      </c>
      <c r="G10" s="13" t="s">
        <v>1201</v>
      </c>
      <c r="H10" s="13">
        <v>162779879</v>
      </c>
      <c r="I10" s="13">
        <v>164159327</v>
      </c>
      <c r="J10" s="13" t="s">
        <v>70</v>
      </c>
      <c r="K10" s="13" t="s">
        <v>78</v>
      </c>
      <c r="L10" s="11" t="s">
        <v>28</v>
      </c>
      <c r="M10" s="13">
        <v>1</v>
      </c>
      <c r="N10" s="13">
        <v>159</v>
      </c>
      <c r="O10" s="13">
        <v>357</v>
      </c>
      <c r="P10" s="13" t="s">
        <v>1800</v>
      </c>
      <c r="Q10" s="30">
        <v>0.09</v>
      </c>
      <c r="R10" s="13" t="s">
        <v>1801</v>
      </c>
    </row>
    <row r="11" s="57" customFormat="1" ht="179" customHeight="1" spans="1:18">
      <c r="A11" s="13"/>
      <c r="B11" s="13"/>
      <c r="C11" s="13"/>
      <c r="D11" s="13"/>
      <c r="E11" s="13"/>
      <c r="F11" s="13"/>
      <c r="G11" s="13" t="s">
        <v>1802</v>
      </c>
      <c r="H11" s="13"/>
      <c r="I11" s="13"/>
      <c r="J11" s="13"/>
      <c r="K11" s="13"/>
      <c r="L11" s="11"/>
      <c r="M11" s="13"/>
      <c r="N11" s="13">
        <v>198</v>
      </c>
      <c r="O11" s="13"/>
      <c r="P11" s="23" t="s">
        <v>1803</v>
      </c>
      <c r="Q11" s="13"/>
      <c r="R11" s="13"/>
    </row>
    <row r="12" s="57" customFormat="1" ht="69" customHeight="1" spans="1:18">
      <c r="A12" s="13">
        <v>6</v>
      </c>
      <c r="B12" s="13" t="s">
        <v>22</v>
      </c>
      <c r="C12" s="13" t="s">
        <v>23</v>
      </c>
      <c r="D12" s="13"/>
      <c r="E12" s="13" t="s">
        <v>1798</v>
      </c>
      <c r="F12" s="13" t="s">
        <v>1804</v>
      </c>
      <c r="G12" s="13" t="s">
        <v>1805</v>
      </c>
      <c r="H12" s="16">
        <v>162779396</v>
      </c>
      <c r="I12" s="16">
        <v>164158738</v>
      </c>
      <c r="J12" s="13" t="s">
        <v>70</v>
      </c>
      <c r="K12" s="13" t="s">
        <v>71</v>
      </c>
      <c r="L12" s="13" t="s">
        <v>28</v>
      </c>
      <c r="M12" s="13">
        <v>1</v>
      </c>
      <c r="N12" s="13">
        <v>150</v>
      </c>
      <c r="O12" s="13">
        <f>N12+N13+N14</f>
        <v>269.8</v>
      </c>
      <c r="P12" s="23" t="s">
        <v>1806</v>
      </c>
      <c r="Q12" s="30">
        <v>0.09</v>
      </c>
      <c r="R12" s="13"/>
    </row>
    <row r="13" s="57" customFormat="1" ht="69" customHeight="1" spans="1:18">
      <c r="A13" s="15"/>
      <c r="B13" s="13"/>
      <c r="C13" s="15"/>
      <c r="D13" s="15"/>
      <c r="E13" s="15"/>
      <c r="F13" s="15"/>
      <c r="G13" s="13" t="s">
        <v>1807</v>
      </c>
      <c r="H13" s="15"/>
      <c r="I13" s="15"/>
      <c r="J13" s="15"/>
      <c r="K13" s="15"/>
      <c r="L13" s="15"/>
      <c r="M13" s="15"/>
      <c r="N13" s="13">
        <v>59.9</v>
      </c>
      <c r="O13" s="15"/>
      <c r="P13" s="23" t="s">
        <v>1808</v>
      </c>
      <c r="Q13" s="30">
        <v>0.09</v>
      </c>
      <c r="R13" s="13"/>
    </row>
    <row r="14" s="57" customFormat="1" ht="69" customHeight="1" spans="1:18">
      <c r="A14" s="15"/>
      <c r="B14" s="13"/>
      <c r="C14" s="15"/>
      <c r="D14" s="15"/>
      <c r="E14" s="15"/>
      <c r="F14" s="15"/>
      <c r="G14" s="13" t="s">
        <v>1807</v>
      </c>
      <c r="H14" s="15"/>
      <c r="I14" s="15"/>
      <c r="J14" s="15"/>
      <c r="K14" s="15"/>
      <c r="L14" s="15"/>
      <c r="M14" s="15"/>
      <c r="N14" s="13">
        <v>59.9</v>
      </c>
      <c r="O14" s="15"/>
      <c r="P14" s="23" t="s">
        <v>1808</v>
      </c>
      <c r="Q14" s="30">
        <v>0.09</v>
      </c>
      <c r="R14" s="13"/>
    </row>
    <row r="15" s="57" customFormat="1" ht="184" customHeight="1" spans="1:18">
      <c r="A15" s="13">
        <v>7</v>
      </c>
      <c r="B15" s="13" t="s">
        <v>22</v>
      </c>
      <c r="C15" s="13" t="s">
        <v>23</v>
      </c>
      <c r="D15" s="13"/>
      <c r="E15" s="13" t="s">
        <v>1798</v>
      </c>
      <c r="F15" s="13" t="s">
        <v>1809</v>
      </c>
      <c r="G15" s="13" t="s">
        <v>1810</v>
      </c>
      <c r="H15" s="13">
        <v>162779880</v>
      </c>
      <c r="I15" s="13">
        <v>164159328</v>
      </c>
      <c r="J15" s="13" t="s">
        <v>70</v>
      </c>
      <c r="K15" s="13" t="s">
        <v>71</v>
      </c>
      <c r="L15" s="13" t="s">
        <v>28</v>
      </c>
      <c r="M15" s="13">
        <v>1</v>
      </c>
      <c r="N15" s="13">
        <v>189</v>
      </c>
      <c r="O15" s="13">
        <v>387</v>
      </c>
      <c r="P15" s="23" t="s">
        <v>1811</v>
      </c>
      <c r="Q15" s="30">
        <v>0.09</v>
      </c>
      <c r="R15" s="13"/>
    </row>
    <row r="16" s="57" customFormat="1" ht="184" customHeight="1" spans="1:18">
      <c r="A16" s="15"/>
      <c r="B16" s="13"/>
      <c r="C16" s="13"/>
      <c r="D16" s="13"/>
      <c r="E16" s="15"/>
      <c r="F16" s="15"/>
      <c r="G16" s="13" t="s">
        <v>1812</v>
      </c>
      <c r="H16" s="13"/>
      <c r="I16" s="13"/>
      <c r="J16" s="15"/>
      <c r="K16" s="15"/>
      <c r="L16" s="15"/>
      <c r="M16" s="15"/>
      <c r="N16" s="13">
        <v>99</v>
      </c>
      <c r="O16" s="15"/>
      <c r="P16" s="13" t="s">
        <v>1241</v>
      </c>
      <c r="Q16" s="30">
        <v>0.09</v>
      </c>
      <c r="R16" s="13"/>
    </row>
    <row r="17" s="57" customFormat="1" ht="184" customHeight="1" spans="1:18">
      <c r="A17" s="15"/>
      <c r="B17" s="13"/>
      <c r="C17" s="13"/>
      <c r="D17" s="13"/>
      <c r="E17" s="15"/>
      <c r="F17" s="15"/>
      <c r="G17" s="13" t="s">
        <v>1812</v>
      </c>
      <c r="H17" s="13"/>
      <c r="I17" s="13"/>
      <c r="J17" s="15"/>
      <c r="K17" s="15"/>
      <c r="L17" s="15"/>
      <c r="M17" s="15"/>
      <c r="N17" s="13">
        <v>99</v>
      </c>
      <c r="O17" s="15"/>
      <c r="P17" s="13" t="s">
        <v>1241</v>
      </c>
      <c r="Q17" s="30">
        <v>0.09</v>
      </c>
      <c r="R17" s="13"/>
    </row>
    <row r="18" s="57" customFormat="1" ht="63" customHeight="1" spans="1:18">
      <c r="A18" s="13">
        <v>8</v>
      </c>
      <c r="B18" s="13" t="s">
        <v>22</v>
      </c>
      <c r="C18" s="13" t="s">
        <v>23</v>
      </c>
      <c r="D18" s="15"/>
      <c r="E18" s="13" t="s">
        <v>1798</v>
      </c>
      <c r="F18" s="13" t="s">
        <v>1813</v>
      </c>
      <c r="G18" s="13" t="s">
        <v>1211</v>
      </c>
      <c r="H18" s="16">
        <v>162779398</v>
      </c>
      <c r="I18" s="16">
        <v>164158740</v>
      </c>
      <c r="J18" s="13" t="s">
        <v>70</v>
      </c>
      <c r="K18" s="13" t="s">
        <v>71</v>
      </c>
      <c r="L18" s="13" t="s">
        <v>28</v>
      </c>
      <c r="M18" s="13">
        <v>1</v>
      </c>
      <c r="N18" s="13">
        <v>79.9</v>
      </c>
      <c r="O18" s="13">
        <f>N18+N19+N20</f>
        <v>239.7</v>
      </c>
      <c r="P18" s="13" t="s">
        <v>1212</v>
      </c>
      <c r="Q18" s="30">
        <v>0.09</v>
      </c>
      <c r="R18" s="13"/>
    </row>
    <row r="19" s="57" customFormat="1" ht="63" customHeight="1" spans="1:18">
      <c r="A19" s="15"/>
      <c r="B19" s="13"/>
      <c r="C19" s="15"/>
      <c r="D19" s="15"/>
      <c r="E19" s="15"/>
      <c r="F19" s="15"/>
      <c r="G19" s="13" t="s">
        <v>1213</v>
      </c>
      <c r="H19" s="15"/>
      <c r="I19" s="15"/>
      <c r="J19" s="15"/>
      <c r="K19" s="15"/>
      <c r="L19" s="15"/>
      <c r="M19" s="15"/>
      <c r="N19" s="13">
        <v>109.9</v>
      </c>
      <c r="O19" s="15"/>
      <c r="P19" s="13" t="s">
        <v>1214</v>
      </c>
      <c r="Q19" s="30">
        <v>0.09</v>
      </c>
      <c r="R19" s="13"/>
    </row>
    <row r="20" s="57" customFormat="1" ht="63" customHeight="1" spans="1:18">
      <c r="A20" s="15"/>
      <c r="B20" s="13"/>
      <c r="C20" s="15"/>
      <c r="D20" s="15"/>
      <c r="E20" s="15"/>
      <c r="F20" s="15"/>
      <c r="G20" s="13" t="s">
        <v>1814</v>
      </c>
      <c r="H20" s="15"/>
      <c r="I20" s="15"/>
      <c r="J20" s="15"/>
      <c r="K20" s="15"/>
      <c r="L20" s="15"/>
      <c r="M20" s="15"/>
      <c r="N20" s="13">
        <v>49.9</v>
      </c>
      <c r="O20" s="15"/>
      <c r="P20" s="13" t="s">
        <v>1815</v>
      </c>
      <c r="Q20" s="30">
        <v>0.09</v>
      </c>
      <c r="R20" s="13"/>
    </row>
    <row r="21" s="57" customFormat="1" ht="144" customHeight="1" spans="1:18">
      <c r="A21" s="13">
        <v>9</v>
      </c>
      <c r="B21" s="13" t="s">
        <v>22</v>
      </c>
      <c r="C21" s="13" t="s">
        <v>23</v>
      </c>
      <c r="D21" s="13" t="s">
        <v>60</v>
      </c>
      <c r="E21" s="13" t="s">
        <v>1798</v>
      </c>
      <c r="F21" s="13" t="s">
        <v>1816</v>
      </c>
      <c r="G21" s="13" t="s">
        <v>1817</v>
      </c>
      <c r="H21" s="13">
        <v>162779881</v>
      </c>
      <c r="I21" s="13">
        <v>164159329</v>
      </c>
      <c r="J21" s="13" t="s">
        <v>70</v>
      </c>
      <c r="K21" s="13" t="s">
        <v>78</v>
      </c>
      <c r="L21" s="11" t="s">
        <v>28</v>
      </c>
      <c r="M21" s="13">
        <v>1</v>
      </c>
      <c r="N21" s="13">
        <v>169</v>
      </c>
      <c r="O21" s="13">
        <v>307</v>
      </c>
      <c r="P21" s="13" t="s">
        <v>328</v>
      </c>
      <c r="Q21" s="30">
        <v>0.09</v>
      </c>
      <c r="R21" s="13" t="s">
        <v>1818</v>
      </c>
    </row>
    <row r="22" s="57" customFormat="1" ht="144" customHeight="1" spans="1:18">
      <c r="A22" s="13"/>
      <c r="B22" s="13"/>
      <c r="C22" s="13"/>
      <c r="D22" s="13"/>
      <c r="E22" s="13"/>
      <c r="F22" s="13"/>
      <c r="G22" s="13" t="s">
        <v>1819</v>
      </c>
      <c r="H22" s="13"/>
      <c r="I22" s="13"/>
      <c r="J22" s="13"/>
      <c r="K22" s="13"/>
      <c r="L22" s="11"/>
      <c r="M22" s="13"/>
      <c r="N22" s="13">
        <v>119</v>
      </c>
      <c r="O22" s="13"/>
      <c r="P22" s="13" t="s">
        <v>1820</v>
      </c>
      <c r="Q22" s="13"/>
      <c r="R22" s="13"/>
    </row>
    <row r="23" s="57" customFormat="1" ht="144" customHeight="1" spans="1:18">
      <c r="A23" s="13"/>
      <c r="B23" s="13"/>
      <c r="C23" s="13"/>
      <c r="D23" s="13"/>
      <c r="E23" s="13"/>
      <c r="F23" s="13"/>
      <c r="G23" s="13" t="s">
        <v>1821</v>
      </c>
      <c r="H23" s="13"/>
      <c r="I23" s="13"/>
      <c r="J23" s="13"/>
      <c r="K23" s="13"/>
      <c r="L23" s="11"/>
      <c r="M23" s="13"/>
      <c r="N23" s="13">
        <v>19</v>
      </c>
      <c r="O23" s="13"/>
      <c r="P23" s="23" t="s">
        <v>1822</v>
      </c>
      <c r="Q23" s="13"/>
      <c r="R23" s="13"/>
    </row>
    <row r="24" s="57" customFormat="1" ht="53" customHeight="1" spans="1:18">
      <c r="A24" s="11">
        <v>10</v>
      </c>
      <c r="B24" s="11" t="s">
        <v>22</v>
      </c>
      <c r="C24" s="11" t="s">
        <v>23</v>
      </c>
      <c r="D24" s="11"/>
      <c r="E24" s="11" t="s">
        <v>41</v>
      </c>
      <c r="F24" s="11" t="s">
        <v>1823</v>
      </c>
      <c r="G24" s="11" t="s">
        <v>1824</v>
      </c>
      <c r="H24" s="12">
        <v>162780544</v>
      </c>
      <c r="I24" s="12">
        <v>164160152</v>
      </c>
      <c r="J24" s="11" t="s">
        <v>51</v>
      </c>
      <c r="K24" s="11" t="s">
        <v>52</v>
      </c>
      <c r="L24" s="11" t="s">
        <v>28</v>
      </c>
      <c r="M24" s="11">
        <v>1</v>
      </c>
      <c r="N24" s="11">
        <v>158</v>
      </c>
      <c r="O24" s="11">
        <v>335</v>
      </c>
      <c r="P24" s="27" t="s">
        <v>1825</v>
      </c>
      <c r="Q24" s="29">
        <v>0.09</v>
      </c>
      <c r="R24" s="11" t="s">
        <v>1826</v>
      </c>
    </row>
    <row r="25" s="57" customFormat="1" ht="53" customHeight="1" spans="1:18">
      <c r="A25" s="11"/>
      <c r="B25" s="11"/>
      <c r="C25" s="11"/>
      <c r="D25" s="11"/>
      <c r="E25" s="11"/>
      <c r="F25" s="11"/>
      <c r="G25" s="11" t="s">
        <v>42</v>
      </c>
      <c r="H25" s="14"/>
      <c r="I25" s="14"/>
      <c r="J25" s="11"/>
      <c r="K25" s="11"/>
      <c r="L25" s="11"/>
      <c r="M25" s="11"/>
      <c r="N25" s="11">
        <v>59</v>
      </c>
      <c r="O25" s="11"/>
      <c r="P25" s="27" t="s">
        <v>46</v>
      </c>
      <c r="Q25" s="29" t="s">
        <v>47</v>
      </c>
      <c r="R25" s="11"/>
    </row>
    <row r="26" s="57" customFormat="1" ht="53" customHeight="1" spans="1:18">
      <c r="A26" s="11"/>
      <c r="B26" s="11"/>
      <c r="C26" s="11"/>
      <c r="D26" s="11"/>
      <c r="E26" s="11"/>
      <c r="F26" s="11"/>
      <c r="G26" s="11" t="s">
        <v>1827</v>
      </c>
      <c r="H26" s="14"/>
      <c r="I26" s="14"/>
      <c r="J26" s="11"/>
      <c r="K26" s="11"/>
      <c r="L26" s="11"/>
      <c r="M26" s="11"/>
      <c r="N26" s="11">
        <v>118</v>
      </c>
      <c r="O26" s="11"/>
      <c r="P26" s="27" t="s">
        <v>1828</v>
      </c>
      <c r="Q26" s="29">
        <v>0.09</v>
      </c>
      <c r="R26" s="11"/>
    </row>
    <row r="27" s="57" customFormat="1" ht="74" customHeight="1" spans="1:18">
      <c r="A27" s="11">
        <v>11</v>
      </c>
      <c r="B27" s="11" t="s">
        <v>22</v>
      </c>
      <c r="C27" s="11" t="s">
        <v>23</v>
      </c>
      <c r="D27" s="11"/>
      <c r="E27" s="11" t="s">
        <v>41</v>
      </c>
      <c r="F27" s="11" t="s">
        <v>1829</v>
      </c>
      <c r="G27" s="11" t="s">
        <v>1830</v>
      </c>
      <c r="H27" s="12">
        <v>162780547</v>
      </c>
      <c r="I27" s="12">
        <v>164160155</v>
      </c>
      <c r="J27" s="11" t="s">
        <v>51</v>
      </c>
      <c r="K27" s="11" t="s">
        <v>52</v>
      </c>
      <c r="L27" s="11" t="s">
        <v>28</v>
      </c>
      <c r="M27" s="11">
        <v>1</v>
      </c>
      <c r="N27" s="11">
        <v>138</v>
      </c>
      <c r="O27" s="11">
        <v>305</v>
      </c>
      <c r="P27" s="27" t="s">
        <v>537</v>
      </c>
      <c r="Q27" s="29">
        <v>0.09</v>
      </c>
      <c r="R27" s="11" t="s">
        <v>1831</v>
      </c>
    </row>
    <row r="28" s="57" customFormat="1" ht="74" customHeight="1" spans="1:18">
      <c r="A28" s="11"/>
      <c r="B28" s="11"/>
      <c r="C28" s="11"/>
      <c r="D28" s="11"/>
      <c r="E28" s="11"/>
      <c r="F28" s="11"/>
      <c r="G28" s="11" t="s">
        <v>1832</v>
      </c>
      <c r="H28" s="14"/>
      <c r="I28" s="14"/>
      <c r="J28" s="11"/>
      <c r="K28" s="11"/>
      <c r="L28" s="11"/>
      <c r="M28" s="11"/>
      <c r="N28" s="11">
        <v>89</v>
      </c>
      <c r="O28" s="11"/>
      <c r="P28" s="27" t="s">
        <v>1833</v>
      </c>
      <c r="Q28" s="29">
        <v>0.09</v>
      </c>
      <c r="R28" s="11"/>
    </row>
    <row r="29" s="57" customFormat="1" ht="99" spans="1:18">
      <c r="A29" s="11"/>
      <c r="B29" s="11"/>
      <c r="C29" s="11"/>
      <c r="D29" s="11"/>
      <c r="E29" s="11"/>
      <c r="F29" s="11"/>
      <c r="G29" s="11" t="s">
        <v>1834</v>
      </c>
      <c r="H29" s="14"/>
      <c r="I29" s="14"/>
      <c r="J29" s="11"/>
      <c r="K29" s="11"/>
      <c r="L29" s="11"/>
      <c r="M29" s="11"/>
      <c r="N29" s="11">
        <v>78</v>
      </c>
      <c r="O29" s="11"/>
      <c r="P29" s="27" t="s">
        <v>1835</v>
      </c>
      <c r="Q29" s="29">
        <v>0.13</v>
      </c>
      <c r="R29" s="11"/>
    </row>
    <row r="30" s="57" customFormat="1" ht="215" customHeight="1" spans="1:18">
      <c r="A30" s="11">
        <v>12</v>
      </c>
      <c r="B30" s="11" t="s">
        <v>22</v>
      </c>
      <c r="C30" s="11" t="s">
        <v>23</v>
      </c>
      <c r="D30" s="11" t="s">
        <v>60</v>
      </c>
      <c r="E30" s="11" t="s">
        <v>41</v>
      </c>
      <c r="F30" s="11" t="s">
        <v>1836</v>
      </c>
      <c r="G30" s="11" t="s">
        <v>1837</v>
      </c>
      <c r="H30" s="12">
        <v>162780549</v>
      </c>
      <c r="I30" s="12">
        <v>164160157</v>
      </c>
      <c r="J30" s="11" t="s">
        <v>51</v>
      </c>
      <c r="K30" s="11" t="s">
        <v>52</v>
      </c>
      <c r="L30" s="11" t="s">
        <v>28</v>
      </c>
      <c r="M30" s="11">
        <v>1</v>
      </c>
      <c r="N30" s="11">
        <v>248</v>
      </c>
      <c r="O30" s="11">
        <v>248</v>
      </c>
      <c r="P30" s="19" t="s">
        <v>1838</v>
      </c>
      <c r="Q30" s="29">
        <v>0.13</v>
      </c>
      <c r="R30" s="11" t="s">
        <v>1839</v>
      </c>
    </row>
    <row r="31" s="57" customFormat="1" ht="165" customHeight="1" spans="1:18">
      <c r="A31" s="13">
        <v>13</v>
      </c>
      <c r="B31" s="13" t="s">
        <v>22</v>
      </c>
      <c r="C31" s="13" t="s">
        <v>23</v>
      </c>
      <c r="D31" s="13" t="s">
        <v>60</v>
      </c>
      <c r="E31" s="13" t="s">
        <v>1840</v>
      </c>
      <c r="F31" s="13" t="s">
        <v>1841</v>
      </c>
      <c r="G31" s="13" t="s">
        <v>1842</v>
      </c>
      <c r="H31" s="13">
        <v>162780554</v>
      </c>
      <c r="I31" s="13">
        <v>164160162</v>
      </c>
      <c r="J31" s="13" t="s">
        <v>51</v>
      </c>
      <c r="K31" s="13" t="s">
        <v>78</v>
      </c>
      <c r="L31" s="13" t="s">
        <v>1843</v>
      </c>
      <c r="M31" s="13">
        <v>1</v>
      </c>
      <c r="N31" s="13">
        <v>298</v>
      </c>
      <c r="O31" s="13">
        <v>298</v>
      </c>
      <c r="P31" s="13" t="s">
        <v>1248</v>
      </c>
      <c r="Q31" s="30">
        <v>0.13</v>
      </c>
      <c r="R31" s="13" t="s">
        <v>655</v>
      </c>
    </row>
    <row r="32" s="57" customFormat="1" ht="382" customHeight="1" spans="1:18">
      <c r="A32" s="11">
        <v>14</v>
      </c>
      <c r="B32" s="11" t="s">
        <v>22</v>
      </c>
      <c r="C32" s="11" t="s">
        <v>23</v>
      </c>
      <c r="D32" s="11" t="s">
        <v>60</v>
      </c>
      <c r="E32" s="11" t="s">
        <v>1844</v>
      </c>
      <c r="F32" s="11" t="s">
        <v>1845</v>
      </c>
      <c r="G32" s="11" t="s">
        <v>1846</v>
      </c>
      <c r="H32" s="12">
        <v>162779383</v>
      </c>
      <c r="I32" s="12">
        <v>164158725</v>
      </c>
      <c r="J32" s="11" t="s">
        <v>215</v>
      </c>
      <c r="K32" s="11" t="s">
        <v>27</v>
      </c>
      <c r="L32" s="11" t="s">
        <v>28</v>
      </c>
      <c r="M32" s="11">
        <v>1</v>
      </c>
      <c r="N32" s="11" t="s">
        <v>1847</v>
      </c>
      <c r="O32" s="11">
        <v>254.4</v>
      </c>
      <c r="P32" s="19" t="s">
        <v>1848</v>
      </c>
      <c r="Q32" s="29">
        <v>0.13</v>
      </c>
      <c r="R32" s="11" t="s">
        <v>1292</v>
      </c>
    </row>
    <row r="33" s="57" customFormat="1" ht="319" customHeight="1" spans="1:18">
      <c r="A33" s="11">
        <v>15</v>
      </c>
      <c r="B33" s="11" t="s">
        <v>22</v>
      </c>
      <c r="C33" s="11" t="s">
        <v>23</v>
      </c>
      <c r="D33" s="11"/>
      <c r="E33" s="11" t="s">
        <v>1849</v>
      </c>
      <c r="F33" s="11" t="s">
        <v>1850</v>
      </c>
      <c r="G33" s="11" t="s">
        <v>1851</v>
      </c>
      <c r="H33" s="12">
        <v>162779385</v>
      </c>
      <c r="I33" s="12">
        <v>164158727</v>
      </c>
      <c r="J33" s="11" t="s">
        <v>215</v>
      </c>
      <c r="K33" s="11" t="s">
        <v>27</v>
      </c>
      <c r="L33" s="11" t="s">
        <v>28</v>
      </c>
      <c r="M33" s="11">
        <v>1</v>
      </c>
      <c r="N33" s="11" t="s">
        <v>1852</v>
      </c>
      <c r="O33" s="11">
        <v>277.64</v>
      </c>
      <c r="P33" s="19" t="s">
        <v>1853</v>
      </c>
      <c r="Q33" s="29">
        <v>0.13</v>
      </c>
      <c r="R33" s="11" t="s">
        <v>211</v>
      </c>
    </row>
    <row r="34" s="57" customFormat="1" ht="214.5" customHeight="1" spans="1:18">
      <c r="A34" s="13">
        <v>16</v>
      </c>
      <c r="B34" s="13" t="s">
        <v>22</v>
      </c>
      <c r="C34" s="13" t="s">
        <v>23</v>
      </c>
      <c r="D34" s="11" t="s">
        <v>60</v>
      </c>
      <c r="E34" s="13" t="s">
        <v>247</v>
      </c>
      <c r="F34" s="13" t="s">
        <v>1854</v>
      </c>
      <c r="G34" s="13" t="s">
        <v>1855</v>
      </c>
      <c r="H34" s="13">
        <v>162780560</v>
      </c>
      <c r="I34" s="13">
        <v>164160168</v>
      </c>
      <c r="J34" s="13" t="s">
        <v>250</v>
      </c>
      <c r="K34" s="13" t="s">
        <v>120</v>
      </c>
      <c r="L34" s="11" t="s">
        <v>121</v>
      </c>
      <c r="M34" s="11">
        <v>1</v>
      </c>
      <c r="N34" s="13">
        <v>349</v>
      </c>
      <c r="O34" s="13">
        <v>349</v>
      </c>
      <c r="P34" s="23" t="s">
        <v>1856</v>
      </c>
      <c r="Q34" s="30">
        <v>0.13</v>
      </c>
      <c r="R34" s="13" t="s">
        <v>252</v>
      </c>
    </row>
    <row r="35" s="57" customFormat="1" ht="33" customHeight="1" spans="1:18">
      <c r="A35" s="13">
        <v>17</v>
      </c>
      <c r="B35" s="13" t="s">
        <v>22</v>
      </c>
      <c r="C35" s="13" t="s">
        <v>23</v>
      </c>
      <c r="D35" s="15"/>
      <c r="E35" s="15"/>
      <c r="F35" s="13" t="s">
        <v>1857</v>
      </c>
      <c r="G35" s="13" t="s">
        <v>1858</v>
      </c>
      <c r="H35" s="16">
        <v>162779400</v>
      </c>
      <c r="I35" s="16">
        <v>164158742</v>
      </c>
      <c r="J35" s="13" t="s">
        <v>70</v>
      </c>
      <c r="K35" s="13" t="s">
        <v>71</v>
      </c>
      <c r="L35" s="13" t="s">
        <v>496</v>
      </c>
      <c r="M35" s="13">
        <v>1</v>
      </c>
      <c r="N35" s="13">
        <v>63.9</v>
      </c>
      <c r="O35" s="13">
        <f>N35+N36+N37</f>
        <v>292.8</v>
      </c>
      <c r="P35" s="23" t="s">
        <v>1859</v>
      </c>
      <c r="Q35" s="30">
        <v>0.13</v>
      </c>
      <c r="R35" s="13" t="s">
        <v>1860</v>
      </c>
    </row>
    <row r="36" s="57" customFormat="1" ht="165" spans="1:18">
      <c r="A36" s="15"/>
      <c r="B36" s="13"/>
      <c r="C36" s="15"/>
      <c r="D36" s="15"/>
      <c r="E36" s="15"/>
      <c r="F36" s="15"/>
      <c r="G36" s="13" t="s">
        <v>1861</v>
      </c>
      <c r="H36" s="15"/>
      <c r="I36" s="15"/>
      <c r="J36" s="15"/>
      <c r="K36" s="15"/>
      <c r="L36" s="15"/>
      <c r="M36" s="15"/>
      <c r="N36" s="13">
        <v>185</v>
      </c>
      <c r="O36" s="15"/>
      <c r="P36" s="23" t="s">
        <v>1862</v>
      </c>
      <c r="Q36" s="30"/>
      <c r="R36" s="13"/>
    </row>
    <row r="37" s="57" customFormat="1" ht="33" spans="1:18">
      <c r="A37" s="15"/>
      <c r="B37" s="13"/>
      <c r="C37" s="15"/>
      <c r="D37" s="15"/>
      <c r="E37" s="15"/>
      <c r="F37" s="15"/>
      <c r="G37" s="13" t="s">
        <v>1863</v>
      </c>
      <c r="H37" s="15"/>
      <c r="I37" s="15"/>
      <c r="J37" s="15"/>
      <c r="K37" s="15"/>
      <c r="L37" s="15"/>
      <c r="M37" s="15"/>
      <c r="N37" s="13">
        <v>43.9</v>
      </c>
      <c r="O37" s="15"/>
      <c r="P37" s="23" t="s">
        <v>1864</v>
      </c>
      <c r="Q37" s="30"/>
      <c r="R37" s="13"/>
    </row>
    <row r="38" s="57" customFormat="1" ht="165" customHeight="1" spans="1:18">
      <c r="A38" s="13">
        <v>18</v>
      </c>
      <c r="B38" s="13" t="s">
        <v>22</v>
      </c>
      <c r="C38" s="13" t="s">
        <v>23</v>
      </c>
      <c r="D38" s="13"/>
      <c r="E38" s="13"/>
      <c r="F38" s="13" t="s">
        <v>1865</v>
      </c>
      <c r="G38" s="13" t="s">
        <v>1866</v>
      </c>
      <c r="H38" s="13">
        <v>162779726</v>
      </c>
      <c r="I38" s="13">
        <v>164159155</v>
      </c>
      <c r="J38" s="13" t="s">
        <v>70</v>
      </c>
      <c r="K38" s="13" t="s">
        <v>71</v>
      </c>
      <c r="L38" s="13" t="s">
        <v>28</v>
      </c>
      <c r="M38" s="13">
        <v>1</v>
      </c>
      <c r="N38" s="13">
        <v>238</v>
      </c>
      <c r="O38" s="13">
        <f>SUM(N38:N39)</f>
        <v>337</v>
      </c>
      <c r="P38" s="13" t="s">
        <v>1867</v>
      </c>
      <c r="Q38" s="13" t="s">
        <v>1868</v>
      </c>
      <c r="R38" s="13" t="s">
        <v>1869</v>
      </c>
    </row>
    <row r="39" s="57" customFormat="1" ht="33" spans="1:18">
      <c r="A39" s="13"/>
      <c r="B39" s="13"/>
      <c r="C39" s="13"/>
      <c r="D39" s="13"/>
      <c r="E39" s="13"/>
      <c r="F39" s="13"/>
      <c r="G39" s="13" t="s">
        <v>1870</v>
      </c>
      <c r="H39" s="13"/>
      <c r="I39" s="13"/>
      <c r="J39" s="13"/>
      <c r="K39" s="13"/>
      <c r="L39" s="13"/>
      <c r="M39" s="13"/>
      <c r="N39" s="13">
        <v>99</v>
      </c>
      <c r="O39" s="13"/>
      <c r="P39" s="13" t="s">
        <v>1871</v>
      </c>
      <c r="Q39" s="13" t="s">
        <v>1868</v>
      </c>
      <c r="R39" s="13" t="s">
        <v>1872</v>
      </c>
    </row>
    <row r="40" s="57" customFormat="1" ht="155" customHeight="1" spans="1:18">
      <c r="A40" s="13">
        <v>19</v>
      </c>
      <c r="B40" s="11" t="s">
        <v>22</v>
      </c>
      <c r="C40" s="13" t="s">
        <v>23</v>
      </c>
      <c r="D40" s="11"/>
      <c r="E40" s="13"/>
      <c r="F40" s="13" t="s">
        <v>1873</v>
      </c>
      <c r="G40" s="13" t="s">
        <v>1874</v>
      </c>
      <c r="H40" s="13">
        <v>162779847</v>
      </c>
      <c r="I40" s="13">
        <v>164159291</v>
      </c>
      <c r="J40" s="13" t="s">
        <v>1353</v>
      </c>
      <c r="K40" s="13" t="s">
        <v>27</v>
      </c>
      <c r="L40" s="13" t="s">
        <v>28</v>
      </c>
      <c r="M40" s="13">
        <v>1</v>
      </c>
      <c r="N40" s="24">
        <v>448</v>
      </c>
      <c r="O40" s="24">
        <v>448</v>
      </c>
      <c r="P40" s="70" t="s">
        <v>1875</v>
      </c>
      <c r="Q40" s="30">
        <v>0.09</v>
      </c>
      <c r="R40" s="13" t="s">
        <v>1355</v>
      </c>
    </row>
    <row r="41" s="57" customFormat="1" ht="155" customHeight="1" spans="1:18">
      <c r="A41" s="13">
        <v>20</v>
      </c>
      <c r="B41" s="11" t="s">
        <v>22</v>
      </c>
      <c r="C41" s="13" t="s">
        <v>23</v>
      </c>
      <c r="D41" s="11"/>
      <c r="E41" s="13"/>
      <c r="F41" s="16" t="s">
        <v>1876</v>
      </c>
      <c r="G41" s="16" t="s">
        <v>1877</v>
      </c>
      <c r="H41" s="13">
        <v>162779844</v>
      </c>
      <c r="I41" s="13">
        <v>164159288</v>
      </c>
      <c r="J41" s="13" t="s">
        <v>1353</v>
      </c>
      <c r="K41" s="13" t="s">
        <v>27</v>
      </c>
      <c r="L41" s="13" t="s">
        <v>28</v>
      </c>
      <c r="M41" s="13">
        <v>1</v>
      </c>
      <c r="N41" s="13">
        <v>299</v>
      </c>
      <c r="O41" s="13">
        <v>299</v>
      </c>
      <c r="P41" s="23" t="s">
        <v>1878</v>
      </c>
      <c r="Q41" s="30">
        <v>0.13</v>
      </c>
      <c r="R41" s="13" t="s">
        <v>1879</v>
      </c>
    </row>
    <row r="42" s="57" customFormat="1" ht="233.9" customHeight="1" spans="1:18">
      <c r="A42" s="11">
        <v>21</v>
      </c>
      <c r="B42" s="11" t="s">
        <v>22</v>
      </c>
      <c r="C42" s="11" t="s">
        <v>23</v>
      </c>
      <c r="D42" s="11"/>
      <c r="E42" s="13" t="s">
        <v>1880</v>
      </c>
      <c r="F42" s="139" t="s">
        <v>1881</v>
      </c>
      <c r="G42" s="13" t="s">
        <v>1882</v>
      </c>
      <c r="H42" s="12">
        <v>162780350</v>
      </c>
      <c r="I42" s="12">
        <v>164159916</v>
      </c>
      <c r="J42" s="11" t="s">
        <v>285</v>
      </c>
      <c r="K42" s="11" t="s">
        <v>286</v>
      </c>
      <c r="L42" s="11" t="s">
        <v>28</v>
      </c>
      <c r="M42" s="11">
        <v>1</v>
      </c>
      <c r="N42" s="11">
        <v>249</v>
      </c>
      <c r="O42" s="13">
        <v>249</v>
      </c>
      <c r="P42" s="23" t="s">
        <v>1883</v>
      </c>
      <c r="Q42" s="29">
        <v>0.13</v>
      </c>
      <c r="R42" s="11" t="s">
        <v>289</v>
      </c>
    </row>
    <row r="43" s="3" customFormat="1" ht="159" customHeight="1" spans="1:18">
      <c r="A43" s="13">
        <v>22</v>
      </c>
      <c r="B43" s="13" t="s">
        <v>22</v>
      </c>
      <c r="C43" s="13" t="s">
        <v>290</v>
      </c>
      <c r="D43" s="11"/>
      <c r="E43" s="13" t="s">
        <v>1884</v>
      </c>
      <c r="F43" s="11" t="s">
        <v>1885</v>
      </c>
      <c r="G43" s="13" t="s">
        <v>1886</v>
      </c>
      <c r="H43" s="13">
        <v>162778241</v>
      </c>
      <c r="I43" s="13">
        <v>164157333</v>
      </c>
      <c r="J43" s="11" t="s">
        <v>1887</v>
      </c>
      <c r="K43" s="11" t="s">
        <v>78</v>
      </c>
      <c r="L43" s="13" t="s">
        <v>1888</v>
      </c>
      <c r="M43" s="13">
        <v>1</v>
      </c>
      <c r="N43" s="25">
        <v>159</v>
      </c>
      <c r="O43" s="25">
        <v>378</v>
      </c>
      <c r="P43" s="19" t="s">
        <v>1889</v>
      </c>
      <c r="Q43" s="30">
        <v>0</v>
      </c>
      <c r="R43" s="13" t="s">
        <v>1890</v>
      </c>
    </row>
    <row r="44" s="3" customFormat="1" ht="197.9" customHeight="1" spans="1:18">
      <c r="A44" s="13">
        <v>23</v>
      </c>
      <c r="B44" s="13" t="s">
        <v>22</v>
      </c>
      <c r="C44" s="13" t="s">
        <v>290</v>
      </c>
      <c r="D44" s="13" t="s">
        <v>60</v>
      </c>
      <c r="E44" s="13" t="s">
        <v>683</v>
      </c>
      <c r="F44" s="13" t="s">
        <v>1891</v>
      </c>
      <c r="G44" s="13" t="s">
        <v>1892</v>
      </c>
      <c r="H44" s="13">
        <v>162779694</v>
      </c>
      <c r="I44" s="13">
        <v>164159103</v>
      </c>
      <c r="J44" s="13" t="s">
        <v>70</v>
      </c>
      <c r="K44" s="13" t="s">
        <v>71</v>
      </c>
      <c r="L44" s="13" t="s">
        <v>686</v>
      </c>
      <c r="M44" s="13">
        <v>1</v>
      </c>
      <c r="N44" s="13">
        <v>268</v>
      </c>
      <c r="O44" s="13">
        <v>268</v>
      </c>
      <c r="P44" s="13" t="s">
        <v>311</v>
      </c>
      <c r="Q44" s="29">
        <v>0.13</v>
      </c>
      <c r="R44" s="13" t="s">
        <v>700</v>
      </c>
    </row>
    <row r="45" s="3" customFormat="1" ht="234.4" customHeight="1" spans="1:18">
      <c r="A45" s="13">
        <v>24</v>
      </c>
      <c r="B45" s="13" t="s">
        <v>22</v>
      </c>
      <c r="C45" s="13" t="s">
        <v>290</v>
      </c>
      <c r="D45" s="11" t="s">
        <v>60</v>
      </c>
      <c r="E45" s="13" t="s">
        <v>1893</v>
      </c>
      <c r="F45" s="13" t="s">
        <v>1894</v>
      </c>
      <c r="G45" s="13" t="s">
        <v>1895</v>
      </c>
      <c r="H45" s="13">
        <v>162778743</v>
      </c>
      <c r="I45" s="13">
        <v>164157990</v>
      </c>
      <c r="J45" s="13" t="s">
        <v>787</v>
      </c>
      <c r="K45" s="13" t="s">
        <v>71</v>
      </c>
      <c r="L45" s="13" t="s">
        <v>1888</v>
      </c>
      <c r="M45" s="13">
        <v>1</v>
      </c>
      <c r="N45" s="13">
        <v>299</v>
      </c>
      <c r="O45" s="13">
        <v>299</v>
      </c>
      <c r="P45" s="20" t="s">
        <v>1896</v>
      </c>
      <c r="Q45" s="30">
        <v>0</v>
      </c>
      <c r="R45" s="13" t="s">
        <v>1897</v>
      </c>
    </row>
    <row r="46" s="3" customFormat="1" ht="235.45" customHeight="1" spans="1:18">
      <c r="A46" s="13">
        <v>25</v>
      </c>
      <c r="B46" s="13" t="s">
        <v>22</v>
      </c>
      <c r="C46" s="13" t="s">
        <v>290</v>
      </c>
      <c r="D46" s="15"/>
      <c r="E46" s="13" t="s">
        <v>1898</v>
      </c>
      <c r="F46" s="13" t="s">
        <v>1899</v>
      </c>
      <c r="G46" s="13" t="s">
        <v>1900</v>
      </c>
      <c r="H46" s="13">
        <v>162779504</v>
      </c>
      <c r="I46" s="13">
        <v>164158860</v>
      </c>
      <c r="J46" s="13" t="s">
        <v>26</v>
      </c>
      <c r="K46" s="13" t="s">
        <v>45</v>
      </c>
      <c r="L46" s="13" t="s">
        <v>1901</v>
      </c>
      <c r="M46" s="13">
        <v>1</v>
      </c>
      <c r="N46" s="13">
        <v>598</v>
      </c>
      <c r="O46" s="13">
        <v>598</v>
      </c>
      <c r="P46" s="13" t="s">
        <v>1902</v>
      </c>
      <c r="Q46" s="29">
        <v>0.09</v>
      </c>
      <c r="R46" s="13" t="s">
        <v>1903</v>
      </c>
    </row>
    <row r="47" s="3" customFormat="1" ht="49.5" customHeight="1" spans="1:18">
      <c r="A47" s="13">
        <v>26</v>
      </c>
      <c r="B47" s="13" t="s">
        <v>22</v>
      </c>
      <c r="C47" s="13" t="s">
        <v>290</v>
      </c>
      <c r="D47" s="13"/>
      <c r="E47" s="13" t="s">
        <v>1904</v>
      </c>
      <c r="F47" s="13" t="s">
        <v>1905</v>
      </c>
      <c r="G47" s="13" t="s">
        <v>1906</v>
      </c>
      <c r="H47" s="13">
        <v>162777518</v>
      </c>
      <c r="I47" s="13">
        <v>164155936</v>
      </c>
      <c r="J47" s="13" t="s">
        <v>167</v>
      </c>
      <c r="K47" s="13" t="s">
        <v>71</v>
      </c>
      <c r="L47" s="13" t="s">
        <v>36</v>
      </c>
      <c r="M47" s="13">
        <v>2</v>
      </c>
      <c r="N47" s="13">
        <v>239</v>
      </c>
      <c r="O47" s="13">
        <v>377</v>
      </c>
      <c r="P47" s="13" t="s">
        <v>1907</v>
      </c>
      <c r="Q47" s="30">
        <v>0.13</v>
      </c>
      <c r="R47" s="13" t="s">
        <v>1908</v>
      </c>
    </row>
    <row r="48" s="3" customFormat="1" ht="132" spans="1:18">
      <c r="A48" s="15"/>
      <c r="B48" s="13"/>
      <c r="C48" s="13"/>
      <c r="D48" s="13"/>
      <c r="E48" s="13"/>
      <c r="F48" s="15"/>
      <c r="G48" s="13" t="s">
        <v>1909</v>
      </c>
      <c r="H48" s="13"/>
      <c r="I48" s="13"/>
      <c r="J48" s="13"/>
      <c r="K48" s="13" t="s">
        <v>120</v>
      </c>
      <c r="L48" s="13"/>
      <c r="M48" s="13"/>
      <c r="N48" s="13">
        <v>138</v>
      </c>
      <c r="O48" s="13"/>
      <c r="P48" s="20" t="s">
        <v>1910</v>
      </c>
      <c r="Q48" s="30">
        <v>0.13</v>
      </c>
      <c r="R48" s="13"/>
    </row>
    <row r="49" s="3" customFormat="1" ht="33" customHeight="1" spans="1:18">
      <c r="A49" s="13">
        <v>27</v>
      </c>
      <c r="B49" s="13" t="s">
        <v>22</v>
      </c>
      <c r="C49" s="13" t="s">
        <v>290</v>
      </c>
      <c r="D49" s="15"/>
      <c r="E49" s="13" t="s">
        <v>1911</v>
      </c>
      <c r="F49" s="13" t="s">
        <v>1912</v>
      </c>
      <c r="G49" s="13" t="s">
        <v>1913</v>
      </c>
      <c r="H49" s="13">
        <v>162779819</v>
      </c>
      <c r="I49" s="13">
        <v>164159263</v>
      </c>
      <c r="J49" s="13" t="s">
        <v>26</v>
      </c>
      <c r="K49" s="13" t="s">
        <v>45</v>
      </c>
      <c r="L49" s="13" t="s">
        <v>1914</v>
      </c>
      <c r="M49" s="13">
        <v>1</v>
      </c>
      <c r="N49" s="13">
        <v>49</v>
      </c>
      <c r="O49" s="13">
        <v>348.9</v>
      </c>
      <c r="P49" s="13" t="s">
        <v>1915</v>
      </c>
      <c r="Q49" s="30">
        <v>0.09</v>
      </c>
      <c r="R49" s="13" t="s">
        <v>1373</v>
      </c>
    </row>
    <row r="50" s="3" customFormat="1" ht="33" spans="1:18">
      <c r="A50" s="15"/>
      <c r="B50" s="13"/>
      <c r="C50" s="15"/>
      <c r="D50" s="15"/>
      <c r="E50" s="15"/>
      <c r="F50" s="15"/>
      <c r="G50" s="13" t="s">
        <v>1916</v>
      </c>
      <c r="H50" s="15"/>
      <c r="I50" s="15"/>
      <c r="J50" s="15"/>
      <c r="K50" s="15"/>
      <c r="L50" s="15"/>
      <c r="M50" s="15"/>
      <c r="N50" s="13">
        <v>39.9</v>
      </c>
      <c r="O50" s="15"/>
      <c r="P50" s="13" t="s">
        <v>1917</v>
      </c>
      <c r="Q50" s="13"/>
      <c r="R50" s="15"/>
    </row>
    <row r="51" s="3" customFormat="1" ht="33" spans="1:18">
      <c r="A51" s="15"/>
      <c r="B51" s="13"/>
      <c r="C51" s="15"/>
      <c r="D51" s="15"/>
      <c r="E51" s="15"/>
      <c r="F51" s="15"/>
      <c r="G51" s="13" t="s">
        <v>1918</v>
      </c>
      <c r="H51" s="15"/>
      <c r="I51" s="15"/>
      <c r="J51" s="15"/>
      <c r="K51" s="15"/>
      <c r="L51" s="15"/>
      <c r="M51" s="15"/>
      <c r="N51" s="13">
        <v>44.9</v>
      </c>
      <c r="O51" s="15"/>
      <c r="P51" s="13" t="s">
        <v>1919</v>
      </c>
      <c r="Q51" s="13"/>
      <c r="R51" s="15"/>
    </row>
    <row r="52" s="3" customFormat="1" ht="33" spans="1:18">
      <c r="A52" s="15"/>
      <c r="B52" s="13"/>
      <c r="C52" s="15"/>
      <c r="D52" s="15"/>
      <c r="E52" s="15"/>
      <c r="F52" s="15"/>
      <c r="G52" s="13" t="s">
        <v>1920</v>
      </c>
      <c r="H52" s="15"/>
      <c r="I52" s="15"/>
      <c r="J52" s="15"/>
      <c r="K52" s="15"/>
      <c r="L52" s="15"/>
      <c r="M52" s="15"/>
      <c r="N52" s="13">
        <v>49.9</v>
      </c>
      <c r="O52" s="15"/>
      <c r="P52" s="13" t="s">
        <v>1921</v>
      </c>
      <c r="Q52" s="13"/>
      <c r="R52" s="15"/>
    </row>
    <row r="53" s="3" customFormat="1" ht="33" spans="1:18">
      <c r="A53" s="15"/>
      <c r="B53" s="13"/>
      <c r="C53" s="15"/>
      <c r="D53" s="15"/>
      <c r="E53" s="15"/>
      <c r="F53" s="15"/>
      <c r="G53" s="13" t="s">
        <v>1922</v>
      </c>
      <c r="H53" s="15"/>
      <c r="I53" s="15"/>
      <c r="J53" s="15"/>
      <c r="K53" s="15"/>
      <c r="L53" s="15"/>
      <c r="M53" s="15"/>
      <c r="N53" s="13">
        <v>48.9</v>
      </c>
      <c r="O53" s="15"/>
      <c r="P53" s="13" t="s">
        <v>1923</v>
      </c>
      <c r="Q53" s="13"/>
      <c r="R53" s="15"/>
    </row>
    <row r="54" s="3" customFormat="1" ht="33" spans="1:18">
      <c r="A54" s="15"/>
      <c r="B54" s="13"/>
      <c r="C54" s="15"/>
      <c r="D54" s="15"/>
      <c r="E54" s="15"/>
      <c r="F54" s="15"/>
      <c r="G54" s="13" t="s">
        <v>1380</v>
      </c>
      <c r="H54" s="15"/>
      <c r="I54" s="15"/>
      <c r="J54" s="15"/>
      <c r="K54" s="15"/>
      <c r="L54" s="15"/>
      <c r="M54" s="15"/>
      <c r="N54" s="13">
        <v>19.8</v>
      </c>
      <c r="O54" s="15"/>
      <c r="P54" s="13" t="s">
        <v>1381</v>
      </c>
      <c r="Q54" s="13"/>
      <c r="R54" s="15"/>
    </row>
    <row r="55" s="3" customFormat="1" ht="33" spans="1:18">
      <c r="A55" s="15"/>
      <c r="B55" s="13"/>
      <c r="C55" s="15"/>
      <c r="D55" s="15"/>
      <c r="E55" s="15"/>
      <c r="F55" s="15"/>
      <c r="G55" s="13" t="s">
        <v>1378</v>
      </c>
      <c r="H55" s="15"/>
      <c r="I55" s="15"/>
      <c r="J55" s="15"/>
      <c r="K55" s="15"/>
      <c r="L55" s="15"/>
      <c r="M55" s="15"/>
      <c r="N55" s="13">
        <v>63.9</v>
      </c>
      <c r="O55" s="15"/>
      <c r="P55" s="13" t="s">
        <v>1379</v>
      </c>
      <c r="Q55" s="13"/>
      <c r="R55" s="15"/>
    </row>
    <row r="56" s="3" customFormat="1" ht="33" spans="1:18">
      <c r="A56" s="15"/>
      <c r="B56" s="13"/>
      <c r="C56" s="15"/>
      <c r="D56" s="15"/>
      <c r="E56" s="15"/>
      <c r="F56" s="15"/>
      <c r="G56" s="13" t="s">
        <v>1924</v>
      </c>
      <c r="H56" s="15"/>
      <c r="I56" s="15"/>
      <c r="J56" s="15"/>
      <c r="K56" s="15"/>
      <c r="L56" s="15"/>
      <c r="M56" s="15"/>
      <c r="N56" s="13">
        <v>32.6</v>
      </c>
      <c r="O56" s="15"/>
      <c r="P56" s="13" t="s">
        <v>1925</v>
      </c>
      <c r="Q56" s="13"/>
      <c r="R56" s="15"/>
    </row>
    <row r="57" s="3" customFormat="1" ht="33" customHeight="1" spans="1:18">
      <c r="A57" s="13">
        <v>28</v>
      </c>
      <c r="B57" s="13" t="s">
        <v>22</v>
      </c>
      <c r="C57" s="13" t="s">
        <v>290</v>
      </c>
      <c r="D57" s="15"/>
      <c r="E57" s="13" t="s">
        <v>1368</v>
      </c>
      <c r="F57" s="13" t="s">
        <v>1926</v>
      </c>
      <c r="G57" s="13" t="s">
        <v>1370</v>
      </c>
      <c r="H57" s="13">
        <v>162779818</v>
      </c>
      <c r="I57" s="13">
        <v>164159262</v>
      </c>
      <c r="J57" s="13" t="s">
        <v>26</v>
      </c>
      <c r="K57" s="13" t="s">
        <v>45</v>
      </c>
      <c r="L57" s="13" t="s">
        <v>1914</v>
      </c>
      <c r="M57" s="13">
        <v>1</v>
      </c>
      <c r="N57" s="13">
        <v>69</v>
      </c>
      <c r="O57" s="13">
        <v>318.8</v>
      </c>
      <c r="P57" s="13" t="s">
        <v>1372</v>
      </c>
      <c r="Q57" s="30">
        <v>0.09</v>
      </c>
      <c r="R57" s="13" t="s">
        <v>1373</v>
      </c>
    </row>
    <row r="58" s="3" customFormat="1" ht="33" spans="1:18">
      <c r="A58" s="15"/>
      <c r="B58" s="13"/>
      <c r="C58" s="15"/>
      <c r="D58" s="15"/>
      <c r="E58" s="15"/>
      <c r="F58" s="15"/>
      <c r="G58" s="13" t="s">
        <v>1376</v>
      </c>
      <c r="H58" s="15"/>
      <c r="I58" s="15"/>
      <c r="J58" s="15"/>
      <c r="K58" s="15"/>
      <c r="L58" s="15"/>
      <c r="M58" s="15"/>
      <c r="N58" s="13">
        <v>29</v>
      </c>
      <c r="O58" s="15"/>
      <c r="P58" s="13" t="s">
        <v>1377</v>
      </c>
      <c r="Q58" s="13"/>
      <c r="R58" s="15"/>
    </row>
    <row r="59" s="3" customFormat="1" ht="33" spans="1:18">
      <c r="A59" s="15"/>
      <c r="B59" s="13"/>
      <c r="C59" s="15"/>
      <c r="D59" s="15"/>
      <c r="E59" s="15"/>
      <c r="F59" s="15"/>
      <c r="G59" s="13" t="s">
        <v>1927</v>
      </c>
      <c r="H59" s="15"/>
      <c r="I59" s="15"/>
      <c r="J59" s="15"/>
      <c r="K59" s="15"/>
      <c r="L59" s="15"/>
      <c r="M59" s="15"/>
      <c r="N59" s="13">
        <v>59</v>
      </c>
      <c r="O59" s="15"/>
      <c r="P59" s="13" t="s">
        <v>1928</v>
      </c>
      <c r="Q59" s="13"/>
      <c r="R59" s="15"/>
    </row>
    <row r="60" s="3" customFormat="1" ht="33" spans="1:18">
      <c r="A60" s="15"/>
      <c r="B60" s="13"/>
      <c r="C60" s="15"/>
      <c r="D60" s="15"/>
      <c r="E60" s="15"/>
      <c r="F60" s="15"/>
      <c r="G60" s="13" t="s">
        <v>1913</v>
      </c>
      <c r="H60" s="15"/>
      <c r="I60" s="15"/>
      <c r="J60" s="15"/>
      <c r="K60" s="15"/>
      <c r="L60" s="15"/>
      <c r="M60" s="15"/>
      <c r="N60" s="13">
        <v>49</v>
      </c>
      <c r="O60" s="15"/>
      <c r="P60" s="13" t="s">
        <v>1915</v>
      </c>
      <c r="Q60" s="13"/>
      <c r="R60" s="15"/>
    </row>
    <row r="61" s="3" customFormat="1" ht="33" spans="1:18">
      <c r="A61" s="15"/>
      <c r="B61" s="13"/>
      <c r="C61" s="15"/>
      <c r="D61" s="15"/>
      <c r="E61" s="15"/>
      <c r="F61" s="15"/>
      <c r="G61" s="13" t="s">
        <v>1922</v>
      </c>
      <c r="H61" s="15"/>
      <c r="I61" s="15"/>
      <c r="J61" s="15"/>
      <c r="K61" s="15"/>
      <c r="L61" s="15"/>
      <c r="M61" s="15"/>
      <c r="N61" s="13">
        <v>48.9</v>
      </c>
      <c r="O61" s="15"/>
      <c r="P61" s="13" t="s">
        <v>1923</v>
      </c>
      <c r="Q61" s="13"/>
      <c r="R61" s="15"/>
    </row>
    <row r="62" s="3" customFormat="1" ht="33" spans="1:18">
      <c r="A62" s="15"/>
      <c r="B62" s="13"/>
      <c r="C62" s="15"/>
      <c r="D62" s="15"/>
      <c r="E62" s="15"/>
      <c r="F62" s="15"/>
      <c r="G62" s="13" t="s">
        <v>1378</v>
      </c>
      <c r="H62" s="15"/>
      <c r="I62" s="15"/>
      <c r="J62" s="15"/>
      <c r="K62" s="15"/>
      <c r="L62" s="15"/>
      <c r="M62" s="15"/>
      <c r="N62" s="13">
        <v>63.9</v>
      </c>
      <c r="O62" s="15"/>
      <c r="P62" s="13" t="s">
        <v>1379</v>
      </c>
      <c r="Q62" s="13"/>
      <c r="R62" s="15"/>
    </row>
    <row r="63" s="3" customFormat="1" ht="33" customHeight="1" spans="1:18">
      <c r="A63" s="11">
        <v>29</v>
      </c>
      <c r="B63" s="11" t="s">
        <v>22</v>
      </c>
      <c r="C63" s="11" t="s">
        <v>290</v>
      </c>
      <c r="D63" s="11" t="s">
        <v>60</v>
      </c>
      <c r="E63" s="11" t="s">
        <v>721</v>
      </c>
      <c r="F63" s="11" t="s">
        <v>1929</v>
      </c>
      <c r="G63" s="11" t="s">
        <v>1930</v>
      </c>
      <c r="H63" s="12">
        <v>162779170</v>
      </c>
      <c r="I63" s="12">
        <v>164158495</v>
      </c>
      <c r="J63" s="11" t="s">
        <v>724</v>
      </c>
      <c r="K63" s="11" t="s">
        <v>78</v>
      </c>
      <c r="L63" s="11" t="s">
        <v>36</v>
      </c>
      <c r="M63" s="11">
        <v>1</v>
      </c>
      <c r="N63" s="11">
        <v>90</v>
      </c>
      <c r="O63" s="11">
        <v>396</v>
      </c>
      <c r="P63" s="20" t="s">
        <v>1931</v>
      </c>
      <c r="Q63" s="29">
        <v>0.13</v>
      </c>
      <c r="R63" s="11" t="s">
        <v>726</v>
      </c>
    </row>
    <row r="64" s="3" customFormat="1" ht="33" spans="1:18">
      <c r="A64" s="11"/>
      <c r="B64" s="11"/>
      <c r="C64" s="11"/>
      <c r="D64" s="11"/>
      <c r="E64" s="11"/>
      <c r="F64" s="11"/>
      <c r="G64" s="11"/>
      <c r="H64" s="14"/>
      <c r="I64" s="14"/>
      <c r="J64" s="11"/>
      <c r="K64" s="11"/>
      <c r="L64" s="11"/>
      <c r="M64" s="11"/>
      <c r="N64" s="11">
        <v>29.9</v>
      </c>
      <c r="O64" s="11"/>
      <c r="P64" s="13" t="s">
        <v>1932</v>
      </c>
      <c r="Q64" s="29"/>
      <c r="R64" s="11"/>
    </row>
    <row r="65" s="3" customFormat="1" ht="33" spans="1:18">
      <c r="A65" s="11"/>
      <c r="B65" s="11"/>
      <c r="C65" s="11"/>
      <c r="D65" s="11"/>
      <c r="E65" s="11"/>
      <c r="F65" s="11"/>
      <c r="G65" s="11"/>
      <c r="H65" s="14"/>
      <c r="I65" s="14"/>
      <c r="J65" s="11"/>
      <c r="K65" s="11"/>
      <c r="L65" s="11"/>
      <c r="M65" s="11"/>
      <c r="N65" s="11">
        <v>29.9</v>
      </c>
      <c r="O65" s="11"/>
      <c r="P65" s="20" t="s">
        <v>1933</v>
      </c>
      <c r="Q65" s="29"/>
      <c r="R65" s="11"/>
    </row>
    <row r="66" s="3" customFormat="1" ht="33" spans="1:18">
      <c r="A66" s="11"/>
      <c r="B66" s="11"/>
      <c r="C66" s="11"/>
      <c r="D66" s="11"/>
      <c r="E66" s="11"/>
      <c r="F66" s="11"/>
      <c r="G66" s="11"/>
      <c r="H66" s="14"/>
      <c r="I66" s="14"/>
      <c r="J66" s="11"/>
      <c r="K66" s="11"/>
      <c r="L66" s="11"/>
      <c r="M66" s="11"/>
      <c r="N66" s="11">
        <v>69</v>
      </c>
      <c r="O66" s="11"/>
      <c r="P66" s="20" t="s">
        <v>1934</v>
      </c>
      <c r="Q66" s="29"/>
      <c r="R66" s="11"/>
    </row>
    <row r="67" s="3" customFormat="1" ht="33" spans="1:18">
      <c r="A67" s="11"/>
      <c r="B67" s="11"/>
      <c r="C67" s="11"/>
      <c r="D67" s="11"/>
      <c r="E67" s="11"/>
      <c r="F67" s="11"/>
      <c r="G67" s="11"/>
      <c r="H67" s="14"/>
      <c r="I67" s="14"/>
      <c r="J67" s="11"/>
      <c r="K67" s="11"/>
      <c r="L67" s="11"/>
      <c r="M67" s="11"/>
      <c r="N67" s="11">
        <v>19.9</v>
      </c>
      <c r="O67" s="11"/>
      <c r="P67" s="13" t="s">
        <v>1935</v>
      </c>
      <c r="Q67" s="29"/>
      <c r="R67" s="11"/>
    </row>
    <row r="68" s="3" customFormat="1" ht="33" spans="1:18">
      <c r="A68" s="11"/>
      <c r="B68" s="11"/>
      <c r="C68" s="11"/>
      <c r="D68" s="11"/>
      <c r="E68" s="11"/>
      <c r="F68" s="11"/>
      <c r="G68" s="11"/>
      <c r="H68" s="14"/>
      <c r="I68" s="14"/>
      <c r="J68" s="11"/>
      <c r="K68" s="11"/>
      <c r="L68" s="11"/>
      <c r="M68" s="11"/>
      <c r="N68" s="11">
        <v>99</v>
      </c>
      <c r="O68" s="11"/>
      <c r="P68" s="20" t="s">
        <v>1936</v>
      </c>
      <c r="Q68" s="29"/>
      <c r="R68" s="11"/>
    </row>
    <row r="69" s="3" customFormat="1" ht="33" spans="1:18">
      <c r="A69" s="11"/>
      <c r="B69" s="11"/>
      <c r="C69" s="11"/>
      <c r="D69" s="11"/>
      <c r="E69" s="11"/>
      <c r="F69" s="11"/>
      <c r="G69" s="11"/>
      <c r="H69" s="14"/>
      <c r="I69" s="14"/>
      <c r="J69" s="11"/>
      <c r="K69" s="11"/>
      <c r="L69" s="11"/>
      <c r="M69" s="11"/>
      <c r="N69" s="11">
        <v>30</v>
      </c>
      <c r="O69" s="11"/>
      <c r="P69" s="20" t="s">
        <v>1937</v>
      </c>
      <c r="Q69" s="29"/>
      <c r="R69" s="11"/>
    </row>
    <row r="70" s="3" customFormat="1" ht="33" spans="1:18">
      <c r="A70" s="11"/>
      <c r="B70" s="11"/>
      <c r="C70" s="11"/>
      <c r="D70" s="11"/>
      <c r="E70" s="11"/>
      <c r="F70" s="11"/>
      <c r="G70" s="11"/>
      <c r="H70" s="14"/>
      <c r="I70" s="14"/>
      <c r="J70" s="11"/>
      <c r="K70" s="11"/>
      <c r="L70" s="11"/>
      <c r="M70" s="11"/>
      <c r="N70" s="11">
        <v>29</v>
      </c>
      <c r="O70" s="11"/>
      <c r="P70" s="20" t="s">
        <v>1938</v>
      </c>
      <c r="Q70" s="29"/>
      <c r="R70" s="11"/>
    </row>
    <row r="71" s="3" customFormat="1" ht="53" customHeight="1" spans="1:18">
      <c r="A71" s="13">
        <v>30</v>
      </c>
      <c r="B71" s="11" t="s">
        <v>22</v>
      </c>
      <c r="C71" s="11" t="s">
        <v>290</v>
      </c>
      <c r="D71" s="15"/>
      <c r="E71" s="11" t="s">
        <v>1939</v>
      </c>
      <c r="F71" s="13" t="s">
        <v>1940</v>
      </c>
      <c r="G71" s="13" t="s">
        <v>1941</v>
      </c>
      <c r="H71" s="13">
        <v>162778685</v>
      </c>
      <c r="I71" s="13">
        <v>164157930</v>
      </c>
      <c r="J71" s="13" t="s">
        <v>755</v>
      </c>
      <c r="K71" s="13" t="s">
        <v>45</v>
      </c>
      <c r="L71" s="13" t="s">
        <v>1942</v>
      </c>
      <c r="M71" s="13">
        <v>1</v>
      </c>
      <c r="N71" s="13">
        <v>89</v>
      </c>
      <c r="O71" s="13">
        <v>342</v>
      </c>
      <c r="P71" s="13" t="s">
        <v>1943</v>
      </c>
      <c r="Q71" s="32" t="s">
        <v>304</v>
      </c>
      <c r="R71" s="13" t="s">
        <v>758</v>
      </c>
    </row>
    <row r="72" s="3" customFormat="1" ht="53" customHeight="1" spans="1:18">
      <c r="A72" s="15"/>
      <c r="B72" s="11"/>
      <c r="C72" s="11"/>
      <c r="D72" s="15"/>
      <c r="E72" s="11"/>
      <c r="F72" s="15"/>
      <c r="G72" s="13" t="s">
        <v>1944</v>
      </c>
      <c r="H72" s="15"/>
      <c r="I72" s="15"/>
      <c r="J72" s="15"/>
      <c r="K72" s="15"/>
      <c r="L72" s="15"/>
      <c r="M72" s="15"/>
      <c r="N72" s="13">
        <v>54.5</v>
      </c>
      <c r="O72" s="15"/>
      <c r="P72" s="13" t="s">
        <v>1945</v>
      </c>
      <c r="Q72" s="32"/>
      <c r="R72" s="15"/>
    </row>
    <row r="73" s="3" customFormat="1" ht="53" customHeight="1" spans="1:18">
      <c r="A73" s="15"/>
      <c r="B73" s="11"/>
      <c r="C73" s="11"/>
      <c r="D73" s="15"/>
      <c r="E73" s="11"/>
      <c r="F73" s="15"/>
      <c r="G73" s="13" t="s">
        <v>1946</v>
      </c>
      <c r="H73" s="15"/>
      <c r="I73" s="15"/>
      <c r="J73" s="15"/>
      <c r="K73" s="15"/>
      <c r="L73" s="15"/>
      <c r="M73" s="15"/>
      <c r="N73" s="13">
        <v>199</v>
      </c>
      <c r="O73" s="15"/>
      <c r="P73" s="13" t="s">
        <v>1947</v>
      </c>
      <c r="Q73" s="32"/>
      <c r="R73" s="15"/>
    </row>
    <row r="74" s="3" customFormat="1" ht="53" customHeight="1" spans="1:18">
      <c r="A74" s="15"/>
      <c r="B74" s="11"/>
      <c r="C74" s="11"/>
      <c r="D74" s="15"/>
      <c r="E74" s="11"/>
      <c r="F74" s="15"/>
      <c r="G74" s="13" t="s">
        <v>1948</v>
      </c>
      <c r="H74" s="15"/>
      <c r="I74" s="15"/>
      <c r="J74" s="15"/>
      <c r="K74" s="15"/>
      <c r="L74" s="15"/>
      <c r="M74" s="15"/>
      <c r="N74" s="13">
        <v>0</v>
      </c>
      <c r="O74" s="15"/>
      <c r="P74" s="13" t="s">
        <v>311</v>
      </c>
      <c r="Q74" s="32"/>
      <c r="R74" s="15"/>
    </row>
    <row r="75" s="3" customFormat="1" ht="53" customHeight="1" spans="1:18">
      <c r="A75" s="13">
        <v>31</v>
      </c>
      <c r="B75" s="13" t="s">
        <v>22</v>
      </c>
      <c r="C75" s="13" t="s">
        <v>290</v>
      </c>
      <c r="D75" s="15"/>
      <c r="E75" s="13" t="s">
        <v>1949</v>
      </c>
      <c r="F75" s="13" t="s">
        <v>1950</v>
      </c>
      <c r="G75" s="13" t="s">
        <v>1951</v>
      </c>
      <c r="H75" s="13">
        <v>162778629</v>
      </c>
      <c r="I75" s="13">
        <v>164157863</v>
      </c>
      <c r="J75" s="13" t="s">
        <v>1952</v>
      </c>
      <c r="K75" s="13" t="s">
        <v>1401</v>
      </c>
      <c r="L75" s="13" t="s">
        <v>1914</v>
      </c>
      <c r="M75" s="13">
        <v>1</v>
      </c>
      <c r="N75" s="13" t="s">
        <v>311</v>
      </c>
      <c r="O75" s="13" t="s">
        <v>311</v>
      </c>
      <c r="P75" s="13" t="s">
        <v>311</v>
      </c>
      <c r="Q75" s="30">
        <v>0.09</v>
      </c>
      <c r="R75" s="13" t="s">
        <v>1953</v>
      </c>
    </row>
    <row r="76" s="3" customFormat="1" ht="53" customHeight="1" spans="1:18">
      <c r="A76" s="15"/>
      <c r="B76" s="13"/>
      <c r="C76" s="15"/>
      <c r="D76" s="15"/>
      <c r="E76" s="15"/>
      <c r="F76" s="15"/>
      <c r="G76" s="13" t="s">
        <v>1954</v>
      </c>
      <c r="H76" s="15"/>
      <c r="I76" s="15"/>
      <c r="J76" s="15"/>
      <c r="K76" s="15"/>
      <c r="L76" s="15"/>
      <c r="M76" s="15"/>
      <c r="N76" s="15"/>
      <c r="O76" s="15"/>
      <c r="P76" s="15"/>
      <c r="Q76" s="30"/>
      <c r="R76" s="15"/>
    </row>
    <row r="77" s="3" customFormat="1" ht="53" customHeight="1" spans="1:18">
      <c r="A77" s="15"/>
      <c r="B77" s="13"/>
      <c r="C77" s="15"/>
      <c r="D77" s="15"/>
      <c r="E77" s="15"/>
      <c r="F77" s="15"/>
      <c r="G77" s="13" t="s">
        <v>1955</v>
      </c>
      <c r="H77" s="15"/>
      <c r="I77" s="15"/>
      <c r="J77" s="15"/>
      <c r="K77" s="15"/>
      <c r="L77" s="15"/>
      <c r="M77" s="15"/>
      <c r="N77" s="15"/>
      <c r="O77" s="15"/>
      <c r="P77" s="15"/>
      <c r="Q77" s="30"/>
      <c r="R77" s="15"/>
    </row>
    <row r="78" s="3" customFormat="1" ht="53" customHeight="1" spans="1:18">
      <c r="A78" s="15"/>
      <c r="B78" s="13"/>
      <c r="C78" s="15"/>
      <c r="D78" s="15"/>
      <c r="E78" s="15"/>
      <c r="F78" s="15"/>
      <c r="G78" s="13" t="s">
        <v>1956</v>
      </c>
      <c r="H78" s="15"/>
      <c r="I78" s="15"/>
      <c r="J78" s="15"/>
      <c r="K78" s="15"/>
      <c r="L78" s="15"/>
      <c r="M78" s="15"/>
      <c r="N78" s="15"/>
      <c r="O78" s="15"/>
      <c r="P78" s="15"/>
      <c r="Q78" s="30"/>
      <c r="R78" s="15"/>
    </row>
    <row r="79" s="3" customFormat="1" ht="304" customHeight="1" spans="1:18">
      <c r="A79" s="13">
        <v>32</v>
      </c>
      <c r="B79" s="11" t="s">
        <v>22</v>
      </c>
      <c r="C79" s="11" t="s">
        <v>290</v>
      </c>
      <c r="D79" s="13" t="s">
        <v>60</v>
      </c>
      <c r="E79" s="13" t="s">
        <v>1957</v>
      </c>
      <c r="F79" s="13" t="s">
        <v>1958</v>
      </c>
      <c r="G79" s="13" t="s">
        <v>1959</v>
      </c>
      <c r="H79" s="12">
        <v>162777183</v>
      </c>
      <c r="I79" s="12">
        <v>164155360</v>
      </c>
      <c r="J79" s="13" t="s">
        <v>787</v>
      </c>
      <c r="K79" s="11" t="s">
        <v>78</v>
      </c>
      <c r="L79" s="68" t="s">
        <v>1406</v>
      </c>
      <c r="M79" s="13">
        <v>1</v>
      </c>
      <c r="N79" s="13">
        <v>239.9</v>
      </c>
      <c r="O79" s="13">
        <v>239.9</v>
      </c>
      <c r="P79" s="20" t="s">
        <v>1960</v>
      </c>
      <c r="Q79" s="29">
        <v>0.09</v>
      </c>
      <c r="R79" s="11" t="s">
        <v>465</v>
      </c>
    </row>
    <row r="80" s="3" customFormat="1" ht="16.5" customHeight="1" spans="1:18">
      <c r="A80" s="13">
        <v>33</v>
      </c>
      <c r="B80" s="13" t="s">
        <v>22</v>
      </c>
      <c r="C80" s="13" t="s">
        <v>290</v>
      </c>
      <c r="D80" s="13"/>
      <c r="E80" s="13" t="s">
        <v>1961</v>
      </c>
      <c r="F80" s="13" t="s">
        <v>1962</v>
      </c>
      <c r="G80" s="13" t="s">
        <v>1963</v>
      </c>
      <c r="H80" s="13">
        <v>162778548</v>
      </c>
      <c r="I80" s="13">
        <v>164157769</v>
      </c>
      <c r="J80" s="13" t="s">
        <v>26</v>
      </c>
      <c r="K80" s="13" t="s">
        <v>1401</v>
      </c>
      <c r="L80" s="13" t="s">
        <v>1964</v>
      </c>
      <c r="M80" s="13">
        <v>1</v>
      </c>
      <c r="N80" s="13">
        <v>398</v>
      </c>
      <c r="O80" s="13">
        <v>398</v>
      </c>
      <c r="P80" s="23" t="s">
        <v>1965</v>
      </c>
      <c r="Q80" s="30">
        <v>0.09</v>
      </c>
      <c r="R80" s="13" t="s">
        <v>1966</v>
      </c>
    </row>
    <row r="81" s="3" customFormat="1" ht="16.5" spans="1:18">
      <c r="A81" s="13"/>
      <c r="B81" s="13"/>
      <c r="C81" s="13"/>
      <c r="D81" s="13"/>
      <c r="E81" s="13"/>
      <c r="F81" s="13"/>
      <c r="G81" s="13" t="s">
        <v>1967</v>
      </c>
      <c r="H81" s="13"/>
      <c r="I81" s="13"/>
      <c r="J81" s="13"/>
      <c r="K81" s="13"/>
      <c r="L81" s="13"/>
      <c r="M81" s="13"/>
      <c r="N81" s="13"/>
      <c r="O81" s="13"/>
      <c r="P81" s="13"/>
      <c r="Q81" s="13"/>
      <c r="R81" s="13"/>
    </row>
    <row r="82" s="3" customFormat="1" ht="16.5" spans="1:18">
      <c r="A82" s="13"/>
      <c r="B82" s="13"/>
      <c r="C82" s="13"/>
      <c r="D82" s="13"/>
      <c r="E82" s="13"/>
      <c r="F82" s="13"/>
      <c r="G82" s="13" t="s">
        <v>1968</v>
      </c>
      <c r="H82" s="13"/>
      <c r="I82" s="13"/>
      <c r="J82" s="13"/>
      <c r="K82" s="13"/>
      <c r="L82" s="13"/>
      <c r="M82" s="13"/>
      <c r="N82" s="13"/>
      <c r="O82" s="13"/>
      <c r="P82" s="13"/>
      <c r="Q82" s="13"/>
      <c r="R82" s="13"/>
    </row>
    <row r="83" s="3" customFormat="1" ht="16.5" spans="1:18">
      <c r="A83" s="13"/>
      <c r="B83" s="13"/>
      <c r="C83" s="13"/>
      <c r="D83" s="13"/>
      <c r="E83" s="13"/>
      <c r="F83" s="13"/>
      <c r="G83" s="13" t="s">
        <v>1969</v>
      </c>
      <c r="H83" s="13"/>
      <c r="I83" s="13"/>
      <c r="J83" s="13"/>
      <c r="K83" s="13"/>
      <c r="L83" s="13"/>
      <c r="M83" s="13"/>
      <c r="N83" s="13"/>
      <c r="O83" s="13"/>
      <c r="P83" s="13"/>
      <c r="Q83" s="13"/>
      <c r="R83" s="13"/>
    </row>
    <row r="84" s="3" customFormat="1" ht="16.5" spans="1:18">
      <c r="A84" s="13"/>
      <c r="B84" s="13"/>
      <c r="C84" s="13"/>
      <c r="D84" s="13"/>
      <c r="E84" s="13"/>
      <c r="F84" s="13"/>
      <c r="G84" s="13" t="s">
        <v>1970</v>
      </c>
      <c r="H84" s="13"/>
      <c r="I84" s="13"/>
      <c r="J84" s="13"/>
      <c r="K84" s="13"/>
      <c r="L84" s="13"/>
      <c r="M84" s="13"/>
      <c r="N84" s="13"/>
      <c r="O84" s="13"/>
      <c r="P84" s="13"/>
      <c r="Q84" s="13"/>
      <c r="R84" s="13"/>
    </row>
    <row r="85" s="3" customFormat="1" ht="16.5" spans="1:18">
      <c r="A85" s="13"/>
      <c r="B85" s="13"/>
      <c r="C85" s="13"/>
      <c r="D85" s="13"/>
      <c r="E85" s="13"/>
      <c r="F85" s="13"/>
      <c r="G85" s="13" t="s">
        <v>1971</v>
      </c>
      <c r="H85" s="13"/>
      <c r="I85" s="13"/>
      <c r="J85" s="13"/>
      <c r="K85" s="13"/>
      <c r="L85" s="13"/>
      <c r="M85" s="13"/>
      <c r="N85" s="13"/>
      <c r="O85" s="13"/>
      <c r="P85" s="13"/>
      <c r="Q85" s="13"/>
      <c r="R85" s="13"/>
    </row>
    <row r="86" s="3" customFormat="1" ht="16.5" spans="1:18">
      <c r="A86" s="13"/>
      <c r="B86" s="13"/>
      <c r="C86" s="13"/>
      <c r="D86" s="13"/>
      <c r="E86" s="13"/>
      <c r="F86" s="13"/>
      <c r="G86" s="13" t="s">
        <v>1972</v>
      </c>
      <c r="H86" s="13"/>
      <c r="I86" s="13"/>
      <c r="J86" s="13"/>
      <c r="K86" s="13"/>
      <c r="L86" s="13"/>
      <c r="M86" s="13"/>
      <c r="N86" s="13"/>
      <c r="O86" s="13"/>
      <c r="P86" s="13"/>
      <c r="Q86" s="13"/>
      <c r="R86" s="13"/>
    </row>
    <row r="87" s="3" customFormat="1" ht="16.5" spans="1:18">
      <c r="A87" s="13"/>
      <c r="B87" s="13"/>
      <c r="C87" s="13"/>
      <c r="D87" s="13"/>
      <c r="E87" s="13"/>
      <c r="F87" s="13"/>
      <c r="G87" s="13" t="s">
        <v>1973</v>
      </c>
      <c r="H87" s="13"/>
      <c r="I87" s="13"/>
      <c r="J87" s="13"/>
      <c r="K87" s="13"/>
      <c r="L87" s="13"/>
      <c r="M87" s="13"/>
      <c r="N87" s="13"/>
      <c r="O87" s="13"/>
      <c r="P87" s="13"/>
      <c r="Q87" s="13"/>
      <c r="R87" s="13"/>
    </row>
    <row r="88" s="3" customFormat="1" ht="16.5" customHeight="1" spans="1:18">
      <c r="A88" s="13">
        <v>34</v>
      </c>
      <c r="B88" s="13" t="s">
        <v>22</v>
      </c>
      <c r="C88" s="13" t="s">
        <v>290</v>
      </c>
      <c r="D88" s="13"/>
      <c r="E88" s="13" t="s">
        <v>1974</v>
      </c>
      <c r="F88" s="13" t="s">
        <v>1975</v>
      </c>
      <c r="G88" s="13" t="s">
        <v>1976</v>
      </c>
      <c r="H88" s="13">
        <v>162778546</v>
      </c>
      <c r="I88" s="13">
        <v>164157767</v>
      </c>
      <c r="J88" s="13" t="s">
        <v>26</v>
      </c>
      <c r="K88" s="13" t="s">
        <v>1401</v>
      </c>
      <c r="L88" s="13" t="s">
        <v>1964</v>
      </c>
      <c r="M88" s="13">
        <v>1</v>
      </c>
      <c r="N88" s="13">
        <v>398</v>
      </c>
      <c r="O88" s="13">
        <v>398</v>
      </c>
      <c r="P88" s="23" t="s">
        <v>1977</v>
      </c>
      <c r="Q88" s="30">
        <v>0.09</v>
      </c>
      <c r="R88" s="13" t="s">
        <v>1966</v>
      </c>
    </row>
    <row r="89" s="3" customFormat="1" ht="16.5" spans="1:18">
      <c r="A89" s="13"/>
      <c r="B89" s="13"/>
      <c r="C89" s="13"/>
      <c r="D89" s="13"/>
      <c r="E89" s="13"/>
      <c r="F89" s="13"/>
      <c r="G89" s="13" t="s">
        <v>1978</v>
      </c>
      <c r="H89" s="13"/>
      <c r="I89" s="13"/>
      <c r="J89" s="13"/>
      <c r="K89" s="13"/>
      <c r="L89" s="13"/>
      <c r="M89" s="13"/>
      <c r="N89" s="13"/>
      <c r="O89" s="13"/>
      <c r="P89" s="13"/>
      <c r="Q89" s="30"/>
      <c r="R89" s="13"/>
    </row>
    <row r="90" s="3" customFormat="1" ht="16.5" spans="1:18">
      <c r="A90" s="13"/>
      <c r="B90" s="13"/>
      <c r="C90" s="13"/>
      <c r="D90" s="13"/>
      <c r="E90" s="13"/>
      <c r="F90" s="13"/>
      <c r="G90" s="13" t="s">
        <v>1979</v>
      </c>
      <c r="H90" s="13"/>
      <c r="I90" s="13"/>
      <c r="J90" s="13"/>
      <c r="K90" s="13"/>
      <c r="L90" s="13"/>
      <c r="M90" s="13"/>
      <c r="N90" s="13"/>
      <c r="O90" s="13"/>
      <c r="P90" s="13"/>
      <c r="Q90" s="30"/>
      <c r="R90" s="13"/>
    </row>
    <row r="91" s="3" customFormat="1" ht="16.5" spans="1:18">
      <c r="A91" s="13"/>
      <c r="B91" s="13"/>
      <c r="C91" s="13"/>
      <c r="D91" s="13"/>
      <c r="E91" s="13"/>
      <c r="F91" s="13"/>
      <c r="G91" s="13" t="s">
        <v>1980</v>
      </c>
      <c r="H91" s="13"/>
      <c r="I91" s="13"/>
      <c r="J91" s="13"/>
      <c r="K91" s="13"/>
      <c r="L91" s="13"/>
      <c r="M91" s="13"/>
      <c r="N91" s="13"/>
      <c r="O91" s="13"/>
      <c r="P91" s="13"/>
      <c r="Q91" s="30"/>
      <c r="R91" s="13"/>
    </row>
    <row r="92" s="3" customFormat="1" ht="16.5" spans="1:18">
      <c r="A92" s="13"/>
      <c r="B92" s="13"/>
      <c r="C92" s="13"/>
      <c r="D92" s="13"/>
      <c r="E92" s="13"/>
      <c r="F92" s="13"/>
      <c r="G92" s="13" t="s">
        <v>1981</v>
      </c>
      <c r="H92" s="13"/>
      <c r="I92" s="13"/>
      <c r="J92" s="13"/>
      <c r="K92" s="13"/>
      <c r="L92" s="13"/>
      <c r="M92" s="13"/>
      <c r="N92" s="13"/>
      <c r="O92" s="13"/>
      <c r="P92" s="13"/>
      <c r="Q92" s="30"/>
      <c r="R92" s="13"/>
    </row>
    <row r="93" s="3" customFormat="1" ht="16.5" spans="1:18">
      <c r="A93" s="13"/>
      <c r="B93" s="13"/>
      <c r="C93" s="13"/>
      <c r="D93" s="13"/>
      <c r="E93" s="13"/>
      <c r="F93" s="13"/>
      <c r="G93" s="13" t="s">
        <v>1982</v>
      </c>
      <c r="H93" s="13"/>
      <c r="I93" s="13"/>
      <c r="J93" s="13"/>
      <c r="K93" s="13"/>
      <c r="L93" s="13"/>
      <c r="M93" s="13"/>
      <c r="N93" s="13"/>
      <c r="O93" s="13"/>
      <c r="P93" s="13"/>
      <c r="Q93" s="30"/>
      <c r="R93" s="13"/>
    </row>
    <row r="94" s="3" customFormat="1" ht="16.5" spans="1:18">
      <c r="A94" s="13"/>
      <c r="B94" s="13"/>
      <c r="C94" s="13"/>
      <c r="D94" s="13"/>
      <c r="E94" s="13"/>
      <c r="F94" s="13"/>
      <c r="G94" s="13" t="s">
        <v>1983</v>
      </c>
      <c r="H94" s="13"/>
      <c r="I94" s="13"/>
      <c r="J94" s="13"/>
      <c r="K94" s="13"/>
      <c r="L94" s="13"/>
      <c r="M94" s="13"/>
      <c r="N94" s="13"/>
      <c r="O94" s="13"/>
      <c r="P94" s="13"/>
      <c r="Q94" s="30"/>
      <c r="R94" s="13"/>
    </row>
    <row r="95" s="3" customFormat="1" ht="16.5" spans="1:18">
      <c r="A95" s="13"/>
      <c r="B95" s="13"/>
      <c r="C95" s="13"/>
      <c r="D95" s="13"/>
      <c r="E95" s="13"/>
      <c r="F95" s="13"/>
      <c r="G95" s="13" t="s">
        <v>1984</v>
      </c>
      <c r="H95" s="13"/>
      <c r="I95" s="13"/>
      <c r="J95" s="13"/>
      <c r="K95" s="13"/>
      <c r="L95" s="13"/>
      <c r="M95" s="13"/>
      <c r="N95" s="13"/>
      <c r="O95" s="13"/>
      <c r="P95" s="13"/>
      <c r="Q95" s="30"/>
      <c r="R95" s="13"/>
    </row>
    <row r="96" s="3" customFormat="1" ht="16.5" spans="1:18">
      <c r="A96" s="13"/>
      <c r="B96" s="13"/>
      <c r="C96" s="13"/>
      <c r="D96" s="13"/>
      <c r="E96" s="13"/>
      <c r="F96" s="13"/>
      <c r="G96" s="13" t="s">
        <v>1985</v>
      </c>
      <c r="H96" s="13"/>
      <c r="I96" s="13"/>
      <c r="J96" s="13"/>
      <c r="K96" s="13"/>
      <c r="L96" s="13"/>
      <c r="M96" s="13"/>
      <c r="N96" s="13"/>
      <c r="O96" s="13"/>
      <c r="P96" s="13"/>
      <c r="Q96" s="30"/>
      <c r="R96" s="13"/>
    </row>
    <row r="97" s="3" customFormat="1" ht="16.5" spans="1:18">
      <c r="A97" s="13"/>
      <c r="B97" s="13"/>
      <c r="C97" s="13"/>
      <c r="D97" s="13"/>
      <c r="E97" s="13"/>
      <c r="F97" s="13"/>
      <c r="G97" s="13" t="s">
        <v>1973</v>
      </c>
      <c r="H97" s="13"/>
      <c r="I97" s="13"/>
      <c r="J97" s="13"/>
      <c r="K97" s="13"/>
      <c r="L97" s="13"/>
      <c r="M97" s="13"/>
      <c r="N97" s="13"/>
      <c r="O97" s="13"/>
      <c r="P97" s="13"/>
      <c r="Q97" s="30"/>
      <c r="R97" s="13"/>
    </row>
    <row r="98" s="3" customFormat="1" ht="232.65" customHeight="1" spans="1:18">
      <c r="A98" s="13">
        <v>35</v>
      </c>
      <c r="B98" s="13" t="s">
        <v>22</v>
      </c>
      <c r="C98" s="13" t="s">
        <v>290</v>
      </c>
      <c r="D98" s="13"/>
      <c r="E98" s="13" t="s">
        <v>1986</v>
      </c>
      <c r="F98" s="13" t="s">
        <v>1987</v>
      </c>
      <c r="G98" s="13" t="s">
        <v>1988</v>
      </c>
      <c r="H98" s="13">
        <v>162778234</v>
      </c>
      <c r="I98" s="13">
        <v>164157326</v>
      </c>
      <c r="J98" s="13" t="s">
        <v>51</v>
      </c>
      <c r="K98" s="13" t="s">
        <v>1401</v>
      </c>
      <c r="L98" s="13" t="s">
        <v>36</v>
      </c>
      <c r="M98" s="13">
        <v>1</v>
      </c>
      <c r="N98" s="13" t="s">
        <v>311</v>
      </c>
      <c r="O98" s="13" t="s">
        <v>311</v>
      </c>
      <c r="P98" s="23" t="s">
        <v>311</v>
      </c>
      <c r="Q98" s="30">
        <v>0.09</v>
      </c>
      <c r="R98" s="13" t="s">
        <v>1989</v>
      </c>
    </row>
    <row r="99" s="3" customFormat="1" ht="204.2" customHeight="1" spans="1:18">
      <c r="A99" s="13">
        <v>36</v>
      </c>
      <c r="B99" s="13" t="s">
        <v>22</v>
      </c>
      <c r="C99" s="13" t="s">
        <v>290</v>
      </c>
      <c r="D99" s="15"/>
      <c r="E99" s="13" t="s">
        <v>683</v>
      </c>
      <c r="F99" s="13" t="s">
        <v>1990</v>
      </c>
      <c r="G99" s="13" t="s">
        <v>1991</v>
      </c>
      <c r="H99" s="13">
        <v>162779691</v>
      </c>
      <c r="I99" s="13">
        <v>164159100</v>
      </c>
      <c r="J99" s="13" t="s">
        <v>70</v>
      </c>
      <c r="K99" s="13" t="s">
        <v>71</v>
      </c>
      <c r="L99" s="13" t="s">
        <v>686</v>
      </c>
      <c r="M99" s="13">
        <v>1</v>
      </c>
      <c r="N99" s="13">
        <v>268</v>
      </c>
      <c r="O99" s="13">
        <v>268</v>
      </c>
      <c r="P99" s="13" t="s">
        <v>311</v>
      </c>
      <c r="Q99" s="29">
        <v>0.13</v>
      </c>
      <c r="R99" s="13" t="s">
        <v>700</v>
      </c>
    </row>
    <row r="100" s="3" customFormat="1" ht="232.9" customHeight="1" spans="1:18">
      <c r="A100" s="13">
        <v>37</v>
      </c>
      <c r="B100" s="11" t="s">
        <v>22</v>
      </c>
      <c r="C100" s="11" t="s">
        <v>290</v>
      </c>
      <c r="D100" s="15"/>
      <c r="E100" s="13" t="s">
        <v>1992</v>
      </c>
      <c r="F100" s="13" t="s">
        <v>1993</v>
      </c>
      <c r="G100" s="13" t="s">
        <v>1993</v>
      </c>
      <c r="H100" s="12">
        <v>162777192</v>
      </c>
      <c r="I100" s="12">
        <v>164155371</v>
      </c>
      <c r="J100" s="13" t="s">
        <v>787</v>
      </c>
      <c r="K100" s="13" t="s">
        <v>78</v>
      </c>
      <c r="L100" s="68" t="s">
        <v>1406</v>
      </c>
      <c r="M100" s="13">
        <v>1</v>
      </c>
      <c r="N100" s="13">
        <v>297</v>
      </c>
      <c r="O100" s="13">
        <v>297</v>
      </c>
      <c r="P100" s="20" t="s">
        <v>1994</v>
      </c>
      <c r="Q100" s="29">
        <v>0.13</v>
      </c>
      <c r="R100" s="11" t="s">
        <v>465</v>
      </c>
    </row>
    <row r="101" s="3" customFormat="1" ht="152.75" customHeight="1" spans="1:18">
      <c r="A101" s="11">
        <v>38</v>
      </c>
      <c r="B101" s="11" t="s">
        <v>22</v>
      </c>
      <c r="C101" s="11" t="s">
        <v>290</v>
      </c>
      <c r="D101" s="11"/>
      <c r="E101" s="11" t="s">
        <v>1995</v>
      </c>
      <c r="F101" s="11" t="s">
        <v>1996</v>
      </c>
      <c r="G101" s="11" t="s">
        <v>1997</v>
      </c>
      <c r="H101" s="12">
        <v>162777494</v>
      </c>
      <c r="I101" s="12">
        <v>164155905</v>
      </c>
      <c r="J101" s="11" t="s">
        <v>1998</v>
      </c>
      <c r="K101" s="11" t="s">
        <v>1999</v>
      </c>
      <c r="L101" s="11" t="s">
        <v>2000</v>
      </c>
      <c r="M101" s="11">
        <v>1</v>
      </c>
      <c r="N101" s="11">
        <v>398</v>
      </c>
      <c r="O101" s="11">
        <v>398</v>
      </c>
      <c r="P101" s="27" t="s">
        <v>2001</v>
      </c>
      <c r="Q101" s="29">
        <v>0.13</v>
      </c>
      <c r="R101" s="11" t="s">
        <v>2002</v>
      </c>
    </row>
    <row r="102" s="3" customFormat="1" ht="242" customHeight="1" spans="1:18">
      <c r="A102" s="11">
        <v>39</v>
      </c>
      <c r="B102" s="11" t="s">
        <v>22</v>
      </c>
      <c r="C102" s="11" t="s">
        <v>290</v>
      </c>
      <c r="D102" s="11" t="s">
        <v>60</v>
      </c>
      <c r="E102" s="11" t="s">
        <v>2003</v>
      </c>
      <c r="F102" s="11" t="s">
        <v>2004</v>
      </c>
      <c r="G102" s="11" t="s">
        <v>2005</v>
      </c>
      <c r="H102" s="12">
        <v>162778582</v>
      </c>
      <c r="I102" s="12">
        <v>164157805</v>
      </c>
      <c r="J102" s="11" t="s">
        <v>975</v>
      </c>
      <c r="K102" s="11" t="s">
        <v>2006</v>
      </c>
      <c r="L102" s="11" t="s">
        <v>2007</v>
      </c>
      <c r="M102" s="11">
        <v>1</v>
      </c>
      <c r="N102" s="11" t="s">
        <v>311</v>
      </c>
      <c r="O102" s="11" t="s">
        <v>311</v>
      </c>
      <c r="P102" s="11" t="s">
        <v>311</v>
      </c>
      <c r="Q102" s="29">
        <v>0</v>
      </c>
      <c r="R102" s="11" t="s">
        <v>2008</v>
      </c>
    </row>
    <row r="103" s="149" customFormat="1" ht="232.65" customHeight="1" spans="1:18">
      <c r="A103" s="13">
        <v>40</v>
      </c>
      <c r="B103" s="13" t="s">
        <v>22</v>
      </c>
      <c r="C103" s="13" t="s">
        <v>290</v>
      </c>
      <c r="D103" s="13" t="s">
        <v>60</v>
      </c>
      <c r="E103" s="13" t="s">
        <v>683</v>
      </c>
      <c r="F103" s="13" t="s">
        <v>2009</v>
      </c>
      <c r="G103" s="13" t="s">
        <v>2010</v>
      </c>
      <c r="H103" s="13">
        <v>162778907</v>
      </c>
      <c r="I103" s="13">
        <v>164158187</v>
      </c>
      <c r="J103" s="13" t="s">
        <v>70</v>
      </c>
      <c r="K103" s="13" t="s">
        <v>71</v>
      </c>
      <c r="L103" s="13" t="s">
        <v>686</v>
      </c>
      <c r="M103" s="13">
        <v>1</v>
      </c>
      <c r="N103" s="11" t="s">
        <v>311</v>
      </c>
      <c r="O103" s="11" t="s">
        <v>311</v>
      </c>
      <c r="P103" s="13" t="s">
        <v>311</v>
      </c>
      <c r="Q103" s="29">
        <v>0.13</v>
      </c>
      <c r="R103" s="13" t="s">
        <v>688</v>
      </c>
    </row>
    <row r="104" s="3" customFormat="1" ht="232.55" customHeight="1" spans="1:18">
      <c r="A104" s="11">
        <v>41</v>
      </c>
      <c r="B104" s="11" t="s">
        <v>22</v>
      </c>
      <c r="C104" s="11" t="s">
        <v>290</v>
      </c>
      <c r="D104" s="11"/>
      <c r="E104" s="11" t="s">
        <v>2011</v>
      </c>
      <c r="F104" s="11" t="s">
        <v>2012</v>
      </c>
      <c r="G104" s="11" t="s">
        <v>2013</v>
      </c>
      <c r="H104" s="12">
        <v>162779168</v>
      </c>
      <c r="I104" s="12">
        <v>164158493</v>
      </c>
      <c r="J104" s="11" t="s">
        <v>70</v>
      </c>
      <c r="K104" s="11" t="s">
        <v>78</v>
      </c>
      <c r="L104" s="11" t="s">
        <v>36</v>
      </c>
      <c r="M104" s="11">
        <v>1</v>
      </c>
      <c r="N104" s="11" t="s">
        <v>311</v>
      </c>
      <c r="O104" s="11" t="s">
        <v>311</v>
      </c>
      <c r="P104" s="13" t="s">
        <v>311</v>
      </c>
      <c r="Q104" s="29">
        <v>0.13</v>
      </c>
      <c r="R104" s="11" t="s">
        <v>2014</v>
      </c>
    </row>
    <row r="105" s="3" customFormat="1" ht="233.65" customHeight="1" spans="1:18">
      <c r="A105" s="13">
        <v>42</v>
      </c>
      <c r="B105" s="11" t="s">
        <v>22</v>
      </c>
      <c r="C105" s="11" t="s">
        <v>290</v>
      </c>
      <c r="D105" s="11" t="s">
        <v>60</v>
      </c>
      <c r="E105" s="11" t="s">
        <v>790</v>
      </c>
      <c r="F105" s="11" t="s">
        <v>2015</v>
      </c>
      <c r="G105" s="11" t="s">
        <v>2016</v>
      </c>
      <c r="H105" s="13">
        <v>162779071</v>
      </c>
      <c r="I105" s="13">
        <v>164158373</v>
      </c>
      <c r="J105" s="13" t="s">
        <v>787</v>
      </c>
      <c r="K105" s="13" t="s">
        <v>27</v>
      </c>
      <c r="L105" s="13" t="s">
        <v>317</v>
      </c>
      <c r="M105" s="13">
        <v>1</v>
      </c>
      <c r="N105" s="13">
        <v>218</v>
      </c>
      <c r="O105" s="13">
        <v>218</v>
      </c>
      <c r="P105" s="13" t="s">
        <v>311</v>
      </c>
      <c r="Q105" s="30">
        <v>0.09</v>
      </c>
      <c r="R105" s="13" t="s">
        <v>318</v>
      </c>
    </row>
    <row r="106" s="3" customFormat="1" ht="102" customHeight="1" spans="1:18">
      <c r="A106" s="11">
        <v>43</v>
      </c>
      <c r="B106" s="11" t="s">
        <v>22</v>
      </c>
      <c r="C106" s="11" t="s">
        <v>290</v>
      </c>
      <c r="D106" s="11"/>
      <c r="E106" s="13" t="s">
        <v>784</v>
      </c>
      <c r="F106" s="13" t="s">
        <v>2017</v>
      </c>
      <c r="G106" s="13" t="s">
        <v>2018</v>
      </c>
      <c r="H106" s="12">
        <v>162779620</v>
      </c>
      <c r="I106" s="12">
        <v>164158993</v>
      </c>
      <c r="J106" s="11" t="s">
        <v>787</v>
      </c>
      <c r="K106" s="11" t="s">
        <v>78</v>
      </c>
      <c r="L106" s="11" t="s">
        <v>36</v>
      </c>
      <c r="M106" s="11">
        <v>1</v>
      </c>
      <c r="N106" s="11">
        <v>99.9</v>
      </c>
      <c r="O106" s="11">
        <f>N106+N107</f>
        <v>368.9</v>
      </c>
      <c r="P106" s="19" t="s">
        <v>2019</v>
      </c>
      <c r="Q106" s="29">
        <v>0.09</v>
      </c>
      <c r="R106" s="11" t="s">
        <v>789</v>
      </c>
    </row>
    <row r="107" s="3" customFormat="1" ht="102" customHeight="1" spans="1:18">
      <c r="A107" s="11"/>
      <c r="B107" s="11"/>
      <c r="C107" s="11"/>
      <c r="D107" s="11"/>
      <c r="E107" s="13"/>
      <c r="F107" s="15"/>
      <c r="G107" s="13" t="s">
        <v>2020</v>
      </c>
      <c r="H107" s="14"/>
      <c r="I107" s="14"/>
      <c r="J107" s="11"/>
      <c r="K107" s="11"/>
      <c r="L107" s="11"/>
      <c r="M107" s="11"/>
      <c r="N107" s="11">
        <v>269</v>
      </c>
      <c r="O107" s="11"/>
      <c r="P107" s="19" t="s">
        <v>2021</v>
      </c>
      <c r="Q107" s="29"/>
      <c r="R107" s="11"/>
    </row>
    <row r="108" s="3" customFormat="1" ht="49.5" customHeight="1" spans="1:18">
      <c r="A108" s="11">
        <v>44</v>
      </c>
      <c r="B108" s="11" t="s">
        <v>22</v>
      </c>
      <c r="C108" s="11" t="s">
        <v>290</v>
      </c>
      <c r="D108" s="11"/>
      <c r="E108" s="13" t="s">
        <v>784</v>
      </c>
      <c r="F108" s="13" t="s">
        <v>2022</v>
      </c>
      <c r="G108" s="13" t="s">
        <v>2023</v>
      </c>
      <c r="H108" s="12">
        <v>162779607</v>
      </c>
      <c r="I108" s="12">
        <v>164158980</v>
      </c>
      <c r="J108" s="11" t="s">
        <v>316</v>
      </c>
      <c r="K108" s="11" t="s">
        <v>78</v>
      </c>
      <c r="L108" s="11" t="s">
        <v>36</v>
      </c>
      <c r="M108" s="11">
        <v>2</v>
      </c>
      <c r="N108" s="11">
        <v>193</v>
      </c>
      <c r="O108" s="13">
        <f>SUM(N108:N114)</f>
        <v>428</v>
      </c>
      <c r="P108" s="19" t="s">
        <v>813</v>
      </c>
      <c r="Q108" s="29">
        <v>0.09</v>
      </c>
      <c r="R108" s="11" t="s">
        <v>805</v>
      </c>
    </row>
    <row r="109" s="3" customFormat="1" ht="33" spans="1:18">
      <c r="A109" s="11"/>
      <c r="B109" s="11"/>
      <c r="C109" s="11"/>
      <c r="D109" s="11"/>
      <c r="E109" s="13"/>
      <c r="F109" s="15"/>
      <c r="G109" s="13" t="s">
        <v>2024</v>
      </c>
      <c r="H109" s="14"/>
      <c r="I109" s="14"/>
      <c r="J109" s="11" t="s">
        <v>34</v>
      </c>
      <c r="K109" s="11"/>
      <c r="L109" s="11"/>
      <c r="M109" s="11"/>
      <c r="N109" s="11">
        <v>29</v>
      </c>
      <c r="O109" s="15"/>
      <c r="P109" s="19" t="s">
        <v>2025</v>
      </c>
      <c r="Q109" s="29"/>
      <c r="R109" s="11"/>
    </row>
    <row r="110" s="3" customFormat="1" ht="33" spans="1:18">
      <c r="A110" s="11"/>
      <c r="B110" s="11"/>
      <c r="C110" s="11"/>
      <c r="D110" s="11"/>
      <c r="E110" s="13"/>
      <c r="F110" s="15"/>
      <c r="G110" s="13" t="s">
        <v>2026</v>
      </c>
      <c r="H110" s="14"/>
      <c r="I110" s="14"/>
      <c r="J110" s="11"/>
      <c r="K110" s="11"/>
      <c r="L110" s="11"/>
      <c r="M110" s="11"/>
      <c r="N110" s="11">
        <v>38</v>
      </c>
      <c r="O110" s="15"/>
      <c r="P110" s="13" t="s">
        <v>2027</v>
      </c>
      <c r="Q110" s="29"/>
      <c r="R110" s="11"/>
    </row>
    <row r="111" s="3" customFormat="1" ht="33" spans="1:18">
      <c r="A111" s="11"/>
      <c r="B111" s="11"/>
      <c r="C111" s="11"/>
      <c r="D111" s="11"/>
      <c r="E111" s="13"/>
      <c r="F111" s="15"/>
      <c r="G111" s="13" t="s">
        <v>2028</v>
      </c>
      <c r="H111" s="14"/>
      <c r="I111" s="14"/>
      <c r="J111" s="11"/>
      <c r="K111" s="11"/>
      <c r="L111" s="11"/>
      <c r="M111" s="11"/>
      <c r="N111" s="13">
        <v>15</v>
      </c>
      <c r="O111" s="15"/>
      <c r="P111" s="13" t="s">
        <v>2029</v>
      </c>
      <c r="Q111" s="29"/>
      <c r="R111" s="11"/>
    </row>
    <row r="112" s="3" customFormat="1" ht="33" spans="1:18">
      <c r="A112" s="11"/>
      <c r="B112" s="11"/>
      <c r="C112" s="11"/>
      <c r="D112" s="11"/>
      <c r="E112" s="13"/>
      <c r="F112" s="15"/>
      <c r="G112" s="13" t="s">
        <v>2030</v>
      </c>
      <c r="H112" s="14"/>
      <c r="I112" s="14"/>
      <c r="J112" s="11"/>
      <c r="K112" s="11"/>
      <c r="L112" s="11"/>
      <c r="M112" s="11"/>
      <c r="N112" s="13">
        <v>99</v>
      </c>
      <c r="O112" s="15"/>
      <c r="P112" s="13" t="s">
        <v>2031</v>
      </c>
      <c r="Q112" s="29"/>
      <c r="R112" s="11"/>
    </row>
    <row r="113" s="3" customFormat="1" ht="33" spans="1:18">
      <c r="A113" s="11"/>
      <c r="B113" s="11"/>
      <c r="C113" s="11"/>
      <c r="D113" s="11"/>
      <c r="E113" s="13"/>
      <c r="F113" s="15"/>
      <c r="G113" s="13" t="s">
        <v>2032</v>
      </c>
      <c r="H113" s="14"/>
      <c r="I113" s="14"/>
      <c r="J113" s="11"/>
      <c r="K113" s="11"/>
      <c r="L113" s="11"/>
      <c r="M113" s="11"/>
      <c r="N113" s="13">
        <v>39</v>
      </c>
      <c r="O113" s="15"/>
      <c r="P113" s="13" t="s">
        <v>2033</v>
      </c>
      <c r="Q113" s="29"/>
      <c r="R113" s="11"/>
    </row>
    <row r="114" s="3" customFormat="1" ht="33" spans="1:18">
      <c r="A114" s="11"/>
      <c r="B114" s="11"/>
      <c r="C114" s="11"/>
      <c r="D114" s="11"/>
      <c r="E114" s="13"/>
      <c r="F114" s="15"/>
      <c r="G114" s="13" t="s">
        <v>2034</v>
      </c>
      <c r="H114" s="14"/>
      <c r="I114" s="14"/>
      <c r="J114" s="11"/>
      <c r="K114" s="11"/>
      <c r="L114" s="11"/>
      <c r="M114" s="11"/>
      <c r="N114" s="13">
        <v>15</v>
      </c>
      <c r="O114" s="15"/>
      <c r="P114" s="13" t="s">
        <v>2035</v>
      </c>
      <c r="Q114" s="29"/>
      <c r="R114" s="11"/>
    </row>
    <row r="115" s="96" customFormat="1" ht="232.5" customHeight="1" spans="1:18">
      <c r="A115" s="13">
        <v>45</v>
      </c>
      <c r="B115" s="13" t="s">
        <v>22</v>
      </c>
      <c r="C115" s="13" t="s">
        <v>333</v>
      </c>
      <c r="D115" s="11"/>
      <c r="E115" s="13" t="s">
        <v>1441</v>
      </c>
      <c r="F115" s="134" t="s">
        <v>2036</v>
      </c>
      <c r="G115" s="102" t="s">
        <v>2037</v>
      </c>
      <c r="H115" s="13">
        <v>162778753</v>
      </c>
      <c r="I115" s="13">
        <v>164158000</v>
      </c>
      <c r="J115" s="13" t="s">
        <v>354</v>
      </c>
      <c r="K115" s="13" t="s">
        <v>355</v>
      </c>
      <c r="L115" s="13" t="s">
        <v>356</v>
      </c>
      <c r="M115" s="13">
        <v>1</v>
      </c>
      <c r="N115" s="13" t="s">
        <v>2038</v>
      </c>
      <c r="O115" s="13">
        <v>228.2</v>
      </c>
      <c r="P115" s="13" t="s">
        <v>2039</v>
      </c>
      <c r="Q115" s="30">
        <v>0.13</v>
      </c>
      <c r="R115" s="13" t="s">
        <v>2040</v>
      </c>
    </row>
    <row r="116" s="150" customFormat="1" ht="16.5" customHeight="1" spans="1:18">
      <c r="A116" s="13">
        <v>46</v>
      </c>
      <c r="B116" s="13" t="s">
        <v>22</v>
      </c>
      <c r="C116" s="13" t="s">
        <v>333</v>
      </c>
      <c r="D116" s="13" t="s">
        <v>60</v>
      </c>
      <c r="E116" s="13" t="s">
        <v>342</v>
      </c>
      <c r="F116" s="13" t="s">
        <v>2041</v>
      </c>
      <c r="G116" s="13" t="s">
        <v>2042</v>
      </c>
      <c r="H116" s="13">
        <v>162778848</v>
      </c>
      <c r="I116" s="13">
        <v>164158116</v>
      </c>
      <c r="J116" s="13" t="s">
        <v>345</v>
      </c>
      <c r="K116" s="13" t="s">
        <v>346</v>
      </c>
      <c r="L116" s="13" t="s">
        <v>347</v>
      </c>
      <c r="M116" s="13">
        <v>2</v>
      </c>
      <c r="N116" s="13">
        <v>67.6</v>
      </c>
      <c r="O116" s="13">
        <v>263.7</v>
      </c>
      <c r="P116" s="23" t="s">
        <v>348</v>
      </c>
      <c r="Q116" s="30">
        <v>0.13</v>
      </c>
      <c r="R116" s="13" t="s">
        <v>349</v>
      </c>
    </row>
    <row r="117" s="97" customFormat="1" ht="16.5" spans="1:18">
      <c r="A117" s="13"/>
      <c r="B117" s="13"/>
      <c r="C117" s="13"/>
      <c r="D117" s="13"/>
      <c r="E117" s="13"/>
      <c r="F117" s="13"/>
      <c r="G117" s="13"/>
      <c r="H117" s="13"/>
      <c r="I117" s="13"/>
      <c r="J117" s="13"/>
      <c r="K117" s="13"/>
      <c r="L117" s="13"/>
      <c r="M117" s="13"/>
      <c r="N117" s="13">
        <v>36.8</v>
      </c>
      <c r="O117" s="13"/>
      <c r="P117" s="23" t="s">
        <v>1045</v>
      </c>
      <c r="Q117" s="30"/>
      <c r="R117" s="13"/>
    </row>
    <row r="118" s="97" customFormat="1" ht="16.5" spans="1:18">
      <c r="A118" s="13"/>
      <c r="B118" s="13"/>
      <c r="C118" s="13"/>
      <c r="D118" s="13"/>
      <c r="E118" s="13"/>
      <c r="F118" s="13"/>
      <c r="G118" s="13"/>
      <c r="H118" s="13"/>
      <c r="I118" s="13"/>
      <c r="J118" s="13"/>
      <c r="K118" s="13"/>
      <c r="L118" s="13"/>
      <c r="M118" s="13"/>
      <c r="N118" s="13">
        <v>24.8</v>
      </c>
      <c r="O118" s="13"/>
      <c r="P118" s="23" t="s">
        <v>836</v>
      </c>
      <c r="Q118" s="30"/>
      <c r="R118" s="13"/>
    </row>
    <row r="119" s="97" customFormat="1" ht="33" spans="1:18">
      <c r="A119" s="13"/>
      <c r="B119" s="13"/>
      <c r="C119" s="13"/>
      <c r="D119" s="13"/>
      <c r="E119" s="13"/>
      <c r="F119" s="13"/>
      <c r="G119" s="13"/>
      <c r="H119" s="13"/>
      <c r="I119" s="13"/>
      <c r="J119" s="13"/>
      <c r="K119" s="13"/>
      <c r="L119" s="13"/>
      <c r="M119" s="13"/>
      <c r="N119" s="13">
        <v>16.9</v>
      </c>
      <c r="O119" s="13"/>
      <c r="P119" s="23" t="s">
        <v>2043</v>
      </c>
      <c r="Q119" s="30"/>
      <c r="R119" s="13"/>
    </row>
    <row r="120" s="97" customFormat="1" ht="33" spans="1:18">
      <c r="A120" s="13"/>
      <c r="B120" s="13"/>
      <c r="C120" s="13"/>
      <c r="D120" s="13"/>
      <c r="E120" s="13"/>
      <c r="F120" s="13"/>
      <c r="G120" s="13"/>
      <c r="H120" s="13"/>
      <c r="I120" s="13"/>
      <c r="J120" s="13"/>
      <c r="K120" s="13"/>
      <c r="L120" s="13"/>
      <c r="M120" s="13"/>
      <c r="N120" s="13">
        <v>36.9</v>
      </c>
      <c r="O120" s="13"/>
      <c r="P120" s="23" t="s">
        <v>2044</v>
      </c>
      <c r="Q120" s="30"/>
      <c r="R120" s="13"/>
    </row>
    <row r="121" s="97" customFormat="1" ht="33" spans="1:18">
      <c r="A121" s="13"/>
      <c r="B121" s="13"/>
      <c r="C121" s="13"/>
      <c r="D121" s="13"/>
      <c r="E121" s="13"/>
      <c r="F121" s="13"/>
      <c r="G121" s="13"/>
      <c r="H121" s="13"/>
      <c r="I121" s="13"/>
      <c r="J121" s="13"/>
      <c r="K121" s="13"/>
      <c r="L121" s="13"/>
      <c r="M121" s="13"/>
      <c r="N121" s="13">
        <v>10.9</v>
      </c>
      <c r="O121" s="13"/>
      <c r="P121" s="23" t="s">
        <v>2045</v>
      </c>
      <c r="Q121" s="30"/>
      <c r="R121" s="13"/>
    </row>
    <row r="122" s="97" customFormat="1" ht="33" spans="1:18">
      <c r="A122" s="13"/>
      <c r="B122" s="13"/>
      <c r="C122" s="13"/>
      <c r="D122" s="13"/>
      <c r="E122" s="13"/>
      <c r="F122" s="13"/>
      <c r="G122" s="13"/>
      <c r="H122" s="13"/>
      <c r="I122" s="13"/>
      <c r="J122" s="13"/>
      <c r="K122" s="13"/>
      <c r="L122" s="13"/>
      <c r="M122" s="13"/>
      <c r="N122" s="13">
        <v>39.9</v>
      </c>
      <c r="O122" s="13"/>
      <c r="P122" s="23" t="s">
        <v>2046</v>
      </c>
      <c r="Q122" s="30"/>
      <c r="R122" s="13"/>
    </row>
    <row r="123" s="97" customFormat="1" ht="33" spans="1:18">
      <c r="A123" s="13"/>
      <c r="B123" s="13"/>
      <c r="C123" s="13"/>
      <c r="D123" s="13"/>
      <c r="E123" s="13"/>
      <c r="F123" s="13"/>
      <c r="G123" s="13"/>
      <c r="H123" s="13"/>
      <c r="I123" s="13"/>
      <c r="J123" s="13"/>
      <c r="K123" s="13"/>
      <c r="L123" s="13"/>
      <c r="M123" s="13"/>
      <c r="N123" s="13">
        <v>29.9</v>
      </c>
      <c r="O123" s="13"/>
      <c r="P123" s="23" t="s">
        <v>2047</v>
      </c>
      <c r="Q123" s="30"/>
      <c r="R123" s="13"/>
    </row>
    <row r="124" s="36" customFormat="1" ht="264" customHeight="1" spans="1:18">
      <c r="A124" s="15">
        <v>47</v>
      </c>
      <c r="B124" s="15" t="s">
        <v>22</v>
      </c>
      <c r="C124" s="13" t="s">
        <v>333</v>
      </c>
      <c r="D124" s="11" t="s">
        <v>60</v>
      </c>
      <c r="E124" s="13" t="s">
        <v>2048</v>
      </c>
      <c r="F124" s="13" t="s">
        <v>2049</v>
      </c>
      <c r="G124" s="13" t="s">
        <v>2050</v>
      </c>
      <c r="H124" s="15">
        <v>162779368</v>
      </c>
      <c r="I124" s="15">
        <v>164158710</v>
      </c>
      <c r="J124" s="15" t="s">
        <v>619</v>
      </c>
      <c r="K124" s="13" t="s">
        <v>892</v>
      </c>
      <c r="L124" s="13" t="s">
        <v>893</v>
      </c>
      <c r="M124" s="13">
        <v>1</v>
      </c>
      <c r="N124" s="13" t="s">
        <v>2051</v>
      </c>
      <c r="O124" s="13">
        <v>238.3</v>
      </c>
      <c r="P124" s="13" t="s">
        <v>2052</v>
      </c>
      <c r="Q124" s="30">
        <v>0.13</v>
      </c>
      <c r="R124" s="13" t="s">
        <v>2053</v>
      </c>
    </row>
    <row r="125" s="96" customFormat="1" ht="232.5" customHeight="1" spans="1:18">
      <c r="A125" s="13">
        <v>48</v>
      </c>
      <c r="B125" s="13" t="s">
        <v>22</v>
      </c>
      <c r="C125" s="13" t="s">
        <v>333</v>
      </c>
      <c r="D125" s="11"/>
      <c r="E125" s="13" t="s">
        <v>1441</v>
      </c>
      <c r="F125" s="134" t="s">
        <v>2054</v>
      </c>
      <c r="G125" s="102" t="s">
        <v>2055</v>
      </c>
      <c r="H125" s="13">
        <v>162778754</v>
      </c>
      <c r="I125" s="13">
        <v>164158001</v>
      </c>
      <c r="J125" s="13" t="s">
        <v>354</v>
      </c>
      <c r="K125" s="13" t="s">
        <v>355</v>
      </c>
      <c r="L125" s="13" t="s">
        <v>356</v>
      </c>
      <c r="M125" s="13">
        <v>1</v>
      </c>
      <c r="N125" s="13" t="s">
        <v>2056</v>
      </c>
      <c r="O125" s="13">
        <v>236.5</v>
      </c>
      <c r="P125" s="13" t="s">
        <v>2057</v>
      </c>
      <c r="Q125" s="30">
        <v>0.13</v>
      </c>
      <c r="R125" s="13" t="s">
        <v>2058</v>
      </c>
    </row>
    <row r="126" s="36" customFormat="1" ht="231" customHeight="1" spans="1:18">
      <c r="A126" s="15">
        <v>49</v>
      </c>
      <c r="B126" s="13" t="s">
        <v>22</v>
      </c>
      <c r="C126" s="13" t="s">
        <v>333</v>
      </c>
      <c r="D126" s="11"/>
      <c r="E126" s="13" t="s">
        <v>842</v>
      </c>
      <c r="F126" s="13" t="s">
        <v>2059</v>
      </c>
      <c r="G126" s="13" t="s">
        <v>2060</v>
      </c>
      <c r="H126" s="15">
        <v>162779366</v>
      </c>
      <c r="I126" s="15">
        <v>164158708</v>
      </c>
      <c r="J126" s="15" t="s">
        <v>845</v>
      </c>
      <c r="K126" s="13" t="s">
        <v>71</v>
      </c>
      <c r="L126" s="13" t="s">
        <v>846</v>
      </c>
      <c r="M126" s="13">
        <v>1</v>
      </c>
      <c r="N126" s="13" t="s">
        <v>2061</v>
      </c>
      <c r="O126" s="13">
        <v>375</v>
      </c>
      <c r="P126" s="13" t="s">
        <v>2062</v>
      </c>
      <c r="Q126" s="30">
        <v>0.13</v>
      </c>
      <c r="R126" s="13" t="s">
        <v>2063</v>
      </c>
    </row>
    <row r="127" s="97" customFormat="1" ht="232.65" customHeight="1" spans="1:18">
      <c r="A127" s="15">
        <v>50</v>
      </c>
      <c r="B127" s="15" t="s">
        <v>22</v>
      </c>
      <c r="C127" s="13" t="s">
        <v>333</v>
      </c>
      <c r="D127" s="11"/>
      <c r="E127" s="13"/>
      <c r="F127" s="13" t="s">
        <v>2064</v>
      </c>
      <c r="G127" s="13" t="s">
        <v>2065</v>
      </c>
      <c r="H127" s="15">
        <v>162777736</v>
      </c>
      <c r="I127" s="15">
        <v>164156350</v>
      </c>
      <c r="J127" s="15" t="s">
        <v>858</v>
      </c>
      <c r="K127" s="13" t="s">
        <v>859</v>
      </c>
      <c r="L127" s="13" t="s">
        <v>860</v>
      </c>
      <c r="M127" s="13">
        <v>1</v>
      </c>
      <c r="N127" s="13" t="s">
        <v>2066</v>
      </c>
      <c r="O127" s="13">
        <v>223.7</v>
      </c>
      <c r="P127" s="13" t="s">
        <v>2067</v>
      </c>
      <c r="Q127" s="30">
        <v>0.13</v>
      </c>
      <c r="R127" s="13" t="s">
        <v>2068</v>
      </c>
    </row>
    <row r="128" s="96" customFormat="1" ht="232.5" customHeight="1" spans="1:18">
      <c r="A128" s="13">
        <v>51</v>
      </c>
      <c r="B128" s="13" t="s">
        <v>22</v>
      </c>
      <c r="C128" s="13" t="s">
        <v>333</v>
      </c>
      <c r="D128" s="11"/>
      <c r="E128" s="13" t="s">
        <v>1441</v>
      </c>
      <c r="F128" s="134" t="s">
        <v>2069</v>
      </c>
      <c r="G128" s="102" t="s">
        <v>2070</v>
      </c>
      <c r="H128" s="13">
        <v>162778692</v>
      </c>
      <c r="I128" s="13">
        <v>164157937</v>
      </c>
      <c r="J128" s="13" t="s">
        <v>354</v>
      </c>
      <c r="K128" s="13" t="s">
        <v>355</v>
      </c>
      <c r="L128" s="13" t="s">
        <v>356</v>
      </c>
      <c r="M128" s="13">
        <v>1</v>
      </c>
      <c r="N128" s="13" t="s">
        <v>2071</v>
      </c>
      <c r="O128" s="13">
        <v>253.1</v>
      </c>
      <c r="P128" s="13" t="s">
        <v>2072</v>
      </c>
      <c r="Q128" s="30">
        <v>0.13</v>
      </c>
      <c r="R128" s="13" t="s">
        <v>2073</v>
      </c>
    </row>
    <row r="129" s="97" customFormat="1" ht="165" customHeight="1" spans="1:18">
      <c r="A129" s="15">
        <v>52</v>
      </c>
      <c r="B129" s="15" t="s">
        <v>22</v>
      </c>
      <c r="C129" s="13" t="s">
        <v>333</v>
      </c>
      <c r="D129" s="15"/>
      <c r="E129" s="15"/>
      <c r="F129" s="13" t="s">
        <v>2074</v>
      </c>
      <c r="G129" s="13" t="s">
        <v>2075</v>
      </c>
      <c r="H129" s="15">
        <v>162779332</v>
      </c>
      <c r="I129" s="15">
        <v>164158674</v>
      </c>
      <c r="J129" s="15" t="s">
        <v>2076</v>
      </c>
      <c r="K129" s="15" t="s">
        <v>71</v>
      </c>
      <c r="L129" s="13" t="s">
        <v>356</v>
      </c>
      <c r="M129" s="13">
        <v>1</v>
      </c>
      <c r="N129" s="13" t="s">
        <v>2077</v>
      </c>
      <c r="O129" s="13">
        <v>226</v>
      </c>
      <c r="P129" s="13" t="s">
        <v>2078</v>
      </c>
      <c r="Q129" s="30">
        <v>0.13</v>
      </c>
      <c r="R129" s="13" t="s">
        <v>2079</v>
      </c>
    </row>
    <row r="130" s="129" customFormat="1" ht="53" customHeight="1" spans="1:18">
      <c r="A130" s="13">
        <v>53</v>
      </c>
      <c r="B130" s="13" t="s">
        <v>22</v>
      </c>
      <c r="C130" s="13" t="s">
        <v>333</v>
      </c>
      <c r="D130" s="11"/>
      <c r="E130" s="24" t="s">
        <v>2080</v>
      </c>
      <c r="F130" s="13" t="s">
        <v>2081</v>
      </c>
      <c r="G130" s="13" t="s">
        <v>2082</v>
      </c>
      <c r="H130" s="13">
        <v>162779551</v>
      </c>
      <c r="I130" s="13">
        <v>164158915</v>
      </c>
      <c r="J130" s="13" t="s">
        <v>133</v>
      </c>
      <c r="K130" s="13" t="s">
        <v>390</v>
      </c>
      <c r="L130" s="13" t="s">
        <v>356</v>
      </c>
      <c r="M130" s="13">
        <v>1</v>
      </c>
      <c r="N130" s="13">
        <v>92</v>
      </c>
      <c r="O130" s="13">
        <v>228.6</v>
      </c>
      <c r="P130" s="23" t="s">
        <v>2083</v>
      </c>
      <c r="Q130" s="30">
        <v>0.13</v>
      </c>
      <c r="R130" s="13"/>
    </row>
    <row r="131" s="129" customFormat="1" ht="53" customHeight="1" spans="1:18">
      <c r="A131" s="13"/>
      <c r="B131" s="13"/>
      <c r="C131" s="13"/>
      <c r="D131" s="11"/>
      <c r="E131" s="24"/>
      <c r="F131" s="13"/>
      <c r="G131" s="13"/>
      <c r="H131" s="13"/>
      <c r="I131" s="13"/>
      <c r="J131" s="13"/>
      <c r="K131" s="13"/>
      <c r="L131" s="13"/>
      <c r="M131" s="13"/>
      <c r="N131" s="13">
        <v>40</v>
      </c>
      <c r="O131" s="13"/>
      <c r="P131" s="23" t="s">
        <v>2084</v>
      </c>
      <c r="Q131" s="30">
        <v>0.13</v>
      </c>
      <c r="R131" s="13"/>
    </row>
    <row r="132" s="129" customFormat="1" ht="53" customHeight="1" spans="1:18">
      <c r="A132" s="13"/>
      <c r="B132" s="13"/>
      <c r="C132" s="13"/>
      <c r="D132" s="11"/>
      <c r="E132" s="24"/>
      <c r="F132" s="13"/>
      <c r="G132" s="13"/>
      <c r="H132" s="13"/>
      <c r="I132" s="13"/>
      <c r="J132" s="13"/>
      <c r="K132" s="13"/>
      <c r="L132" s="13"/>
      <c r="M132" s="13"/>
      <c r="N132" s="13">
        <v>55.6</v>
      </c>
      <c r="O132" s="13"/>
      <c r="P132" s="23" t="s">
        <v>2085</v>
      </c>
      <c r="Q132" s="30">
        <v>0.13</v>
      </c>
      <c r="R132" s="13"/>
    </row>
    <row r="133" s="129" customFormat="1" ht="53" customHeight="1" spans="1:18">
      <c r="A133" s="13"/>
      <c r="B133" s="13"/>
      <c r="C133" s="13"/>
      <c r="D133" s="11"/>
      <c r="E133" s="24"/>
      <c r="F133" s="13"/>
      <c r="G133" s="13"/>
      <c r="H133" s="13"/>
      <c r="I133" s="13"/>
      <c r="J133" s="13"/>
      <c r="K133" s="13"/>
      <c r="L133" s="13"/>
      <c r="M133" s="13"/>
      <c r="N133" s="13">
        <v>41</v>
      </c>
      <c r="O133" s="13"/>
      <c r="P133" s="23" t="s">
        <v>2086</v>
      </c>
      <c r="Q133" s="30">
        <v>0.13</v>
      </c>
      <c r="R133" s="13"/>
    </row>
    <row r="134" s="127" customFormat="1" ht="65" customHeight="1" spans="1:18">
      <c r="A134" s="13">
        <v>54</v>
      </c>
      <c r="B134" s="13" t="s">
        <v>22</v>
      </c>
      <c r="C134" s="13" t="s">
        <v>333</v>
      </c>
      <c r="D134" s="13" t="s">
        <v>60</v>
      </c>
      <c r="E134" s="13" t="s">
        <v>2087</v>
      </c>
      <c r="F134" s="13" t="s">
        <v>2088</v>
      </c>
      <c r="G134" s="13" t="s">
        <v>2089</v>
      </c>
      <c r="H134" s="16">
        <v>162566737</v>
      </c>
      <c r="I134" s="16">
        <v>163749749</v>
      </c>
      <c r="J134" s="13" t="s">
        <v>457</v>
      </c>
      <c r="K134" s="13" t="s">
        <v>874</v>
      </c>
      <c r="L134" s="13" t="s">
        <v>36</v>
      </c>
      <c r="M134" s="13">
        <v>1</v>
      </c>
      <c r="N134" s="13">
        <v>156</v>
      </c>
      <c r="O134" s="13">
        <v>302</v>
      </c>
      <c r="P134" s="13" t="s">
        <v>2090</v>
      </c>
      <c r="Q134" s="30">
        <v>0.13</v>
      </c>
      <c r="R134" s="13" t="s">
        <v>2091</v>
      </c>
    </row>
    <row r="135" s="127" customFormat="1" ht="65" customHeight="1" spans="1:18">
      <c r="A135" s="13"/>
      <c r="B135" s="13"/>
      <c r="C135" s="13"/>
      <c r="D135" s="13"/>
      <c r="E135" s="13"/>
      <c r="F135" s="13"/>
      <c r="G135" s="13"/>
      <c r="H135" s="16"/>
      <c r="I135" s="16"/>
      <c r="J135" s="13"/>
      <c r="K135" s="13"/>
      <c r="L135" s="13"/>
      <c r="M135" s="13"/>
      <c r="N135" s="13">
        <v>78</v>
      </c>
      <c r="O135" s="13"/>
      <c r="P135" s="13" t="s">
        <v>2092</v>
      </c>
      <c r="Q135" s="13"/>
      <c r="R135" s="13"/>
    </row>
    <row r="136" s="127" customFormat="1" ht="65" customHeight="1" spans="1:18">
      <c r="A136" s="13"/>
      <c r="B136" s="13"/>
      <c r="C136" s="13"/>
      <c r="D136" s="13"/>
      <c r="E136" s="13"/>
      <c r="F136" s="13"/>
      <c r="G136" s="13"/>
      <c r="H136" s="16"/>
      <c r="I136" s="16"/>
      <c r="J136" s="13"/>
      <c r="K136" s="13"/>
      <c r="L136" s="13"/>
      <c r="M136" s="13"/>
      <c r="N136" s="13">
        <v>68</v>
      </c>
      <c r="O136" s="13"/>
      <c r="P136" s="23" t="s">
        <v>2093</v>
      </c>
      <c r="Q136" s="13"/>
      <c r="R136" s="13"/>
    </row>
    <row r="137" s="127" customFormat="1" ht="65" customHeight="1" spans="1:18">
      <c r="A137" s="13">
        <v>55</v>
      </c>
      <c r="B137" s="13" t="s">
        <v>22</v>
      </c>
      <c r="C137" s="13" t="s">
        <v>333</v>
      </c>
      <c r="D137" s="13"/>
      <c r="E137" s="13" t="s">
        <v>2087</v>
      </c>
      <c r="F137" s="13" t="s">
        <v>2094</v>
      </c>
      <c r="G137" s="11" t="s">
        <v>2095</v>
      </c>
      <c r="H137" s="13">
        <v>162778680</v>
      </c>
      <c r="I137" s="13">
        <v>164157925</v>
      </c>
      <c r="J137" s="13" t="s">
        <v>457</v>
      </c>
      <c r="K137" s="13" t="s">
        <v>874</v>
      </c>
      <c r="L137" s="13" t="s">
        <v>36</v>
      </c>
      <c r="M137" s="13">
        <v>1</v>
      </c>
      <c r="N137" s="11">
        <v>78</v>
      </c>
      <c r="O137" s="11">
        <v>257</v>
      </c>
      <c r="P137" s="11" t="s">
        <v>2096</v>
      </c>
      <c r="Q137" s="30">
        <v>0.13</v>
      </c>
      <c r="R137" s="13" t="s">
        <v>2097</v>
      </c>
    </row>
    <row r="138" s="127" customFormat="1" ht="65" customHeight="1" spans="1:18">
      <c r="A138" s="13"/>
      <c r="B138" s="13"/>
      <c r="C138" s="13"/>
      <c r="D138" s="13"/>
      <c r="E138" s="13"/>
      <c r="F138" s="13"/>
      <c r="G138" s="11"/>
      <c r="H138" s="13"/>
      <c r="I138" s="13"/>
      <c r="J138" s="13"/>
      <c r="K138" s="13"/>
      <c r="L138" s="13"/>
      <c r="M138" s="13"/>
      <c r="N138" s="11">
        <v>101</v>
      </c>
      <c r="O138" s="11"/>
      <c r="P138" s="11" t="s">
        <v>2098</v>
      </c>
      <c r="Q138" s="13"/>
      <c r="R138" s="13"/>
    </row>
    <row r="139" s="127" customFormat="1" ht="65" customHeight="1" spans="1:18">
      <c r="A139" s="13"/>
      <c r="B139" s="13"/>
      <c r="C139" s="13"/>
      <c r="D139" s="13"/>
      <c r="E139" s="13"/>
      <c r="F139" s="13"/>
      <c r="G139" s="11"/>
      <c r="H139" s="13"/>
      <c r="I139" s="13"/>
      <c r="J139" s="13"/>
      <c r="K139" s="13"/>
      <c r="L139" s="13"/>
      <c r="M139" s="13"/>
      <c r="N139" s="11">
        <v>78</v>
      </c>
      <c r="O139" s="11"/>
      <c r="P139" s="11" t="s">
        <v>2099</v>
      </c>
      <c r="Q139" s="13"/>
      <c r="R139" s="13"/>
    </row>
    <row r="140" s="129" customFormat="1" ht="14.25" customHeight="1" spans="1:18">
      <c r="A140" s="13">
        <v>57</v>
      </c>
      <c r="B140" s="13" t="s">
        <v>22</v>
      </c>
      <c r="C140" s="13" t="s">
        <v>333</v>
      </c>
      <c r="D140" s="13"/>
      <c r="E140" s="13"/>
      <c r="F140" s="13" t="s">
        <v>2100</v>
      </c>
      <c r="G140" s="13" t="s">
        <v>2101</v>
      </c>
      <c r="H140" s="13">
        <v>162778910</v>
      </c>
      <c r="I140" s="13">
        <v>164158193</v>
      </c>
      <c r="J140" s="13" t="s">
        <v>1062</v>
      </c>
      <c r="K140" s="13" t="s">
        <v>1063</v>
      </c>
      <c r="L140" s="13" t="s">
        <v>356</v>
      </c>
      <c r="M140" s="13">
        <v>1</v>
      </c>
      <c r="N140" s="13">
        <v>99</v>
      </c>
      <c r="O140" s="13">
        <v>238</v>
      </c>
      <c r="P140" s="23" t="s">
        <v>2102</v>
      </c>
      <c r="Q140" s="30">
        <v>0.13</v>
      </c>
      <c r="R140" s="13" t="s">
        <v>2103</v>
      </c>
    </row>
    <row r="141" s="129" customFormat="1" ht="14.25" spans="1:18">
      <c r="A141" s="13"/>
      <c r="B141" s="13"/>
      <c r="C141" s="13"/>
      <c r="D141" s="13"/>
      <c r="E141" s="13"/>
      <c r="F141" s="13"/>
      <c r="G141" s="13"/>
      <c r="H141" s="13"/>
      <c r="I141" s="13"/>
      <c r="J141" s="13"/>
      <c r="K141" s="13"/>
      <c r="L141" s="13"/>
      <c r="M141" s="13"/>
      <c r="N141" s="13"/>
      <c r="O141" s="13"/>
      <c r="P141" s="23"/>
      <c r="Q141" s="13"/>
      <c r="R141" s="13"/>
    </row>
    <row r="142" s="129" customFormat="1" ht="33" spans="1:18">
      <c r="A142" s="13"/>
      <c r="B142" s="13"/>
      <c r="C142" s="13"/>
      <c r="D142" s="13"/>
      <c r="E142" s="13"/>
      <c r="F142" s="13"/>
      <c r="G142" s="13"/>
      <c r="H142" s="13"/>
      <c r="I142" s="13"/>
      <c r="J142" s="13"/>
      <c r="K142" s="13"/>
      <c r="L142" s="13"/>
      <c r="M142" s="13"/>
      <c r="N142" s="13">
        <v>39.9</v>
      </c>
      <c r="O142" s="13"/>
      <c r="P142" s="23" t="s">
        <v>2104</v>
      </c>
      <c r="Q142" s="13"/>
      <c r="R142" s="13"/>
    </row>
    <row r="143" s="129" customFormat="1" ht="33" spans="1:18">
      <c r="A143" s="13"/>
      <c r="B143" s="13"/>
      <c r="C143" s="13"/>
      <c r="D143" s="13"/>
      <c r="E143" s="13"/>
      <c r="F143" s="13"/>
      <c r="G143" s="13"/>
      <c r="H143" s="13"/>
      <c r="I143" s="13"/>
      <c r="J143" s="13"/>
      <c r="K143" s="13"/>
      <c r="L143" s="13"/>
      <c r="M143" s="13"/>
      <c r="N143" s="13">
        <v>19.9</v>
      </c>
      <c r="O143" s="13"/>
      <c r="P143" s="23" t="s">
        <v>2105</v>
      </c>
      <c r="Q143" s="13"/>
      <c r="R143" s="13"/>
    </row>
    <row r="144" s="129" customFormat="1" ht="33" spans="1:18">
      <c r="A144" s="13"/>
      <c r="B144" s="13"/>
      <c r="C144" s="13"/>
      <c r="D144" s="13"/>
      <c r="E144" s="13"/>
      <c r="F144" s="13"/>
      <c r="G144" s="13"/>
      <c r="H144" s="13"/>
      <c r="I144" s="13"/>
      <c r="J144" s="13"/>
      <c r="K144" s="13"/>
      <c r="L144" s="13"/>
      <c r="M144" s="13"/>
      <c r="N144" s="13">
        <v>19.9</v>
      </c>
      <c r="O144" s="13"/>
      <c r="P144" s="23" t="s">
        <v>2106</v>
      </c>
      <c r="Q144" s="13"/>
      <c r="R144" s="13"/>
    </row>
    <row r="145" s="129" customFormat="1" ht="16.5" spans="1:18">
      <c r="A145" s="13"/>
      <c r="B145" s="13"/>
      <c r="C145" s="13"/>
      <c r="D145" s="13"/>
      <c r="E145" s="13"/>
      <c r="F145" s="13"/>
      <c r="G145" s="13"/>
      <c r="H145" s="13"/>
      <c r="I145" s="13"/>
      <c r="J145" s="13"/>
      <c r="K145" s="13"/>
      <c r="L145" s="13"/>
      <c r="M145" s="13"/>
      <c r="N145" s="13">
        <v>10.9</v>
      </c>
      <c r="O145" s="13"/>
      <c r="P145" s="23" t="s">
        <v>2107</v>
      </c>
      <c r="Q145" s="13"/>
      <c r="R145" s="13"/>
    </row>
    <row r="146" s="129" customFormat="1" ht="16.5" spans="1:18">
      <c r="A146" s="13"/>
      <c r="B146" s="13"/>
      <c r="C146" s="13"/>
      <c r="D146" s="13"/>
      <c r="E146" s="13"/>
      <c r="F146" s="13"/>
      <c r="G146" s="13"/>
      <c r="H146" s="13"/>
      <c r="I146" s="13"/>
      <c r="J146" s="13"/>
      <c r="K146" s="13"/>
      <c r="L146" s="13"/>
      <c r="M146" s="13"/>
      <c r="N146" s="13">
        <v>48</v>
      </c>
      <c r="O146" s="13"/>
      <c r="P146" s="13" t="s">
        <v>2108</v>
      </c>
      <c r="Q146" s="13"/>
      <c r="R146" s="13"/>
    </row>
    <row r="147" s="36" customFormat="1" ht="232.5" customHeight="1" spans="1:18">
      <c r="A147" s="15">
        <v>58</v>
      </c>
      <c r="B147" s="15" t="s">
        <v>22</v>
      </c>
      <c r="C147" s="13" t="s">
        <v>880</v>
      </c>
      <c r="D147" s="11"/>
      <c r="E147" s="13"/>
      <c r="F147" s="13" t="s">
        <v>2109</v>
      </c>
      <c r="G147" s="13" t="s">
        <v>2109</v>
      </c>
      <c r="H147" s="15">
        <v>162778577</v>
      </c>
      <c r="I147" s="15">
        <v>164157800</v>
      </c>
      <c r="J147" s="15" t="s">
        <v>51</v>
      </c>
      <c r="K147" s="13" t="s">
        <v>154</v>
      </c>
      <c r="L147" s="13" t="s">
        <v>356</v>
      </c>
      <c r="M147" s="13">
        <v>1</v>
      </c>
      <c r="N147" s="13" t="s">
        <v>2110</v>
      </c>
      <c r="O147" s="13">
        <v>357</v>
      </c>
      <c r="P147" s="23" t="s">
        <v>2111</v>
      </c>
      <c r="Q147" s="30">
        <v>0.13</v>
      </c>
      <c r="R147" s="13" t="s">
        <v>2112</v>
      </c>
    </row>
    <row r="148" s="129" customFormat="1" ht="198" customHeight="1" spans="1:18">
      <c r="A148" s="13">
        <v>60</v>
      </c>
      <c r="B148" s="13" t="s">
        <v>22</v>
      </c>
      <c r="C148" s="13" t="s">
        <v>385</v>
      </c>
      <c r="D148" s="13"/>
      <c r="E148" s="13" t="s">
        <v>2113</v>
      </c>
      <c r="F148" s="13" t="s">
        <v>2114</v>
      </c>
      <c r="G148" s="13" t="s">
        <v>2115</v>
      </c>
      <c r="H148" s="13">
        <v>162777550</v>
      </c>
      <c r="I148" s="13">
        <v>164155971</v>
      </c>
      <c r="J148" s="13" t="s">
        <v>389</v>
      </c>
      <c r="K148" s="13" t="s">
        <v>45</v>
      </c>
      <c r="L148" s="13" t="s">
        <v>391</v>
      </c>
      <c r="M148" s="13">
        <v>1</v>
      </c>
      <c r="N148" s="102">
        <v>356.6</v>
      </c>
      <c r="O148" s="102">
        <v>356.6</v>
      </c>
      <c r="P148" s="13" t="s">
        <v>2116</v>
      </c>
      <c r="Q148" s="30">
        <v>0.13</v>
      </c>
      <c r="R148" s="13" t="s">
        <v>393</v>
      </c>
    </row>
    <row r="149" s="5" customFormat="1" ht="194.65" customHeight="1" spans="1:18">
      <c r="A149" s="11">
        <v>61</v>
      </c>
      <c r="B149" s="11" t="s">
        <v>22</v>
      </c>
      <c r="C149" s="11" t="s">
        <v>371</v>
      </c>
      <c r="D149" s="13"/>
      <c r="E149" s="11" t="s">
        <v>2117</v>
      </c>
      <c r="F149" s="153" t="s">
        <v>2118</v>
      </c>
      <c r="G149" s="153" t="s">
        <v>2119</v>
      </c>
      <c r="H149" s="12">
        <v>162779147</v>
      </c>
      <c r="I149" s="12">
        <v>164158472</v>
      </c>
      <c r="J149" s="11" t="s">
        <v>915</v>
      </c>
      <c r="K149" s="11" t="s">
        <v>916</v>
      </c>
      <c r="L149" s="11" t="s">
        <v>909</v>
      </c>
      <c r="M149" s="11">
        <v>1</v>
      </c>
      <c r="N149" s="28" t="s">
        <v>328</v>
      </c>
      <c r="O149" s="22" t="s">
        <v>328</v>
      </c>
      <c r="P149" s="20" t="s">
        <v>2120</v>
      </c>
      <c r="Q149" s="29">
        <v>0.13</v>
      </c>
      <c r="R149" s="13" t="s">
        <v>918</v>
      </c>
    </row>
    <row r="150" s="151" customFormat="1" ht="222.65" customHeight="1" spans="1:18">
      <c r="A150" s="13">
        <v>62</v>
      </c>
      <c r="B150" s="11" t="s">
        <v>22</v>
      </c>
      <c r="C150" s="11" t="s">
        <v>371</v>
      </c>
      <c r="D150" s="13" t="s">
        <v>60</v>
      </c>
      <c r="E150" s="13" t="s">
        <v>2121</v>
      </c>
      <c r="F150" s="153" t="s">
        <v>2122</v>
      </c>
      <c r="G150" s="153" t="s">
        <v>2123</v>
      </c>
      <c r="H150" s="16">
        <v>162778476</v>
      </c>
      <c r="I150" s="16">
        <v>164157686</v>
      </c>
      <c r="J150" s="13" t="s">
        <v>907</v>
      </c>
      <c r="K150" s="11" t="s">
        <v>908</v>
      </c>
      <c r="L150" s="11" t="s">
        <v>53</v>
      </c>
      <c r="M150" s="13">
        <v>1</v>
      </c>
      <c r="N150" s="22">
        <v>968</v>
      </c>
      <c r="O150" s="22">
        <v>968</v>
      </c>
      <c r="P150" s="156" t="s">
        <v>2124</v>
      </c>
      <c r="Q150" s="30">
        <v>0.13</v>
      </c>
      <c r="R150" s="13" t="s">
        <v>911</v>
      </c>
    </row>
    <row r="151" s="33" customFormat="1" ht="199.4" customHeight="1" spans="1:18">
      <c r="A151" s="11">
        <v>63</v>
      </c>
      <c r="B151" s="11" t="s">
        <v>22</v>
      </c>
      <c r="C151" s="11" t="s">
        <v>371</v>
      </c>
      <c r="D151" s="13" t="s">
        <v>60</v>
      </c>
      <c r="E151" s="11" t="s">
        <v>2125</v>
      </c>
      <c r="F151" s="11" t="s">
        <v>2126</v>
      </c>
      <c r="G151" s="13" t="s">
        <v>2127</v>
      </c>
      <c r="H151" s="16">
        <v>162778550</v>
      </c>
      <c r="I151" s="16">
        <v>164157771</v>
      </c>
      <c r="J151" s="13" t="s">
        <v>900</v>
      </c>
      <c r="K151" s="13" t="s">
        <v>154</v>
      </c>
      <c r="L151" s="13" t="s">
        <v>909</v>
      </c>
      <c r="M151" s="13">
        <v>1</v>
      </c>
      <c r="N151" s="22">
        <v>1980</v>
      </c>
      <c r="O151" s="22">
        <v>1980</v>
      </c>
      <c r="P151" s="23" t="s">
        <v>2128</v>
      </c>
      <c r="Q151" s="29">
        <v>0.13</v>
      </c>
      <c r="R151" s="13" t="s">
        <v>1665</v>
      </c>
    </row>
    <row r="152" s="151" customFormat="1" ht="150" customHeight="1" spans="1:18">
      <c r="A152" s="13">
        <v>64</v>
      </c>
      <c r="B152" s="11" t="s">
        <v>22</v>
      </c>
      <c r="C152" s="11" t="s">
        <v>371</v>
      </c>
      <c r="D152" s="13"/>
      <c r="E152" s="13" t="s">
        <v>897</v>
      </c>
      <c r="F152" s="13" t="s">
        <v>2129</v>
      </c>
      <c r="G152" s="13" t="s">
        <v>2130</v>
      </c>
      <c r="H152" s="16">
        <v>162778565</v>
      </c>
      <c r="I152" s="16">
        <v>164157786</v>
      </c>
      <c r="J152" s="13" t="s">
        <v>907</v>
      </c>
      <c r="K152" s="11" t="s">
        <v>908</v>
      </c>
      <c r="L152" s="11" t="s">
        <v>53</v>
      </c>
      <c r="M152" s="13">
        <v>1</v>
      </c>
      <c r="N152" s="22">
        <v>698</v>
      </c>
      <c r="O152" s="22">
        <v>698</v>
      </c>
      <c r="P152" s="20" t="s">
        <v>2131</v>
      </c>
      <c r="Q152" s="30">
        <v>0.13</v>
      </c>
      <c r="R152" s="13" t="s">
        <v>2132</v>
      </c>
    </row>
    <row r="153" s="5" customFormat="1" ht="218.95" customHeight="1" spans="1:18">
      <c r="A153" s="11">
        <v>65</v>
      </c>
      <c r="B153" s="11" t="s">
        <v>22</v>
      </c>
      <c r="C153" s="11" t="s">
        <v>371</v>
      </c>
      <c r="D153" s="13" t="s">
        <v>60</v>
      </c>
      <c r="E153" s="11" t="s">
        <v>2133</v>
      </c>
      <c r="F153" s="13" t="s">
        <v>2134</v>
      </c>
      <c r="G153" s="11" t="s">
        <v>2135</v>
      </c>
      <c r="H153" s="12">
        <v>162778744</v>
      </c>
      <c r="I153" s="12">
        <v>164157991</v>
      </c>
      <c r="J153" s="11" t="s">
        <v>26</v>
      </c>
      <c r="K153" s="11" t="s">
        <v>2136</v>
      </c>
      <c r="L153" s="11" t="s">
        <v>53</v>
      </c>
      <c r="M153" s="11">
        <v>1</v>
      </c>
      <c r="N153" s="28">
        <v>499</v>
      </c>
      <c r="O153" s="22">
        <v>499</v>
      </c>
      <c r="P153" s="20" t="s">
        <v>2137</v>
      </c>
      <c r="Q153" s="29">
        <v>0.13</v>
      </c>
      <c r="R153" s="11" t="s">
        <v>2138</v>
      </c>
    </row>
    <row r="154" s="5" customFormat="1" ht="181" customHeight="1" spans="1:18">
      <c r="A154" s="11">
        <v>66</v>
      </c>
      <c r="B154" s="11" t="s">
        <v>22</v>
      </c>
      <c r="C154" s="11" t="s">
        <v>919</v>
      </c>
      <c r="D154" s="11"/>
      <c r="E154" s="11" t="s">
        <v>2139</v>
      </c>
      <c r="F154" s="11" t="s">
        <v>2140</v>
      </c>
      <c r="G154" s="11" t="s">
        <v>2141</v>
      </c>
      <c r="H154" s="12">
        <v>162778756</v>
      </c>
      <c r="I154" s="12">
        <v>164158003</v>
      </c>
      <c r="J154" s="11" t="s">
        <v>146</v>
      </c>
      <c r="K154" s="11" t="s">
        <v>45</v>
      </c>
      <c r="L154" s="11" t="s">
        <v>53</v>
      </c>
      <c r="M154" s="11">
        <v>1</v>
      </c>
      <c r="N154" s="28">
        <v>499</v>
      </c>
      <c r="O154" s="28">
        <v>499</v>
      </c>
      <c r="P154" s="27" t="s">
        <v>2142</v>
      </c>
      <c r="Q154" s="29">
        <v>0.13</v>
      </c>
      <c r="R154" s="11" t="s">
        <v>1551</v>
      </c>
    </row>
    <row r="155" s="5" customFormat="1" ht="232.5" customHeight="1" spans="1:18">
      <c r="A155" s="11">
        <v>67</v>
      </c>
      <c r="B155" s="11" t="s">
        <v>22</v>
      </c>
      <c r="C155" s="11" t="s">
        <v>919</v>
      </c>
      <c r="D155" s="13" t="s">
        <v>60</v>
      </c>
      <c r="E155" s="11" t="s">
        <v>2143</v>
      </c>
      <c r="F155" s="13" t="s">
        <v>2144</v>
      </c>
      <c r="G155" s="11" t="s">
        <v>2145</v>
      </c>
      <c r="H155" s="12">
        <v>162778747</v>
      </c>
      <c r="I155" s="12">
        <v>164157994</v>
      </c>
      <c r="J155" s="11" t="s">
        <v>2146</v>
      </c>
      <c r="K155" s="11" t="s">
        <v>27</v>
      </c>
      <c r="L155" s="11" t="s">
        <v>53</v>
      </c>
      <c r="M155" s="11">
        <v>1</v>
      </c>
      <c r="N155" s="28">
        <v>799</v>
      </c>
      <c r="O155" s="22">
        <v>799</v>
      </c>
      <c r="P155" s="20" t="s">
        <v>2147</v>
      </c>
      <c r="Q155" s="29">
        <v>0.13</v>
      </c>
      <c r="R155" s="11" t="s">
        <v>2148</v>
      </c>
    </row>
    <row r="156" s="152" customFormat="1" ht="218.7" customHeight="1" spans="1:18">
      <c r="A156" s="13">
        <v>68</v>
      </c>
      <c r="B156" s="11" t="s">
        <v>22</v>
      </c>
      <c r="C156" s="13" t="s">
        <v>919</v>
      </c>
      <c r="D156" s="11"/>
      <c r="E156" s="13" t="s">
        <v>2149</v>
      </c>
      <c r="F156" s="13" t="s">
        <v>2150</v>
      </c>
      <c r="G156" s="13" t="s">
        <v>2151</v>
      </c>
      <c r="H156" s="16">
        <v>162778449</v>
      </c>
      <c r="I156" s="16">
        <v>164157659</v>
      </c>
      <c r="J156" s="13" t="s">
        <v>935</v>
      </c>
      <c r="K156" s="13" t="s">
        <v>154</v>
      </c>
      <c r="L156" s="11" t="s">
        <v>909</v>
      </c>
      <c r="M156" s="13">
        <v>1</v>
      </c>
      <c r="N156" s="22">
        <v>599</v>
      </c>
      <c r="O156" s="22">
        <v>599</v>
      </c>
      <c r="P156" s="23" t="s">
        <v>2152</v>
      </c>
      <c r="Q156" s="30">
        <v>0.13</v>
      </c>
      <c r="R156" s="13" t="s">
        <v>931</v>
      </c>
    </row>
    <row r="157" s="5" customFormat="1" ht="190" customHeight="1" spans="1:18">
      <c r="A157" s="11">
        <v>69</v>
      </c>
      <c r="B157" s="11" t="s">
        <v>22</v>
      </c>
      <c r="C157" s="11" t="s">
        <v>919</v>
      </c>
      <c r="D157" s="11"/>
      <c r="E157" s="11" t="s">
        <v>2153</v>
      </c>
      <c r="F157" s="13" t="s">
        <v>2154</v>
      </c>
      <c r="G157" s="11" t="s">
        <v>2155</v>
      </c>
      <c r="H157" s="12">
        <v>162778429</v>
      </c>
      <c r="I157" s="12">
        <v>164157635</v>
      </c>
      <c r="J157" s="11" t="s">
        <v>975</v>
      </c>
      <c r="K157" s="11" t="s">
        <v>976</v>
      </c>
      <c r="L157" s="11" t="s">
        <v>53</v>
      </c>
      <c r="M157" s="11">
        <v>1</v>
      </c>
      <c r="N157" s="28">
        <v>299</v>
      </c>
      <c r="O157" s="28">
        <v>299</v>
      </c>
      <c r="P157" s="27" t="s">
        <v>2156</v>
      </c>
      <c r="Q157" s="29">
        <v>0.13</v>
      </c>
      <c r="R157" s="11" t="s">
        <v>979</v>
      </c>
    </row>
    <row r="158" s="5" customFormat="1" ht="214.5" customHeight="1" spans="1:18">
      <c r="A158" s="11">
        <v>70</v>
      </c>
      <c r="B158" s="11" t="s">
        <v>22</v>
      </c>
      <c r="C158" s="11" t="s">
        <v>919</v>
      </c>
      <c r="D158" s="11"/>
      <c r="E158" s="11" t="s">
        <v>2157</v>
      </c>
      <c r="F158" s="11" t="s">
        <v>2158</v>
      </c>
      <c r="G158" s="11" t="s">
        <v>2159</v>
      </c>
      <c r="H158" s="16">
        <v>162778424</v>
      </c>
      <c r="I158" s="12">
        <v>164157630</v>
      </c>
      <c r="J158" s="11" t="s">
        <v>975</v>
      </c>
      <c r="K158" s="11" t="s">
        <v>976</v>
      </c>
      <c r="L158" s="11" t="s">
        <v>53</v>
      </c>
      <c r="M158" s="11">
        <v>1</v>
      </c>
      <c r="N158" s="28">
        <v>299</v>
      </c>
      <c r="O158" s="28">
        <v>299</v>
      </c>
      <c r="P158" s="27" t="s">
        <v>2160</v>
      </c>
      <c r="Q158" s="29">
        <v>0.13</v>
      </c>
      <c r="R158" s="11" t="s">
        <v>979</v>
      </c>
    </row>
    <row r="159" s="98" customFormat="1" ht="254" customHeight="1" spans="1:18">
      <c r="A159" s="11">
        <v>71</v>
      </c>
      <c r="B159" s="13" t="s">
        <v>22</v>
      </c>
      <c r="C159" s="13" t="s">
        <v>919</v>
      </c>
      <c r="D159" s="13" t="s">
        <v>60</v>
      </c>
      <c r="E159" s="13" t="s">
        <v>2161</v>
      </c>
      <c r="F159" s="13" t="s">
        <v>2162</v>
      </c>
      <c r="G159" s="13" t="s">
        <v>2163</v>
      </c>
      <c r="H159" s="16">
        <v>162778776</v>
      </c>
      <c r="I159" s="16">
        <v>164158023</v>
      </c>
      <c r="J159" s="13" t="s">
        <v>907</v>
      </c>
      <c r="K159" s="13" t="s">
        <v>1571</v>
      </c>
      <c r="L159" s="11" t="s">
        <v>1572</v>
      </c>
      <c r="M159" s="11">
        <v>1</v>
      </c>
      <c r="N159" s="22">
        <v>569</v>
      </c>
      <c r="O159" s="22">
        <v>569</v>
      </c>
      <c r="P159" s="20" t="s">
        <v>2164</v>
      </c>
      <c r="Q159" s="29">
        <v>0.13</v>
      </c>
      <c r="R159" s="13" t="s">
        <v>1574</v>
      </c>
    </row>
    <row r="160" s="5" customFormat="1" ht="232.6" customHeight="1" spans="1:18">
      <c r="A160" s="11">
        <v>72</v>
      </c>
      <c r="B160" s="11" t="s">
        <v>22</v>
      </c>
      <c r="C160" s="13" t="s">
        <v>919</v>
      </c>
      <c r="D160" s="13" t="s">
        <v>60</v>
      </c>
      <c r="E160" s="11" t="s">
        <v>2165</v>
      </c>
      <c r="F160" s="13" t="s">
        <v>2166</v>
      </c>
      <c r="G160" s="13" t="s">
        <v>2167</v>
      </c>
      <c r="H160" s="12">
        <v>162778759</v>
      </c>
      <c r="I160" s="12">
        <v>164158006</v>
      </c>
      <c r="J160" s="11" t="s">
        <v>301</v>
      </c>
      <c r="K160" s="11" t="s">
        <v>45</v>
      </c>
      <c r="L160" s="11" t="s">
        <v>53</v>
      </c>
      <c r="M160" s="11">
        <v>1</v>
      </c>
      <c r="N160" s="28">
        <v>598</v>
      </c>
      <c r="O160" s="22">
        <v>598</v>
      </c>
      <c r="P160" s="20" t="s">
        <v>2168</v>
      </c>
      <c r="Q160" s="29">
        <v>0.13</v>
      </c>
      <c r="R160" s="12" t="s">
        <v>2169</v>
      </c>
    </row>
    <row r="161" s="5" customFormat="1" ht="233.65" customHeight="1" spans="1:18">
      <c r="A161" s="11">
        <v>73</v>
      </c>
      <c r="B161" s="11" t="s">
        <v>22</v>
      </c>
      <c r="C161" s="11" t="s">
        <v>919</v>
      </c>
      <c r="D161" s="11"/>
      <c r="E161" s="11" t="s">
        <v>2170</v>
      </c>
      <c r="F161" s="13" t="s">
        <v>2171</v>
      </c>
      <c r="G161" s="11" t="s">
        <v>2172</v>
      </c>
      <c r="H161" s="12">
        <v>162778752</v>
      </c>
      <c r="I161" s="12">
        <v>164157999</v>
      </c>
      <c r="J161" s="11" t="s">
        <v>424</v>
      </c>
      <c r="K161" s="11" t="s">
        <v>27</v>
      </c>
      <c r="L161" s="11" t="s">
        <v>53</v>
      </c>
      <c r="M161" s="11">
        <v>1</v>
      </c>
      <c r="N161" s="28">
        <v>299</v>
      </c>
      <c r="O161" s="22">
        <v>299</v>
      </c>
      <c r="P161" s="23" t="s">
        <v>2173</v>
      </c>
      <c r="Q161" s="29">
        <v>0.13</v>
      </c>
      <c r="R161" s="11" t="s">
        <v>2174</v>
      </c>
    </row>
    <row r="162" s="5" customFormat="1" ht="232.75" customHeight="1" spans="1:18">
      <c r="A162" s="11">
        <v>74</v>
      </c>
      <c r="B162" s="11" t="s">
        <v>22</v>
      </c>
      <c r="C162" s="11" t="s">
        <v>919</v>
      </c>
      <c r="D162" s="11"/>
      <c r="E162" s="11" t="s">
        <v>2175</v>
      </c>
      <c r="F162" s="11" t="s">
        <v>2176</v>
      </c>
      <c r="G162" s="11" t="s">
        <v>2177</v>
      </c>
      <c r="H162" s="12">
        <v>162778045</v>
      </c>
      <c r="I162" s="12">
        <v>164157068</v>
      </c>
      <c r="J162" s="11" t="s">
        <v>923</v>
      </c>
      <c r="K162" s="11" t="s">
        <v>120</v>
      </c>
      <c r="L162" s="11" t="s">
        <v>909</v>
      </c>
      <c r="M162" s="11">
        <v>1</v>
      </c>
      <c r="N162" s="28">
        <v>288</v>
      </c>
      <c r="O162" s="28">
        <v>288</v>
      </c>
      <c r="P162" s="27" t="s">
        <v>2178</v>
      </c>
      <c r="Q162" s="29">
        <v>0.13</v>
      </c>
      <c r="R162" s="11" t="s">
        <v>2179</v>
      </c>
    </row>
    <row r="163" s="5" customFormat="1" ht="156.5" customHeight="1" spans="1:18">
      <c r="A163" s="11">
        <v>75</v>
      </c>
      <c r="B163" s="11" t="s">
        <v>22</v>
      </c>
      <c r="C163" s="11" t="s">
        <v>919</v>
      </c>
      <c r="D163" s="13" t="s">
        <v>60</v>
      </c>
      <c r="E163" s="11" t="s">
        <v>2180</v>
      </c>
      <c r="F163" s="11" t="s">
        <v>2181</v>
      </c>
      <c r="G163" s="11" t="s">
        <v>2182</v>
      </c>
      <c r="H163" s="12">
        <v>162778686</v>
      </c>
      <c r="I163" s="12">
        <v>164157931</v>
      </c>
      <c r="J163" s="11" t="s">
        <v>250</v>
      </c>
      <c r="K163" s="11" t="s">
        <v>2183</v>
      </c>
      <c r="L163" s="11" t="s">
        <v>909</v>
      </c>
      <c r="M163" s="11">
        <v>1</v>
      </c>
      <c r="N163" s="28">
        <v>399</v>
      </c>
      <c r="O163" s="28">
        <v>399</v>
      </c>
      <c r="P163" s="19" t="s">
        <v>2184</v>
      </c>
      <c r="Q163" s="29">
        <v>0.13</v>
      </c>
      <c r="R163" s="11" t="s">
        <v>1100</v>
      </c>
    </row>
    <row r="164" s="99" customFormat="1" ht="231.5" customHeight="1" spans="1:18">
      <c r="A164" s="13">
        <v>76</v>
      </c>
      <c r="B164" s="13" t="s">
        <v>22</v>
      </c>
      <c r="C164" s="13" t="s">
        <v>971</v>
      </c>
      <c r="D164" s="13" t="s">
        <v>60</v>
      </c>
      <c r="E164" s="13" t="s">
        <v>2185</v>
      </c>
      <c r="F164" s="13" t="s">
        <v>2186</v>
      </c>
      <c r="G164" s="13" t="s">
        <v>2187</v>
      </c>
      <c r="H164" s="11">
        <v>162776061</v>
      </c>
      <c r="I164" s="11">
        <v>164153948</v>
      </c>
      <c r="J164" s="13" t="s">
        <v>51</v>
      </c>
      <c r="K164" s="13" t="s">
        <v>27</v>
      </c>
      <c r="L164" s="13" t="s">
        <v>79</v>
      </c>
      <c r="M164" s="13">
        <v>1</v>
      </c>
      <c r="N164" s="13">
        <v>398</v>
      </c>
      <c r="O164" s="13">
        <v>398</v>
      </c>
      <c r="P164" s="13" t="s">
        <v>2188</v>
      </c>
      <c r="Q164" s="30">
        <v>0.13</v>
      </c>
      <c r="R164" s="13" t="s">
        <v>2189</v>
      </c>
    </row>
    <row r="165" s="99" customFormat="1" ht="160" customHeight="1" spans="1:18">
      <c r="A165" s="13">
        <v>77</v>
      </c>
      <c r="B165" s="13" t="s">
        <v>22</v>
      </c>
      <c r="C165" s="13" t="s">
        <v>971</v>
      </c>
      <c r="D165" s="11" t="s">
        <v>60</v>
      </c>
      <c r="E165" s="13" t="s">
        <v>1575</v>
      </c>
      <c r="F165" s="13" t="s">
        <v>2190</v>
      </c>
      <c r="G165" s="13" t="s">
        <v>2191</v>
      </c>
      <c r="H165" s="13">
        <v>162776062</v>
      </c>
      <c r="I165" s="13">
        <v>164153949</v>
      </c>
      <c r="J165" s="13" t="s">
        <v>250</v>
      </c>
      <c r="K165" s="13" t="s">
        <v>45</v>
      </c>
      <c r="L165" s="13" t="s">
        <v>79</v>
      </c>
      <c r="M165" s="13">
        <v>1</v>
      </c>
      <c r="N165" s="13">
        <v>239</v>
      </c>
      <c r="O165" s="13">
        <v>239</v>
      </c>
      <c r="P165" s="13" t="s">
        <v>2192</v>
      </c>
      <c r="Q165" s="30">
        <v>0.13</v>
      </c>
      <c r="R165" s="13" t="s">
        <v>1579</v>
      </c>
    </row>
    <row r="166" s="67" customFormat="1" ht="148.5" customHeight="1" spans="1:18">
      <c r="A166" s="13">
        <v>78</v>
      </c>
      <c r="B166" s="13" t="s">
        <v>22</v>
      </c>
      <c r="C166" s="13" t="s">
        <v>997</v>
      </c>
      <c r="D166" s="13" t="s">
        <v>60</v>
      </c>
      <c r="E166" s="13" t="s">
        <v>2193</v>
      </c>
      <c r="F166" s="13" t="s">
        <v>2194</v>
      </c>
      <c r="G166" s="13" t="s">
        <v>2195</v>
      </c>
      <c r="H166" s="13">
        <v>162778881</v>
      </c>
      <c r="I166" s="13">
        <v>164158156</v>
      </c>
      <c r="J166" s="13" t="s">
        <v>2196</v>
      </c>
      <c r="K166" s="13" t="s">
        <v>45</v>
      </c>
      <c r="L166" s="11" t="s">
        <v>36</v>
      </c>
      <c r="M166" s="13">
        <v>1</v>
      </c>
      <c r="N166" s="13">
        <v>227</v>
      </c>
      <c r="O166" s="13">
        <v>227</v>
      </c>
      <c r="P166" s="23" t="s">
        <v>2197</v>
      </c>
      <c r="Q166" s="30">
        <v>0.13</v>
      </c>
      <c r="R166" s="13" t="s">
        <v>2198</v>
      </c>
    </row>
    <row r="167" s="67" customFormat="1" ht="148.5" customHeight="1" spans="1:18">
      <c r="A167" s="13">
        <v>3</v>
      </c>
      <c r="B167" s="13" t="s">
        <v>22</v>
      </c>
      <c r="C167" s="13"/>
      <c r="D167" s="13"/>
      <c r="E167" s="13" t="s">
        <v>2193</v>
      </c>
      <c r="F167" s="13"/>
      <c r="G167" s="13" t="s">
        <v>2199</v>
      </c>
      <c r="H167" s="13"/>
      <c r="I167" s="13">
        <v>164158157</v>
      </c>
      <c r="J167" s="13" t="s">
        <v>2196</v>
      </c>
      <c r="K167" s="13" t="s">
        <v>45</v>
      </c>
      <c r="L167" s="11" t="s">
        <v>36</v>
      </c>
      <c r="M167" s="13">
        <v>1</v>
      </c>
      <c r="N167" s="13">
        <v>227</v>
      </c>
      <c r="O167" s="13">
        <v>227</v>
      </c>
      <c r="P167" s="23" t="s">
        <v>2197</v>
      </c>
      <c r="Q167" s="30">
        <v>0.13</v>
      </c>
      <c r="R167" s="13" t="s">
        <v>2198</v>
      </c>
    </row>
    <row r="168" s="67" customFormat="1" ht="137" customHeight="1" spans="1:18">
      <c r="A168" s="13">
        <v>79</v>
      </c>
      <c r="B168" s="13" t="s">
        <v>22</v>
      </c>
      <c r="C168" s="13" t="s">
        <v>997</v>
      </c>
      <c r="D168" s="13" t="s">
        <v>60</v>
      </c>
      <c r="E168" s="13" t="s">
        <v>2200</v>
      </c>
      <c r="F168" s="13" t="s">
        <v>2201</v>
      </c>
      <c r="G168" s="154" t="s">
        <v>2202</v>
      </c>
      <c r="H168" s="13">
        <v>162779565</v>
      </c>
      <c r="I168" s="13">
        <v>164158929</v>
      </c>
      <c r="J168" s="13" t="s">
        <v>424</v>
      </c>
      <c r="K168" s="13" t="s">
        <v>120</v>
      </c>
      <c r="L168" s="11" t="s">
        <v>36</v>
      </c>
      <c r="M168" s="11">
        <v>1</v>
      </c>
      <c r="N168" s="13">
        <v>289</v>
      </c>
      <c r="O168" s="13">
        <v>289</v>
      </c>
      <c r="P168" s="157" t="s">
        <v>2203</v>
      </c>
      <c r="Q168" s="30">
        <v>0.13</v>
      </c>
      <c r="R168" s="13" t="s">
        <v>1593</v>
      </c>
    </row>
    <row r="169" s="67" customFormat="1" ht="137" customHeight="1" spans="1:18">
      <c r="A169" s="13"/>
      <c r="B169" s="13"/>
      <c r="C169" s="13"/>
      <c r="D169" s="13"/>
      <c r="E169" s="13"/>
      <c r="F169" s="13"/>
      <c r="G169" s="154" t="s">
        <v>2204</v>
      </c>
      <c r="H169" s="13"/>
      <c r="I169" s="13">
        <v>164158930</v>
      </c>
      <c r="J169" s="13" t="s">
        <v>424</v>
      </c>
      <c r="K169" s="13" t="s">
        <v>120</v>
      </c>
      <c r="L169" s="11" t="s">
        <v>36</v>
      </c>
      <c r="M169" s="11">
        <v>1</v>
      </c>
      <c r="N169" s="13">
        <v>289</v>
      </c>
      <c r="O169" s="13">
        <v>289</v>
      </c>
      <c r="P169" s="157" t="s">
        <v>2203</v>
      </c>
      <c r="Q169" s="30">
        <v>0.13</v>
      </c>
      <c r="R169" s="13" t="s">
        <v>1593</v>
      </c>
    </row>
    <row r="170" s="67" customFormat="1" ht="137" customHeight="1" spans="1:18">
      <c r="A170" s="13"/>
      <c r="B170" s="13"/>
      <c r="C170" s="13"/>
      <c r="D170" s="13"/>
      <c r="E170" s="13"/>
      <c r="F170" s="13"/>
      <c r="G170" s="154" t="s">
        <v>2205</v>
      </c>
      <c r="H170" s="13"/>
      <c r="I170" s="13">
        <v>164158931</v>
      </c>
      <c r="J170" s="13" t="s">
        <v>424</v>
      </c>
      <c r="K170" s="13" t="s">
        <v>120</v>
      </c>
      <c r="L170" s="11" t="s">
        <v>36</v>
      </c>
      <c r="M170" s="11">
        <v>1</v>
      </c>
      <c r="N170" s="13">
        <v>289</v>
      </c>
      <c r="O170" s="13">
        <v>289</v>
      </c>
      <c r="P170" s="157" t="s">
        <v>2203</v>
      </c>
      <c r="Q170" s="30">
        <v>0.13</v>
      </c>
      <c r="R170" s="13" t="s">
        <v>1593</v>
      </c>
    </row>
    <row r="171" s="67" customFormat="1" ht="137" customHeight="1" spans="1:18">
      <c r="A171" s="13"/>
      <c r="B171" s="13"/>
      <c r="C171" s="13"/>
      <c r="D171" s="13"/>
      <c r="E171" s="13"/>
      <c r="F171" s="13"/>
      <c r="G171" s="154" t="s">
        <v>2206</v>
      </c>
      <c r="H171" s="13"/>
      <c r="I171" s="13">
        <v>164158932</v>
      </c>
      <c r="J171" s="13" t="s">
        <v>424</v>
      </c>
      <c r="K171" s="13" t="s">
        <v>120</v>
      </c>
      <c r="L171" s="11" t="s">
        <v>36</v>
      </c>
      <c r="M171" s="11">
        <v>1</v>
      </c>
      <c r="N171" s="13">
        <v>289</v>
      </c>
      <c r="O171" s="13">
        <v>289</v>
      </c>
      <c r="P171" s="157" t="s">
        <v>2203</v>
      </c>
      <c r="Q171" s="30">
        <v>0.13</v>
      </c>
      <c r="R171" s="13" t="s">
        <v>1593</v>
      </c>
    </row>
    <row r="172" s="67" customFormat="1" ht="137" customHeight="1" spans="1:18">
      <c r="A172" s="13"/>
      <c r="B172" s="13"/>
      <c r="C172" s="13"/>
      <c r="D172" s="13"/>
      <c r="E172" s="13"/>
      <c r="F172" s="13"/>
      <c r="G172" s="154" t="s">
        <v>2207</v>
      </c>
      <c r="H172" s="13"/>
      <c r="I172" s="13">
        <v>164158933</v>
      </c>
      <c r="J172" s="13" t="s">
        <v>424</v>
      </c>
      <c r="K172" s="13" t="s">
        <v>120</v>
      </c>
      <c r="L172" s="11" t="s">
        <v>36</v>
      </c>
      <c r="M172" s="11">
        <v>1</v>
      </c>
      <c r="N172" s="13">
        <v>289</v>
      </c>
      <c r="O172" s="13">
        <v>289</v>
      </c>
      <c r="P172" s="157" t="s">
        <v>2203</v>
      </c>
      <c r="Q172" s="30">
        <v>0.13</v>
      </c>
      <c r="R172" s="13" t="s">
        <v>1593</v>
      </c>
    </row>
    <row r="173" s="34" customFormat="1" ht="234.3" customHeight="1" spans="1:18">
      <c r="A173" s="11">
        <v>80</v>
      </c>
      <c r="B173" s="11" t="s">
        <v>22</v>
      </c>
      <c r="C173" s="11" t="s">
        <v>1005</v>
      </c>
      <c r="D173" s="11" t="s">
        <v>60</v>
      </c>
      <c r="E173" s="11" t="s">
        <v>2208</v>
      </c>
      <c r="F173" s="11" t="s">
        <v>2209</v>
      </c>
      <c r="G173" s="11" t="s">
        <v>2210</v>
      </c>
      <c r="H173" s="12">
        <v>162778723</v>
      </c>
      <c r="I173" s="12">
        <v>164157968</v>
      </c>
      <c r="J173" s="11" t="s">
        <v>250</v>
      </c>
      <c r="K173" s="11" t="s">
        <v>2211</v>
      </c>
      <c r="L173" s="11" t="s">
        <v>36</v>
      </c>
      <c r="M173" s="11">
        <v>1</v>
      </c>
      <c r="N173" s="11">
        <v>439</v>
      </c>
      <c r="O173" s="11">
        <v>439</v>
      </c>
      <c r="P173" s="27" t="s">
        <v>2212</v>
      </c>
      <c r="Q173" s="29">
        <v>0.13</v>
      </c>
      <c r="R173" s="11" t="s">
        <v>1011</v>
      </c>
    </row>
    <row r="174" s="37" customFormat="1" ht="232.75" customHeight="1" spans="1:18">
      <c r="A174" s="11">
        <v>81</v>
      </c>
      <c r="B174" s="11" t="s">
        <v>22</v>
      </c>
      <c r="C174" s="13" t="s">
        <v>1005</v>
      </c>
      <c r="D174" s="11" t="s">
        <v>60</v>
      </c>
      <c r="E174" s="13" t="s">
        <v>2213</v>
      </c>
      <c r="F174" s="13" t="s">
        <v>2214</v>
      </c>
      <c r="G174" s="13" t="s">
        <v>2215</v>
      </c>
      <c r="H174" s="13">
        <v>162778870</v>
      </c>
      <c r="I174" s="13">
        <v>164158141</v>
      </c>
      <c r="J174" s="13" t="s">
        <v>1601</v>
      </c>
      <c r="K174" s="13" t="s">
        <v>154</v>
      </c>
      <c r="L174" s="13" t="s">
        <v>36</v>
      </c>
      <c r="M174" s="13">
        <v>1</v>
      </c>
      <c r="N174" s="13">
        <v>279</v>
      </c>
      <c r="O174" s="13">
        <v>279</v>
      </c>
      <c r="P174" s="23" t="s">
        <v>2216</v>
      </c>
      <c r="Q174" s="29">
        <v>0.13</v>
      </c>
      <c r="R174" s="13" t="s">
        <v>1603</v>
      </c>
    </row>
    <row r="175" s="97" customFormat="1" ht="93" customHeight="1" spans="1:18">
      <c r="A175" s="13">
        <v>82</v>
      </c>
      <c r="B175" s="13" t="s">
        <v>22</v>
      </c>
      <c r="C175" s="13" t="s">
        <v>385</v>
      </c>
      <c r="D175" s="13"/>
      <c r="E175" s="13"/>
      <c r="F175" s="13" t="s">
        <v>2217</v>
      </c>
      <c r="G175" s="13" t="s">
        <v>2218</v>
      </c>
      <c r="H175" s="13">
        <v>162777578</v>
      </c>
      <c r="I175" s="13">
        <v>164156002</v>
      </c>
      <c r="J175" s="13" t="s">
        <v>1649</v>
      </c>
      <c r="K175" s="13" t="s">
        <v>1015</v>
      </c>
      <c r="L175" s="13" t="s">
        <v>1016</v>
      </c>
      <c r="M175" s="13">
        <v>1</v>
      </c>
      <c r="N175" s="13">
        <v>159</v>
      </c>
      <c r="O175" s="13">
        <v>296</v>
      </c>
      <c r="P175" s="13" t="s">
        <v>2219</v>
      </c>
      <c r="Q175" s="30">
        <v>0.13</v>
      </c>
      <c r="R175" s="13" t="s">
        <v>1018</v>
      </c>
    </row>
    <row r="176" s="97" customFormat="1" ht="93" customHeight="1" spans="1:18">
      <c r="A176" s="13"/>
      <c r="B176" s="13"/>
      <c r="C176" s="13"/>
      <c r="D176" s="13"/>
      <c r="E176" s="13"/>
      <c r="F176" s="13"/>
      <c r="G176" s="13"/>
      <c r="H176" s="13"/>
      <c r="I176" s="13"/>
      <c r="J176" s="13"/>
      <c r="K176" s="13"/>
      <c r="L176" s="13"/>
      <c r="M176" s="13"/>
      <c r="N176" s="13">
        <v>137</v>
      </c>
      <c r="O176" s="13"/>
      <c r="P176" s="23" t="s">
        <v>2220</v>
      </c>
      <c r="Q176" s="30"/>
      <c r="R176" s="13"/>
    </row>
    <row r="177" s="5" customFormat="1" ht="190" customHeight="1" spans="1:18">
      <c r="A177" s="11">
        <v>83</v>
      </c>
      <c r="B177" s="11" t="s">
        <v>22</v>
      </c>
      <c r="C177" s="11" t="s">
        <v>379</v>
      </c>
      <c r="D177" s="11"/>
      <c r="E177" s="11" t="s">
        <v>2221</v>
      </c>
      <c r="F177" s="11" t="s">
        <v>2222</v>
      </c>
      <c r="G177" s="11" t="s">
        <v>2223</v>
      </c>
      <c r="H177" s="12">
        <v>162778640</v>
      </c>
      <c r="I177" s="12">
        <v>164157874</v>
      </c>
      <c r="J177" s="11" t="s">
        <v>1539</v>
      </c>
      <c r="K177" s="11" t="s">
        <v>482</v>
      </c>
      <c r="L177" s="11" t="s">
        <v>53</v>
      </c>
      <c r="M177" s="11">
        <v>1</v>
      </c>
      <c r="N177" s="28">
        <v>1680</v>
      </c>
      <c r="O177" s="28">
        <v>1680</v>
      </c>
      <c r="P177" s="27" t="s">
        <v>2224</v>
      </c>
      <c r="Q177" s="29">
        <v>0.13</v>
      </c>
      <c r="R177" s="11" t="s">
        <v>2225</v>
      </c>
    </row>
    <row r="178" s="100" customFormat="1" ht="161" customHeight="1" spans="1:18">
      <c r="A178" s="105">
        <v>84</v>
      </c>
      <c r="B178" s="105" t="s">
        <v>22</v>
      </c>
      <c r="C178" s="105" t="s">
        <v>23</v>
      </c>
      <c r="D178" s="105"/>
      <c r="E178" s="105"/>
      <c r="F178" s="105" t="s">
        <v>2226</v>
      </c>
      <c r="G178" s="105" t="s">
        <v>2227</v>
      </c>
      <c r="H178" s="107">
        <v>162782760</v>
      </c>
      <c r="I178" s="107">
        <v>164163027</v>
      </c>
      <c r="J178" s="105" t="s">
        <v>51</v>
      </c>
      <c r="K178" s="105" t="s">
        <v>398</v>
      </c>
      <c r="L178" s="105" t="s">
        <v>399</v>
      </c>
      <c r="M178" s="105">
        <v>1</v>
      </c>
      <c r="N178" s="105">
        <v>268</v>
      </c>
      <c r="O178" s="105">
        <v>268</v>
      </c>
      <c r="P178" s="111" t="s">
        <v>400</v>
      </c>
      <c r="Q178" s="112">
        <v>0.13</v>
      </c>
      <c r="R178" s="105" t="s">
        <v>1908</v>
      </c>
    </row>
    <row r="179" s="100" customFormat="1" ht="220.65" customHeight="1" spans="1:18">
      <c r="A179" s="105">
        <v>85</v>
      </c>
      <c r="B179" s="105" t="s">
        <v>22</v>
      </c>
      <c r="C179" s="105" t="s">
        <v>23</v>
      </c>
      <c r="D179" s="105"/>
      <c r="E179" s="105"/>
      <c r="F179" s="105" t="s">
        <v>2228</v>
      </c>
      <c r="G179" s="105" t="s">
        <v>2229</v>
      </c>
      <c r="H179" s="107">
        <v>162782535</v>
      </c>
      <c r="I179" s="107">
        <v>164162774</v>
      </c>
      <c r="J179" s="105" t="s">
        <v>51</v>
      </c>
      <c r="K179" s="105" t="s">
        <v>398</v>
      </c>
      <c r="L179" s="105" t="s">
        <v>399</v>
      </c>
      <c r="M179" s="105">
        <v>1</v>
      </c>
      <c r="N179" s="105">
        <v>268</v>
      </c>
      <c r="O179" s="105">
        <v>268</v>
      </c>
      <c r="P179" s="111" t="s">
        <v>400</v>
      </c>
      <c r="Q179" s="112">
        <v>0.13</v>
      </c>
      <c r="R179" s="105" t="s">
        <v>1626</v>
      </c>
    </row>
    <row r="180" s="100" customFormat="1" ht="189.75" customHeight="1" spans="1:18">
      <c r="A180" s="105">
        <v>86</v>
      </c>
      <c r="B180" s="105" t="s">
        <v>22</v>
      </c>
      <c r="C180" s="105" t="s">
        <v>23</v>
      </c>
      <c r="D180" s="105"/>
      <c r="E180" s="105"/>
      <c r="F180" s="105" t="s">
        <v>2230</v>
      </c>
      <c r="G180" s="105" t="s">
        <v>2231</v>
      </c>
      <c r="H180" s="107">
        <v>162782761</v>
      </c>
      <c r="I180" s="107">
        <v>164163028</v>
      </c>
      <c r="J180" s="105" t="s">
        <v>51</v>
      </c>
      <c r="K180" s="105" t="s">
        <v>398</v>
      </c>
      <c r="L180" s="105" t="s">
        <v>399</v>
      </c>
      <c r="M180" s="105">
        <v>1</v>
      </c>
      <c r="N180" s="105">
        <v>298</v>
      </c>
      <c r="O180" s="105">
        <v>298</v>
      </c>
      <c r="P180" s="111" t="s">
        <v>400</v>
      </c>
      <c r="Q180" s="112">
        <v>0.13</v>
      </c>
      <c r="R180" s="105" t="s">
        <v>2232</v>
      </c>
    </row>
    <row r="181" s="100" customFormat="1" ht="219" customHeight="1" spans="1:18">
      <c r="A181" s="105">
        <v>87</v>
      </c>
      <c r="B181" s="105" t="s">
        <v>22</v>
      </c>
      <c r="C181" s="105" t="s">
        <v>23</v>
      </c>
      <c r="D181" s="105"/>
      <c r="E181" s="105"/>
      <c r="F181" s="105" t="s">
        <v>2233</v>
      </c>
      <c r="G181" s="105" t="s">
        <v>2234</v>
      </c>
      <c r="H181" s="106">
        <v>162783265</v>
      </c>
      <c r="I181" s="106">
        <v>164163645</v>
      </c>
      <c r="J181" s="105" t="s">
        <v>51</v>
      </c>
      <c r="K181" s="105" t="s">
        <v>398</v>
      </c>
      <c r="L181" s="105" t="s">
        <v>399</v>
      </c>
      <c r="M181" s="105">
        <v>1</v>
      </c>
      <c r="N181" s="105">
        <v>228</v>
      </c>
      <c r="O181" s="105">
        <v>228</v>
      </c>
      <c r="P181" s="111" t="s">
        <v>400</v>
      </c>
      <c r="Q181" s="112">
        <v>0.13</v>
      </c>
      <c r="R181" s="105" t="s">
        <v>2235</v>
      </c>
    </row>
    <row r="182" s="100" customFormat="1" ht="293.25" customHeight="1" spans="1:18">
      <c r="A182" s="105">
        <v>88</v>
      </c>
      <c r="B182" s="105" t="s">
        <v>22</v>
      </c>
      <c r="C182" s="105" t="s">
        <v>23</v>
      </c>
      <c r="D182" s="105"/>
      <c r="E182" s="105" t="s">
        <v>2236</v>
      </c>
      <c r="F182" s="105" t="s">
        <v>2237</v>
      </c>
      <c r="G182" s="105" t="s">
        <v>2238</v>
      </c>
      <c r="H182" s="106">
        <v>162783082</v>
      </c>
      <c r="I182" s="106">
        <v>164163393</v>
      </c>
      <c r="J182" s="105" t="s">
        <v>1033</v>
      </c>
      <c r="K182" s="105" t="s">
        <v>1034</v>
      </c>
      <c r="L182" s="105" t="s">
        <v>1035</v>
      </c>
      <c r="M182" s="105">
        <v>1</v>
      </c>
      <c r="N182" s="105" t="s">
        <v>2239</v>
      </c>
      <c r="O182" s="105">
        <v>263.7</v>
      </c>
      <c r="P182" s="110" t="s">
        <v>2240</v>
      </c>
      <c r="Q182" s="112">
        <v>0.13</v>
      </c>
      <c r="R182" s="105" t="s">
        <v>2241</v>
      </c>
    </row>
    <row r="183" s="100" customFormat="1" ht="155.25" customHeight="1" spans="1:18">
      <c r="A183" s="105">
        <v>89</v>
      </c>
      <c r="B183" s="105" t="s">
        <v>22</v>
      </c>
      <c r="C183" s="105" t="s">
        <v>23</v>
      </c>
      <c r="D183" s="155"/>
      <c r="E183" s="155" t="s">
        <v>2242</v>
      </c>
      <c r="F183" s="108" t="s">
        <v>2243</v>
      </c>
      <c r="G183" s="141" t="s">
        <v>2244</v>
      </c>
      <c r="H183" s="107">
        <v>162782947</v>
      </c>
      <c r="I183" s="107">
        <v>164163245</v>
      </c>
      <c r="J183" s="105" t="s">
        <v>34</v>
      </c>
      <c r="K183" s="105" t="s">
        <v>45</v>
      </c>
      <c r="L183" s="105" t="s">
        <v>36</v>
      </c>
      <c r="M183" s="105">
        <v>1</v>
      </c>
      <c r="N183" s="144">
        <v>298</v>
      </c>
      <c r="O183" s="144">
        <v>298</v>
      </c>
      <c r="P183" s="105" t="s">
        <v>2245</v>
      </c>
      <c r="Q183" s="112">
        <v>0.13</v>
      </c>
      <c r="R183" s="108" t="s">
        <v>262</v>
      </c>
    </row>
    <row r="184" ht="29.25" spans="1:18">
      <c r="A184" s="75" t="s">
        <v>2246</v>
      </c>
      <c r="B184" s="75"/>
      <c r="C184" s="75"/>
      <c r="D184" s="75"/>
      <c r="E184" s="75"/>
      <c r="F184" s="75"/>
      <c r="G184" s="75"/>
      <c r="H184" s="75"/>
      <c r="I184" s="75"/>
      <c r="J184" s="75"/>
      <c r="K184" s="75"/>
      <c r="L184" s="75"/>
      <c r="M184" s="75"/>
      <c r="N184" s="75"/>
      <c r="O184" s="75"/>
      <c r="P184" s="75"/>
      <c r="Q184" s="75"/>
      <c r="R184" s="75"/>
    </row>
    <row r="185" ht="268" customHeight="1" spans="1:18">
      <c r="A185" s="13">
        <v>1</v>
      </c>
      <c r="B185" s="11" t="s">
        <v>22</v>
      </c>
      <c r="C185" s="11" t="s">
        <v>23</v>
      </c>
      <c r="D185" s="13" t="s">
        <v>60</v>
      </c>
      <c r="E185" s="13" t="s">
        <v>459</v>
      </c>
      <c r="F185" s="13" t="s">
        <v>2247</v>
      </c>
      <c r="G185" s="13" t="s">
        <v>2248</v>
      </c>
      <c r="H185" s="12">
        <v>162779266</v>
      </c>
      <c r="I185" s="12">
        <v>164158606</v>
      </c>
      <c r="J185" s="13" t="s">
        <v>462</v>
      </c>
      <c r="K185" s="13" t="s">
        <v>78</v>
      </c>
      <c r="L185" s="68" t="s">
        <v>463</v>
      </c>
      <c r="M185" s="11">
        <v>1</v>
      </c>
      <c r="N185" s="13">
        <v>238</v>
      </c>
      <c r="O185" s="13">
        <v>238</v>
      </c>
      <c r="P185" s="145" t="s">
        <v>2249</v>
      </c>
      <c r="Q185" s="29">
        <v>0.13</v>
      </c>
      <c r="R185" s="11" t="s">
        <v>465</v>
      </c>
    </row>
    <row r="186" ht="292" customHeight="1" spans="1:18">
      <c r="A186" s="13">
        <v>2</v>
      </c>
      <c r="B186" s="11" t="s">
        <v>22</v>
      </c>
      <c r="C186" s="11" t="s">
        <v>23</v>
      </c>
      <c r="D186" s="13" t="s">
        <v>60</v>
      </c>
      <c r="E186" s="13" t="s">
        <v>2250</v>
      </c>
      <c r="F186" s="13" t="s">
        <v>2251</v>
      </c>
      <c r="G186" s="13" t="s">
        <v>2252</v>
      </c>
      <c r="H186" s="12">
        <v>162779268</v>
      </c>
      <c r="I186" s="12">
        <v>164158609</v>
      </c>
      <c r="J186" s="13" t="s">
        <v>462</v>
      </c>
      <c r="K186" s="13" t="s">
        <v>78</v>
      </c>
      <c r="L186" s="68" t="s">
        <v>463</v>
      </c>
      <c r="M186" s="11">
        <v>1</v>
      </c>
      <c r="N186" s="13">
        <v>238</v>
      </c>
      <c r="O186" s="13">
        <v>238</v>
      </c>
      <c r="P186" s="145" t="s">
        <v>2253</v>
      </c>
      <c r="Q186" s="29">
        <v>0.13</v>
      </c>
      <c r="R186" s="11" t="s">
        <v>465</v>
      </c>
    </row>
    <row r="187" ht="232.5" customHeight="1" spans="1:18">
      <c r="A187" s="11">
        <v>3</v>
      </c>
      <c r="B187" s="11" t="s">
        <v>22</v>
      </c>
      <c r="C187" s="11" t="s">
        <v>23</v>
      </c>
      <c r="D187" s="11" t="s">
        <v>60</v>
      </c>
      <c r="E187" s="11" t="s">
        <v>2254</v>
      </c>
      <c r="F187" s="11" t="s">
        <v>2255</v>
      </c>
      <c r="G187" s="11" t="s">
        <v>2256</v>
      </c>
      <c r="H187" s="12">
        <v>162780600</v>
      </c>
      <c r="I187" s="12">
        <v>164160208</v>
      </c>
      <c r="J187" s="11" t="s">
        <v>1033</v>
      </c>
      <c r="K187" s="11" t="s">
        <v>1034</v>
      </c>
      <c r="L187" s="11" t="s">
        <v>2257</v>
      </c>
      <c r="M187" s="11">
        <v>1</v>
      </c>
      <c r="N187" s="11" t="s">
        <v>2258</v>
      </c>
      <c r="O187" s="11">
        <v>227.8</v>
      </c>
      <c r="P187" s="19" t="s">
        <v>2259</v>
      </c>
      <c r="Q187" s="29">
        <v>0.13</v>
      </c>
      <c r="R187" s="11" t="s">
        <v>2260</v>
      </c>
    </row>
    <row r="188" ht="280.5" customHeight="1" spans="1:18">
      <c r="A188" s="11">
        <v>4</v>
      </c>
      <c r="B188" s="11" t="s">
        <v>22</v>
      </c>
      <c r="C188" s="11" t="s">
        <v>23</v>
      </c>
      <c r="D188" s="11" t="s">
        <v>60</v>
      </c>
      <c r="E188" s="11" t="s">
        <v>2261</v>
      </c>
      <c r="F188" s="11" t="s">
        <v>2262</v>
      </c>
      <c r="G188" s="11" t="s">
        <v>2263</v>
      </c>
      <c r="H188" s="12">
        <v>162780601</v>
      </c>
      <c r="I188" s="12">
        <v>164160209</v>
      </c>
      <c r="J188" s="11" t="s">
        <v>1033</v>
      </c>
      <c r="K188" s="11" t="s">
        <v>1034</v>
      </c>
      <c r="L188" s="11" t="s">
        <v>2257</v>
      </c>
      <c r="M188" s="11">
        <v>1</v>
      </c>
      <c r="N188" s="11" t="s">
        <v>2264</v>
      </c>
      <c r="O188" s="11">
        <v>273.7</v>
      </c>
      <c r="P188" s="19" t="s">
        <v>2265</v>
      </c>
      <c r="Q188" s="29">
        <v>0.13</v>
      </c>
      <c r="R188" s="11" t="s">
        <v>2266</v>
      </c>
    </row>
    <row r="189" ht="234.2" customHeight="1" spans="1:18">
      <c r="A189" s="11">
        <v>5</v>
      </c>
      <c r="B189" s="11" t="s">
        <v>22</v>
      </c>
      <c r="C189" s="11" t="s">
        <v>23</v>
      </c>
      <c r="D189" s="11" t="s">
        <v>60</v>
      </c>
      <c r="E189" s="13" t="s">
        <v>2267</v>
      </c>
      <c r="F189" s="11" t="s">
        <v>2268</v>
      </c>
      <c r="G189" s="11" t="s">
        <v>2269</v>
      </c>
      <c r="H189" s="12">
        <v>162780297</v>
      </c>
      <c r="I189" s="12">
        <v>164159863</v>
      </c>
      <c r="J189" s="11" t="s">
        <v>34</v>
      </c>
      <c r="K189" s="11" t="s">
        <v>35</v>
      </c>
      <c r="L189" s="11" t="s">
        <v>36</v>
      </c>
      <c r="M189" s="11">
        <v>1</v>
      </c>
      <c r="N189" s="16" t="s">
        <v>2270</v>
      </c>
      <c r="O189" s="21">
        <v>235.8</v>
      </c>
      <c r="P189" s="11" t="s">
        <v>2271</v>
      </c>
      <c r="Q189" s="29" t="s">
        <v>1176</v>
      </c>
      <c r="R189" s="11" t="s">
        <v>2272</v>
      </c>
    </row>
    <row r="190" ht="154" customHeight="1" spans="1:18">
      <c r="A190" s="13">
        <v>6</v>
      </c>
      <c r="B190" s="13" t="s">
        <v>22</v>
      </c>
      <c r="C190" s="13" t="s">
        <v>23</v>
      </c>
      <c r="D190" s="13" t="s">
        <v>60</v>
      </c>
      <c r="E190" s="13" t="s">
        <v>1199</v>
      </c>
      <c r="F190" s="13" t="s">
        <v>2273</v>
      </c>
      <c r="G190" s="13" t="s">
        <v>2274</v>
      </c>
      <c r="H190" s="13">
        <v>162779876</v>
      </c>
      <c r="I190" s="13">
        <v>164159321</v>
      </c>
      <c r="J190" s="13" t="s">
        <v>70</v>
      </c>
      <c r="K190" s="13" t="s">
        <v>78</v>
      </c>
      <c r="L190" s="11" t="s">
        <v>496</v>
      </c>
      <c r="M190" s="13">
        <v>1</v>
      </c>
      <c r="N190" s="13">
        <v>149</v>
      </c>
      <c r="O190" s="13">
        <v>228.9</v>
      </c>
      <c r="P190" s="13" t="s">
        <v>2275</v>
      </c>
      <c r="Q190" s="30">
        <v>0.09</v>
      </c>
      <c r="R190" s="13" t="s">
        <v>2276</v>
      </c>
    </row>
    <row r="191" ht="154" customHeight="1" spans="1:18">
      <c r="A191" s="13"/>
      <c r="B191" s="13"/>
      <c r="C191" s="13"/>
      <c r="D191" s="13"/>
      <c r="E191" s="13"/>
      <c r="F191" s="13"/>
      <c r="G191" s="13" t="s">
        <v>2277</v>
      </c>
      <c r="H191" s="13"/>
      <c r="I191" s="13"/>
      <c r="J191" s="13"/>
      <c r="K191" s="13"/>
      <c r="L191" s="11"/>
      <c r="M191" s="13"/>
      <c r="N191" s="13">
        <v>79.9</v>
      </c>
      <c r="O191" s="13"/>
      <c r="P191" s="13" t="s">
        <v>2278</v>
      </c>
      <c r="Q191" s="13"/>
      <c r="R191" s="13"/>
    </row>
    <row r="192" ht="203" customHeight="1" spans="1:18">
      <c r="A192" s="13">
        <v>7</v>
      </c>
      <c r="B192" s="13" t="s">
        <v>22</v>
      </c>
      <c r="C192" s="13" t="s">
        <v>23</v>
      </c>
      <c r="D192" s="13" t="s">
        <v>60</v>
      </c>
      <c r="E192" s="13" t="s">
        <v>2279</v>
      </c>
      <c r="F192" s="13" t="s">
        <v>2280</v>
      </c>
      <c r="G192" s="13" t="s">
        <v>1810</v>
      </c>
      <c r="H192" s="13">
        <v>162779877</v>
      </c>
      <c r="I192" s="13">
        <v>164159325</v>
      </c>
      <c r="J192" s="13" t="s">
        <v>70</v>
      </c>
      <c r="K192" s="13" t="s">
        <v>78</v>
      </c>
      <c r="L192" s="11" t="s">
        <v>496</v>
      </c>
      <c r="M192" s="13">
        <v>1</v>
      </c>
      <c r="N192" s="13">
        <v>169</v>
      </c>
      <c r="O192" s="13">
        <v>348</v>
      </c>
      <c r="P192" s="23" t="s">
        <v>1207</v>
      </c>
      <c r="Q192" s="30">
        <v>0.09</v>
      </c>
      <c r="R192" s="13" t="s">
        <v>2281</v>
      </c>
    </row>
    <row r="193" ht="203" customHeight="1" spans="1:18">
      <c r="A193" s="13"/>
      <c r="B193" s="13"/>
      <c r="C193" s="13"/>
      <c r="D193" s="13"/>
      <c r="E193" s="13"/>
      <c r="F193" s="13"/>
      <c r="G193" s="13" t="s">
        <v>547</v>
      </c>
      <c r="H193" s="13"/>
      <c r="I193" s="13"/>
      <c r="J193" s="13"/>
      <c r="K193" s="13"/>
      <c r="L193" s="11"/>
      <c r="M193" s="13"/>
      <c r="N193" s="13">
        <v>179</v>
      </c>
      <c r="O193" s="13"/>
      <c r="P193" s="13" t="s">
        <v>548</v>
      </c>
      <c r="Q193" s="13"/>
      <c r="R193" s="13"/>
    </row>
    <row r="194" ht="107" customHeight="1" spans="1:18">
      <c r="A194" s="13">
        <v>8</v>
      </c>
      <c r="B194" s="13" t="s">
        <v>22</v>
      </c>
      <c r="C194" s="13" t="s">
        <v>23</v>
      </c>
      <c r="D194" s="13"/>
      <c r="E194" s="13"/>
      <c r="F194" s="13" t="s">
        <v>2282</v>
      </c>
      <c r="G194" s="13" t="s">
        <v>1805</v>
      </c>
      <c r="H194" s="16">
        <v>162779393</v>
      </c>
      <c r="I194" s="16">
        <v>164158735</v>
      </c>
      <c r="J194" s="13" t="s">
        <v>70</v>
      </c>
      <c r="K194" s="13" t="s">
        <v>71</v>
      </c>
      <c r="L194" s="13" t="s">
        <v>496</v>
      </c>
      <c r="M194" s="13">
        <v>1</v>
      </c>
      <c r="N194" s="13">
        <v>150</v>
      </c>
      <c r="O194" s="13">
        <f>N194+N195</f>
        <v>369.8</v>
      </c>
      <c r="P194" s="23" t="s">
        <v>1806</v>
      </c>
      <c r="Q194" s="30">
        <v>0.09</v>
      </c>
      <c r="R194" s="13" t="s">
        <v>2283</v>
      </c>
    </row>
    <row r="195" ht="107" customHeight="1" spans="1:18">
      <c r="A195" s="13"/>
      <c r="B195" s="13"/>
      <c r="C195" s="13"/>
      <c r="D195" s="13"/>
      <c r="E195" s="13"/>
      <c r="F195" s="13"/>
      <c r="G195" s="13" t="s">
        <v>2284</v>
      </c>
      <c r="H195" s="13"/>
      <c r="I195" s="13"/>
      <c r="J195" s="13"/>
      <c r="K195" s="13"/>
      <c r="L195" s="13"/>
      <c r="M195" s="13"/>
      <c r="N195" s="13">
        <v>219.8</v>
      </c>
      <c r="O195" s="13"/>
      <c r="P195" s="23" t="s">
        <v>1214</v>
      </c>
      <c r="Q195" s="13"/>
      <c r="R195" s="13"/>
    </row>
    <row r="196" ht="107" customHeight="1" spans="1:18">
      <c r="A196" s="13">
        <v>9</v>
      </c>
      <c r="B196" s="13" t="s">
        <v>22</v>
      </c>
      <c r="C196" s="13" t="s">
        <v>23</v>
      </c>
      <c r="D196" s="13" t="s">
        <v>60</v>
      </c>
      <c r="E196" s="13" t="s">
        <v>1199</v>
      </c>
      <c r="F196" s="13" t="s">
        <v>2285</v>
      </c>
      <c r="G196" s="13" t="s">
        <v>2286</v>
      </c>
      <c r="H196" s="16">
        <v>162779395</v>
      </c>
      <c r="I196" s="16">
        <v>164158737</v>
      </c>
      <c r="J196" s="13"/>
      <c r="K196" s="13"/>
      <c r="L196" s="13" t="s">
        <v>496</v>
      </c>
      <c r="M196" s="13">
        <v>1</v>
      </c>
      <c r="N196" s="13">
        <v>149.9</v>
      </c>
      <c r="O196" s="13">
        <f>N196+N197+N198</f>
        <v>244.8</v>
      </c>
      <c r="P196" s="23" t="s">
        <v>2287</v>
      </c>
      <c r="Q196" s="30">
        <v>0.09</v>
      </c>
      <c r="R196" s="13" t="s">
        <v>2288</v>
      </c>
    </row>
    <row r="197" ht="107" customHeight="1" spans="1:18">
      <c r="A197" s="13"/>
      <c r="B197" s="13"/>
      <c r="C197" s="13"/>
      <c r="D197" s="13"/>
      <c r="E197" s="13"/>
      <c r="F197" s="13"/>
      <c r="G197" s="13" t="s">
        <v>1807</v>
      </c>
      <c r="H197" s="13"/>
      <c r="I197" s="13"/>
      <c r="J197" s="13"/>
      <c r="K197" s="13"/>
      <c r="L197" s="13"/>
      <c r="M197" s="13"/>
      <c r="N197" s="13">
        <v>59.9</v>
      </c>
      <c r="O197" s="13"/>
      <c r="P197" s="23" t="s">
        <v>1808</v>
      </c>
      <c r="Q197" s="13"/>
      <c r="R197" s="13"/>
    </row>
    <row r="198" ht="107" customHeight="1" spans="1:18">
      <c r="A198" s="13"/>
      <c r="B198" s="13"/>
      <c r="C198" s="13"/>
      <c r="D198" s="13"/>
      <c r="E198" s="13"/>
      <c r="F198" s="13"/>
      <c r="G198" s="13" t="s">
        <v>2289</v>
      </c>
      <c r="H198" s="13"/>
      <c r="I198" s="13"/>
      <c r="J198" s="13"/>
      <c r="K198" s="13"/>
      <c r="L198" s="13"/>
      <c r="M198" s="13"/>
      <c r="N198" s="13">
        <v>35</v>
      </c>
      <c r="O198" s="13"/>
      <c r="P198" s="23" t="s">
        <v>2290</v>
      </c>
      <c r="Q198" s="13"/>
      <c r="R198" s="13"/>
    </row>
    <row r="199" ht="107" customHeight="1" spans="1:18">
      <c r="A199" s="11">
        <v>10</v>
      </c>
      <c r="B199" s="11" t="s">
        <v>22</v>
      </c>
      <c r="C199" s="11" t="s">
        <v>23</v>
      </c>
      <c r="D199" s="11" t="s">
        <v>60</v>
      </c>
      <c r="E199" s="11" t="s">
        <v>41</v>
      </c>
      <c r="F199" s="11" t="s">
        <v>2291</v>
      </c>
      <c r="G199" s="11" t="s">
        <v>2292</v>
      </c>
      <c r="H199" s="12">
        <v>162780435</v>
      </c>
      <c r="I199" s="12">
        <v>164160009</v>
      </c>
      <c r="J199" s="11" t="s">
        <v>51</v>
      </c>
      <c r="K199" s="11" t="s">
        <v>52</v>
      </c>
      <c r="L199" s="11" t="s">
        <v>53</v>
      </c>
      <c r="M199" s="11">
        <v>2</v>
      </c>
      <c r="N199" s="11">
        <v>158</v>
      </c>
      <c r="O199" s="11">
        <v>238.8</v>
      </c>
      <c r="P199" s="27" t="s">
        <v>2293</v>
      </c>
      <c r="Q199" s="29">
        <v>0.09</v>
      </c>
      <c r="R199" s="11" t="s">
        <v>2294</v>
      </c>
    </row>
    <row r="200" ht="107" customHeight="1" spans="1:18">
      <c r="A200" s="11"/>
      <c r="B200" s="11"/>
      <c r="C200" s="11"/>
      <c r="D200" s="11"/>
      <c r="E200" s="11"/>
      <c r="F200" s="11"/>
      <c r="G200" s="11" t="s">
        <v>2295</v>
      </c>
      <c r="H200" s="14"/>
      <c r="I200" s="14"/>
      <c r="J200" s="11"/>
      <c r="K200" s="11"/>
      <c r="L200" s="11"/>
      <c r="M200" s="11"/>
      <c r="N200" s="11">
        <v>45</v>
      </c>
      <c r="O200" s="11"/>
      <c r="P200" s="27" t="s">
        <v>2296</v>
      </c>
      <c r="Q200" s="29">
        <v>0.09</v>
      </c>
      <c r="R200" s="11"/>
    </row>
    <row r="201" ht="107" customHeight="1" spans="1:18">
      <c r="A201" s="11"/>
      <c r="B201" s="11"/>
      <c r="C201" s="11"/>
      <c r="D201" s="11"/>
      <c r="E201" s="11"/>
      <c r="F201" s="11"/>
      <c r="G201" s="11" t="s">
        <v>2297</v>
      </c>
      <c r="H201" s="14"/>
      <c r="I201" s="14"/>
      <c r="J201" s="11"/>
      <c r="K201" s="11"/>
      <c r="L201" s="11"/>
      <c r="M201" s="11"/>
      <c r="N201" s="11">
        <v>35.8</v>
      </c>
      <c r="O201" s="11"/>
      <c r="P201" s="27" t="s">
        <v>2298</v>
      </c>
      <c r="Q201" s="29">
        <v>0.13</v>
      </c>
      <c r="R201" s="11"/>
    </row>
    <row r="202" ht="146" customHeight="1" spans="1:18">
      <c r="A202" s="13">
        <v>11</v>
      </c>
      <c r="B202" s="13" t="s">
        <v>22</v>
      </c>
      <c r="C202" s="13" t="s">
        <v>23</v>
      </c>
      <c r="D202" s="13"/>
      <c r="E202" s="13"/>
      <c r="F202" s="13" t="s">
        <v>2299</v>
      </c>
      <c r="G202" s="13" t="s">
        <v>2300</v>
      </c>
      <c r="H202" s="13">
        <v>162779878</v>
      </c>
      <c r="I202" s="13">
        <v>164159326</v>
      </c>
      <c r="J202" s="13" t="s">
        <v>70</v>
      </c>
      <c r="K202" s="13" t="s">
        <v>78</v>
      </c>
      <c r="L202" s="11" t="s">
        <v>496</v>
      </c>
      <c r="M202" s="13">
        <v>1</v>
      </c>
      <c r="N202" s="13">
        <v>79</v>
      </c>
      <c r="O202" s="13">
        <v>237</v>
      </c>
      <c r="P202" s="23" t="s">
        <v>2301</v>
      </c>
      <c r="Q202" s="30">
        <v>0.13</v>
      </c>
      <c r="R202" s="13" t="s">
        <v>2302</v>
      </c>
    </row>
    <row r="203" ht="146" customHeight="1" spans="1:18">
      <c r="A203" s="13"/>
      <c r="B203" s="13"/>
      <c r="C203" s="13"/>
      <c r="D203" s="13"/>
      <c r="E203" s="13"/>
      <c r="F203" s="13"/>
      <c r="G203" s="13" t="s">
        <v>2303</v>
      </c>
      <c r="H203" s="13"/>
      <c r="I203" s="13"/>
      <c r="J203" s="13"/>
      <c r="K203" s="13"/>
      <c r="L203" s="11"/>
      <c r="M203" s="13"/>
      <c r="N203" s="13">
        <v>59</v>
      </c>
      <c r="O203" s="13"/>
      <c r="P203" s="23" t="s">
        <v>2304</v>
      </c>
      <c r="Q203" s="13"/>
      <c r="R203" s="13"/>
    </row>
    <row r="204" ht="146" customHeight="1" spans="1:18">
      <c r="A204" s="13"/>
      <c r="B204" s="13"/>
      <c r="C204" s="13"/>
      <c r="D204" s="13"/>
      <c r="E204" s="13"/>
      <c r="F204" s="13"/>
      <c r="G204" s="13" t="s">
        <v>2305</v>
      </c>
      <c r="H204" s="13"/>
      <c r="I204" s="13"/>
      <c r="J204" s="13"/>
      <c r="K204" s="13"/>
      <c r="L204" s="11"/>
      <c r="M204" s="13"/>
      <c r="N204" s="13">
        <v>99</v>
      </c>
      <c r="O204" s="13"/>
      <c r="P204" s="13" t="s">
        <v>2306</v>
      </c>
      <c r="Q204" s="13"/>
      <c r="R204" s="13"/>
    </row>
    <row r="205" ht="190.85" customHeight="1" spans="1:18">
      <c r="A205" s="11">
        <v>12</v>
      </c>
      <c r="B205" s="11" t="s">
        <v>22</v>
      </c>
      <c r="C205" s="11" t="s">
        <v>23</v>
      </c>
      <c r="D205" s="11" t="s">
        <v>60</v>
      </c>
      <c r="E205" s="11" t="s">
        <v>41</v>
      </c>
      <c r="F205" s="11" t="s">
        <v>2307</v>
      </c>
      <c r="G205" s="11" t="s">
        <v>2308</v>
      </c>
      <c r="H205" s="12">
        <v>162780437</v>
      </c>
      <c r="I205" s="12">
        <v>164160011</v>
      </c>
      <c r="J205" s="11" t="s">
        <v>51</v>
      </c>
      <c r="K205" s="11" t="s">
        <v>52</v>
      </c>
      <c r="L205" s="11" t="s">
        <v>53</v>
      </c>
      <c r="M205" s="11">
        <v>1</v>
      </c>
      <c r="N205" s="11">
        <v>218</v>
      </c>
      <c r="O205" s="11">
        <v>218</v>
      </c>
      <c r="P205" s="27" t="s">
        <v>2309</v>
      </c>
      <c r="Q205" s="29">
        <v>0.13</v>
      </c>
      <c r="R205" s="11" t="s">
        <v>2310</v>
      </c>
    </row>
    <row r="206" ht="236.8" customHeight="1" spans="1:18">
      <c r="A206" s="13">
        <v>13</v>
      </c>
      <c r="B206" s="11" t="s">
        <v>22</v>
      </c>
      <c r="C206" s="13" t="s">
        <v>23</v>
      </c>
      <c r="D206" s="11" t="s">
        <v>60</v>
      </c>
      <c r="E206" s="13" t="s">
        <v>2311</v>
      </c>
      <c r="F206" s="13" t="s">
        <v>2312</v>
      </c>
      <c r="G206" s="13" t="s">
        <v>2313</v>
      </c>
      <c r="H206" s="13">
        <v>162780553</v>
      </c>
      <c r="I206" s="15">
        <v>164160161</v>
      </c>
      <c r="J206" s="13" t="s">
        <v>51</v>
      </c>
      <c r="K206" s="13" t="s">
        <v>78</v>
      </c>
      <c r="L206" s="13" t="s">
        <v>1247</v>
      </c>
      <c r="M206" s="13">
        <v>1</v>
      </c>
      <c r="N206" s="13">
        <v>298</v>
      </c>
      <c r="O206" s="13">
        <v>298</v>
      </c>
      <c r="P206" s="13" t="s">
        <v>1248</v>
      </c>
      <c r="Q206" s="30">
        <v>0.13</v>
      </c>
      <c r="R206" s="13" t="s">
        <v>2314</v>
      </c>
    </row>
    <row r="207" ht="233.9" customHeight="1" spans="1:18">
      <c r="A207" s="11">
        <v>14</v>
      </c>
      <c r="B207" s="11" t="s">
        <v>22</v>
      </c>
      <c r="C207" s="11" t="s">
        <v>23</v>
      </c>
      <c r="D207" s="11" t="s">
        <v>60</v>
      </c>
      <c r="E207" s="11" t="s">
        <v>41</v>
      </c>
      <c r="F207" s="11" t="s">
        <v>2315</v>
      </c>
      <c r="G207" s="11" t="s">
        <v>2316</v>
      </c>
      <c r="H207" s="12">
        <v>162780444</v>
      </c>
      <c r="I207" s="12">
        <v>164160018</v>
      </c>
      <c r="J207" s="11" t="s">
        <v>51</v>
      </c>
      <c r="K207" s="11" t="s">
        <v>52</v>
      </c>
      <c r="L207" s="11" t="s">
        <v>53</v>
      </c>
      <c r="M207" s="11">
        <v>1</v>
      </c>
      <c r="N207" s="11">
        <v>308</v>
      </c>
      <c r="O207" s="11">
        <v>308</v>
      </c>
      <c r="P207" s="27" t="s">
        <v>2317</v>
      </c>
      <c r="Q207" s="29">
        <v>0.09</v>
      </c>
      <c r="R207" s="11" t="s">
        <v>2318</v>
      </c>
    </row>
    <row r="208" ht="236.8" customHeight="1" spans="1:18">
      <c r="A208" s="11">
        <v>15</v>
      </c>
      <c r="B208" s="11" t="s">
        <v>22</v>
      </c>
      <c r="C208" s="11" t="s">
        <v>23</v>
      </c>
      <c r="D208" s="11"/>
      <c r="E208" s="11"/>
      <c r="F208" s="11" t="s">
        <v>2319</v>
      </c>
      <c r="G208" s="11" t="s">
        <v>2320</v>
      </c>
      <c r="H208" s="12">
        <v>162780602</v>
      </c>
      <c r="I208" s="12">
        <v>164160210</v>
      </c>
      <c r="J208" s="11" t="s">
        <v>243</v>
      </c>
      <c r="K208" s="11" t="s">
        <v>45</v>
      </c>
      <c r="L208" s="11" t="s">
        <v>1285</v>
      </c>
      <c r="M208" s="11">
        <v>1</v>
      </c>
      <c r="N208" s="11">
        <v>99</v>
      </c>
      <c r="O208" s="11">
        <f>99*2</f>
        <v>198</v>
      </c>
      <c r="P208" s="27" t="s">
        <v>1871</v>
      </c>
      <c r="Q208" s="29">
        <v>0.13</v>
      </c>
      <c r="R208" s="11" t="s">
        <v>605</v>
      </c>
    </row>
    <row r="209" ht="175" customHeight="1" spans="1:18">
      <c r="A209" s="11">
        <v>16</v>
      </c>
      <c r="B209" s="11" t="s">
        <v>22</v>
      </c>
      <c r="C209" s="11" t="s">
        <v>23</v>
      </c>
      <c r="D209" s="11" t="s">
        <v>60</v>
      </c>
      <c r="E209" s="11" t="s">
        <v>41</v>
      </c>
      <c r="F209" s="11" t="s">
        <v>2321</v>
      </c>
      <c r="G209" s="11" t="s">
        <v>2322</v>
      </c>
      <c r="H209" s="12">
        <v>162780447</v>
      </c>
      <c r="I209" s="12">
        <v>164160021</v>
      </c>
      <c r="J209" s="11" t="s">
        <v>51</v>
      </c>
      <c r="K209" s="11" t="s">
        <v>52</v>
      </c>
      <c r="L209" s="11" t="s">
        <v>53</v>
      </c>
      <c r="M209" s="11">
        <v>1</v>
      </c>
      <c r="N209" s="11">
        <v>298</v>
      </c>
      <c r="O209" s="11">
        <v>298</v>
      </c>
      <c r="P209" s="27" t="s">
        <v>2323</v>
      </c>
      <c r="Q209" s="29">
        <v>0.13</v>
      </c>
      <c r="R209" s="11" t="s">
        <v>2324</v>
      </c>
    </row>
    <row r="210" ht="175" customHeight="1" spans="1:18">
      <c r="A210" s="13">
        <v>17</v>
      </c>
      <c r="B210" s="13" t="s">
        <v>22</v>
      </c>
      <c r="C210" s="13" t="s">
        <v>23</v>
      </c>
      <c r="D210" s="11" t="s">
        <v>60</v>
      </c>
      <c r="E210" s="13" t="s">
        <v>247</v>
      </c>
      <c r="F210" s="13" t="s">
        <v>2325</v>
      </c>
      <c r="G210" s="13" t="s">
        <v>2326</v>
      </c>
      <c r="H210" s="13">
        <v>162780559</v>
      </c>
      <c r="I210" s="13">
        <v>164160167</v>
      </c>
      <c r="J210" s="13" t="s">
        <v>250</v>
      </c>
      <c r="K210" s="13" t="s">
        <v>120</v>
      </c>
      <c r="L210" s="11" t="s">
        <v>121</v>
      </c>
      <c r="M210" s="11">
        <v>1</v>
      </c>
      <c r="N210" s="13">
        <v>323</v>
      </c>
      <c r="O210" s="13">
        <v>323</v>
      </c>
      <c r="P210" s="23" t="s">
        <v>2327</v>
      </c>
      <c r="Q210" s="30">
        <v>0.13</v>
      </c>
      <c r="R210" s="13" t="s">
        <v>252</v>
      </c>
    </row>
    <row r="211" ht="231.6" customHeight="1" spans="1:18">
      <c r="A211" s="11">
        <v>18</v>
      </c>
      <c r="B211" s="11" t="s">
        <v>22</v>
      </c>
      <c r="C211" s="11" t="s">
        <v>23</v>
      </c>
      <c r="D211" s="11" t="s">
        <v>60</v>
      </c>
      <c r="E211" s="11" t="s">
        <v>1307</v>
      </c>
      <c r="F211" s="11" t="s">
        <v>2328</v>
      </c>
      <c r="G211" s="11" t="s">
        <v>2329</v>
      </c>
      <c r="H211" s="12">
        <v>162780591</v>
      </c>
      <c r="I211" s="12">
        <v>164160199</v>
      </c>
      <c r="J211" s="11" t="s">
        <v>146</v>
      </c>
      <c r="K211" s="11" t="s">
        <v>147</v>
      </c>
      <c r="L211" s="11" t="s">
        <v>98</v>
      </c>
      <c r="M211" s="11">
        <v>1</v>
      </c>
      <c r="N211" s="11">
        <v>258</v>
      </c>
      <c r="O211" s="11">
        <v>258</v>
      </c>
      <c r="P211" s="27" t="s">
        <v>2330</v>
      </c>
      <c r="Q211" s="29">
        <v>0.13</v>
      </c>
      <c r="R211" s="11" t="s">
        <v>1311</v>
      </c>
    </row>
    <row r="212" ht="234.6" customHeight="1" spans="1:18">
      <c r="A212" s="11">
        <v>19</v>
      </c>
      <c r="B212" s="11" t="s">
        <v>22</v>
      </c>
      <c r="C212" s="11" t="s">
        <v>23</v>
      </c>
      <c r="D212" s="11" t="s">
        <v>60</v>
      </c>
      <c r="E212" s="11" t="s">
        <v>1312</v>
      </c>
      <c r="F212" s="11" t="s">
        <v>2331</v>
      </c>
      <c r="G212" s="11" t="s">
        <v>2332</v>
      </c>
      <c r="H212" s="12">
        <v>162780588</v>
      </c>
      <c r="I212" s="12">
        <v>164160196</v>
      </c>
      <c r="J212" s="11" t="s">
        <v>146</v>
      </c>
      <c r="K212" s="11" t="s">
        <v>147</v>
      </c>
      <c r="L212" s="11" t="s">
        <v>98</v>
      </c>
      <c r="M212" s="11">
        <v>1</v>
      </c>
      <c r="N212" s="11">
        <v>298</v>
      </c>
      <c r="O212" s="11">
        <v>298</v>
      </c>
      <c r="P212" s="27" t="s">
        <v>2333</v>
      </c>
      <c r="Q212" s="29">
        <v>0.13</v>
      </c>
      <c r="R212" s="11" t="s">
        <v>1316</v>
      </c>
    </row>
    <row r="213" ht="55" customHeight="1" spans="1:18">
      <c r="A213" s="13">
        <v>20</v>
      </c>
      <c r="B213" s="13" t="s">
        <v>22</v>
      </c>
      <c r="C213" s="13" t="s">
        <v>23</v>
      </c>
      <c r="D213" s="13"/>
      <c r="E213" s="13"/>
      <c r="F213" s="13" t="s">
        <v>2334</v>
      </c>
      <c r="G213" s="13" t="s">
        <v>2335</v>
      </c>
      <c r="H213" s="16">
        <v>162779397</v>
      </c>
      <c r="I213" s="16">
        <v>164158739</v>
      </c>
      <c r="J213" s="13" t="s">
        <v>70</v>
      </c>
      <c r="K213" s="13" t="s">
        <v>2336</v>
      </c>
      <c r="L213" s="13" t="s">
        <v>496</v>
      </c>
      <c r="M213" s="13">
        <v>2</v>
      </c>
      <c r="N213" s="13">
        <v>69.9</v>
      </c>
      <c r="O213" s="13">
        <f>N213+N214+N215+N216</f>
        <v>205</v>
      </c>
      <c r="P213" s="23" t="s">
        <v>1859</v>
      </c>
      <c r="Q213" s="13" t="s">
        <v>2337</v>
      </c>
      <c r="R213" s="13"/>
    </row>
    <row r="214" ht="55" customHeight="1" spans="1:18">
      <c r="A214" s="13"/>
      <c r="B214" s="13"/>
      <c r="C214" s="13"/>
      <c r="D214" s="13"/>
      <c r="E214" s="13"/>
      <c r="F214" s="13"/>
      <c r="G214" s="13" t="s">
        <v>2338</v>
      </c>
      <c r="H214" s="13"/>
      <c r="I214" s="13"/>
      <c r="J214" s="13"/>
      <c r="K214" s="13"/>
      <c r="L214" s="13"/>
      <c r="M214" s="13"/>
      <c r="N214" s="13">
        <v>59.7</v>
      </c>
      <c r="O214" s="13"/>
      <c r="P214" s="23" t="s">
        <v>2339</v>
      </c>
      <c r="Q214" s="13"/>
      <c r="R214" s="13"/>
    </row>
    <row r="215" ht="55" customHeight="1" spans="1:18">
      <c r="A215" s="13"/>
      <c r="B215" s="13"/>
      <c r="C215" s="13"/>
      <c r="D215" s="13"/>
      <c r="E215" s="13"/>
      <c r="F215" s="13"/>
      <c r="G215" s="13" t="s">
        <v>2340</v>
      </c>
      <c r="H215" s="13"/>
      <c r="I215" s="13"/>
      <c r="J215" s="13"/>
      <c r="K215" s="13"/>
      <c r="L215" s="13"/>
      <c r="M215" s="13"/>
      <c r="N215" s="13">
        <v>27.9</v>
      </c>
      <c r="O215" s="13"/>
      <c r="P215" s="23" t="s">
        <v>2341</v>
      </c>
      <c r="Q215" s="13"/>
      <c r="R215" s="13"/>
    </row>
    <row r="216" ht="55" customHeight="1" spans="1:18">
      <c r="A216" s="13"/>
      <c r="B216" s="13"/>
      <c r="C216" s="13"/>
      <c r="D216" s="13"/>
      <c r="E216" s="13"/>
      <c r="F216" s="13"/>
      <c r="G216" s="13" t="s">
        <v>2342</v>
      </c>
      <c r="H216" s="13"/>
      <c r="I216" s="13"/>
      <c r="J216" s="13"/>
      <c r="K216" s="13"/>
      <c r="L216" s="13"/>
      <c r="M216" s="13"/>
      <c r="N216" s="13">
        <v>47.5</v>
      </c>
      <c r="O216" s="13"/>
      <c r="P216" s="23" t="s">
        <v>2343</v>
      </c>
      <c r="Q216" s="13"/>
      <c r="R216" s="13"/>
    </row>
    <row r="217" ht="99" customHeight="1" spans="1:18">
      <c r="A217" s="11">
        <v>21</v>
      </c>
      <c r="B217" s="11" t="s">
        <v>22</v>
      </c>
      <c r="C217" s="11" t="s">
        <v>23</v>
      </c>
      <c r="D217" s="11" t="s">
        <v>60</v>
      </c>
      <c r="E217" s="11" t="s">
        <v>41</v>
      </c>
      <c r="F217" s="11" t="s">
        <v>2344</v>
      </c>
      <c r="G217" s="11" t="s">
        <v>2345</v>
      </c>
      <c r="H217" s="12">
        <v>162780446</v>
      </c>
      <c r="I217" s="12">
        <v>164160020</v>
      </c>
      <c r="J217" s="11" t="s">
        <v>51</v>
      </c>
      <c r="K217" s="11" t="s">
        <v>52</v>
      </c>
      <c r="L217" s="11" t="s">
        <v>53</v>
      </c>
      <c r="M217" s="11">
        <v>1</v>
      </c>
      <c r="N217" s="11">
        <v>128</v>
      </c>
      <c r="O217" s="11">
        <v>246.9</v>
      </c>
      <c r="P217" s="19" t="s">
        <v>2346</v>
      </c>
      <c r="Q217" s="29">
        <v>0.13</v>
      </c>
      <c r="R217" s="11" t="s">
        <v>2347</v>
      </c>
    </row>
    <row r="218" ht="33" spans="1:18">
      <c r="A218" s="11"/>
      <c r="B218" s="11"/>
      <c r="C218" s="11"/>
      <c r="D218" s="11"/>
      <c r="E218" s="11"/>
      <c r="F218" s="11"/>
      <c r="G218" s="11" t="s">
        <v>2348</v>
      </c>
      <c r="H218" s="14"/>
      <c r="I218" s="14"/>
      <c r="J218" s="11"/>
      <c r="K218" s="11"/>
      <c r="L218" s="11"/>
      <c r="M218" s="11"/>
      <c r="N218" s="11">
        <v>98</v>
      </c>
      <c r="O218" s="11"/>
      <c r="P218" s="27" t="s">
        <v>2349</v>
      </c>
      <c r="Q218" s="29">
        <v>0.13</v>
      </c>
      <c r="R218" s="11"/>
    </row>
    <row r="219" ht="33" spans="1:18">
      <c r="A219" s="11"/>
      <c r="B219" s="11"/>
      <c r="C219" s="11"/>
      <c r="D219" s="11"/>
      <c r="E219" s="11"/>
      <c r="F219" s="11"/>
      <c r="G219" s="11" t="s">
        <v>2350</v>
      </c>
      <c r="H219" s="14"/>
      <c r="I219" s="14"/>
      <c r="J219" s="11"/>
      <c r="K219" s="11"/>
      <c r="L219" s="11"/>
      <c r="M219" s="11"/>
      <c r="N219" s="11">
        <v>20.9</v>
      </c>
      <c r="O219" s="11"/>
      <c r="P219" s="27" t="s">
        <v>2351</v>
      </c>
      <c r="Q219" s="29">
        <v>0.13</v>
      </c>
      <c r="R219" s="11"/>
    </row>
    <row r="220" ht="132" customHeight="1" spans="1:18">
      <c r="A220" s="11">
        <v>22</v>
      </c>
      <c r="B220" s="11" t="s">
        <v>22</v>
      </c>
      <c r="C220" s="11" t="s">
        <v>23</v>
      </c>
      <c r="D220" s="11" t="s">
        <v>60</v>
      </c>
      <c r="E220" s="11" t="s">
        <v>41</v>
      </c>
      <c r="F220" s="11" t="s">
        <v>2352</v>
      </c>
      <c r="G220" s="11" t="s">
        <v>1339</v>
      </c>
      <c r="H220" s="12">
        <v>162780450</v>
      </c>
      <c r="I220" s="12">
        <v>164160024</v>
      </c>
      <c r="J220" s="11" t="s">
        <v>51</v>
      </c>
      <c r="K220" s="11" t="s">
        <v>52</v>
      </c>
      <c r="L220" s="11" t="s">
        <v>53</v>
      </c>
      <c r="M220" s="11">
        <v>1</v>
      </c>
      <c r="N220" s="11">
        <v>78</v>
      </c>
      <c r="O220" s="11">
        <v>225.9</v>
      </c>
      <c r="P220" s="27" t="s">
        <v>1340</v>
      </c>
      <c r="Q220" s="29">
        <v>0.13</v>
      </c>
      <c r="R220" s="11" t="s">
        <v>2353</v>
      </c>
    </row>
    <row r="221" ht="49.5" spans="1:18">
      <c r="A221" s="11"/>
      <c r="B221" s="11"/>
      <c r="C221" s="11"/>
      <c r="D221" s="11"/>
      <c r="E221" s="11"/>
      <c r="F221" s="11"/>
      <c r="G221" s="11" t="s">
        <v>2354</v>
      </c>
      <c r="H221" s="14"/>
      <c r="I221" s="14"/>
      <c r="J221" s="11"/>
      <c r="K221" s="11"/>
      <c r="L221" s="11"/>
      <c r="M221" s="11"/>
      <c r="N221" s="11">
        <v>118</v>
      </c>
      <c r="O221" s="11"/>
      <c r="P221" s="19" t="s">
        <v>2355</v>
      </c>
      <c r="Q221" s="29">
        <v>0.13</v>
      </c>
      <c r="R221" s="11"/>
    </row>
    <row r="222" ht="33" spans="1:18">
      <c r="A222" s="11"/>
      <c r="B222" s="11"/>
      <c r="C222" s="11"/>
      <c r="D222" s="11"/>
      <c r="E222" s="11"/>
      <c r="F222" s="11"/>
      <c r="G222" s="11" t="s">
        <v>2356</v>
      </c>
      <c r="H222" s="14"/>
      <c r="I222" s="14"/>
      <c r="J222" s="11"/>
      <c r="K222" s="11"/>
      <c r="L222" s="11"/>
      <c r="M222" s="11"/>
      <c r="N222" s="11">
        <v>29.9</v>
      </c>
      <c r="O222" s="11"/>
      <c r="P222" s="27" t="s">
        <v>2357</v>
      </c>
      <c r="Q222" s="29">
        <v>0.13</v>
      </c>
      <c r="R222" s="11"/>
    </row>
    <row r="223" ht="78" customHeight="1" spans="1:18">
      <c r="A223" s="11">
        <v>23</v>
      </c>
      <c r="B223" s="11" t="s">
        <v>22</v>
      </c>
      <c r="C223" s="11" t="s">
        <v>23</v>
      </c>
      <c r="D223" s="11" t="s">
        <v>60</v>
      </c>
      <c r="E223" s="11" t="s">
        <v>41</v>
      </c>
      <c r="F223" s="11" t="s">
        <v>2358</v>
      </c>
      <c r="G223" s="11" t="s">
        <v>2359</v>
      </c>
      <c r="H223" s="12">
        <v>162780491</v>
      </c>
      <c r="I223" s="12">
        <v>164160088</v>
      </c>
      <c r="J223" s="11" t="s">
        <v>51</v>
      </c>
      <c r="K223" s="11" t="s">
        <v>52</v>
      </c>
      <c r="L223" s="11" t="s">
        <v>53</v>
      </c>
      <c r="M223" s="11">
        <v>1</v>
      </c>
      <c r="N223" s="11">
        <v>128</v>
      </c>
      <c r="O223" s="11">
        <v>278</v>
      </c>
      <c r="P223" s="27" t="s">
        <v>2360</v>
      </c>
      <c r="Q223" s="29">
        <v>0.09</v>
      </c>
      <c r="R223" s="11" t="s">
        <v>2361</v>
      </c>
    </row>
    <row r="224" ht="78" customHeight="1" spans="1:18">
      <c r="A224" s="11"/>
      <c r="B224" s="11"/>
      <c r="C224" s="11"/>
      <c r="D224" s="11"/>
      <c r="E224" s="11"/>
      <c r="F224" s="11"/>
      <c r="G224" s="11" t="s">
        <v>2362</v>
      </c>
      <c r="H224" s="14"/>
      <c r="I224" s="14"/>
      <c r="J224" s="11"/>
      <c r="K224" s="11"/>
      <c r="L224" s="11"/>
      <c r="M224" s="11"/>
      <c r="N224" s="11">
        <v>72</v>
      </c>
      <c r="O224" s="11"/>
      <c r="P224" s="27" t="s">
        <v>2363</v>
      </c>
      <c r="Q224" s="29">
        <v>0.13</v>
      </c>
      <c r="R224" s="11"/>
    </row>
    <row r="225" ht="78" customHeight="1" spans="1:18">
      <c r="A225" s="11"/>
      <c r="B225" s="11"/>
      <c r="C225" s="11"/>
      <c r="D225" s="11"/>
      <c r="E225" s="11"/>
      <c r="F225" s="11"/>
      <c r="G225" s="11" t="s">
        <v>2364</v>
      </c>
      <c r="H225" s="14"/>
      <c r="I225" s="14"/>
      <c r="J225" s="11"/>
      <c r="K225" s="11"/>
      <c r="L225" s="11"/>
      <c r="M225" s="11"/>
      <c r="N225" s="11">
        <v>78</v>
      </c>
      <c r="O225" s="11"/>
      <c r="P225" s="27" t="s">
        <v>2365</v>
      </c>
      <c r="Q225" s="29">
        <v>0.09</v>
      </c>
      <c r="R225" s="11"/>
    </row>
    <row r="226" ht="363" customHeight="1" spans="1:18">
      <c r="A226" s="11">
        <v>24</v>
      </c>
      <c r="B226" s="11" t="s">
        <v>22</v>
      </c>
      <c r="C226" s="11" t="s">
        <v>23</v>
      </c>
      <c r="D226" s="11" t="s">
        <v>60</v>
      </c>
      <c r="E226" s="13" t="s">
        <v>2366</v>
      </c>
      <c r="F226" s="11" t="s">
        <v>2367</v>
      </c>
      <c r="G226" s="11" t="s">
        <v>2368</v>
      </c>
      <c r="H226" s="12">
        <v>162780298</v>
      </c>
      <c r="I226" s="12">
        <v>164159864</v>
      </c>
      <c r="J226" s="11" t="s">
        <v>34</v>
      </c>
      <c r="K226" s="11" t="s">
        <v>35</v>
      </c>
      <c r="L226" s="11" t="s">
        <v>36</v>
      </c>
      <c r="M226" s="11">
        <v>1</v>
      </c>
      <c r="N226" s="16" t="s">
        <v>2369</v>
      </c>
      <c r="O226" s="21">
        <v>232.4</v>
      </c>
      <c r="P226" s="11" t="s">
        <v>2370</v>
      </c>
      <c r="Q226" s="29" t="s">
        <v>1176</v>
      </c>
      <c r="R226" s="11" t="s">
        <v>2371</v>
      </c>
    </row>
    <row r="227" ht="247.5" customHeight="1" spans="1:18">
      <c r="A227" s="11">
        <v>25</v>
      </c>
      <c r="B227" s="11" t="s">
        <v>22</v>
      </c>
      <c r="C227" s="11" t="s">
        <v>23</v>
      </c>
      <c r="D227" s="11" t="s">
        <v>60</v>
      </c>
      <c r="E227" s="13" t="s">
        <v>2372</v>
      </c>
      <c r="F227" s="11" t="s">
        <v>2373</v>
      </c>
      <c r="G227" s="11" t="s">
        <v>2374</v>
      </c>
      <c r="H227" s="12">
        <v>162780299</v>
      </c>
      <c r="I227" s="12">
        <v>164159865</v>
      </c>
      <c r="J227" s="11" t="s">
        <v>34</v>
      </c>
      <c r="K227" s="11" t="s">
        <v>35</v>
      </c>
      <c r="L227" s="11" t="s">
        <v>36</v>
      </c>
      <c r="M227" s="11">
        <v>1</v>
      </c>
      <c r="N227" s="69" t="s">
        <v>2375</v>
      </c>
      <c r="O227" s="69">
        <v>232.9</v>
      </c>
      <c r="P227" s="11" t="s">
        <v>2376</v>
      </c>
      <c r="Q227" s="29" t="s">
        <v>1176</v>
      </c>
      <c r="R227" s="11" t="s">
        <v>2377</v>
      </c>
    </row>
    <row r="228" ht="409.5" customHeight="1" spans="1:18">
      <c r="A228" s="11">
        <v>26</v>
      </c>
      <c r="B228" s="11" t="s">
        <v>22</v>
      </c>
      <c r="C228" s="11" t="s">
        <v>23</v>
      </c>
      <c r="D228" s="11" t="s">
        <v>60</v>
      </c>
      <c r="E228" s="13" t="s">
        <v>2378</v>
      </c>
      <c r="F228" s="11" t="s">
        <v>2379</v>
      </c>
      <c r="G228" s="11" t="s">
        <v>2380</v>
      </c>
      <c r="H228" s="12">
        <v>162780300</v>
      </c>
      <c r="I228" s="12">
        <v>164159866</v>
      </c>
      <c r="J228" s="11" t="s">
        <v>34</v>
      </c>
      <c r="K228" s="11" t="s">
        <v>35</v>
      </c>
      <c r="L228" s="11" t="s">
        <v>36</v>
      </c>
      <c r="M228" s="11">
        <v>1</v>
      </c>
      <c r="N228" s="69" t="s">
        <v>2381</v>
      </c>
      <c r="O228" s="69">
        <v>255.9</v>
      </c>
      <c r="P228" s="11" t="s">
        <v>2382</v>
      </c>
      <c r="Q228" s="29" t="s">
        <v>1176</v>
      </c>
      <c r="R228" s="11" t="s">
        <v>2383</v>
      </c>
    </row>
    <row r="229" ht="330" customHeight="1" spans="1:18">
      <c r="A229" s="11">
        <v>27</v>
      </c>
      <c r="B229" s="11" t="s">
        <v>22</v>
      </c>
      <c r="C229" s="11" t="s">
        <v>23</v>
      </c>
      <c r="D229" s="11" t="s">
        <v>60</v>
      </c>
      <c r="E229" s="13" t="s">
        <v>2384</v>
      </c>
      <c r="F229" s="11" t="s">
        <v>2385</v>
      </c>
      <c r="G229" s="11" t="s">
        <v>2386</v>
      </c>
      <c r="H229" s="12">
        <v>162780301</v>
      </c>
      <c r="I229" s="12">
        <v>164159867</v>
      </c>
      <c r="J229" s="11" t="s">
        <v>34</v>
      </c>
      <c r="K229" s="11" t="s">
        <v>35</v>
      </c>
      <c r="L229" s="11" t="s">
        <v>36</v>
      </c>
      <c r="M229" s="11">
        <v>1</v>
      </c>
      <c r="N229" s="69" t="s">
        <v>2387</v>
      </c>
      <c r="O229" s="69">
        <v>286</v>
      </c>
      <c r="P229" s="11" t="s">
        <v>2388</v>
      </c>
      <c r="Q229" s="31" t="s">
        <v>1176</v>
      </c>
      <c r="R229" s="11" t="s">
        <v>2389</v>
      </c>
    </row>
    <row r="230" ht="233.05" customHeight="1" spans="1:18">
      <c r="A230" s="13">
        <v>28</v>
      </c>
      <c r="B230" s="13" t="s">
        <v>22</v>
      </c>
      <c r="C230" s="13" t="s">
        <v>1101</v>
      </c>
      <c r="D230" s="15"/>
      <c r="E230" s="13" t="s">
        <v>1986</v>
      </c>
      <c r="F230" s="13" t="s">
        <v>2390</v>
      </c>
      <c r="G230" s="13" t="s">
        <v>2391</v>
      </c>
      <c r="H230" s="13">
        <v>162779084</v>
      </c>
      <c r="I230" s="13">
        <v>164158386</v>
      </c>
      <c r="J230" s="13" t="s">
        <v>845</v>
      </c>
      <c r="K230" s="13" t="s">
        <v>45</v>
      </c>
      <c r="L230" s="13" t="s">
        <v>36</v>
      </c>
      <c r="M230" s="13">
        <v>1</v>
      </c>
      <c r="N230" s="13">
        <v>342</v>
      </c>
      <c r="O230" s="13">
        <v>342</v>
      </c>
      <c r="P230" s="23" t="s">
        <v>2392</v>
      </c>
      <c r="Q230" s="32">
        <v>0.09</v>
      </c>
      <c r="R230" s="13" t="s">
        <v>1989</v>
      </c>
    </row>
    <row r="231" ht="73" customHeight="1" spans="1:18">
      <c r="A231" s="13">
        <v>29</v>
      </c>
      <c r="B231" s="13" t="s">
        <v>22</v>
      </c>
      <c r="C231" s="13" t="s">
        <v>1101</v>
      </c>
      <c r="D231" s="11"/>
      <c r="E231" s="11" t="s">
        <v>2393</v>
      </c>
      <c r="F231" s="11" t="s">
        <v>2394</v>
      </c>
      <c r="G231" s="13" t="s">
        <v>2395</v>
      </c>
      <c r="H231" s="13">
        <v>162778684</v>
      </c>
      <c r="I231" s="13">
        <v>164157929</v>
      </c>
      <c r="J231" s="13" t="s">
        <v>44</v>
      </c>
      <c r="K231" s="13" t="s">
        <v>45</v>
      </c>
      <c r="L231" s="13" t="s">
        <v>1119</v>
      </c>
      <c r="M231" s="13">
        <v>1</v>
      </c>
      <c r="N231" s="13">
        <v>89</v>
      </c>
      <c r="O231" s="13">
        <v>248</v>
      </c>
      <c r="P231" s="13" t="s">
        <v>2396</v>
      </c>
      <c r="Q231" s="13" t="s">
        <v>304</v>
      </c>
      <c r="R231" s="13" t="s">
        <v>758</v>
      </c>
    </row>
    <row r="232" ht="73" customHeight="1" spans="1:18">
      <c r="A232" s="15"/>
      <c r="B232" s="13"/>
      <c r="C232" s="15"/>
      <c r="D232" s="11"/>
      <c r="E232" s="11"/>
      <c r="F232" s="11"/>
      <c r="G232" s="13" t="s">
        <v>2397</v>
      </c>
      <c r="H232" s="15"/>
      <c r="I232" s="15"/>
      <c r="J232" s="15"/>
      <c r="K232" s="15"/>
      <c r="L232" s="15"/>
      <c r="M232" s="15"/>
      <c r="N232" s="13">
        <v>159</v>
      </c>
      <c r="O232" s="15"/>
      <c r="P232" s="13" t="s">
        <v>2398</v>
      </c>
      <c r="Q232" s="13"/>
      <c r="R232" s="15"/>
    </row>
    <row r="233" ht="73" customHeight="1" spans="1:18">
      <c r="A233" s="11">
        <v>30</v>
      </c>
      <c r="B233" s="11" t="s">
        <v>22</v>
      </c>
      <c r="C233" s="11" t="s">
        <v>1101</v>
      </c>
      <c r="D233" s="11"/>
      <c r="E233" s="13" t="s">
        <v>784</v>
      </c>
      <c r="F233" s="13" t="s">
        <v>2399</v>
      </c>
      <c r="G233" s="13" t="s">
        <v>2400</v>
      </c>
      <c r="H233" s="12">
        <v>162779619</v>
      </c>
      <c r="I233" s="12">
        <v>164158992</v>
      </c>
      <c r="J233" s="11" t="s">
        <v>2401</v>
      </c>
      <c r="K233" s="11" t="s">
        <v>2402</v>
      </c>
      <c r="L233" s="11" t="s">
        <v>36</v>
      </c>
      <c r="M233" s="11">
        <v>2</v>
      </c>
      <c r="N233" s="11">
        <v>63.6</v>
      </c>
      <c r="O233" s="13">
        <f>N233+N234</f>
        <v>231.6</v>
      </c>
      <c r="P233" s="19" t="s">
        <v>2403</v>
      </c>
      <c r="Q233" s="29">
        <v>0.09</v>
      </c>
      <c r="R233" s="11" t="s">
        <v>805</v>
      </c>
    </row>
    <row r="234" ht="73" customHeight="1" spans="1:18">
      <c r="A234" s="11"/>
      <c r="B234" s="11"/>
      <c r="C234" s="11"/>
      <c r="D234" s="11"/>
      <c r="E234" s="15"/>
      <c r="F234" s="15"/>
      <c r="G234" s="13" t="s">
        <v>2404</v>
      </c>
      <c r="H234" s="14"/>
      <c r="I234" s="14"/>
      <c r="J234" s="11"/>
      <c r="K234" s="11"/>
      <c r="L234" s="11"/>
      <c r="M234" s="11"/>
      <c r="N234" s="11">
        <v>168</v>
      </c>
      <c r="O234" s="15"/>
      <c r="P234" s="19" t="s">
        <v>2405</v>
      </c>
      <c r="Q234" s="29">
        <v>0</v>
      </c>
      <c r="R234" s="11"/>
    </row>
    <row r="235" ht="33" customHeight="1" spans="1:18">
      <c r="A235" s="13">
        <v>31</v>
      </c>
      <c r="B235" s="13" t="s">
        <v>22</v>
      </c>
      <c r="C235" s="13" t="s">
        <v>420</v>
      </c>
      <c r="D235" s="13"/>
      <c r="E235" s="13" t="s">
        <v>342</v>
      </c>
      <c r="F235" s="13" t="s">
        <v>2406</v>
      </c>
      <c r="G235" s="13" t="s">
        <v>2407</v>
      </c>
      <c r="H235" s="16">
        <v>162778841</v>
      </c>
      <c r="I235" s="16">
        <v>164158107</v>
      </c>
      <c r="J235" s="13" t="s">
        <v>345</v>
      </c>
      <c r="K235" s="13" t="s">
        <v>346</v>
      </c>
      <c r="L235" s="13" t="s">
        <v>347</v>
      </c>
      <c r="M235" s="13">
        <v>2</v>
      </c>
      <c r="N235" s="13">
        <v>17.8</v>
      </c>
      <c r="O235" s="13">
        <v>204.1</v>
      </c>
      <c r="P235" s="13" t="s">
        <v>1452</v>
      </c>
      <c r="Q235" s="30">
        <v>0.13</v>
      </c>
      <c r="R235" s="13" t="s">
        <v>349</v>
      </c>
    </row>
    <row r="236" ht="16.5" spans="1:18">
      <c r="A236" s="13"/>
      <c r="B236" s="13"/>
      <c r="C236" s="13"/>
      <c r="D236" s="13"/>
      <c r="E236" s="13"/>
      <c r="F236" s="13"/>
      <c r="G236" s="13"/>
      <c r="H236" s="16"/>
      <c r="I236" s="16"/>
      <c r="J236" s="13"/>
      <c r="K236" s="13"/>
      <c r="L236" s="13"/>
      <c r="M236" s="13"/>
      <c r="N236" s="13">
        <v>99.8</v>
      </c>
      <c r="O236" s="13"/>
      <c r="P236" s="13" t="s">
        <v>2408</v>
      </c>
      <c r="Q236" s="30"/>
      <c r="R236" s="13" t="s">
        <v>349</v>
      </c>
    </row>
    <row r="237" ht="33" spans="1:18">
      <c r="A237" s="13"/>
      <c r="B237" s="13"/>
      <c r="C237" s="13"/>
      <c r="D237" s="13"/>
      <c r="E237" s="13"/>
      <c r="F237" s="13"/>
      <c r="G237" s="13"/>
      <c r="H237" s="16"/>
      <c r="I237" s="16"/>
      <c r="J237" s="13"/>
      <c r="K237" s="13"/>
      <c r="L237" s="13"/>
      <c r="M237" s="13"/>
      <c r="N237" s="13">
        <v>39.9</v>
      </c>
      <c r="O237" s="13"/>
      <c r="P237" s="13" t="s">
        <v>2409</v>
      </c>
      <c r="Q237" s="30"/>
      <c r="R237" s="13" t="s">
        <v>349</v>
      </c>
    </row>
    <row r="238" ht="33" spans="1:18">
      <c r="A238" s="13"/>
      <c r="B238" s="13"/>
      <c r="C238" s="13"/>
      <c r="D238" s="13"/>
      <c r="E238" s="13"/>
      <c r="F238" s="13"/>
      <c r="G238" s="13"/>
      <c r="H238" s="16"/>
      <c r="I238" s="16"/>
      <c r="J238" s="13"/>
      <c r="K238" s="13"/>
      <c r="L238" s="13"/>
      <c r="M238" s="13"/>
      <c r="N238" s="13">
        <v>21.8</v>
      </c>
      <c r="O238" s="13"/>
      <c r="P238" s="13" t="s">
        <v>2045</v>
      </c>
      <c r="Q238" s="30"/>
      <c r="R238" s="13" t="s">
        <v>349</v>
      </c>
    </row>
    <row r="239" ht="33" spans="1:18">
      <c r="A239" s="13"/>
      <c r="B239" s="13"/>
      <c r="C239" s="13"/>
      <c r="D239" s="13"/>
      <c r="E239" s="13"/>
      <c r="F239" s="13"/>
      <c r="G239" s="13"/>
      <c r="H239" s="16"/>
      <c r="I239" s="16"/>
      <c r="J239" s="13"/>
      <c r="K239" s="13"/>
      <c r="L239" s="13"/>
      <c r="M239" s="13"/>
      <c r="N239" s="13">
        <v>24.8</v>
      </c>
      <c r="O239" s="13"/>
      <c r="P239" s="13" t="s">
        <v>2410</v>
      </c>
      <c r="Q239" s="30"/>
      <c r="R239" s="13" t="s">
        <v>349</v>
      </c>
    </row>
    <row r="240" ht="232.5" customHeight="1" spans="1:18">
      <c r="A240" s="11">
        <v>32</v>
      </c>
      <c r="B240" s="11" t="s">
        <v>22</v>
      </c>
      <c r="C240" s="11" t="s">
        <v>371</v>
      </c>
      <c r="D240" s="13" t="s">
        <v>60</v>
      </c>
      <c r="E240" s="11" t="s">
        <v>2411</v>
      </c>
      <c r="F240" s="11" t="s">
        <v>2412</v>
      </c>
      <c r="G240" s="11" t="s">
        <v>2413</v>
      </c>
      <c r="H240" s="12">
        <v>162778129</v>
      </c>
      <c r="I240" s="12">
        <v>164157187</v>
      </c>
      <c r="J240" s="11" t="s">
        <v>26</v>
      </c>
      <c r="K240" s="11" t="s">
        <v>375</v>
      </c>
      <c r="L240" s="11" t="s">
        <v>1087</v>
      </c>
      <c r="M240" s="11">
        <v>1</v>
      </c>
      <c r="N240" s="28">
        <v>698</v>
      </c>
      <c r="O240" s="28">
        <v>698</v>
      </c>
      <c r="P240" s="27" t="s">
        <v>2414</v>
      </c>
      <c r="Q240" s="29">
        <v>0.13</v>
      </c>
      <c r="R240" s="11" t="s">
        <v>378</v>
      </c>
    </row>
    <row r="241" ht="200.95" customHeight="1" spans="1:18">
      <c r="A241" s="11">
        <v>33</v>
      </c>
      <c r="B241" s="11" t="s">
        <v>22</v>
      </c>
      <c r="C241" s="11" t="s">
        <v>371</v>
      </c>
      <c r="D241" s="11"/>
      <c r="E241" s="11" t="s">
        <v>2415</v>
      </c>
      <c r="F241" s="11" t="s">
        <v>2416</v>
      </c>
      <c r="G241" s="11" t="s">
        <v>2417</v>
      </c>
      <c r="H241" s="12">
        <v>162778197</v>
      </c>
      <c r="I241" s="12">
        <v>164157279</v>
      </c>
      <c r="J241" s="11" t="s">
        <v>900</v>
      </c>
      <c r="K241" s="11" t="s">
        <v>1519</v>
      </c>
      <c r="L241" s="11" t="s">
        <v>135</v>
      </c>
      <c r="M241" s="11">
        <v>1</v>
      </c>
      <c r="N241" s="28">
        <v>189</v>
      </c>
      <c r="O241" s="28">
        <v>189</v>
      </c>
      <c r="P241" s="27" t="s">
        <v>2418</v>
      </c>
      <c r="Q241" s="29">
        <v>0.13</v>
      </c>
      <c r="R241" s="11" t="s">
        <v>1521</v>
      </c>
    </row>
    <row r="242" ht="158.7" customHeight="1" spans="1:18">
      <c r="A242" s="13">
        <v>34</v>
      </c>
      <c r="B242" s="11" t="s">
        <v>22</v>
      </c>
      <c r="C242" s="13" t="s">
        <v>371</v>
      </c>
      <c r="D242" s="13" t="s">
        <v>60</v>
      </c>
      <c r="E242" s="13" t="s">
        <v>2419</v>
      </c>
      <c r="F242" s="13" t="s">
        <v>2420</v>
      </c>
      <c r="G242" s="13" t="s">
        <v>2421</v>
      </c>
      <c r="H242" s="16">
        <v>162778739</v>
      </c>
      <c r="I242" s="16" t="s">
        <v>2422</v>
      </c>
      <c r="J242" s="13" t="s">
        <v>26</v>
      </c>
      <c r="K242" s="13" t="s">
        <v>2136</v>
      </c>
      <c r="L242" s="11" t="s">
        <v>53</v>
      </c>
      <c r="M242" s="13">
        <v>1</v>
      </c>
      <c r="N242" s="22">
        <v>279</v>
      </c>
      <c r="O242" s="22">
        <v>279</v>
      </c>
      <c r="P242" s="23" t="s">
        <v>2423</v>
      </c>
      <c r="Q242" s="30">
        <v>0.13</v>
      </c>
      <c r="R242" s="13" t="s">
        <v>2138</v>
      </c>
    </row>
    <row r="243" ht="246.5" customHeight="1" spans="1:18">
      <c r="A243" s="13">
        <v>35</v>
      </c>
      <c r="B243" s="13" t="s">
        <v>22</v>
      </c>
      <c r="C243" s="13" t="s">
        <v>919</v>
      </c>
      <c r="D243" s="13"/>
      <c r="E243" s="13" t="s">
        <v>2424</v>
      </c>
      <c r="F243" s="13" t="s">
        <v>2425</v>
      </c>
      <c r="G243" s="13" t="s">
        <v>2426</v>
      </c>
      <c r="H243" s="16">
        <v>162778899</v>
      </c>
      <c r="I243" s="16">
        <v>164158178</v>
      </c>
      <c r="J243" s="13" t="s">
        <v>2427</v>
      </c>
      <c r="K243" s="13" t="s">
        <v>2428</v>
      </c>
      <c r="L243" s="13" t="s">
        <v>2429</v>
      </c>
      <c r="M243" s="13">
        <v>1</v>
      </c>
      <c r="N243" s="22">
        <v>199</v>
      </c>
      <c r="O243" s="22">
        <v>199</v>
      </c>
      <c r="P243" s="23" t="s">
        <v>2430</v>
      </c>
      <c r="Q243" s="30">
        <v>0.13</v>
      </c>
      <c r="R243" s="13" t="s">
        <v>2431</v>
      </c>
    </row>
    <row r="244" ht="264" customHeight="1" spans="1:18">
      <c r="A244" s="11">
        <v>36</v>
      </c>
      <c r="B244" s="13" t="s">
        <v>22</v>
      </c>
      <c r="C244" s="13" t="s">
        <v>919</v>
      </c>
      <c r="D244" s="13" t="s">
        <v>60</v>
      </c>
      <c r="E244" s="158" t="s">
        <v>2432</v>
      </c>
      <c r="F244" s="158" t="s">
        <v>2433</v>
      </c>
      <c r="G244" s="158" t="s">
        <v>2434</v>
      </c>
      <c r="H244" s="16">
        <v>162778778</v>
      </c>
      <c r="I244" s="16">
        <v>164158025</v>
      </c>
      <c r="J244" s="13" t="s">
        <v>907</v>
      </c>
      <c r="K244" s="13" t="s">
        <v>1571</v>
      </c>
      <c r="L244" s="11" t="s">
        <v>1572</v>
      </c>
      <c r="M244" s="11">
        <v>1</v>
      </c>
      <c r="N244" s="159">
        <v>509</v>
      </c>
      <c r="O244" s="160">
        <v>509</v>
      </c>
      <c r="P244" s="161" t="s">
        <v>2435</v>
      </c>
      <c r="Q244" s="29">
        <v>0.13</v>
      </c>
      <c r="R244" s="158" t="s">
        <v>2436</v>
      </c>
    </row>
    <row r="245" ht="297" customHeight="1" spans="1:18">
      <c r="A245" s="11">
        <v>37</v>
      </c>
      <c r="B245" s="13" t="s">
        <v>22</v>
      </c>
      <c r="C245" s="13" t="s">
        <v>919</v>
      </c>
      <c r="D245" s="13" t="s">
        <v>60</v>
      </c>
      <c r="E245" s="13" t="s">
        <v>2437</v>
      </c>
      <c r="F245" s="13" t="s">
        <v>2438</v>
      </c>
      <c r="G245" s="13" t="s">
        <v>2439</v>
      </c>
      <c r="H245" s="16">
        <v>162778777</v>
      </c>
      <c r="I245" s="16">
        <v>164158024</v>
      </c>
      <c r="J245" s="13" t="s">
        <v>907</v>
      </c>
      <c r="K245" s="13" t="s">
        <v>1571</v>
      </c>
      <c r="L245" s="11" t="s">
        <v>1572</v>
      </c>
      <c r="M245" s="11">
        <v>1</v>
      </c>
      <c r="N245" s="22">
        <v>429</v>
      </c>
      <c r="O245" s="22">
        <v>429</v>
      </c>
      <c r="P245" s="20" t="s">
        <v>2440</v>
      </c>
      <c r="Q245" s="29">
        <v>0.13</v>
      </c>
      <c r="R245" s="13" t="s">
        <v>1574</v>
      </c>
    </row>
    <row r="246" ht="271.25" customHeight="1" spans="1:18">
      <c r="A246" s="11">
        <v>38</v>
      </c>
      <c r="B246" s="11" t="s">
        <v>22</v>
      </c>
      <c r="C246" s="11" t="s">
        <v>919</v>
      </c>
      <c r="D246" s="11"/>
      <c r="E246" s="11" t="s">
        <v>2441</v>
      </c>
      <c r="F246" s="11" t="s">
        <v>2442</v>
      </c>
      <c r="G246" s="11" t="s">
        <v>2443</v>
      </c>
      <c r="H246" s="12">
        <v>162778454</v>
      </c>
      <c r="I246" s="12">
        <v>164157664</v>
      </c>
      <c r="J246" s="11" t="s">
        <v>51</v>
      </c>
      <c r="K246" s="11" t="s">
        <v>2444</v>
      </c>
      <c r="L246" s="11" t="s">
        <v>909</v>
      </c>
      <c r="M246" s="11">
        <v>1</v>
      </c>
      <c r="N246" s="28" t="s">
        <v>311</v>
      </c>
      <c r="O246" s="28" t="s">
        <v>311</v>
      </c>
      <c r="P246" s="27" t="s">
        <v>1664</v>
      </c>
      <c r="Q246" s="29">
        <v>0.13</v>
      </c>
      <c r="R246" s="11" t="s">
        <v>931</v>
      </c>
    </row>
    <row r="247" ht="224.45" customHeight="1" spans="1:18">
      <c r="A247" s="11">
        <v>39</v>
      </c>
      <c r="B247" s="11" t="s">
        <v>22</v>
      </c>
      <c r="C247" s="11" t="s">
        <v>919</v>
      </c>
      <c r="D247" s="11"/>
      <c r="E247" s="11" t="s">
        <v>2445</v>
      </c>
      <c r="F247" s="11" t="s">
        <v>2446</v>
      </c>
      <c r="G247" s="11" t="s">
        <v>2447</v>
      </c>
      <c r="H247" s="12">
        <v>162779081</v>
      </c>
      <c r="I247" s="12">
        <v>164158383</v>
      </c>
      <c r="J247" s="11" t="s">
        <v>941</v>
      </c>
      <c r="K247" s="11" t="s">
        <v>942</v>
      </c>
      <c r="L247" s="11" t="s">
        <v>2448</v>
      </c>
      <c r="M247" s="11">
        <v>1</v>
      </c>
      <c r="N247" s="28">
        <v>399</v>
      </c>
      <c r="O247" s="28">
        <v>399</v>
      </c>
      <c r="P247" s="27" t="s">
        <v>2449</v>
      </c>
      <c r="Q247" s="29">
        <v>0.13</v>
      </c>
      <c r="R247" s="11" t="s">
        <v>945</v>
      </c>
    </row>
    <row r="248" ht="222" customHeight="1" spans="1:18">
      <c r="A248" s="11">
        <v>40</v>
      </c>
      <c r="B248" s="11" t="s">
        <v>22</v>
      </c>
      <c r="C248" s="11" t="s">
        <v>919</v>
      </c>
      <c r="D248" s="11"/>
      <c r="E248" s="11" t="s">
        <v>2450</v>
      </c>
      <c r="F248" s="11" t="s">
        <v>2451</v>
      </c>
      <c r="G248" s="11" t="s">
        <v>2452</v>
      </c>
      <c r="H248" s="12">
        <v>162778041</v>
      </c>
      <c r="I248" s="12">
        <v>164157062</v>
      </c>
      <c r="J248" s="11" t="s">
        <v>923</v>
      </c>
      <c r="K248" s="11" t="s">
        <v>120</v>
      </c>
      <c r="L248" s="11" t="s">
        <v>909</v>
      </c>
      <c r="M248" s="11">
        <v>1</v>
      </c>
      <c r="N248" s="28">
        <v>329</v>
      </c>
      <c r="O248" s="28">
        <v>329</v>
      </c>
      <c r="P248" s="27" t="s">
        <v>2453</v>
      </c>
      <c r="Q248" s="29">
        <v>0.13</v>
      </c>
      <c r="R248" s="11" t="s">
        <v>2454</v>
      </c>
    </row>
    <row r="249" ht="208.85" customHeight="1" spans="1:18">
      <c r="A249" s="11">
        <v>41</v>
      </c>
      <c r="B249" s="11" t="s">
        <v>22</v>
      </c>
      <c r="C249" s="11" t="s">
        <v>971</v>
      </c>
      <c r="D249" s="11" t="s">
        <v>60</v>
      </c>
      <c r="E249" s="11" t="s">
        <v>972</v>
      </c>
      <c r="F249" s="13" t="s">
        <v>2455</v>
      </c>
      <c r="G249" s="16" t="s">
        <v>2456</v>
      </c>
      <c r="H249" s="12">
        <v>162777056</v>
      </c>
      <c r="I249" s="12">
        <v>164155187</v>
      </c>
      <c r="J249" s="12" t="s">
        <v>975</v>
      </c>
      <c r="K249" s="12" t="s">
        <v>976</v>
      </c>
      <c r="L249" s="12" t="s">
        <v>977</v>
      </c>
      <c r="M249" s="12">
        <v>1</v>
      </c>
      <c r="N249" s="12">
        <v>239</v>
      </c>
      <c r="O249" s="12">
        <v>239</v>
      </c>
      <c r="P249" s="27" t="s">
        <v>2457</v>
      </c>
      <c r="Q249" s="29">
        <v>0.13</v>
      </c>
      <c r="R249" s="11" t="s">
        <v>979</v>
      </c>
    </row>
    <row r="250" ht="232.5" customHeight="1" spans="1:18">
      <c r="A250" s="13">
        <v>42</v>
      </c>
      <c r="B250" s="11" t="s">
        <v>22</v>
      </c>
      <c r="C250" s="13" t="s">
        <v>971</v>
      </c>
      <c r="D250" s="11" t="s">
        <v>60</v>
      </c>
      <c r="E250" s="13" t="s">
        <v>2458</v>
      </c>
      <c r="F250" s="13" t="s">
        <v>2459</v>
      </c>
      <c r="G250" s="13" t="s">
        <v>2460</v>
      </c>
      <c r="H250" s="13">
        <v>162778871</v>
      </c>
      <c r="I250" s="13">
        <v>164158142</v>
      </c>
      <c r="J250" s="13" t="s">
        <v>2461</v>
      </c>
      <c r="K250" s="13" t="s">
        <v>279</v>
      </c>
      <c r="L250" s="11" t="s">
        <v>36</v>
      </c>
      <c r="M250" s="11">
        <v>1</v>
      </c>
      <c r="N250" s="13">
        <v>289</v>
      </c>
      <c r="O250" s="13">
        <v>289</v>
      </c>
      <c r="P250" s="20" t="s">
        <v>2462</v>
      </c>
      <c r="Q250" s="29">
        <v>0.13</v>
      </c>
      <c r="R250" s="13" t="s">
        <v>991</v>
      </c>
    </row>
    <row r="251" ht="214.3" customHeight="1" spans="1:18">
      <c r="A251" s="13">
        <v>43</v>
      </c>
      <c r="B251" s="13" t="s">
        <v>22</v>
      </c>
      <c r="C251" s="13" t="s">
        <v>379</v>
      </c>
      <c r="D251" s="13"/>
      <c r="E251" s="13" t="s">
        <v>2463</v>
      </c>
      <c r="F251" s="13" t="s">
        <v>2464</v>
      </c>
      <c r="G251" s="13" t="s">
        <v>2465</v>
      </c>
      <c r="H251" s="16">
        <v>162778837</v>
      </c>
      <c r="I251" s="16">
        <v>164158103</v>
      </c>
      <c r="J251" s="13" t="s">
        <v>26</v>
      </c>
      <c r="K251" s="13" t="s">
        <v>45</v>
      </c>
      <c r="L251" s="11" t="s">
        <v>53</v>
      </c>
      <c r="M251" s="13">
        <v>1</v>
      </c>
      <c r="N251" s="22" t="s">
        <v>328</v>
      </c>
      <c r="O251" s="22" t="s">
        <v>328</v>
      </c>
      <c r="P251" s="20" t="s">
        <v>2120</v>
      </c>
      <c r="Q251" s="29">
        <v>0.13</v>
      </c>
      <c r="R251" s="13" t="s">
        <v>384</v>
      </c>
    </row>
    <row r="252" ht="214.5" customHeight="1" spans="1:18">
      <c r="A252" s="15">
        <v>1</v>
      </c>
      <c r="B252" s="15" t="s">
        <v>22</v>
      </c>
      <c r="C252" s="15" t="s">
        <v>420</v>
      </c>
      <c r="D252" s="15"/>
      <c r="E252" s="15"/>
      <c r="F252" s="13" t="s">
        <v>2466</v>
      </c>
      <c r="G252" s="17" t="s">
        <v>2467</v>
      </c>
      <c r="H252" s="15">
        <v>162777902</v>
      </c>
      <c r="I252" s="15">
        <v>164156691</v>
      </c>
      <c r="J252" s="15" t="s">
        <v>336</v>
      </c>
      <c r="K252" s="13" t="s">
        <v>337</v>
      </c>
      <c r="L252" s="13" t="s">
        <v>338</v>
      </c>
      <c r="M252" s="15">
        <v>2</v>
      </c>
      <c r="N252" s="13" t="s">
        <v>2468</v>
      </c>
      <c r="O252" s="13">
        <v>258</v>
      </c>
      <c r="P252" s="13" t="s">
        <v>2469</v>
      </c>
      <c r="Q252" s="30">
        <v>0.13</v>
      </c>
      <c r="R252" s="13" t="s">
        <v>2470</v>
      </c>
    </row>
    <row r="253" ht="16.5" customHeight="1" spans="1:18">
      <c r="A253" s="13">
        <v>2</v>
      </c>
      <c r="B253" s="13" t="s">
        <v>22</v>
      </c>
      <c r="C253" s="13" t="s">
        <v>415</v>
      </c>
      <c r="D253" s="13"/>
      <c r="E253" s="13" t="s">
        <v>342</v>
      </c>
      <c r="F253" s="13" t="s">
        <v>2471</v>
      </c>
      <c r="G253" s="17" t="s">
        <v>2472</v>
      </c>
      <c r="H253" s="13">
        <v>162778845</v>
      </c>
      <c r="I253" s="13">
        <v>164158113</v>
      </c>
      <c r="J253" s="13" t="s">
        <v>345</v>
      </c>
      <c r="K253" s="13" t="s">
        <v>346</v>
      </c>
      <c r="L253" s="13" t="s">
        <v>347</v>
      </c>
      <c r="M253" s="13">
        <v>2</v>
      </c>
      <c r="N253" s="13">
        <v>12.8</v>
      </c>
      <c r="O253" s="13">
        <v>238.4</v>
      </c>
      <c r="P253" s="23" t="s">
        <v>2473</v>
      </c>
      <c r="Q253" s="30">
        <v>0.13</v>
      </c>
      <c r="R253" s="13" t="s">
        <v>349</v>
      </c>
    </row>
    <row r="254" ht="16.5" spans="1:18">
      <c r="A254" s="13"/>
      <c r="B254" s="13"/>
      <c r="C254" s="13"/>
      <c r="D254" s="13"/>
      <c r="E254" s="13"/>
      <c r="F254" s="13"/>
      <c r="G254" s="17"/>
      <c r="H254" s="13"/>
      <c r="I254" s="13"/>
      <c r="J254" s="13"/>
      <c r="K254" s="13"/>
      <c r="L254" s="13"/>
      <c r="M254" s="13"/>
      <c r="N254" s="13">
        <v>15.8</v>
      </c>
      <c r="O254" s="13"/>
      <c r="P254" s="23" t="s">
        <v>2474</v>
      </c>
      <c r="Q254" s="30"/>
      <c r="R254" s="13"/>
    </row>
    <row r="255" ht="16.5" spans="1:18">
      <c r="A255" s="13"/>
      <c r="B255" s="13"/>
      <c r="C255" s="13"/>
      <c r="D255" s="13"/>
      <c r="E255" s="13"/>
      <c r="F255" s="13"/>
      <c r="G255" s="17"/>
      <c r="H255" s="13"/>
      <c r="I255" s="13"/>
      <c r="J255" s="13"/>
      <c r="K255" s="13"/>
      <c r="L255" s="13"/>
      <c r="M255" s="13"/>
      <c r="N255" s="13">
        <v>19.9</v>
      </c>
      <c r="O255" s="13"/>
      <c r="P255" s="23" t="s">
        <v>2475</v>
      </c>
      <c r="Q255" s="30"/>
      <c r="R255" s="13"/>
    </row>
    <row r="256" ht="33" spans="1:18">
      <c r="A256" s="13"/>
      <c r="B256" s="13"/>
      <c r="C256" s="13"/>
      <c r="D256" s="13"/>
      <c r="E256" s="13"/>
      <c r="F256" s="13"/>
      <c r="G256" s="17"/>
      <c r="H256" s="13"/>
      <c r="I256" s="13"/>
      <c r="J256" s="13"/>
      <c r="K256" s="13"/>
      <c r="L256" s="13"/>
      <c r="M256" s="13"/>
      <c r="N256" s="13">
        <v>24.8</v>
      </c>
      <c r="O256" s="13"/>
      <c r="P256" s="23" t="s">
        <v>2410</v>
      </c>
      <c r="Q256" s="30"/>
      <c r="R256" s="13"/>
    </row>
    <row r="257" ht="33" spans="1:18">
      <c r="A257" s="13"/>
      <c r="B257" s="13"/>
      <c r="C257" s="13"/>
      <c r="D257" s="13"/>
      <c r="E257" s="13"/>
      <c r="F257" s="13"/>
      <c r="G257" s="17"/>
      <c r="H257" s="13"/>
      <c r="I257" s="13"/>
      <c r="J257" s="13"/>
      <c r="K257" s="13"/>
      <c r="L257" s="13"/>
      <c r="M257" s="13"/>
      <c r="N257" s="13">
        <v>16.8</v>
      </c>
      <c r="O257" s="13"/>
      <c r="P257" s="23" t="s">
        <v>2476</v>
      </c>
      <c r="Q257" s="30"/>
      <c r="R257" s="13"/>
    </row>
    <row r="258" ht="16.5" spans="1:18">
      <c r="A258" s="13"/>
      <c r="B258" s="13"/>
      <c r="C258" s="13"/>
      <c r="D258" s="13"/>
      <c r="E258" s="13"/>
      <c r="F258" s="13"/>
      <c r="G258" s="17"/>
      <c r="H258" s="13"/>
      <c r="I258" s="13"/>
      <c r="J258" s="13"/>
      <c r="K258" s="13"/>
      <c r="L258" s="13"/>
      <c r="M258" s="13"/>
      <c r="N258" s="13">
        <v>74.7</v>
      </c>
      <c r="O258" s="13"/>
      <c r="P258" s="23" t="s">
        <v>1044</v>
      </c>
      <c r="Q258" s="30"/>
      <c r="R258" s="13"/>
    </row>
    <row r="259" ht="16.5" spans="1:18">
      <c r="A259" s="13"/>
      <c r="B259" s="13"/>
      <c r="C259" s="13"/>
      <c r="D259" s="13"/>
      <c r="E259" s="13"/>
      <c r="F259" s="13"/>
      <c r="G259" s="17"/>
      <c r="H259" s="13"/>
      <c r="I259" s="13"/>
      <c r="J259" s="13"/>
      <c r="K259" s="13"/>
      <c r="L259" s="13"/>
      <c r="M259" s="13"/>
      <c r="N259" s="13">
        <v>73.6</v>
      </c>
      <c r="O259" s="13"/>
      <c r="P259" s="23" t="s">
        <v>1045</v>
      </c>
      <c r="Q259" s="30"/>
      <c r="R259" s="13"/>
    </row>
    <row r="260" ht="297" customHeight="1" spans="1:18">
      <c r="A260" s="13">
        <v>3</v>
      </c>
      <c r="B260" s="13" t="s">
        <v>22</v>
      </c>
      <c r="C260" s="13" t="s">
        <v>415</v>
      </c>
      <c r="D260" s="11"/>
      <c r="E260" s="13" t="s">
        <v>351</v>
      </c>
      <c r="F260" s="134" t="s">
        <v>2477</v>
      </c>
      <c r="G260" s="17" t="s">
        <v>2478</v>
      </c>
      <c r="H260" s="13">
        <v>162778758</v>
      </c>
      <c r="I260" s="13">
        <v>164158005</v>
      </c>
      <c r="J260" s="13" t="s">
        <v>354</v>
      </c>
      <c r="K260" s="13" t="s">
        <v>355</v>
      </c>
      <c r="L260" s="13" t="s">
        <v>356</v>
      </c>
      <c r="M260" s="13">
        <v>1</v>
      </c>
      <c r="N260" s="13" t="s">
        <v>2479</v>
      </c>
      <c r="O260" s="13">
        <v>246.6</v>
      </c>
      <c r="P260" s="13" t="s">
        <v>2480</v>
      </c>
      <c r="Q260" s="30">
        <v>0.13</v>
      </c>
      <c r="R260" s="13" t="s">
        <v>2481</v>
      </c>
    </row>
    <row r="261" ht="232.5" customHeight="1" spans="1:18">
      <c r="A261" s="13">
        <v>4</v>
      </c>
      <c r="B261" s="15" t="s">
        <v>22</v>
      </c>
      <c r="C261" s="13" t="s">
        <v>420</v>
      </c>
      <c r="D261" s="13"/>
      <c r="E261" s="13" t="s">
        <v>1473</v>
      </c>
      <c r="F261" s="13" t="s">
        <v>2482</v>
      </c>
      <c r="G261" s="17" t="s">
        <v>2483</v>
      </c>
      <c r="H261" s="13">
        <v>162777716</v>
      </c>
      <c r="I261" s="13">
        <v>164156310</v>
      </c>
      <c r="J261" s="13" t="s">
        <v>866</v>
      </c>
      <c r="K261" s="13" t="s">
        <v>867</v>
      </c>
      <c r="L261" s="13" t="s">
        <v>356</v>
      </c>
      <c r="M261" s="13">
        <v>1</v>
      </c>
      <c r="N261" s="13" t="s">
        <v>2484</v>
      </c>
      <c r="O261" s="13">
        <f>109.9+30+14.9+49.9+30+30</f>
        <v>264.7</v>
      </c>
      <c r="P261" s="13" t="s">
        <v>2485</v>
      </c>
      <c r="Q261" s="30">
        <v>0.13</v>
      </c>
      <c r="R261" s="13" t="s">
        <v>2486</v>
      </c>
    </row>
    <row r="262" ht="233.3" customHeight="1" spans="1:18">
      <c r="A262" s="15">
        <v>5</v>
      </c>
      <c r="B262" s="15" t="s">
        <v>22</v>
      </c>
      <c r="C262" s="15" t="s">
        <v>420</v>
      </c>
      <c r="D262" s="11"/>
      <c r="E262" s="13" t="s">
        <v>2487</v>
      </c>
      <c r="F262" s="13" t="s">
        <v>2488</v>
      </c>
      <c r="G262" s="17" t="s">
        <v>2489</v>
      </c>
      <c r="H262" s="15">
        <v>162777741</v>
      </c>
      <c r="I262" s="15">
        <v>164156355</v>
      </c>
      <c r="J262" s="15" t="s">
        <v>858</v>
      </c>
      <c r="K262" s="13" t="s">
        <v>859</v>
      </c>
      <c r="L262" s="13" t="s">
        <v>860</v>
      </c>
      <c r="M262" s="13">
        <v>1</v>
      </c>
      <c r="N262" s="13" t="s">
        <v>2490</v>
      </c>
      <c r="O262" s="13">
        <v>220.3</v>
      </c>
      <c r="P262" s="13" t="s">
        <v>2491</v>
      </c>
      <c r="Q262" s="30">
        <v>0.13</v>
      </c>
      <c r="R262" s="13" t="s">
        <v>2492</v>
      </c>
    </row>
    <row r="263" ht="33" customHeight="1" spans="1:18">
      <c r="A263" s="15">
        <v>6</v>
      </c>
      <c r="B263" s="15" t="s">
        <v>22</v>
      </c>
      <c r="C263" s="13" t="s">
        <v>420</v>
      </c>
      <c r="D263" s="13"/>
      <c r="E263" s="13"/>
      <c r="F263" s="13" t="s">
        <v>2493</v>
      </c>
      <c r="G263" s="17" t="s">
        <v>2494</v>
      </c>
      <c r="H263" s="13">
        <v>162778921</v>
      </c>
      <c r="I263" s="13">
        <v>164158204</v>
      </c>
      <c r="J263" s="13" t="s">
        <v>1062</v>
      </c>
      <c r="K263" s="13" t="s">
        <v>1063</v>
      </c>
      <c r="L263" s="13" t="s">
        <v>356</v>
      </c>
      <c r="M263" s="13">
        <v>1</v>
      </c>
      <c r="N263" s="13">
        <v>10.9</v>
      </c>
      <c r="O263" s="13">
        <v>287.6</v>
      </c>
      <c r="P263" s="23" t="s">
        <v>2495</v>
      </c>
      <c r="Q263" s="30">
        <v>0.13</v>
      </c>
      <c r="R263" s="13" t="s">
        <v>2496</v>
      </c>
    </row>
    <row r="264" ht="33" spans="1:18">
      <c r="A264" s="15"/>
      <c r="B264" s="15"/>
      <c r="C264" s="13"/>
      <c r="D264" s="13"/>
      <c r="E264" s="13"/>
      <c r="F264" s="13"/>
      <c r="G264" s="17"/>
      <c r="H264" s="13"/>
      <c r="I264" s="13"/>
      <c r="J264" s="13"/>
      <c r="K264" s="13"/>
      <c r="L264" s="13"/>
      <c r="M264" s="13"/>
      <c r="N264" s="13">
        <v>29.9</v>
      </c>
      <c r="O264" s="13"/>
      <c r="P264" s="23" t="s">
        <v>2497</v>
      </c>
      <c r="Q264" s="13"/>
      <c r="R264" s="13"/>
    </row>
    <row r="265" ht="33" spans="1:18">
      <c r="A265" s="15"/>
      <c r="B265" s="15"/>
      <c r="C265" s="13"/>
      <c r="D265" s="13"/>
      <c r="E265" s="13"/>
      <c r="F265" s="13"/>
      <c r="G265" s="17"/>
      <c r="H265" s="13"/>
      <c r="I265" s="13"/>
      <c r="J265" s="13"/>
      <c r="K265" s="13"/>
      <c r="L265" s="13"/>
      <c r="M265" s="13"/>
      <c r="N265" s="13">
        <v>29.9</v>
      </c>
      <c r="O265" s="13"/>
      <c r="P265" s="23" t="s">
        <v>2498</v>
      </c>
      <c r="Q265" s="13"/>
      <c r="R265" s="13"/>
    </row>
    <row r="266" ht="33" spans="1:18">
      <c r="A266" s="15"/>
      <c r="B266" s="15"/>
      <c r="C266" s="13"/>
      <c r="D266" s="13"/>
      <c r="E266" s="13"/>
      <c r="F266" s="13"/>
      <c r="G266" s="17"/>
      <c r="H266" s="13"/>
      <c r="I266" s="13"/>
      <c r="J266" s="13"/>
      <c r="K266" s="13"/>
      <c r="L266" s="13"/>
      <c r="M266" s="13"/>
      <c r="N266" s="13">
        <v>34.9</v>
      </c>
      <c r="O266" s="13"/>
      <c r="P266" s="23" t="s">
        <v>2499</v>
      </c>
      <c r="Q266" s="13"/>
      <c r="R266" s="13"/>
    </row>
    <row r="267" ht="33" spans="1:18">
      <c r="A267" s="15"/>
      <c r="B267" s="15"/>
      <c r="C267" s="13"/>
      <c r="D267" s="13"/>
      <c r="E267" s="13"/>
      <c r="F267" s="13"/>
      <c r="G267" s="17"/>
      <c r="H267" s="13"/>
      <c r="I267" s="13"/>
      <c r="J267" s="13"/>
      <c r="K267" s="13"/>
      <c r="L267" s="13"/>
      <c r="M267" s="13"/>
      <c r="N267" s="13">
        <v>64</v>
      </c>
      <c r="O267" s="13"/>
      <c r="P267" s="23" t="s">
        <v>2500</v>
      </c>
      <c r="Q267" s="13"/>
      <c r="R267" s="13"/>
    </row>
    <row r="268" ht="33" spans="1:18">
      <c r="A268" s="15"/>
      <c r="B268" s="15"/>
      <c r="C268" s="13"/>
      <c r="D268" s="13"/>
      <c r="E268" s="13"/>
      <c r="F268" s="13"/>
      <c r="G268" s="17"/>
      <c r="H268" s="13"/>
      <c r="I268" s="13"/>
      <c r="J268" s="13"/>
      <c r="K268" s="13"/>
      <c r="L268" s="13"/>
      <c r="M268" s="13"/>
      <c r="N268" s="13">
        <v>64</v>
      </c>
      <c r="O268" s="13"/>
      <c r="P268" s="23" t="s">
        <v>2501</v>
      </c>
      <c r="Q268" s="13"/>
      <c r="R268" s="13"/>
    </row>
    <row r="269" ht="33" spans="1:18">
      <c r="A269" s="15"/>
      <c r="B269" s="15"/>
      <c r="C269" s="13"/>
      <c r="D269" s="13"/>
      <c r="E269" s="13"/>
      <c r="F269" s="13"/>
      <c r="G269" s="17"/>
      <c r="H269" s="13"/>
      <c r="I269" s="13"/>
      <c r="J269" s="13"/>
      <c r="K269" s="13"/>
      <c r="L269" s="13"/>
      <c r="M269" s="13"/>
      <c r="N269" s="13">
        <v>54</v>
      </c>
      <c r="O269" s="13"/>
      <c r="P269" s="23" t="s">
        <v>2502</v>
      </c>
      <c r="Q269" s="13"/>
      <c r="R269" s="13"/>
    </row>
    <row r="270" ht="233.6" customHeight="1" spans="1:18">
      <c r="A270" s="13">
        <v>7</v>
      </c>
      <c r="B270" s="13" t="s">
        <v>22</v>
      </c>
      <c r="C270" s="13" t="s">
        <v>971</v>
      </c>
      <c r="D270" s="13"/>
      <c r="E270" s="13" t="s">
        <v>972</v>
      </c>
      <c r="F270" s="13" t="s">
        <v>2503</v>
      </c>
      <c r="G270" s="17" t="s">
        <v>2504</v>
      </c>
      <c r="H270" s="11">
        <v>162776988</v>
      </c>
      <c r="I270" s="11">
        <v>164155092</v>
      </c>
      <c r="J270" s="13" t="s">
        <v>250</v>
      </c>
      <c r="K270" s="13" t="s">
        <v>2505</v>
      </c>
      <c r="L270" s="13" t="s">
        <v>79</v>
      </c>
      <c r="M270" s="13">
        <v>1</v>
      </c>
      <c r="N270" s="13">
        <v>699</v>
      </c>
      <c r="O270" s="13">
        <v>699</v>
      </c>
      <c r="P270" s="13" t="s">
        <v>2506</v>
      </c>
      <c r="Q270" s="30">
        <v>0.13</v>
      </c>
      <c r="R270" s="13" t="s">
        <v>2436</v>
      </c>
    </row>
    <row r="271" ht="115.5" customHeight="1" spans="1:18">
      <c r="A271" s="11">
        <v>8</v>
      </c>
      <c r="B271" s="11" t="s">
        <v>22</v>
      </c>
      <c r="C271" s="11" t="s">
        <v>1005</v>
      </c>
      <c r="D271" s="11"/>
      <c r="E271" s="11" t="s">
        <v>2507</v>
      </c>
      <c r="F271" s="11" t="s">
        <v>2508</v>
      </c>
      <c r="G271" s="18" t="s">
        <v>2509</v>
      </c>
      <c r="H271" s="11">
        <v>162779580</v>
      </c>
      <c r="I271" s="11">
        <v>164158948</v>
      </c>
      <c r="J271" s="11" t="s">
        <v>26</v>
      </c>
      <c r="K271" s="11" t="s">
        <v>154</v>
      </c>
      <c r="L271" s="11" t="s">
        <v>53</v>
      </c>
      <c r="M271" s="11">
        <v>1</v>
      </c>
      <c r="N271" s="11">
        <v>310.95</v>
      </c>
      <c r="O271" s="11">
        <v>354.1</v>
      </c>
      <c r="P271" s="19" t="s">
        <v>2510</v>
      </c>
      <c r="Q271" s="29">
        <v>0.13</v>
      </c>
      <c r="R271" s="11" t="s">
        <v>2511</v>
      </c>
    </row>
    <row r="272" ht="66" spans="1:18">
      <c r="A272" s="11"/>
      <c r="B272" s="11"/>
      <c r="C272" s="11"/>
      <c r="D272" s="11"/>
      <c r="E272" s="11"/>
      <c r="F272" s="11"/>
      <c r="G272" s="18" t="s">
        <v>2512</v>
      </c>
      <c r="H272" s="11"/>
      <c r="I272" s="11"/>
      <c r="J272" s="11" t="s">
        <v>26</v>
      </c>
      <c r="K272" s="11" t="s">
        <v>154</v>
      </c>
      <c r="L272" s="11" t="s">
        <v>2513</v>
      </c>
      <c r="M272" s="11">
        <v>1</v>
      </c>
      <c r="N272" s="11">
        <v>43.15</v>
      </c>
      <c r="O272" s="11"/>
      <c r="P272" s="19" t="s">
        <v>2514</v>
      </c>
      <c r="Q272" s="29"/>
      <c r="R272" s="11"/>
    </row>
    <row r="273" ht="204.4" customHeight="1" spans="1:18">
      <c r="A273" s="13">
        <v>9</v>
      </c>
      <c r="B273" s="11" t="s">
        <v>22</v>
      </c>
      <c r="C273" s="11" t="s">
        <v>371</v>
      </c>
      <c r="D273" s="13"/>
      <c r="E273" s="13" t="s">
        <v>2121</v>
      </c>
      <c r="F273" s="153" t="s">
        <v>2515</v>
      </c>
      <c r="G273" s="162" t="s">
        <v>2123</v>
      </c>
      <c r="H273" s="16">
        <v>162778485</v>
      </c>
      <c r="I273" s="16">
        <v>164157696</v>
      </c>
      <c r="J273" s="13" t="s">
        <v>907</v>
      </c>
      <c r="K273" s="11" t="s">
        <v>908</v>
      </c>
      <c r="L273" s="11" t="s">
        <v>53</v>
      </c>
      <c r="M273" s="13">
        <v>1</v>
      </c>
      <c r="N273" s="22"/>
      <c r="O273" s="22">
        <v>968</v>
      </c>
      <c r="P273" s="156" t="s">
        <v>2516</v>
      </c>
      <c r="Q273" s="30">
        <v>0.13</v>
      </c>
      <c r="R273" s="13" t="s">
        <v>911</v>
      </c>
    </row>
    <row r="274" ht="159.45" customHeight="1" spans="1:18">
      <c r="A274" s="13">
        <v>10</v>
      </c>
      <c r="B274" s="11" t="s">
        <v>22</v>
      </c>
      <c r="C274" s="11" t="s">
        <v>371</v>
      </c>
      <c r="D274" s="13"/>
      <c r="E274" s="13" t="s">
        <v>2517</v>
      </c>
      <c r="F274" s="153" t="s">
        <v>2518</v>
      </c>
      <c r="G274" s="162" t="s">
        <v>2519</v>
      </c>
      <c r="H274" s="16">
        <v>162778497</v>
      </c>
      <c r="I274" s="16">
        <v>164157710</v>
      </c>
      <c r="J274" s="13" t="s">
        <v>907</v>
      </c>
      <c r="K274" s="11" t="s">
        <v>908</v>
      </c>
      <c r="L274" s="11" t="s">
        <v>53</v>
      </c>
      <c r="M274" s="13">
        <v>1</v>
      </c>
      <c r="N274" s="22"/>
      <c r="O274" s="22">
        <v>316</v>
      </c>
      <c r="P274" s="156" t="s">
        <v>2520</v>
      </c>
      <c r="Q274" s="30">
        <v>0.13</v>
      </c>
      <c r="R274" s="13" t="s">
        <v>1535</v>
      </c>
    </row>
    <row r="275" ht="198" customHeight="1" spans="1:18">
      <c r="A275" s="11">
        <v>11</v>
      </c>
      <c r="B275" s="11" t="s">
        <v>22</v>
      </c>
      <c r="C275" s="11" t="s">
        <v>371</v>
      </c>
      <c r="D275" s="11"/>
      <c r="E275" s="11" t="s">
        <v>2521</v>
      </c>
      <c r="F275" s="11" t="s">
        <v>2522</v>
      </c>
      <c r="G275" s="18" t="s">
        <v>2523</v>
      </c>
      <c r="H275" s="12">
        <v>162778634</v>
      </c>
      <c r="I275" s="12">
        <v>164157868</v>
      </c>
      <c r="J275" s="11" t="s">
        <v>1539</v>
      </c>
      <c r="K275" s="11" t="s">
        <v>1540</v>
      </c>
      <c r="L275" s="11" t="s">
        <v>909</v>
      </c>
      <c r="M275" s="11">
        <v>1</v>
      </c>
      <c r="N275" s="28"/>
      <c r="O275" s="28">
        <v>1898</v>
      </c>
      <c r="P275" s="19" t="s">
        <v>2524</v>
      </c>
      <c r="Q275" s="29">
        <v>0.13</v>
      </c>
      <c r="R275" s="11" t="s">
        <v>2525</v>
      </c>
    </row>
    <row r="276" ht="235.8" customHeight="1" spans="1:18">
      <c r="A276" s="13">
        <v>12</v>
      </c>
      <c r="B276" s="11" t="s">
        <v>22</v>
      </c>
      <c r="C276" s="13" t="s">
        <v>919</v>
      </c>
      <c r="D276" s="11"/>
      <c r="E276" s="13" t="s">
        <v>2526</v>
      </c>
      <c r="F276" s="11" t="s">
        <v>2527</v>
      </c>
      <c r="G276" s="17" t="s">
        <v>2528</v>
      </c>
      <c r="H276" s="16">
        <v>162778445</v>
      </c>
      <c r="I276" s="16">
        <v>164157655</v>
      </c>
      <c r="J276" s="13" t="s">
        <v>935</v>
      </c>
      <c r="K276" s="13" t="s">
        <v>279</v>
      </c>
      <c r="L276" s="11" t="s">
        <v>909</v>
      </c>
      <c r="M276" s="13">
        <v>1</v>
      </c>
      <c r="N276" s="22"/>
      <c r="O276" s="22">
        <v>201</v>
      </c>
      <c r="P276" s="13" t="s">
        <v>2529</v>
      </c>
      <c r="Q276" s="30">
        <v>0.13</v>
      </c>
      <c r="R276" s="13" t="s">
        <v>931</v>
      </c>
    </row>
    <row r="277" ht="203.4" customHeight="1" spans="1:18">
      <c r="A277" s="11">
        <v>13</v>
      </c>
      <c r="B277" s="11" t="s">
        <v>22</v>
      </c>
      <c r="C277" s="11" t="s">
        <v>919</v>
      </c>
      <c r="D277" s="11"/>
      <c r="E277" s="11" t="s">
        <v>2153</v>
      </c>
      <c r="F277" s="11" t="s">
        <v>2530</v>
      </c>
      <c r="G277" s="18" t="s">
        <v>2531</v>
      </c>
      <c r="H277" s="12">
        <v>162778641</v>
      </c>
      <c r="I277" s="12">
        <v>164157875</v>
      </c>
      <c r="J277" s="11" t="s">
        <v>1539</v>
      </c>
      <c r="K277" s="11" t="s">
        <v>1540</v>
      </c>
      <c r="L277" s="11" t="s">
        <v>909</v>
      </c>
      <c r="M277" s="11">
        <v>1</v>
      </c>
      <c r="N277" s="28"/>
      <c r="O277" s="28">
        <v>499</v>
      </c>
      <c r="P277" s="27" t="s">
        <v>2532</v>
      </c>
      <c r="Q277" s="29">
        <v>0.13</v>
      </c>
      <c r="R277" s="11" t="s">
        <v>925</v>
      </c>
    </row>
    <row r="278" ht="232.5" customHeight="1" spans="1:18">
      <c r="A278" s="11">
        <v>14</v>
      </c>
      <c r="B278" s="11" t="s">
        <v>22</v>
      </c>
      <c r="C278" s="11" t="s">
        <v>919</v>
      </c>
      <c r="D278" s="11"/>
      <c r="E278" s="11" t="s">
        <v>2533</v>
      </c>
      <c r="F278" s="11" t="s">
        <v>2534</v>
      </c>
      <c r="G278" s="18" t="s">
        <v>2535</v>
      </c>
      <c r="H278" s="12">
        <v>162778690</v>
      </c>
      <c r="I278" s="12">
        <v>164157935</v>
      </c>
      <c r="J278" s="11" t="s">
        <v>250</v>
      </c>
      <c r="K278" s="11" t="s">
        <v>27</v>
      </c>
      <c r="L278" s="11" t="s">
        <v>909</v>
      </c>
      <c r="M278" s="11">
        <v>1</v>
      </c>
      <c r="N278" s="28"/>
      <c r="O278" s="28">
        <v>299</v>
      </c>
      <c r="P278" s="27" t="s">
        <v>2536</v>
      </c>
      <c r="Q278" s="29">
        <v>0.13</v>
      </c>
      <c r="R278" s="11" t="s">
        <v>1100</v>
      </c>
    </row>
    <row r="279" ht="33" customHeight="1" spans="1:18">
      <c r="A279" s="13">
        <v>15</v>
      </c>
      <c r="B279" s="13" t="s">
        <v>22</v>
      </c>
      <c r="C279" s="13" t="s">
        <v>1101</v>
      </c>
      <c r="D279" s="13"/>
      <c r="E279" s="13" t="s">
        <v>742</v>
      </c>
      <c r="F279" s="11" t="s">
        <v>2537</v>
      </c>
      <c r="G279" s="17" t="s">
        <v>2538</v>
      </c>
      <c r="H279" s="13">
        <v>162778614</v>
      </c>
      <c r="I279" s="13">
        <v>164157848</v>
      </c>
      <c r="J279" s="13" t="s">
        <v>745</v>
      </c>
      <c r="K279" s="13" t="s">
        <v>1401</v>
      </c>
      <c r="L279" s="13" t="s">
        <v>746</v>
      </c>
      <c r="M279" s="13">
        <v>1</v>
      </c>
      <c r="N279" s="13">
        <v>42.9</v>
      </c>
      <c r="O279" s="13">
        <v>291.8</v>
      </c>
      <c r="P279" s="13" t="s">
        <v>2539</v>
      </c>
      <c r="Q279" s="30">
        <v>0.09</v>
      </c>
      <c r="R279" s="13" t="s">
        <v>688</v>
      </c>
    </row>
    <row r="280" ht="33" spans="1:18">
      <c r="A280" s="13"/>
      <c r="B280" s="13"/>
      <c r="C280" s="13"/>
      <c r="D280" s="13"/>
      <c r="E280" s="13"/>
      <c r="F280" s="11"/>
      <c r="G280" s="17" t="s">
        <v>2540</v>
      </c>
      <c r="H280" s="13"/>
      <c r="I280" s="13"/>
      <c r="J280" s="13"/>
      <c r="K280" s="13"/>
      <c r="L280" s="13"/>
      <c r="M280" s="13"/>
      <c r="N280" s="13">
        <v>32.6666666666667</v>
      </c>
      <c r="O280" s="13"/>
      <c r="P280" s="13" t="s">
        <v>747</v>
      </c>
      <c r="Q280" s="30"/>
      <c r="R280" s="13"/>
    </row>
    <row r="281" ht="33" spans="1:18">
      <c r="A281" s="13"/>
      <c r="B281" s="13"/>
      <c r="C281" s="13"/>
      <c r="D281" s="13"/>
      <c r="E281" s="13"/>
      <c r="F281" s="11"/>
      <c r="G281" s="17" t="s">
        <v>2541</v>
      </c>
      <c r="H281" s="13"/>
      <c r="I281" s="13"/>
      <c r="J281" s="13"/>
      <c r="K281" s="13"/>
      <c r="L281" s="13"/>
      <c r="M281" s="13"/>
      <c r="N281" s="13">
        <v>32.6666666666667</v>
      </c>
      <c r="O281" s="13"/>
      <c r="P281" s="13" t="s">
        <v>749</v>
      </c>
      <c r="Q281" s="30"/>
      <c r="R281" s="13"/>
    </row>
    <row r="282" ht="33" spans="1:18">
      <c r="A282" s="13"/>
      <c r="B282" s="13"/>
      <c r="C282" s="13"/>
      <c r="D282" s="13"/>
      <c r="E282" s="13"/>
      <c r="F282" s="11"/>
      <c r="G282" s="17" t="s">
        <v>2542</v>
      </c>
      <c r="H282" s="13"/>
      <c r="I282" s="13"/>
      <c r="J282" s="13"/>
      <c r="K282" s="13"/>
      <c r="L282" s="13"/>
      <c r="M282" s="13"/>
      <c r="N282" s="13">
        <v>158</v>
      </c>
      <c r="O282" s="13"/>
      <c r="P282" s="13" t="s">
        <v>2543</v>
      </c>
      <c r="Q282" s="30"/>
      <c r="R282" s="13"/>
    </row>
    <row r="283" ht="33" spans="1:18">
      <c r="A283" s="13"/>
      <c r="B283" s="13"/>
      <c r="C283" s="13"/>
      <c r="D283" s="13"/>
      <c r="E283" s="13"/>
      <c r="F283" s="11"/>
      <c r="G283" s="17" t="s">
        <v>2544</v>
      </c>
      <c r="H283" s="13"/>
      <c r="I283" s="13"/>
      <c r="J283" s="13"/>
      <c r="K283" s="13"/>
      <c r="L283" s="13"/>
      <c r="M283" s="13"/>
      <c r="N283" s="13">
        <v>25.6</v>
      </c>
      <c r="O283" s="13"/>
      <c r="P283" s="13" t="s">
        <v>2545</v>
      </c>
      <c r="Q283" s="30"/>
      <c r="R283" s="13"/>
    </row>
    <row r="284" ht="232.9" customHeight="1" spans="1:18">
      <c r="A284" s="13">
        <v>16</v>
      </c>
      <c r="B284" s="11" t="s">
        <v>22</v>
      </c>
      <c r="C284" s="11" t="s">
        <v>1101</v>
      </c>
      <c r="D284" s="11"/>
      <c r="E284" s="11" t="s">
        <v>2546</v>
      </c>
      <c r="F284" s="13" t="s">
        <v>2547</v>
      </c>
      <c r="G284" s="17" t="s">
        <v>2548</v>
      </c>
      <c r="H284" s="13">
        <v>162778971</v>
      </c>
      <c r="I284" s="13">
        <v>164158262</v>
      </c>
      <c r="J284" s="13" t="s">
        <v>2549</v>
      </c>
      <c r="K284" s="13" t="s">
        <v>71</v>
      </c>
      <c r="L284" s="13" t="s">
        <v>2550</v>
      </c>
      <c r="M284" s="13">
        <v>2</v>
      </c>
      <c r="N284" s="13">
        <v>238</v>
      </c>
      <c r="O284" s="13">
        <v>238</v>
      </c>
      <c r="P284" s="13" t="s">
        <v>311</v>
      </c>
      <c r="Q284" s="30">
        <v>0.09</v>
      </c>
      <c r="R284" s="13" t="s">
        <v>318</v>
      </c>
    </row>
    <row r="285" ht="86" customHeight="1" spans="1:18">
      <c r="A285" s="13">
        <v>17</v>
      </c>
      <c r="B285" s="11" t="s">
        <v>22</v>
      </c>
      <c r="C285" s="11" t="s">
        <v>1101</v>
      </c>
      <c r="D285" s="13" t="s">
        <v>60</v>
      </c>
      <c r="E285" s="11" t="s">
        <v>2551</v>
      </c>
      <c r="F285" s="11" t="s">
        <v>2552</v>
      </c>
      <c r="G285" s="17" t="s">
        <v>2553</v>
      </c>
      <c r="H285" s="13">
        <v>162778701</v>
      </c>
      <c r="I285" s="13">
        <v>164157946</v>
      </c>
      <c r="J285" s="13" t="s">
        <v>51</v>
      </c>
      <c r="K285" s="13" t="s">
        <v>45</v>
      </c>
      <c r="L285" s="13" t="s">
        <v>766</v>
      </c>
      <c r="M285" s="13">
        <v>1</v>
      </c>
      <c r="N285" s="13" t="s">
        <v>311</v>
      </c>
      <c r="O285" s="13" t="s">
        <v>311</v>
      </c>
      <c r="P285" s="13" t="s">
        <v>311</v>
      </c>
      <c r="Q285" s="30">
        <v>0.09</v>
      </c>
      <c r="R285" s="13" t="s">
        <v>768</v>
      </c>
    </row>
    <row r="286" ht="86" customHeight="1" spans="1:18">
      <c r="A286" s="13"/>
      <c r="B286" s="11"/>
      <c r="C286" s="11"/>
      <c r="D286" s="13"/>
      <c r="E286" s="11"/>
      <c r="F286" s="11"/>
      <c r="G286" s="17" t="s">
        <v>2554</v>
      </c>
      <c r="H286" s="13"/>
      <c r="I286" s="13"/>
      <c r="J286" s="13"/>
      <c r="K286" s="13"/>
      <c r="L286" s="13"/>
      <c r="M286" s="13"/>
      <c r="N286" s="13"/>
      <c r="O286" s="13"/>
      <c r="P286" s="13"/>
      <c r="Q286" s="13"/>
      <c r="R286" s="13"/>
    </row>
    <row r="287" ht="28" customHeight="1" spans="1:18">
      <c r="A287" s="13">
        <v>18</v>
      </c>
      <c r="B287" s="13" t="s">
        <v>22</v>
      </c>
      <c r="C287" s="13" t="s">
        <v>1101</v>
      </c>
      <c r="D287" s="13" t="s">
        <v>60</v>
      </c>
      <c r="E287" s="13" t="s">
        <v>1961</v>
      </c>
      <c r="F287" s="13" t="s">
        <v>2555</v>
      </c>
      <c r="G287" s="17" t="s">
        <v>1963</v>
      </c>
      <c r="H287" s="13">
        <v>162778508</v>
      </c>
      <c r="I287" s="13">
        <v>164157723</v>
      </c>
      <c r="J287" s="13" t="s">
        <v>26</v>
      </c>
      <c r="K287" s="13" t="s">
        <v>1401</v>
      </c>
      <c r="L287" s="13" t="s">
        <v>1964</v>
      </c>
      <c r="M287" s="13">
        <v>1</v>
      </c>
      <c r="N287" s="13">
        <v>398</v>
      </c>
      <c r="O287" s="13">
        <v>398</v>
      </c>
      <c r="P287" s="23" t="s">
        <v>2556</v>
      </c>
      <c r="Q287" s="30">
        <v>0.09</v>
      </c>
      <c r="R287" s="13" t="s">
        <v>1966</v>
      </c>
    </row>
    <row r="288" ht="28" customHeight="1" spans="1:18">
      <c r="A288" s="13"/>
      <c r="B288" s="13"/>
      <c r="C288" s="13"/>
      <c r="D288" s="13"/>
      <c r="E288" s="13"/>
      <c r="F288" s="13"/>
      <c r="G288" s="17" t="s">
        <v>2557</v>
      </c>
      <c r="H288" s="13"/>
      <c r="I288" s="13"/>
      <c r="J288" s="13"/>
      <c r="K288" s="13"/>
      <c r="L288" s="13"/>
      <c r="M288" s="13"/>
      <c r="N288" s="13"/>
      <c r="O288" s="13"/>
      <c r="P288" s="13"/>
      <c r="Q288" s="13"/>
      <c r="R288" s="13"/>
    </row>
    <row r="289" ht="28" customHeight="1" spans="1:18">
      <c r="A289" s="13"/>
      <c r="B289" s="13"/>
      <c r="C289" s="13"/>
      <c r="D289" s="13"/>
      <c r="E289" s="13"/>
      <c r="F289" s="13"/>
      <c r="G289" s="17" t="s">
        <v>1968</v>
      </c>
      <c r="H289" s="13"/>
      <c r="I289" s="13"/>
      <c r="J289" s="13"/>
      <c r="K289" s="13"/>
      <c r="L289" s="13"/>
      <c r="M289" s="13"/>
      <c r="N289" s="13"/>
      <c r="O289" s="13"/>
      <c r="P289" s="13"/>
      <c r="Q289" s="13"/>
      <c r="R289" s="13"/>
    </row>
    <row r="290" ht="28" customHeight="1" spans="1:18">
      <c r="A290" s="13"/>
      <c r="B290" s="13"/>
      <c r="C290" s="13"/>
      <c r="D290" s="13"/>
      <c r="E290" s="13"/>
      <c r="F290" s="13"/>
      <c r="G290" s="17" t="s">
        <v>1969</v>
      </c>
      <c r="H290" s="13"/>
      <c r="I290" s="13"/>
      <c r="J290" s="13"/>
      <c r="K290" s="13"/>
      <c r="L290" s="13"/>
      <c r="M290" s="13"/>
      <c r="N290" s="13"/>
      <c r="O290" s="13"/>
      <c r="P290" s="13"/>
      <c r="Q290" s="13"/>
      <c r="R290" s="13"/>
    </row>
    <row r="291" ht="28" customHeight="1" spans="1:18">
      <c r="A291" s="13"/>
      <c r="B291" s="13"/>
      <c r="C291" s="13"/>
      <c r="D291" s="13"/>
      <c r="E291" s="13"/>
      <c r="F291" s="13"/>
      <c r="G291" s="17" t="s">
        <v>1970</v>
      </c>
      <c r="H291" s="13"/>
      <c r="I291" s="13"/>
      <c r="J291" s="13"/>
      <c r="K291" s="13"/>
      <c r="L291" s="13"/>
      <c r="M291" s="13"/>
      <c r="N291" s="13"/>
      <c r="O291" s="13"/>
      <c r="P291" s="13"/>
      <c r="Q291" s="13"/>
      <c r="R291" s="13"/>
    </row>
    <row r="292" ht="28" customHeight="1" spans="1:18">
      <c r="A292" s="13"/>
      <c r="B292" s="13"/>
      <c r="C292" s="13"/>
      <c r="D292" s="13"/>
      <c r="E292" s="13"/>
      <c r="F292" s="13"/>
      <c r="G292" s="17" t="s">
        <v>1971</v>
      </c>
      <c r="H292" s="13"/>
      <c r="I292" s="13"/>
      <c r="J292" s="13"/>
      <c r="K292" s="13"/>
      <c r="L292" s="13"/>
      <c r="M292" s="13"/>
      <c r="N292" s="13"/>
      <c r="O292" s="13"/>
      <c r="P292" s="13"/>
      <c r="Q292" s="13"/>
      <c r="R292" s="13"/>
    </row>
    <row r="293" ht="28" customHeight="1" spans="1:18">
      <c r="A293" s="13"/>
      <c r="B293" s="13"/>
      <c r="C293" s="13"/>
      <c r="D293" s="13"/>
      <c r="E293" s="13"/>
      <c r="F293" s="13"/>
      <c r="G293" s="17" t="s">
        <v>1972</v>
      </c>
      <c r="H293" s="13"/>
      <c r="I293" s="13"/>
      <c r="J293" s="13"/>
      <c r="K293" s="13"/>
      <c r="L293" s="13"/>
      <c r="M293" s="13"/>
      <c r="N293" s="13"/>
      <c r="O293" s="13"/>
      <c r="P293" s="13"/>
      <c r="Q293" s="13"/>
      <c r="R293" s="13"/>
    </row>
    <row r="294" ht="28" customHeight="1" spans="1:18">
      <c r="A294" s="13"/>
      <c r="B294" s="13"/>
      <c r="C294" s="13"/>
      <c r="D294" s="13"/>
      <c r="E294" s="13"/>
      <c r="F294" s="13"/>
      <c r="G294" s="17" t="s">
        <v>1973</v>
      </c>
      <c r="H294" s="13"/>
      <c r="I294" s="13"/>
      <c r="J294" s="13"/>
      <c r="K294" s="13"/>
      <c r="L294" s="13"/>
      <c r="M294" s="13"/>
      <c r="N294" s="13"/>
      <c r="O294" s="13"/>
      <c r="P294" s="13"/>
      <c r="Q294" s="13"/>
      <c r="R294" s="13"/>
    </row>
    <row r="295" ht="28" customHeight="1" spans="1:18">
      <c r="A295" s="13">
        <v>19</v>
      </c>
      <c r="B295" s="13" t="s">
        <v>22</v>
      </c>
      <c r="C295" s="13" t="s">
        <v>1101</v>
      </c>
      <c r="D295" s="13"/>
      <c r="E295" s="13" t="s">
        <v>1974</v>
      </c>
      <c r="F295" s="13" t="s">
        <v>2558</v>
      </c>
      <c r="G295" s="17" t="s">
        <v>2559</v>
      </c>
      <c r="H295" s="13">
        <v>162778507</v>
      </c>
      <c r="I295" s="13">
        <v>164157722</v>
      </c>
      <c r="J295" s="13" t="s">
        <v>26</v>
      </c>
      <c r="K295" s="13" t="s">
        <v>1401</v>
      </c>
      <c r="L295" s="13" t="s">
        <v>1964</v>
      </c>
      <c r="M295" s="13">
        <v>1</v>
      </c>
      <c r="N295" s="13">
        <v>398</v>
      </c>
      <c r="O295" s="13">
        <v>398</v>
      </c>
      <c r="P295" s="23" t="s">
        <v>2560</v>
      </c>
      <c r="Q295" s="30">
        <v>0.09</v>
      </c>
      <c r="R295" s="13" t="s">
        <v>1966</v>
      </c>
    </row>
    <row r="296" ht="28" customHeight="1" spans="1:18">
      <c r="A296" s="13"/>
      <c r="B296" s="13"/>
      <c r="C296" s="13"/>
      <c r="D296" s="13"/>
      <c r="E296" s="13"/>
      <c r="F296" s="13"/>
      <c r="G296" s="17" t="s">
        <v>2561</v>
      </c>
      <c r="H296" s="13"/>
      <c r="I296" s="13"/>
      <c r="J296" s="13"/>
      <c r="K296" s="13"/>
      <c r="L296" s="13"/>
      <c r="M296" s="13"/>
      <c r="N296" s="13"/>
      <c r="O296" s="13"/>
      <c r="P296" s="13"/>
      <c r="Q296" s="30"/>
      <c r="R296" s="13"/>
    </row>
    <row r="297" ht="28" customHeight="1" spans="1:18">
      <c r="A297" s="13"/>
      <c r="B297" s="13"/>
      <c r="C297" s="13"/>
      <c r="D297" s="13"/>
      <c r="E297" s="13"/>
      <c r="F297" s="13"/>
      <c r="G297" s="17" t="s">
        <v>1979</v>
      </c>
      <c r="H297" s="13"/>
      <c r="I297" s="13"/>
      <c r="J297" s="13"/>
      <c r="K297" s="13"/>
      <c r="L297" s="13"/>
      <c r="M297" s="13"/>
      <c r="N297" s="13"/>
      <c r="O297" s="13"/>
      <c r="P297" s="13"/>
      <c r="Q297" s="30"/>
      <c r="R297" s="13"/>
    </row>
    <row r="298" ht="28" customHeight="1" spans="1:18">
      <c r="A298" s="13"/>
      <c r="B298" s="13"/>
      <c r="C298" s="13"/>
      <c r="D298" s="13"/>
      <c r="E298" s="13"/>
      <c r="F298" s="13"/>
      <c r="G298" s="17" t="s">
        <v>1980</v>
      </c>
      <c r="H298" s="13"/>
      <c r="I298" s="13"/>
      <c r="J298" s="13"/>
      <c r="K298" s="13"/>
      <c r="L298" s="13"/>
      <c r="M298" s="13"/>
      <c r="N298" s="13"/>
      <c r="O298" s="13"/>
      <c r="P298" s="13"/>
      <c r="Q298" s="30"/>
      <c r="R298" s="13"/>
    </row>
    <row r="299" ht="28" customHeight="1" spans="1:18">
      <c r="A299" s="13"/>
      <c r="B299" s="13"/>
      <c r="C299" s="13"/>
      <c r="D299" s="13"/>
      <c r="E299" s="13"/>
      <c r="F299" s="13"/>
      <c r="G299" s="17" t="s">
        <v>1981</v>
      </c>
      <c r="H299" s="13"/>
      <c r="I299" s="13"/>
      <c r="J299" s="13"/>
      <c r="K299" s="13"/>
      <c r="L299" s="13"/>
      <c r="M299" s="13"/>
      <c r="N299" s="13"/>
      <c r="O299" s="13"/>
      <c r="P299" s="13"/>
      <c r="Q299" s="30"/>
      <c r="R299" s="13"/>
    </row>
    <row r="300" ht="28" customHeight="1" spans="1:18">
      <c r="A300" s="13"/>
      <c r="B300" s="13"/>
      <c r="C300" s="13"/>
      <c r="D300" s="13"/>
      <c r="E300" s="13"/>
      <c r="F300" s="13"/>
      <c r="G300" s="17" t="s">
        <v>1982</v>
      </c>
      <c r="H300" s="13"/>
      <c r="I300" s="13"/>
      <c r="J300" s="13"/>
      <c r="K300" s="13"/>
      <c r="L300" s="13"/>
      <c r="M300" s="13"/>
      <c r="N300" s="13"/>
      <c r="O300" s="13"/>
      <c r="P300" s="13"/>
      <c r="Q300" s="30"/>
      <c r="R300" s="13"/>
    </row>
    <row r="301" ht="28" customHeight="1" spans="1:18">
      <c r="A301" s="13"/>
      <c r="B301" s="13"/>
      <c r="C301" s="13"/>
      <c r="D301" s="13"/>
      <c r="E301" s="13"/>
      <c r="F301" s="13"/>
      <c r="G301" s="17" t="s">
        <v>1985</v>
      </c>
      <c r="H301" s="13"/>
      <c r="I301" s="13"/>
      <c r="J301" s="13"/>
      <c r="K301" s="13"/>
      <c r="L301" s="13"/>
      <c r="M301" s="13"/>
      <c r="N301" s="13"/>
      <c r="O301" s="13"/>
      <c r="P301" s="13"/>
      <c r="Q301" s="30"/>
      <c r="R301" s="13"/>
    </row>
    <row r="302" ht="28" customHeight="1" spans="1:18">
      <c r="A302" s="13"/>
      <c r="B302" s="13"/>
      <c r="C302" s="13"/>
      <c r="D302" s="13"/>
      <c r="E302" s="13"/>
      <c r="F302" s="13"/>
      <c r="G302" s="17" t="s">
        <v>1984</v>
      </c>
      <c r="H302" s="13"/>
      <c r="I302" s="13"/>
      <c r="J302" s="13"/>
      <c r="K302" s="13"/>
      <c r="L302" s="13"/>
      <c r="M302" s="13"/>
      <c r="N302" s="13"/>
      <c r="O302" s="13"/>
      <c r="P302" s="13"/>
      <c r="Q302" s="30"/>
      <c r="R302" s="13"/>
    </row>
    <row r="303" ht="28" customHeight="1" spans="1:18">
      <c r="A303" s="13"/>
      <c r="B303" s="13"/>
      <c r="C303" s="13"/>
      <c r="D303" s="13"/>
      <c r="E303" s="13"/>
      <c r="F303" s="13"/>
      <c r="G303" s="17" t="s">
        <v>1973</v>
      </c>
      <c r="H303" s="13"/>
      <c r="I303" s="13"/>
      <c r="J303" s="13"/>
      <c r="K303" s="13"/>
      <c r="L303" s="13"/>
      <c r="M303" s="13"/>
      <c r="N303" s="13"/>
      <c r="O303" s="13"/>
      <c r="P303" s="13"/>
      <c r="Q303" s="30"/>
      <c r="R303" s="13"/>
    </row>
    <row r="304" ht="28" customHeight="1" spans="1:18">
      <c r="A304" s="13">
        <v>20</v>
      </c>
      <c r="B304" s="13" t="s">
        <v>22</v>
      </c>
      <c r="C304" s="13" t="s">
        <v>1101</v>
      </c>
      <c r="D304" s="13"/>
      <c r="E304" s="13" t="s">
        <v>2562</v>
      </c>
      <c r="F304" s="13" t="s">
        <v>2563</v>
      </c>
      <c r="G304" s="17" t="s">
        <v>2564</v>
      </c>
      <c r="H304" s="13">
        <v>162778496</v>
      </c>
      <c r="I304" s="13">
        <v>164157709</v>
      </c>
      <c r="J304" s="13" t="s">
        <v>26</v>
      </c>
      <c r="K304" s="13" t="s">
        <v>1401</v>
      </c>
      <c r="L304" s="13" t="s">
        <v>1964</v>
      </c>
      <c r="M304" s="13">
        <v>1</v>
      </c>
      <c r="N304" s="13">
        <v>398</v>
      </c>
      <c r="O304" s="13">
        <v>398</v>
      </c>
      <c r="P304" s="23" t="s">
        <v>2565</v>
      </c>
      <c r="Q304" s="30">
        <v>0.09</v>
      </c>
      <c r="R304" s="13" t="s">
        <v>1966</v>
      </c>
    </row>
    <row r="305" ht="28" customHeight="1" spans="1:18">
      <c r="A305" s="13"/>
      <c r="B305" s="13"/>
      <c r="C305" s="13"/>
      <c r="D305" s="13"/>
      <c r="E305" s="13"/>
      <c r="F305" s="13"/>
      <c r="G305" s="17" t="s">
        <v>2566</v>
      </c>
      <c r="H305" s="13"/>
      <c r="I305" s="13"/>
      <c r="J305" s="13"/>
      <c r="K305" s="13"/>
      <c r="L305" s="13"/>
      <c r="M305" s="13"/>
      <c r="N305" s="13"/>
      <c r="O305" s="13"/>
      <c r="P305" s="13"/>
      <c r="Q305" s="13"/>
      <c r="R305" s="13"/>
    </row>
    <row r="306" ht="28" customHeight="1" spans="1:18">
      <c r="A306" s="13"/>
      <c r="B306" s="13"/>
      <c r="C306" s="13"/>
      <c r="D306" s="13"/>
      <c r="E306" s="13"/>
      <c r="F306" s="13"/>
      <c r="G306" s="17" t="s">
        <v>2567</v>
      </c>
      <c r="H306" s="13"/>
      <c r="I306" s="13"/>
      <c r="J306" s="13"/>
      <c r="K306" s="13"/>
      <c r="L306" s="13"/>
      <c r="M306" s="13"/>
      <c r="N306" s="13"/>
      <c r="O306" s="13"/>
      <c r="P306" s="13"/>
      <c r="Q306" s="13"/>
      <c r="R306" s="13"/>
    </row>
    <row r="307" ht="28" customHeight="1" spans="1:18">
      <c r="A307" s="13"/>
      <c r="B307" s="13"/>
      <c r="C307" s="13"/>
      <c r="D307" s="13"/>
      <c r="E307" s="13"/>
      <c r="F307" s="13"/>
      <c r="G307" s="17" t="s">
        <v>1963</v>
      </c>
      <c r="H307" s="13"/>
      <c r="I307" s="13"/>
      <c r="J307" s="13"/>
      <c r="K307" s="13"/>
      <c r="L307" s="13"/>
      <c r="M307" s="13"/>
      <c r="N307" s="13"/>
      <c r="O307" s="13"/>
      <c r="P307" s="13"/>
      <c r="Q307" s="13"/>
      <c r="R307" s="13"/>
    </row>
    <row r="308" ht="28" customHeight="1" spans="1:18">
      <c r="A308" s="13"/>
      <c r="B308" s="13"/>
      <c r="C308" s="13"/>
      <c r="D308" s="13"/>
      <c r="E308" s="13"/>
      <c r="F308" s="13"/>
      <c r="G308" s="17" t="s">
        <v>1968</v>
      </c>
      <c r="H308" s="13"/>
      <c r="I308" s="13"/>
      <c r="J308" s="13"/>
      <c r="K308" s="13"/>
      <c r="L308" s="13"/>
      <c r="M308" s="13"/>
      <c r="N308" s="13"/>
      <c r="O308" s="13"/>
      <c r="P308" s="13"/>
      <c r="Q308" s="13"/>
      <c r="R308" s="13"/>
    </row>
    <row r="309" ht="28" customHeight="1" spans="1:18">
      <c r="A309" s="13"/>
      <c r="B309" s="13"/>
      <c r="C309" s="13"/>
      <c r="D309" s="13"/>
      <c r="E309" s="13"/>
      <c r="F309" s="13"/>
      <c r="G309" s="17" t="s">
        <v>2568</v>
      </c>
      <c r="H309" s="13"/>
      <c r="I309" s="13"/>
      <c r="J309" s="13"/>
      <c r="K309" s="13"/>
      <c r="L309" s="13"/>
      <c r="M309" s="13"/>
      <c r="N309" s="13"/>
      <c r="O309" s="13"/>
      <c r="P309" s="13"/>
      <c r="Q309" s="13"/>
      <c r="R309" s="13"/>
    </row>
    <row r="310" ht="28" customHeight="1" spans="1:18">
      <c r="A310" s="13"/>
      <c r="B310" s="13"/>
      <c r="C310" s="13"/>
      <c r="D310" s="13"/>
      <c r="E310" s="13"/>
      <c r="F310" s="13"/>
      <c r="G310" s="17" t="s">
        <v>2569</v>
      </c>
      <c r="H310" s="13"/>
      <c r="I310" s="13"/>
      <c r="J310" s="13"/>
      <c r="K310" s="13"/>
      <c r="L310" s="13"/>
      <c r="M310" s="13"/>
      <c r="N310" s="13"/>
      <c r="O310" s="13"/>
      <c r="P310" s="13"/>
      <c r="Q310" s="13"/>
      <c r="R310" s="13"/>
    </row>
    <row r="311" ht="28" customHeight="1" spans="1:18">
      <c r="A311" s="13"/>
      <c r="B311" s="13"/>
      <c r="C311" s="13"/>
      <c r="D311" s="13"/>
      <c r="E311" s="13"/>
      <c r="F311" s="13"/>
      <c r="G311" s="17" t="s">
        <v>1973</v>
      </c>
      <c r="H311" s="13"/>
      <c r="I311" s="13"/>
      <c r="J311" s="13"/>
      <c r="K311" s="13"/>
      <c r="L311" s="13"/>
      <c r="M311" s="13"/>
      <c r="N311" s="13"/>
      <c r="O311" s="13"/>
      <c r="P311" s="13"/>
      <c r="Q311" s="13"/>
      <c r="R311" s="13"/>
    </row>
    <row r="312" ht="234.2" customHeight="1" spans="1:18">
      <c r="A312" s="13">
        <v>21</v>
      </c>
      <c r="B312" s="13" t="s">
        <v>22</v>
      </c>
      <c r="C312" s="13" t="s">
        <v>1101</v>
      </c>
      <c r="D312" s="13"/>
      <c r="E312" s="13" t="s">
        <v>2570</v>
      </c>
      <c r="F312" s="13" t="s">
        <v>2571</v>
      </c>
      <c r="G312" s="17" t="s">
        <v>2572</v>
      </c>
      <c r="H312" s="13">
        <v>162779667</v>
      </c>
      <c r="I312" s="13">
        <v>164159067</v>
      </c>
      <c r="J312" s="13" t="s">
        <v>26</v>
      </c>
      <c r="K312" s="13" t="s">
        <v>45</v>
      </c>
      <c r="L312" s="13" t="s">
        <v>1700</v>
      </c>
      <c r="M312" s="13">
        <v>1</v>
      </c>
      <c r="N312" s="13">
        <v>398</v>
      </c>
      <c r="O312" s="13">
        <v>398</v>
      </c>
      <c r="P312" s="13" t="s">
        <v>311</v>
      </c>
      <c r="Q312" s="29">
        <v>0.09</v>
      </c>
      <c r="R312" s="13" t="s">
        <v>1702</v>
      </c>
    </row>
    <row r="313" ht="154.6" customHeight="1" spans="1:18">
      <c r="A313" s="13">
        <v>22</v>
      </c>
      <c r="B313" s="13" t="s">
        <v>22</v>
      </c>
      <c r="C313" s="13" t="s">
        <v>23</v>
      </c>
      <c r="D313" s="13"/>
      <c r="E313" s="13" t="s">
        <v>1771</v>
      </c>
      <c r="F313" s="13" t="s">
        <v>2573</v>
      </c>
      <c r="G313" s="17" t="s">
        <v>2574</v>
      </c>
      <c r="H313" s="13">
        <v>162782805</v>
      </c>
      <c r="I313" s="13">
        <v>164163072</v>
      </c>
      <c r="J313" s="13" t="s">
        <v>26</v>
      </c>
      <c r="K313" s="13" t="s">
        <v>27</v>
      </c>
      <c r="L313" s="13" t="s">
        <v>98</v>
      </c>
      <c r="M313" s="13">
        <v>1</v>
      </c>
      <c r="N313" s="13" t="s">
        <v>328</v>
      </c>
      <c r="O313" s="13">
        <v>238</v>
      </c>
      <c r="P313" s="13" t="s">
        <v>2575</v>
      </c>
      <c r="Q313" s="30">
        <v>0.13</v>
      </c>
      <c r="R313" s="13" t="s">
        <v>1775</v>
      </c>
    </row>
    <row r="314" ht="232.35" customHeight="1" spans="1:18">
      <c r="A314" s="13">
        <v>23</v>
      </c>
      <c r="B314" s="11" t="s">
        <v>22</v>
      </c>
      <c r="C314" s="11" t="s">
        <v>23</v>
      </c>
      <c r="D314" s="13"/>
      <c r="E314" s="13" t="s">
        <v>1137</v>
      </c>
      <c r="F314" s="13" t="s">
        <v>2576</v>
      </c>
      <c r="G314" s="17" t="s">
        <v>2577</v>
      </c>
      <c r="H314" s="13">
        <v>162782481</v>
      </c>
      <c r="I314" s="13">
        <v>164162712</v>
      </c>
      <c r="J314" s="13" t="s">
        <v>1139</v>
      </c>
      <c r="K314" s="13" t="s">
        <v>27</v>
      </c>
      <c r="L314" s="11" t="s">
        <v>36</v>
      </c>
      <c r="M314" s="13">
        <v>1</v>
      </c>
      <c r="N314" s="13">
        <v>99.9</v>
      </c>
      <c r="O314" s="13">
        <v>228</v>
      </c>
      <c r="P314" s="23" t="s">
        <v>2578</v>
      </c>
      <c r="Q314" s="30">
        <v>0.09</v>
      </c>
      <c r="R314" s="13" t="s">
        <v>1141</v>
      </c>
    </row>
    <row r="315" ht="57" customHeight="1" spans="1:18">
      <c r="A315" s="13">
        <v>24</v>
      </c>
      <c r="B315" s="13" t="s">
        <v>22</v>
      </c>
      <c r="C315" s="13" t="s">
        <v>23</v>
      </c>
      <c r="D315" s="13"/>
      <c r="E315" s="13"/>
      <c r="F315" s="13" t="s">
        <v>2579</v>
      </c>
      <c r="G315" s="17" t="s">
        <v>2580</v>
      </c>
      <c r="H315" s="16">
        <v>162783118</v>
      </c>
      <c r="I315" s="16">
        <v>164163435</v>
      </c>
      <c r="J315" s="13" t="s">
        <v>127</v>
      </c>
      <c r="K315" s="13" t="s">
        <v>128</v>
      </c>
      <c r="L315" s="13" t="s">
        <v>1132</v>
      </c>
      <c r="M315" s="13">
        <v>1</v>
      </c>
      <c r="N315" s="13">
        <v>99.9</v>
      </c>
      <c r="O315" s="13">
        <f>N315+N316+N317</f>
        <v>292.8</v>
      </c>
      <c r="P315" s="23" t="s">
        <v>2581</v>
      </c>
      <c r="Q315" s="29">
        <v>0.09</v>
      </c>
      <c r="R315" s="13" t="s">
        <v>489</v>
      </c>
    </row>
    <row r="316" ht="57" customHeight="1" spans="1:18">
      <c r="A316" s="13"/>
      <c r="B316" s="13"/>
      <c r="C316" s="13"/>
      <c r="D316" s="13"/>
      <c r="E316" s="13"/>
      <c r="F316" s="13"/>
      <c r="G316" s="17" t="s">
        <v>2582</v>
      </c>
      <c r="H316" s="13"/>
      <c r="I316" s="13"/>
      <c r="J316" s="13"/>
      <c r="K316" s="13"/>
      <c r="L316" s="13"/>
      <c r="M316" s="13"/>
      <c r="N316" s="13">
        <v>158</v>
      </c>
      <c r="O316" s="13"/>
      <c r="P316" s="23" t="s">
        <v>2583</v>
      </c>
      <c r="Q316" s="29">
        <v>0.09</v>
      </c>
      <c r="R316" s="13" t="s">
        <v>518</v>
      </c>
    </row>
    <row r="317" ht="57" customHeight="1" spans="1:18">
      <c r="A317" s="13"/>
      <c r="B317" s="13"/>
      <c r="C317" s="13"/>
      <c r="D317" s="13"/>
      <c r="E317" s="13"/>
      <c r="F317" s="13"/>
      <c r="G317" s="17" t="s">
        <v>2584</v>
      </c>
      <c r="H317" s="13"/>
      <c r="I317" s="13"/>
      <c r="J317" s="13"/>
      <c r="K317" s="13"/>
      <c r="L317" s="13"/>
      <c r="M317" s="13"/>
      <c r="N317" s="13">
        <v>34.9</v>
      </c>
      <c r="O317" s="13"/>
      <c r="P317" s="23" t="s">
        <v>2585</v>
      </c>
      <c r="Q317" s="29">
        <v>0.09</v>
      </c>
      <c r="R317" s="13" t="s">
        <v>592</v>
      </c>
    </row>
    <row r="318" ht="297" customHeight="1" spans="1:18">
      <c r="A318" s="11">
        <v>25</v>
      </c>
      <c r="B318" s="11" t="s">
        <v>22</v>
      </c>
      <c r="C318" s="11" t="s">
        <v>23</v>
      </c>
      <c r="D318" s="11"/>
      <c r="E318" s="11" t="s">
        <v>2586</v>
      </c>
      <c r="F318" s="11" t="s">
        <v>2587</v>
      </c>
      <c r="G318" s="18" t="s">
        <v>2588</v>
      </c>
      <c r="H318" s="11">
        <v>162783107</v>
      </c>
      <c r="I318" s="11">
        <v>164163420</v>
      </c>
      <c r="J318" s="11" t="s">
        <v>198</v>
      </c>
      <c r="K318" s="11" t="s">
        <v>78</v>
      </c>
      <c r="L318" s="11" t="s">
        <v>98</v>
      </c>
      <c r="M318" s="11">
        <v>1</v>
      </c>
      <c r="N318" s="11">
        <v>268</v>
      </c>
      <c r="O318" s="11">
        <v>268</v>
      </c>
      <c r="P318" s="27" t="s">
        <v>2589</v>
      </c>
      <c r="Q318" s="29">
        <v>0.13</v>
      </c>
      <c r="R318" s="11" t="s">
        <v>200</v>
      </c>
    </row>
    <row r="319" ht="234.95" customHeight="1" spans="1:18">
      <c r="A319" s="11">
        <v>26</v>
      </c>
      <c r="B319" s="11" t="s">
        <v>22</v>
      </c>
      <c r="C319" s="11" t="s">
        <v>23</v>
      </c>
      <c r="D319" s="11"/>
      <c r="E319" s="13" t="s">
        <v>2590</v>
      </c>
      <c r="F319" s="13" t="s">
        <v>2591</v>
      </c>
      <c r="G319" s="17" t="s">
        <v>2592</v>
      </c>
      <c r="H319" s="12">
        <v>162782581</v>
      </c>
      <c r="I319" s="12">
        <v>164162826</v>
      </c>
      <c r="J319" s="11" t="s">
        <v>34</v>
      </c>
      <c r="K319" s="11" t="s">
        <v>35</v>
      </c>
      <c r="L319" s="11" t="s">
        <v>36</v>
      </c>
      <c r="M319" s="11">
        <v>1</v>
      </c>
      <c r="N319" s="13" t="s">
        <v>2593</v>
      </c>
      <c r="O319" s="13">
        <v>236</v>
      </c>
      <c r="P319" s="13" t="s">
        <v>2594</v>
      </c>
      <c r="Q319" s="13" t="s">
        <v>2595</v>
      </c>
      <c r="R319" s="13" t="s">
        <v>2596</v>
      </c>
    </row>
  </sheetData>
  <autoFilter xmlns:etc="http://www.wps.cn/officeDocument/2017/etCustomData" ref="A3:R319" etc:filterBottomFollowUsedRange="0">
    <extLst/>
  </autoFilter>
  <mergeCells count="766">
    <mergeCell ref="A1:R1"/>
    <mergeCell ref="B2:G2"/>
    <mergeCell ref="J2:M2"/>
    <mergeCell ref="N2:P2"/>
    <mergeCell ref="A184:R184"/>
    <mergeCell ref="A2:A3"/>
    <mergeCell ref="A6:A7"/>
    <mergeCell ref="A8:A9"/>
    <mergeCell ref="A10:A11"/>
    <mergeCell ref="A12:A14"/>
    <mergeCell ref="A15:A17"/>
    <mergeCell ref="A18:A20"/>
    <mergeCell ref="A21:A23"/>
    <mergeCell ref="A24:A26"/>
    <mergeCell ref="A27:A29"/>
    <mergeCell ref="A35:A37"/>
    <mergeCell ref="A38:A39"/>
    <mergeCell ref="A47:A48"/>
    <mergeCell ref="A49:A56"/>
    <mergeCell ref="A57:A62"/>
    <mergeCell ref="A63:A70"/>
    <mergeCell ref="A71:A74"/>
    <mergeCell ref="A75:A78"/>
    <mergeCell ref="A80:A87"/>
    <mergeCell ref="A88:A97"/>
    <mergeCell ref="A106:A107"/>
    <mergeCell ref="A108:A114"/>
    <mergeCell ref="A116:A123"/>
    <mergeCell ref="A130:A133"/>
    <mergeCell ref="A134:A136"/>
    <mergeCell ref="A137:A139"/>
    <mergeCell ref="A140:A146"/>
    <mergeCell ref="A166:A167"/>
    <mergeCell ref="A168:A172"/>
    <mergeCell ref="A175:A176"/>
    <mergeCell ref="A190:A191"/>
    <mergeCell ref="A192:A193"/>
    <mergeCell ref="A194:A195"/>
    <mergeCell ref="A196:A198"/>
    <mergeCell ref="A199:A201"/>
    <mergeCell ref="A202:A204"/>
    <mergeCell ref="A213:A216"/>
    <mergeCell ref="A217:A219"/>
    <mergeCell ref="A220:A222"/>
    <mergeCell ref="A223:A225"/>
    <mergeCell ref="A231:A232"/>
    <mergeCell ref="A233:A234"/>
    <mergeCell ref="A235:A239"/>
    <mergeCell ref="A253:A259"/>
    <mergeCell ref="A263:A269"/>
    <mergeCell ref="A271:A272"/>
    <mergeCell ref="A279:A283"/>
    <mergeCell ref="A285:A286"/>
    <mergeCell ref="A287:A294"/>
    <mergeCell ref="A295:A303"/>
    <mergeCell ref="A304:A311"/>
    <mergeCell ref="A315:A317"/>
    <mergeCell ref="B6:B7"/>
    <mergeCell ref="B8:B9"/>
    <mergeCell ref="B10:B11"/>
    <mergeCell ref="B12:B14"/>
    <mergeCell ref="B15:B17"/>
    <mergeCell ref="B18:B20"/>
    <mergeCell ref="B21:B23"/>
    <mergeCell ref="B24:B26"/>
    <mergeCell ref="B27:B29"/>
    <mergeCell ref="B35:B37"/>
    <mergeCell ref="B38:B39"/>
    <mergeCell ref="B47:B48"/>
    <mergeCell ref="B49:B56"/>
    <mergeCell ref="B57:B62"/>
    <mergeCell ref="B63:B70"/>
    <mergeCell ref="B71:B74"/>
    <mergeCell ref="B75:B78"/>
    <mergeCell ref="B80:B87"/>
    <mergeCell ref="B88:B97"/>
    <mergeCell ref="B106:B107"/>
    <mergeCell ref="B108:B114"/>
    <mergeCell ref="B116:B123"/>
    <mergeCell ref="B130:B133"/>
    <mergeCell ref="B134:B136"/>
    <mergeCell ref="B137:B139"/>
    <mergeCell ref="B140:B146"/>
    <mergeCell ref="B166:B167"/>
    <mergeCell ref="B168:B172"/>
    <mergeCell ref="B175:B176"/>
    <mergeCell ref="B190:B191"/>
    <mergeCell ref="B192:B193"/>
    <mergeCell ref="B194:B195"/>
    <mergeCell ref="B196:B198"/>
    <mergeCell ref="B199:B201"/>
    <mergeCell ref="B202:B204"/>
    <mergeCell ref="B213:B216"/>
    <mergeCell ref="B217:B219"/>
    <mergeCell ref="B220:B222"/>
    <mergeCell ref="B223:B225"/>
    <mergeCell ref="B231:B232"/>
    <mergeCell ref="B233:B234"/>
    <mergeCell ref="B235:B239"/>
    <mergeCell ref="B253:B259"/>
    <mergeCell ref="B263:B269"/>
    <mergeCell ref="B271:B272"/>
    <mergeCell ref="B279:B283"/>
    <mergeCell ref="B285:B286"/>
    <mergeCell ref="B287:B294"/>
    <mergeCell ref="B295:B303"/>
    <mergeCell ref="B304:B311"/>
    <mergeCell ref="B315:B317"/>
    <mergeCell ref="C6:C7"/>
    <mergeCell ref="C8:C9"/>
    <mergeCell ref="C10:C11"/>
    <mergeCell ref="C12:C14"/>
    <mergeCell ref="C15:C17"/>
    <mergeCell ref="C18:C20"/>
    <mergeCell ref="C21:C23"/>
    <mergeCell ref="C24:C26"/>
    <mergeCell ref="C27:C29"/>
    <mergeCell ref="C35:C37"/>
    <mergeCell ref="C38:C39"/>
    <mergeCell ref="C47:C48"/>
    <mergeCell ref="C49:C56"/>
    <mergeCell ref="C57:C62"/>
    <mergeCell ref="C63:C70"/>
    <mergeCell ref="C71:C74"/>
    <mergeCell ref="C75:C78"/>
    <mergeCell ref="C80:C87"/>
    <mergeCell ref="C88:C97"/>
    <mergeCell ref="C106:C107"/>
    <mergeCell ref="C108:C114"/>
    <mergeCell ref="C116:C123"/>
    <mergeCell ref="C130:C133"/>
    <mergeCell ref="C134:C136"/>
    <mergeCell ref="C137:C139"/>
    <mergeCell ref="C140:C146"/>
    <mergeCell ref="C166:C167"/>
    <mergeCell ref="C168:C172"/>
    <mergeCell ref="C175:C176"/>
    <mergeCell ref="C190:C191"/>
    <mergeCell ref="C192:C193"/>
    <mergeCell ref="C194:C195"/>
    <mergeCell ref="C196:C198"/>
    <mergeCell ref="C199:C201"/>
    <mergeCell ref="C202:C204"/>
    <mergeCell ref="C213:C216"/>
    <mergeCell ref="C217:C219"/>
    <mergeCell ref="C220:C222"/>
    <mergeCell ref="C223:C225"/>
    <mergeCell ref="C231:C232"/>
    <mergeCell ref="C233:C234"/>
    <mergeCell ref="C235:C239"/>
    <mergeCell ref="C253:C259"/>
    <mergeCell ref="C263:C269"/>
    <mergeCell ref="C271:C272"/>
    <mergeCell ref="C279:C283"/>
    <mergeCell ref="C285:C286"/>
    <mergeCell ref="C287:C294"/>
    <mergeCell ref="C295:C303"/>
    <mergeCell ref="C304:C311"/>
    <mergeCell ref="C315:C317"/>
    <mergeCell ref="D6:D7"/>
    <mergeCell ref="D8:D9"/>
    <mergeCell ref="D10:D11"/>
    <mergeCell ref="D12:D14"/>
    <mergeCell ref="D15:D17"/>
    <mergeCell ref="D18:D20"/>
    <mergeCell ref="D21:D23"/>
    <mergeCell ref="D24:D26"/>
    <mergeCell ref="D27:D29"/>
    <mergeCell ref="D35:D37"/>
    <mergeCell ref="D38:D39"/>
    <mergeCell ref="D47:D48"/>
    <mergeCell ref="D49:D56"/>
    <mergeCell ref="D57:D62"/>
    <mergeCell ref="D63:D70"/>
    <mergeCell ref="D71:D74"/>
    <mergeCell ref="D75:D78"/>
    <mergeCell ref="D80:D87"/>
    <mergeCell ref="D88:D97"/>
    <mergeCell ref="D106:D107"/>
    <mergeCell ref="D108:D114"/>
    <mergeCell ref="D116:D123"/>
    <mergeCell ref="D130:D133"/>
    <mergeCell ref="D134:D136"/>
    <mergeCell ref="D137:D139"/>
    <mergeCell ref="D140:D146"/>
    <mergeCell ref="D166:D167"/>
    <mergeCell ref="D168:D172"/>
    <mergeCell ref="D175:D176"/>
    <mergeCell ref="D190:D191"/>
    <mergeCell ref="D192:D193"/>
    <mergeCell ref="D194:D195"/>
    <mergeCell ref="D196:D198"/>
    <mergeCell ref="D199:D201"/>
    <mergeCell ref="D202:D204"/>
    <mergeCell ref="D213:D216"/>
    <mergeCell ref="D217:D219"/>
    <mergeCell ref="D220:D222"/>
    <mergeCell ref="D223:D225"/>
    <mergeCell ref="D231:D232"/>
    <mergeCell ref="D233:D234"/>
    <mergeCell ref="D235:D239"/>
    <mergeCell ref="D253:D259"/>
    <mergeCell ref="D263:D269"/>
    <mergeCell ref="D271:D272"/>
    <mergeCell ref="D279:D283"/>
    <mergeCell ref="D285:D286"/>
    <mergeCell ref="D287:D294"/>
    <mergeCell ref="D295:D303"/>
    <mergeCell ref="D304:D311"/>
    <mergeCell ref="D315:D317"/>
    <mergeCell ref="E6:E7"/>
    <mergeCell ref="E8:E9"/>
    <mergeCell ref="E10:E11"/>
    <mergeCell ref="E12:E14"/>
    <mergeCell ref="E15:E17"/>
    <mergeCell ref="E18:E20"/>
    <mergeCell ref="E21:E23"/>
    <mergeCell ref="E24:E26"/>
    <mergeCell ref="E27:E29"/>
    <mergeCell ref="E35:E37"/>
    <mergeCell ref="E38:E39"/>
    <mergeCell ref="E47:E48"/>
    <mergeCell ref="E49:E56"/>
    <mergeCell ref="E57:E62"/>
    <mergeCell ref="E63:E70"/>
    <mergeCell ref="E71:E74"/>
    <mergeCell ref="E75:E78"/>
    <mergeCell ref="E80:E87"/>
    <mergeCell ref="E88:E97"/>
    <mergeCell ref="E106:E107"/>
    <mergeCell ref="E108:E114"/>
    <mergeCell ref="E116:E123"/>
    <mergeCell ref="E130:E133"/>
    <mergeCell ref="E134:E136"/>
    <mergeCell ref="E137:E139"/>
    <mergeCell ref="E140:E146"/>
    <mergeCell ref="E166:E167"/>
    <mergeCell ref="E168:E172"/>
    <mergeCell ref="E175:E176"/>
    <mergeCell ref="E190:E191"/>
    <mergeCell ref="E192:E193"/>
    <mergeCell ref="E194:E195"/>
    <mergeCell ref="E196:E198"/>
    <mergeCell ref="E199:E201"/>
    <mergeCell ref="E202:E204"/>
    <mergeCell ref="E213:E216"/>
    <mergeCell ref="E217:E219"/>
    <mergeCell ref="E220:E222"/>
    <mergeCell ref="E223:E225"/>
    <mergeCell ref="E231:E232"/>
    <mergeCell ref="E233:E234"/>
    <mergeCell ref="E235:E239"/>
    <mergeCell ref="E253:E259"/>
    <mergeCell ref="E263:E269"/>
    <mergeCell ref="E271:E272"/>
    <mergeCell ref="E279:E283"/>
    <mergeCell ref="E285:E286"/>
    <mergeCell ref="E287:E294"/>
    <mergeCell ref="E295:E303"/>
    <mergeCell ref="E304:E311"/>
    <mergeCell ref="E315:E317"/>
    <mergeCell ref="F6:F7"/>
    <mergeCell ref="F8:F9"/>
    <mergeCell ref="F10:F11"/>
    <mergeCell ref="F12:F14"/>
    <mergeCell ref="F15:F17"/>
    <mergeCell ref="F18:F20"/>
    <mergeCell ref="F21:F23"/>
    <mergeCell ref="F24:F26"/>
    <mergeCell ref="F27:F29"/>
    <mergeCell ref="F35:F37"/>
    <mergeCell ref="F38:F39"/>
    <mergeCell ref="F47:F48"/>
    <mergeCell ref="F49:F56"/>
    <mergeCell ref="F57:F62"/>
    <mergeCell ref="F63:F70"/>
    <mergeCell ref="F71:F74"/>
    <mergeCell ref="F75:F78"/>
    <mergeCell ref="F80:F87"/>
    <mergeCell ref="F88:F97"/>
    <mergeCell ref="F106:F107"/>
    <mergeCell ref="F108:F114"/>
    <mergeCell ref="F116:F123"/>
    <mergeCell ref="F130:F133"/>
    <mergeCell ref="F134:F136"/>
    <mergeCell ref="F137:F139"/>
    <mergeCell ref="F140:F146"/>
    <mergeCell ref="F166:F167"/>
    <mergeCell ref="F168:F172"/>
    <mergeCell ref="F175:F176"/>
    <mergeCell ref="F190:F191"/>
    <mergeCell ref="F192:F193"/>
    <mergeCell ref="F194:F195"/>
    <mergeCell ref="F196:F198"/>
    <mergeCell ref="F199:F201"/>
    <mergeCell ref="F202:F204"/>
    <mergeCell ref="F213:F216"/>
    <mergeCell ref="F217:F219"/>
    <mergeCell ref="F220:F222"/>
    <mergeCell ref="F223:F225"/>
    <mergeCell ref="F231:F232"/>
    <mergeCell ref="F233:F234"/>
    <mergeCell ref="F235:F239"/>
    <mergeCell ref="F253:F259"/>
    <mergeCell ref="F263:F269"/>
    <mergeCell ref="F271:F272"/>
    <mergeCell ref="F279:F283"/>
    <mergeCell ref="F285:F286"/>
    <mergeCell ref="F287:F294"/>
    <mergeCell ref="F295:F303"/>
    <mergeCell ref="F304:F311"/>
    <mergeCell ref="F315:F317"/>
    <mergeCell ref="G63:G70"/>
    <mergeCell ref="G116:G123"/>
    <mergeCell ref="G130:G133"/>
    <mergeCell ref="G134:G136"/>
    <mergeCell ref="G137:G139"/>
    <mergeCell ref="G140:G146"/>
    <mergeCell ref="G175:G176"/>
    <mergeCell ref="G235:G239"/>
    <mergeCell ref="G253:G259"/>
    <mergeCell ref="G263:G269"/>
    <mergeCell ref="H2:H3"/>
    <mergeCell ref="H6:H7"/>
    <mergeCell ref="H8:H9"/>
    <mergeCell ref="H10:H11"/>
    <mergeCell ref="H12:H14"/>
    <mergeCell ref="H15:H17"/>
    <mergeCell ref="H18:H20"/>
    <mergeCell ref="H21:H23"/>
    <mergeCell ref="H24:H26"/>
    <mergeCell ref="H27:H29"/>
    <mergeCell ref="H35:H37"/>
    <mergeCell ref="H38:H39"/>
    <mergeCell ref="H47:H48"/>
    <mergeCell ref="H49:H56"/>
    <mergeCell ref="H57:H62"/>
    <mergeCell ref="H63:H70"/>
    <mergeCell ref="H71:H74"/>
    <mergeCell ref="H75:H78"/>
    <mergeCell ref="H80:H87"/>
    <mergeCell ref="H88:H97"/>
    <mergeCell ref="H106:H107"/>
    <mergeCell ref="H108:H114"/>
    <mergeCell ref="H116:H123"/>
    <mergeCell ref="H130:H133"/>
    <mergeCell ref="H134:H136"/>
    <mergeCell ref="H137:H139"/>
    <mergeCell ref="H140:H146"/>
    <mergeCell ref="H166:H167"/>
    <mergeCell ref="H168:H172"/>
    <mergeCell ref="H175:H176"/>
    <mergeCell ref="H190:H191"/>
    <mergeCell ref="H192:H193"/>
    <mergeCell ref="H194:H195"/>
    <mergeCell ref="H196:H198"/>
    <mergeCell ref="H199:H201"/>
    <mergeCell ref="H202:H204"/>
    <mergeCell ref="H213:H216"/>
    <mergeCell ref="H217:H219"/>
    <mergeCell ref="H220:H222"/>
    <mergeCell ref="H223:H225"/>
    <mergeCell ref="H231:H232"/>
    <mergeCell ref="H233:H234"/>
    <mergeCell ref="H235:H239"/>
    <mergeCell ref="H253:H259"/>
    <mergeCell ref="H263:H269"/>
    <mergeCell ref="H271:H272"/>
    <mergeCell ref="H279:H283"/>
    <mergeCell ref="H285:H286"/>
    <mergeCell ref="H287:H294"/>
    <mergeCell ref="H295:H303"/>
    <mergeCell ref="H304:H311"/>
    <mergeCell ref="H315:H317"/>
    <mergeCell ref="I2:I3"/>
    <mergeCell ref="I6:I7"/>
    <mergeCell ref="I8:I9"/>
    <mergeCell ref="I10:I11"/>
    <mergeCell ref="I12:I14"/>
    <mergeCell ref="I15:I17"/>
    <mergeCell ref="I18:I20"/>
    <mergeCell ref="I21:I23"/>
    <mergeCell ref="I24:I26"/>
    <mergeCell ref="I27:I29"/>
    <mergeCell ref="I35:I37"/>
    <mergeCell ref="I38:I39"/>
    <mergeCell ref="I47:I48"/>
    <mergeCell ref="I49:I56"/>
    <mergeCell ref="I57:I62"/>
    <mergeCell ref="I63:I70"/>
    <mergeCell ref="I71:I74"/>
    <mergeCell ref="I75:I78"/>
    <mergeCell ref="I80:I87"/>
    <mergeCell ref="I88:I97"/>
    <mergeCell ref="I106:I107"/>
    <mergeCell ref="I108:I114"/>
    <mergeCell ref="I116:I123"/>
    <mergeCell ref="I130:I133"/>
    <mergeCell ref="I134:I136"/>
    <mergeCell ref="I137:I139"/>
    <mergeCell ref="I140:I146"/>
    <mergeCell ref="I175:I176"/>
    <mergeCell ref="I190:I191"/>
    <mergeCell ref="I192:I193"/>
    <mergeCell ref="I194:I195"/>
    <mergeCell ref="I196:I198"/>
    <mergeCell ref="I199:I201"/>
    <mergeCell ref="I202:I204"/>
    <mergeCell ref="I213:I216"/>
    <mergeCell ref="I217:I219"/>
    <mergeCell ref="I220:I222"/>
    <mergeCell ref="I223:I225"/>
    <mergeCell ref="I231:I232"/>
    <mergeCell ref="I233:I234"/>
    <mergeCell ref="I235:I239"/>
    <mergeCell ref="I253:I259"/>
    <mergeCell ref="I263:I269"/>
    <mergeCell ref="I271:I272"/>
    <mergeCell ref="I279:I283"/>
    <mergeCell ref="I285:I286"/>
    <mergeCell ref="I287:I294"/>
    <mergeCell ref="I295:I303"/>
    <mergeCell ref="I304:I311"/>
    <mergeCell ref="I315:I317"/>
    <mergeCell ref="J6:J7"/>
    <mergeCell ref="J8:J9"/>
    <mergeCell ref="J10:J11"/>
    <mergeCell ref="J12:J14"/>
    <mergeCell ref="J15:J17"/>
    <mergeCell ref="J18:J20"/>
    <mergeCell ref="J21:J23"/>
    <mergeCell ref="J24:J26"/>
    <mergeCell ref="J27:J29"/>
    <mergeCell ref="J35:J37"/>
    <mergeCell ref="J38:J39"/>
    <mergeCell ref="J47:J48"/>
    <mergeCell ref="J49:J56"/>
    <mergeCell ref="J57:J62"/>
    <mergeCell ref="J63:J70"/>
    <mergeCell ref="J71:J74"/>
    <mergeCell ref="J75:J78"/>
    <mergeCell ref="J80:J87"/>
    <mergeCell ref="J88:J97"/>
    <mergeCell ref="J106:J107"/>
    <mergeCell ref="J109:J114"/>
    <mergeCell ref="J116:J123"/>
    <mergeCell ref="J130:J133"/>
    <mergeCell ref="J134:J136"/>
    <mergeCell ref="J137:J139"/>
    <mergeCell ref="J140:J146"/>
    <mergeCell ref="J175:J176"/>
    <mergeCell ref="J190:J191"/>
    <mergeCell ref="J192:J193"/>
    <mergeCell ref="J194:J195"/>
    <mergeCell ref="J196:J198"/>
    <mergeCell ref="J199:J201"/>
    <mergeCell ref="J202:J204"/>
    <mergeCell ref="J213:J216"/>
    <mergeCell ref="J217:J219"/>
    <mergeCell ref="J220:J222"/>
    <mergeCell ref="J223:J225"/>
    <mergeCell ref="J231:J232"/>
    <mergeCell ref="J233:J234"/>
    <mergeCell ref="J235:J239"/>
    <mergeCell ref="J253:J259"/>
    <mergeCell ref="J263:J269"/>
    <mergeCell ref="J271:J272"/>
    <mergeCell ref="J279:J283"/>
    <mergeCell ref="J285:J286"/>
    <mergeCell ref="J287:J294"/>
    <mergeCell ref="J295:J303"/>
    <mergeCell ref="J304:J311"/>
    <mergeCell ref="J315:J317"/>
    <mergeCell ref="K6:K7"/>
    <mergeCell ref="K8:K9"/>
    <mergeCell ref="K10:K11"/>
    <mergeCell ref="K12:K14"/>
    <mergeCell ref="K15:K17"/>
    <mergeCell ref="K18:K20"/>
    <mergeCell ref="K21:K23"/>
    <mergeCell ref="K24:K26"/>
    <mergeCell ref="K27:K29"/>
    <mergeCell ref="K35:K37"/>
    <mergeCell ref="K38:K39"/>
    <mergeCell ref="K49:K56"/>
    <mergeCell ref="K57:K62"/>
    <mergeCell ref="K63:K70"/>
    <mergeCell ref="K71:K74"/>
    <mergeCell ref="K75:K78"/>
    <mergeCell ref="K80:K87"/>
    <mergeCell ref="K88:K97"/>
    <mergeCell ref="K106:K107"/>
    <mergeCell ref="K108:K114"/>
    <mergeCell ref="K116:K123"/>
    <mergeCell ref="K130:K133"/>
    <mergeCell ref="K134:K136"/>
    <mergeCell ref="K137:K139"/>
    <mergeCell ref="K140:K146"/>
    <mergeCell ref="K175:K176"/>
    <mergeCell ref="K190:K191"/>
    <mergeCell ref="K192:K193"/>
    <mergeCell ref="K194:K195"/>
    <mergeCell ref="K196:K198"/>
    <mergeCell ref="K199:K201"/>
    <mergeCell ref="K202:K204"/>
    <mergeCell ref="K213:K216"/>
    <mergeCell ref="K217:K219"/>
    <mergeCell ref="K220:K222"/>
    <mergeCell ref="K223:K225"/>
    <mergeCell ref="K231:K232"/>
    <mergeCell ref="K233:K234"/>
    <mergeCell ref="K235:K239"/>
    <mergeCell ref="K253:K259"/>
    <mergeCell ref="K263:K269"/>
    <mergeCell ref="K271:K272"/>
    <mergeCell ref="K279:K283"/>
    <mergeCell ref="K285:K286"/>
    <mergeCell ref="K287:K294"/>
    <mergeCell ref="K295:K303"/>
    <mergeCell ref="K304:K311"/>
    <mergeCell ref="K315:K317"/>
    <mergeCell ref="L6:L7"/>
    <mergeCell ref="L8:L9"/>
    <mergeCell ref="L10:L11"/>
    <mergeCell ref="L12:L14"/>
    <mergeCell ref="L15:L17"/>
    <mergeCell ref="L18:L20"/>
    <mergeCell ref="L21:L23"/>
    <mergeCell ref="L24:L26"/>
    <mergeCell ref="L27:L29"/>
    <mergeCell ref="L35:L37"/>
    <mergeCell ref="L38:L39"/>
    <mergeCell ref="L47:L48"/>
    <mergeCell ref="L49:L56"/>
    <mergeCell ref="L57:L62"/>
    <mergeCell ref="L63:L70"/>
    <mergeCell ref="L71:L74"/>
    <mergeCell ref="L75:L78"/>
    <mergeCell ref="L80:L87"/>
    <mergeCell ref="L88:L97"/>
    <mergeCell ref="L106:L107"/>
    <mergeCell ref="L108:L114"/>
    <mergeCell ref="L116:L123"/>
    <mergeCell ref="L130:L133"/>
    <mergeCell ref="L134:L136"/>
    <mergeCell ref="L137:L139"/>
    <mergeCell ref="L140:L146"/>
    <mergeCell ref="L175:L176"/>
    <mergeCell ref="L190:L191"/>
    <mergeCell ref="L192:L193"/>
    <mergeCell ref="L194:L195"/>
    <mergeCell ref="L196:L198"/>
    <mergeCell ref="L199:L201"/>
    <mergeCell ref="L202:L204"/>
    <mergeCell ref="L213:L216"/>
    <mergeCell ref="L217:L219"/>
    <mergeCell ref="L220:L222"/>
    <mergeCell ref="L223:L225"/>
    <mergeCell ref="L231:L232"/>
    <mergeCell ref="L233:L234"/>
    <mergeCell ref="L235:L239"/>
    <mergeCell ref="L253:L259"/>
    <mergeCell ref="L263:L269"/>
    <mergeCell ref="L271:L272"/>
    <mergeCell ref="L279:L283"/>
    <mergeCell ref="L285:L286"/>
    <mergeCell ref="L287:L294"/>
    <mergeCell ref="L295:L303"/>
    <mergeCell ref="L304:L311"/>
    <mergeCell ref="L315:L317"/>
    <mergeCell ref="M6:M7"/>
    <mergeCell ref="M8:M9"/>
    <mergeCell ref="M10:M11"/>
    <mergeCell ref="M12:M14"/>
    <mergeCell ref="M15:M17"/>
    <mergeCell ref="M18:M20"/>
    <mergeCell ref="M21:M23"/>
    <mergeCell ref="M24:M26"/>
    <mergeCell ref="M27:M29"/>
    <mergeCell ref="M35:M37"/>
    <mergeCell ref="M38:M39"/>
    <mergeCell ref="M47:M48"/>
    <mergeCell ref="M49:M56"/>
    <mergeCell ref="M57:M62"/>
    <mergeCell ref="M63:M70"/>
    <mergeCell ref="M71:M74"/>
    <mergeCell ref="M75:M78"/>
    <mergeCell ref="M80:M87"/>
    <mergeCell ref="M88:M97"/>
    <mergeCell ref="M106:M107"/>
    <mergeCell ref="M108:M114"/>
    <mergeCell ref="M116:M123"/>
    <mergeCell ref="M130:M133"/>
    <mergeCell ref="M134:M136"/>
    <mergeCell ref="M137:M139"/>
    <mergeCell ref="M140:M146"/>
    <mergeCell ref="M175:M176"/>
    <mergeCell ref="M190:M191"/>
    <mergeCell ref="M192:M193"/>
    <mergeCell ref="M194:M195"/>
    <mergeCell ref="M196:M198"/>
    <mergeCell ref="M199:M201"/>
    <mergeCell ref="M202:M204"/>
    <mergeCell ref="M213:M216"/>
    <mergeCell ref="M217:M219"/>
    <mergeCell ref="M220:M222"/>
    <mergeCell ref="M223:M225"/>
    <mergeCell ref="M231:M232"/>
    <mergeCell ref="M233:M234"/>
    <mergeCell ref="M235:M239"/>
    <mergeCell ref="M253:M259"/>
    <mergeCell ref="M263:M269"/>
    <mergeCell ref="M271:M272"/>
    <mergeCell ref="M279:M283"/>
    <mergeCell ref="M285:M286"/>
    <mergeCell ref="M287:M294"/>
    <mergeCell ref="M295:M303"/>
    <mergeCell ref="M304:M311"/>
    <mergeCell ref="M315:M317"/>
    <mergeCell ref="N75:N78"/>
    <mergeCell ref="N80:N87"/>
    <mergeCell ref="N88:N97"/>
    <mergeCell ref="N140:N141"/>
    <mergeCell ref="N285:N286"/>
    <mergeCell ref="N287:N294"/>
    <mergeCell ref="N295:N303"/>
    <mergeCell ref="N304:N311"/>
    <mergeCell ref="O6:O7"/>
    <mergeCell ref="O8:O9"/>
    <mergeCell ref="O10:O11"/>
    <mergeCell ref="O12:O14"/>
    <mergeCell ref="O15:O17"/>
    <mergeCell ref="O18:O20"/>
    <mergeCell ref="O21:O23"/>
    <mergeCell ref="O24:O26"/>
    <mergeCell ref="O27:O29"/>
    <mergeCell ref="O35:O37"/>
    <mergeCell ref="O38:O39"/>
    <mergeCell ref="O47:O48"/>
    <mergeCell ref="O49:O56"/>
    <mergeCell ref="O57:O62"/>
    <mergeCell ref="O63:O70"/>
    <mergeCell ref="O71:O74"/>
    <mergeCell ref="O75:O78"/>
    <mergeCell ref="O80:O87"/>
    <mergeCell ref="O88:O97"/>
    <mergeCell ref="O106:O107"/>
    <mergeCell ref="O108:O114"/>
    <mergeCell ref="O116:O123"/>
    <mergeCell ref="O130:O133"/>
    <mergeCell ref="O134:O136"/>
    <mergeCell ref="O137:O139"/>
    <mergeCell ref="O140:O146"/>
    <mergeCell ref="O175:O176"/>
    <mergeCell ref="O190:O191"/>
    <mergeCell ref="O192:O193"/>
    <mergeCell ref="O194:O195"/>
    <mergeCell ref="O196:O198"/>
    <mergeCell ref="O199:O201"/>
    <mergeCell ref="O202:O204"/>
    <mergeCell ref="O213:O216"/>
    <mergeCell ref="O217:O219"/>
    <mergeCell ref="O220:O222"/>
    <mergeCell ref="O223:O225"/>
    <mergeCell ref="O231:O232"/>
    <mergeCell ref="O233:O234"/>
    <mergeCell ref="O235:O239"/>
    <mergeCell ref="O253:O259"/>
    <mergeCell ref="O263:O269"/>
    <mergeCell ref="O271:O272"/>
    <mergeCell ref="O279:O283"/>
    <mergeCell ref="O285:O286"/>
    <mergeCell ref="O287:O294"/>
    <mergeCell ref="O295:O303"/>
    <mergeCell ref="O304:O311"/>
    <mergeCell ref="O315:O317"/>
    <mergeCell ref="P75:P78"/>
    <mergeCell ref="P80:P87"/>
    <mergeCell ref="P88:P97"/>
    <mergeCell ref="P140:P141"/>
    <mergeCell ref="P285:P286"/>
    <mergeCell ref="P287:P294"/>
    <mergeCell ref="P295:P303"/>
    <mergeCell ref="P304:P311"/>
    <mergeCell ref="Q2:Q3"/>
    <mergeCell ref="Q10:Q11"/>
    <mergeCell ref="Q21:Q23"/>
    <mergeCell ref="Q35:Q37"/>
    <mergeCell ref="Q49:Q56"/>
    <mergeCell ref="Q57:Q62"/>
    <mergeCell ref="Q63:Q70"/>
    <mergeCell ref="Q71:Q74"/>
    <mergeCell ref="Q75:Q78"/>
    <mergeCell ref="Q80:Q87"/>
    <mergeCell ref="Q88:Q97"/>
    <mergeCell ref="Q106:Q107"/>
    <mergeCell ref="Q108:Q114"/>
    <mergeCell ref="Q116:Q123"/>
    <mergeCell ref="Q130:Q133"/>
    <mergeCell ref="Q134:Q136"/>
    <mergeCell ref="Q137:Q139"/>
    <mergeCell ref="Q140:Q146"/>
    <mergeCell ref="Q175:Q176"/>
    <mergeCell ref="Q190:Q191"/>
    <mergeCell ref="Q192:Q193"/>
    <mergeCell ref="Q194:Q195"/>
    <mergeCell ref="Q196:Q198"/>
    <mergeCell ref="Q202:Q204"/>
    <mergeCell ref="Q213:Q216"/>
    <mergeCell ref="Q231:Q232"/>
    <mergeCell ref="Q235:Q239"/>
    <mergeCell ref="Q253:Q259"/>
    <mergeCell ref="Q263:Q269"/>
    <mergeCell ref="Q271:Q272"/>
    <mergeCell ref="Q279:Q283"/>
    <mergeCell ref="Q285:Q286"/>
    <mergeCell ref="Q287:Q294"/>
    <mergeCell ref="Q295:Q303"/>
    <mergeCell ref="Q304:Q311"/>
    <mergeCell ref="R2:R3"/>
    <mergeCell ref="R8:R9"/>
    <mergeCell ref="R10:R11"/>
    <mergeCell ref="R12:R14"/>
    <mergeCell ref="R15:R17"/>
    <mergeCell ref="R18:R20"/>
    <mergeCell ref="R21:R23"/>
    <mergeCell ref="R24:R26"/>
    <mergeCell ref="R27:R29"/>
    <mergeCell ref="R35:R37"/>
    <mergeCell ref="R47:R48"/>
    <mergeCell ref="R49:R56"/>
    <mergeCell ref="R57:R62"/>
    <mergeCell ref="R63:R70"/>
    <mergeCell ref="R71:R74"/>
    <mergeCell ref="R75:R78"/>
    <mergeCell ref="R80:R87"/>
    <mergeCell ref="R88:R97"/>
    <mergeCell ref="R106:R107"/>
    <mergeCell ref="R108:R114"/>
    <mergeCell ref="R116:R123"/>
    <mergeCell ref="R130:R133"/>
    <mergeCell ref="R134:R136"/>
    <mergeCell ref="R137:R139"/>
    <mergeCell ref="R140:R146"/>
    <mergeCell ref="R175:R176"/>
    <mergeCell ref="R190:R191"/>
    <mergeCell ref="R192:R193"/>
    <mergeCell ref="R194:R195"/>
    <mergeCell ref="R196:R198"/>
    <mergeCell ref="R199:R201"/>
    <mergeCell ref="R202:R204"/>
    <mergeCell ref="R213:R216"/>
    <mergeCell ref="R217:R219"/>
    <mergeCell ref="R220:R222"/>
    <mergeCell ref="R223:R225"/>
    <mergeCell ref="R231:R232"/>
    <mergeCell ref="R233:R234"/>
    <mergeCell ref="R235:R239"/>
    <mergeCell ref="R253:R259"/>
    <mergeCell ref="R263:R269"/>
    <mergeCell ref="R271:R272"/>
    <mergeCell ref="R279:R283"/>
    <mergeCell ref="R285:R286"/>
    <mergeCell ref="R287:R294"/>
    <mergeCell ref="R295:R303"/>
    <mergeCell ref="R304:R311"/>
  </mergeCells>
  <conditionalFormatting sqref="F160">
    <cfRule type="duplicateValues" dxfId="0" priority="5"/>
  </conditionalFormatting>
  <conditionalFormatting sqref="F166">
    <cfRule type="duplicateValues" dxfId="0" priority="3"/>
  </conditionalFormatting>
  <conditionalFormatting sqref="F270">
    <cfRule type="duplicateValues" dxfId="0" priority="1"/>
  </conditionalFormatting>
  <conditionalFormatting sqref="F164:F165">
    <cfRule type="duplicateValues" dxfId="0" priority="4"/>
  </conditionalFormatting>
  <conditionalFormatting sqref="F249:F250">
    <cfRule type="duplicateValues" dxfId="0" priority="2"/>
  </conditionalFormatting>
  <dataValidations count="7">
    <dataValidation allowBlank="1" showInputMessage="1" showErrorMessage="1" sqref="C3:D3 C34 A45 C45 A151:C151 E151 Q151 A153 C153 Q153 B154 A155:C155 E155 H155:J155 M155:N155 Q155 B156 D156 L156 A159 L159:M159 Q159 J160:K160 H161:J161 M161:N161 Q161 F162 G162:R162 B177 L177:M177 Q177 C210 A240 Q240 G241 K241:M241 R241 B246 A247:F247 H247:R247 L251 Q251 M275 Q275 D276 A244:A245 B275:B276 C115:C148 C175:C176 C230:C239 C252:C312 D40:D41 L244:L246 L275:L276 M244:M245 Q244:Q245 A161:E162 B240:C241"/>
    <dataValidation type="list" allowBlank="1" showInputMessage="1" showErrorMessage="1" sqref="D42 D115 D125 D128 D130 D147 D260 D263 D287 D295 D304 D5:D14 D18:D39 D164:D174 D178:D183 D187:D229 D249:D250 D270:D272 D279:D283 D313:D314 D318:D1048576">
      <formula1>"是,否"</formula1>
    </dataValidation>
    <dataValidation type="list" allowBlank="1" showInputMessage="1" showErrorMessage="1" sqref="C79 C104 C63:C70 C100:C101 C178:C183 C187:C189 C211:C212 C226:C229">
      <formula1>"粽礼,粮油米面,食品,生鲜水果,个护清洁,美妆护理,家纺,家用电器,餐厨,3C数码,户外运动"</formula1>
    </dataValidation>
    <dataValidation type="list" allowBlank="1" showInputMessage="1" showErrorMessage="1" sqref="C80 C314 C4:C33 C35:C44 C46:C62 C71:C78 C98:C99 C102:C103 C105:C114 C164:C174 C185:C186 C190:C209 C213:C225 C249:C250 C318:C1048576 D15:D17">
      <formula1>"粮油米面,食品,生鲜水果,个护清洁,美妆护理,家纺,家用电器,餐厨,3C数码,户外运动"</formula1>
    </dataValidation>
    <dataValidation type="list" allowBlank="1" showInputMessage="1" showErrorMessage="1" sqref="B140 B115:B133 B147:B148 B175:B176 B235:B239 B252:B263">
      <formula1>"年节礼包"</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P175:P176 Q115:Q133 Q147:Q148 Q235:Q239 Q252:Q262">
      <formula1>"13%"</formula1>
    </dataValidation>
  </dataValidations>
  <hyperlinks>
    <hyperlink ref="P42" r:id="rId1" display="https://item.jd.com/10093873314507.html#crumb-wrap"/>
    <hyperlink ref="P41" r:id="rId2" display="https://item.jd.com/10071915505995.html" tooltip="https://item.jd.com/10071915505995.html"/>
    <hyperlink ref="P8" r:id="rId3" display="https://item.jd.com/10020603184931.html"/>
    <hyperlink ref="P9" r:id="rId4" display="https://item.jd.com/10144012132459.html"/>
    <hyperlink ref="P26" r:id="rId5" display="https://item.jd.com/10151679277339.html"/>
    <hyperlink ref="P25" r:id="rId6" display="https://item.jd.com/10130568488758.html"/>
    <hyperlink ref="P24" r:id="rId7" display="https://item.jd.com/10146566980193.html"/>
    <hyperlink ref="P27" r:id="rId8" display="https://item.jd.com/10140974510248.html"/>
    <hyperlink ref="P28" r:id="rId9" display="https://item.jd.com/100057985761.html"/>
    <hyperlink ref="P29" r:id="rId10" display="https://item.jd.com/10134107900863.html"/>
    <hyperlink ref="P6" r:id="rId11" display="https://item.jd.com/100116233675.html"/>
    <hyperlink ref="P12" r:id="rId12" display="https://item.jd.com/10137428237813.html" tooltip="https://item.jd.com/10137428237813.html"/>
    <hyperlink ref="P13" r:id="rId13" display="https://item.jd.com/100053534976.html"/>
    <hyperlink ref="P14" r:id="rId13" display="https://item.jd.com/100053534976.html"/>
    <hyperlink ref="P23" r:id="rId14" display="https://item.jd.com/100004981271.html" tooltip="https://item.jd.com/100004981271.html"/>
    <hyperlink ref="P11" r:id="rId15" display="https://item.jd.com/10033777879952.html"/>
    <hyperlink ref="P15" r:id="rId16" display="https://item.jd.com/10116100492162.html"/>
    <hyperlink ref="P4" r:id="rId17" display="（新品）还未上架" tooltip="https://item.jd.com/100006910028.html#crumb-wrap&#10;"/>
    <hyperlink ref="P5" r:id="rId17" display="（新品）还未上架" tooltip="https://item.jd.com/100006910028.html#crumb-wrap&#10;"/>
    <hyperlink ref="P34" r:id="rId18" display="https://item.jd.com/10140635556232.html&#10;"/>
    <hyperlink ref="P37" r:id="rId19" display="https://item.jd.com/100067207041.html" tooltip="https://item.jd.com/100067207041.html"/>
    <hyperlink ref="P36" r:id="rId20" display="https://item.jd.com/10095522571240.html"/>
    <hyperlink ref="P35" r:id="rId21" display="https://item.jd.com/100172806831.html" tooltip="https://item.jd.com/100172806831.html"/>
    <hyperlink ref="P43" r:id="rId22" display="https://item.jd.com/10088204428190.html" tooltip="https://item.jd.com/10088204428190.html"/>
    <hyperlink ref="P72" r:id="rId23" display="https://item.jd.com/10056477195820.html"/>
    <hyperlink ref="P100" r:id="rId24" display="https://item.jd.com/100177983410.html"/>
    <hyperlink ref="P101" r:id="rId25" display="http://item.jd.com/71914024039.html" tooltip="http://item.jd.com/71914024039.html"/>
    <hyperlink ref="P48" r:id="rId26" display="https://item.jd.com/10150208045676.html#crumb-wrap"/>
    <hyperlink ref="P45" r:id="rId27" display="https://item.jd.com/10140210299886.html?sdx=ehi-lLxFuZiE6JnIaYBbjcQguDKRDwgrsm1PuKhGZ5H7cJjUK5RV4nXloEvmVg#crumb-wrap"/>
    <hyperlink ref="P63" r:id="rId28" display="https://item.jd.com/10103742025075.html#switch-sku"/>
    <hyperlink ref="P65" r:id="rId29" display="https://item.jd.com/100006901887.html#switch-sku"/>
    <hyperlink ref="P66" r:id="rId30" display="https://item.jd.com/100125395233.html#switch-sku"/>
    <hyperlink ref="P68" r:id="rId31" display="https://item.jd.com/10153869253073.html"/>
    <hyperlink ref="P69" r:id="rId32" display="https://item.jd.com/10098356602073.html#switch-sku"/>
    <hyperlink ref="P70" r:id="rId33" display="https://item.jd.com/10105196734598.html#switch-sku"/>
    <hyperlink ref="P80" r:id="rId34" display="https://item.jd.com/10138867941544.html"/>
    <hyperlink ref="P88" r:id="rId35" display="https://item.jd.com/10114347370449.html"/>
    <hyperlink ref="P147" r:id="rId36" display="https://item.jd.com/100012228345.html"/>
    <hyperlink ref="P116" r:id="rId37" display="https://item.jd.com/1029039.html"/>
    <hyperlink ref="P176" r:id="rId38" display="https://item.jd.com/7730899.html"/>
    <hyperlink ref="P136" r:id="rId39" display="https://item.jd.com/100057884741.html"/>
    <hyperlink ref="P130" r:id="rId40" display="https://item.jd.com/100020444178.html#crumb-wrap"/>
    <hyperlink ref="P131" r:id="rId41" display="https://npcitem.jd.hk/10091148084871.html" tooltip="https://npcitem.jd.hk/10091148084871.html"/>
    <hyperlink ref="P132" r:id="rId42" display="https://item.jd.com/939983.html#crumb-wrap" tooltip="https://item.jd.com/939983.html#crumb-wrap"/>
    <hyperlink ref="P133" r:id="rId43" display="https://item.jd.com/100144496866.html#crumb-wrap"/>
    <hyperlink ref="P140" r:id="rId44" location="none" display="https://item.jd.com/100015261950.html#none"/>
    <hyperlink ref="P142" r:id="rId45" display="https://item.jd.com/100182163682.html"/>
    <hyperlink ref="P144" r:id="rId46" display="https://item.jd.com/100017121011.html"/>
    <hyperlink ref="P143" r:id="rId47" location="crumb-wrap" display="https://item.jd.com/100030826272.html#crumb-wrap"/>
    <hyperlink ref="P117" r:id="rId48" display="https://item.jd.com/231407.html"/>
    <hyperlink ref="P118" r:id="rId49" display="https://item.jd.com/329861.html"/>
    <hyperlink ref="P123" r:id="rId50" display="https://item.jd.com/100024279402.html"/>
    <hyperlink ref="P122" r:id="rId51" display="https://item.jd.com/100008817605.html"/>
    <hyperlink ref="P121" r:id="rId52" display="https://item.jd.com/100021508614.html"/>
    <hyperlink ref="P119" r:id="rId53" display="https://item.jd.com/10036862045569.html"/>
    <hyperlink ref="P120" r:id="rId54" display="https://item.jd.com/100022231795.html"/>
    <hyperlink ref="P145" r:id="rId55" display="https://item.jd.com/1410917.html"/>
    <hyperlink ref="P152" r:id="rId56" display="https://item.jd.com/10084533480532.html"/>
    <hyperlink ref="P163" r:id="rId57" display="https://item.jd.com/10137132919659.html" tooltip="https://item.jd.com/10137132919659.html"/>
    <hyperlink ref="P159" r:id="rId58" display="https://item.jd.com/100045943621.html"/>
    <hyperlink ref="P153" r:id="rId59" display="https://item.jd.com/64612163723.html" tooltip="https://item.jd.com/64612163723.html"/>
    <hyperlink ref="P155" r:id="rId60" display="https://item.jd.com/10147242753622.html"/>
    <hyperlink ref="P156" r:id="rId61" display="https://item.jd.com/10112259222799.html"/>
    <hyperlink ref="P151" r:id="rId62" display="https://item.jd.com/10113379520628.html"/>
    <hyperlink ref="P160" r:id="rId63" display="https://item.jd.com/10101698341499.html" tooltip="https://item.jd.com/10101698341499.html"/>
    <hyperlink ref="P158" r:id="rId64" display="https://item.jd.com/100199791970.html" tooltip="https://item.jd.com/100199791970.html"/>
    <hyperlink ref="P177" r:id="rId65" display="https://item.jd.com/46955321078.html"/>
    <hyperlink ref="P150" r:id="rId66" display="https://item.jd.com/100211046554.html" tooltip="https://item.jd.com/100211046554.html"/>
    <hyperlink ref="P154" r:id="rId67" display="https://item.jd.com/10147660760916.html"/>
    <hyperlink ref="P162" r:id="rId68" display="https://item.jd.com/100118089626.html"/>
    <hyperlink ref="P157" r:id="rId69" display="https://item.jd.com/100167067700.html"/>
    <hyperlink ref="P161" r:id="rId70" display="https://item.jd.com/100027837471.html"/>
    <hyperlink ref="P164" r:id="rId71" display="https://item.jd.com/10101181648549.html"/>
    <hyperlink ref="P165" r:id="rId72" display="https://item.jd.com/10114730338444.html"/>
    <hyperlink ref="P173" r:id="rId73" display="https://item.jd.com/10159886576088.html"/>
    <hyperlink ref="P174" r:id="rId74" display="https://item.jd.com/10161312107992.html"/>
    <hyperlink ref="P168" r:id="rId75" display="https://item.jd.com/100061651793.html#crumb-wrap" tooltip="https://item.jd.com/100061651793.html#crumb-wrap"/>
    <hyperlink ref="P169" r:id="rId76" location="crumb-wrap" display="https://item.jd.com/100061651793.html#crumb-wrap" tooltip="https://item.jd.com/100061651793.html#crumb-wrap"/>
    <hyperlink ref="P170" r:id="rId76" location="crumb-wrap" display="https://item.jd.com/100061651793.html#crumb-wrap" tooltip="https://item.jd.com/100061651793.html#crumb-wrap"/>
    <hyperlink ref="P171" r:id="rId76" location="crumb-wrap" display="https://item.jd.com/100061651793.html#crumb-wrap" tooltip="https://item.jd.com/100061651793.html#crumb-wrap"/>
    <hyperlink ref="P172" r:id="rId76" location="crumb-wrap" display="https://item.jd.com/100061651793.html#crumb-wrap" tooltip="https://item.jd.com/100061651793.html#crumb-wrap"/>
    <hyperlink ref="P166" r:id="rId77" display="https://item.jd.com/100130430366.html "/>
    <hyperlink ref="P167" r:id="rId77" display="https://item.jd.com/100130430366.html "/>
    <hyperlink ref="P185" r:id="rId17" display="https://item.jd.com/100006910028.html#crumb-wrap&#10;" tooltip="https://item.jd.com/100006910028.html#crumb-wrap&#10;"/>
    <hyperlink ref="P186" r:id="rId78" display="https://item.jd.com/10020292322784.html#crumb-wrap" tooltip="https://item.jd.com/10020292322784.html#crumb-wrap"/>
    <hyperlink ref="P210" r:id="rId79" display="https://item.jd.com/10140635279549.html"/>
    <hyperlink ref="P192" r:id="rId80" display="https://item.jd.com/10139443581684.html"/>
    <hyperlink ref="P202" r:id="rId81" display="https://item.jd.com/10112809126493.html" tooltip="https://item.jd.com/10112809126493.html"/>
    <hyperlink ref="P203" r:id="rId82" display="https://item.jd.com/10115304132402.html"/>
    <hyperlink ref="P194" r:id="rId12" display="https://item.jd.com/10137428237813.html"/>
    <hyperlink ref="P195" r:id="rId83" display="https://item.jd.com/10141505648940.html"/>
    <hyperlink ref="P196" r:id="rId84" display="https://item.jd.com/10135470501364.html"/>
    <hyperlink ref="P197" r:id="rId13" display="https://item.jd.com/100053534976.html"/>
    <hyperlink ref="P198" r:id="rId85" display="https://item.jd.com/100115181226.html"/>
    <hyperlink ref="P213" r:id="rId21" display="https://item.jd.com/100172806831.html"/>
    <hyperlink ref="P214" r:id="rId86" display="https://item.jd.com/100160268860.html"/>
    <hyperlink ref="P215" r:id="rId87" display="https://item.jd.com/100005739124.html"/>
    <hyperlink ref="P216" r:id="rId88" display="https://item.jd.com/100120583955.html"/>
    <hyperlink ref="P207" r:id="rId89" display="https://item.jd.com/10158635894592.html#crumb-wrap"/>
    <hyperlink ref="P209" r:id="rId90" display="https://item.jd.com/10124785987408.html"/>
    <hyperlink ref="P205" r:id="rId91" display="https://item.jd.com/10083067843507.html#crumb-wrap"/>
    <hyperlink ref="P199" r:id="rId92" display="https://item.jd.com/10037857181897.html#crumb-wrap"/>
    <hyperlink ref="P201" r:id="rId93" display="https://item.jd.com/100120876937.html"/>
    <hyperlink ref="P200" r:id="rId94" display="https://item.jd.com/10091333519708.html"/>
    <hyperlink ref="P218" r:id="rId95" display="https://item.jd.com/10138692789642.html"/>
    <hyperlink ref="P219" r:id="rId96" display="https://item.jd.com/100012633930.html#crumb-wrap"/>
    <hyperlink ref="P220" r:id="rId97" display="https://item.jd.com/10094240089317.html"/>
    <hyperlink ref="P222" r:id="rId98" display="https://item.jd.com/10030115938338.html"/>
    <hyperlink ref="P223" r:id="rId99" display="https://item.jd.com/10131131887902.html"/>
    <hyperlink ref="P224" r:id="rId100" display="https://item.jd.com/10109967363379.html"/>
    <hyperlink ref="P225" r:id="rId101" display="https://item.jd.com/10090326212505.html"/>
    <hyperlink ref="P212" r:id="rId102" display="https://item.jd.com/10106885913297.html"/>
    <hyperlink ref="P211" r:id="rId103" display="https://item.jd.com/10148597095434.html#crumb-wrap"/>
    <hyperlink ref="P208" r:id="rId104" display="https://item.jd.com/100025182620.html"/>
    <hyperlink ref="P230" r:id="rId105" location="crumb-wrap" display="https://item.jd.com/10085089383508.html#crumb-wrap"/>
    <hyperlink ref="P232" r:id="rId106" display="https://item.jd.com/10141798044747.html#crumb-wrap"/>
    <hyperlink ref="P231" r:id="rId107" display="https://item.jd.com/10141798692892.html"/>
    <hyperlink ref="P244" r:id="rId108" display="https://item.jd.com/100071681391.html"/>
    <hyperlink ref="P245" r:id="rId109" display="https://item.jd.com/100117200768.html"/>
    <hyperlink ref="P243" r:id="rId110" display="https://item.jd.com/10115832566402.html"/>
    <hyperlink ref="P241" r:id="rId111" display="https://item.jd.com/10147697600085.html"/>
    <hyperlink ref="P240" r:id="rId112" display="https://item.jd.com/28008572097.html" tooltip="https://item.jd.com/28008572097.html"/>
    <hyperlink ref="P248" r:id="rId113" display="https://item.jd.com/10130669891570.html"/>
    <hyperlink ref="P250" r:id="rId114" display="https://item.jd.com/10114616819844.html#crumb-wrap"/>
    <hyperlink ref="P249" r:id="rId115" display="https://item.jd.com/100227247708.html"/>
    <hyperlink ref="P273" r:id="rId116" display="https://item.jd.com/10118734695523.html"/>
    <hyperlink ref="P278" r:id="rId117" display="https://item.jd.com/100089842447.html"/>
    <hyperlink ref="P275" r:id="rId118" display="https://item.jd.com/10149454467879.html"/>
    <hyperlink ref="P277" r:id="rId119" display="https://item.jd.com/100102286333.html"/>
    <hyperlink ref="P270" r:id="rId120" display="https://item.jd.com/10071769845537.html" tooltip="https://item.jd.com/10071769845537.html"/>
    <hyperlink ref="P253" r:id="rId121" display="https://item.jd.com/1029050.html" tooltip="https://item.jd.com/1029050.html"/>
    <hyperlink ref="P254" r:id="rId122" display="https://item.jd.com/1038228.html"/>
    <hyperlink ref="P255" r:id="rId123" display="https://item.jd.com/231397.html"/>
    <hyperlink ref="P256" r:id="rId124" display="https://item.jd.com/1624512533.html"/>
    <hyperlink ref="P257" r:id="rId125" display="https://item.jd.com/100192119866.html"/>
    <hyperlink ref="P259" r:id="rId48" display="https://item.jd.com/231407.html"/>
    <hyperlink ref="P258" r:id="rId126" display="https://item.jd.com/231406.html" tooltip="https://item.jd.com/231406.html"/>
    <hyperlink ref="P263" r:id="rId55" location="none" display="https://item.jd.com/1410917.html#none"/>
    <hyperlink ref="P264" r:id="rId127" location="none" display="https://item.jd.com/8915339.html#none"/>
    <hyperlink ref="P265" r:id="rId128" location="crumb-wrap" display="https://item.jd.com/100011625684.html?bbtf=1#crumb-wrap"/>
    <hyperlink ref="P266" r:id="rId129" display="https://item.jd.com/100012942775.html"/>
    <hyperlink ref="P267" r:id="rId130" location="none" display="https://item.jd.com/100030611833.html#none"/>
    <hyperlink ref="P268" r:id="rId131" display="https://item.jd.com/100030611827.html"/>
    <hyperlink ref="P269" r:id="rId132" location="none" display="https://item.jd.com/100011503246.html#none"/>
    <hyperlink ref="P252" r:id="rId133" display="https://item.jd.com/5120204.html#crumb-wrap&#10;https://item.jd.com/4211519.html#crumb-wrap&#10;https://item.jd.com/100014011628.html&#10;https://item.jd.com/10092872995769.html#crumb-wrap&#10;https://item.jd.com/1841324.html&#10;https://item.jd.com/10072020841296.html&#10;https://item.jd.com/10104075091926.html"/>
    <hyperlink ref="P283" r:id="rId134" display="https://item.jd.com/54354095167.html"/>
    <hyperlink ref="P287" r:id="rId135" display="https://item.jd.com/10123598615966.html"/>
    <hyperlink ref="P295" r:id="rId136" display="https://item.jd.com/10115073906828.html"/>
    <hyperlink ref="P304" r:id="rId137" display="https://item.jd.com/10101724516319.html"/>
    <hyperlink ref="P318" r:id="rId138" display="https://item.jd.com/10093288743894.html"/>
    <hyperlink ref="P315" r:id="rId139" display="https://item.jd.com/59814836691.html"/>
    <hyperlink ref="P316" r:id="rId140" display="https://item.jd.com/10107549347590.html"/>
    <hyperlink ref="P317" r:id="rId141" display="https://item.jd.com/100058735985.html"/>
    <hyperlink ref="P314" r:id="rId142" display="https://item.jd.com/10083743169.html?cu=true&amp;utm_source=lianmeng__10__kong&amp;utm_medium=jingfen&amp;utm_campaign=t_2036265919_&amp;utm_term=8643e8405f7f4e44bba701910189576d"/>
  </hyperlink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W364"/>
  <sheetViews>
    <sheetView zoomScale="75" zoomScaleNormal="75" workbookViewId="0">
      <pane ySplit="3" topLeftCell="A224" activePane="bottomLeft" state="frozen"/>
      <selection/>
      <selection pane="bottomLeft" activeCell="G3" sqref="G$1:G$1048576"/>
    </sheetView>
  </sheetViews>
  <sheetFormatPr defaultColWidth="9" defaultRowHeight="13.5" customHeight="1"/>
  <cols>
    <col min="1" max="1" width="11" style="6" customWidth="1"/>
    <col min="2" max="2" width="11" customWidth="1"/>
    <col min="3" max="3" width="11" style="6" customWidth="1"/>
    <col min="4" max="4" width="17.1666666666667" style="7" customWidth="1"/>
    <col min="5" max="5" width="54.5"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2.6666666666667" style="7" customWidth="1"/>
    <col min="19" max="19" width="12" style="7" customWidth="1"/>
    <col min="20" max="20" width="14.1666666666667" style="7" customWidth="1"/>
    <col min="21" max="21" width="13" style="6" customWidth="1"/>
  </cols>
  <sheetData>
    <row r="1" s="1" customFormat="1" ht="44" customHeight="1" spans="1:23">
      <c r="A1" s="8" t="s">
        <v>0</v>
      </c>
      <c r="B1" s="8"/>
      <c r="C1" s="8"/>
      <c r="D1" s="8"/>
      <c r="E1" s="8"/>
      <c r="F1" s="8"/>
      <c r="G1" s="8"/>
      <c r="H1" s="8"/>
      <c r="I1" s="8"/>
      <c r="J1" s="8"/>
      <c r="K1" s="8"/>
      <c r="L1" s="8"/>
      <c r="M1" s="8"/>
      <c r="N1" s="8"/>
      <c r="O1" s="8"/>
      <c r="P1" s="8"/>
      <c r="Q1" s="8"/>
      <c r="R1" s="8"/>
      <c r="S1" s="8"/>
      <c r="T1" s="8"/>
      <c r="U1" s="8"/>
      <c r="V1" s="8"/>
      <c r="W1" s="72"/>
    </row>
    <row r="2" s="47" customFormat="1" ht="21" customHeight="1" spans="1:23">
      <c r="A2" s="9" t="s">
        <v>1</v>
      </c>
      <c r="B2" s="9" t="s">
        <v>2</v>
      </c>
      <c r="C2" s="9"/>
      <c r="D2" s="9"/>
      <c r="E2" s="9"/>
      <c r="F2" s="9"/>
      <c r="G2" s="9"/>
      <c r="H2" s="9" t="s">
        <v>3</v>
      </c>
      <c r="I2" s="9" t="s">
        <v>4</v>
      </c>
      <c r="J2" s="9" t="s">
        <v>5</v>
      </c>
      <c r="K2" s="9"/>
      <c r="L2" s="9"/>
      <c r="M2" s="9"/>
      <c r="N2" s="9" t="s">
        <v>6</v>
      </c>
      <c r="O2" s="9"/>
      <c r="P2" s="9"/>
      <c r="Q2" s="9" t="s">
        <v>7</v>
      </c>
      <c r="R2" s="9" t="s">
        <v>2597</v>
      </c>
      <c r="S2" s="9" t="s">
        <v>2598</v>
      </c>
      <c r="T2" s="9" t="s">
        <v>2599</v>
      </c>
      <c r="U2" s="9" t="s">
        <v>8</v>
      </c>
      <c r="V2" s="9" t="s">
        <v>2600</v>
      </c>
      <c r="W2" s="9" t="s">
        <v>2601</v>
      </c>
    </row>
    <row r="3" s="47" customFormat="1" ht="40" customHeight="1" spans="1:23">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c r="S3" s="9"/>
      <c r="T3" s="9" t="s">
        <v>2602</v>
      </c>
      <c r="U3" s="9"/>
      <c r="V3" s="9"/>
      <c r="W3" s="9"/>
    </row>
    <row r="4" s="48" customFormat="1" ht="226" customHeight="1" spans="1:23">
      <c r="A4" s="11">
        <v>1</v>
      </c>
      <c r="B4" s="11" t="s">
        <v>22</v>
      </c>
      <c r="C4" s="11" t="s">
        <v>23</v>
      </c>
      <c r="D4" s="11" t="s">
        <v>60</v>
      </c>
      <c r="E4" s="13" t="s">
        <v>2603</v>
      </c>
      <c r="F4" s="13" t="s">
        <v>2604</v>
      </c>
      <c r="G4" s="13" t="s">
        <v>2605</v>
      </c>
      <c r="H4" s="13">
        <v>162779274</v>
      </c>
      <c r="I4" s="13">
        <v>164158615</v>
      </c>
      <c r="J4" s="13" t="s">
        <v>2606</v>
      </c>
      <c r="K4" s="13" t="s">
        <v>78</v>
      </c>
      <c r="L4" s="68" t="s">
        <v>463</v>
      </c>
      <c r="M4" s="11">
        <v>1</v>
      </c>
      <c r="N4" s="13">
        <v>338</v>
      </c>
      <c r="O4" s="13">
        <v>338</v>
      </c>
      <c r="P4" s="133" t="s">
        <v>2607</v>
      </c>
      <c r="Q4" s="29">
        <v>0.13</v>
      </c>
      <c r="R4" s="13" t="s">
        <v>2608</v>
      </c>
      <c r="S4" s="201" t="s">
        <v>2609</v>
      </c>
      <c r="T4" s="11">
        <v>300</v>
      </c>
      <c r="U4" s="11" t="s">
        <v>465</v>
      </c>
      <c r="V4" s="13" t="s">
        <v>2610</v>
      </c>
      <c r="W4" s="13" t="s">
        <v>465</v>
      </c>
    </row>
    <row r="5" s="48" customFormat="1" ht="257" customHeight="1" spans="1:23">
      <c r="A5" s="11">
        <v>2</v>
      </c>
      <c r="B5" s="11" t="s">
        <v>22</v>
      </c>
      <c r="C5" s="11" t="s">
        <v>23</v>
      </c>
      <c r="D5" s="11" t="s">
        <v>60</v>
      </c>
      <c r="E5" s="11" t="s">
        <v>2611</v>
      </c>
      <c r="F5" s="13" t="s">
        <v>2612</v>
      </c>
      <c r="G5" s="13" t="s">
        <v>2613</v>
      </c>
      <c r="H5" s="12">
        <v>162779275</v>
      </c>
      <c r="I5" s="12">
        <v>164158616</v>
      </c>
      <c r="J5" s="11" t="s">
        <v>51</v>
      </c>
      <c r="K5" s="11" t="s">
        <v>1401</v>
      </c>
      <c r="L5" s="68" t="s">
        <v>463</v>
      </c>
      <c r="M5" s="11">
        <v>2</v>
      </c>
      <c r="N5" s="11" t="s">
        <v>2614</v>
      </c>
      <c r="O5" s="11">
        <v>367.9</v>
      </c>
      <c r="P5" s="19" t="s">
        <v>2615</v>
      </c>
      <c r="Q5" s="13">
        <v>0.13</v>
      </c>
      <c r="R5" s="13" t="s">
        <v>2616</v>
      </c>
      <c r="S5" s="13" t="s">
        <v>2617</v>
      </c>
      <c r="T5" s="11">
        <v>300</v>
      </c>
      <c r="U5" s="11" t="s">
        <v>465</v>
      </c>
      <c r="V5" s="11" t="s">
        <v>2610</v>
      </c>
      <c r="W5" s="11" t="s">
        <v>465</v>
      </c>
    </row>
    <row r="6" s="48" customFormat="1" ht="232" customHeight="1" spans="1:23">
      <c r="A6" s="11">
        <v>3</v>
      </c>
      <c r="B6" s="11" t="s">
        <v>22</v>
      </c>
      <c r="C6" s="11" t="s">
        <v>23</v>
      </c>
      <c r="D6" s="11" t="s">
        <v>60</v>
      </c>
      <c r="E6" s="11" t="s">
        <v>2618</v>
      </c>
      <c r="F6" s="11" t="s">
        <v>2619</v>
      </c>
      <c r="G6" s="11" t="s">
        <v>2620</v>
      </c>
      <c r="H6" s="12">
        <v>162780407</v>
      </c>
      <c r="I6" s="12">
        <v>164159981</v>
      </c>
      <c r="J6" s="11" t="s">
        <v>34</v>
      </c>
      <c r="K6" s="11" t="s">
        <v>35</v>
      </c>
      <c r="L6" s="11" t="s">
        <v>36</v>
      </c>
      <c r="M6" s="11">
        <v>1</v>
      </c>
      <c r="N6" s="16" t="s">
        <v>2621</v>
      </c>
      <c r="O6" s="21">
        <v>501.9</v>
      </c>
      <c r="P6" s="11" t="s">
        <v>2622</v>
      </c>
      <c r="Q6" s="29" t="s">
        <v>2623</v>
      </c>
      <c r="R6" s="11" t="s">
        <v>2624</v>
      </c>
      <c r="S6" s="11" t="s">
        <v>2625</v>
      </c>
      <c r="T6" s="11">
        <v>300</v>
      </c>
      <c r="U6" s="11" t="s">
        <v>2626</v>
      </c>
      <c r="V6" s="11" t="s">
        <v>2610</v>
      </c>
      <c r="W6" s="11" t="s">
        <v>2627</v>
      </c>
    </row>
    <row r="7" s="48" customFormat="1" ht="396" spans="1:23">
      <c r="A7" s="11">
        <v>4</v>
      </c>
      <c r="B7" s="11" t="s">
        <v>22</v>
      </c>
      <c r="C7" s="11" t="s">
        <v>23</v>
      </c>
      <c r="D7" s="11" t="s">
        <v>60</v>
      </c>
      <c r="E7" s="11" t="s">
        <v>2628</v>
      </c>
      <c r="F7" s="11" t="s">
        <v>2629</v>
      </c>
      <c r="G7" s="11" t="s">
        <v>2630</v>
      </c>
      <c r="H7" s="12">
        <v>162780308</v>
      </c>
      <c r="I7" s="12">
        <v>164159874</v>
      </c>
      <c r="J7" s="11" t="s">
        <v>34</v>
      </c>
      <c r="K7" s="11" t="s">
        <v>35</v>
      </c>
      <c r="L7" s="11" t="s">
        <v>36</v>
      </c>
      <c r="M7" s="11">
        <v>1</v>
      </c>
      <c r="N7" s="69" t="s">
        <v>2631</v>
      </c>
      <c r="O7" s="69">
        <v>465.9</v>
      </c>
      <c r="P7" s="11" t="s">
        <v>2632</v>
      </c>
      <c r="Q7" s="29" t="s">
        <v>2623</v>
      </c>
      <c r="R7" s="11" t="s">
        <v>2624</v>
      </c>
      <c r="S7" s="11" t="s">
        <v>2625</v>
      </c>
      <c r="T7" s="11">
        <v>300</v>
      </c>
      <c r="U7" s="11" t="s">
        <v>2633</v>
      </c>
      <c r="V7" s="11" t="s">
        <v>2610</v>
      </c>
      <c r="W7" s="11" t="s">
        <v>2627</v>
      </c>
    </row>
    <row r="8" s="48" customFormat="1" ht="409.5" spans="1:23">
      <c r="A8" s="11">
        <v>5</v>
      </c>
      <c r="B8" s="11" t="s">
        <v>22</v>
      </c>
      <c r="C8" s="11" t="s">
        <v>23</v>
      </c>
      <c r="D8" s="11"/>
      <c r="E8" s="11" t="s">
        <v>2634</v>
      </c>
      <c r="F8" s="11" t="s">
        <v>2635</v>
      </c>
      <c r="G8" s="11" t="s">
        <v>2636</v>
      </c>
      <c r="H8" s="14">
        <v>162780309</v>
      </c>
      <c r="I8" s="14">
        <v>164159875</v>
      </c>
      <c r="J8" s="11" t="s">
        <v>34</v>
      </c>
      <c r="K8" s="11" t="s">
        <v>35</v>
      </c>
      <c r="L8" s="11" t="s">
        <v>36</v>
      </c>
      <c r="M8" s="11">
        <v>1</v>
      </c>
      <c r="N8" s="69" t="s">
        <v>2637</v>
      </c>
      <c r="O8" s="69">
        <v>553</v>
      </c>
      <c r="P8" s="11" t="s">
        <v>2638</v>
      </c>
      <c r="Q8" s="31" t="s">
        <v>2623</v>
      </c>
      <c r="R8" s="31" t="s">
        <v>2624</v>
      </c>
      <c r="S8" s="134" t="s">
        <v>2625</v>
      </c>
      <c r="T8" s="11">
        <v>300</v>
      </c>
      <c r="U8" s="11" t="s">
        <v>2639</v>
      </c>
      <c r="V8" s="11" t="s">
        <v>2610</v>
      </c>
      <c r="W8" s="11" t="s">
        <v>2627</v>
      </c>
    </row>
    <row r="9" s="48" customFormat="1" ht="231" spans="1:23">
      <c r="A9" s="11">
        <v>6</v>
      </c>
      <c r="B9" s="11" t="s">
        <v>22</v>
      </c>
      <c r="C9" s="11" t="s">
        <v>23</v>
      </c>
      <c r="D9" s="11"/>
      <c r="E9" s="11" t="s">
        <v>2640</v>
      </c>
      <c r="F9" s="11" t="s">
        <v>2641</v>
      </c>
      <c r="G9" s="11" t="s">
        <v>2642</v>
      </c>
      <c r="H9" s="12">
        <v>162780580</v>
      </c>
      <c r="I9" s="12">
        <v>164160188</v>
      </c>
      <c r="J9" s="11" t="s">
        <v>1033</v>
      </c>
      <c r="K9" s="11" t="s">
        <v>1034</v>
      </c>
      <c r="L9" s="11" t="s">
        <v>2257</v>
      </c>
      <c r="M9" s="11">
        <v>1</v>
      </c>
      <c r="N9" s="11" t="s">
        <v>2643</v>
      </c>
      <c r="O9" s="11">
        <v>432.9</v>
      </c>
      <c r="P9" s="19" t="s">
        <v>2644</v>
      </c>
      <c r="Q9" s="29">
        <v>0.13</v>
      </c>
      <c r="R9" s="11" t="s">
        <v>2645</v>
      </c>
      <c r="S9" s="11" t="s">
        <v>2646</v>
      </c>
      <c r="T9" s="11">
        <v>300</v>
      </c>
      <c r="U9" s="11" t="s">
        <v>2647</v>
      </c>
      <c r="V9" s="11" t="s">
        <v>2610</v>
      </c>
      <c r="W9" s="11" t="s">
        <v>2648</v>
      </c>
    </row>
    <row r="10" s="48" customFormat="1" ht="58" customHeight="1" spans="1:23">
      <c r="A10" s="11">
        <v>7</v>
      </c>
      <c r="B10" s="11" t="s">
        <v>22</v>
      </c>
      <c r="C10" s="11" t="s">
        <v>23</v>
      </c>
      <c r="D10" s="11" t="s">
        <v>60</v>
      </c>
      <c r="E10" s="11" t="s">
        <v>2649</v>
      </c>
      <c r="F10" s="11" t="s">
        <v>2650</v>
      </c>
      <c r="G10" s="11" t="s">
        <v>2651</v>
      </c>
      <c r="H10" s="12">
        <v>162779292</v>
      </c>
      <c r="I10" s="12">
        <v>164158634</v>
      </c>
      <c r="J10" s="11" t="s">
        <v>51</v>
      </c>
      <c r="K10" s="11" t="s">
        <v>78</v>
      </c>
      <c r="L10" s="11" t="s">
        <v>53</v>
      </c>
      <c r="M10" s="11">
        <v>1</v>
      </c>
      <c r="N10" s="11">
        <v>104.8</v>
      </c>
      <c r="O10" s="11">
        <v>392.9</v>
      </c>
      <c r="P10" s="19" t="s">
        <v>2652</v>
      </c>
      <c r="Q10" s="29">
        <v>0.09</v>
      </c>
      <c r="R10" s="11" t="s">
        <v>2653</v>
      </c>
      <c r="S10" s="202" t="s">
        <v>2654</v>
      </c>
      <c r="T10" s="11">
        <v>300</v>
      </c>
      <c r="U10" s="11" t="s">
        <v>2655</v>
      </c>
      <c r="V10" s="11" t="s">
        <v>2610</v>
      </c>
      <c r="W10" s="11" t="s">
        <v>2656</v>
      </c>
    </row>
    <row r="11" s="48" customFormat="1" ht="58" customHeight="1" spans="1:23">
      <c r="A11" s="11">
        <v>1</v>
      </c>
      <c r="B11" s="11"/>
      <c r="C11" s="11"/>
      <c r="D11" s="11"/>
      <c r="E11" s="11"/>
      <c r="F11" s="11"/>
      <c r="G11" s="11" t="s">
        <v>2657</v>
      </c>
      <c r="H11" s="14"/>
      <c r="I11" s="14"/>
      <c r="J11" s="11"/>
      <c r="K11" s="11"/>
      <c r="L11" s="11"/>
      <c r="M11" s="11">
        <v>1</v>
      </c>
      <c r="N11" s="11">
        <v>128.9</v>
      </c>
      <c r="O11" s="11"/>
      <c r="P11" s="19" t="s">
        <v>2658</v>
      </c>
      <c r="Q11" s="29">
        <v>0.09</v>
      </c>
      <c r="R11" s="11" t="s">
        <v>2653</v>
      </c>
      <c r="S11" s="202" t="s">
        <v>2654</v>
      </c>
      <c r="T11" s="11"/>
      <c r="U11" s="11" t="s">
        <v>113</v>
      </c>
      <c r="V11" s="11"/>
      <c r="W11" s="11"/>
    </row>
    <row r="12" s="48" customFormat="1" ht="58" customHeight="1" spans="1:23">
      <c r="A12" s="11">
        <v>1</v>
      </c>
      <c r="B12" s="11"/>
      <c r="C12" s="11"/>
      <c r="D12" s="11"/>
      <c r="E12" s="11"/>
      <c r="F12" s="11"/>
      <c r="G12" s="13" t="s">
        <v>2659</v>
      </c>
      <c r="H12" s="14"/>
      <c r="I12" s="14"/>
      <c r="J12" s="11"/>
      <c r="K12" s="11"/>
      <c r="L12" s="11"/>
      <c r="M12" s="11">
        <v>1</v>
      </c>
      <c r="N12" s="11">
        <v>159</v>
      </c>
      <c r="O12" s="11"/>
      <c r="P12" s="19" t="s">
        <v>2660</v>
      </c>
      <c r="Q12" s="29">
        <v>0.09</v>
      </c>
      <c r="R12" s="11" t="s">
        <v>2661</v>
      </c>
      <c r="S12" s="202" t="s">
        <v>2662</v>
      </c>
      <c r="T12" s="11"/>
      <c r="U12" s="11" t="s">
        <v>113</v>
      </c>
      <c r="V12" s="11"/>
      <c r="W12" s="11"/>
    </row>
    <row r="13" s="48" customFormat="1" ht="85" customHeight="1" spans="1:23">
      <c r="A13" s="13">
        <v>8</v>
      </c>
      <c r="B13" s="13" t="s">
        <v>22</v>
      </c>
      <c r="C13" s="13" t="s">
        <v>23</v>
      </c>
      <c r="D13" s="15"/>
      <c r="E13" s="15"/>
      <c r="F13" s="13" t="s">
        <v>2663</v>
      </c>
      <c r="G13" s="13" t="s">
        <v>2659</v>
      </c>
      <c r="H13" s="16">
        <v>162779404</v>
      </c>
      <c r="I13" s="16">
        <v>164158746</v>
      </c>
      <c r="J13" s="13" t="s">
        <v>70</v>
      </c>
      <c r="K13" s="13" t="s">
        <v>71</v>
      </c>
      <c r="L13" s="13" t="s">
        <v>496</v>
      </c>
      <c r="M13" s="13">
        <v>1</v>
      </c>
      <c r="N13" s="13">
        <v>159.9</v>
      </c>
      <c r="O13" s="13">
        <f>N13+N14</f>
        <v>379.7</v>
      </c>
      <c r="P13" s="23" t="s">
        <v>2660</v>
      </c>
      <c r="Q13" s="30">
        <v>0.09</v>
      </c>
      <c r="R13" s="13" t="s">
        <v>2664</v>
      </c>
      <c r="S13" s="201" t="s">
        <v>2665</v>
      </c>
      <c r="T13" s="13">
        <v>300</v>
      </c>
      <c r="U13" s="13" t="s">
        <v>2666</v>
      </c>
      <c r="V13" s="13" t="s">
        <v>2610</v>
      </c>
      <c r="W13" s="13" t="s">
        <v>2667</v>
      </c>
    </row>
    <row r="14" s="48" customFormat="1" ht="85" customHeight="1" spans="1:23">
      <c r="A14" s="15"/>
      <c r="B14" s="13"/>
      <c r="C14" s="15"/>
      <c r="D14" s="15"/>
      <c r="E14" s="15"/>
      <c r="F14" s="15"/>
      <c r="G14" s="13" t="s">
        <v>2284</v>
      </c>
      <c r="H14" s="15"/>
      <c r="I14" s="15"/>
      <c r="J14" s="15"/>
      <c r="K14" s="15"/>
      <c r="L14" s="15"/>
      <c r="M14" s="15"/>
      <c r="N14" s="13">
        <v>219.8</v>
      </c>
      <c r="O14" s="15"/>
      <c r="P14" s="23" t="s">
        <v>1214</v>
      </c>
      <c r="Q14" s="30"/>
      <c r="R14" s="13"/>
      <c r="S14" s="13"/>
      <c r="T14" s="15"/>
      <c r="U14" s="13"/>
      <c r="V14" s="13"/>
      <c r="W14" s="13"/>
    </row>
    <row r="15" s="48" customFormat="1" ht="58" customHeight="1" spans="1:23">
      <c r="A15" s="11">
        <v>9</v>
      </c>
      <c r="B15" s="13" t="s">
        <v>22</v>
      </c>
      <c r="C15" s="13" t="s">
        <v>23</v>
      </c>
      <c r="D15" s="13" t="s">
        <v>60</v>
      </c>
      <c r="E15" s="13" t="s">
        <v>1199</v>
      </c>
      <c r="F15" s="13" t="s">
        <v>2668</v>
      </c>
      <c r="G15" s="13" t="s">
        <v>1795</v>
      </c>
      <c r="H15" s="13">
        <v>162779882</v>
      </c>
      <c r="I15" s="13">
        <v>164159330</v>
      </c>
      <c r="J15" s="13" t="s">
        <v>1144</v>
      </c>
      <c r="K15" s="13" t="s">
        <v>71</v>
      </c>
      <c r="L15" s="13" t="s">
        <v>496</v>
      </c>
      <c r="M15" s="13">
        <v>1</v>
      </c>
      <c r="N15" s="13">
        <v>189</v>
      </c>
      <c r="O15" s="13">
        <v>547</v>
      </c>
      <c r="P15" s="23" t="s">
        <v>1796</v>
      </c>
      <c r="Q15" s="135">
        <v>0.09</v>
      </c>
      <c r="R15" s="136" t="s">
        <v>2669</v>
      </c>
      <c r="S15" s="136" t="s">
        <v>2670</v>
      </c>
      <c r="T15" s="13">
        <v>300</v>
      </c>
      <c r="U15" s="13" t="s">
        <v>1801</v>
      </c>
      <c r="V15" s="13" t="s">
        <v>2610</v>
      </c>
      <c r="W15" s="13" t="s">
        <v>2671</v>
      </c>
    </row>
    <row r="16" s="48" customFormat="1" ht="58" customHeight="1" spans="1:23">
      <c r="A16" s="11"/>
      <c r="B16" s="13"/>
      <c r="C16" s="13"/>
      <c r="D16" s="13"/>
      <c r="E16" s="13"/>
      <c r="F16" s="13"/>
      <c r="G16" s="13" t="s">
        <v>547</v>
      </c>
      <c r="H16" s="13"/>
      <c r="I16" s="13"/>
      <c r="J16" s="13"/>
      <c r="K16" s="13"/>
      <c r="L16" s="13"/>
      <c r="M16" s="13"/>
      <c r="N16" s="13">
        <v>179</v>
      </c>
      <c r="O16" s="13"/>
      <c r="P16" s="13" t="s">
        <v>548</v>
      </c>
      <c r="Q16" s="135">
        <v>0.09</v>
      </c>
      <c r="R16" s="137" t="s">
        <v>2653</v>
      </c>
      <c r="S16" s="14" t="s">
        <v>2654</v>
      </c>
      <c r="T16" s="13"/>
      <c r="U16" s="13"/>
      <c r="V16" s="13"/>
      <c r="W16" s="13"/>
    </row>
    <row r="17" s="48" customFormat="1" ht="58" customHeight="1" spans="1:23">
      <c r="A17" s="11"/>
      <c r="B17" s="13"/>
      <c r="C17" s="13"/>
      <c r="D17" s="13"/>
      <c r="E17" s="13"/>
      <c r="F17" s="13"/>
      <c r="G17" s="13" t="s">
        <v>547</v>
      </c>
      <c r="H17" s="13"/>
      <c r="I17" s="13"/>
      <c r="J17" s="13"/>
      <c r="K17" s="13"/>
      <c r="L17" s="13"/>
      <c r="M17" s="13"/>
      <c r="N17" s="13">
        <v>179</v>
      </c>
      <c r="O17" s="13"/>
      <c r="P17" s="13" t="s">
        <v>548</v>
      </c>
      <c r="Q17" s="135">
        <v>0.09</v>
      </c>
      <c r="R17" s="137" t="s">
        <v>2653</v>
      </c>
      <c r="S17" s="14" t="s">
        <v>2654</v>
      </c>
      <c r="T17" s="13"/>
      <c r="U17" s="13"/>
      <c r="V17" s="13"/>
      <c r="W17" s="13"/>
    </row>
    <row r="18" s="125" customFormat="1" ht="58" customHeight="1" spans="1:23">
      <c r="A18" s="11">
        <v>10</v>
      </c>
      <c r="B18" s="13" t="s">
        <v>22</v>
      </c>
      <c r="C18" s="13" t="s">
        <v>23</v>
      </c>
      <c r="D18" s="13" t="s">
        <v>60</v>
      </c>
      <c r="E18" s="13" t="s">
        <v>2672</v>
      </c>
      <c r="F18" s="13" t="s">
        <v>2673</v>
      </c>
      <c r="G18" s="13" t="s">
        <v>1795</v>
      </c>
      <c r="H18" s="13">
        <v>162779883</v>
      </c>
      <c r="I18" s="13">
        <v>164159331</v>
      </c>
      <c r="J18" s="13" t="s">
        <v>1144</v>
      </c>
      <c r="K18" s="13" t="s">
        <v>71</v>
      </c>
      <c r="L18" s="13" t="s">
        <v>53</v>
      </c>
      <c r="M18" s="13">
        <v>1</v>
      </c>
      <c r="N18" s="13">
        <v>189</v>
      </c>
      <c r="O18" s="13">
        <v>436</v>
      </c>
      <c r="P18" s="23" t="s">
        <v>1796</v>
      </c>
      <c r="Q18" s="135">
        <v>0.09</v>
      </c>
      <c r="R18" s="136" t="s">
        <v>2669</v>
      </c>
      <c r="S18" s="136" t="s">
        <v>2670</v>
      </c>
      <c r="T18" s="13">
        <v>300</v>
      </c>
      <c r="U18" s="13" t="s">
        <v>2276</v>
      </c>
      <c r="V18" s="13" t="s">
        <v>2610</v>
      </c>
      <c r="W18" s="13" t="s">
        <v>2671</v>
      </c>
    </row>
    <row r="19" s="125" customFormat="1" ht="58" customHeight="1" spans="1:23">
      <c r="A19" s="11"/>
      <c r="B19" s="13"/>
      <c r="C19" s="13"/>
      <c r="D19" s="13"/>
      <c r="E19" s="13"/>
      <c r="F19" s="13"/>
      <c r="G19" s="13" t="s">
        <v>1240</v>
      </c>
      <c r="H19" s="13"/>
      <c r="I19" s="13"/>
      <c r="J19" s="13"/>
      <c r="K19" s="13"/>
      <c r="L19" s="13"/>
      <c r="M19" s="13"/>
      <c r="N19" s="13">
        <v>99</v>
      </c>
      <c r="O19" s="13"/>
      <c r="P19" s="23" t="s">
        <v>1241</v>
      </c>
      <c r="Q19" s="135">
        <v>0.09</v>
      </c>
      <c r="R19" s="137" t="s">
        <v>2653</v>
      </c>
      <c r="S19" s="14" t="s">
        <v>2654</v>
      </c>
      <c r="T19" s="13"/>
      <c r="U19" s="13"/>
      <c r="V19" s="13"/>
      <c r="W19" s="13"/>
    </row>
    <row r="20" s="125" customFormat="1" ht="58" customHeight="1" spans="1:23">
      <c r="A20" s="11"/>
      <c r="B20" s="13"/>
      <c r="C20" s="13"/>
      <c r="D20" s="13"/>
      <c r="E20" s="13"/>
      <c r="F20" s="13"/>
      <c r="G20" s="13" t="s">
        <v>1240</v>
      </c>
      <c r="H20" s="13"/>
      <c r="I20" s="13"/>
      <c r="J20" s="13"/>
      <c r="K20" s="13"/>
      <c r="L20" s="13"/>
      <c r="M20" s="13"/>
      <c r="N20" s="13">
        <v>99</v>
      </c>
      <c r="O20" s="13"/>
      <c r="P20" s="13" t="s">
        <v>1241</v>
      </c>
      <c r="Q20" s="135">
        <v>0.09</v>
      </c>
      <c r="R20" s="137" t="s">
        <v>2653</v>
      </c>
      <c r="S20" s="14" t="s">
        <v>2654</v>
      </c>
      <c r="T20" s="13"/>
      <c r="U20" s="13"/>
      <c r="V20" s="13"/>
      <c r="W20" s="13"/>
    </row>
    <row r="21" s="125" customFormat="1" ht="58" customHeight="1" spans="1:23">
      <c r="A21" s="11"/>
      <c r="B21" s="13"/>
      <c r="C21" s="13"/>
      <c r="D21" s="13"/>
      <c r="E21" s="13"/>
      <c r="F21" s="13"/>
      <c r="G21" s="13" t="s">
        <v>1242</v>
      </c>
      <c r="H21" s="13"/>
      <c r="I21" s="13"/>
      <c r="J21" s="13"/>
      <c r="K21" s="13"/>
      <c r="L21" s="13"/>
      <c r="M21" s="13"/>
      <c r="N21" s="13">
        <v>49</v>
      </c>
      <c r="O21" s="13"/>
      <c r="P21" s="23" t="s">
        <v>2674</v>
      </c>
      <c r="Q21" s="135">
        <v>0.09</v>
      </c>
      <c r="R21" s="137" t="s">
        <v>2653</v>
      </c>
      <c r="S21" s="14" t="s">
        <v>2654</v>
      </c>
      <c r="T21" s="13"/>
      <c r="U21" s="13"/>
      <c r="V21" s="13"/>
      <c r="W21" s="13"/>
    </row>
    <row r="22" s="48" customFormat="1" ht="58" customHeight="1" spans="1:23">
      <c r="A22" s="11">
        <v>11</v>
      </c>
      <c r="B22" s="11" t="s">
        <v>22</v>
      </c>
      <c r="C22" s="11" t="s">
        <v>23</v>
      </c>
      <c r="D22" s="11" t="s">
        <v>60</v>
      </c>
      <c r="E22" s="11" t="s">
        <v>2649</v>
      </c>
      <c r="F22" s="11" t="s">
        <v>2675</v>
      </c>
      <c r="G22" s="11" t="s">
        <v>1242</v>
      </c>
      <c r="H22" s="12">
        <v>162779295</v>
      </c>
      <c r="I22" s="12">
        <v>164158637</v>
      </c>
      <c r="J22" s="11" t="s">
        <v>51</v>
      </c>
      <c r="K22" s="11" t="s">
        <v>78</v>
      </c>
      <c r="L22" s="11" t="s">
        <v>53</v>
      </c>
      <c r="M22" s="11">
        <v>1</v>
      </c>
      <c r="N22" s="11">
        <v>60.89</v>
      </c>
      <c r="O22" s="11">
        <v>378.79</v>
      </c>
      <c r="P22" s="19" t="s">
        <v>1243</v>
      </c>
      <c r="Q22" s="29">
        <v>0.09</v>
      </c>
      <c r="R22" s="11" t="s">
        <v>2676</v>
      </c>
      <c r="S22" s="202" t="s">
        <v>2677</v>
      </c>
      <c r="T22" s="11">
        <v>300</v>
      </c>
      <c r="U22" s="11" t="s">
        <v>113</v>
      </c>
      <c r="V22" s="11" t="s">
        <v>2610</v>
      </c>
      <c r="W22" s="11" t="s">
        <v>2656</v>
      </c>
    </row>
    <row r="23" s="48" customFormat="1" ht="58" customHeight="1" spans="1:23">
      <c r="A23" s="11">
        <v>1</v>
      </c>
      <c r="B23" s="11"/>
      <c r="C23" s="11"/>
      <c r="D23" s="11"/>
      <c r="E23" s="11"/>
      <c r="F23" s="11"/>
      <c r="G23" s="11" t="s">
        <v>2678</v>
      </c>
      <c r="H23" s="14"/>
      <c r="I23" s="14"/>
      <c r="J23" s="11"/>
      <c r="K23" s="11"/>
      <c r="L23" s="11"/>
      <c r="M23" s="11"/>
      <c r="N23" s="11">
        <v>138</v>
      </c>
      <c r="O23" s="11"/>
      <c r="P23" s="19" t="s">
        <v>2679</v>
      </c>
      <c r="Q23" s="29">
        <v>0.09</v>
      </c>
      <c r="R23" s="11" t="s">
        <v>2653</v>
      </c>
      <c r="S23" s="202" t="s">
        <v>2654</v>
      </c>
      <c r="T23" s="11"/>
      <c r="U23" s="11" t="s">
        <v>113</v>
      </c>
      <c r="V23" s="11"/>
      <c r="W23" s="11"/>
    </row>
    <row r="24" s="48" customFormat="1" ht="58" customHeight="1" spans="1:23">
      <c r="A24" s="11">
        <v>1</v>
      </c>
      <c r="B24" s="11"/>
      <c r="C24" s="11"/>
      <c r="D24" s="11"/>
      <c r="E24" s="11"/>
      <c r="F24" s="11"/>
      <c r="G24" s="11" t="s">
        <v>2680</v>
      </c>
      <c r="H24" s="14"/>
      <c r="I24" s="14"/>
      <c r="J24" s="11"/>
      <c r="K24" s="11"/>
      <c r="L24" s="11"/>
      <c r="M24" s="11"/>
      <c r="N24" s="11">
        <v>179.9</v>
      </c>
      <c r="O24" s="11"/>
      <c r="P24" s="19" t="s">
        <v>2681</v>
      </c>
      <c r="Q24" s="29">
        <v>0.09</v>
      </c>
      <c r="R24" s="11" t="s">
        <v>2661</v>
      </c>
      <c r="S24" s="202" t="s">
        <v>2662</v>
      </c>
      <c r="T24" s="11"/>
      <c r="U24" s="11" t="s">
        <v>113</v>
      </c>
      <c r="V24" s="11"/>
      <c r="W24" s="11"/>
    </row>
    <row r="25" s="48" customFormat="1" ht="58" customHeight="1" spans="1:23">
      <c r="A25" s="13">
        <v>12</v>
      </c>
      <c r="B25" s="13" t="s">
        <v>22</v>
      </c>
      <c r="C25" s="13" t="s">
        <v>23</v>
      </c>
      <c r="D25" s="15"/>
      <c r="E25" s="15"/>
      <c r="F25" s="13" t="s">
        <v>2682</v>
      </c>
      <c r="G25" s="13" t="s">
        <v>2683</v>
      </c>
      <c r="H25" s="16">
        <v>162779406</v>
      </c>
      <c r="I25" s="16">
        <v>164158748</v>
      </c>
      <c r="J25" s="13" t="s">
        <v>70</v>
      </c>
      <c r="K25" s="13" t="s">
        <v>71</v>
      </c>
      <c r="L25" s="13" t="s">
        <v>496</v>
      </c>
      <c r="M25" s="13">
        <v>1</v>
      </c>
      <c r="N25" s="13">
        <v>229.9</v>
      </c>
      <c r="O25" s="13">
        <f>N25+N26+N27</f>
        <v>419.7</v>
      </c>
      <c r="P25" s="23" t="s">
        <v>2684</v>
      </c>
      <c r="Q25" s="30">
        <v>0.09</v>
      </c>
      <c r="R25" s="13" t="s">
        <v>2664</v>
      </c>
      <c r="S25" s="201" t="s">
        <v>2665</v>
      </c>
      <c r="T25" s="13">
        <v>300</v>
      </c>
      <c r="U25" s="13"/>
      <c r="V25" s="13" t="s">
        <v>2610</v>
      </c>
      <c r="W25" s="13" t="s">
        <v>2667</v>
      </c>
    </row>
    <row r="26" s="48" customFormat="1" ht="58" customHeight="1" spans="1:23">
      <c r="A26" s="15"/>
      <c r="B26" s="13"/>
      <c r="C26" s="15"/>
      <c r="D26" s="15"/>
      <c r="E26" s="15"/>
      <c r="F26" s="15"/>
      <c r="G26" s="13" t="s">
        <v>2685</v>
      </c>
      <c r="H26" s="15"/>
      <c r="I26" s="15"/>
      <c r="J26" s="15"/>
      <c r="K26" s="15"/>
      <c r="L26" s="15"/>
      <c r="M26" s="15"/>
      <c r="N26" s="13">
        <v>69.9</v>
      </c>
      <c r="O26" s="15"/>
      <c r="P26" s="23" t="s">
        <v>2686</v>
      </c>
      <c r="Q26" s="30"/>
      <c r="R26" s="13"/>
      <c r="S26" s="13"/>
      <c r="T26" s="15"/>
      <c r="U26" s="13"/>
      <c r="V26" s="13"/>
      <c r="W26" s="13"/>
    </row>
    <row r="27" s="48" customFormat="1" ht="58" customHeight="1" spans="1:23">
      <c r="A27" s="15"/>
      <c r="B27" s="13"/>
      <c r="C27" s="15"/>
      <c r="D27" s="15"/>
      <c r="E27" s="15"/>
      <c r="F27" s="15"/>
      <c r="G27" s="13" t="s">
        <v>2687</v>
      </c>
      <c r="H27" s="15"/>
      <c r="I27" s="15"/>
      <c r="J27" s="15"/>
      <c r="K27" s="15"/>
      <c r="L27" s="15"/>
      <c r="M27" s="15"/>
      <c r="N27" s="13">
        <v>119.9</v>
      </c>
      <c r="O27" s="15"/>
      <c r="P27" s="23" t="s">
        <v>2688</v>
      </c>
      <c r="Q27" s="30"/>
      <c r="R27" s="13"/>
      <c r="S27" s="13"/>
      <c r="T27" s="15"/>
      <c r="U27" s="13"/>
      <c r="V27" s="13"/>
      <c r="W27" s="13"/>
    </row>
    <row r="28" s="48" customFormat="1" ht="58" customHeight="1" spans="1:23">
      <c r="A28" s="11">
        <v>13</v>
      </c>
      <c r="B28" s="11" t="s">
        <v>22</v>
      </c>
      <c r="C28" s="11" t="s">
        <v>23</v>
      </c>
      <c r="D28" s="11" t="s">
        <v>60</v>
      </c>
      <c r="E28" s="11" t="s">
        <v>2689</v>
      </c>
      <c r="F28" s="11" t="s">
        <v>2690</v>
      </c>
      <c r="G28" s="11" t="s">
        <v>2691</v>
      </c>
      <c r="H28" s="12">
        <v>162780383</v>
      </c>
      <c r="I28" s="12">
        <v>164159954</v>
      </c>
      <c r="J28" s="11" t="s">
        <v>127</v>
      </c>
      <c r="K28" s="11" t="s">
        <v>128</v>
      </c>
      <c r="L28" s="11" t="s">
        <v>36</v>
      </c>
      <c r="M28" s="11">
        <v>1</v>
      </c>
      <c r="N28" s="13">
        <v>169.9</v>
      </c>
      <c r="O28" s="11">
        <f>N28+N29+N30</f>
        <v>603.9</v>
      </c>
      <c r="P28" s="27" t="s">
        <v>2692</v>
      </c>
      <c r="Q28" s="29">
        <v>0.09</v>
      </c>
      <c r="R28" s="136" t="s">
        <v>2669</v>
      </c>
      <c r="S28" s="136" t="s">
        <v>2670</v>
      </c>
      <c r="T28" s="11">
        <v>300</v>
      </c>
      <c r="U28" s="11" t="s">
        <v>2693</v>
      </c>
      <c r="V28" s="11" t="s">
        <v>2610</v>
      </c>
      <c r="W28" s="11" t="s">
        <v>2694</v>
      </c>
    </row>
    <row r="29" s="48" customFormat="1" ht="58" customHeight="1" spans="1:23">
      <c r="A29" s="11"/>
      <c r="B29" s="11"/>
      <c r="C29" s="11"/>
      <c r="D29" s="11"/>
      <c r="E29" s="11"/>
      <c r="F29" s="11"/>
      <c r="G29" s="11" t="s">
        <v>2695</v>
      </c>
      <c r="H29" s="14"/>
      <c r="I29" s="14"/>
      <c r="J29" s="11"/>
      <c r="K29" s="11"/>
      <c r="L29" s="11"/>
      <c r="M29" s="11"/>
      <c r="N29" s="13">
        <v>376</v>
      </c>
      <c r="O29" s="11"/>
      <c r="P29" s="13" t="s">
        <v>2696</v>
      </c>
      <c r="Q29" s="29">
        <v>0.09</v>
      </c>
      <c r="R29" s="137" t="s">
        <v>2653</v>
      </c>
      <c r="S29" s="14" t="s">
        <v>2654</v>
      </c>
      <c r="T29" s="11"/>
      <c r="U29" s="13" t="s">
        <v>518</v>
      </c>
      <c r="V29" s="11"/>
      <c r="W29" s="11"/>
    </row>
    <row r="30" s="48" customFormat="1" ht="58" customHeight="1" spans="1:23">
      <c r="A30" s="11"/>
      <c r="B30" s="11"/>
      <c r="C30" s="11"/>
      <c r="D30" s="11"/>
      <c r="E30" s="11"/>
      <c r="F30" s="11"/>
      <c r="G30" s="11" t="s">
        <v>2697</v>
      </c>
      <c r="H30" s="14"/>
      <c r="I30" s="14"/>
      <c r="J30" s="11"/>
      <c r="K30" s="11"/>
      <c r="L30" s="11"/>
      <c r="M30" s="11"/>
      <c r="N30" s="13">
        <v>58</v>
      </c>
      <c r="O30" s="11"/>
      <c r="P30" s="23" t="s">
        <v>517</v>
      </c>
      <c r="Q30" s="29">
        <v>0.09</v>
      </c>
      <c r="R30" s="137" t="s">
        <v>2653</v>
      </c>
      <c r="S30" s="14" t="s">
        <v>2654</v>
      </c>
      <c r="T30" s="11"/>
      <c r="U30" s="13" t="s">
        <v>518</v>
      </c>
      <c r="V30" s="11"/>
      <c r="W30" s="11"/>
    </row>
    <row r="31" s="48" customFormat="1" ht="58" customHeight="1" spans="1:23">
      <c r="A31" s="13">
        <v>14</v>
      </c>
      <c r="B31" s="13" t="s">
        <v>22</v>
      </c>
      <c r="C31" s="13" t="s">
        <v>23</v>
      </c>
      <c r="D31" s="13"/>
      <c r="E31" s="13"/>
      <c r="F31" s="13" t="s">
        <v>2698</v>
      </c>
      <c r="G31" s="13" t="s">
        <v>2699</v>
      </c>
      <c r="H31" s="13">
        <v>162779725</v>
      </c>
      <c r="I31" s="13">
        <v>164159154</v>
      </c>
      <c r="J31" s="13" t="s">
        <v>70</v>
      </c>
      <c r="K31" s="13" t="s">
        <v>71</v>
      </c>
      <c r="L31" s="13" t="s">
        <v>28</v>
      </c>
      <c r="M31" s="13">
        <v>1</v>
      </c>
      <c r="N31" s="13">
        <v>149</v>
      </c>
      <c r="O31" s="13">
        <v>453.9</v>
      </c>
      <c r="P31" s="13" t="s">
        <v>2700</v>
      </c>
      <c r="Q31" s="30">
        <v>0.09</v>
      </c>
      <c r="R31" s="13" t="s">
        <v>2701</v>
      </c>
      <c r="S31" s="201" t="s">
        <v>2702</v>
      </c>
      <c r="T31" s="13">
        <v>300</v>
      </c>
      <c r="U31" s="13" t="s">
        <v>66</v>
      </c>
      <c r="V31" s="13" t="s">
        <v>2610</v>
      </c>
      <c r="W31" s="13" t="s">
        <v>2703</v>
      </c>
    </row>
    <row r="32" s="48" customFormat="1" ht="58" customHeight="1" spans="1:23">
      <c r="A32" s="13"/>
      <c r="B32" s="13"/>
      <c r="C32" s="13"/>
      <c r="D32" s="13"/>
      <c r="E32" s="13"/>
      <c r="F32" s="13"/>
      <c r="G32" s="13" t="s">
        <v>544</v>
      </c>
      <c r="H32" s="13"/>
      <c r="I32" s="13"/>
      <c r="J32" s="13"/>
      <c r="K32" s="13"/>
      <c r="L32" s="13"/>
      <c r="M32" s="13"/>
      <c r="N32" s="13">
        <v>129</v>
      </c>
      <c r="O32" s="13"/>
      <c r="P32" s="13" t="s">
        <v>2704</v>
      </c>
      <c r="Q32" s="30">
        <v>0.09</v>
      </c>
      <c r="R32" s="13" t="s">
        <v>2701</v>
      </c>
      <c r="S32" s="201" t="s">
        <v>2702</v>
      </c>
      <c r="T32" s="13"/>
      <c r="U32" s="13" t="s">
        <v>66</v>
      </c>
      <c r="V32" s="13"/>
      <c r="W32" s="13"/>
    </row>
    <row r="33" s="48" customFormat="1" ht="58" customHeight="1" spans="1:23">
      <c r="A33" s="13"/>
      <c r="B33" s="13"/>
      <c r="C33" s="13"/>
      <c r="D33" s="13"/>
      <c r="E33" s="13"/>
      <c r="F33" s="13"/>
      <c r="G33" s="13" t="s">
        <v>544</v>
      </c>
      <c r="H33" s="13"/>
      <c r="I33" s="13"/>
      <c r="J33" s="13"/>
      <c r="K33" s="13"/>
      <c r="L33" s="13"/>
      <c r="M33" s="13"/>
      <c r="N33" s="13">
        <v>129</v>
      </c>
      <c r="O33" s="13"/>
      <c r="P33" s="13" t="s">
        <v>2704</v>
      </c>
      <c r="Q33" s="29">
        <v>0.09</v>
      </c>
      <c r="R33" s="13" t="s">
        <v>2705</v>
      </c>
      <c r="S33" s="201" t="s">
        <v>2654</v>
      </c>
      <c r="T33" s="13"/>
      <c r="U33" s="13" t="s">
        <v>66</v>
      </c>
      <c r="V33" s="13"/>
      <c r="W33" s="13"/>
    </row>
    <row r="34" s="48" customFormat="1" ht="58" customHeight="1" spans="1:23">
      <c r="A34" s="13"/>
      <c r="B34" s="13"/>
      <c r="C34" s="13"/>
      <c r="D34" s="13"/>
      <c r="E34" s="13"/>
      <c r="F34" s="13"/>
      <c r="G34" s="13" t="s">
        <v>2706</v>
      </c>
      <c r="H34" s="13"/>
      <c r="I34" s="13"/>
      <c r="J34" s="13"/>
      <c r="K34" s="13"/>
      <c r="L34" s="13"/>
      <c r="M34" s="13"/>
      <c r="N34" s="13">
        <v>46.9</v>
      </c>
      <c r="O34" s="13"/>
      <c r="P34" s="13" t="s">
        <v>2707</v>
      </c>
      <c r="Q34" s="29">
        <v>0.09</v>
      </c>
      <c r="R34" s="30" t="s">
        <v>2708</v>
      </c>
      <c r="S34" s="201" t="s">
        <v>2709</v>
      </c>
      <c r="T34" s="13"/>
      <c r="U34" s="13" t="s">
        <v>511</v>
      </c>
      <c r="V34" s="13"/>
      <c r="W34" s="13"/>
    </row>
    <row r="35" s="48" customFormat="1" ht="107" customHeight="1" spans="1:23">
      <c r="A35" s="13">
        <v>15</v>
      </c>
      <c r="B35" s="13" t="s">
        <v>22</v>
      </c>
      <c r="C35" s="13" t="s">
        <v>23</v>
      </c>
      <c r="D35" s="13"/>
      <c r="E35" s="13" t="s">
        <v>2710</v>
      </c>
      <c r="F35" s="13" t="s">
        <v>2711</v>
      </c>
      <c r="G35" s="13" t="s">
        <v>2712</v>
      </c>
      <c r="H35" s="13">
        <v>162779884</v>
      </c>
      <c r="I35" s="13">
        <v>164159332</v>
      </c>
      <c r="J35" s="13" t="s">
        <v>70</v>
      </c>
      <c r="K35" s="13" t="s">
        <v>78</v>
      </c>
      <c r="L35" s="11" t="s">
        <v>496</v>
      </c>
      <c r="M35" s="13">
        <v>1</v>
      </c>
      <c r="N35" s="13">
        <v>129</v>
      </c>
      <c r="O35" s="13">
        <v>536</v>
      </c>
      <c r="P35" s="13" t="s">
        <v>2713</v>
      </c>
      <c r="Q35" s="30">
        <v>0.09</v>
      </c>
      <c r="R35" s="13" t="s">
        <v>2664</v>
      </c>
      <c r="S35" s="201" t="s">
        <v>2665</v>
      </c>
      <c r="T35" s="13">
        <v>300</v>
      </c>
      <c r="U35" s="13" t="s">
        <v>2714</v>
      </c>
      <c r="V35" s="13" t="s">
        <v>2610</v>
      </c>
      <c r="W35" s="13" t="s">
        <v>2671</v>
      </c>
    </row>
    <row r="36" s="48" customFormat="1" ht="107" customHeight="1" spans="1:23">
      <c r="A36" s="13"/>
      <c r="B36" s="13"/>
      <c r="C36" s="13"/>
      <c r="D36" s="13"/>
      <c r="E36" s="13"/>
      <c r="F36" s="13"/>
      <c r="G36" s="13" t="s">
        <v>2712</v>
      </c>
      <c r="H36" s="13"/>
      <c r="I36" s="13"/>
      <c r="J36" s="13"/>
      <c r="K36" s="13"/>
      <c r="L36" s="11"/>
      <c r="M36" s="13"/>
      <c r="N36" s="13">
        <v>129</v>
      </c>
      <c r="O36" s="13"/>
      <c r="P36" s="13" t="s">
        <v>2713</v>
      </c>
      <c r="Q36" s="13"/>
      <c r="R36" s="13"/>
      <c r="S36" s="13"/>
      <c r="T36" s="13"/>
      <c r="U36" s="13"/>
      <c r="V36" s="13"/>
      <c r="W36" s="13"/>
    </row>
    <row r="37" s="48" customFormat="1" ht="107" customHeight="1" spans="1:23">
      <c r="A37" s="13"/>
      <c r="B37" s="13"/>
      <c r="C37" s="13"/>
      <c r="D37" s="13"/>
      <c r="E37" s="13"/>
      <c r="F37" s="13"/>
      <c r="G37" s="13" t="s">
        <v>2715</v>
      </c>
      <c r="H37" s="13"/>
      <c r="I37" s="13"/>
      <c r="J37" s="13"/>
      <c r="K37" s="13"/>
      <c r="L37" s="11"/>
      <c r="M37" s="13"/>
      <c r="N37" s="13">
        <v>139</v>
      </c>
      <c r="O37" s="13"/>
      <c r="P37" s="13" t="s">
        <v>1803</v>
      </c>
      <c r="Q37" s="13"/>
      <c r="R37" s="13"/>
      <c r="S37" s="13"/>
      <c r="T37" s="13"/>
      <c r="U37" s="13"/>
      <c r="V37" s="13"/>
      <c r="W37" s="13"/>
    </row>
    <row r="38" s="48" customFormat="1" ht="107" customHeight="1" spans="1:23">
      <c r="A38" s="13"/>
      <c r="B38" s="13"/>
      <c r="C38" s="13"/>
      <c r="D38" s="13"/>
      <c r="E38" s="13"/>
      <c r="F38" s="13"/>
      <c r="G38" s="13" t="s">
        <v>2715</v>
      </c>
      <c r="H38" s="13"/>
      <c r="I38" s="13"/>
      <c r="J38" s="13"/>
      <c r="K38" s="13"/>
      <c r="L38" s="11"/>
      <c r="M38" s="13"/>
      <c r="N38" s="13">
        <v>139</v>
      </c>
      <c r="O38" s="13"/>
      <c r="P38" s="13" t="s">
        <v>1803</v>
      </c>
      <c r="Q38" s="13"/>
      <c r="R38" s="13"/>
      <c r="S38" s="13"/>
      <c r="T38" s="13"/>
      <c r="U38" s="13"/>
      <c r="V38" s="13"/>
      <c r="W38" s="13"/>
    </row>
    <row r="39" s="48" customFormat="1" ht="120" customHeight="1" spans="1:23">
      <c r="A39" s="13">
        <v>16</v>
      </c>
      <c r="B39" s="13" t="s">
        <v>22</v>
      </c>
      <c r="C39" s="13" t="s">
        <v>23</v>
      </c>
      <c r="D39" s="13"/>
      <c r="E39" s="13"/>
      <c r="F39" s="13" t="s">
        <v>2716</v>
      </c>
      <c r="G39" s="13" t="s">
        <v>1817</v>
      </c>
      <c r="H39" s="13">
        <v>162779886</v>
      </c>
      <c r="I39" s="13">
        <v>164159334</v>
      </c>
      <c r="J39" s="13" t="s">
        <v>70</v>
      </c>
      <c r="K39" s="13" t="s">
        <v>78</v>
      </c>
      <c r="L39" s="11" t="s">
        <v>496</v>
      </c>
      <c r="M39" s="13">
        <v>1</v>
      </c>
      <c r="N39" s="13">
        <v>169</v>
      </c>
      <c r="O39" s="13">
        <v>505</v>
      </c>
      <c r="P39" s="13" t="s">
        <v>1712</v>
      </c>
      <c r="Q39" s="30">
        <v>0.09</v>
      </c>
      <c r="R39" s="13" t="s">
        <v>2664</v>
      </c>
      <c r="S39" s="201" t="s">
        <v>2665</v>
      </c>
      <c r="T39" s="13">
        <v>300</v>
      </c>
      <c r="U39" s="13" t="s">
        <v>2717</v>
      </c>
      <c r="V39" s="13" t="s">
        <v>2610</v>
      </c>
      <c r="W39" s="13" t="s">
        <v>2671</v>
      </c>
    </row>
    <row r="40" s="48" customFormat="1" ht="120" customHeight="1" spans="1:23">
      <c r="A40" s="13"/>
      <c r="B40" s="13"/>
      <c r="C40" s="13"/>
      <c r="D40" s="13"/>
      <c r="E40" s="13"/>
      <c r="F40" s="13"/>
      <c r="G40" s="13" t="s">
        <v>547</v>
      </c>
      <c r="H40" s="13"/>
      <c r="I40" s="13"/>
      <c r="J40" s="13"/>
      <c r="K40" s="13"/>
      <c r="L40" s="11"/>
      <c r="M40" s="13"/>
      <c r="N40" s="13">
        <v>179</v>
      </c>
      <c r="O40" s="13"/>
      <c r="P40" s="13" t="s">
        <v>548</v>
      </c>
      <c r="Q40" s="13"/>
      <c r="R40" s="13"/>
      <c r="S40" s="13"/>
      <c r="T40" s="13"/>
      <c r="U40" s="13"/>
      <c r="V40" s="13"/>
      <c r="W40" s="13"/>
    </row>
    <row r="41" s="48" customFormat="1" ht="120" customHeight="1" spans="1:23">
      <c r="A41" s="13"/>
      <c r="B41" s="13"/>
      <c r="C41" s="13"/>
      <c r="D41" s="13"/>
      <c r="E41" s="13"/>
      <c r="F41" s="13"/>
      <c r="G41" s="13" t="s">
        <v>2718</v>
      </c>
      <c r="H41" s="13"/>
      <c r="I41" s="13"/>
      <c r="J41" s="13"/>
      <c r="K41" s="13"/>
      <c r="L41" s="11"/>
      <c r="M41" s="13"/>
      <c r="N41" s="13">
        <v>78</v>
      </c>
      <c r="O41" s="13"/>
      <c r="P41" s="13" t="s">
        <v>2719</v>
      </c>
      <c r="Q41" s="13"/>
      <c r="R41" s="13"/>
      <c r="S41" s="13"/>
      <c r="T41" s="13"/>
      <c r="U41" s="13"/>
      <c r="V41" s="13"/>
      <c r="W41" s="13"/>
    </row>
    <row r="42" s="48" customFormat="1" ht="120" customHeight="1" spans="1:23">
      <c r="A42" s="13"/>
      <c r="B42" s="13"/>
      <c r="C42" s="13"/>
      <c r="D42" s="13"/>
      <c r="E42" s="13"/>
      <c r="F42" s="13"/>
      <c r="G42" s="13" t="s">
        <v>2720</v>
      </c>
      <c r="H42" s="13"/>
      <c r="I42" s="13"/>
      <c r="J42" s="13"/>
      <c r="K42" s="13"/>
      <c r="L42" s="11"/>
      <c r="M42" s="13"/>
      <c r="N42" s="13">
        <v>79</v>
      </c>
      <c r="O42" s="13"/>
      <c r="P42" s="13" t="s">
        <v>2301</v>
      </c>
      <c r="Q42" s="13"/>
      <c r="R42" s="13"/>
      <c r="S42" s="13"/>
      <c r="T42" s="13"/>
      <c r="U42" s="13"/>
      <c r="V42" s="13"/>
      <c r="W42" s="13"/>
    </row>
    <row r="43" s="48" customFormat="1" ht="33" spans="1:23">
      <c r="A43" s="13">
        <v>17</v>
      </c>
      <c r="B43" s="13" t="s">
        <v>22</v>
      </c>
      <c r="C43" s="13" t="s">
        <v>23</v>
      </c>
      <c r="D43" s="15"/>
      <c r="E43" s="15"/>
      <c r="F43" s="13" t="s">
        <v>2721</v>
      </c>
      <c r="G43" s="13" t="s">
        <v>2722</v>
      </c>
      <c r="H43" s="16">
        <v>162779407</v>
      </c>
      <c r="I43" s="16">
        <v>164158749</v>
      </c>
      <c r="J43" s="13" t="s">
        <v>70</v>
      </c>
      <c r="K43" s="13" t="s">
        <v>71</v>
      </c>
      <c r="L43" s="13" t="s">
        <v>496</v>
      </c>
      <c r="M43" s="13">
        <v>1</v>
      </c>
      <c r="N43" s="13">
        <v>109.9</v>
      </c>
      <c r="O43" s="13">
        <f>N43+N44+N45+N46+N47</f>
        <v>354</v>
      </c>
      <c r="P43" s="23" t="s">
        <v>2723</v>
      </c>
      <c r="Q43" s="30">
        <v>0.09</v>
      </c>
      <c r="R43" s="13" t="s">
        <v>2664</v>
      </c>
      <c r="S43" s="201" t="s">
        <v>2665</v>
      </c>
      <c r="T43" s="13">
        <v>300</v>
      </c>
      <c r="U43" s="15"/>
      <c r="V43" s="13" t="s">
        <v>2610</v>
      </c>
      <c r="W43" s="13" t="s">
        <v>2667</v>
      </c>
    </row>
    <row r="44" s="48" customFormat="1" ht="33" spans="1:23">
      <c r="A44" s="15"/>
      <c r="B44" s="13"/>
      <c r="C44" s="15"/>
      <c r="D44" s="15"/>
      <c r="E44" s="15"/>
      <c r="F44" s="15"/>
      <c r="G44" s="13" t="s">
        <v>2724</v>
      </c>
      <c r="H44" s="15"/>
      <c r="I44" s="15"/>
      <c r="J44" s="15"/>
      <c r="K44" s="15"/>
      <c r="L44" s="15"/>
      <c r="M44" s="15"/>
      <c r="N44" s="13">
        <v>99.9</v>
      </c>
      <c r="O44" s="15"/>
      <c r="P44" s="23" t="s">
        <v>2725</v>
      </c>
      <c r="Q44" s="30"/>
      <c r="R44" s="13"/>
      <c r="S44" s="13"/>
      <c r="T44" s="15"/>
      <c r="U44" s="15"/>
      <c r="V44" s="13"/>
      <c r="W44" s="13"/>
    </row>
    <row r="45" s="48" customFormat="1" ht="33" spans="1:23">
      <c r="A45" s="15"/>
      <c r="B45" s="13"/>
      <c r="C45" s="15"/>
      <c r="D45" s="15"/>
      <c r="E45" s="15"/>
      <c r="F45" s="15"/>
      <c r="G45" s="13" t="s">
        <v>2726</v>
      </c>
      <c r="H45" s="15"/>
      <c r="I45" s="15"/>
      <c r="J45" s="15"/>
      <c r="K45" s="15"/>
      <c r="L45" s="15"/>
      <c r="M45" s="15"/>
      <c r="N45" s="13">
        <v>58.5</v>
      </c>
      <c r="O45" s="15"/>
      <c r="P45" s="23" t="s">
        <v>2727</v>
      </c>
      <c r="Q45" s="30"/>
      <c r="R45" s="13"/>
      <c r="S45" s="13"/>
      <c r="T45" s="15"/>
      <c r="U45" s="15"/>
      <c r="V45" s="13"/>
      <c r="W45" s="13"/>
    </row>
    <row r="46" s="48" customFormat="1" ht="33" spans="1:23">
      <c r="A46" s="15"/>
      <c r="B46" s="13"/>
      <c r="C46" s="15"/>
      <c r="D46" s="15"/>
      <c r="E46" s="15"/>
      <c r="F46" s="15"/>
      <c r="G46" s="13" t="s">
        <v>2728</v>
      </c>
      <c r="H46" s="15"/>
      <c r="I46" s="15"/>
      <c r="J46" s="15"/>
      <c r="K46" s="15"/>
      <c r="L46" s="15"/>
      <c r="M46" s="15"/>
      <c r="N46" s="13">
        <v>15.8</v>
      </c>
      <c r="O46" s="15"/>
      <c r="P46" s="23" t="s">
        <v>2729</v>
      </c>
      <c r="Q46" s="30"/>
      <c r="R46" s="13"/>
      <c r="S46" s="13"/>
      <c r="T46" s="15"/>
      <c r="U46" s="15"/>
      <c r="V46" s="13"/>
      <c r="W46" s="13"/>
    </row>
    <row r="47" s="48" customFormat="1" ht="33" spans="1:23">
      <c r="A47" s="15"/>
      <c r="B47" s="13"/>
      <c r="C47" s="15"/>
      <c r="D47" s="15"/>
      <c r="E47" s="15"/>
      <c r="F47" s="15"/>
      <c r="G47" s="13" t="s">
        <v>2730</v>
      </c>
      <c r="H47" s="15"/>
      <c r="I47" s="15"/>
      <c r="J47" s="15"/>
      <c r="K47" s="15"/>
      <c r="L47" s="15"/>
      <c r="M47" s="15"/>
      <c r="N47" s="13">
        <v>69.9</v>
      </c>
      <c r="O47" s="15"/>
      <c r="P47" s="23" t="s">
        <v>591</v>
      </c>
      <c r="Q47" s="30"/>
      <c r="R47" s="13"/>
      <c r="S47" s="13"/>
      <c r="T47" s="15"/>
      <c r="U47" s="15"/>
      <c r="V47" s="13"/>
      <c r="W47" s="13"/>
    </row>
    <row r="48" s="48" customFormat="1" ht="33" customHeight="1" spans="1:23">
      <c r="A48" s="11">
        <v>18</v>
      </c>
      <c r="B48" s="11" t="s">
        <v>22</v>
      </c>
      <c r="C48" s="11" t="s">
        <v>23</v>
      </c>
      <c r="D48" s="11"/>
      <c r="E48" s="11" t="s">
        <v>41</v>
      </c>
      <c r="F48" s="11" t="s">
        <v>2731</v>
      </c>
      <c r="G48" s="11" t="s">
        <v>2732</v>
      </c>
      <c r="H48" s="12">
        <v>162780550</v>
      </c>
      <c r="I48" s="12">
        <v>164160158</v>
      </c>
      <c r="J48" s="11" t="s">
        <v>51</v>
      </c>
      <c r="K48" s="11" t="s">
        <v>52</v>
      </c>
      <c r="L48" s="11" t="s">
        <v>496</v>
      </c>
      <c r="M48" s="11">
        <v>1</v>
      </c>
      <c r="N48" s="11">
        <v>168</v>
      </c>
      <c r="O48" s="11">
        <v>435</v>
      </c>
      <c r="P48" s="27" t="s">
        <v>2733</v>
      </c>
      <c r="Q48" s="29">
        <v>0.09</v>
      </c>
      <c r="R48" s="11" t="s">
        <v>2661</v>
      </c>
      <c r="S48" s="202" t="s">
        <v>2702</v>
      </c>
      <c r="T48" s="11">
        <v>300</v>
      </c>
      <c r="U48" s="11" t="s">
        <v>2734</v>
      </c>
      <c r="V48" s="11" t="s">
        <v>2610</v>
      </c>
      <c r="W48" s="11" t="s">
        <v>2735</v>
      </c>
    </row>
    <row r="49" s="48" customFormat="1" ht="33" spans="1:23">
      <c r="A49" s="11"/>
      <c r="B49" s="11"/>
      <c r="C49" s="11"/>
      <c r="D49" s="11"/>
      <c r="E49" s="11"/>
      <c r="F49" s="11"/>
      <c r="G49" s="11" t="s">
        <v>1227</v>
      </c>
      <c r="H49" s="14"/>
      <c r="I49" s="14"/>
      <c r="J49" s="11"/>
      <c r="K49" s="11"/>
      <c r="L49" s="11"/>
      <c r="M49" s="11"/>
      <c r="N49" s="11">
        <v>89</v>
      </c>
      <c r="O49" s="11"/>
      <c r="P49" s="27" t="s">
        <v>1228</v>
      </c>
      <c r="Q49" s="29">
        <v>0.09</v>
      </c>
      <c r="R49" s="11" t="s">
        <v>2653</v>
      </c>
      <c r="S49" s="202" t="s">
        <v>2654</v>
      </c>
      <c r="T49" s="11"/>
      <c r="U49" s="11"/>
      <c r="V49" s="11"/>
      <c r="W49" s="11"/>
    </row>
    <row r="50" s="48" customFormat="1" ht="82.5" spans="1:23">
      <c r="A50" s="11"/>
      <c r="B50" s="11"/>
      <c r="C50" s="11"/>
      <c r="D50" s="11"/>
      <c r="E50" s="11"/>
      <c r="F50" s="11"/>
      <c r="G50" s="11" t="s">
        <v>2736</v>
      </c>
      <c r="H50" s="14"/>
      <c r="I50" s="14"/>
      <c r="J50" s="11"/>
      <c r="K50" s="11"/>
      <c r="L50" s="11"/>
      <c r="M50" s="11"/>
      <c r="N50" s="11">
        <v>178</v>
      </c>
      <c r="O50" s="11"/>
      <c r="P50" s="27" t="s">
        <v>1251</v>
      </c>
      <c r="Q50" s="29">
        <v>0.13</v>
      </c>
      <c r="R50" s="11" t="s">
        <v>2737</v>
      </c>
      <c r="S50" s="202" t="s">
        <v>2738</v>
      </c>
      <c r="T50" s="11"/>
      <c r="U50" s="11"/>
      <c r="V50" s="11"/>
      <c r="W50" s="11"/>
    </row>
    <row r="51" s="48" customFormat="1" ht="313.5" spans="1:23">
      <c r="A51" s="11">
        <v>19</v>
      </c>
      <c r="B51" s="11" t="s">
        <v>22</v>
      </c>
      <c r="C51" s="11" t="s">
        <v>23</v>
      </c>
      <c r="D51" s="11" t="s">
        <v>60</v>
      </c>
      <c r="E51" s="11" t="s">
        <v>41</v>
      </c>
      <c r="F51" s="11" t="s">
        <v>2739</v>
      </c>
      <c r="G51" s="11" t="s">
        <v>2740</v>
      </c>
      <c r="H51" s="12">
        <v>162780555</v>
      </c>
      <c r="I51" s="12">
        <v>164160163</v>
      </c>
      <c r="J51" s="11" t="s">
        <v>51</v>
      </c>
      <c r="K51" s="11" t="s">
        <v>52</v>
      </c>
      <c r="L51" s="11" t="s">
        <v>53</v>
      </c>
      <c r="M51" s="11">
        <v>1</v>
      </c>
      <c r="N51" s="11">
        <v>108</v>
      </c>
      <c r="O51" s="11">
        <v>394</v>
      </c>
      <c r="P51" s="27" t="s">
        <v>2741</v>
      </c>
      <c r="Q51" s="29">
        <v>0.13</v>
      </c>
      <c r="R51" s="11" t="s">
        <v>2742</v>
      </c>
      <c r="S51" s="202" t="s">
        <v>2743</v>
      </c>
      <c r="T51" s="11">
        <v>300</v>
      </c>
      <c r="U51" s="11" t="s">
        <v>2744</v>
      </c>
      <c r="V51" s="11" t="s">
        <v>2610</v>
      </c>
      <c r="W51" s="11" t="s">
        <v>2735</v>
      </c>
    </row>
    <row r="52" s="48" customFormat="1" ht="148.5" spans="1:23">
      <c r="A52" s="11"/>
      <c r="B52" s="11"/>
      <c r="C52" s="11"/>
      <c r="D52" s="11"/>
      <c r="E52" s="11"/>
      <c r="F52" s="11"/>
      <c r="G52" s="11" t="s">
        <v>2745</v>
      </c>
      <c r="H52" s="14"/>
      <c r="I52" s="14"/>
      <c r="J52" s="11"/>
      <c r="K52" s="11"/>
      <c r="L52" s="11"/>
      <c r="M52" s="11"/>
      <c r="N52" s="11">
        <v>189</v>
      </c>
      <c r="O52" s="11"/>
      <c r="P52" s="27" t="s">
        <v>2746</v>
      </c>
      <c r="Q52" s="29">
        <v>0.13</v>
      </c>
      <c r="R52" s="11" t="s">
        <v>2742</v>
      </c>
      <c r="S52" s="202" t="s">
        <v>2743</v>
      </c>
      <c r="T52" s="11"/>
      <c r="U52" s="11"/>
      <c r="V52" s="11"/>
      <c r="W52" s="11"/>
    </row>
    <row r="53" s="48" customFormat="1" ht="99" spans="1:23">
      <c r="A53" s="11"/>
      <c r="B53" s="11"/>
      <c r="C53" s="11"/>
      <c r="D53" s="11"/>
      <c r="E53" s="11"/>
      <c r="F53" s="11"/>
      <c r="G53" s="11" t="s">
        <v>2747</v>
      </c>
      <c r="H53" s="14"/>
      <c r="I53" s="14"/>
      <c r="J53" s="11"/>
      <c r="K53" s="11"/>
      <c r="L53" s="11"/>
      <c r="M53" s="11"/>
      <c r="N53" s="11">
        <v>118</v>
      </c>
      <c r="O53" s="11"/>
      <c r="P53" s="19" t="s">
        <v>541</v>
      </c>
      <c r="Q53" s="29">
        <v>0.13</v>
      </c>
      <c r="R53" s="11" t="s">
        <v>2748</v>
      </c>
      <c r="S53" s="202" t="s">
        <v>2749</v>
      </c>
      <c r="T53" s="11"/>
      <c r="U53" s="11"/>
      <c r="V53" s="11"/>
      <c r="W53" s="11"/>
    </row>
    <row r="54" s="48" customFormat="1" ht="165" spans="1:23">
      <c r="A54" s="11">
        <v>20</v>
      </c>
      <c r="B54" s="11" t="s">
        <v>22</v>
      </c>
      <c r="C54" s="11" t="s">
        <v>23</v>
      </c>
      <c r="D54" s="11"/>
      <c r="E54" s="11" t="s">
        <v>2750</v>
      </c>
      <c r="F54" s="11" t="s">
        <v>2751</v>
      </c>
      <c r="G54" s="11" t="s">
        <v>2752</v>
      </c>
      <c r="H54" s="12">
        <v>162780959</v>
      </c>
      <c r="I54" s="12">
        <v>164160615</v>
      </c>
      <c r="J54" s="11" t="s">
        <v>34</v>
      </c>
      <c r="K54" s="11" t="s">
        <v>35</v>
      </c>
      <c r="L54" s="11" t="s">
        <v>36</v>
      </c>
      <c r="M54" s="11">
        <v>1</v>
      </c>
      <c r="N54" s="16" t="s">
        <v>2753</v>
      </c>
      <c r="O54" s="21">
        <v>372</v>
      </c>
      <c r="P54" s="11" t="s">
        <v>2754</v>
      </c>
      <c r="Q54" s="29" t="s">
        <v>2623</v>
      </c>
      <c r="R54" s="11" t="s">
        <v>2624</v>
      </c>
      <c r="S54" s="11" t="s">
        <v>2625</v>
      </c>
      <c r="T54" s="11">
        <v>300</v>
      </c>
      <c r="U54" s="11" t="s">
        <v>2755</v>
      </c>
      <c r="V54" s="11" t="s">
        <v>2610</v>
      </c>
      <c r="W54" s="11" t="s">
        <v>2627</v>
      </c>
    </row>
    <row r="55" s="48" customFormat="1" ht="140" customHeight="1" spans="1:23">
      <c r="A55" s="13">
        <v>21</v>
      </c>
      <c r="B55" s="11" t="s">
        <v>22</v>
      </c>
      <c r="C55" s="11" t="s">
        <v>23</v>
      </c>
      <c r="D55" s="13"/>
      <c r="E55" s="13"/>
      <c r="F55" s="16" t="s">
        <v>2756</v>
      </c>
      <c r="G55" s="16" t="s">
        <v>2757</v>
      </c>
      <c r="H55" s="13">
        <v>162779850</v>
      </c>
      <c r="I55" s="13">
        <v>164159294</v>
      </c>
      <c r="J55" s="13" t="s">
        <v>1353</v>
      </c>
      <c r="K55" s="13" t="s">
        <v>27</v>
      </c>
      <c r="L55" s="13" t="s">
        <v>496</v>
      </c>
      <c r="M55" s="13">
        <v>1</v>
      </c>
      <c r="N55" s="24">
        <v>599</v>
      </c>
      <c r="O55" s="24">
        <v>599</v>
      </c>
      <c r="P55" s="23" t="s">
        <v>2758</v>
      </c>
      <c r="Q55" s="30">
        <v>0.09</v>
      </c>
      <c r="R55" s="13" t="s">
        <v>2759</v>
      </c>
      <c r="S55" s="13">
        <v>1010118</v>
      </c>
      <c r="T55" s="13">
        <v>300</v>
      </c>
      <c r="U55" s="13" t="s">
        <v>1879</v>
      </c>
      <c r="V55" s="13" t="s">
        <v>2610</v>
      </c>
      <c r="W55" s="13" t="s">
        <v>1879</v>
      </c>
    </row>
    <row r="56" s="48" customFormat="1" ht="140" customHeight="1" spans="1:23">
      <c r="A56" s="11">
        <v>22</v>
      </c>
      <c r="B56" s="11" t="s">
        <v>22</v>
      </c>
      <c r="C56" s="11" t="s">
        <v>23</v>
      </c>
      <c r="D56" s="11"/>
      <c r="E56" s="11" t="s">
        <v>41</v>
      </c>
      <c r="F56" s="11" t="s">
        <v>2760</v>
      </c>
      <c r="G56" s="11" t="s">
        <v>2761</v>
      </c>
      <c r="H56" s="12">
        <v>162780582</v>
      </c>
      <c r="I56" s="12">
        <v>164160190</v>
      </c>
      <c r="J56" s="11"/>
      <c r="K56" s="11" t="s">
        <v>45</v>
      </c>
      <c r="L56" s="11" t="s">
        <v>53</v>
      </c>
      <c r="M56" s="11">
        <v>1</v>
      </c>
      <c r="N56" s="11">
        <v>671</v>
      </c>
      <c r="O56" s="11">
        <v>671</v>
      </c>
      <c r="P56" s="27" t="s">
        <v>2762</v>
      </c>
      <c r="Q56" s="29">
        <v>0.13</v>
      </c>
      <c r="R56" s="11" t="s">
        <v>2763</v>
      </c>
      <c r="S56" s="202" t="s">
        <v>2764</v>
      </c>
      <c r="T56" s="11">
        <v>300</v>
      </c>
      <c r="U56" s="11" t="s">
        <v>1908</v>
      </c>
      <c r="V56" s="11" t="s">
        <v>2610</v>
      </c>
      <c r="W56" s="11" t="s">
        <v>2735</v>
      </c>
    </row>
    <row r="57" s="48" customFormat="1" ht="140" customHeight="1" spans="1:23">
      <c r="A57" s="13">
        <v>23</v>
      </c>
      <c r="B57" s="11" t="s">
        <v>22</v>
      </c>
      <c r="C57" s="11" t="s">
        <v>23</v>
      </c>
      <c r="D57" s="13"/>
      <c r="E57" s="13"/>
      <c r="F57" s="13" t="s">
        <v>2765</v>
      </c>
      <c r="G57" s="13" t="s">
        <v>2766</v>
      </c>
      <c r="H57" s="13">
        <v>162779852</v>
      </c>
      <c r="I57" s="13">
        <v>164159296</v>
      </c>
      <c r="J57" s="13" t="s">
        <v>1353</v>
      </c>
      <c r="K57" s="13" t="s">
        <v>27</v>
      </c>
      <c r="L57" s="13" t="s">
        <v>496</v>
      </c>
      <c r="M57" s="13">
        <v>1</v>
      </c>
      <c r="N57" s="16">
        <v>383</v>
      </c>
      <c r="O57" s="16">
        <v>383</v>
      </c>
      <c r="P57" s="20" t="s">
        <v>2767</v>
      </c>
      <c r="Q57" s="30">
        <v>0.13</v>
      </c>
      <c r="R57" s="30" t="s">
        <v>2768</v>
      </c>
      <c r="S57" s="16">
        <v>103030802</v>
      </c>
      <c r="T57" s="13">
        <v>300</v>
      </c>
      <c r="U57" s="13" t="s">
        <v>2769</v>
      </c>
      <c r="V57" s="13" t="s">
        <v>2610</v>
      </c>
      <c r="W57" s="13" t="s">
        <v>1879</v>
      </c>
    </row>
    <row r="58" s="3" customFormat="1" ht="330" spans="1:23">
      <c r="A58" s="13">
        <v>24</v>
      </c>
      <c r="B58" s="13" t="s">
        <v>22</v>
      </c>
      <c r="C58" s="13" t="s">
        <v>290</v>
      </c>
      <c r="D58" s="15"/>
      <c r="E58" s="13" t="s">
        <v>2770</v>
      </c>
      <c r="F58" s="13" t="s">
        <v>2771</v>
      </c>
      <c r="G58" s="13" t="s">
        <v>2772</v>
      </c>
      <c r="H58" s="13">
        <v>162779548</v>
      </c>
      <c r="I58" s="13">
        <v>164158910</v>
      </c>
      <c r="J58" s="13" t="s">
        <v>26</v>
      </c>
      <c r="K58" s="13" t="s">
        <v>45</v>
      </c>
      <c r="L58" s="13" t="s">
        <v>1901</v>
      </c>
      <c r="M58" s="13">
        <v>1</v>
      </c>
      <c r="N58" s="13">
        <v>798</v>
      </c>
      <c r="O58" s="13">
        <v>798</v>
      </c>
      <c r="P58" s="13" t="s">
        <v>2773</v>
      </c>
      <c r="Q58" s="29">
        <v>0.09</v>
      </c>
      <c r="R58" s="11" t="s">
        <v>2774</v>
      </c>
      <c r="S58" s="201" t="s">
        <v>2775</v>
      </c>
      <c r="T58" s="13">
        <v>300</v>
      </c>
      <c r="U58" s="13" t="s">
        <v>1903</v>
      </c>
      <c r="V58" s="13" t="s">
        <v>2776</v>
      </c>
      <c r="W58" s="13" t="s">
        <v>2777</v>
      </c>
    </row>
    <row r="59" s="3" customFormat="1" ht="181.5" customHeight="1" spans="1:23">
      <c r="A59" s="13">
        <v>25</v>
      </c>
      <c r="B59" s="13" t="s">
        <v>22</v>
      </c>
      <c r="C59" s="13" t="s">
        <v>290</v>
      </c>
      <c r="D59" s="15"/>
      <c r="E59" s="13" t="s">
        <v>2778</v>
      </c>
      <c r="F59" s="13" t="s">
        <v>2779</v>
      </c>
      <c r="G59" s="13" t="s">
        <v>2780</v>
      </c>
      <c r="H59" s="13">
        <v>162779455</v>
      </c>
      <c r="I59" s="13">
        <v>164158802</v>
      </c>
      <c r="J59" s="13" t="s">
        <v>619</v>
      </c>
      <c r="K59" s="13" t="s">
        <v>45</v>
      </c>
      <c r="L59" s="13" t="s">
        <v>1411</v>
      </c>
      <c r="M59" s="13">
        <v>1</v>
      </c>
      <c r="N59" s="13">
        <v>1088</v>
      </c>
      <c r="O59" s="13">
        <v>1088</v>
      </c>
      <c r="P59" s="13" t="s">
        <v>2781</v>
      </c>
      <c r="Q59" s="29">
        <v>0.09</v>
      </c>
      <c r="R59" s="11" t="s">
        <v>2774</v>
      </c>
      <c r="S59" s="201" t="s">
        <v>2775</v>
      </c>
      <c r="T59" s="13">
        <v>300</v>
      </c>
      <c r="U59" s="13" t="s">
        <v>1413</v>
      </c>
      <c r="V59" s="13" t="s">
        <v>2776</v>
      </c>
      <c r="W59" s="13" t="s">
        <v>2777</v>
      </c>
    </row>
    <row r="60" s="3" customFormat="1" ht="231.05" customHeight="1" spans="1:23">
      <c r="A60" s="13">
        <v>26</v>
      </c>
      <c r="B60" s="13" t="s">
        <v>22</v>
      </c>
      <c r="C60" s="13" t="s">
        <v>290</v>
      </c>
      <c r="D60" s="15"/>
      <c r="E60" s="13" t="s">
        <v>2782</v>
      </c>
      <c r="F60" s="13" t="s">
        <v>2783</v>
      </c>
      <c r="G60" s="13" t="s">
        <v>2784</v>
      </c>
      <c r="H60" s="13">
        <v>162777521</v>
      </c>
      <c r="I60" s="13">
        <v>164155939</v>
      </c>
      <c r="J60" s="13" t="s">
        <v>167</v>
      </c>
      <c r="K60" s="13" t="s">
        <v>71</v>
      </c>
      <c r="L60" s="13" t="s">
        <v>36</v>
      </c>
      <c r="M60" s="13">
        <v>1</v>
      </c>
      <c r="N60" s="13">
        <v>349</v>
      </c>
      <c r="O60" s="13">
        <v>349</v>
      </c>
      <c r="P60" s="13" t="s">
        <v>2785</v>
      </c>
      <c r="Q60" s="30">
        <v>0.13</v>
      </c>
      <c r="R60" s="13" t="s">
        <v>2786</v>
      </c>
      <c r="S60" s="201" t="s">
        <v>2787</v>
      </c>
      <c r="T60" s="13">
        <v>300</v>
      </c>
      <c r="U60" s="13" t="s">
        <v>1908</v>
      </c>
      <c r="V60" s="11" t="s">
        <v>2776</v>
      </c>
      <c r="W60" s="11" t="s">
        <v>2788</v>
      </c>
    </row>
    <row r="61" s="3" customFormat="1" ht="175" customHeight="1" spans="1:23">
      <c r="A61" s="13">
        <v>27</v>
      </c>
      <c r="B61" s="13" t="s">
        <v>22</v>
      </c>
      <c r="C61" s="13" t="s">
        <v>290</v>
      </c>
      <c r="D61" s="15"/>
      <c r="E61" s="13" t="s">
        <v>1986</v>
      </c>
      <c r="F61" s="13" t="s">
        <v>2789</v>
      </c>
      <c r="G61" s="13" t="s">
        <v>2790</v>
      </c>
      <c r="H61" s="13">
        <v>162778237</v>
      </c>
      <c r="I61" s="13">
        <v>164157329</v>
      </c>
      <c r="J61" s="13" t="s">
        <v>845</v>
      </c>
      <c r="K61" s="13" t="s">
        <v>45</v>
      </c>
      <c r="L61" s="13" t="s">
        <v>36</v>
      </c>
      <c r="M61" s="13">
        <v>1</v>
      </c>
      <c r="N61" s="13" t="s">
        <v>311</v>
      </c>
      <c r="O61" s="13" t="s">
        <v>311</v>
      </c>
      <c r="P61" s="23" t="s">
        <v>311</v>
      </c>
      <c r="Q61" s="32">
        <v>0.09</v>
      </c>
      <c r="R61" s="13" t="s">
        <v>2791</v>
      </c>
      <c r="S61" s="13" t="s">
        <v>2792</v>
      </c>
      <c r="T61" s="13">
        <v>300</v>
      </c>
      <c r="U61" s="13" t="s">
        <v>1989</v>
      </c>
      <c r="V61" s="13" t="s">
        <v>2776</v>
      </c>
      <c r="W61" s="13" t="s">
        <v>2793</v>
      </c>
    </row>
    <row r="62" s="3" customFormat="1" ht="33" spans="1:23">
      <c r="A62" s="13">
        <v>28</v>
      </c>
      <c r="B62" s="13" t="s">
        <v>22</v>
      </c>
      <c r="C62" s="13" t="s">
        <v>290</v>
      </c>
      <c r="D62" s="13"/>
      <c r="E62" s="13" t="s">
        <v>2794</v>
      </c>
      <c r="F62" s="13" t="s">
        <v>2795</v>
      </c>
      <c r="G62" s="13" t="s">
        <v>2796</v>
      </c>
      <c r="H62" s="13">
        <v>162779800</v>
      </c>
      <c r="I62" s="13">
        <v>164159243</v>
      </c>
      <c r="J62" s="13" t="s">
        <v>26</v>
      </c>
      <c r="K62" s="13" t="s">
        <v>45</v>
      </c>
      <c r="L62" s="13" t="s">
        <v>1371</v>
      </c>
      <c r="M62" s="13">
        <v>1</v>
      </c>
      <c r="N62" s="13">
        <v>79</v>
      </c>
      <c r="O62" s="13">
        <v>511.2</v>
      </c>
      <c r="P62" s="13" t="s">
        <v>2797</v>
      </c>
      <c r="Q62" s="30">
        <v>0.09</v>
      </c>
      <c r="R62" s="13" t="s">
        <v>2798</v>
      </c>
      <c r="S62" s="201" t="s">
        <v>2775</v>
      </c>
      <c r="T62" s="13">
        <v>300</v>
      </c>
      <c r="U62" s="13" t="s">
        <v>1373</v>
      </c>
      <c r="V62" s="13" t="s">
        <v>2776</v>
      </c>
      <c r="W62" s="13" t="s">
        <v>2799</v>
      </c>
    </row>
    <row r="63" s="3" customFormat="1" ht="33" spans="1:23">
      <c r="A63" s="13"/>
      <c r="B63" s="13"/>
      <c r="C63" s="13"/>
      <c r="D63" s="13"/>
      <c r="E63" s="13"/>
      <c r="F63" s="13"/>
      <c r="G63" s="13" t="s">
        <v>1913</v>
      </c>
      <c r="H63" s="13"/>
      <c r="I63" s="13"/>
      <c r="J63" s="13"/>
      <c r="K63" s="13"/>
      <c r="L63" s="13"/>
      <c r="M63" s="13"/>
      <c r="N63" s="13">
        <v>49</v>
      </c>
      <c r="O63" s="13"/>
      <c r="P63" s="13" t="s">
        <v>1915</v>
      </c>
      <c r="Q63" s="13"/>
      <c r="R63" s="13"/>
      <c r="S63" s="13"/>
      <c r="T63" s="13"/>
      <c r="U63" s="13"/>
      <c r="V63" s="13"/>
      <c r="W63" s="13"/>
    </row>
    <row r="64" s="3" customFormat="1" ht="33" spans="1:23">
      <c r="A64" s="13"/>
      <c r="B64" s="13"/>
      <c r="C64" s="13"/>
      <c r="D64" s="13"/>
      <c r="E64" s="13"/>
      <c r="F64" s="13"/>
      <c r="G64" s="13" t="s">
        <v>2800</v>
      </c>
      <c r="H64" s="13"/>
      <c r="I64" s="13"/>
      <c r="J64" s="13"/>
      <c r="K64" s="13"/>
      <c r="L64" s="13"/>
      <c r="M64" s="13"/>
      <c r="N64" s="13">
        <v>39</v>
      </c>
      <c r="O64" s="13"/>
      <c r="P64" s="13" t="s">
        <v>2801</v>
      </c>
      <c r="Q64" s="13"/>
      <c r="R64" s="13"/>
      <c r="S64" s="13"/>
      <c r="T64" s="13"/>
      <c r="U64" s="13"/>
      <c r="V64" s="13"/>
      <c r="W64" s="13"/>
    </row>
    <row r="65" s="3" customFormat="1" ht="33" spans="1:23">
      <c r="A65" s="13"/>
      <c r="B65" s="13"/>
      <c r="C65" s="13"/>
      <c r="D65" s="13"/>
      <c r="E65" s="13"/>
      <c r="F65" s="13"/>
      <c r="G65" s="13" t="s">
        <v>1380</v>
      </c>
      <c r="H65" s="13"/>
      <c r="I65" s="13"/>
      <c r="J65" s="13"/>
      <c r="K65" s="13"/>
      <c r="L65" s="13"/>
      <c r="M65" s="13"/>
      <c r="N65" s="13">
        <v>19.8</v>
      </c>
      <c r="O65" s="13"/>
      <c r="P65" s="13" t="s">
        <v>1381</v>
      </c>
      <c r="Q65" s="13"/>
      <c r="R65" s="13"/>
      <c r="S65" s="13"/>
      <c r="T65" s="13"/>
      <c r="U65" s="13"/>
      <c r="V65" s="13"/>
      <c r="W65" s="13"/>
    </row>
    <row r="66" s="3" customFormat="1" ht="33" spans="1:23">
      <c r="A66" s="13"/>
      <c r="B66" s="13"/>
      <c r="C66" s="13"/>
      <c r="D66" s="13"/>
      <c r="E66" s="13"/>
      <c r="F66" s="13"/>
      <c r="G66" s="13" t="s">
        <v>1918</v>
      </c>
      <c r="H66" s="13"/>
      <c r="I66" s="13"/>
      <c r="J66" s="13"/>
      <c r="K66" s="13"/>
      <c r="L66" s="13"/>
      <c r="M66" s="13"/>
      <c r="N66" s="13">
        <v>44.9</v>
      </c>
      <c r="O66" s="13"/>
      <c r="P66" s="13" t="s">
        <v>1919</v>
      </c>
      <c r="Q66" s="13"/>
      <c r="R66" s="13"/>
      <c r="S66" s="13"/>
      <c r="T66" s="13"/>
      <c r="U66" s="13"/>
      <c r="V66" s="13"/>
      <c r="W66" s="13"/>
    </row>
    <row r="67" s="3" customFormat="1" ht="33" spans="1:23">
      <c r="A67" s="13"/>
      <c r="B67" s="13"/>
      <c r="C67" s="13"/>
      <c r="D67" s="13"/>
      <c r="E67" s="13"/>
      <c r="F67" s="13"/>
      <c r="G67" s="13" t="s">
        <v>1920</v>
      </c>
      <c r="H67" s="13"/>
      <c r="I67" s="13"/>
      <c r="J67" s="13"/>
      <c r="K67" s="13"/>
      <c r="L67" s="13"/>
      <c r="M67" s="13"/>
      <c r="N67" s="13">
        <v>49.9</v>
      </c>
      <c r="O67" s="13"/>
      <c r="P67" s="13" t="s">
        <v>1921</v>
      </c>
      <c r="Q67" s="13"/>
      <c r="R67" s="13"/>
      <c r="S67" s="13"/>
      <c r="T67" s="13"/>
      <c r="U67" s="13"/>
      <c r="V67" s="13"/>
      <c r="W67" s="13"/>
    </row>
    <row r="68" s="3" customFormat="1" ht="33" spans="1:23">
      <c r="A68" s="13"/>
      <c r="B68" s="13"/>
      <c r="C68" s="13"/>
      <c r="D68" s="13"/>
      <c r="E68" s="13"/>
      <c r="F68" s="13"/>
      <c r="G68" s="13" t="s">
        <v>1922</v>
      </c>
      <c r="H68" s="13"/>
      <c r="I68" s="13"/>
      <c r="J68" s="13"/>
      <c r="K68" s="13"/>
      <c r="L68" s="13"/>
      <c r="M68" s="13"/>
      <c r="N68" s="13">
        <v>48.9</v>
      </c>
      <c r="O68" s="13"/>
      <c r="P68" s="13" t="s">
        <v>1923</v>
      </c>
      <c r="Q68" s="13"/>
      <c r="R68" s="13"/>
      <c r="S68" s="13"/>
      <c r="T68" s="13"/>
      <c r="U68" s="13"/>
      <c r="V68" s="13"/>
      <c r="W68" s="13"/>
    </row>
    <row r="69" s="3" customFormat="1" ht="33" spans="1:23">
      <c r="A69" s="13"/>
      <c r="B69" s="13"/>
      <c r="C69" s="13"/>
      <c r="D69" s="13"/>
      <c r="E69" s="13"/>
      <c r="F69" s="13"/>
      <c r="G69" s="13" t="s">
        <v>2802</v>
      </c>
      <c r="H69" s="13"/>
      <c r="I69" s="13"/>
      <c r="J69" s="13"/>
      <c r="K69" s="13"/>
      <c r="L69" s="13"/>
      <c r="M69" s="13"/>
      <c r="N69" s="13">
        <v>47.9</v>
      </c>
      <c r="O69" s="13"/>
      <c r="P69" s="13" t="s">
        <v>2803</v>
      </c>
      <c r="Q69" s="13"/>
      <c r="R69" s="13"/>
      <c r="S69" s="13"/>
      <c r="T69" s="13"/>
      <c r="U69" s="13"/>
      <c r="V69" s="13"/>
      <c r="W69" s="13"/>
    </row>
    <row r="70" s="3" customFormat="1" ht="33" spans="1:23">
      <c r="A70" s="13"/>
      <c r="B70" s="13"/>
      <c r="C70" s="13"/>
      <c r="D70" s="13"/>
      <c r="E70" s="13"/>
      <c r="F70" s="13"/>
      <c r="G70" s="13" t="s">
        <v>2804</v>
      </c>
      <c r="H70" s="13"/>
      <c r="I70" s="13"/>
      <c r="J70" s="13"/>
      <c r="K70" s="13"/>
      <c r="L70" s="13"/>
      <c r="M70" s="13"/>
      <c r="N70" s="13">
        <v>39.9</v>
      </c>
      <c r="O70" s="13"/>
      <c r="P70" s="13" t="s">
        <v>2805</v>
      </c>
      <c r="Q70" s="13"/>
      <c r="R70" s="13"/>
      <c r="S70" s="13"/>
      <c r="T70" s="13"/>
      <c r="U70" s="13"/>
      <c r="V70" s="13"/>
      <c r="W70" s="13"/>
    </row>
    <row r="71" s="3" customFormat="1" ht="33" spans="1:23">
      <c r="A71" s="13"/>
      <c r="B71" s="13"/>
      <c r="C71" s="13"/>
      <c r="D71" s="13"/>
      <c r="E71" s="13"/>
      <c r="F71" s="13"/>
      <c r="G71" s="13" t="s">
        <v>1378</v>
      </c>
      <c r="H71" s="13"/>
      <c r="I71" s="13"/>
      <c r="J71" s="13"/>
      <c r="K71" s="13"/>
      <c r="L71" s="13"/>
      <c r="M71" s="13"/>
      <c r="N71" s="13">
        <v>63.9</v>
      </c>
      <c r="O71" s="13"/>
      <c r="P71" s="13" t="s">
        <v>1379</v>
      </c>
      <c r="Q71" s="13"/>
      <c r="R71" s="13"/>
      <c r="S71" s="13"/>
      <c r="T71" s="13"/>
      <c r="U71" s="13"/>
      <c r="V71" s="13"/>
      <c r="W71" s="13"/>
    </row>
    <row r="72" s="3" customFormat="1" ht="33" spans="1:23">
      <c r="A72" s="13"/>
      <c r="B72" s="13"/>
      <c r="C72" s="13"/>
      <c r="D72" s="13"/>
      <c r="E72" s="13"/>
      <c r="F72" s="13"/>
      <c r="G72" s="13" t="s">
        <v>2806</v>
      </c>
      <c r="H72" s="13"/>
      <c r="I72" s="13"/>
      <c r="J72" s="13"/>
      <c r="K72" s="13"/>
      <c r="L72" s="13"/>
      <c r="M72" s="13"/>
      <c r="N72" s="13">
        <v>29</v>
      </c>
      <c r="O72" s="13"/>
      <c r="P72" s="13" t="s">
        <v>2807</v>
      </c>
      <c r="Q72" s="13"/>
      <c r="R72" s="13"/>
      <c r="S72" s="13"/>
      <c r="T72" s="13"/>
      <c r="U72" s="13"/>
      <c r="V72" s="13"/>
      <c r="W72" s="13"/>
    </row>
    <row r="73" s="3" customFormat="1" ht="33" spans="1:23">
      <c r="A73" s="13">
        <v>29</v>
      </c>
      <c r="B73" s="13" t="s">
        <v>22</v>
      </c>
      <c r="C73" s="13" t="s">
        <v>290</v>
      </c>
      <c r="D73" s="13"/>
      <c r="E73" s="13" t="s">
        <v>2808</v>
      </c>
      <c r="F73" s="13" t="s">
        <v>2809</v>
      </c>
      <c r="G73" s="13" t="s">
        <v>1927</v>
      </c>
      <c r="H73" s="13">
        <v>162779796</v>
      </c>
      <c r="I73" s="13">
        <v>164159239</v>
      </c>
      <c r="J73" s="13" t="s">
        <v>26</v>
      </c>
      <c r="K73" s="13" t="s">
        <v>45</v>
      </c>
      <c r="L73" s="13" t="s">
        <v>1371</v>
      </c>
      <c r="M73" s="13">
        <v>1</v>
      </c>
      <c r="N73" s="13">
        <v>59</v>
      </c>
      <c r="O73" s="13">
        <v>455.6</v>
      </c>
      <c r="P73" s="13" t="s">
        <v>1928</v>
      </c>
      <c r="Q73" s="30">
        <v>0.09</v>
      </c>
      <c r="R73" s="13" t="s">
        <v>2798</v>
      </c>
      <c r="S73" s="201" t="s">
        <v>2775</v>
      </c>
      <c r="T73" s="13">
        <v>300</v>
      </c>
      <c r="U73" s="13" t="s">
        <v>1373</v>
      </c>
      <c r="V73" s="13" t="s">
        <v>2776</v>
      </c>
      <c r="W73" s="13" t="s">
        <v>2799</v>
      </c>
    </row>
    <row r="74" s="3" customFormat="1" ht="33" spans="1:23">
      <c r="A74" s="13"/>
      <c r="B74" s="13"/>
      <c r="C74" s="13"/>
      <c r="D74" s="13"/>
      <c r="E74" s="13"/>
      <c r="F74" s="13"/>
      <c r="G74" s="13" t="s">
        <v>2810</v>
      </c>
      <c r="H74" s="13"/>
      <c r="I74" s="13"/>
      <c r="J74" s="13"/>
      <c r="K74" s="13"/>
      <c r="L74" s="13"/>
      <c r="M74" s="13"/>
      <c r="N74" s="13">
        <v>49</v>
      </c>
      <c r="O74" s="13"/>
      <c r="P74" s="13" t="s">
        <v>2811</v>
      </c>
      <c r="Q74" s="13"/>
      <c r="R74" s="13"/>
      <c r="S74" s="13"/>
      <c r="T74" s="13"/>
      <c r="U74" s="13"/>
      <c r="V74" s="13"/>
      <c r="W74" s="13"/>
    </row>
    <row r="75" s="3" customFormat="1" ht="33" spans="1:23">
      <c r="A75" s="13"/>
      <c r="B75" s="13"/>
      <c r="C75" s="13"/>
      <c r="D75" s="13"/>
      <c r="E75" s="13"/>
      <c r="F75" s="13"/>
      <c r="G75" s="13" t="s">
        <v>1374</v>
      </c>
      <c r="H75" s="13"/>
      <c r="I75" s="13"/>
      <c r="J75" s="13"/>
      <c r="K75" s="13"/>
      <c r="L75" s="13"/>
      <c r="M75" s="13"/>
      <c r="N75" s="13">
        <v>59</v>
      </c>
      <c r="O75" s="13"/>
      <c r="P75" s="13" t="s">
        <v>1375</v>
      </c>
      <c r="Q75" s="13"/>
      <c r="R75" s="13"/>
      <c r="S75" s="13"/>
      <c r="T75" s="13"/>
      <c r="U75" s="13"/>
      <c r="V75" s="13"/>
      <c r="W75" s="13"/>
    </row>
    <row r="76" s="3" customFormat="1" ht="33" spans="1:23">
      <c r="A76" s="13"/>
      <c r="B76" s="13"/>
      <c r="C76" s="13"/>
      <c r="D76" s="13"/>
      <c r="E76" s="13"/>
      <c r="F76" s="13"/>
      <c r="G76" s="13" t="s">
        <v>1376</v>
      </c>
      <c r="H76" s="13"/>
      <c r="I76" s="13"/>
      <c r="J76" s="13"/>
      <c r="K76" s="13"/>
      <c r="L76" s="13"/>
      <c r="M76" s="13"/>
      <c r="N76" s="13">
        <v>29</v>
      </c>
      <c r="O76" s="13"/>
      <c r="P76" s="13" t="s">
        <v>1377</v>
      </c>
      <c r="Q76" s="13"/>
      <c r="R76" s="13"/>
      <c r="S76" s="13"/>
      <c r="T76" s="13"/>
      <c r="U76" s="13"/>
      <c r="V76" s="13"/>
      <c r="W76" s="13"/>
    </row>
    <row r="77" s="3" customFormat="1" ht="33" spans="1:23">
      <c r="A77" s="13"/>
      <c r="B77" s="13"/>
      <c r="C77" s="13"/>
      <c r="D77" s="13"/>
      <c r="E77" s="13"/>
      <c r="F77" s="13"/>
      <c r="G77" s="13" t="s">
        <v>2812</v>
      </c>
      <c r="H77" s="13"/>
      <c r="I77" s="13"/>
      <c r="J77" s="13"/>
      <c r="K77" s="13"/>
      <c r="L77" s="13"/>
      <c r="M77" s="13"/>
      <c r="N77" s="13">
        <v>39</v>
      </c>
      <c r="O77" s="13"/>
      <c r="P77" s="13" t="s">
        <v>2813</v>
      </c>
      <c r="Q77" s="13"/>
      <c r="R77" s="13"/>
      <c r="S77" s="13"/>
      <c r="T77" s="13"/>
      <c r="U77" s="13"/>
      <c r="V77" s="13"/>
      <c r="W77" s="13"/>
    </row>
    <row r="78" s="3" customFormat="1" ht="33" spans="1:23">
      <c r="A78" s="13"/>
      <c r="B78" s="13"/>
      <c r="C78" s="13"/>
      <c r="D78" s="13"/>
      <c r="E78" s="13"/>
      <c r="F78" s="13"/>
      <c r="G78" s="13" t="s">
        <v>1913</v>
      </c>
      <c r="H78" s="13"/>
      <c r="I78" s="13"/>
      <c r="J78" s="13"/>
      <c r="K78" s="13"/>
      <c r="L78" s="13"/>
      <c r="M78" s="13"/>
      <c r="N78" s="13">
        <v>49</v>
      </c>
      <c r="O78" s="13"/>
      <c r="P78" s="13" t="s">
        <v>1915</v>
      </c>
      <c r="Q78" s="13"/>
      <c r="R78" s="13"/>
      <c r="S78" s="13"/>
      <c r="T78" s="13"/>
      <c r="U78" s="13"/>
      <c r="V78" s="13"/>
      <c r="W78" s="13"/>
    </row>
    <row r="79" s="3" customFormat="1" ht="33" spans="1:23">
      <c r="A79" s="13"/>
      <c r="B79" s="13"/>
      <c r="C79" s="13"/>
      <c r="D79" s="13"/>
      <c r="E79" s="13"/>
      <c r="F79" s="13"/>
      <c r="G79" s="13" t="s">
        <v>1378</v>
      </c>
      <c r="H79" s="13"/>
      <c r="I79" s="13"/>
      <c r="J79" s="13"/>
      <c r="K79" s="13"/>
      <c r="L79" s="13"/>
      <c r="M79" s="13"/>
      <c r="N79" s="13">
        <v>63.9</v>
      </c>
      <c r="O79" s="13"/>
      <c r="P79" s="13" t="s">
        <v>1379</v>
      </c>
      <c r="Q79" s="13"/>
      <c r="R79" s="13"/>
      <c r="S79" s="13"/>
      <c r="T79" s="13"/>
      <c r="U79" s="13"/>
      <c r="V79" s="13"/>
      <c r="W79" s="13"/>
    </row>
    <row r="80" s="3" customFormat="1" ht="33" spans="1:23">
      <c r="A80" s="13"/>
      <c r="B80" s="13"/>
      <c r="C80" s="13"/>
      <c r="D80" s="13"/>
      <c r="E80" s="13"/>
      <c r="F80" s="13"/>
      <c r="G80" s="13" t="s">
        <v>1922</v>
      </c>
      <c r="H80" s="13"/>
      <c r="I80" s="13"/>
      <c r="J80" s="13"/>
      <c r="K80" s="13"/>
      <c r="L80" s="13"/>
      <c r="M80" s="13"/>
      <c r="N80" s="13">
        <v>48.9</v>
      </c>
      <c r="O80" s="13"/>
      <c r="P80" s="13" t="s">
        <v>1923</v>
      </c>
      <c r="Q80" s="13"/>
      <c r="R80" s="13"/>
      <c r="S80" s="13"/>
      <c r="T80" s="13"/>
      <c r="U80" s="13"/>
      <c r="V80" s="13"/>
      <c r="W80" s="13"/>
    </row>
    <row r="81" s="3" customFormat="1" ht="33" spans="1:23">
      <c r="A81" s="13"/>
      <c r="B81" s="13"/>
      <c r="C81" s="13"/>
      <c r="D81" s="13"/>
      <c r="E81" s="13"/>
      <c r="F81" s="13"/>
      <c r="G81" s="13" t="s">
        <v>1380</v>
      </c>
      <c r="H81" s="13"/>
      <c r="I81" s="13"/>
      <c r="J81" s="13"/>
      <c r="K81" s="13"/>
      <c r="L81" s="13"/>
      <c r="M81" s="13"/>
      <c r="N81" s="13">
        <v>19.8</v>
      </c>
      <c r="O81" s="13"/>
      <c r="P81" s="13" t="s">
        <v>1381</v>
      </c>
      <c r="Q81" s="13"/>
      <c r="R81" s="13"/>
      <c r="S81" s="13"/>
      <c r="T81" s="13"/>
      <c r="U81" s="13"/>
      <c r="V81" s="13"/>
      <c r="W81" s="13"/>
    </row>
    <row r="82" s="3" customFormat="1" ht="33" spans="1:23">
      <c r="A82" s="13"/>
      <c r="B82" s="13"/>
      <c r="C82" s="13"/>
      <c r="D82" s="13"/>
      <c r="E82" s="13"/>
      <c r="F82" s="13"/>
      <c r="G82" s="13" t="s">
        <v>2800</v>
      </c>
      <c r="H82" s="13"/>
      <c r="I82" s="13"/>
      <c r="J82" s="13"/>
      <c r="K82" s="13"/>
      <c r="L82" s="13"/>
      <c r="M82" s="13"/>
      <c r="N82" s="13">
        <v>39</v>
      </c>
      <c r="O82" s="13"/>
      <c r="P82" s="13" t="s">
        <v>2801</v>
      </c>
      <c r="Q82" s="13"/>
      <c r="R82" s="13"/>
      <c r="S82" s="13"/>
      <c r="T82" s="13"/>
      <c r="U82" s="13"/>
      <c r="V82" s="13"/>
      <c r="W82" s="13"/>
    </row>
    <row r="83" s="5" customFormat="1" ht="33" spans="1:23">
      <c r="A83" s="11">
        <v>30</v>
      </c>
      <c r="B83" s="11" t="s">
        <v>22</v>
      </c>
      <c r="C83" s="11" t="s">
        <v>290</v>
      </c>
      <c r="D83" s="11"/>
      <c r="E83" s="11" t="s">
        <v>721</v>
      </c>
      <c r="F83" s="11" t="s">
        <v>2814</v>
      </c>
      <c r="G83" s="11" t="s">
        <v>2815</v>
      </c>
      <c r="H83" s="12">
        <v>162779166</v>
      </c>
      <c r="I83" s="12">
        <v>164158491</v>
      </c>
      <c r="J83" s="11" t="s">
        <v>619</v>
      </c>
      <c r="K83" s="11" t="s">
        <v>78</v>
      </c>
      <c r="L83" s="11" t="s">
        <v>36</v>
      </c>
      <c r="M83" s="11">
        <v>1</v>
      </c>
      <c r="N83" s="11">
        <v>90</v>
      </c>
      <c r="O83" s="11">
        <v>677</v>
      </c>
      <c r="P83" s="20" t="s">
        <v>1384</v>
      </c>
      <c r="Q83" s="29">
        <v>0.13</v>
      </c>
      <c r="R83" s="11" t="s">
        <v>2816</v>
      </c>
      <c r="S83" s="202" t="s">
        <v>2817</v>
      </c>
      <c r="T83" s="11">
        <v>300</v>
      </c>
      <c r="U83" s="11" t="s">
        <v>726</v>
      </c>
      <c r="V83" s="11" t="s">
        <v>2776</v>
      </c>
      <c r="W83" s="11" t="s">
        <v>2818</v>
      </c>
    </row>
    <row r="84" s="5" customFormat="1" ht="33" spans="1:23">
      <c r="A84" s="11"/>
      <c r="B84" s="11"/>
      <c r="C84" s="11"/>
      <c r="D84" s="11"/>
      <c r="E84" s="11"/>
      <c r="F84" s="11"/>
      <c r="G84" s="11"/>
      <c r="H84" s="14"/>
      <c r="I84" s="14"/>
      <c r="J84" s="11"/>
      <c r="K84" s="11"/>
      <c r="L84" s="11"/>
      <c r="M84" s="11"/>
      <c r="N84" s="11">
        <v>90</v>
      </c>
      <c r="O84" s="11"/>
      <c r="P84" s="20" t="s">
        <v>1931</v>
      </c>
      <c r="Q84" s="29"/>
      <c r="R84" s="11"/>
      <c r="S84" s="11"/>
      <c r="T84" s="11"/>
      <c r="U84" s="11"/>
      <c r="V84" s="11"/>
      <c r="W84" s="11"/>
    </row>
    <row r="85" s="5" customFormat="1" ht="33" spans="1:23">
      <c r="A85" s="11"/>
      <c r="B85" s="11"/>
      <c r="C85" s="11"/>
      <c r="D85" s="11"/>
      <c r="E85" s="11"/>
      <c r="F85" s="11"/>
      <c r="G85" s="11"/>
      <c r="H85" s="14"/>
      <c r="I85" s="14"/>
      <c r="J85" s="11"/>
      <c r="K85" s="11"/>
      <c r="L85" s="11"/>
      <c r="M85" s="11"/>
      <c r="N85" s="11">
        <v>30</v>
      </c>
      <c r="O85" s="11"/>
      <c r="P85" s="26" t="s">
        <v>731</v>
      </c>
      <c r="Q85" s="29"/>
      <c r="R85" s="11"/>
      <c r="S85" s="11"/>
      <c r="T85" s="11"/>
      <c r="U85" s="11"/>
      <c r="V85" s="11"/>
      <c r="W85" s="11"/>
    </row>
    <row r="86" s="5" customFormat="1" ht="33" spans="1:23">
      <c r="A86" s="11"/>
      <c r="B86" s="11"/>
      <c r="C86" s="11"/>
      <c r="D86" s="11"/>
      <c r="E86" s="11"/>
      <c r="F86" s="11"/>
      <c r="G86" s="11"/>
      <c r="H86" s="14"/>
      <c r="I86" s="14"/>
      <c r="J86" s="11"/>
      <c r="K86" s="11"/>
      <c r="L86" s="11"/>
      <c r="M86" s="11"/>
      <c r="N86" s="11">
        <v>90</v>
      </c>
      <c r="O86" s="11"/>
      <c r="P86" s="20" t="s">
        <v>727</v>
      </c>
      <c r="Q86" s="29"/>
      <c r="R86" s="11"/>
      <c r="S86" s="11"/>
      <c r="T86" s="11"/>
      <c r="U86" s="11"/>
      <c r="V86" s="11"/>
      <c r="W86" s="11"/>
    </row>
    <row r="87" s="5" customFormat="1" ht="33" spans="1:23">
      <c r="A87" s="11"/>
      <c r="B87" s="11"/>
      <c r="C87" s="11"/>
      <c r="D87" s="11"/>
      <c r="E87" s="11"/>
      <c r="F87" s="11"/>
      <c r="G87" s="11"/>
      <c r="H87" s="14"/>
      <c r="I87" s="14"/>
      <c r="J87" s="11"/>
      <c r="K87" s="11"/>
      <c r="L87" s="11"/>
      <c r="M87" s="11"/>
      <c r="N87" s="11">
        <v>29.9</v>
      </c>
      <c r="O87" s="11"/>
      <c r="P87" s="20" t="s">
        <v>1933</v>
      </c>
      <c r="Q87" s="29"/>
      <c r="R87" s="11"/>
      <c r="S87" s="11"/>
      <c r="T87" s="11"/>
      <c r="U87" s="11"/>
      <c r="V87" s="11"/>
      <c r="W87" s="11"/>
    </row>
    <row r="88" s="5" customFormat="1" ht="33" spans="1:23">
      <c r="A88" s="11"/>
      <c r="B88" s="11"/>
      <c r="C88" s="11"/>
      <c r="D88" s="11"/>
      <c r="E88" s="11"/>
      <c r="F88" s="11"/>
      <c r="G88" s="11"/>
      <c r="H88" s="14"/>
      <c r="I88" s="14"/>
      <c r="J88" s="11"/>
      <c r="K88" s="11"/>
      <c r="L88" s="11"/>
      <c r="M88" s="11"/>
      <c r="N88" s="11">
        <v>69</v>
      </c>
      <c r="O88" s="11"/>
      <c r="P88" s="20" t="s">
        <v>1934</v>
      </c>
      <c r="Q88" s="29"/>
      <c r="R88" s="11"/>
      <c r="S88" s="11"/>
      <c r="T88" s="11"/>
      <c r="U88" s="11"/>
      <c r="V88" s="11"/>
      <c r="W88" s="11"/>
    </row>
    <row r="89" s="5" customFormat="1" ht="33" spans="1:23">
      <c r="A89" s="11"/>
      <c r="B89" s="11"/>
      <c r="C89" s="11"/>
      <c r="D89" s="11"/>
      <c r="E89" s="11"/>
      <c r="F89" s="11"/>
      <c r="G89" s="11"/>
      <c r="H89" s="14"/>
      <c r="I89" s="14"/>
      <c r="J89" s="11"/>
      <c r="K89" s="11"/>
      <c r="L89" s="11"/>
      <c r="M89" s="11"/>
      <c r="N89" s="11">
        <v>99</v>
      </c>
      <c r="O89" s="11"/>
      <c r="P89" s="20" t="s">
        <v>1936</v>
      </c>
      <c r="Q89" s="29"/>
      <c r="R89" s="11"/>
      <c r="S89" s="11"/>
      <c r="T89" s="11"/>
      <c r="U89" s="11"/>
      <c r="V89" s="11"/>
      <c r="W89" s="11"/>
    </row>
    <row r="90" s="5" customFormat="1" ht="33" spans="1:23">
      <c r="A90" s="11"/>
      <c r="B90" s="11"/>
      <c r="C90" s="11"/>
      <c r="D90" s="11"/>
      <c r="E90" s="11"/>
      <c r="F90" s="11"/>
      <c r="G90" s="11"/>
      <c r="H90" s="14"/>
      <c r="I90" s="14"/>
      <c r="J90" s="11"/>
      <c r="K90" s="11"/>
      <c r="L90" s="11"/>
      <c r="M90" s="11"/>
      <c r="N90" s="11">
        <v>30</v>
      </c>
      <c r="O90" s="11"/>
      <c r="P90" s="20" t="s">
        <v>1386</v>
      </c>
      <c r="Q90" s="29"/>
      <c r="R90" s="11"/>
      <c r="S90" s="11"/>
      <c r="T90" s="11"/>
      <c r="U90" s="11"/>
      <c r="V90" s="11"/>
      <c r="W90" s="11"/>
    </row>
    <row r="91" s="5" customFormat="1" ht="33" spans="1:23">
      <c r="A91" s="11"/>
      <c r="B91" s="11"/>
      <c r="C91" s="11"/>
      <c r="D91" s="11"/>
      <c r="E91" s="11"/>
      <c r="F91" s="11"/>
      <c r="G91" s="11"/>
      <c r="H91" s="14"/>
      <c r="I91" s="14"/>
      <c r="J91" s="11"/>
      <c r="K91" s="11"/>
      <c r="L91" s="11"/>
      <c r="M91" s="11"/>
      <c r="N91" s="11">
        <v>120</v>
      </c>
      <c r="O91" s="11"/>
      <c r="P91" s="20" t="s">
        <v>725</v>
      </c>
      <c r="Q91" s="29"/>
      <c r="R91" s="11"/>
      <c r="S91" s="11"/>
      <c r="T91" s="11"/>
      <c r="U91" s="11"/>
      <c r="V91" s="11"/>
      <c r="W91" s="11"/>
    </row>
    <row r="92" s="5" customFormat="1" ht="33" spans="1:23">
      <c r="A92" s="11"/>
      <c r="B92" s="11"/>
      <c r="C92" s="11"/>
      <c r="D92" s="11"/>
      <c r="E92" s="11"/>
      <c r="F92" s="11"/>
      <c r="G92" s="11"/>
      <c r="H92" s="14"/>
      <c r="I92" s="14"/>
      <c r="J92" s="11"/>
      <c r="K92" s="11"/>
      <c r="L92" s="11"/>
      <c r="M92" s="11"/>
      <c r="N92" s="11">
        <v>30</v>
      </c>
      <c r="O92" s="11"/>
      <c r="P92" s="20" t="s">
        <v>725</v>
      </c>
      <c r="Q92" s="29"/>
      <c r="R92" s="11"/>
      <c r="S92" s="11"/>
      <c r="T92" s="11"/>
      <c r="U92" s="11"/>
      <c r="V92" s="11"/>
      <c r="W92" s="11"/>
    </row>
    <row r="93" s="3" customFormat="1" ht="58" customHeight="1" spans="1:23">
      <c r="A93" s="13">
        <v>31</v>
      </c>
      <c r="B93" s="11" t="s">
        <v>22</v>
      </c>
      <c r="C93" s="11" t="s">
        <v>290</v>
      </c>
      <c r="D93" s="15"/>
      <c r="E93" s="11" t="s">
        <v>2551</v>
      </c>
      <c r="F93" s="11" t="s">
        <v>2819</v>
      </c>
      <c r="G93" s="13" t="s">
        <v>2820</v>
      </c>
      <c r="H93" s="13">
        <v>162778697</v>
      </c>
      <c r="I93" s="13">
        <v>164157942</v>
      </c>
      <c r="J93" s="13" t="s">
        <v>845</v>
      </c>
      <c r="K93" s="13" t="s">
        <v>45</v>
      </c>
      <c r="L93" s="13" t="s">
        <v>766</v>
      </c>
      <c r="M93" s="13">
        <v>1</v>
      </c>
      <c r="N93" s="13" t="s">
        <v>311</v>
      </c>
      <c r="O93" s="13" t="s">
        <v>311</v>
      </c>
      <c r="P93" s="13" t="s">
        <v>311</v>
      </c>
      <c r="Q93" s="30">
        <v>0.09</v>
      </c>
      <c r="R93" s="13" t="s">
        <v>2821</v>
      </c>
      <c r="S93" s="13" t="s">
        <v>2822</v>
      </c>
      <c r="T93" s="13">
        <v>300</v>
      </c>
      <c r="U93" s="13" t="s">
        <v>768</v>
      </c>
      <c r="V93" s="13" t="s">
        <v>2776</v>
      </c>
      <c r="W93" s="13" t="s">
        <v>2823</v>
      </c>
    </row>
    <row r="94" s="3" customFormat="1" ht="58" customHeight="1" spans="1:23">
      <c r="A94" s="15"/>
      <c r="B94" s="11"/>
      <c r="C94" s="11"/>
      <c r="D94" s="15"/>
      <c r="E94" s="11"/>
      <c r="F94" s="11"/>
      <c r="G94" s="13" t="s">
        <v>2824</v>
      </c>
      <c r="H94" s="15"/>
      <c r="I94" s="15"/>
      <c r="J94" s="15"/>
      <c r="K94" s="15"/>
      <c r="L94" s="15"/>
      <c r="M94" s="13"/>
      <c r="N94" s="15"/>
      <c r="O94" s="15"/>
      <c r="P94" s="15"/>
      <c r="Q94" s="30"/>
      <c r="R94" s="15"/>
      <c r="S94" s="15"/>
      <c r="T94" s="15"/>
      <c r="U94" s="15"/>
      <c r="V94" s="13"/>
      <c r="W94" s="13"/>
    </row>
    <row r="95" s="3" customFormat="1" ht="58" customHeight="1" spans="1:23">
      <c r="A95" s="15"/>
      <c r="B95" s="11"/>
      <c r="C95" s="11"/>
      <c r="D95" s="15"/>
      <c r="E95" s="11"/>
      <c r="F95" s="11"/>
      <c r="G95" s="13" t="s">
        <v>2825</v>
      </c>
      <c r="H95" s="15"/>
      <c r="I95" s="15"/>
      <c r="J95" s="15"/>
      <c r="K95" s="15"/>
      <c r="L95" s="15"/>
      <c r="M95" s="13"/>
      <c r="N95" s="15"/>
      <c r="O95" s="15"/>
      <c r="P95" s="15"/>
      <c r="Q95" s="30"/>
      <c r="R95" s="15"/>
      <c r="S95" s="15"/>
      <c r="T95" s="15"/>
      <c r="U95" s="15"/>
      <c r="V95" s="13"/>
      <c r="W95" s="13"/>
    </row>
    <row r="96" s="3" customFormat="1" ht="58" customHeight="1" spans="1:23">
      <c r="A96" s="15"/>
      <c r="B96" s="11"/>
      <c r="C96" s="11"/>
      <c r="D96" s="15"/>
      <c r="E96" s="11"/>
      <c r="F96" s="11"/>
      <c r="G96" s="13" t="s">
        <v>2826</v>
      </c>
      <c r="H96" s="15"/>
      <c r="I96" s="15"/>
      <c r="J96" s="15"/>
      <c r="K96" s="15"/>
      <c r="L96" s="15"/>
      <c r="M96" s="13"/>
      <c r="N96" s="15"/>
      <c r="O96" s="15"/>
      <c r="P96" s="15"/>
      <c r="Q96" s="13"/>
      <c r="R96" s="15"/>
      <c r="S96" s="15"/>
      <c r="T96" s="15"/>
      <c r="U96" s="15"/>
      <c r="V96" s="13"/>
      <c r="W96" s="13"/>
    </row>
    <row r="97" s="3" customFormat="1" ht="33" spans="1:23">
      <c r="A97" s="13">
        <v>32</v>
      </c>
      <c r="B97" s="11" t="s">
        <v>22</v>
      </c>
      <c r="C97" s="11" t="s">
        <v>290</v>
      </c>
      <c r="D97" s="11"/>
      <c r="E97" s="11" t="s">
        <v>752</v>
      </c>
      <c r="F97" s="11" t="s">
        <v>2827</v>
      </c>
      <c r="G97" s="11" t="s">
        <v>2828</v>
      </c>
      <c r="H97" s="13">
        <v>162681420</v>
      </c>
      <c r="I97" s="13">
        <v>163941559</v>
      </c>
      <c r="J97" s="11" t="s">
        <v>44</v>
      </c>
      <c r="K97" s="11" t="s">
        <v>45</v>
      </c>
      <c r="L97" s="11" t="s">
        <v>2829</v>
      </c>
      <c r="M97" s="13">
        <v>1</v>
      </c>
      <c r="N97" s="13">
        <v>89</v>
      </c>
      <c r="O97" s="13">
        <v>490</v>
      </c>
      <c r="P97" s="13" t="s">
        <v>2830</v>
      </c>
      <c r="Q97" s="13" t="s">
        <v>304</v>
      </c>
      <c r="R97" s="13" t="s">
        <v>2821</v>
      </c>
      <c r="S97" s="13" t="s">
        <v>2822</v>
      </c>
      <c r="T97" s="13">
        <v>300</v>
      </c>
      <c r="U97" s="11" t="s">
        <v>758</v>
      </c>
      <c r="V97" s="11" t="s">
        <v>2776</v>
      </c>
      <c r="W97" s="11" t="s">
        <v>2823</v>
      </c>
    </row>
    <row r="98" s="3" customFormat="1" ht="33" spans="1:23">
      <c r="A98" s="15"/>
      <c r="B98" s="11"/>
      <c r="C98" s="11"/>
      <c r="D98" s="11"/>
      <c r="E98" s="11"/>
      <c r="F98" s="11"/>
      <c r="G98" s="11" t="s">
        <v>2831</v>
      </c>
      <c r="H98" s="15"/>
      <c r="I98" s="15"/>
      <c r="J98" s="11"/>
      <c r="K98" s="11"/>
      <c r="L98" s="11"/>
      <c r="M98" s="13"/>
      <c r="N98" s="13">
        <v>54.5</v>
      </c>
      <c r="O98" s="15"/>
      <c r="P98" s="13" t="s">
        <v>1945</v>
      </c>
      <c r="Q98" s="13"/>
      <c r="R98" s="13"/>
      <c r="S98" s="13"/>
      <c r="T98" s="15"/>
      <c r="U98" s="11"/>
      <c r="V98" s="11"/>
      <c r="W98" s="11"/>
    </row>
    <row r="99" s="3" customFormat="1" ht="33" spans="1:23">
      <c r="A99" s="15"/>
      <c r="B99" s="11"/>
      <c r="C99" s="11"/>
      <c r="D99" s="11"/>
      <c r="E99" s="11"/>
      <c r="F99" s="11"/>
      <c r="G99" s="11" t="s">
        <v>2832</v>
      </c>
      <c r="H99" s="15"/>
      <c r="I99" s="15"/>
      <c r="J99" s="11"/>
      <c r="K99" s="11"/>
      <c r="L99" s="11"/>
      <c r="M99" s="13"/>
      <c r="N99" s="13">
        <v>89</v>
      </c>
      <c r="O99" s="15"/>
      <c r="P99" s="13" t="s">
        <v>1943</v>
      </c>
      <c r="Q99" s="13"/>
      <c r="R99" s="13"/>
      <c r="S99" s="13"/>
      <c r="T99" s="15"/>
      <c r="U99" s="11"/>
      <c r="V99" s="11"/>
      <c r="W99" s="11"/>
    </row>
    <row r="100" s="3" customFormat="1" ht="33" spans="1:23">
      <c r="A100" s="15"/>
      <c r="B100" s="11"/>
      <c r="C100" s="11"/>
      <c r="D100" s="11"/>
      <c r="E100" s="11"/>
      <c r="F100" s="11"/>
      <c r="G100" s="11" t="s">
        <v>2833</v>
      </c>
      <c r="H100" s="15"/>
      <c r="I100" s="15"/>
      <c r="J100" s="11"/>
      <c r="K100" s="11"/>
      <c r="L100" s="11"/>
      <c r="M100" s="13"/>
      <c r="N100" s="13">
        <v>79</v>
      </c>
      <c r="O100" s="15"/>
      <c r="P100" s="13" t="s">
        <v>2834</v>
      </c>
      <c r="Q100" s="13"/>
      <c r="R100" s="13"/>
      <c r="S100" s="13"/>
      <c r="T100" s="15"/>
      <c r="U100" s="11"/>
      <c r="V100" s="11"/>
      <c r="W100" s="11"/>
    </row>
    <row r="101" s="3" customFormat="1" ht="33" spans="1:23">
      <c r="A101" s="15"/>
      <c r="B101" s="11"/>
      <c r="C101" s="11"/>
      <c r="D101" s="11"/>
      <c r="E101" s="11"/>
      <c r="F101" s="11"/>
      <c r="G101" s="11" t="s">
        <v>2835</v>
      </c>
      <c r="H101" s="15"/>
      <c r="I101" s="15"/>
      <c r="J101" s="11"/>
      <c r="K101" s="11"/>
      <c r="L101" s="11"/>
      <c r="M101" s="13"/>
      <c r="N101" s="13">
        <v>179</v>
      </c>
      <c r="O101" s="15"/>
      <c r="P101" s="13" t="s">
        <v>2836</v>
      </c>
      <c r="Q101" s="13"/>
      <c r="R101" s="13"/>
      <c r="S101" s="13"/>
      <c r="T101" s="15"/>
      <c r="U101" s="11"/>
      <c r="V101" s="11"/>
      <c r="W101" s="11"/>
    </row>
    <row r="102" s="3" customFormat="1" ht="35" customHeight="1" spans="1:23">
      <c r="A102" s="13">
        <v>33</v>
      </c>
      <c r="B102" s="13" t="s">
        <v>22</v>
      </c>
      <c r="C102" s="13" t="s">
        <v>290</v>
      </c>
      <c r="D102" s="13"/>
      <c r="E102" s="13" t="s">
        <v>2837</v>
      </c>
      <c r="F102" s="11" t="s">
        <v>2838</v>
      </c>
      <c r="G102" s="13" t="s">
        <v>2839</v>
      </c>
      <c r="H102" s="13">
        <v>162778632</v>
      </c>
      <c r="I102" s="13">
        <v>164157866</v>
      </c>
      <c r="J102" s="13" t="s">
        <v>26</v>
      </c>
      <c r="K102" s="13" t="s">
        <v>45</v>
      </c>
      <c r="L102" s="13" t="s">
        <v>2840</v>
      </c>
      <c r="M102" s="13">
        <v>1</v>
      </c>
      <c r="N102" s="13">
        <v>468</v>
      </c>
      <c r="O102" s="13">
        <v>468</v>
      </c>
      <c r="P102" s="13" t="s">
        <v>2841</v>
      </c>
      <c r="Q102" s="30">
        <v>0.09</v>
      </c>
      <c r="R102" s="13" t="s">
        <v>2821</v>
      </c>
      <c r="S102" s="13" t="s">
        <v>2822</v>
      </c>
      <c r="T102" s="13">
        <v>300</v>
      </c>
      <c r="U102" s="13" t="s">
        <v>1953</v>
      </c>
      <c r="V102" s="11" t="s">
        <v>2776</v>
      </c>
      <c r="W102" s="11" t="s">
        <v>2823</v>
      </c>
    </row>
    <row r="103" s="3" customFormat="1" ht="35" customHeight="1" spans="1:23">
      <c r="A103" s="15"/>
      <c r="B103" s="13"/>
      <c r="C103" s="13"/>
      <c r="D103" s="13"/>
      <c r="E103" s="13"/>
      <c r="F103" s="11"/>
      <c r="G103" s="13" t="s">
        <v>2842</v>
      </c>
      <c r="H103" s="15"/>
      <c r="I103" s="15"/>
      <c r="J103" s="13"/>
      <c r="K103" s="13"/>
      <c r="L103" s="13"/>
      <c r="M103" s="13"/>
      <c r="N103" s="15"/>
      <c r="O103" s="15"/>
      <c r="P103" s="15"/>
      <c r="Q103" s="30"/>
      <c r="R103" s="13"/>
      <c r="S103" s="13"/>
      <c r="T103" s="15"/>
      <c r="U103" s="13"/>
      <c r="V103" s="11"/>
      <c r="W103" s="11"/>
    </row>
    <row r="104" s="3" customFormat="1" ht="35" customHeight="1" spans="1:23">
      <c r="A104" s="15"/>
      <c r="B104" s="13"/>
      <c r="C104" s="13"/>
      <c r="D104" s="13"/>
      <c r="E104" s="13"/>
      <c r="F104" s="11"/>
      <c r="G104" s="13" t="s">
        <v>2843</v>
      </c>
      <c r="H104" s="15"/>
      <c r="I104" s="15"/>
      <c r="J104" s="13"/>
      <c r="K104" s="13"/>
      <c r="L104" s="13"/>
      <c r="M104" s="13"/>
      <c r="N104" s="15"/>
      <c r="O104" s="15"/>
      <c r="P104" s="15"/>
      <c r="Q104" s="30"/>
      <c r="R104" s="13"/>
      <c r="S104" s="13"/>
      <c r="T104" s="15"/>
      <c r="U104" s="13"/>
      <c r="V104" s="11"/>
      <c r="W104" s="11"/>
    </row>
    <row r="105" s="3" customFormat="1" ht="35" customHeight="1" spans="1:23">
      <c r="A105" s="15"/>
      <c r="B105" s="13"/>
      <c r="C105" s="13"/>
      <c r="D105" s="13"/>
      <c r="E105" s="13"/>
      <c r="F105" s="11"/>
      <c r="G105" s="13" t="s">
        <v>2844</v>
      </c>
      <c r="H105" s="15"/>
      <c r="I105" s="15"/>
      <c r="J105" s="13"/>
      <c r="K105" s="13"/>
      <c r="L105" s="13"/>
      <c r="M105" s="13"/>
      <c r="N105" s="15"/>
      <c r="O105" s="15"/>
      <c r="P105" s="15"/>
      <c r="Q105" s="30"/>
      <c r="R105" s="13"/>
      <c r="S105" s="13"/>
      <c r="T105" s="15"/>
      <c r="U105" s="13"/>
      <c r="V105" s="11"/>
      <c r="W105" s="11"/>
    </row>
    <row r="106" s="3" customFormat="1" ht="35" customHeight="1" spans="1:23">
      <c r="A106" s="15"/>
      <c r="B106" s="13"/>
      <c r="C106" s="13"/>
      <c r="D106" s="13"/>
      <c r="E106" s="13"/>
      <c r="F106" s="11"/>
      <c r="G106" s="13" t="s">
        <v>2845</v>
      </c>
      <c r="H106" s="15"/>
      <c r="I106" s="15"/>
      <c r="J106" s="13"/>
      <c r="K106" s="13"/>
      <c r="L106" s="13"/>
      <c r="M106" s="13"/>
      <c r="N106" s="15"/>
      <c r="O106" s="15"/>
      <c r="P106" s="15"/>
      <c r="Q106" s="30"/>
      <c r="R106" s="13"/>
      <c r="S106" s="13"/>
      <c r="T106" s="15"/>
      <c r="U106" s="13"/>
      <c r="V106" s="11"/>
      <c r="W106" s="11"/>
    </row>
    <row r="107" s="3" customFormat="1" ht="33" spans="1:23">
      <c r="A107" s="13">
        <v>34</v>
      </c>
      <c r="B107" s="13" t="s">
        <v>22</v>
      </c>
      <c r="C107" s="13" t="s">
        <v>290</v>
      </c>
      <c r="D107" s="13"/>
      <c r="E107" s="13" t="s">
        <v>742</v>
      </c>
      <c r="F107" s="13" t="s">
        <v>2846</v>
      </c>
      <c r="G107" s="13" t="s">
        <v>2847</v>
      </c>
      <c r="H107" s="13">
        <v>162778599</v>
      </c>
      <c r="I107" s="13">
        <v>164157830</v>
      </c>
      <c r="J107" s="13" t="s">
        <v>787</v>
      </c>
      <c r="K107" s="13" t="s">
        <v>45</v>
      </c>
      <c r="L107" s="13" t="s">
        <v>746</v>
      </c>
      <c r="M107" s="13">
        <v>1</v>
      </c>
      <c r="N107" s="13">
        <v>85.8</v>
      </c>
      <c r="O107" s="13">
        <v>438</v>
      </c>
      <c r="P107" s="13" t="s">
        <v>2539</v>
      </c>
      <c r="Q107" s="30">
        <v>0.09</v>
      </c>
      <c r="R107" s="13" t="s">
        <v>2821</v>
      </c>
      <c r="S107" s="13" t="s">
        <v>2822</v>
      </c>
      <c r="T107" s="13">
        <v>300</v>
      </c>
      <c r="U107" s="13" t="s">
        <v>688</v>
      </c>
      <c r="V107" s="11" t="s">
        <v>2776</v>
      </c>
      <c r="W107" s="11" t="s">
        <v>2823</v>
      </c>
    </row>
    <row r="108" s="3" customFormat="1" ht="33" spans="1:23">
      <c r="A108" s="15"/>
      <c r="B108" s="13"/>
      <c r="C108" s="13"/>
      <c r="D108" s="13"/>
      <c r="E108" s="13"/>
      <c r="F108" s="13"/>
      <c r="G108" s="13" t="s">
        <v>2848</v>
      </c>
      <c r="H108" s="15"/>
      <c r="I108" s="15"/>
      <c r="J108" s="13"/>
      <c r="K108" s="13"/>
      <c r="L108" s="13"/>
      <c r="M108" s="13"/>
      <c r="N108" s="13">
        <v>52.5</v>
      </c>
      <c r="O108" s="15"/>
      <c r="P108" s="13" t="s">
        <v>1696</v>
      </c>
      <c r="Q108" s="30"/>
      <c r="R108" s="13"/>
      <c r="S108" s="13"/>
      <c r="T108" s="13"/>
      <c r="U108" s="13"/>
      <c r="V108" s="11"/>
      <c r="W108" s="11"/>
    </row>
    <row r="109" s="3" customFormat="1" ht="33" spans="1:23">
      <c r="A109" s="15"/>
      <c r="B109" s="13"/>
      <c r="C109" s="13"/>
      <c r="D109" s="13"/>
      <c r="E109" s="13"/>
      <c r="F109" s="13"/>
      <c r="G109" s="13" t="s">
        <v>2849</v>
      </c>
      <c r="H109" s="15"/>
      <c r="I109" s="15"/>
      <c r="J109" s="13"/>
      <c r="K109" s="13"/>
      <c r="L109" s="13"/>
      <c r="M109" s="13"/>
      <c r="N109" s="13">
        <v>16.5</v>
      </c>
      <c r="O109" s="15"/>
      <c r="P109" s="13" t="s">
        <v>2850</v>
      </c>
      <c r="Q109" s="30"/>
      <c r="R109" s="13"/>
      <c r="S109" s="13"/>
      <c r="T109" s="13"/>
      <c r="U109" s="13"/>
      <c r="V109" s="11"/>
      <c r="W109" s="11"/>
    </row>
    <row r="110" s="3" customFormat="1" ht="33" spans="1:23">
      <c r="A110" s="15"/>
      <c r="B110" s="13"/>
      <c r="C110" s="13"/>
      <c r="D110" s="13"/>
      <c r="E110" s="13"/>
      <c r="F110" s="13"/>
      <c r="G110" s="13" t="s">
        <v>2851</v>
      </c>
      <c r="H110" s="15"/>
      <c r="I110" s="15"/>
      <c r="J110" s="13"/>
      <c r="K110" s="13"/>
      <c r="L110" s="13"/>
      <c r="M110" s="13"/>
      <c r="N110" s="13">
        <v>34.9</v>
      </c>
      <c r="O110" s="15"/>
      <c r="P110" s="13" t="s">
        <v>2852</v>
      </c>
      <c r="Q110" s="30"/>
      <c r="R110" s="13"/>
      <c r="S110" s="13"/>
      <c r="T110" s="13"/>
      <c r="U110" s="13"/>
      <c r="V110" s="11"/>
      <c r="W110" s="11"/>
    </row>
    <row r="111" s="3" customFormat="1" ht="33" spans="1:23">
      <c r="A111" s="15"/>
      <c r="B111" s="13"/>
      <c r="C111" s="13"/>
      <c r="D111" s="13"/>
      <c r="E111" s="13"/>
      <c r="F111" s="13"/>
      <c r="G111" s="13" t="s">
        <v>2853</v>
      </c>
      <c r="H111" s="15"/>
      <c r="I111" s="15"/>
      <c r="J111" s="13"/>
      <c r="K111" s="13"/>
      <c r="L111" s="13"/>
      <c r="M111" s="13"/>
      <c r="N111" s="13">
        <v>12.8</v>
      </c>
      <c r="O111" s="15"/>
      <c r="P111" s="13" t="s">
        <v>2545</v>
      </c>
      <c r="Q111" s="30"/>
      <c r="R111" s="13"/>
      <c r="S111" s="13"/>
      <c r="T111" s="13"/>
      <c r="U111" s="13"/>
      <c r="V111" s="11"/>
      <c r="W111" s="11"/>
    </row>
    <row r="112" s="3" customFormat="1" ht="33" spans="1:23">
      <c r="A112" s="15"/>
      <c r="B112" s="13"/>
      <c r="C112" s="13"/>
      <c r="D112" s="13"/>
      <c r="E112" s="13"/>
      <c r="F112" s="13"/>
      <c r="G112" s="13" t="s">
        <v>2854</v>
      </c>
      <c r="H112" s="15"/>
      <c r="I112" s="15"/>
      <c r="J112" s="13"/>
      <c r="K112" s="13"/>
      <c r="L112" s="13"/>
      <c r="M112" s="13"/>
      <c r="N112" s="13">
        <v>39.9</v>
      </c>
      <c r="O112" s="15"/>
      <c r="P112" s="13" t="s">
        <v>2855</v>
      </c>
      <c r="Q112" s="30"/>
      <c r="R112" s="13"/>
      <c r="S112" s="13"/>
      <c r="T112" s="13"/>
      <c r="U112" s="13"/>
      <c r="V112" s="11"/>
      <c r="W112" s="11"/>
    </row>
    <row r="113" s="3" customFormat="1" ht="33" spans="1:23">
      <c r="A113" s="15"/>
      <c r="B113" s="13"/>
      <c r="C113" s="13"/>
      <c r="D113" s="13"/>
      <c r="E113" s="13"/>
      <c r="F113" s="13"/>
      <c r="G113" s="13" t="s">
        <v>2856</v>
      </c>
      <c r="H113" s="15"/>
      <c r="I113" s="15"/>
      <c r="J113" s="13"/>
      <c r="K113" s="13"/>
      <c r="L113" s="13"/>
      <c r="M113" s="13"/>
      <c r="N113" s="13">
        <f>49*2</f>
        <v>98</v>
      </c>
      <c r="O113" s="15"/>
      <c r="P113" s="13" t="s">
        <v>749</v>
      </c>
      <c r="Q113" s="30"/>
      <c r="R113" s="13"/>
      <c r="S113" s="13"/>
      <c r="T113" s="13"/>
      <c r="U113" s="13"/>
      <c r="V113" s="11"/>
      <c r="W113" s="11"/>
    </row>
    <row r="114" s="3" customFormat="1" ht="33" spans="1:23">
      <c r="A114" s="15"/>
      <c r="B114" s="13"/>
      <c r="C114" s="13"/>
      <c r="D114" s="13"/>
      <c r="E114" s="13"/>
      <c r="F114" s="13"/>
      <c r="G114" s="13" t="s">
        <v>2857</v>
      </c>
      <c r="H114" s="15"/>
      <c r="I114" s="15"/>
      <c r="J114" s="13"/>
      <c r="K114" s="13"/>
      <c r="L114" s="13"/>
      <c r="M114" s="13"/>
      <c r="N114" s="13">
        <f>49*2</f>
        <v>98</v>
      </c>
      <c r="O114" s="15"/>
      <c r="P114" s="13" t="s">
        <v>747</v>
      </c>
      <c r="Q114" s="30"/>
      <c r="R114" s="13"/>
      <c r="S114" s="13"/>
      <c r="T114" s="13"/>
      <c r="U114" s="13"/>
      <c r="V114" s="11"/>
      <c r="W114" s="11"/>
    </row>
    <row r="115" s="3" customFormat="1" ht="82.5" spans="1:23">
      <c r="A115" s="11">
        <v>35</v>
      </c>
      <c r="B115" s="11" t="s">
        <v>22</v>
      </c>
      <c r="C115" s="11" t="s">
        <v>290</v>
      </c>
      <c r="D115" s="11"/>
      <c r="E115" s="11" t="s">
        <v>2858</v>
      </c>
      <c r="F115" s="11" t="s">
        <v>2859</v>
      </c>
      <c r="G115" s="11" t="s">
        <v>2860</v>
      </c>
      <c r="H115" s="12">
        <v>162779165</v>
      </c>
      <c r="I115" s="12">
        <v>164158490</v>
      </c>
      <c r="J115" s="11" t="s">
        <v>619</v>
      </c>
      <c r="K115" s="11" t="s">
        <v>78</v>
      </c>
      <c r="L115" s="11" t="s">
        <v>36</v>
      </c>
      <c r="M115" s="11">
        <v>1</v>
      </c>
      <c r="N115" s="11">
        <v>398</v>
      </c>
      <c r="O115" s="11">
        <v>398</v>
      </c>
      <c r="P115" s="20" t="s">
        <v>2861</v>
      </c>
      <c r="Q115" s="29">
        <v>0.09</v>
      </c>
      <c r="R115" s="11" t="s">
        <v>2862</v>
      </c>
      <c r="S115" s="202" t="s">
        <v>2822</v>
      </c>
      <c r="T115" s="11">
        <v>300</v>
      </c>
      <c r="U115" s="11" t="s">
        <v>726</v>
      </c>
      <c r="V115" s="11" t="s">
        <v>2776</v>
      </c>
      <c r="W115" s="11" t="s">
        <v>2818</v>
      </c>
    </row>
    <row r="116" s="3" customFormat="1" ht="136" customHeight="1" spans="1:23">
      <c r="A116" s="11">
        <v>36</v>
      </c>
      <c r="B116" s="11" t="s">
        <v>22</v>
      </c>
      <c r="C116" s="11" t="s">
        <v>290</v>
      </c>
      <c r="D116" s="11"/>
      <c r="E116" s="11" t="s">
        <v>1995</v>
      </c>
      <c r="F116" s="11" t="s">
        <v>2863</v>
      </c>
      <c r="G116" s="11" t="s">
        <v>2864</v>
      </c>
      <c r="H116" s="12">
        <v>162777505</v>
      </c>
      <c r="I116" s="12">
        <v>164155923</v>
      </c>
      <c r="J116" s="11" t="s">
        <v>2865</v>
      </c>
      <c r="K116" s="11" t="s">
        <v>45</v>
      </c>
      <c r="L116" s="11" t="s">
        <v>2866</v>
      </c>
      <c r="M116" s="11">
        <v>1</v>
      </c>
      <c r="N116" s="11">
        <v>498</v>
      </c>
      <c r="O116" s="11">
        <v>498</v>
      </c>
      <c r="P116" s="27" t="s">
        <v>2867</v>
      </c>
      <c r="Q116" s="29">
        <v>0.13</v>
      </c>
      <c r="R116" s="11" t="s">
        <v>2868</v>
      </c>
      <c r="S116" s="202" t="s">
        <v>2869</v>
      </c>
      <c r="T116" s="11">
        <v>300</v>
      </c>
      <c r="U116" s="11" t="s">
        <v>2002</v>
      </c>
      <c r="V116" s="11" t="s">
        <v>2776</v>
      </c>
      <c r="W116" s="11" t="s">
        <v>2870</v>
      </c>
    </row>
    <row r="117" s="126" customFormat="1" ht="82.5" spans="1:23">
      <c r="A117" s="15">
        <v>37</v>
      </c>
      <c r="B117" s="15" t="s">
        <v>22</v>
      </c>
      <c r="C117" s="15" t="s">
        <v>290</v>
      </c>
      <c r="D117" s="11"/>
      <c r="E117" s="13" t="s">
        <v>2871</v>
      </c>
      <c r="F117" s="13" t="s">
        <v>2872</v>
      </c>
      <c r="G117" s="13" t="s">
        <v>2873</v>
      </c>
      <c r="H117" s="15">
        <v>162778770</v>
      </c>
      <c r="I117" s="15">
        <v>164158017</v>
      </c>
      <c r="J117" s="11" t="s">
        <v>787</v>
      </c>
      <c r="K117" s="13" t="s">
        <v>78</v>
      </c>
      <c r="L117" s="11" t="s">
        <v>2874</v>
      </c>
      <c r="M117" s="11">
        <v>1</v>
      </c>
      <c r="N117" s="15">
        <v>399</v>
      </c>
      <c r="O117" s="15">
        <v>399</v>
      </c>
      <c r="P117" s="23" t="s">
        <v>2875</v>
      </c>
      <c r="Q117" s="30">
        <v>0</v>
      </c>
      <c r="R117" s="13" t="s">
        <v>2821</v>
      </c>
      <c r="S117" s="201" t="s">
        <v>2822</v>
      </c>
      <c r="T117" s="15">
        <v>300</v>
      </c>
      <c r="U117" s="13" t="s">
        <v>2876</v>
      </c>
      <c r="V117" s="13" t="s">
        <v>2776</v>
      </c>
      <c r="W117" s="13" t="s">
        <v>824</v>
      </c>
    </row>
    <row r="118" s="3" customFormat="1" ht="26" customHeight="1" spans="1:23">
      <c r="A118" s="13">
        <v>38</v>
      </c>
      <c r="B118" s="13" t="s">
        <v>22</v>
      </c>
      <c r="C118" s="13" t="s">
        <v>290</v>
      </c>
      <c r="D118" s="15"/>
      <c r="E118" s="13" t="s">
        <v>1961</v>
      </c>
      <c r="F118" s="13" t="s">
        <v>2877</v>
      </c>
      <c r="G118" s="13" t="s">
        <v>2878</v>
      </c>
      <c r="H118" s="13">
        <v>162778542</v>
      </c>
      <c r="I118" s="13">
        <v>164157763</v>
      </c>
      <c r="J118" s="13" t="s">
        <v>26</v>
      </c>
      <c r="K118" s="13" t="s">
        <v>45</v>
      </c>
      <c r="L118" s="13" t="s">
        <v>1964</v>
      </c>
      <c r="M118" s="13">
        <v>1</v>
      </c>
      <c r="N118" s="13">
        <v>588</v>
      </c>
      <c r="O118" s="13">
        <v>588</v>
      </c>
      <c r="P118" s="23" t="s">
        <v>2879</v>
      </c>
      <c r="Q118" s="30">
        <v>0.09</v>
      </c>
      <c r="R118" s="13" t="s">
        <v>2821</v>
      </c>
      <c r="S118" s="13">
        <v>10301070101</v>
      </c>
      <c r="T118" s="13">
        <v>300</v>
      </c>
      <c r="U118" s="13" t="s">
        <v>1966</v>
      </c>
      <c r="V118" s="13" t="s">
        <v>2776</v>
      </c>
      <c r="W118" s="13" t="s">
        <v>2880</v>
      </c>
    </row>
    <row r="119" s="3" customFormat="1" ht="26" customHeight="1" spans="1:23">
      <c r="A119" s="15"/>
      <c r="B119" s="13"/>
      <c r="C119" s="15"/>
      <c r="D119" s="15"/>
      <c r="E119" s="15"/>
      <c r="F119" s="15"/>
      <c r="G119" s="13" t="s">
        <v>2881</v>
      </c>
      <c r="H119" s="15"/>
      <c r="I119" s="15"/>
      <c r="J119" s="15"/>
      <c r="K119" s="15"/>
      <c r="L119" s="15"/>
      <c r="M119" s="15"/>
      <c r="N119" s="15"/>
      <c r="O119" s="15"/>
      <c r="P119" s="15"/>
      <c r="Q119" s="13"/>
      <c r="R119" s="15"/>
      <c r="S119" s="15"/>
      <c r="T119" s="15"/>
      <c r="U119" s="15"/>
      <c r="V119" s="13"/>
      <c r="W119" s="13"/>
    </row>
    <row r="120" s="3" customFormat="1" ht="26" customHeight="1" spans="1:23">
      <c r="A120" s="15"/>
      <c r="B120" s="13"/>
      <c r="C120" s="15"/>
      <c r="D120" s="15"/>
      <c r="E120" s="15"/>
      <c r="F120" s="15"/>
      <c r="G120" s="13" t="s">
        <v>1968</v>
      </c>
      <c r="H120" s="15"/>
      <c r="I120" s="15"/>
      <c r="J120" s="15"/>
      <c r="K120" s="15"/>
      <c r="L120" s="15"/>
      <c r="M120" s="15"/>
      <c r="N120" s="15"/>
      <c r="O120" s="15"/>
      <c r="P120" s="15"/>
      <c r="Q120" s="13"/>
      <c r="R120" s="15"/>
      <c r="S120" s="15"/>
      <c r="T120" s="15"/>
      <c r="U120" s="15"/>
      <c r="V120" s="13"/>
      <c r="W120" s="13"/>
    </row>
    <row r="121" s="3" customFormat="1" ht="26" customHeight="1" spans="1:23">
      <c r="A121" s="15"/>
      <c r="B121" s="13"/>
      <c r="C121" s="15"/>
      <c r="D121" s="15"/>
      <c r="E121" s="15"/>
      <c r="F121" s="15"/>
      <c r="G121" s="13" t="s">
        <v>1969</v>
      </c>
      <c r="H121" s="15"/>
      <c r="I121" s="15"/>
      <c r="J121" s="15"/>
      <c r="K121" s="15"/>
      <c r="L121" s="15"/>
      <c r="M121" s="15"/>
      <c r="N121" s="15"/>
      <c r="O121" s="15"/>
      <c r="P121" s="15"/>
      <c r="Q121" s="13"/>
      <c r="R121" s="15"/>
      <c r="S121" s="15"/>
      <c r="T121" s="15"/>
      <c r="U121" s="15"/>
      <c r="V121" s="13"/>
      <c r="W121" s="13"/>
    </row>
    <row r="122" s="3" customFormat="1" ht="26" customHeight="1" spans="1:23">
      <c r="A122" s="15"/>
      <c r="B122" s="13"/>
      <c r="C122" s="15"/>
      <c r="D122" s="15"/>
      <c r="E122" s="15"/>
      <c r="F122" s="15"/>
      <c r="G122" s="13" t="s">
        <v>2882</v>
      </c>
      <c r="H122" s="15"/>
      <c r="I122" s="15"/>
      <c r="J122" s="15"/>
      <c r="K122" s="15"/>
      <c r="L122" s="15"/>
      <c r="M122" s="15"/>
      <c r="N122" s="15"/>
      <c r="O122" s="15"/>
      <c r="P122" s="15"/>
      <c r="Q122" s="13"/>
      <c r="R122" s="15"/>
      <c r="S122" s="15"/>
      <c r="T122" s="15"/>
      <c r="U122" s="15"/>
      <c r="V122" s="13"/>
      <c r="W122" s="13"/>
    </row>
    <row r="123" s="3" customFormat="1" ht="26" customHeight="1" spans="1:23">
      <c r="A123" s="15"/>
      <c r="B123" s="13"/>
      <c r="C123" s="15"/>
      <c r="D123" s="15"/>
      <c r="E123" s="15"/>
      <c r="F123" s="15"/>
      <c r="G123" s="13" t="s">
        <v>2883</v>
      </c>
      <c r="H123" s="15"/>
      <c r="I123" s="15"/>
      <c r="J123" s="15"/>
      <c r="K123" s="15"/>
      <c r="L123" s="15"/>
      <c r="M123" s="15"/>
      <c r="N123" s="15"/>
      <c r="O123" s="15"/>
      <c r="P123" s="15"/>
      <c r="Q123" s="13"/>
      <c r="R123" s="15"/>
      <c r="S123" s="15"/>
      <c r="T123" s="15"/>
      <c r="U123" s="15"/>
      <c r="V123" s="13"/>
      <c r="W123" s="13"/>
    </row>
    <row r="124" s="3" customFormat="1" ht="26" customHeight="1" spans="1:23">
      <c r="A124" s="15"/>
      <c r="B124" s="13"/>
      <c r="C124" s="15"/>
      <c r="D124" s="15"/>
      <c r="E124" s="15"/>
      <c r="F124" s="15"/>
      <c r="G124" s="13" t="s">
        <v>1972</v>
      </c>
      <c r="H124" s="15"/>
      <c r="I124" s="15"/>
      <c r="J124" s="15"/>
      <c r="K124" s="15"/>
      <c r="L124" s="15"/>
      <c r="M124" s="15"/>
      <c r="N124" s="15"/>
      <c r="O124" s="15"/>
      <c r="P124" s="15"/>
      <c r="Q124" s="13"/>
      <c r="R124" s="15"/>
      <c r="S124" s="15"/>
      <c r="T124" s="15"/>
      <c r="U124" s="15"/>
      <c r="V124" s="13"/>
      <c r="W124" s="13"/>
    </row>
    <row r="125" s="3" customFormat="1" ht="26" customHeight="1" spans="1:23">
      <c r="A125" s="15"/>
      <c r="B125" s="13"/>
      <c r="C125" s="15"/>
      <c r="D125" s="15"/>
      <c r="E125" s="15"/>
      <c r="F125" s="15"/>
      <c r="G125" s="13" t="s">
        <v>1973</v>
      </c>
      <c r="H125" s="15"/>
      <c r="I125" s="15"/>
      <c r="J125" s="15"/>
      <c r="K125" s="15"/>
      <c r="L125" s="15"/>
      <c r="M125" s="15"/>
      <c r="N125" s="15"/>
      <c r="O125" s="15"/>
      <c r="P125" s="15"/>
      <c r="Q125" s="13"/>
      <c r="R125" s="15"/>
      <c r="S125" s="15"/>
      <c r="T125" s="15"/>
      <c r="U125" s="15"/>
      <c r="V125" s="13"/>
      <c r="W125" s="13"/>
    </row>
    <row r="126" s="3" customFormat="1" ht="26" customHeight="1" spans="1:23">
      <c r="A126" s="13">
        <v>39</v>
      </c>
      <c r="B126" s="13" t="s">
        <v>22</v>
      </c>
      <c r="C126" s="13" t="s">
        <v>290</v>
      </c>
      <c r="D126" s="15"/>
      <c r="E126" s="13" t="s">
        <v>2562</v>
      </c>
      <c r="F126" s="13" t="s">
        <v>2884</v>
      </c>
      <c r="G126" s="13" t="s">
        <v>2885</v>
      </c>
      <c r="H126" s="13">
        <v>162778541</v>
      </c>
      <c r="I126" s="13">
        <v>164157762</v>
      </c>
      <c r="J126" s="13" t="s">
        <v>26</v>
      </c>
      <c r="K126" s="13" t="s">
        <v>45</v>
      </c>
      <c r="L126" s="13" t="s">
        <v>1964</v>
      </c>
      <c r="M126" s="13">
        <v>1</v>
      </c>
      <c r="N126" s="13">
        <v>588</v>
      </c>
      <c r="O126" s="13">
        <v>588</v>
      </c>
      <c r="P126" s="23" t="s">
        <v>2886</v>
      </c>
      <c r="Q126" s="30">
        <v>0.09</v>
      </c>
      <c r="R126" s="13" t="s">
        <v>2821</v>
      </c>
      <c r="S126" s="13">
        <v>10301070101</v>
      </c>
      <c r="T126" s="13">
        <v>300</v>
      </c>
      <c r="U126" s="13" t="s">
        <v>1966</v>
      </c>
      <c r="V126" s="13" t="s">
        <v>2776</v>
      </c>
      <c r="W126" s="13" t="s">
        <v>2880</v>
      </c>
    </row>
    <row r="127" s="3" customFormat="1" ht="26" customHeight="1" spans="1:23">
      <c r="A127" s="15"/>
      <c r="B127" s="13"/>
      <c r="C127" s="15"/>
      <c r="D127" s="15"/>
      <c r="E127" s="15"/>
      <c r="F127" s="15"/>
      <c r="G127" s="13" t="s">
        <v>2564</v>
      </c>
      <c r="H127" s="15"/>
      <c r="I127" s="15"/>
      <c r="J127" s="15"/>
      <c r="K127" s="15"/>
      <c r="L127" s="15"/>
      <c r="M127" s="15"/>
      <c r="N127" s="15"/>
      <c r="O127" s="15"/>
      <c r="P127" s="13"/>
      <c r="Q127" s="13"/>
      <c r="R127" s="15"/>
      <c r="S127" s="15"/>
      <c r="T127" s="15"/>
      <c r="U127" s="15"/>
      <c r="V127" s="13"/>
      <c r="W127" s="13"/>
    </row>
    <row r="128" s="3" customFormat="1" ht="26" customHeight="1" spans="1:23">
      <c r="A128" s="15"/>
      <c r="B128" s="13"/>
      <c r="C128" s="15"/>
      <c r="D128" s="15"/>
      <c r="E128" s="15"/>
      <c r="F128" s="15"/>
      <c r="G128" s="13" t="s">
        <v>2887</v>
      </c>
      <c r="H128" s="15"/>
      <c r="I128" s="15"/>
      <c r="J128" s="15"/>
      <c r="K128" s="15"/>
      <c r="L128" s="15"/>
      <c r="M128" s="15"/>
      <c r="N128" s="15"/>
      <c r="O128" s="15"/>
      <c r="P128" s="13"/>
      <c r="Q128" s="13"/>
      <c r="R128" s="15"/>
      <c r="S128" s="15"/>
      <c r="T128" s="15"/>
      <c r="U128" s="15"/>
      <c r="V128" s="13"/>
      <c r="W128" s="13"/>
    </row>
    <row r="129" s="3" customFormat="1" ht="26" customHeight="1" spans="1:23">
      <c r="A129" s="15"/>
      <c r="B129" s="13"/>
      <c r="C129" s="15"/>
      <c r="D129" s="15"/>
      <c r="E129" s="15"/>
      <c r="F129" s="15"/>
      <c r="G129" s="13" t="s">
        <v>2888</v>
      </c>
      <c r="H129" s="15"/>
      <c r="I129" s="15"/>
      <c r="J129" s="15"/>
      <c r="K129" s="15"/>
      <c r="L129" s="15"/>
      <c r="M129" s="15"/>
      <c r="N129" s="15"/>
      <c r="O129" s="15"/>
      <c r="P129" s="13"/>
      <c r="Q129" s="13"/>
      <c r="R129" s="15"/>
      <c r="S129" s="15"/>
      <c r="T129" s="15"/>
      <c r="U129" s="15"/>
      <c r="V129" s="13"/>
      <c r="W129" s="13"/>
    </row>
    <row r="130" s="3" customFormat="1" ht="26" customHeight="1" spans="1:23">
      <c r="A130" s="15"/>
      <c r="B130" s="13"/>
      <c r="C130" s="15"/>
      <c r="D130" s="15"/>
      <c r="E130" s="15"/>
      <c r="F130" s="15"/>
      <c r="G130" s="13" t="s">
        <v>1963</v>
      </c>
      <c r="H130" s="15"/>
      <c r="I130" s="15"/>
      <c r="J130" s="15"/>
      <c r="K130" s="15"/>
      <c r="L130" s="15"/>
      <c r="M130" s="15"/>
      <c r="N130" s="15"/>
      <c r="O130" s="15"/>
      <c r="P130" s="13"/>
      <c r="Q130" s="13"/>
      <c r="R130" s="15"/>
      <c r="S130" s="15"/>
      <c r="T130" s="15"/>
      <c r="U130" s="15"/>
      <c r="V130" s="13"/>
      <c r="W130" s="13"/>
    </row>
    <row r="131" s="3" customFormat="1" ht="26" customHeight="1" spans="1:23">
      <c r="A131" s="15"/>
      <c r="B131" s="13"/>
      <c r="C131" s="15"/>
      <c r="D131" s="15"/>
      <c r="E131" s="15"/>
      <c r="F131" s="15"/>
      <c r="G131" s="13" t="s">
        <v>2889</v>
      </c>
      <c r="H131" s="15"/>
      <c r="I131" s="15"/>
      <c r="J131" s="15"/>
      <c r="K131" s="15"/>
      <c r="L131" s="15"/>
      <c r="M131" s="15"/>
      <c r="N131" s="15"/>
      <c r="O131" s="15"/>
      <c r="P131" s="13"/>
      <c r="Q131" s="13"/>
      <c r="R131" s="15"/>
      <c r="S131" s="15"/>
      <c r="T131" s="15"/>
      <c r="U131" s="15"/>
      <c r="V131" s="13"/>
      <c r="W131" s="13"/>
    </row>
    <row r="132" s="3" customFormat="1" ht="26" customHeight="1" spans="1:23">
      <c r="A132" s="15"/>
      <c r="B132" s="13"/>
      <c r="C132" s="15"/>
      <c r="D132" s="15"/>
      <c r="E132" s="15"/>
      <c r="F132" s="15"/>
      <c r="G132" s="13" t="s">
        <v>2557</v>
      </c>
      <c r="H132" s="15"/>
      <c r="I132" s="15"/>
      <c r="J132" s="15"/>
      <c r="K132" s="15"/>
      <c r="L132" s="15"/>
      <c r="M132" s="15"/>
      <c r="N132" s="15"/>
      <c r="O132" s="15"/>
      <c r="P132" s="13"/>
      <c r="Q132" s="13"/>
      <c r="R132" s="15"/>
      <c r="S132" s="15"/>
      <c r="T132" s="15"/>
      <c r="U132" s="15"/>
      <c r="V132" s="13"/>
      <c r="W132" s="13"/>
    </row>
    <row r="133" s="3" customFormat="1" ht="26" customHeight="1" spans="1:23">
      <c r="A133" s="15"/>
      <c r="B133" s="13"/>
      <c r="C133" s="15"/>
      <c r="D133" s="15"/>
      <c r="E133" s="15"/>
      <c r="F133" s="15"/>
      <c r="G133" s="13" t="s">
        <v>1968</v>
      </c>
      <c r="H133" s="15"/>
      <c r="I133" s="15"/>
      <c r="J133" s="15"/>
      <c r="K133" s="15"/>
      <c r="L133" s="15"/>
      <c r="M133" s="15"/>
      <c r="N133" s="15"/>
      <c r="O133" s="15"/>
      <c r="P133" s="13"/>
      <c r="Q133" s="13"/>
      <c r="R133" s="15"/>
      <c r="S133" s="15"/>
      <c r="T133" s="15"/>
      <c r="U133" s="15"/>
      <c r="V133" s="13"/>
      <c r="W133" s="13"/>
    </row>
    <row r="134" s="3" customFormat="1" ht="26" customHeight="1" spans="1:23">
      <c r="A134" s="15"/>
      <c r="B134" s="13"/>
      <c r="C134" s="15"/>
      <c r="D134" s="15"/>
      <c r="E134" s="15"/>
      <c r="F134" s="15"/>
      <c r="G134" s="13" t="s">
        <v>1970</v>
      </c>
      <c r="H134" s="15"/>
      <c r="I134" s="15"/>
      <c r="J134" s="15"/>
      <c r="K134" s="15"/>
      <c r="L134" s="15"/>
      <c r="M134" s="15"/>
      <c r="N134" s="15"/>
      <c r="O134" s="15"/>
      <c r="P134" s="13"/>
      <c r="Q134" s="13"/>
      <c r="R134" s="15"/>
      <c r="S134" s="15"/>
      <c r="T134" s="15"/>
      <c r="U134" s="15"/>
      <c r="V134" s="13"/>
      <c r="W134" s="13"/>
    </row>
    <row r="135" s="3" customFormat="1" ht="26" customHeight="1" spans="1:23">
      <c r="A135" s="15"/>
      <c r="B135" s="13"/>
      <c r="C135" s="15"/>
      <c r="D135" s="15"/>
      <c r="E135" s="15"/>
      <c r="F135" s="15"/>
      <c r="G135" s="13" t="s">
        <v>2568</v>
      </c>
      <c r="H135" s="15"/>
      <c r="I135" s="15"/>
      <c r="J135" s="15"/>
      <c r="K135" s="15"/>
      <c r="L135" s="15"/>
      <c r="M135" s="15"/>
      <c r="N135" s="15"/>
      <c r="O135" s="15"/>
      <c r="P135" s="13"/>
      <c r="Q135" s="13"/>
      <c r="R135" s="15"/>
      <c r="S135" s="15"/>
      <c r="T135" s="15"/>
      <c r="U135" s="15"/>
      <c r="V135" s="13"/>
      <c r="W135" s="13"/>
    </row>
    <row r="136" s="3" customFormat="1" ht="26" customHeight="1" spans="1:23">
      <c r="A136" s="15"/>
      <c r="B136" s="13"/>
      <c r="C136" s="15"/>
      <c r="D136" s="15"/>
      <c r="E136" s="15"/>
      <c r="F136" s="15"/>
      <c r="G136" s="13" t="s">
        <v>2890</v>
      </c>
      <c r="H136" s="15"/>
      <c r="I136" s="15"/>
      <c r="J136" s="15"/>
      <c r="K136" s="15"/>
      <c r="L136" s="15"/>
      <c r="M136" s="15"/>
      <c r="N136" s="15"/>
      <c r="O136" s="15"/>
      <c r="P136" s="13"/>
      <c r="Q136" s="13"/>
      <c r="R136" s="15"/>
      <c r="S136" s="15"/>
      <c r="T136" s="15"/>
      <c r="U136" s="15"/>
      <c r="V136" s="13"/>
      <c r="W136" s="13"/>
    </row>
    <row r="137" s="5" customFormat="1" ht="280.5" customHeight="1" spans="1:23">
      <c r="A137" s="11">
        <v>40</v>
      </c>
      <c r="B137" s="13" t="s">
        <v>22</v>
      </c>
      <c r="C137" s="11" t="s">
        <v>290</v>
      </c>
      <c r="D137" s="11"/>
      <c r="E137" s="11" t="s">
        <v>2003</v>
      </c>
      <c r="F137" s="11" t="s">
        <v>2891</v>
      </c>
      <c r="G137" s="11" t="s">
        <v>2892</v>
      </c>
      <c r="H137" s="12">
        <v>162778581</v>
      </c>
      <c r="I137" s="12">
        <v>164157804</v>
      </c>
      <c r="J137" s="11" t="s">
        <v>619</v>
      </c>
      <c r="K137" s="11" t="s">
        <v>2006</v>
      </c>
      <c r="L137" s="11" t="s">
        <v>2007</v>
      </c>
      <c r="M137" s="11">
        <v>1</v>
      </c>
      <c r="N137" s="11" t="s">
        <v>311</v>
      </c>
      <c r="O137" s="11" t="s">
        <v>311</v>
      </c>
      <c r="P137" s="11" t="s">
        <v>311</v>
      </c>
      <c r="Q137" s="29">
        <v>0</v>
      </c>
      <c r="R137" s="11" t="s">
        <v>2893</v>
      </c>
      <c r="S137" s="202" t="s">
        <v>2894</v>
      </c>
      <c r="T137" s="11">
        <v>300</v>
      </c>
      <c r="U137" s="11" t="s">
        <v>2008</v>
      </c>
      <c r="V137" s="11" t="s">
        <v>2776</v>
      </c>
      <c r="W137" s="11" t="s">
        <v>2895</v>
      </c>
    </row>
    <row r="138" s="3" customFormat="1" ht="46" customHeight="1" spans="1:23">
      <c r="A138" s="13">
        <v>41</v>
      </c>
      <c r="B138" s="13" t="s">
        <v>22</v>
      </c>
      <c r="C138" s="13" t="s">
        <v>290</v>
      </c>
      <c r="D138" s="15"/>
      <c r="E138" s="13" t="s">
        <v>1949</v>
      </c>
      <c r="F138" s="13" t="s">
        <v>2896</v>
      </c>
      <c r="G138" s="13" t="s">
        <v>2897</v>
      </c>
      <c r="H138" s="13">
        <v>162778636</v>
      </c>
      <c r="I138" s="13">
        <v>164157870</v>
      </c>
      <c r="J138" s="13" t="s">
        <v>26</v>
      </c>
      <c r="K138" s="13" t="s">
        <v>45</v>
      </c>
      <c r="L138" s="13" t="s">
        <v>2840</v>
      </c>
      <c r="M138" s="13">
        <v>1</v>
      </c>
      <c r="N138" s="13" t="s">
        <v>311</v>
      </c>
      <c r="O138" s="13" t="s">
        <v>311</v>
      </c>
      <c r="P138" s="13" t="s">
        <v>311</v>
      </c>
      <c r="Q138" s="30">
        <v>0.09</v>
      </c>
      <c r="R138" s="13" t="s">
        <v>2821</v>
      </c>
      <c r="S138" s="13" t="s">
        <v>2822</v>
      </c>
      <c r="T138" s="13">
        <v>300</v>
      </c>
      <c r="U138" s="13" t="s">
        <v>1953</v>
      </c>
      <c r="V138" s="11" t="s">
        <v>2776</v>
      </c>
      <c r="W138" s="11" t="s">
        <v>2823</v>
      </c>
    </row>
    <row r="139" s="3" customFormat="1" ht="46" customHeight="1" spans="1:23">
      <c r="A139" s="15"/>
      <c r="B139" s="13"/>
      <c r="C139" s="15"/>
      <c r="D139" s="15"/>
      <c r="E139" s="15"/>
      <c r="F139" s="15"/>
      <c r="G139" s="13" t="s">
        <v>2898</v>
      </c>
      <c r="H139" s="15"/>
      <c r="I139" s="15"/>
      <c r="J139" s="15"/>
      <c r="K139" s="15"/>
      <c r="L139" s="15"/>
      <c r="M139" s="15"/>
      <c r="N139" s="15"/>
      <c r="O139" s="15"/>
      <c r="P139" s="15"/>
      <c r="Q139" s="30"/>
      <c r="R139" s="15"/>
      <c r="S139" s="15"/>
      <c r="T139" s="15"/>
      <c r="U139" s="15"/>
      <c r="V139" s="11"/>
      <c r="W139" s="11"/>
    </row>
    <row r="140" s="3" customFormat="1" ht="46" customHeight="1" spans="1:23">
      <c r="A140" s="15"/>
      <c r="B140" s="13"/>
      <c r="C140" s="15"/>
      <c r="D140" s="15"/>
      <c r="E140" s="15"/>
      <c r="F140" s="15"/>
      <c r="G140" s="13" t="s">
        <v>1951</v>
      </c>
      <c r="H140" s="15"/>
      <c r="I140" s="15"/>
      <c r="J140" s="15"/>
      <c r="K140" s="15"/>
      <c r="L140" s="15"/>
      <c r="M140" s="15"/>
      <c r="N140" s="15"/>
      <c r="O140" s="15"/>
      <c r="P140" s="15"/>
      <c r="Q140" s="30"/>
      <c r="R140" s="15"/>
      <c r="S140" s="15"/>
      <c r="T140" s="15"/>
      <c r="U140" s="15"/>
      <c r="V140" s="11"/>
      <c r="W140" s="11"/>
    </row>
    <row r="141" s="3" customFormat="1" ht="46" customHeight="1" spans="1:23">
      <c r="A141" s="15"/>
      <c r="B141" s="13"/>
      <c r="C141" s="15"/>
      <c r="D141" s="15"/>
      <c r="E141" s="15"/>
      <c r="F141" s="15"/>
      <c r="G141" s="13" t="s">
        <v>2899</v>
      </c>
      <c r="H141" s="15"/>
      <c r="I141" s="15"/>
      <c r="J141" s="15"/>
      <c r="K141" s="15"/>
      <c r="L141" s="15"/>
      <c r="M141" s="15"/>
      <c r="N141" s="15"/>
      <c r="O141" s="15"/>
      <c r="P141" s="15"/>
      <c r="Q141" s="30"/>
      <c r="R141" s="15"/>
      <c r="S141" s="15"/>
      <c r="T141" s="15"/>
      <c r="U141" s="15"/>
      <c r="V141" s="11"/>
      <c r="W141" s="11"/>
    </row>
    <row r="142" s="3" customFormat="1" ht="95" customHeight="1" spans="1:23">
      <c r="A142" s="13">
        <v>42</v>
      </c>
      <c r="B142" s="11" t="s">
        <v>22</v>
      </c>
      <c r="C142" s="11" t="s">
        <v>290</v>
      </c>
      <c r="D142" s="15"/>
      <c r="E142" s="11" t="s">
        <v>2900</v>
      </c>
      <c r="F142" s="11" t="s">
        <v>2901</v>
      </c>
      <c r="G142" s="13" t="s">
        <v>2902</v>
      </c>
      <c r="H142" s="13">
        <v>162778695</v>
      </c>
      <c r="I142" s="13">
        <v>164157940</v>
      </c>
      <c r="J142" s="13" t="s">
        <v>845</v>
      </c>
      <c r="K142" s="13" t="s">
        <v>45</v>
      </c>
      <c r="L142" s="13" t="s">
        <v>766</v>
      </c>
      <c r="M142" s="13">
        <v>1</v>
      </c>
      <c r="N142" s="13" t="s">
        <v>311</v>
      </c>
      <c r="O142" s="13" t="s">
        <v>311</v>
      </c>
      <c r="P142" s="13" t="s">
        <v>311</v>
      </c>
      <c r="Q142" s="30">
        <v>0.09</v>
      </c>
      <c r="R142" s="13" t="s">
        <v>2821</v>
      </c>
      <c r="S142" s="13" t="s">
        <v>2822</v>
      </c>
      <c r="T142" s="13">
        <v>300</v>
      </c>
      <c r="U142" s="13" t="s">
        <v>768</v>
      </c>
      <c r="V142" s="13" t="s">
        <v>2776</v>
      </c>
      <c r="W142" s="13" t="s">
        <v>2823</v>
      </c>
    </row>
    <row r="143" s="3" customFormat="1" ht="95" customHeight="1" spans="1:23">
      <c r="A143" s="15"/>
      <c r="B143" s="11"/>
      <c r="C143" s="11"/>
      <c r="D143" s="15"/>
      <c r="E143" s="11"/>
      <c r="F143" s="11"/>
      <c r="G143" s="13" t="s">
        <v>2903</v>
      </c>
      <c r="H143" s="15"/>
      <c r="I143" s="15"/>
      <c r="J143" s="15"/>
      <c r="K143" s="15"/>
      <c r="L143" s="15"/>
      <c r="M143" s="13"/>
      <c r="N143" s="15"/>
      <c r="O143" s="15"/>
      <c r="P143" s="15"/>
      <c r="Q143" s="13"/>
      <c r="R143" s="15"/>
      <c r="S143" s="15"/>
      <c r="T143" s="15"/>
      <c r="U143" s="15"/>
      <c r="V143" s="13"/>
      <c r="W143" s="13"/>
    </row>
    <row r="144" s="5" customFormat="1" ht="99" spans="1:23">
      <c r="A144" s="11">
        <v>43</v>
      </c>
      <c r="B144" s="11" t="s">
        <v>22</v>
      </c>
      <c r="C144" s="11" t="s">
        <v>290</v>
      </c>
      <c r="D144" s="11"/>
      <c r="E144" s="11" t="s">
        <v>2011</v>
      </c>
      <c r="F144" s="11" t="s">
        <v>2904</v>
      </c>
      <c r="G144" s="11" t="s">
        <v>2905</v>
      </c>
      <c r="H144" s="12">
        <v>162779157</v>
      </c>
      <c r="I144" s="12">
        <v>164158482</v>
      </c>
      <c r="J144" s="11" t="s">
        <v>70</v>
      </c>
      <c r="K144" s="11" t="s">
        <v>78</v>
      </c>
      <c r="L144" s="11" t="s">
        <v>36</v>
      </c>
      <c r="M144" s="11">
        <v>1</v>
      </c>
      <c r="N144" s="11" t="s">
        <v>311</v>
      </c>
      <c r="O144" s="11" t="s">
        <v>311</v>
      </c>
      <c r="P144" s="70" t="s">
        <v>311</v>
      </c>
      <c r="Q144" s="29">
        <v>0.13</v>
      </c>
      <c r="R144" s="11" t="s">
        <v>2816</v>
      </c>
      <c r="S144" s="202" t="s">
        <v>2817</v>
      </c>
      <c r="T144" s="11">
        <v>300</v>
      </c>
      <c r="U144" s="11" t="s">
        <v>726</v>
      </c>
      <c r="V144" s="11" t="s">
        <v>2776</v>
      </c>
      <c r="W144" s="11" t="s">
        <v>2818</v>
      </c>
    </row>
    <row r="145" s="3" customFormat="1" ht="49.5" spans="1:23">
      <c r="A145" s="13">
        <v>44</v>
      </c>
      <c r="B145" s="11" t="s">
        <v>22</v>
      </c>
      <c r="C145" s="13" t="s">
        <v>290</v>
      </c>
      <c r="D145" s="15"/>
      <c r="E145" s="13" t="s">
        <v>2906</v>
      </c>
      <c r="F145" s="13" t="s">
        <v>2907</v>
      </c>
      <c r="G145" s="13" t="s">
        <v>2908</v>
      </c>
      <c r="H145" s="13">
        <v>162777487</v>
      </c>
      <c r="I145" s="13">
        <v>164155898</v>
      </c>
      <c r="J145" s="13" t="s">
        <v>845</v>
      </c>
      <c r="K145" s="13" t="s">
        <v>45</v>
      </c>
      <c r="L145" s="13" t="s">
        <v>295</v>
      </c>
      <c r="M145" s="13">
        <v>1</v>
      </c>
      <c r="N145" s="13" t="s">
        <v>311</v>
      </c>
      <c r="O145" s="13" t="s">
        <v>311</v>
      </c>
      <c r="P145" s="23" t="s">
        <v>311</v>
      </c>
      <c r="Q145" s="13" t="s">
        <v>304</v>
      </c>
      <c r="R145" s="13" t="s">
        <v>2821</v>
      </c>
      <c r="S145" s="201" t="s">
        <v>2822</v>
      </c>
      <c r="T145" s="13">
        <v>300</v>
      </c>
      <c r="U145" s="13" t="s">
        <v>297</v>
      </c>
      <c r="V145" s="13" t="s">
        <v>2776</v>
      </c>
      <c r="W145" s="13" t="s">
        <v>297</v>
      </c>
    </row>
    <row r="146" s="3" customFormat="1" ht="165" spans="1:23">
      <c r="A146" s="13">
        <v>45</v>
      </c>
      <c r="B146" s="11" t="s">
        <v>22</v>
      </c>
      <c r="C146" s="11" t="s">
        <v>290</v>
      </c>
      <c r="D146" s="11"/>
      <c r="E146" s="11" t="s">
        <v>790</v>
      </c>
      <c r="F146" s="11" t="s">
        <v>2909</v>
      </c>
      <c r="G146" s="11" t="s">
        <v>2910</v>
      </c>
      <c r="H146" s="13">
        <v>162779069</v>
      </c>
      <c r="I146" s="13">
        <v>164158371</v>
      </c>
      <c r="J146" s="13" t="s">
        <v>787</v>
      </c>
      <c r="K146" s="13" t="s">
        <v>27</v>
      </c>
      <c r="L146" s="13" t="s">
        <v>317</v>
      </c>
      <c r="M146" s="13">
        <v>1</v>
      </c>
      <c r="N146" s="13" t="s">
        <v>311</v>
      </c>
      <c r="O146" s="13" t="s">
        <v>311</v>
      </c>
      <c r="P146" s="13" t="s">
        <v>311</v>
      </c>
      <c r="Q146" s="30">
        <v>0.09</v>
      </c>
      <c r="R146" s="13" t="s">
        <v>2911</v>
      </c>
      <c r="S146" s="201" t="s">
        <v>2912</v>
      </c>
      <c r="T146" s="13">
        <v>300</v>
      </c>
      <c r="U146" s="13" t="s">
        <v>318</v>
      </c>
      <c r="V146" s="13" t="s">
        <v>2776</v>
      </c>
      <c r="W146" s="13" t="s">
        <v>2913</v>
      </c>
    </row>
    <row r="147" s="3" customFormat="1" ht="33" spans="1:23">
      <c r="A147" s="11">
        <v>46</v>
      </c>
      <c r="B147" s="11" t="s">
        <v>22</v>
      </c>
      <c r="C147" s="11" t="s">
        <v>290</v>
      </c>
      <c r="D147" s="11"/>
      <c r="E147" s="13" t="s">
        <v>2914</v>
      </c>
      <c r="F147" s="13" t="s">
        <v>2915</v>
      </c>
      <c r="G147" s="13" t="s">
        <v>2916</v>
      </c>
      <c r="H147" s="12">
        <v>162779609</v>
      </c>
      <c r="I147" s="12">
        <v>164158982</v>
      </c>
      <c r="J147" s="11" t="s">
        <v>2917</v>
      </c>
      <c r="K147" s="11" t="s">
        <v>78</v>
      </c>
      <c r="L147" s="11" t="s">
        <v>36</v>
      </c>
      <c r="M147" s="11">
        <v>1</v>
      </c>
      <c r="N147" s="13">
        <v>67</v>
      </c>
      <c r="O147" s="13">
        <f>SUM(N147:N157)</f>
        <v>512.5</v>
      </c>
      <c r="P147" s="13" t="s">
        <v>2021</v>
      </c>
      <c r="Q147" s="29">
        <v>0.09</v>
      </c>
      <c r="R147" s="11" t="s">
        <v>2911</v>
      </c>
      <c r="S147" s="11">
        <v>10101150199</v>
      </c>
      <c r="T147" s="13">
        <v>300</v>
      </c>
      <c r="U147" s="11" t="s">
        <v>805</v>
      </c>
      <c r="V147" s="11" t="s">
        <v>2776</v>
      </c>
      <c r="W147" s="11" t="s">
        <v>2918</v>
      </c>
    </row>
    <row r="148" s="3" customFormat="1" ht="33" spans="1:23">
      <c r="A148" s="11"/>
      <c r="B148" s="11"/>
      <c r="C148" s="11"/>
      <c r="D148" s="11"/>
      <c r="E148" s="15"/>
      <c r="F148" s="15"/>
      <c r="G148" s="13" t="s">
        <v>2919</v>
      </c>
      <c r="H148" s="14"/>
      <c r="I148" s="14"/>
      <c r="J148" s="11"/>
      <c r="K148" s="11"/>
      <c r="L148" s="11"/>
      <c r="M148" s="11"/>
      <c r="N148" s="13">
        <v>9.9</v>
      </c>
      <c r="O148" s="15"/>
      <c r="P148" s="13" t="s">
        <v>2920</v>
      </c>
      <c r="Q148" s="29"/>
      <c r="R148" s="11"/>
      <c r="S148" s="11"/>
      <c r="T148" s="15"/>
      <c r="U148" s="11"/>
      <c r="V148" s="11"/>
      <c r="W148" s="11"/>
    </row>
    <row r="149" s="3" customFormat="1" ht="33" spans="1:23">
      <c r="A149" s="11"/>
      <c r="B149" s="11"/>
      <c r="C149" s="11"/>
      <c r="D149" s="11"/>
      <c r="E149" s="15"/>
      <c r="F149" s="15"/>
      <c r="G149" s="13" t="s">
        <v>2921</v>
      </c>
      <c r="H149" s="14"/>
      <c r="I149" s="14"/>
      <c r="J149" s="11"/>
      <c r="K149" s="11"/>
      <c r="L149" s="11"/>
      <c r="M149" s="11"/>
      <c r="N149" s="13">
        <v>39.6</v>
      </c>
      <c r="O149" s="15"/>
      <c r="P149" s="13" t="s">
        <v>2922</v>
      </c>
      <c r="Q149" s="29"/>
      <c r="R149" s="11"/>
      <c r="S149" s="11"/>
      <c r="T149" s="15"/>
      <c r="U149" s="11"/>
      <c r="V149" s="11"/>
      <c r="W149" s="11"/>
    </row>
    <row r="150" s="3" customFormat="1" ht="33" spans="1:23">
      <c r="A150" s="11"/>
      <c r="B150" s="11"/>
      <c r="C150" s="11"/>
      <c r="D150" s="11"/>
      <c r="E150" s="15"/>
      <c r="F150" s="15"/>
      <c r="G150" s="13" t="s">
        <v>2923</v>
      </c>
      <c r="H150" s="14"/>
      <c r="I150" s="14"/>
      <c r="J150" s="11"/>
      <c r="K150" s="11"/>
      <c r="L150" s="11"/>
      <c r="M150" s="11"/>
      <c r="N150" s="13">
        <v>112</v>
      </c>
      <c r="O150" s="15"/>
      <c r="P150" s="13" t="s">
        <v>2924</v>
      </c>
      <c r="Q150" s="29"/>
      <c r="R150" s="11"/>
      <c r="S150" s="11"/>
      <c r="T150" s="15"/>
      <c r="U150" s="11"/>
      <c r="V150" s="11"/>
      <c r="W150" s="11"/>
    </row>
    <row r="151" s="3" customFormat="1" ht="33" spans="1:23">
      <c r="A151" s="11"/>
      <c r="B151" s="11"/>
      <c r="C151" s="11"/>
      <c r="D151" s="11"/>
      <c r="E151" s="15"/>
      <c r="F151" s="15"/>
      <c r="G151" s="13" t="s">
        <v>2925</v>
      </c>
      <c r="H151" s="14"/>
      <c r="I151" s="14"/>
      <c r="J151" s="11"/>
      <c r="K151" s="11"/>
      <c r="L151" s="11"/>
      <c r="M151" s="11"/>
      <c r="N151" s="13">
        <v>14.5</v>
      </c>
      <c r="O151" s="15"/>
      <c r="P151" s="19" t="s">
        <v>2025</v>
      </c>
      <c r="Q151" s="29"/>
      <c r="R151" s="11"/>
      <c r="S151" s="11"/>
      <c r="T151" s="15"/>
      <c r="U151" s="11"/>
      <c r="V151" s="11"/>
      <c r="W151" s="11"/>
    </row>
    <row r="152" s="3" customFormat="1" ht="33" spans="1:23">
      <c r="A152" s="11"/>
      <c r="B152" s="11"/>
      <c r="C152" s="11"/>
      <c r="D152" s="11"/>
      <c r="E152" s="15"/>
      <c r="F152" s="15"/>
      <c r="G152" s="13" t="s">
        <v>2926</v>
      </c>
      <c r="H152" s="14"/>
      <c r="I152" s="14"/>
      <c r="J152" s="11"/>
      <c r="K152" s="11"/>
      <c r="L152" s="11"/>
      <c r="M152" s="11"/>
      <c r="N152" s="13">
        <v>68</v>
      </c>
      <c r="O152" s="15"/>
      <c r="P152" s="13" t="s">
        <v>2927</v>
      </c>
      <c r="Q152" s="29"/>
      <c r="R152" s="11"/>
      <c r="S152" s="11"/>
      <c r="T152" s="15"/>
      <c r="U152" s="11"/>
      <c r="V152" s="11"/>
      <c r="W152" s="11"/>
    </row>
    <row r="153" s="3" customFormat="1" ht="33" spans="1:23">
      <c r="A153" s="11"/>
      <c r="B153" s="11"/>
      <c r="C153" s="11"/>
      <c r="D153" s="11"/>
      <c r="E153" s="15"/>
      <c r="F153" s="15"/>
      <c r="G153" s="13" t="s">
        <v>2928</v>
      </c>
      <c r="H153" s="14"/>
      <c r="I153" s="14"/>
      <c r="J153" s="11"/>
      <c r="K153" s="11"/>
      <c r="L153" s="11"/>
      <c r="M153" s="11"/>
      <c r="N153" s="13">
        <v>48</v>
      </c>
      <c r="O153" s="15"/>
      <c r="P153" s="13" t="s">
        <v>2929</v>
      </c>
      <c r="Q153" s="29"/>
      <c r="R153" s="11"/>
      <c r="S153" s="11"/>
      <c r="T153" s="15"/>
      <c r="U153" s="11"/>
      <c r="V153" s="11"/>
      <c r="W153" s="11"/>
    </row>
    <row r="154" s="3" customFormat="1" ht="33" spans="1:23">
      <c r="A154" s="11"/>
      <c r="B154" s="11"/>
      <c r="C154" s="11"/>
      <c r="D154" s="11"/>
      <c r="E154" s="15"/>
      <c r="F154" s="15"/>
      <c r="G154" s="13" t="s">
        <v>2930</v>
      </c>
      <c r="H154" s="14"/>
      <c r="I154" s="14"/>
      <c r="J154" s="11"/>
      <c r="K154" s="11"/>
      <c r="L154" s="11"/>
      <c r="M154" s="11"/>
      <c r="N154" s="13">
        <v>27.8</v>
      </c>
      <c r="O154" s="15"/>
      <c r="P154" s="13" t="s">
        <v>2931</v>
      </c>
      <c r="Q154" s="29"/>
      <c r="R154" s="11"/>
      <c r="S154" s="11"/>
      <c r="T154" s="15"/>
      <c r="U154" s="11"/>
      <c r="V154" s="11"/>
      <c r="W154" s="11"/>
    </row>
    <row r="155" s="3" customFormat="1" ht="33" spans="1:23">
      <c r="A155" s="11"/>
      <c r="B155" s="11"/>
      <c r="C155" s="11"/>
      <c r="D155" s="11"/>
      <c r="E155" s="15"/>
      <c r="F155" s="15"/>
      <c r="G155" s="13" t="s">
        <v>2932</v>
      </c>
      <c r="H155" s="14"/>
      <c r="I155" s="14"/>
      <c r="J155" s="11"/>
      <c r="K155" s="11"/>
      <c r="L155" s="11"/>
      <c r="M155" s="11"/>
      <c r="N155" s="13">
        <v>62</v>
      </c>
      <c r="O155" s="15"/>
      <c r="P155" s="13" t="s">
        <v>2933</v>
      </c>
      <c r="Q155" s="29"/>
      <c r="R155" s="11"/>
      <c r="S155" s="11"/>
      <c r="T155" s="15"/>
      <c r="U155" s="11"/>
      <c r="V155" s="11"/>
      <c r="W155" s="11"/>
    </row>
    <row r="156" s="3" customFormat="1" ht="33" spans="1:23">
      <c r="A156" s="11"/>
      <c r="B156" s="11"/>
      <c r="C156" s="11"/>
      <c r="D156" s="11"/>
      <c r="E156" s="15"/>
      <c r="F156" s="15"/>
      <c r="G156" s="13" t="s">
        <v>2934</v>
      </c>
      <c r="H156" s="14"/>
      <c r="I156" s="14"/>
      <c r="J156" s="11"/>
      <c r="K156" s="11"/>
      <c r="L156" s="11"/>
      <c r="M156" s="11"/>
      <c r="N156" s="13">
        <v>38.8</v>
      </c>
      <c r="O156" s="15"/>
      <c r="P156" s="13" t="s">
        <v>2935</v>
      </c>
      <c r="Q156" s="29"/>
      <c r="R156" s="11"/>
      <c r="S156" s="11"/>
      <c r="T156" s="15"/>
      <c r="U156" s="11"/>
      <c r="V156" s="11"/>
      <c r="W156" s="11"/>
    </row>
    <row r="157" s="3" customFormat="1" ht="33" spans="1:23">
      <c r="A157" s="11"/>
      <c r="B157" s="11"/>
      <c r="C157" s="11"/>
      <c r="D157" s="11"/>
      <c r="E157" s="15"/>
      <c r="F157" s="15"/>
      <c r="G157" s="13" t="s">
        <v>2936</v>
      </c>
      <c r="H157" s="14"/>
      <c r="I157" s="14"/>
      <c r="J157" s="11"/>
      <c r="K157" s="11"/>
      <c r="L157" s="11"/>
      <c r="M157" s="11"/>
      <c r="N157" s="13">
        <v>24.9</v>
      </c>
      <c r="O157" s="15"/>
      <c r="P157" s="13" t="s">
        <v>2035</v>
      </c>
      <c r="Q157" s="29"/>
      <c r="R157" s="11"/>
      <c r="S157" s="11"/>
      <c r="T157" s="15"/>
      <c r="U157" s="11"/>
      <c r="V157" s="11"/>
      <c r="W157" s="11"/>
    </row>
    <row r="158" s="3" customFormat="1" ht="93" customHeight="1" spans="1:23">
      <c r="A158" s="11">
        <v>47</v>
      </c>
      <c r="B158" s="11" t="s">
        <v>22</v>
      </c>
      <c r="C158" s="11" t="s">
        <v>290</v>
      </c>
      <c r="D158" s="15"/>
      <c r="E158" s="13" t="s">
        <v>784</v>
      </c>
      <c r="F158" s="13" t="s">
        <v>2937</v>
      </c>
      <c r="G158" s="13" t="s">
        <v>2938</v>
      </c>
      <c r="H158" s="12">
        <v>162779623</v>
      </c>
      <c r="I158" s="12">
        <v>164158996</v>
      </c>
      <c r="J158" s="11" t="s">
        <v>787</v>
      </c>
      <c r="K158" s="11" t="s">
        <v>78</v>
      </c>
      <c r="L158" s="11" t="s">
        <v>36</v>
      </c>
      <c r="M158" s="11">
        <v>2</v>
      </c>
      <c r="N158" s="11">
        <v>289</v>
      </c>
      <c r="O158" s="11">
        <f>N158+N159</f>
        <v>388.8</v>
      </c>
      <c r="P158" s="19" t="s">
        <v>2939</v>
      </c>
      <c r="Q158" s="30">
        <v>0.09</v>
      </c>
      <c r="R158" s="13" t="s">
        <v>2940</v>
      </c>
      <c r="S158" s="136" t="s">
        <v>2941</v>
      </c>
      <c r="T158" s="13">
        <v>300</v>
      </c>
      <c r="U158" s="11" t="s">
        <v>789</v>
      </c>
      <c r="V158" s="11" t="s">
        <v>2776</v>
      </c>
      <c r="W158" s="11" t="s">
        <v>2918</v>
      </c>
    </row>
    <row r="159" s="3" customFormat="1" ht="93" customHeight="1" spans="1:23">
      <c r="A159" s="11"/>
      <c r="B159" s="11"/>
      <c r="C159" s="11"/>
      <c r="D159" s="15"/>
      <c r="E159" s="15"/>
      <c r="F159" s="15"/>
      <c r="G159" s="13" t="s">
        <v>2942</v>
      </c>
      <c r="H159" s="14"/>
      <c r="I159" s="14"/>
      <c r="J159" s="11"/>
      <c r="K159" s="11"/>
      <c r="L159" s="11"/>
      <c r="M159" s="11"/>
      <c r="N159" s="11">
        <v>99.8</v>
      </c>
      <c r="O159" s="11"/>
      <c r="P159" s="19" t="s">
        <v>2943</v>
      </c>
      <c r="Q159" s="30"/>
      <c r="R159" s="13"/>
      <c r="S159" s="136"/>
      <c r="T159" s="15"/>
      <c r="U159" s="11"/>
      <c r="V159" s="11"/>
      <c r="W159" s="11"/>
    </row>
    <row r="160" s="96" customFormat="1" ht="214.5" spans="1:23">
      <c r="A160" s="13">
        <v>48</v>
      </c>
      <c r="B160" s="13" t="s">
        <v>22</v>
      </c>
      <c r="C160" s="13" t="s">
        <v>333</v>
      </c>
      <c r="D160" s="11"/>
      <c r="E160" s="13" t="s">
        <v>1441</v>
      </c>
      <c r="F160" s="134" t="s">
        <v>2944</v>
      </c>
      <c r="G160" s="102" t="s">
        <v>2945</v>
      </c>
      <c r="H160" s="13">
        <v>162778760</v>
      </c>
      <c r="I160" s="13">
        <v>164158007</v>
      </c>
      <c r="J160" s="13" t="s">
        <v>354</v>
      </c>
      <c r="K160" s="13" t="s">
        <v>355</v>
      </c>
      <c r="L160" s="13" t="s">
        <v>356</v>
      </c>
      <c r="M160" s="13">
        <v>1</v>
      </c>
      <c r="N160" s="13" t="s">
        <v>2946</v>
      </c>
      <c r="O160" s="13">
        <v>350.9</v>
      </c>
      <c r="P160" s="13" t="s">
        <v>2947</v>
      </c>
      <c r="Q160" s="30">
        <v>0.13</v>
      </c>
      <c r="R160" s="13" t="s">
        <v>2948</v>
      </c>
      <c r="S160" s="13" t="s">
        <v>2949</v>
      </c>
      <c r="T160" s="13">
        <v>300</v>
      </c>
      <c r="U160" s="13" t="s">
        <v>2950</v>
      </c>
      <c r="V160" s="13" t="s">
        <v>2951</v>
      </c>
      <c r="W160" s="13" t="s">
        <v>2952</v>
      </c>
    </row>
    <row r="161" s="127" customFormat="1" ht="16.5" spans="1:23">
      <c r="A161" s="13">
        <v>49</v>
      </c>
      <c r="B161" s="13" t="s">
        <v>22</v>
      </c>
      <c r="C161" s="13" t="s">
        <v>333</v>
      </c>
      <c r="D161" s="13"/>
      <c r="E161" s="13" t="s">
        <v>342</v>
      </c>
      <c r="F161" s="13" t="s">
        <v>2953</v>
      </c>
      <c r="G161" s="13" t="s">
        <v>2954</v>
      </c>
      <c r="H161" s="13">
        <v>162778840</v>
      </c>
      <c r="I161" s="13">
        <v>164158106</v>
      </c>
      <c r="J161" s="13" t="s">
        <v>345</v>
      </c>
      <c r="K161" s="13" t="s">
        <v>346</v>
      </c>
      <c r="L161" s="13" t="s">
        <v>347</v>
      </c>
      <c r="M161" s="13">
        <v>2</v>
      </c>
      <c r="N161" s="13">
        <v>24.9</v>
      </c>
      <c r="O161" s="13">
        <v>334.7</v>
      </c>
      <c r="P161" s="13" t="s">
        <v>1044</v>
      </c>
      <c r="Q161" s="30">
        <v>0.13</v>
      </c>
      <c r="R161" s="13" t="s">
        <v>2955</v>
      </c>
      <c r="S161" s="201" t="s">
        <v>2956</v>
      </c>
      <c r="T161" s="13">
        <v>300</v>
      </c>
      <c r="U161" s="13" t="s">
        <v>349</v>
      </c>
      <c r="V161" s="13" t="s">
        <v>2951</v>
      </c>
      <c r="W161" s="13" t="s">
        <v>2957</v>
      </c>
    </row>
    <row r="162" s="127" customFormat="1" ht="16.5" spans="1:23">
      <c r="A162" s="13"/>
      <c r="B162" s="13"/>
      <c r="C162" s="13"/>
      <c r="D162" s="13"/>
      <c r="E162" s="13"/>
      <c r="F162" s="13"/>
      <c r="G162" s="13"/>
      <c r="H162" s="13"/>
      <c r="I162" s="13"/>
      <c r="J162" s="13"/>
      <c r="K162" s="13"/>
      <c r="L162" s="13"/>
      <c r="M162" s="13"/>
      <c r="N162" s="13">
        <v>36.8</v>
      </c>
      <c r="O162" s="13"/>
      <c r="P162" s="13" t="s">
        <v>1045</v>
      </c>
      <c r="Q162" s="13"/>
      <c r="R162" s="13"/>
      <c r="S162" s="13"/>
      <c r="T162" s="13"/>
      <c r="U162" s="13"/>
      <c r="V162" s="13"/>
      <c r="W162" s="13"/>
    </row>
    <row r="163" s="127" customFormat="1" ht="16.5" spans="1:23">
      <c r="A163" s="13"/>
      <c r="B163" s="13"/>
      <c r="C163" s="13"/>
      <c r="D163" s="13"/>
      <c r="E163" s="13"/>
      <c r="F163" s="13"/>
      <c r="G163" s="13"/>
      <c r="H163" s="13"/>
      <c r="I163" s="13"/>
      <c r="J163" s="13"/>
      <c r="K163" s="13"/>
      <c r="L163" s="13"/>
      <c r="M163" s="13"/>
      <c r="N163" s="13">
        <v>49.9</v>
      </c>
      <c r="O163" s="13"/>
      <c r="P163" s="13" t="s">
        <v>2408</v>
      </c>
      <c r="Q163" s="13"/>
      <c r="R163" s="13"/>
      <c r="S163" s="13"/>
      <c r="T163" s="13"/>
      <c r="U163" s="13"/>
      <c r="V163" s="13"/>
      <c r="W163" s="13"/>
    </row>
    <row r="164" s="127" customFormat="1" ht="33" spans="1:23">
      <c r="A164" s="13"/>
      <c r="B164" s="13"/>
      <c r="C164" s="13"/>
      <c r="D164" s="13"/>
      <c r="E164" s="13"/>
      <c r="F164" s="13"/>
      <c r="G164" s="13"/>
      <c r="H164" s="13"/>
      <c r="I164" s="13"/>
      <c r="J164" s="13"/>
      <c r="K164" s="13"/>
      <c r="L164" s="13"/>
      <c r="M164" s="13"/>
      <c r="N164" s="13">
        <v>41.8</v>
      </c>
      <c r="O164" s="13"/>
      <c r="P164" s="13" t="s">
        <v>2958</v>
      </c>
      <c r="Q164" s="13"/>
      <c r="R164" s="13"/>
      <c r="S164" s="13"/>
      <c r="T164" s="13"/>
      <c r="U164" s="13"/>
      <c r="V164" s="13"/>
      <c r="W164" s="13"/>
    </row>
    <row r="165" s="127" customFormat="1" ht="33" spans="1:23">
      <c r="A165" s="13"/>
      <c r="B165" s="13"/>
      <c r="C165" s="13"/>
      <c r="D165" s="13"/>
      <c r="E165" s="13"/>
      <c r="F165" s="13"/>
      <c r="G165" s="13"/>
      <c r="H165" s="13"/>
      <c r="I165" s="13"/>
      <c r="J165" s="13"/>
      <c r="K165" s="13"/>
      <c r="L165" s="13"/>
      <c r="M165" s="13"/>
      <c r="N165" s="13">
        <v>39.9</v>
      </c>
      <c r="O165" s="13"/>
      <c r="P165" s="13" t="s">
        <v>2409</v>
      </c>
      <c r="Q165" s="13"/>
      <c r="R165" s="13"/>
      <c r="S165" s="13"/>
      <c r="T165" s="13"/>
      <c r="U165" s="13"/>
      <c r="V165" s="13"/>
      <c r="W165" s="13"/>
    </row>
    <row r="166" s="127" customFormat="1" ht="16.5" spans="1:23">
      <c r="A166" s="13"/>
      <c r="B166" s="13"/>
      <c r="C166" s="13"/>
      <c r="D166" s="13"/>
      <c r="E166" s="13"/>
      <c r="F166" s="13"/>
      <c r="G166" s="13"/>
      <c r="H166" s="13"/>
      <c r="I166" s="13"/>
      <c r="J166" s="13"/>
      <c r="K166" s="13"/>
      <c r="L166" s="13"/>
      <c r="M166" s="13"/>
      <c r="N166" s="13">
        <v>15.8</v>
      </c>
      <c r="O166" s="13"/>
      <c r="P166" s="13" t="s">
        <v>2474</v>
      </c>
      <c r="Q166" s="13"/>
      <c r="R166" s="13"/>
      <c r="S166" s="13"/>
      <c r="T166" s="13"/>
      <c r="U166" s="13"/>
      <c r="V166" s="13"/>
      <c r="W166" s="13"/>
    </row>
    <row r="167" s="127" customFormat="1" ht="16.5" spans="1:23">
      <c r="A167" s="13"/>
      <c r="B167" s="13"/>
      <c r="C167" s="13"/>
      <c r="D167" s="13"/>
      <c r="E167" s="13"/>
      <c r="F167" s="13"/>
      <c r="G167" s="13"/>
      <c r="H167" s="13"/>
      <c r="I167" s="13"/>
      <c r="J167" s="13"/>
      <c r="K167" s="13"/>
      <c r="L167" s="13"/>
      <c r="M167" s="13"/>
      <c r="N167" s="13">
        <v>19.9</v>
      </c>
      <c r="O167" s="13"/>
      <c r="P167" s="13" t="s">
        <v>2475</v>
      </c>
      <c r="Q167" s="13"/>
      <c r="R167" s="13"/>
      <c r="S167" s="13"/>
      <c r="T167" s="13"/>
      <c r="U167" s="13"/>
      <c r="V167" s="13"/>
      <c r="W167" s="13"/>
    </row>
    <row r="168" s="127" customFormat="1" ht="33" spans="1:23">
      <c r="A168" s="13"/>
      <c r="B168" s="13"/>
      <c r="C168" s="13"/>
      <c r="D168" s="13"/>
      <c r="E168" s="13"/>
      <c r="F168" s="13"/>
      <c r="G168" s="13"/>
      <c r="H168" s="13"/>
      <c r="I168" s="13"/>
      <c r="J168" s="13"/>
      <c r="K168" s="13"/>
      <c r="L168" s="13"/>
      <c r="M168" s="13"/>
      <c r="N168" s="13">
        <v>19.9</v>
      </c>
      <c r="O168" s="13"/>
      <c r="P168" s="13" t="s">
        <v>2959</v>
      </c>
      <c r="Q168" s="13"/>
      <c r="R168" s="13"/>
      <c r="S168" s="13"/>
      <c r="T168" s="13"/>
      <c r="U168" s="13"/>
      <c r="V168" s="13"/>
      <c r="W168" s="13"/>
    </row>
    <row r="169" s="127" customFormat="1" ht="16.5" spans="1:23">
      <c r="A169" s="13"/>
      <c r="B169" s="13"/>
      <c r="C169" s="13"/>
      <c r="D169" s="13"/>
      <c r="E169" s="13"/>
      <c r="F169" s="13"/>
      <c r="G169" s="13"/>
      <c r="H169" s="13"/>
      <c r="I169" s="13"/>
      <c r="J169" s="13"/>
      <c r="K169" s="13"/>
      <c r="L169" s="13"/>
      <c r="M169" s="13"/>
      <c r="N169" s="13">
        <v>20.9</v>
      </c>
      <c r="O169" s="13"/>
      <c r="P169" s="13" t="s">
        <v>1450</v>
      </c>
      <c r="Q169" s="13"/>
      <c r="R169" s="13"/>
      <c r="S169" s="13"/>
      <c r="T169" s="13"/>
      <c r="U169" s="13"/>
      <c r="V169" s="13"/>
      <c r="W169" s="13"/>
    </row>
    <row r="170" s="127" customFormat="1" ht="16.5" spans="1:23">
      <c r="A170" s="13"/>
      <c r="B170" s="13"/>
      <c r="C170" s="13"/>
      <c r="D170" s="13"/>
      <c r="E170" s="13"/>
      <c r="F170" s="13"/>
      <c r="G170" s="13"/>
      <c r="H170" s="13"/>
      <c r="I170" s="13"/>
      <c r="J170" s="13"/>
      <c r="K170" s="13"/>
      <c r="L170" s="13"/>
      <c r="M170" s="13"/>
      <c r="N170" s="13">
        <v>16.9</v>
      </c>
      <c r="O170" s="13"/>
      <c r="P170" s="13" t="s">
        <v>1449</v>
      </c>
      <c r="Q170" s="13"/>
      <c r="R170" s="13"/>
      <c r="S170" s="13"/>
      <c r="T170" s="13"/>
      <c r="U170" s="13"/>
      <c r="V170" s="13"/>
      <c r="W170" s="13"/>
    </row>
    <row r="171" s="127" customFormat="1" ht="33" spans="1:23">
      <c r="A171" s="13"/>
      <c r="B171" s="13"/>
      <c r="C171" s="13"/>
      <c r="D171" s="13"/>
      <c r="E171" s="13"/>
      <c r="F171" s="13"/>
      <c r="G171" s="13"/>
      <c r="H171" s="13"/>
      <c r="I171" s="13"/>
      <c r="J171" s="13"/>
      <c r="K171" s="13"/>
      <c r="L171" s="13"/>
      <c r="M171" s="13"/>
      <c r="N171" s="13">
        <v>48</v>
      </c>
      <c r="O171" s="13"/>
      <c r="P171" s="13" t="s">
        <v>2960</v>
      </c>
      <c r="Q171" s="13"/>
      <c r="R171" s="13"/>
      <c r="S171" s="13"/>
      <c r="T171" s="13"/>
      <c r="U171" s="13"/>
      <c r="V171" s="13"/>
      <c r="W171" s="13"/>
    </row>
    <row r="172" s="96" customFormat="1" ht="313.5" spans="1:23">
      <c r="A172" s="13">
        <v>50</v>
      </c>
      <c r="B172" s="13" t="s">
        <v>22</v>
      </c>
      <c r="C172" s="13" t="s">
        <v>333</v>
      </c>
      <c r="D172" s="11" t="s">
        <v>60</v>
      </c>
      <c r="E172" s="13" t="s">
        <v>1441</v>
      </c>
      <c r="F172" s="134" t="s">
        <v>2961</v>
      </c>
      <c r="G172" s="102" t="s">
        <v>2962</v>
      </c>
      <c r="H172" s="13">
        <v>162778764</v>
      </c>
      <c r="I172" s="13">
        <v>164158011</v>
      </c>
      <c r="J172" s="13" t="s">
        <v>354</v>
      </c>
      <c r="K172" s="13" t="s">
        <v>355</v>
      </c>
      <c r="L172" s="13" t="s">
        <v>356</v>
      </c>
      <c r="M172" s="13">
        <v>1</v>
      </c>
      <c r="N172" s="13" t="s">
        <v>2963</v>
      </c>
      <c r="O172" s="13">
        <v>437.8</v>
      </c>
      <c r="P172" s="71" t="s">
        <v>2964</v>
      </c>
      <c r="Q172" s="30">
        <v>0.13</v>
      </c>
      <c r="R172" s="13" t="s">
        <v>2965</v>
      </c>
      <c r="S172" s="13" t="s">
        <v>2956</v>
      </c>
      <c r="T172" s="13">
        <v>300</v>
      </c>
      <c r="U172" s="13" t="s">
        <v>2966</v>
      </c>
      <c r="V172" s="13" t="s">
        <v>2951</v>
      </c>
      <c r="W172" s="13" t="s">
        <v>2952</v>
      </c>
    </row>
    <row r="173" s="128" customFormat="1" ht="181.5" spans="1:23">
      <c r="A173" s="13">
        <v>51</v>
      </c>
      <c r="B173" s="13" t="s">
        <v>22</v>
      </c>
      <c r="C173" s="13" t="s">
        <v>333</v>
      </c>
      <c r="D173" s="13"/>
      <c r="E173" s="13" t="s">
        <v>1473</v>
      </c>
      <c r="F173" s="13" t="s">
        <v>2967</v>
      </c>
      <c r="G173" s="13" t="s">
        <v>2968</v>
      </c>
      <c r="H173" s="13">
        <v>162777874</v>
      </c>
      <c r="I173" s="13">
        <v>164156632</v>
      </c>
      <c r="J173" s="13" t="s">
        <v>866</v>
      </c>
      <c r="K173" s="13" t="s">
        <v>867</v>
      </c>
      <c r="L173" s="13" t="s">
        <v>356</v>
      </c>
      <c r="M173" s="13">
        <v>2</v>
      </c>
      <c r="N173" s="13" t="s">
        <v>2969</v>
      </c>
      <c r="O173" s="13">
        <v>323</v>
      </c>
      <c r="P173" s="13" t="s">
        <v>2970</v>
      </c>
      <c r="Q173" s="30">
        <v>0.13</v>
      </c>
      <c r="R173" s="13" t="s">
        <v>2971</v>
      </c>
      <c r="S173" s="13" t="s">
        <v>2972</v>
      </c>
      <c r="T173" s="13">
        <v>300</v>
      </c>
      <c r="U173" s="13" t="s">
        <v>1478</v>
      </c>
      <c r="V173" s="13"/>
      <c r="W173" s="13" t="s">
        <v>2973</v>
      </c>
    </row>
    <row r="174" s="96" customFormat="1" ht="264" spans="1:23">
      <c r="A174" s="13">
        <v>52</v>
      </c>
      <c r="B174" s="13" t="s">
        <v>22</v>
      </c>
      <c r="C174" s="13" t="s">
        <v>333</v>
      </c>
      <c r="D174" s="11"/>
      <c r="E174" s="13" t="s">
        <v>1441</v>
      </c>
      <c r="F174" s="134" t="s">
        <v>2974</v>
      </c>
      <c r="G174" s="102" t="s">
        <v>2975</v>
      </c>
      <c r="H174" s="13">
        <v>162778766</v>
      </c>
      <c r="I174" s="13">
        <v>164158013</v>
      </c>
      <c r="J174" s="13" t="s">
        <v>354</v>
      </c>
      <c r="K174" s="13" t="s">
        <v>355</v>
      </c>
      <c r="L174" s="13" t="s">
        <v>356</v>
      </c>
      <c r="M174" s="13">
        <v>1</v>
      </c>
      <c r="N174" s="13" t="s">
        <v>2976</v>
      </c>
      <c r="O174" s="13">
        <v>322</v>
      </c>
      <c r="P174" s="13" t="s">
        <v>2977</v>
      </c>
      <c r="Q174" s="30">
        <v>0.13</v>
      </c>
      <c r="R174" s="13" t="s">
        <v>2965</v>
      </c>
      <c r="S174" s="13" t="s">
        <v>2956</v>
      </c>
      <c r="T174" s="13">
        <v>300</v>
      </c>
      <c r="U174" s="13" t="s">
        <v>2978</v>
      </c>
      <c r="V174" s="13" t="s">
        <v>2951</v>
      </c>
      <c r="W174" s="13" t="s">
        <v>2952</v>
      </c>
    </row>
    <row r="175" s="97" customFormat="1" ht="214.5" spans="1:23">
      <c r="A175" s="15">
        <v>53</v>
      </c>
      <c r="B175" s="15" t="s">
        <v>22</v>
      </c>
      <c r="C175" s="13" t="s">
        <v>333</v>
      </c>
      <c r="D175" s="11"/>
      <c r="E175" s="13"/>
      <c r="F175" s="13" t="s">
        <v>2979</v>
      </c>
      <c r="G175" s="13" t="s">
        <v>2980</v>
      </c>
      <c r="H175" s="13">
        <v>162777739</v>
      </c>
      <c r="I175" s="13">
        <v>164156353</v>
      </c>
      <c r="J175" s="13" t="s">
        <v>858</v>
      </c>
      <c r="K175" s="13" t="s">
        <v>859</v>
      </c>
      <c r="L175" s="13" t="s">
        <v>860</v>
      </c>
      <c r="M175" s="13">
        <v>1</v>
      </c>
      <c r="N175" s="13" t="s">
        <v>2981</v>
      </c>
      <c r="O175" s="13">
        <v>349.7</v>
      </c>
      <c r="P175" s="13" t="s">
        <v>2982</v>
      </c>
      <c r="Q175" s="30">
        <v>0.13</v>
      </c>
      <c r="R175" s="13" t="s">
        <v>2983</v>
      </c>
      <c r="S175" s="13" t="s">
        <v>2984</v>
      </c>
      <c r="T175" s="13">
        <v>300</v>
      </c>
      <c r="U175" s="13" t="s">
        <v>2985</v>
      </c>
      <c r="V175" s="13" t="s">
        <v>2951</v>
      </c>
      <c r="W175" s="13" t="s">
        <v>2986</v>
      </c>
    </row>
    <row r="176" s="129" customFormat="1" ht="45" customHeight="1" spans="1:23">
      <c r="A176" s="13">
        <v>54</v>
      </c>
      <c r="B176" s="13" t="s">
        <v>22</v>
      </c>
      <c r="C176" s="13" t="s">
        <v>333</v>
      </c>
      <c r="D176" s="11"/>
      <c r="E176" s="24" t="s">
        <v>2080</v>
      </c>
      <c r="F176" s="13" t="s">
        <v>2987</v>
      </c>
      <c r="G176" s="13" t="s">
        <v>2988</v>
      </c>
      <c r="H176" s="16">
        <v>162777839</v>
      </c>
      <c r="I176" s="16">
        <v>164156573</v>
      </c>
      <c r="J176" s="13" t="s">
        <v>133</v>
      </c>
      <c r="K176" s="13" t="s">
        <v>390</v>
      </c>
      <c r="L176" s="13" t="s">
        <v>356</v>
      </c>
      <c r="M176" s="13">
        <v>2</v>
      </c>
      <c r="N176" s="13">
        <v>92</v>
      </c>
      <c r="O176" s="13">
        <v>401</v>
      </c>
      <c r="P176" s="23" t="s">
        <v>2083</v>
      </c>
      <c r="Q176" s="30">
        <v>0.13</v>
      </c>
      <c r="R176" s="13" t="s">
        <v>2971</v>
      </c>
      <c r="S176" s="13" t="s">
        <v>2972</v>
      </c>
      <c r="T176" s="13">
        <v>300</v>
      </c>
      <c r="U176" s="13" t="s">
        <v>2989</v>
      </c>
      <c r="V176" s="13" t="s">
        <v>2951</v>
      </c>
      <c r="W176" s="13" t="s">
        <v>2990</v>
      </c>
    </row>
    <row r="177" s="129" customFormat="1" ht="45" customHeight="1" spans="1:23">
      <c r="A177" s="13"/>
      <c r="B177" s="13"/>
      <c r="C177" s="13"/>
      <c r="D177" s="11"/>
      <c r="E177" s="24"/>
      <c r="F177" s="13"/>
      <c r="G177" s="13"/>
      <c r="H177" s="16"/>
      <c r="I177" s="16"/>
      <c r="J177" s="13"/>
      <c r="K177" s="13"/>
      <c r="L177" s="13"/>
      <c r="M177" s="13"/>
      <c r="N177" s="13">
        <v>136</v>
      </c>
      <c r="O177" s="13"/>
      <c r="P177" s="23" t="s">
        <v>2991</v>
      </c>
      <c r="Q177" s="30">
        <v>0.13</v>
      </c>
      <c r="R177" s="13"/>
      <c r="S177" s="13"/>
      <c r="T177" s="13"/>
      <c r="U177" s="13"/>
      <c r="V177" s="13" t="s">
        <v>2951</v>
      </c>
      <c r="W177" s="13"/>
    </row>
    <row r="178" s="129" customFormat="1" ht="45" customHeight="1" spans="1:23">
      <c r="A178" s="13"/>
      <c r="B178" s="13"/>
      <c r="C178" s="13"/>
      <c r="D178" s="11"/>
      <c r="E178" s="24"/>
      <c r="F178" s="13"/>
      <c r="G178" s="13"/>
      <c r="H178" s="16"/>
      <c r="I178" s="16"/>
      <c r="J178" s="13"/>
      <c r="K178" s="13"/>
      <c r="L178" s="13"/>
      <c r="M178" s="13"/>
      <c r="N178" s="13">
        <v>31</v>
      </c>
      <c r="O178" s="13"/>
      <c r="P178" s="23" t="s">
        <v>2992</v>
      </c>
      <c r="Q178" s="30">
        <v>0.13</v>
      </c>
      <c r="R178" s="13"/>
      <c r="S178" s="13"/>
      <c r="T178" s="13"/>
      <c r="U178" s="13"/>
      <c r="V178" s="13" t="s">
        <v>2951</v>
      </c>
      <c r="W178" s="13"/>
    </row>
    <row r="179" s="129" customFormat="1" ht="45" customHeight="1" spans="1:23">
      <c r="A179" s="13"/>
      <c r="B179" s="13"/>
      <c r="C179" s="13"/>
      <c r="D179" s="11"/>
      <c r="E179" s="24"/>
      <c r="F179" s="13"/>
      <c r="G179" s="13"/>
      <c r="H179" s="16"/>
      <c r="I179" s="16"/>
      <c r="J179" s="13"/>
      <c r="K179" s="13"/>
      <c r="L179" s="13"/>
      <c r="M179" s="13"/>
      <c r="N179" s="13">
        <v>23</v>
      </c>
      <c r="O179" s="13"/>
      <c r="P179" s="23" t="s">
        <v>2993</v>
      </c>
      <c r="Q179" s="13"/>
      <c r="R179" s="13"/>
      <c r="S179" s="13"/>
      <c r="T179" s="13"/>
      <c r="U179" s="13"/>
      <c r="V179" s="13"/>
      <c r="W179" s="13"/>
    </row>
    <row r="180" s="129" customFormat="1" ht="45" customHeight="1" spans="1:23">
      <c r="A180" s="13"/>
      <c r="B180" s="13"/>
      <c r="C180" s="13"/>
      <c r="D180" s="11"/>
      <c r="E180" s="24"/>
      <c r="F180" s="13"/>
      <c r="G180" s="13"/>
      <c r="H180" s="16"/>
      <c r="I180" s="16"/>
      <c r="J180" s="13"/>
      <c r="K180" s="13"/>
      <c r="L180" s="13"/>
      <c r="M180" s="13"/>
      <c r="N180" s="13">
        <v>119</v>
      </c>
      <c r="O180" s="13"/>
      <c r="P180" s="23" t="s">
        <v>2994</v>
      </c>
      <c r="Q180" s="30">
        <v>0.13</v>
      </c>
      <c r="R180" s="13"/>
      <c r="S180" s="13"/>
      <c r="T180" s="13"/>
      <c r="U180" s="13"/>
      <c r="V180" s="13" t="s">
        <v>2951</v>
      </c>
      <c r="W180" s="13"/>
    </row>
    <row r="181" s="129" customFormat="1" ht="45" customHeight="1" spans="1:23">
      <c r="A181" s="13">
        <v>55</v>
      </c>
      <c r="B181" s="13" t="s">
        <v>22</v>
      </c>
      <c r="C181" s="13" t="s">
        <v>333</v>
      </c>
      <c r="D181" s="13" t="s">
        <v>60</v>
      </c>
      <c r="E181" s="13" t="s">
        <v>2080</v>
      </c>
      <c r="F181" s="13" t="s">
        <v>2995</v>
      </c>
      <c r="G181" s="13" t="s">
        <v>2996</v>
      </c>
      <c r="H181" s="13">
        <v>162777734</v>
      </c>
      <c r="I181" s="13">
        <v>164156348</v>
      </c>
      <c r="J181" s="13" t="s">
        <v>133</v>
      </c>
      <c r="K181" s="13" t="s">
        <v>390</v>
      </c>
      <c r="L181" s="13" t="s">
        <v>356</v>
      </c>
      <c r="M181" s="13">
        <v>2</v>
      </c>
      <c r="N181" s="13">
        <v>159</v>
      </c>
      <c r="O181" s="13">
        <v>377.6</v>
      </c>
      <c r="P181" s="23" t="s">
        <v>2997</v>
      </c>
      <c r="Q181" s="30">
        <v>0.13</v>
      </c>
      <c r="R181" s="13" t="s">
        <v>2971</v>
      </c>
      <c r="S181" s="13" t="s">
        <v>2972</v>
      </c>
      <c r="T181" s="13">
        <v>300</v>
      </c>
      <c r="U181" s="13" t="s">
        <v>2998</v>
      </c>
      <c r="V181" s="13" t="s">
        <v>2951</v>
      </c>
      <c r="W181" s="13" t="s">
        <v>2990</v>
      </c>
    </row>
    <row r="182" s="129" customFormat="1" ht="45" customHeight="1" spans="1:23">
      <c r="A182" s="13"/>
      <c r="B182" s="13"/>
      <c r="C182" s="13"/>
      <c r="D182" s="13"/>
      <c r="E182" s="13"/>
      <c r="F182" s="13"/>
      <c r="G182" s="13"/>
      <c r="H182" s="13"/>
      <c r="I182" s="13"/>
      <c r="J182" s="13"/>
      <c r="K182" s="13"/>
      <c r="L182" s="13"/>
      <c r="M182" s="13"/>
      <c r="N182" s="13">
        <v>130</v>
      </c>
      <c r="O182" s="13"/>
      <c r="P182" s="23" t="s">
        <v>2999</v>
      </c>
      <c r="Q182" s="30"/>
      <c r="R182" s="13"/>
      <c r="S182" s="13"/>
      <c r="T182" s="13"/>
      <c r="U182" s="13"/>
      <c r="V182" s="13"/>
      <c r="W182" s="13"/>
    </row>
    <row r="183" s="129" customFormat="1" ht="45" customHeight="1" spans="1:23">
      <c r="A183" s="13"/>
      <c r="B183" s="13"/>
      <c r="C183" s="13"/>
      <c r="D183" s="13"/>
      <c r="E183" s="13"/>
      <c r="F183" s="13"/>
      <c r="G183" s="13"/>
      <c r="H183" s="13"/>
      <c r="I183" s="13"/>
      <c r="J183" s="13"/>
      <c r="K183" s="13"/>
      <c r="L183" s="13"/>
      <c r="M183" s="13"/>
      <c r="N183" s="13">
        <v>40.8</v>
      </c>
      <c r="O183" s="13"/>
      <c r="P183" s="23" t="s">
        <v>2086</v>
      </c>
      <c r="Q183" s="30"/>
      <c r="R183" s="13"/>
      <c r="S183" s="13"/>
      <c r="T183" s="13"/>
      <c r="U183" s="13"/>
      <c r="V183" s="13"/>
      <c r="W183" s="13"/>
    </row>
    <row r="184" s="129" customFormat="1" ht="45" customHeight="1" spans="1:23">
      <c r="A184" s="13"/>
      <c r="B184" s="13"/>
      <c r="C184" s="13"/>
      <c r="D184" s="13"/>
      <c r="E184" s="13"/>
      <c r="F184" s="13"/>
      <c r="G184" s="13"/>
      <c r="H184" s="13"/>
      <c r="I184" s="13"/>
      <c r="J184" s="13"/>
      <c r="K184" s="13"/>
      <c r="L184" s="13"/>
      <c r="M184" s="13"/>
      <c r="N184" s="13">
        <v>20</v>
      </c>
      <c r="O184" s="13"/>
      <c r="P184" s="23" t="s">
        <v>2084</v>
      </c>
      <c r="Q184" s="30"/>
      <c r="R184" s="13"/>
      <c r="S184" s="13"/>
      <c r="T184" s="13"/>
      <c r="U184" s="13"/>
      <c r="V184" s="13"/>
      <c r="W184" s="13"/>
    </row>
    <row r="185" s="129" customFormat="1" ht="45" customHeight="1" spans="1:23">
      <c r="A185" s="13"/>
      <c r="B185" s="13"/>
      <c r="C185" s="13"/>
      <c r="D185" s="13"/>
      <c r="E185" s="13"/>
      <c r="F185" s="13"/>
      <c r="G185" s="13"/>
      <c r="H185" s="13"/>
      <c r="I185" s="13"/>
      <c r="J185" s="13"/>
      <c r="K185" s="13"/>
      <c r="L185" s="13"/>
      <c r="M185" s="13"/>
      <c r="N185" s="13">
        <v>27.8</v>
      </c>
      <c r="O185" s="13"/>
      <c r="P185" s="23" t="s">
        <v>2085</v>
      </c>
      <c r="Q185" s="30"/>
      <c r="R185" s="13"/>
      <c r="S185" s="13"/>
      <c r="T185" s="13"/>
      <c r="U185" s="13"/>
      <c r="V185" s="13"/>
      <c r="W185" s="13"/>
    </row>
    <row r="186" s="96" customFormat="1" ht="208" customHeight="1" spans="1:23">
      <c r="A186" s="13">
        <v>57</v>
      </c>
      <c r="B186" s="13" t="s">
        <v>22</v>
      </c>
      <c r="C186" s="13" t="s">
        <v>880</v>
      </c>
      <c r="D186" s="11"/>
      <c r="E186" s="13"/>
      <c r="F186" s="13" t="s">
        <v>3000</v>
      </c>
      <c r="G186" s="13" t="s">
        <v>3001</v>
      </c>
      <c r="H186" s="13">
        <v>162778882</v>
      </c>
      <c r="I186" s="13">
        <v>164158158</v>
      </c>
      <c r="J186" s="13" t="s">
        <v>301</v>
      </c>
      <c r="K186" s="13" t="s">
        <v>892</v>
      </c>
      <c r="L186" s="13" t="s">
        <v>893</v>
      </c>
      <c r="M186" s="13">
        <v>1</v>
      </c>
      <c r="N186" s="13" t="s">
        <v>3002</v>
      </c>
      <c r="O186" s="13">
        <v>389.7</v>
      </c>
      <c r="P186" s="13" t="s">
        <v>3003</v>
      </c>
      <c r="Q186" s="30">
        <v>0.13</v>
      </c>
      <c r="R186" s="13" t="s">
        <v>3004</v>
      </c>
      <c r="S186" s="201" t="s">
        <v>3005</v>
      </c>
      <c r="T186" s="13">
        <v>300</v>
      </c>
      <c r="U186" s="13" t="s">
        <v>3006</v>
      </c>
      <c r="V186" s="13" t="s">
        <v>2951</v>
      </c>
      <c r="W186" s="13" t="s">
        <v>3007</v>
      </c>
    </row>
    <row r="187" s="96" customFormat="1" ht="183" customHeight="1" spans="1:23">
      <c r="A187" s="13">
        <v>58</v>
      </c>
      <c r="B187" s="13" t="s">
        <v>22</v>
      </c>
      <c r="C187" s="13" t="s">
        <v>880</v>
      </c>
      <c r="D187" s="11"/>
      <c r="E187" s="13"/>
      <c r="F187" s="13" t="s">
        <v>3008</v>
      </c>
      <c r="G187" s="13" t="s">
        <v>3009</v>
      </c>
      <c r="H187" s="13">
        <v>162778877</v>
      </c>
      <c r="I187" s="13">
        <v>164158151</v>
      </c>
      <c r="J187" s="13" t="s">
        <v>167</v>
      </c>
      <c r="K187" s="13" t="s">
        <v>892</v>
      </c>
      <c r="L187" s="13" t="s">
        <v>893</v>
      </c>
      <c r="M187" s="13">
        <v>1</v>
      </c>
      <c r="N187" s="13">
        <v>339</v>
      </c>
      <c r="O187" s="13">
        <v>339</v>
      </c>
      <c r="P187" s="13" t="s">
        <v>3010</v>
      </c>
      <c r="Q187" s="30">
        <v>0.13</v>
      </c>
      <c r="R187" s="13" t="s">
        <v>3004</v>
      </c>
      <c r="S187" s="201" t="s">
        <v>3005</v>
      </c>
      <c r="T187" s="13">
        <v>300</v>
      </c>
      <c r="U187" s="13" t="s">
        <v>3011</v>
      </c>
      <c r="V187" s="13" t="s">
        <v>2951</v>
      </c>
      <c r="W187" s="13" t="s">
        <v>3007</v>
      </c>
    </row>
    <row r="188" s="33" customFormat="1" ht="99" spans="1:23">
      <c r="A188" s="13">
        <v>59</v>
      </c>
      <c r="B188" s="11" t="s">
        <v>22</v>
      </c>
      <c r="C188" s="11" t="s">
        <v>371</v>
      </c>
      <c r="D188" s="13" t="s">
        <v>60</v>
      </c>
      <c r="E188" s="13" t="s">
        <v>2121</v>
      </c>
      <c r="F188" s="13" t="s">
        <v>3012</v>
      </c>
      <c r="G188" s="13" t="s">
        <v>3013</v>
      </c>
      <c r="H188" s="16">
        <v>162778539</v>
      </c>
      <c r="I188" s="16">
        <v>164157760</v>
      </c>
      <c r="J188" s="13" t="s">
        <v>907</v>
      </c>
      <c r="K188" s="11" t="s">
        <v>908</v>
      </c>
      <c r="L188" s="11" t="s">
        <v>909</v>
      </c>
      <c r="M188" s="13">
        <v>1</v>
      </c>
      <c r="N188" s="22">
        <v>1999</v>
      </c>
      <c r="O188" s="22">
        <v>1999</v>
      </c>
      <c r="P188" s="138" t="s">
        <v>3014</v>
      </c>
      <c r="Q188" s="29">
        <v>0.13</v>
      </c>
      <c r="R188" s="11" t="s">
        <v>3015</v>
      </c>
      <c r="S188" s="136" t="s">
        <v>3016</v>
      </c>
      <c r="T188" s="11">
        <v>300</v>
      </c>
      <c r="U188" s="13" t="s">
        <v>1530</v>
      </c>
      <c r="V188" s="13" t="s">
        <v>3017</v>
      </c>
      <c r="W188" s="13" t="s">
        <v>3018</v>
      </c>
    </row>
    <row r="189" s="33" customFormat="1" ht="99" spans="1:23">
      <c r="A189" s="11">
        <v>60</v>
      </c>
      <c r="B189" s="11" t="s">
        <v>22</v>
      </c>
      <c r="C189" s="11" t="s">
        <v>371</v>
      </c>
      <c r="D189" s="13"/>
      <c r="E189" s="11" t="s">
        <v>3019</v>
      </c>
      <c r="F189" s="13" t="s">
        <v>3020</v>
      </c>
      <c r="G189" s="13" t="s">
        <v>3021</v>
      </c>
      <c r="H189" s="16">
        <v>162778554</v>
      </c>
      <c r="I189" s="16">
        <v>164157775</v>
      </c>
      <c r="J189" s="13" t="s">
        <v>900</v>
      </c>
      <c r="K189" s="13" t="s">
        <v>154</v>
      </c>
      <c r="L189" s="11" t="s">
        <v>909</v>
      </c>
      <c r="M189" s="13">
        <v>1</v>
      </c>
      <c r="N189" s="22">
        <v>598</v>
      </c>
      <c r="O189" s="22">
        <v>598</v>
      </c>
      <c r="P189" s="23" t="s">
        <v>3022</v>
      </c>
      <c r="Q189" s="29">
        <v>0.13</v>
      </c>
      <c r="R189" s="11" t="s">
        <v>3015</v>
      </c>
      <c r="S189" s="14" t="s">
        <v>3016</v>
      </c>
      <c r="T189" s="13">
        <v>300</v>
      </c>
      <c r="U189" s="13" t="s">
        <v>1665</v>
      </c>
      <c r="V189" s="13" t="s">
        <v>3017</v>
      </c>
      <c r="W189" s="13" t="s">
        <v>3023</v>
      </c>
    </row>
    <row r="190" s="5" customFormat="1" ht="99" spans="1:23">
      <c r="A190" s="11">
        <v>61</v>
      </c>
      <c r="B190" s="11" t="s">
        <v>22</v>
      </c>
      <c r="C190" s="11" t="s">
        <v>371</v>
      </c>
      <c r="D190" s="11"/>
      <c r="E190" s="11" t="s">
        <v>3024</v>
      </c>
      <c r="F190" s="11" t="s">
        <v>3025</v>
      </c>
      <c r="G190" s="11" t="s">
        <v>3026</v>
      </c>
      <c r="H190" s="12">
        <v>162779146</v>
      </c>
      <c r="I190" s="12">
        <v>164158471</v>
      </c>
      <c r="J190" s="11" t="s">
        <v>915</v>
      </c>
      <c r="K190" s="11" t="s">
        <v>916</v>
      </c>
      <c r="L190" s="11" t="s">
        <v>909</v>
      </c>
      <c r="M190" s="11">
        <v>1</v>
      </c>
      <c r="N190" s="28" t="s">
        <v>328</v>
      </c>
      <c r="O190" s="28" t="s">
        <v>328</v>
      </c>
      <c r="P190" s="11" t="s">
        <v>1664</v>
      </c>
      <c r="Q190" s="29">
        <v>0.13</v>
      </c>
      <c r="R190" s="11" t="s">
        <v>3027</v>
      </c>
      <c r="S190" s="14" t="s">
        <v>3016</v>
      </c>
      <c r="T190" s="11">
        <v>300</v>
      </c>
      <c r="U190" s="13" t="s">
        <v>918</v>
      </c>
      <c r="V190" s="11" t="s">
        <v>3017</v>
      </c>
      <c r="W190" s="11" t="s">
        <v>3028</v>
      </c>
    </row>
    <row r="191" s="5" customFormat="1" ht="203" customHeight="1" spans="1:23">
      <c r="A191" s="11">
        <v>62</v>
      </c>
      <c r="B191" s="11" t="s">
        <v>22</v>
      </c>
      <c r="C191" s="11" t="s">
        <v>371</v>
      </c>
      <c r="D191" s="13" t="s">
        <v>60</v>
      </c>
      <c r="E191" s="11" t="s">
        <v>3029</v>
      </c>
      <c r="F191" s="11" t="s">
        <v>3030</v>
      </c>
      <c r="G191" s="11" t="s">
        <v>3031</v>
      </c>
      <c r="H191" s="12">
        <v>162778145</v>
      </c>
      <c r="I191" s="12">
        <v>164157208</v>
      </c>
      <c r="J191" s="11" t="s">
        <v>26</v>
      </c>
      <c r="K191" s="11" t="s">
        <v>375</v>
      </c>
      <c r="L191" s="11" t="s">
        <v>1087</v>
      </c>
      <c r="M191" s="11">
        <v>1</v>
      </c>
      <c r="N191" s="28">
        <v>1328</v>
      </c>
      <c r="O191" s="28">
        <v>1328</v>
      </c>
      <c r="P191" s="27" t="s">
        <v>3032</v>
      </c>
      <c r="Q191" s="29">
        <v>0.13</v>
      </c>
      <c r="R191" s="11" t="s">
        <v>3015</v>
      </c>
      <c r="S191" s="14" t="s">
        <v>3016</v>
      </c>
      <c r="T191" s="11">
        <v>300</v>
      </c>
      <c r="U191" s="11" t="s">
        <v>378</v>
      </c>
      <c r="V191" s="11" t="s">
        <v>3017</v>
      </c>
      <c r="W191" s="11" t="s">
        <v>3033</v>
      </c>
    </row>
    <row r="192" s="33" customFormat="1" ht="203" customHeight="1" spans="1:23">
      <c r="A192" s="13">
        <v>63</v>
      </c>
      <c r="B192" s="11" t="s">
        <v>22</v>
      </c>
      <c r="C192" s="11" t="s">
        <v>371</v>
      </c>
      <c r="D192" s="13"/>
      <c r="E192" s="13" t="s">
        <v>3034</v>
      </c>
      <c r="F192" s="13" t="s">
        <v>3035</v>
      </c>
      <c r="G192" s="13" t="s">
        <v>3036</v>
      </c>
      <c r="H192" s="16">
        <v>162778492</v>
      </c>
      <c r="I192" s="16">
        <v>164157705</v>
      </c>
      <c r="J192" s="13" t="s">
        <v>907</v>
      </c>
      <c r="K192" s="11" t="s">
        <v>908</v>
      </c>
      <c r="L192" s="11" t="s">
        <v>909</v>
      </c>
      <c r="M192" s="13">
        <v>1</v>
      </c>
      <c r="N192" s="22">
        <v>1699</v>
      </c>
      <c r="O192" s="22">
        <v>1699</v>
      </c>
      <c r="P192" s="74" t="s">
        <v>3037</v>
      </c>
      <c r="Q192" s="29">
        <v>0.13</v>
      </c>
      <c r="R192" s="11" t="s">
        <v>3015</v>
      </c>
      <c r="S192" s="136" t="s">
        <v>3016</v>
      </c>
      <c r="T192" s="11">
        <v>300</v>
      </c>
      <c r="U192" s="13" t="s">
        <v>1530</v>
      </c>
      <c r="V192" s="13" t="s">
        <v>3017</v>
      </c>
      <c r="W192" s="13" t="s">
        <v>3018</v>
      </c>
    </row>
    <row r="193" s="33" customFormat="1" ht="226" customHeight="1" spans="1:23">
      <c r="A193" s="13">
        <v>64</v>
      </c>
      <c r="B193" s="11" t="s">
        <v>22</v>
      </c>
      <c r="C193" s="11" t="s">
        <v>371</v>
      </c>
      <c r="D193" s="13" t="s">
        <v>60</v>
      </c>
      <c r="E193" s="13" t="s">
        <v>3038</v>
      </c>
      <c r="F193" s="13" t="s">
        <v>3039</v>
      </c>
      <c r="G193" s="13" t="s">
        <v>3040</v>
      </c>
      <c r="H193" s="16">
        <v>162778555</v>
      </c>
      <c r="I193" s="16">
        <v>164157776</v>
      </c>
      <c r="J193" s="13" t="s">
        <v>900</v>
      </c>
      <c r="K193" s="13" t="s">
        <v>154</v>
      </c>
      <c r="L193" s="11" t="s">
        <v>909</v>
      </c>
      <c r="M193" s="13">
        <v>2</v>
      </c>
      <c r="N193" s="22">
        <v>1796</v>
      </c>
      <c r="O193" s="22">
        <v>1796</v>
      </c>
      <c r="P193" s="13" t="s">
        <v>3041</v>
      </c>
      <c r="Q193" s="29">
        <v>0.13</v>
      </c>
      <c r="R193" s="11" t="s">
        <v>3015</v>
      </c>
      <c r="S193" s="14" t="s">
        <v>3016</v>
      </c>
      <c r="T193" s="13">
        <v>300</v>
      </c>
      <c r="U193" s="13" t="s">
        <v>1665</v>
      </c>
      <c r="V193" s="13" t="s">
        <v>3017</v>
      </c>
      <c r="W193" s="13" t="s">
        <v>3023</v>
      </c>
    </row>
    <row r="194" s="5" customFormat="1" ht="226" customHeight="1" spans="1:23">
      <c r="A194" s="11">
        <v>65</v>
      </c>
      <c r="B194" s="11" t="s">
        <v>22</v>
      </c>
      <c r="C194" s="11" t="s">
        <v>919</v>
      </c>
      <c r="D194" s="13" t="s">
        <v>60</v>
      </c>
      <c r="E194" s="11" t="s">
        <v>3042</v>
      </c>
      <c r="F194" s="13" t="s">
        <v>3043</v>
      </c>
      <c r="G194" s="11" t="s">
        <v>3044</v>
      </c>
      <c r="H194" s="12">
        <v>162778679</v>
      </c>
      <c r="I194" s="12">
        <v>164157924</v>
      </c>
      <c r="J194" s="11" t="s">
        <v>1539</v>
      </c>
      <c r="K194" s="11" t="s">
        <v>1540</v>
      </c>
      <c r="L194" s="11" t="s">
        <v>909</v>
      </c>
      <c r="M194" s="11">
        <v>1</v>
      </c>
      <c r="N194" s="28">
        <v>899</v>
      </c>
      <c r="O194" s="28">
        <v>899</v>
      </c>
      <c r="P194" s="19" t="s">
        <v>3045</v>
      </c>
      <c r="Q194" s="29">
        <v>0.13</v>
      </c>
      <c r="R194" s="11" t="s">
        <v>3046</v>
      </c>
      <c r="S194" s="14" t="s">
        <v>3047</v>
      </c>
      <c r="T194" s="11">
        <v>300</v>
      </c>
      <c r="U194" s="11" t="s">
        <v>925</v>
      </c>
      <c r="V194" s="11" t="s">
        <v>3017</v>
      </c>
      <c r="W194" s="11" t="s">
        <v>3048</v>
      </c>
    </row>
    <row r="195" s="130" customFormat="1" ht="226" customHeight="1" spans="1:23">
      <c r="A195" s="11">
        <v>66</v>
      </c>
      <c r="B195" s="13" t="s">
        <v>22</v>
      </c>
      <c r="C195" s="11" t="s">
        <v>919</v>
      </c>
      <c r="D195" s="11"/>
      <c r="E195" s="13" t="s">
        <v>3049</v>
      </c>
      <c r="F195" s="13" t="s">
        <v>3050</v>
      </c>
      <c r="G195" s="13" t="s">
        <v>3051</v>
      </c>
      <c r="H195" s="16">
        <v>162778950</v>
      </c>
      <c r="I195" s="16">
        <v>164158241</v>
      </c>
      <c r="J195" s="13" t="s">
        <v>3052</v>
      </c>
      <c r="K195" s="13" t="s">
        <v>134</v>
      </c>
      <c r="L195" s="11" t="s">
        <v>53</v>
      </c>
      <c r="M195" s="11">
        <v>1</v>
      </c>
      <c r="N195" s="22">
        <v>359</v>
      </c>
      <c r="O195" s="22">
        <v>359</v>
      </c>
      <c r="P195" s="23" t="s">
        <v>3053</v>
      </c>
      <c r="Q195" s="30">
        <v>0.13</v>
      </c>
      <c r="R195" s="13" t="s">
        <v>3054</v>
      </c>
      <c r="S195" s="136" t="s">
        <v>3055</v>
      </c>
      <c r="T195" s="13">
        <v>300</v>
      </c>
      <c r="U195" s="13" t="s">
        <v>3056</v>
      </c>
      <c r="V195" s="13" t="s">
        <v>3017</v>
      </c>
      <c r="W195" s="13" t="s">
        <v>3057</v>
      </c>
    </row>
    <row r="196" s="5" customFormat="1" ht="226" customHeight="1" spans="1:23">
      <c r="A196" s="11">
        <v>67</v>
      </c>
      <c r="B196" s="11" t="s">
        <v>22</v>
      </c>
      <c r="C196" s="11" t="s">
        <v>919</v>
      </c>
      <c r="D196" s="11"/>
      <c r="E196" s="11" t="s">
        <v>3058</v>
      </c>
      <c r="F196" s="13" t="s">
        <v>3059</v>
      </c>
      <c r="G196" s="13" t="s">
        <v>3060</v>
      </c>
      <c r="H196" s="12">
        <v>162778749</v>
      </c>
      <c r="I196" s="12">
        <v>164157996</v>
      </c>
      <c r="J196" s="11" t="s">
        <v>2146</v>
      </c>
      <c r="K196" s="11" t="s">
        <v>27</v>
      </c>
      <c r="L196" s="11" t="s">
        <v>53</v>
      </c>
      <c r="M196" s="11">
        <v>1</v>
      </c>
      <c r="N196" s="28">
        <v>999</v>
      </c>
      <c r="O196" s="22">
        <v>999</v>
      </c>
      <c r="P196" s="20" t="s">
        <v>3061</v>
      </c>
      <c r="Q196" s="29">
        <v>0.13</v>
      </c>
      <c r="R196" s="11" t="s">
        <v>3062</v>
      </c>
      <c r="S196" s="14" t="s">
        <v>3063</v>
      </c>
      <c r="T196" s="11">
        <v>300</v>
      </c>
      <c r="U196" s="11" t="s">
        <v>2148</v>
      </c>
      <c r="V196" s="11" t="s">
        <v>3017</v>
      </c>
      <c r="W196" s="11" t="s">
        <v>3064</v>
      </c>
    </row>
    <row r="197" s="5" customFormat="1" ht="226" customHeight="1" spans="1:23">
      <c r="A197" s="11">
        <v>68</v>
      </c>
      <c r="B197" s="11" t="s">
        <v>22</v>
      </c>
      <c r="C197" s="11" t="s">
        <v>919</v>
      </c>
      <c r="D197" s="11"/>
      <c r="E197" s="11" t="s">
        <v>3065</v>
      </c>
      <c r="F197" s="11" t="s">
        <v>3066</v>
      </c>
      <c r="G197" s="11" t="s">
        <v>3067</v>
      </c>
      <c r="H197" s="12">
        <v>162778946</v>
      </c>
      <c r="I197" s="12">
        <v>164158237</v>
      </c>
      <c r="J197" s="11" t="s">
        <v>3052</v>
      </c>
      <c r="K197" s="11" t="s">
        <v>134</v>
      </c>
      <c r="L197" s="11" t="s">
        <v>53</v>
      </c>
      <c r="M197" s="11">
        <v>1</v>
      </c>
      <c r="N197" s="28">
        <v>699</v>
      </c>
      <c r="O197" s="28">
        <v>699</v>
      </c>
      <c r="P197" s="27" t="s">
        <v>3068</v>
      </c>
      <c r="Q197" s="29">
        <v>0.13</v>
      </c>
      <c r="R197" s="11" t="s">
        <v>3069</v>
      </c>
      <c r="S197" s="14" t="s">
        <v>3070</v>
      </c>
      <c r="T197" s="11">
        <v>300</v>
      </c>
      <c r="U197" s="11" t="s">
        <v>3056</v>
      </c>
      <c r="V197" s="11" t="s">
        <v>3017</v>
      </c>
      <c r="W197" s="11" t="s">
        <v>3057</v>
      </c>
    </row>
    <row r="198" s="5" customFormat="1" ht="226" customHeight="1" spans="1:23">
      <c r="A198" s="11">
        <v>69</v>
      </c>
      <c r="B198" s="11" t="s">
        <v>22</v>
      </c>
      <c r="C198" s="11" t="s">
        <v>919</v>
      </c>
      <c r="D198" s="11"/>
      <c r="E198" s="11" t="s">
        <v>3071</v>
      </c>
      <c r="F198" s="13" t="s">
        <v>3072</v>
      </c>
      <c r="G198" s="11" t="s">
        <v>3073</v>
      </c>
      <c r="H198" s="12">
        <v>162779070</v>
      </c>
      <c r="I198" s="12">
        <v>164158372</v>
      </c>
      <c r="J198" s="11" t="s">
        <v>3074</v>
      </c>
      <c r="K198" s="11" t="s">
        <v>3075</v>
      </c>
      <c r="L198" s="11" t="s">
        <v>3076</v>
      </c>
      <c r="M198" s="11">
        <v>1</v>
      </c>
      <c r="N198" s="28">
        <v>848</v>
      </c>
      <c r="O198" s="28">
        <v>848</v>
      </c>
      <c r="P198" s="27" t="s">
        <v>3077</v>
      </c>
      <c r="Q198" s="29">
        <v>0.13</v>
      </c>
      <c r="R198" s="11" t="s">
        <v>3062</v>
      </c>
      <c r="S198" s="14" t="s">
        <v>3055</v>
      </c>
      <c r="T198" s="11">
        <v>300</v>
      </c>
      <c r="U198" s="11" t="s">
        <v>925</v>
      </c>
      <c r="V198" s="11" t="s">
        <v>3017</v>
      </c>
      <c r="W198" s="11" t="s">
        <v>3078</v>
      </c>
    </row>
    <row r="199" s="66" customFormat="1" ht="141" customHeight="1" spans="1:23">
      <c r="A199" s="11">
        <v>70</v>
      </c>
      <c r="B199" s="11" t="s">
        <v>22</v>
      </c>
      <c r="C199" s="11" t="s">
        <v>919</v>
      </c>
      <c r="D199" s="11"/>
      <c r="E199" s="11" t="s">
        <v>3079</v>
      </c>
      <c r="F199" s="13" t="s">
        <v>3080</v>
      </c>
      <c r="G199" s="13" t="s">
        <v>3081</v>
      </c>
      <c r="H199" s="12">
        <v>162778612</v>
      </c>
      <c r="I199" s="12">
        <v>164157846</v>
      </c>
      <c r="J199" s="11" t="s">
        <v>51</v>
      </c>
      <c r="K199" s="11" t="s">
        <v>3082</v>
      </c>
      <c r="L199" s="11" t="s">
        <v>909</v>
      </c>
      <c r="M199" s="11">
        <v>1</v>
      </c>
      <c r="N199" s="28" t="s">
        <v>328</v>
      </c>
      <c r="O199" s="28" t="s">
        <v>328</v>
      </c>
      <c r="P199" s="142" t="s">
        <v>1664</v>
      </c>
      <c r="Q199" s="29">
        <v>0.13</v>
      </c>
      <c r="R199" s="11" t="s">
        <v>3062</v>
      </c>
      <c r="S199" s="14" t="s">
        <v>3063</v>
      </c>
      <c r="T199" s="11">
        <v>300</v>
      </c>
      <c r="U199" s="11" t="s">
        <v>931</v>
      </c>
      <c r="V199" s="11" t="s">
        <v>3017</v>
      </c>
      <c r="W199" s="11" t="s">
        <v>3083</v>
      </c>
    </row>
    <row r="200" s="5" customFormat="1" ht="141" customHeight="1" spans="1:23">
      <c r="A200" s="11">
        <v>71</v>
      </c>
      <c r="B200" s="11" t="s">
        <v>22</v>
      </c>
      <c r="C200" s="11" t="s">
        <v>919</v>
      </c>
      <c r="D200" s="11"/>
      <c r="E200" s="11" t="s">
        <v>3084</v>
      </c>
      <c r="F200" s="11" t="s">
        <v>3085</v>
      </c>
      <c r="G200" s="11" t="s">
        <v>3086</v>
      </c>
      <c r="H200" s="16">
        <v>162778418</v>
      </c>
      <c r="I200" s="12">
        <v>164157624</v>
      </c>
      <c r="J200" s="11" t="s">
        <v>975</v>
      </c>
      <c r="K200" s="11" t="s">
        <v>976</v>
      </c>
      <c r="L200" s="11" t="s">
        <v>53</v>
      </c>
      <c r="M200" s="11">
        <v>1</v>
      </c>
      <c r="N200" s="28">
        <v>499</v>
      </c>
      <c r="O200" s="28">
        <v>499</v>
      </c>
      <c r="P200" s="27" t="s">
        <v>3087</v>
      </c>
      <c r="Q200" s="29">
        <v>0.13</v>
      </c>
      <c r="R200" s="11" t="s">
        <v>3088</v>
      </c>
      <c r="S200" s="14" t="s">
        <v>3063</v>
      </c>
      <c r="T200" s="11">
        <v>300</v>
      </c>
      <c r="U200" s="11" t="s">
        <v>979</v>
      </c>
      <c r="V200" s="11" t="s">
        <v>3017</v>
      </c>
      <c r="W200" s="11" t="s">
        <v>3089</v>
      </c>
    </row>
    <row r="201" s="131" customFormat="1" ht="148.5" customHeight="1" spans="1:23">
      <c r="A201" s="13">
        <v>72</v>
      </c>
      <c r="B201" s="13" t="s">
        <v>22</v>
      </c>
      <c r="C201" s="11" t="s">
        <v>919</v>
      </c>
      <c r="D201" s="13"/>
      <c r="E201" s="13" t="s">
        <v>3090</v>
      </c>
      <c r="F201" s="11" t="s">
        <v>3091</v>
      </c>
      <c r="G201" s="13" t="s">
        <v>3092</v>
      </c>
      <c r="H201" s="16">
        <v>162778769</v>
      </c>
      <c r="I201" s="16">
        <v>164158016</v>
      </c>
      <c r="J201" s="13" t="s">
        <v>907</v>
      </c>
      <c r="K201" s="11" t="s">
        <v>1571</v>
      </c>
      <c r="L201" s="11" t="s">
        <v>1572</v>
      </c>
      <c r="M201" s="13">
        <v>1</v>
      </c>
      <c r="N201" s="22">
        <v>599</v>
      </c>
      <c r="O201" s="22">
        <v>599</v>
      </c>
      <c r="P201" s="23" t="s">
        <v>3093</v>
      </c>
      <c r="Q201" s="30">
        <v>0.13</v>
      </c>
      <c r="R201" s="13" t="s">
        <v>3062</v>
      </c>
      <c r="S201" s="136" t="s">
        <v>3063</v>
      </c>
      <c r="T201" s="11">
        <v>300</v>
      </c>
      <c r="U201" s="13" t="s">
        <v>2436</v>
      </c>
      <c r="V201" s="13" t="s">
        <v>3017</v>
      </c>
      <c r="W201" s="13" t="s">
        <v>3094</v>
      </c>
    </row>
    <row r="202" s="132" customFormat="1" ht="162" customHeight="1" spans="1:23">
      <c r="A202" s="11">
        <v>73</v>
      </c>
      <c r="B202" s="11" t="s">
        <v>22</v>
      </c>
      <c r="C202" s="11" t="s">
        <v>919</v>
      </c>
      <c r="D202" s="13"/>
      <c r="E202" s="11" t="s">
        <v>3095</v>
      </c>
      <c r="F202" s="11" t="s">
        <v>3096</v>
      </c>
      <c r="G202" s="11" t="s">
        <v>3097</v>
      </c>
      <c r="H202" s="16">
        <v>162778916</v>
      </c>
      <c r="I202" s="16">
        <v>164158199</v>
      </c>
      <c r="J202" s="13" t="s">
        <v>1076</v>
      </c>
      <c r="K202" s="11" t="s">
        <v>1077</v>
      </c>
      <c r="L202" s="13" t="s">
        <v>135</v>
      </c>
      <c r="M202" s="13">
        <v>1</v>
      </c>
      <c r="N202" s="28">
        <v>399</v>
      </c>
      <c r="O202" s="28">
        <v>399</v>
      </c>
      <c r="P202" s="23" t="s">
        <v>3098</v>
      </c>
      <c r="Q202" s="29">
        <v>0.13</v>
      </c>
      <c r="R202" s="13" t="s">
        <v>3088</v>
      </c>
      <c r="S202" s="136" t="s">
        <v>3055</v>
      </c>
      <c r="T202" s="13">
        <v>300</v>
      </c>
      <c r="U202" s="13" t="s">
        <v>979</v>
      </c>
      <c r="V202" s="13" t="s">
        <v>3017</v>
      </c>
      <c r="W202" s="13" t="s">
        <v>3099</v>
      </c>
    </row>
    <row r="203" s="5" customFormat="1" ht="170" customHeight="1" spans="1:23">
      <c r="A203" s="11">
        <v>74</v>
      </c>
      <c r="B203" s="11" t="s">
        <v>22</v>
      </c>
      <c r="C203" s="11" t="s">
        <v>919</v>
      </c>
      <c r="D203" s="11"/>
      <c r="E203" s="11" t="s">
        <v>3100</v>
      </c>
      <c r="F203" s="13" t="s">
        <v>3101</v>
      </c>
      <c r="G203" s="13" t="s">
        <v>3102</v>
      </c>
      <c r="H203" s="12">
        <v>162778761</v>
      </c>
      <c r="I203" s="12">
        <v>164158008</v>
      </c>
      <c r="J203" s="11" t="s">
        <v>301</v>
      </c>
      <c r="K203" s="11" t="s">
        <v>45</v>
      </c>
      <c r="L203" s="11" t="s">
        <v>53</v>
      </c>
      <c r="M203" s="11">
        <v>1</v>
      </c>
      <c r="N203" s="28">
        <v>938</v>
      </c>
      <c r="O203" s="22">
        <v>938</v>
      </c>
      <c r="P203" s="20" t="s">
        <v>3103</v>
      </c>
      <c r="Q203" s="29">
        <v>0.13</v>
      </c>
      <c r="R203" s="11" t="s">
        <v>3062</v>
      </c>
      <c r="S203" s="14" t="s">
        <v>3104</v>
      </c>
      <c r="T203" s="11">
        <v>300</v>
      </c>
      <c r="U203" s="11" t="s">
        <v>1551</v>
      </c>
      <c r="V203" s="11" t="s">
        <v>3017</v>
      </c>
      <c r="W203" s="11" t="s">
        <v>3105</v>
      </c>
    </row>
    <row r="204" s="5" customFormat="1" ht="232" customHeight="1" spans="1:23">
      <c r="A204" s="11">
        <v>75</v>
      </c>
      <c r="B204" s="11" t="s">
        <v>22</v>
      </c>
      <c r="C204" s="11" t="s">
        <v>919</v>
      </c>
      <c r="D204" s="11"/>
      <c r="E204" s="11" t="s">
        <v>3106</v>
      </c>
      <c r="F204" s="11" t="s">
        <v>3107</v>
      </c>
      <c r="G204" s="11" t="s">
        <v>3108</v>
      </c>
      <c r="H204" s="12">
        <v>162778052</v>
      </c>
      <c r="I204" s="12">
        <v>164157080</v>
      </c>
      <c r="J204" s="11" t="s">
        <v>923</v>
      </c>
      <c r="K204" s="11" t="s">
        <v>120</v>
      </c>
      <c r="L204" s="11" t="s">
        <v>909</v>
      </c>
      <c r="M204" s="11">
        <v>1</v>
      </c>
      <c r="N204" s="28">
        <v>499</v>
      </c>
      <c r="O204" s="28">
        <v>499</v>
      </c>
      <c r="P204" s="27" t="s">
        <v>3109</v>
      </c>
      <c r="Q204" s="29">
        <v>0.13</v>
      </c>
      <c r="R204" s="11" t="s">
        <v>3110</v>
      </c>
      <c r="S204" s="14" t="s">
        <v>3047</v>
      </c>
      <c r="T204" s="11">
        <v>300</v>
      </c>
      <c r="U204" s="11" t="s">
        <v>925</v>
      </c>
      <c r="V204" s="11" t="s">
        <v>3017</v>
      </c>
      <c r="W204" s="11" t="s">
        <v>3111</v>
      </c>
    </row>
    <row r="205" s="5" customFormat="1" ht="218" customHeight="1" spans="1:23">
      <c r="A205" s="11">
        <v>76</v>
      </c>
      <c r="B205" s="11" t="s">
        <v>22</v>
      </c>
      <c r="C205" s="11" t="s">
        <v>919</v>
      </c>
      <c r="D205" s="13" t="s">
        <v>60</v>
      </c>
      <c r="E205" s="11" t="s">
        <v>2153</v>
      </c>
      <c r="F205" s="11" t="s">
        <v>3112</v>
      </c>
      <c r="G205" s="11" t="s">
        <v>3113</v>
      </c>
      <c r="H205" s="16">
        <v>162778411</v>
      </c>
      <c r="I205" s="12">
        <v>164157616</v>
      </c>
      <c r="J205" s="11" t="s">
        <v>975</v>
      </c>
      <c r="K205" s="11" t="s">
        <v>976</v>
      </c>
      <c r="L205" s="11" t="s">
        <v>53</v>
      </c>
      <c r="M205" s="11">
        <v>1</v>
      </c>
      <c r="N205" s="28">
        <v>459</v>
      </c>
      <c r="O205" s="28">
        <v>459</v>
      </c>
      <c r="P205" s="27" t="s">
        <v>3114</v>
      </c>
      <c r="Q205" s="29">
        <v>0.13</v>
      </c>
      <c r="R205" s="11" t="s">
        <v>3088</v>
      </c>
      <c r="S205" s="14" t="s">
        <v>3063</v>
      </c>
      <c r="T205" s="11">
        <v>300</v>
      </c>
      <c r="U205" s="11" t="s">
        <v>979</v>
      </c>
      <c r="V205" s="11" t="s">
        <v>3017</v>
      </c>
      <c r="W205" s="11" t="s">
        <v>3089</v>
      </c>
    </row>
    <row r="206" s="5" customFormat="1" ht="49.5" spans="1:23">
      <c r="A206" s="11">
        <v>77</v>
      </c>
      <c r="B206" s="11" t="s">
        <v>22</v>
      </c>
      <c r="C206" s="11" t="s">
        <v>919</v>
      </c>
      <c r="D206" s="11"/>
      <c r="E206" s="11" t="s">
        <v>3115</v>
      </c>
      <c r="F206" s="11" t="s">
        <v>3116</v>
      </c>
      <c r="G206" s="11" t="s">
        <v>3117</v>
      </c>
      <c r="H206" s="12">
        <v>162778532</v>
      </c>
      <c r="I206" s="12">
        <v>164157753</v>
      </c>
      <c r="J206" s="11" t="s">
        <v>250</v>
      </c>
      <c r="K206" s="11" t="s">
        <v>71</v>
      </c>
      <c r="L206" s="11" t="s">
        <v>1572</v>
      </c>
      <c r="M206" s="11">
        <v>1</v>
      </c>
      <c r="N206" s="28">
        <v>511</v>
      </c>
      <c r="O206" s="28">
        <v>511</v>
      </c>
      <c r="P206" s="19" t="s">
        <v>3118</v>
      </c>
      <c r="Q206" s="29">
        <v>0.13</v>
      </c>
      <c r="R206" s="11" t="s">
        <v>3119</v>
      </c>
      <c r="S206" s="11" t="s">
        <v>3120</v>
      </c>
      <c r="T206" s="11">
        <v>300</v>
      </c>
      <c r="U206" s="11" t="s">
        <v>1004</v>
      </c>
      <c r="V206" s="11" t="s">
        <v>3017</v>
      </c>
      <c r="W206" s="11" t="s">
        <v>3121</v>
      </c>
    </row>
    <row r="207" s="5" customFormat="1" ht="240" customHeight="1" spans="1:23">
      <c r="A207" s="11">
        <v>78</v>
      </c>
      <c r="B207" s="11" t="s">
        <v>22</v>
      </c>
      <c r="C207" s="11" t="s">
        <v>919</v>
      </c>
      <c r="D207" s="11"/>
      <c r="E207" s="11" t="s">
        <v>3122</v>
      </c>
      <c r="F207" s="11" t="s">
        <v>3123</v>
      </c>
      <c r="G207" s="11" t="s">
        <v>3124</v>
      </c>
      <c r="H207" s="12">
        <v>162778057</v>
      </c>
      <c r="I207" s="12">
        <v>164157091</v>
      </c>
      <c r="J207" s="11" t="s">
        <v>923</v>
      </c>
      <c r="K207" s="11" t="s">
        <v>120</v>
      </c>
      <c r="L207" s="11" t="s">
        <v>909</v>
      </c>
      <c r="M207" s="11">
        <v>1</v>
      </c>
      <c r="N207" s="28">
        <v>399</v>
      </c>
      <c r="O207" s="28">
        <v>399</v>
      </c>
      <c r="P207" s="27" t="s">
        <v>3125</v>
      </c>
      <c r="Q207" s="29">
        <v>0.13</v>
      </c>
      <c r="R207" s="11" t="s">
        <v>3126</v>
      </c>
      <c r="S207" s="14" t="s">
        <v>3120</v>
      </c>
      <c r="T207" s="11">
        <v>300</v>
      </c>
      <c r="U207" s="11" t="s">
        <v>2179</v>
      </c>
      <c r="V207" s="11" t="s">
        <v>3017</v>
      </c>
      <c r="W207" s="11" t="s">
        <v>3111</v>
      </c>
    </row>
    <row r="208" s="5" customFormat="1" ht="213" customHeight="1" spans="1:23">
      <c r="A208" s="11">
        <v>79</v>
      </c>
      <c r="B208" s="11" t="s">
        <v>22</v>
      </c>
      <c r="C208" s="11" t="s">
        <v>919</v>
      </c>
      <c r="D208" s="11"/>
      <c r="E208" s="11" t="s">
        <v>3127</v>
      </c>
      <c r="F208" s="11" t="s">
        <v>3128</v>
      </c>
      <c r="G208" s="11" t="s">
        <v>3129</v>
      </c>
      <c r="H208" s="12">
        <v>162779086</v>
      </c>
      <c r="I208" s="12">
        <v>164158390</v>
      </c>
      <c r="J208" s="11" t="s">
        <v>975</v>
      </c>
      <c r="K208" s="11" t="s">
        <v>27</v>
      </c>
      <c r="L208" s="11" t="s">
        <v>53</v>
      </c>
      <c r="M208" s="11">
        <v>1</v>
      </c>
      <c r="N208" s="28">
        <v>999</v>
      </c>
      <c r="O208" s="28">
        <v>999</v>
      </c>
      <c r="P208" s="27" t="s">
        <v>3130</v>
      </c>
      <c r="Q208" s="29">
        <v>0.13</v>
      </c>
      <c r="R208" s="11" t="s">
        <v>3131</v>
      </c>
      <c r="S208" s="14" t="s">
        <v>3132</v>
      </c>
      <c r="T208" s="11">
        <v>300</v>
      </c>
      <c r="U208" s="11" t="s">
        <v>3133</v>
      </c>
      <c r="V208" s="11" t="s">
        <v>3017</v>
      </c>
      <c r="W208" s="11" t="s">
        <v>3134</v>
      </c>
    </row>
    <row r="209" s="5" customFormat="1" ht="161" customHeight="1" spans="1:23">
      <c r="A209" s="11">
        <v>80</v>
      </c>
      <c r="B209" s="11" t="s">
        <v>22</v>
      </c>
      <c r="C209" s="11" t="s">
        <v>919</v>
      </c>
      <c r="D209" s="11"/>
      <c r="E209" s="11" t="s">
        <v>3135</v>
      </c>
      <c r="F209" s="11" t="s">
        <v>3136</v>
      </c>
      <c r="G209" s="11" t="s">
        <v>3137</v>
      </c>
      <c r="H209" s="12">
        <v>162778700</v>
      </c>
      <c r="I209" s="12">
        <v>164157945</v>
      </c>
      <c r="J209" s="11" t="s">
        <v>250</v>
      </c>
      <c r="K209" s="11" t="s">
        <v>27</v>
      </c>
      <c r="L209" s="11" t="s">
        <v>909</v>
      </c>
      <c r="M209" s="11">
        <v>1</v>
      </c>
      <c r="N209" s="28">
        <v>449</v>
      </c>
      <c r="O209" s="28">
        <v>449</v>
      </c>
      <c r="P209" s="19" t="s">
        <v>3138</v>
      </c>
      <c r="Q209" s="29">
        <v>0.13</v>
      </c>
      <c r="R209" s="11" t="s">
        <v>3119</v>
      </c>
      <c r="S209" s="14" t="s">
        <v>3139</v>
      </c>
      <c r="T209" s="11">
        <v>300</v>
      </c>
      <c r="U209" s="11" t="s">
        <v>1100</v>
      </c>
      <c r="V209" s="11" t="s">
        <v>3017</v>
      </c>
      <c r="W209" s="11" t="s">
        <v>3140</v>
      </c>
    </row>
    <row r="210" s="5" customFormat="1" ht="165" customHeight="1" spans="1:23">
      <c r="A210" s="11">
        <v>81</v>
      </c>
      <c r="B210" s="11" t="s">
        <v>22</v>
      </c>
      <c r="C210" s="11" t="s">
        <v>919</v>
      </c>
      <c r="D210" s="11"/>
      <c r="E210" s="11" t="s">
        <v>3141</v>
      </c>
      <c r="F210" s="11" t="s">
        <v>3142</v>
      </c>
      <c r="G210" s="11" t="s">
        <v>3143</v>
      </c>
      <c r="H210" s="12">
        <v>162778631</v>
      </c>
      <c r="I210" s="12">
        <v>164157865</v>
      </c>
      <c r="J210" s="11" t="s">
        <v>1539</v>
      </c>
      <c r="K210" s="11" t="s">
        <v>1540</v>
      </c>
      <c r="L210" s="11" t="s">
        <v>909</v>
      </c>
      <c r="M210" s="11">
        <v>1</v>
      </c>
      <c r="N210" s="28">
        <v>699</v>
      </c>
      <c r="O210" s="28">
        <v>699</v>
      </c>
      <c r="P210" s="27" t="s">
        <v>3144</v>
      </c>
      <c r="Q210" s="29">
        <v>0.13</v>
      </c>
      <c r="R210" s="11" t="s">
        <v>3145</v>
      </c>
      <c r="S210" s="14" t="s">
        <v>3146</v>
      </c>
      <c r="T210" s="11">
        <v>300</v>
      </c>
      <c r="U210" s="11" t="s">
        <v>3147</v>
      </c>
      <c r="V210" s="11" t="s">
        <v>3017</v>
      </c>
      <c r="W210" s="11" t="s">
        <v>3048</v>
      </c>
    </row>
    <row r="211" s="66" customFormat="1" ht="168" customHeight="1" spans="1:23">
      <c r="A211" s="11">
        <v>82</v>
      </c>
      <c r="B211" s="11" t="s">
        <v>22</v>
      </c>
      <c r="C211" s="11" t="s">
        <v>919</v>
      </c>
      <c r="D211" s="11"/>
      <c r="E211" s="11" t="s">
        <v>3148</v>
      </c>
      <c r="F211" s="13" t="s">
        <v>3149</v>
      </c>
      <c r="G211" s="13" t="s">
        <v>3150</v>
      </c>
      <c r="H211" s="12">
        <v>162778765</v>
      </c>
      <c r="I211" s="12">
        <v>164158012</v>
      </c>
      <c r="J211" s="11" t="s">
        <v>167</v>
      </c>
      <c r="K211" s="11" t="s">
        <v>3151</v>
      </c>
      <c r="L211" s="11" t="s">
        <v>53</v>
      </c>
      <c r="M211" s="11">
        <v>1</v>
      </c>
      <c r="N211" s="28">
        <v>399</v>
      </c>
      <c r="O211" s="28">
        <v>399</v>
      </c>
      <c r="P211" s="142" t="s">
        <v>3152</v>
      </c>
      <c r="Q211" s="29">
        <v>0.13</v>
      </c>
      <c r="R211" s="11" t="s">
        <v>3153</v>
      </c>
      <c r="S211" s="14" t="s">
        <v>3154</v>
      </c>
      <c r="T211" s="11">
        <v>300</v>
      </c>
      <c r="U211" s="11" t="s">
        <v>3155</v>
      </c>
      <c r="V211" s="11" t="s">
        <v>3017</v>
      </c>
      <c r="W211" s="11" t="s">
        <v>3105</v>
      </c>
    </row>
    <row r="212" s="99" customFormat="1" ht="165" spans="1:23">
      <c r="A212" s="11">
        <v>83</v>
      </c>
      <c r="B212" s="11" t="s">
        <v>22</v>
      </c>
      <c r="C212" s="11" t="s">
        <v>971</v>
      </c>
      <c r="D212" s="11" t="s">
        <v>60</v>
      </c>
      <c r="E212" s="13" t="s">
        <v>3156</v>
      </c>
      <c r="F212" s="13" t="s">
        <v>3157</v>
      </c>
      <c r="G212" s="13" t="s">
        <v>3158</v>
      </c>
      <c r="H212" s="13">
        <v>162778772</v>
      </c>
      <c r="I212" s="13">
        <v>164158019</v>
      </c>
      <c r="J212" s="13" t="s">
        <v>250</v>
      </c>
      <c r="K212" s="13" t="s">
        <v>1658</v>
      </c>
      <c r="L212" s="13" t="s">
        <v>36</v>
      </c>
      <c r="M212" s="13">
        <v>1</v>
      </c>
      <c r="N212" s="13">
        <v>299</v>
      </c>
      <c r="O212" s="13">
        <v>695</v>
      </c>
      <c r="P212" s="109" t="s">
        <v>3159</v>
      </c>
      <c r="Q212" s="30">
        <v>0.13</v>
      </c>
      <c r="R212" s="13" t="s">
        <v>3160</v>
      </c>
      <c r="S212" s="201" t="s">
        <v>3161</v>
      </c>
      <c r="T212" s="13">
        <v>300</v>
      </c>
      <c r="U212" s="13" t="s">
        <v>1660</v>
      </c>
      <c r="V212" s="11" t="s">
        <v>3162</v>
      </c>
      <c r="W212" s="11" t="s">
        <v>3163</v>
      </c>
    </row>
    <row r="213" s="99" customFormat="1" ht="148.5" spans="1:23">
      <c r="A213" s="11"/>
      <c r="B213" s="11"/>
      <c r="C213" s="11"/>
      <c r="D213" s="11"/>
      <c r="E213" s="13"/>
      <c r="F213" s="13"/>
      <c r="G213" s="13" t="s">
        <v>3164</v>
      </c>
      <c r="H213" s="13"/>
      <c r="I213" s="13"/>
      <c r="J213" s="13"/>
      <c r="K213" s="13"/>
      <c r="L213" s="13"/>
      <c r="M213" s="13"/>
      <c r="N213" s="13">
        <v>396</v>
      </c>
      <c r="O213" s="13"/>
      <c r="P213" s="109" t="s">
        <v>3165</v>
      </c>
      <c r="Q213" s="30">
        <v>0.13</v>
      </c>
      <c r="R213" s="13" t="s">
        <v>3160</v>
      </c>
      <c r="S213" s="201" t="s">
        <v>3161</v>
      </c>
      <c r="T213" s="13"/>
      <c r="U213" s="13" t="s">
        <v>1660</v>
      </c>
      <c r="V213" s="11" t="s">
        <v>3162</v>
      </c>
      <c r="W213" s="11" t="s">
        <v>3163</v>
      </c>
    </row>
    <row r="214" s="37" customFormat="1" ht="215" customHeight="1" spans="1:23">
      <c r="A214" s="11">
        <v>84</v>
      </c>
      <c r="B214" s="11" t="s">
        <v>22</v>
      </c>
      <c r="C214" s="11" t="s">
        <v>971</v>
      </c>
      <c r="D214" s="11" t="s">
        <v>60</v>
      </c>
      <c r="E214" s="11" t="s">
        <v>972</v>
      </c>
      <c r="F214" s="13" t="s">
        <v>3166</v>
      </c>
      <c r="G214" s="16" t="s">
        <v>3167</v>
      </c>
      <c r="H214" s="12">
        <v>162777067</v>
      </c>
      <c r="I214" s="12">
        <v>164155198</v>
      </c>
      <c r="J214" s="12" t="s">
        <v>975</v>
      </c>
      <c r="K214" s="12" t="s">
        <v>976</v>
      </c>
      <c r="L214" s="12" t="s">
        <v>977</v>
      </c>
      <c r="M214" s="11">
        <v>1</v>
      </c>
      <c r="N214" s="11">
        <v>699</v>
      </c>
      <c r="O214" s="11">
        <v>699</v>
      </c>
      <c r="P214" s="27" t="s">
        <v>3168</v>
      </c>
      <c r="Q214" s="29">
        <v>0.13</v>
      </c>
      <c r="R214" s="13" t="s">
        <v>3169</v>
      </c>
      <c r="S214" s="136">
        <v>1080422</v>
      </c>
      <c r="T214" s="11">
        <v>300</v>
      </c>
      <c r="U214" s="11" t="s">
        <v>979</v>
      </c>
      <c r="V214" s="11" t="s">
        <v>3162</v>
      </c>
      <c r="W214" s="11" t="s">
        <v>3170</v>
      </c>
    </row>
    <row r="215" s="67" customFormat="1" ht="215" customHeight="1" spans="1:23">
      <c r="A215" s="11">
        <v>85</v>
      </c>
      <c r="B215" s="11" t="s">
        <v>22</v>
      </c>
      <c r="C215" s="11" t="s">
        <v>971</v>
      </c>
      <c r="D215" s="11" t="s">
        <v>60</v>
      </c>
      <c r="E215" s="11" t="s">
        <v>3171</v>
      </c>
      <c r="F215" s="11" t="s">
        <v>3172</v>
      </c>
      <c r="G215" s="11" t="s">
        <v>3173</v>
      </c>
      <c r="H215" s="11">
        <v>162777023</v>
      </c>
      <c r="I215" s="11">
        <v>164155146</v>
      </c>
      <c r="J215" s="11" t="s">
        <v>941</v>
      </c>
      <c r="K215" s="11" t="s">
        <v>120</v>
      </c>
      <c r="L215" s="11" t="s">
        <v>36</v>
      </c>
      <c r="M215" s="11">
        <v>1</v>
      </c>
      <c r="N215" s="11">
        <v>328</v>
      </c>
      <c r="O215" s="11">
        <v>328</v>
      </c>
      <c r="P215" s="11" t="s">
        <v>3174</v>
      </c>
      <c r="Q215" s="45">
        <v>0.13</v>
      </c>
      <c r="R215" s="11" t="s">
        <v>3175</v>
      </c>
      <c r="S215" s="202" t="s">
        <v>3176</v>
      </c>
      <c r="T215" s="11">
        <v>300</v>
      </c>
      <c r="U215" s="11" t="s">
        <v>3177</v>
      </c>
      <c r="V215" s="11" t="s">
        <v>3162</v>
      </c>
      <c r="W215" s="11" t="s">
        <v>3178</v>
      </c>
    </row>
    <row r="216" s="37" customFormat="1" ht="127" customHeight="1" spans="1:23">
      <c r="A216" s="139">
        <v>86</v>
      </c>
      <c r="B216" s="139" t="s">
        <v>22</v>
      </c>
      <c r="C216" s="139" t="s">
        <v>997</v>
      </c>
      <c r="D216" s="139" t="s">
        <v>60</v>
      </c>
      <c r="E216" s="139" t="s">
        <v>3179</v>
      </c>
      <c r="F216" s="139" t="s">
        <v>3180</v>
      </c>
      <c r="G216" s="13" t="s">
        <v>3181</v>
      </c>
      <c r="H216" s="13">
        <v>162779267</v>
      </c>
      <c r="I216" s="13">
        <v>164158607</v>
      </c>
      <c r="J216" s="13" t="s">
        <v>70</v>
      </c>
      <c r="K216" s="13" t="s">
        <v>78</v>
      </c>
      <c r="L216" s="11" t="s">
        <v>36</v>
      </c>
      <c r="M216" s="11">
        <v>1</v>
      </c>
      <c r="N216" s="13">
        <v>498</v>
      </c>
      <c r="O216" s="13">
        <v>498</v>
      </c>
      <c r="P216" s="143" t="s">
        <v>3182</v>
      </c>
      <c r="Q216" s="30">
        <v>0.13</v>
      </c>
      <c r="R216" s="13" t="s">
        <v>3183</v>
      </c>
      <c r="S216" s="13">
        <v>109051906</v>
      </c>
      <c r="T216" s="13">
        <v>300</v>
      </c>
      <c r="U216" s="13" t="s">
        <v>1004</v>
      </c>
      <c r="V216" s="11" t="s">
        <v>3162</v>
      </c>
      <c r="W216" s="11" t="s">
        <v>3184</v>
      </c>
    </row>
    <row r="217" s="37" customFormat="1" ht="127" customHeight="1" spans="1:23">
      <c r="A217" s="139">
        <v>4</v>
      </c>
      <c r="B217" s="139" t="s">
        <v>22</v>
      </c>
      <c r="C217" s="139"/>
      <c r="D217" s="139" t="s">
        <v>60</v>
      </c>
      <c r="E217" s="139" t="s">
        <v>3179</v>
      </c>
      <c r="F217" s="139"/>
      <c r="G217" s="13" t="s">
        <v>3185</v>
      </c>
      <c r="H217" s="13"/>
      <c r="I217" s="13">
        <v>164158608</v>
      </c>
      <c r="J217" s="13" t="s">
        <v>70</v>
      </c>
      <c r="K217" s="13" t="s">
        <v>78</v>
      </c>
      <c r="L217" s="11" t="s">
        <v>36</v>
      </c>
      <c r="M217" s="11">
        <v>1</v>
      </c>
      <c r="N217" s="13">
        <v>498</v>
      </c>
      <c r="O217" s="13">
        <v>498</v>
      </c>
      <c r="P217" s="143" t="s">
        <v>3182</v>
      </c>
      <c r="Q217" s="30">
        <v>0.13</v>
      </c>
      <c r="R217" s="13" t="s">
        <v>3183</v>
      </c>
      <c r="S217" s="13">
        <v>109051906</v>
      </c>
      <c r="T217" s="13">
        <v>300</v>
      </c>
      <c r="U217" s="13" t="s">
        <v>1004</v>
      </c>
      <c r="V217" s="11" t="s">
        <v>3162</v>
      </c>
      <c r="W217" s="11" t="s">
        <v>3184</v>
      </c>
    </row>
    <row r="218" s="37" customFormat="1" ht="141" customHeight="1" spans="1:23">
      <c r="A218" s="11">
        <v>87</v>
      </c>
      <c r="B218" s="11" t="s">
        <v>22</v>
      </c>
      <c r="C218" s="11" t="s">
        <v>1005</v>
      </c>
      <c r="D218" s="11" t="s">
        <v>60</v>
      </c>
      <c r="E218" s="11" t="s">
        <v>3186</v>
      </c>
      <c r="F218" s="11" t="s">
        <v>3187</v>
      </c>
      <c r="G218" s="12" t="s">
        <v>3188</v>
      </c>
      <c r="H218" s="12">
        <v>162779582</v>
      </c>
      <c r="I218" s="12">
        <v>164158950</v>
      </c>
      <c r="J218" s="11" t="s">
        <v>26</v>
      </c>
      <c r="K218" s="11" t="s">
        <v>154</v>
      </c>
      <c r="L218" s="11" t="s">
        <v>53</v>
      </c>
      <c r="M218" s="11">
        <v>1</v>
      </c>
      <c r="N218" s="11">
        <v>599</v>
      </c>
      <c r="O218" s="11">
        <v>758</v>
      </c>
      <c r="P218" s="27" t="s">
        <v>3189</v>
      </c>
      <c r="Q218" s="29">
        <v>0.13</v>
      </c>
      <c r="R218" s="11" t="s">
        <v>3015</v>
      </c>
      <c r="S218" s="202" t="s">
        <v>3190</v>
      </c>
      <c r="T218" s="11">
        <v>300</v>
      </c>
      <c r="U218" s="11" t="s">
        <v>2511</v>
      </c>
      <c r="V218" s="11" t="s">
        <v>3162</v>
      </c>
      <c r="W218" s="11" t="s">
        <v>3191</v>
      </c>
    </row>
    <row r="219" s="37" customFormat="1" ht="141" customHeight="1" spans="1:23">
      <c r="A219" s="11"/>
      <c r="B219" s="11"/>
      <c r="C219" s="11"/>
      <c r="D219" s="11"/>
      <c r="E219" s="11" t="s">
        <v>3192</v>
      </c>
      <c r="F219" s="11"/>
      <c r="G219" s="12" t="s">
        <v>3193</v>
      </c>
      <c r="H219" s="12"/>
      <c r="I219" s="12"/>
      <c r="J219" s="11" t="s">
        <v>26</v>
      </c>
      <c r="K219" s="11" t="s">
        <v>154</v>
      </c>
      <c r="L219" s="11" t="s">
        <v>2513</v>
      </c>
      <c r="M219" s="11">
        <v>1</v>
      </c>
      <c r="N219" s="11">
        <v>159</v>
      </c>
      <c r="O219" s="11"/>
      <c r="P219" s="27" t="s">
        <v>3194</v>
      </c>
      <c r="Q219" s="29"/>
      <c r="R219" s="11" t="s">
        <v>3195</v>
      </c>
      <c r="S219" s="202" t="s">
        <v>3196</v>
      </c>
      <c r="T219" s="11"/>
      <c r="U219" s="11"/>
      <c r="V219" s="11"/>
      <c r="W219" s="11"/>
    </row>
    <row r="220" s="37" customFormat="1" ht="141" customHeight="1" spans="1:23">
      <c r="A220" s="11">
        <v>88</v>
      </c>
      <c r="B220" s="11" t="s">
        <v>22</v>
      </c>
      <c r="C220" s="11" t="s">
        <v>1005</v>
      </c>
      <c r="D220" s="11" t="s">
        <v>60</v>
      </c>
      <c r="E220" s="11" t="s">
        <v>3186</v>
      </c>
      <c r="F220" s="11" t="s">
        <v>3197</v>
      </c>
      <c r="G220" s="11" t="s">
        <v>3198</v>
      </c>
      <c r="H220" s="12">
        <v>162779583</v>
      </c>
      <c r="I220" s="12">
        <v>164158956</v>
      </c>
      <c r="J220" s="14" t="s">
        <v>26</v>
      </c>
      <c r="K220" s="14" t="s">
        <v>154</v>
      </c>
      <c r="L220" s="11" t="s">
        <v>53</v>
      </c>
      <c r="M220" s="14">
        <v>1</v>
      </c>
      <c r="N220" s="11">
        <v>599</v>
      </c>
      <c r="O220" s="11">
        <v>798</v>
      </c>
      <c r="P220" s="27" t="s">
        <v>3199</v>
      </c>
      <c r="Q220" s="29">
        <v>0.13</v>
      </c>
      <c r="R220" s="11" t="s">
        <v>3015</v>
      </c>
      <c r="S220" s="202" t="s">
        <v>3190</v>
      </c>
      <c r="T220" s="11">
        <v>300</v>
      </c>
      <c r="U220" s="11" t="s">
        <v>2511</v>
      </c>
      <c r="V220" s="11" t="s">
        <v>3162</v>
      </c>
      <c r="W220" s="11" t="s">
        <v>3191</v>
      </c>
    </row>
    <row r="221" s="37" customFormat="1" ht="141" customHeight="1" spans="1:23">
      <c r="A221" s="11"/>
      <c r="B221" s="11"/>
      <c r="C221" s="11"/>
      <c r="D221" s="11" t="s">
        <v>60</v>
      </c>
      <c r="E221" s="11" t="s">
        <v>3200</v>
      </c>
      <c r="F221" s="11"/>
      <c r="G221" s="11" t="s">
        <v>3201</v>
      </c>
      <c r="H221" s="14"/>
      <c r="I221" s="14"/>
      <c r="J221" s="14" t="s">
        <v>26</v>
      </c>
      <c r="K221" s="14" t="s">
        <v>154</v>
      </c>
      <c r="L221" s="11" t="s">
        <v>2513</v>
      </c>
      <c r="M221" s="14">
        <v>1</v>
      </c>
      <c r="N221" s="11">
        <v>199</v>
      </c>
      <c r="O221" s="11"/>
      <c r="P221" s="27" t="s">
        <v>3202</v>
      </c>
      <c r="Q221" s="29"/>
      <c r="R221" s="11" t="s">
        <v>3015</v>
      </c>
      <c r="S221" s="202" t="s">
        <v>3203</v>
      </c>
      <c r="T221" s="11"/>
      <c r="U221" s="11"/>
      <c r="V221" s="11"/>
      <c r="W221" s="11"/>
    </row>
    <row r="222" s="35" customFormat="1" ht="236" customHeight="1" spans="1:23">
      <c r="A222" s="13">
        <v>89</v>
      </c>
      <c r="B222" s="13" t="s">
        <v>22</v>
      </c>
      <c r="C222" s="13" t="s">
        <v>379</v>
      </c>
      <c r="D222" s="13" t="s">
        <v>60</v>
      </c>
      <c r="E222" s="13" t="s">
        <v>3204</v>
      </c>
      <c r="F222" s="13" t="s">
        <v>3205</v>
      </c>
      <c r="G222" s="13" t="s">
        <v>3206</v>
      </c>
      <c r="H222" s="16">
        <v>162778839</v>
      </c>
      <c r="I222" s="16">
        <v>164158105</v>
      </c>
      <c r="J222" s="13" t="s">
        <v>26</v>
      </c>
      <c r="K222" s="13" t="s">
        <v>45</v>
      </c>
      <c r="L222" s="11" t="s">
        <v>53</v>
      </c>
      <c r="M222" s="13">
        <v>1</v>
      </c>
      <c r="N222" s="22">
        <v>1188</v>
      </c>
      <c r="O222" s="22">
        <v>1188</v>
      </c>
      <c r="P222" s="23" t="s">
        <v>3207</v>
      </c>
      <c r="Q222" s="29">
        <v>0.13</v>
      </c>
      <c r="R222" s="13" t="s">
        <v>3208</v>
      </c>
      <c r="S222" s="136">
        <v>104030301</v>
      </c>
      <c r="T222" s="13">
        <v>300</v>
      </c>
      <c r="U222" s="13" t="s">
        <v>384</v>
      </c>
      <c r="V222" s="13" t="s">
        <v>3017</v>
      </c>
      <c r="W222" s="13" t="s">
        <v>3209</v>
      </c>
    </row>
    <row r="223" s="5" customFormat="1" ht="189" customHeight="1" spans="1:23">
      <c r="A223" s="11">
        <v>90</v>
      </c>
      <c r="B223" s="11" t="s">
        <v>22</v>
      </c>
      <c r="C223" s="11" t="s">
        <v>379</v>
      </c>
      <c r="D223" s="11"/>
      <c r="E223" s="11" t="s">
        <v>3210</v>
      </c>
      <c r="F223" s="13" t="s">
        <v>3211</v>
      </c>
      <c r="G223" s="11" t="s">
        <v>3212</v>
      </c>
      <c r="H223" s="12">
        <v>162779089</v>
      </c>
      <c r="I223" s="12">
        <v>164158395</v>
      </c>
      <c r="J223" s="11" t="s">
        <v>1673</v>
      </c>
      <c r="K223" s="11" t="s">
        <v>1674</v>
      </c>
      <c r="L223" s="11" t="s">
        <v>1087</v>
      </c>
      <c r="M223" s="11">
        <v>1</v>
      </c>
      <c r="N223" s="28">
        <v>599</v>
      </c>
      <c r="O223" s="28">
        <v>599</v>
      </c>
      <c r="P223" s="27" t="s">
        <v>3213</v>
      </c>
      <c r="Q223" s="29">
        <v>0.13</v>
      </c>
      <c r="R223" s="11" t="s">
        <v>3208</v>
      </c>
      <c r="S223" s="14" t="s">
        <v>3214</v>
      </c>
      <c r="T223" s="11">
        <v>300</v>
      </c>
      <c r="U223" s="11" t="s">
        <v>1676</v>
      </c>
      <c r="V223" s="11" t="s">
        <v>3017</v>
      </c>
      <c r="W223" s="11" t="s">
        <v>1676</v>
      </c>
    </row>
    <row r="224" s="100" customFormat="1" ht="34.5" spans="1:23">
      <c r="A224" s="105">
        <v>91</v>
      </c>
      <c r="B224" s="105" t="s">
        <v>22</v>
      </c>
      <c r="C224" s="105" t="s">
        <v>23</v>
      </c>
      <c r="D224" s="105"/>
      <c r="E224" s="105"/>
      <c r="F224" s="105" t="s">
        <v>3215</v>
      </c>
      <c r="G224" s="105" t="s">
        <v>3216</v>
      </c>
      <c r="H224" s="107">
        <v>162782764</v>
      </c>
      <c r="I224" s="107">
        <v>164163031</v>
      </c>
      <c r="J224" s="105" t="s">
        <v>51</v>
      </c>
      <c r="K224" s="105" t="s">
        <v>398</v>
      </c>
      <c r="L224" s="105" t="s">
        <v>399</v>
      </c>
      <c r="M224" s="105">
        <v>1</v>
      </c>
      <c r="N224" s="105">
        <v>358</v>
      </c>
      <c r="O224" s="105">
        <v>358</v>
      </c>
      <c r="P224" s="111" t="s">
        <v>400</v>
      </c>
      <c r="Q224" s="112">
        <v>0.13</v>
      </c>
      <c r="R224" s="105" t="s">
        <v>2748</v>
      </c>
      <c r="S224" s="203" t="s">
        <v>2749</v>
      </c>
      <c r="T224" s="105">
        <v>300</v>
      </c>
      <c r="U224" s="105" t="s">
        <v>2235</v>
      </c>
      <c r="V224" s="105" t="s">
        <v>2610</v>
      </c>
      <c r="W224" s="105" t="s">
        <v>3217</v>
      </c>
    </row>
    <row r="225" s="100" customFormat="1" ht="162" customHeight="1" spans="1:23">
      <c r="A225" s="105">
        <v>92</v>
      </c>
      <c r="B225" s="105" t="s">
        <v>22</v>
      </c>
      <c r="C225" s="105" t="s">
        <v>23</v>
      </c>
      <c r="D225" s="105"/>
      <c r="E225" s="105" t="s">
        <v>3218</v>
      </c>
      <c r="F225" s="140" t="s">
        <v>3219</v>
      </c>
      <c r="G225" s="141" t="s">
        <v>3220</v>
      </c>
      <c r="H225" s="107">
        <v>162782945</v>
      </c>
      <c r="I225" s="107">
        <v>164163243</v>
      </c>
      <c r="J225" s="105" t="s">
        <v>34</v>
      </c>
      <c r="K225" s="105" t="s">
        <v>45</v>
      </c>
      <c r="L225" s="105" t="s">
        <v>36</v>
      </c>
      <c r="M225" s="105">
        <v>1</v>
      </c>
      <c r="N225" s="144">
        <v>368</v>
      </c>
      <c r="O225" s="144">
        <v>368</v>
      </c>
      <c r="P225" s="105" t="s">
        <v>3221</v>
      </c>
      <c r="Q225" s="112">
        <v>0.13</v>
      </c>
      <c r="R225" s="105" t="s">
        <v>3222</v>
      </c>
      <c r="S225" s="108" t="s">
        <v>2869</v>
      </c>
      <c r="T225" s="105">
        <v>300</v>
      </c>
      <c r="U225" s="108" t="s">
        <v>3223</v>
      </c>
      <c r="V225" s="105" t="s">
        <v>2610</v>
      </c>
      <c r="W225" s="108" t="s">
        <v>2627</v>
      </c>
    </row>
    <row r="226" ht="279" customHeight="1" spans="1:23">
      <c r="A226" s="13">
        <v>1</v>
      </c>
      <c r="B226" s="11" t="s">
        <v>22</v>
      </c>
      <c r="C226" s="11" t="s">
        <v>23</v>
      </c>
      <c r="D226" s="13" t="s">
        <v>60</v>
      </c>
      <c r="E226" s="13" t="s">
        <v>3224</v>
      </c>
      <c r="F226" s="11" t="s">
        <v>3225</v>
      </c>
      <c r="G226" s="13" t="s">
        <v>3226</v>
      </c>
      <c r="H226" s="15">
        <v>162779272</v>
      </c>
      <c r="I226" s="15">
        <v>164158613</v>
      </c>
      <c r="J226" s="13" t="s">
        <v>2606</v>
      </c>
      <c r="K226" s="15" t="s">
        <v>78</v>
      </c>
      <c r="L226" s="68" t="s">
        <v>463</v>
      </c>
      <c r="M226" s="11">
        <v>1</v>
      </c>
      <c r="N226" s="13">
        <v>338</v>
      </c>
      <c r="O226" s="13">
        <v>338</v>
      </c>
      <c r="P226" s="145" t="s">
        <v>3227</v>
      </c>
      <c r="Q226" s="29">
        <v>0.13</v>
      </c>
      <c r="R226" s="13" t="s">
        <v>2608</v>
      </c>
      <c r="S226" s="201" t="s">
        <v>2609</v>
      </c>
      <c r="T226" s="13">
        <v>270</v>
      </c>
      <c r="U226" s="29" t="s">
        <v>465</v>
      </c>
      <c r="V226" s="15" t="s">
        <v>2610</v>
      </c>
      <c r="W226" s="15" t="str">
        <f>VLOOKUP(H226,[1]Sheet1!$C:$H,5,0)</f>
        <v>榴芒一刻</v>
      </c>
    </row>
    <row r="227" ht="396" spans="1:23">
      <c r="A227" s="11">
        <v>2</v>
      </c>
      <c r="B227" s="11" t="s">
        <v>22</v>
      </c>
      <c r="C227" s="11" t="s">
        <v>23</v>
      </c>
      <c r="D227" s="11" t="s">
        <v>60</v>
      </c>
      <c r="E227" s="11" t="s">
        <v>3228</v>
      </c>
      <c r="F227" s="11" t="s">
        <v>3229</v>
      </c>
      <c r="G227" s="11" t="s">
        <v>3230</v>
      </c>
      <c r="H227" s="14">
        <v>162780303</v>
      </c>
      <c r="I227" s="14">
        <v>164159869</v>
      </c>
      <c r="J227" s="11" t="s">
        <v>34</v>
      </c>
      <c r="K227" s="11" t="s">
        <v>35</v>
      </c>
      <c r="L227" s="11" t="s">
        <v>36</v>
      </c>
      <c r="M227" s="11">
        <v>1</v>
      </c>
      <c r="N227" s="69" t="s">
        <v>3231</v>
      </c>
      <c r="O227" s="69">
        <v>490</v>
      </c>
      <c r="P227" s="11" t="s">
        <v>3232</v>
      </c>
      <c r="Q227" s="29" t="s">
        <v>2623</v>
      </c>
      <c r="R227" s="11" t="s">
        <v>3233</v>
      </c>
      <c r="S227" s="11" t="s">
        <v>3234</v>
      </c>
      <c r="T227" s="11">
        <v>270</v>
      </c>
      <c r="U227" s="11" t="s">
        <v>3235</v>
      </c>
      <c r="V227" s="11" t="s">
        <v>2610</v>
      </c>
      <c r="W227" s="11" t="str">
        <f>VLOOKUP(H227,[1]Sheet1!$C:$H,5,0)</f>
        <v>富海胜</v>
      </c>
    </row>
    <row r="228" ht="247.5" spans="1:23">
      <c r="A228" s="11">
        <v>3</v>
      </c>
      <c r="B228" s="11" t="s">
        <v>22</v>
      </c>
      <c r="C228" s="11" t="s">
        <v>23</v>
      </c>
      <c r="D228" s="11" t="s">
        <v>60</v>
      </c>
      <c r="E228" s="11" t="s">
        <v>3236</v>
      </c>
      <c r="F228" s="11" t="s">
        <v>3237</v>
      </c>
      <c r="G228" s="11" t="s">
        <v>3238</v>
      </c>
      <c r="H228" s="14">
        <v>162780304</v>
      </c>
      <c r="I228" s="14">
        <v>164159870</v>
      </c>
      <c r="J228" s="11" t="s">
        <v>34</v>
      </c>
      <c r="K228" s="11" t="s">
        <v>35</v>
      </c>
      <c r="L228" s="11" t="s">
        <v>36</v>
      </c>
      <c r="M228" s="11">
        <v>1</v>
      </c>
      <c r="N228" s="69" t="s">
        <v>3239</v>
      </c>
      <c r="O228" s="69">
        <v>386</v>
      </c>
      <c r="P228" s="11" t="s">
        <v>3240</v>
      </c>
      <c r="Q228" s="31" t="s">
        <v>39</v>
      </c>
      <c r="R228" s="31" t="s">
        <v>3241</v>
      </c>
      <c r="S228" s="134" t="s">
        <v>3242</v>
      </c>
      <c r="T228" s="11">
        <v>270</v>
      </c>
      <c r="U228" s="11" t="s">
        <v>3243</v>
      </c>
      <c r="V228" s="11" t="s">
        <v>2610</v>
      </c>
      <c r="W228" s="11" t="str">
        <f>VLOOKUP(H228,[1]Sheet1!$C:$H,5,0)</f>
        <v>富海胜</v>
      </c>
    </row>
    <row r="229" ht="61" customHeight="1" spans="1:23">
      <c r="A229" s="13">
        <v>4</v>
      </c>
      <c r="B229" s="13" t="s">
        <v>22</v>
      </c>
      <c r="C229" s="13" t="s">
        <v>23</v>
      </c>
      <c r="D229" s="13" t="s">
        <v>60</v>
      </c>
      <c r="E229" s="13" t="s">
        <v>1199</v>
      </c>
      <c r="F229" s="13" t="s">
        <v>3244</v>
      </c>
      <c r="G229" s="13" t="s">
        <v>1810</v>
      </c>
      <c r="H229" s="16">
        <v>162779401</v>
      </c>
      <c r="I229" s="16">
        <v>164158743</v>
      </c>
      <c r="J229" s="13" t="s">
        <v>70</v>
      </c>
      <c r="K229" s="13" t="s">
        <v>71</v>
      </c>
      <c r="L229" s="13" t="s">
        <v>496</v>
      </c>
      <c r="M229" s="13">
        <v>1</v>
      </c>
      <c r="N229" s="13">
        <v>163.2</v>
      </c>
      <c r="O229" s="13">
        <f>N229+N230+N231</f>
        <v>403</v>
      </c>
      <c r="P229" s="23" t="s">
        <v>3245</v>
      </c>
      <c r="Q229" s="30">
        <v>0.09</v>
      </c>
      <c r="R229" s="13" t="s">
        <v>3246</v>
      </c>
      <c r="S229" s="201" t="s">
        <v>2665</v>
      </c>
      <c r="T229" s="13">
        <v>270</v>
      </c>
      <c r="U229" s="15" t="s">
        <v>81</v>
      </c>
      <c r="V229" s="13" t="s">
        <v>2610</v>
      </c>
      <c r="W229" s="13" t="str">
        <f>VLOOKUP(H229,[1]Sheet1!$C:$H,5,0)</f>
        <v>北京锦福</v>
      </c>
    </row>
    <row r="230" ht="61" customHeight="1" spans="1:23">
      <c r="A230" s="15"/>
      <c r="B230" s="13"/>
      <c r="C230" s="13"/>
      <c r="D230" s="13"/>
      <c r="E230" s="13"/>
      <c r="F230" s="13"/>
      <c r="G230" s="13" t="s">
        <v>3247</v>
      </c>
      <c r="H230" s="13"/>
      <c r="I230" s="15"/>
      <c r="J230" s="15"/>
      <c r="K230" s="15"/>
      <c r="L230" s="15"/>
      <c r="M230" s="15"/>
      <c r="N230" s="13">
        <v>159.9</v>
      </c>
      <c r="O230" s="15"/>
      <c r="P230" s="23" t="s">
        <v>3248</v>
      </c>
      <c r="Q230" s="13"/>
      <c r="R230" s="13"/>
      <c r="S230" s="13"/>
      <c r="T230" s="15"/>
      <c r="U230" s="15" t="s">
        <v>100</v>
      </c>
      <c r="V230" s="13"/>
      <c r="W230" s="13" t="e">
        <f>VLOOKUP(H230,[1]Sheet1!$C:$H,5,0)</f>
        <v>#N/A</v>
      </c>
    </row>
    <row r="231" ht="61" customHeight="1" spans="1:23">
      <c r="A231" s="15"/>
      <c r="B231" s="13"/>
      <c r="C231" s="13"/>
      <c r="D231" s="13"/>
      <c r="E231" s="13"/>
      <c r="F231" s="13"/>
      <c r="G231" s="13" t="s">
        <v>3249</v>
      </c>
      <c r="H231" s="13"/>
      <c r="I231" s="15"/>
      <c r="J231" s="15"/>
      <c r="K231" s="15"/>
      <c r="L231" s="15"/>
      <c r="M231" s="15"/>
      <c r="N231" s="13">
        <v>79.9</v>
      </c>
      <c r="O231" s="15"/>
      <c r="P231" s="23" t="s">
        <v>105</v>
      </c>
      <c r="Q231" s="13"/>
      <c r="R231" s="13"/>
      <c r="S231" s="13"/>
      <c r="T231" s="15"/>
      <c r="U231" s="15" t="s">
        <v>106</v>
      </c>
      <c r="V231" s="13"/>
      <c r="W231" s="13" t="e">
        <f>VLOOKUP(H231,[1]Sheet1!$C:$H,5,0)</f>
        <v>#N/A</v>
      </c>
    </row>
    <row r="232" ht="61" customHeight="1" spans="1:23">
      <c r="A232" s="13">
        <v>5</v>
      </c>
      <c r="B232" s="13" t="s">
        <v>22</v>
      </c>
      <c r="C232" s="13" t="s">
        <v>23</v>
      </c>
      <c r="D232" s="13" t="s">
        <v>60</v>
      </c>
      <c r="E232" s="13" t="s">
        <v>1199</v>
      </c>
      <c r="F232" s="13" t="s">
        <v>3250</v>
      </c>
      <c r="G232" s="13" t="s">
        <v>2286</v>
      </c>
      <c r="H232" s="16">
        <v>162779403</v>
      </c>
      <c r="I232" s="16">
        <v>164158745</v>
      </c>
      <c r="J232" s="13" t="s">
        <v>70</v>
      </c>
      <c r="K232" s="13" t="s">
        <v>71</v>
      </c>
      <c r="L232" s="13" t="s">
        <v>496</v>
      </c>
      <c r="M232" s="13">
        <v>1</v>
      </c>
      <c r="N232" s="13">
        <v>149.9</v>
      </c>
      <c r="O232" s="13">
        <f>N232+N233+N234+N235</f>
        <v>452.7</v>
      </c>
      <c r="P232" s="23" t="s">
        <v>2287</v>
      </c>
      <c r="Q232" s="30">
        <v>0.09</v>
      </c>
      <c r="R232" s="13" t="s">
        <v>3246</v>
      </c>
      <c r="S232" s="201" t="s">
        <v>2665</v>
      </c>
      <c r="T232" s="13">
        <v>270</v>
      </c>
      <c r="U232" s="15" t="s">
        <v>81</v>
      </c>
      <c r="V232" s="13" t="s">
        <v>2610</v>
      </c>
      <c r="W232" s="13" t="str">
        <f>VLOOKUP(H232,[1]Sheet1!$C:$H,5,0)</f>
        <v>北京锦福</v>
      </c>
    </row>
    <row r="233" ht="61" customHeight="1" spans="1:23">
      <c r="A233" s="15"/>
      <c r="B233" s="13"/>
      <c r="C233" s="13"/>
      <c r="D233" s="13"/>
      <c r="E233" s="13"/>
      <c r="F233" s="13"/>
      <c r="G233" s="13" t="s">
        <v>1805</v>
      </c>
      <c r="H233" s="13"/>
      <c r="I233" s="15"/>
      <c r="J233" s="15"/>
      <c r="K233" s="15"/>
      <c r="L233" s="15"/>
      <c r="M233" s="15"/>
      <c r="N233" s="13">
        <v>150</v>
      </c>
      <c r="O233" s="15"/>
      <c r="P233" s="23" t="s">
        <v>1806</v>
      </c>
      <c r="Q233" s="13"/>
      <c r="R233" s="13"/>
      <c r="S233" s="13"/>
      <c r="T233" s="15"/>
      <c r="U233" s="15" t="s">
        <v>103</v>
      </c>
      <c r="V233" s="13"/>
      <c r="W233" s="13" t="e">
        <f>VLOOKUP(H233,[1]Sheet1!$C:$H,5,0)</f>
        <v>#N/A</v>
      </c>
    </row>
    <row r="234" ht="61" customHeight="1" spans="1:23">
      <c r="A234" s="15"/>
      <c r="B234" s="13"/>
      <c r="C234" s="13"/>
      <c r="D234" s="13"/>
      <c r="E234" s="13"/>
      <c r="F234" s="13"/>
      <c r="G234" s="13" t="s">
        <v>1213</v>
      </c>
      <c r="H234" s="13"/>
      <c r="I234" s="15"/>
      <c r="J234" s="15"/>
      <c r="K234" s="15"/>
      <c r="L234" s="15"/>
      <c r="M234" s="15"/>
      <c r="N234" s="13">
        <v>109.9</v>
      </c>
      <c r="O234" s="15"/>
      <c r="P234" s="23" t="s">
        <v>1214</v>
      </c>
      <c r="Q234" s="13"/>
      <c r="R234" s="13"/>
      <c r="S234" s="13"/>
      <c r="T234" s="15"/>
      <c r="U234" s="15" t="s">
        <v>100</v>
      </c>
      <c r="V234" s="13"/>
      <c r="W234" s="13" t="e">
        <f>VLOOKUP(H234,[1]Sheet1!$C:$H,5,0)</f>
        <v>#N/A</v>
      </c>
    </row>
    <row r="235" ht="61" customHeight="1" spans="1:23">
      <c r="A235" s="15"/>
      <c r="B235" s="13"/>
      <c r="C235" s="15"/>
      <c r="D235" s="15"/>
      <c r="E235" s="15"/>
      <c r="F235" s="15"/>
      <c r="G235" s="13" t="s">
        <v>3251</v>
      </c>
      <c r="H235" s="15"/>
      <c r="I235" s="15"/>
      <c r="J235" s="15"/>
      <c r="K235" s="15"/>
      <c r="L235" s="15"/>
      <c r="M235" s="15"/>
      <c r="N235" s="13">
        <v>42.9</v>
      </c>
      <c r="O235" s="15"/>
      <c r="P235" s="23" t="s">
        <v>3252</v>
      </c>
      <c r="Q235" s="13"/>
      <c r="R235" s="13"/>
      <c r="S235" s="13"/>
      <c r="T235" s="15"/>
      <c r="U235" s="15" t="s">
        <v>81</v>
      </c>
      <c r="V235" s="13"/>
      <c r="W235" s="13" t="e">
        <f>VLOOKUP(H235,[1]Sheet1!$C:$H,5,0)</f>
        <v>#N/A</v>
      </c>
    </row>
    <row r="236" ht="214.5" spans="1:23">
      <c r="A236" s="11">
        <v>6</v>
      </c>
      <c r="B236" s="11" t="s">
        <v>22</v>
      </c>
      <c r="C236" s="11" t="s">
        <v>23</v>
      </c>
      <c r="D236" s="11" t="s">
        <v>60</v>
      </c>
      <c r="E236" s="11" t="s">
        <v>3253</v>
      </c>
      <c r="F236" s="11" t="s">
        <v>3254</v>
      </c>
      <c r="G236" s="11" t="s">
        <v>3255</v>
      </c>
      <c r="H236" s="12">
        <v>162780305</v>
      </c>
      <c r="I236" s="12">
        <v>164159871</v>
      </c>
      <c r="J236" s="11" t="s">
        <v>34</v>
      </c>
      <c r="K236" s="11" t="s">
        <v>35</v>
      </c>
      <c r="L236" s="11" t="s">
        <v>36</v>
      </c>
      <c r="M236" s="11">
        <v>1</v>
      </c>
      <c r="N236" s="69" t="s">
        <v>3256</v>
      </c>
      <c r="O236" s="69">
        <v>372.9</v>
      </c>
      <c r="P236" s="11" t="s">
        <v>3257</v>
      </c>
      <c r="Q236" s="29" t="s">
        <v>3258</v>
      </c>
      <c r="R236" s="11" t="s">
        <v>3259</v>
      </c>
      <c r="S236" s="11" t="s">
        <v>3260</v>
      </c>
      <c r="T236" s="11">
        <v>270</v>
      </c>
      <c r="U236" s="11" t="s">
        <v>3261</v>
      </c>
      <c r="V236" s="11" t="s">
        <v>2610</v>
      </c>
      <c r="W236" s="11" t="str">
        <f>VLOOKUP(H236,[1]Sheet1!$C:$H,5,0)</f>
        <v>富海胜</v>
      </c>
    </row>
    <row r="237" ht="209" customHeight="1" spans="1:23">
      <c r="A237" s="13">
        <v>7</v>
      </c>
      <c r="B237" s="13" t="s">
        <v>22</v>
      </c>
      <c r="C237" s="13" t="s">
        <v>23</v>
      </c>
      <c r="D237" s="13" t="s">
        <v>60</v>
      </c>
      <c r="E237" s="13" t="s">
        <v>3262</v>
      </c>
      <c r="F237" s="13" t="s">
        <v>3263</v>
      </c>
      <c r="G237" s="13" t="s">
        <v>3264</v>
      </c>
      <c r="H237" s="13">
        <v>162780565</v>
      </c>
      <c r="I237" s="13">
        <v>164160173</v>
      </c>
      <c r="J237" s="13" t="s">
        <v>51</v>
      </c>
      <c r="K237" s="13" t="s">
        <v>78</v>
      </c>
      <c r="L237" s="13" t="s">
        <v>3265</v>
      </c>
      <c r="M237" s="13">
        <v>1</v>
      </c>
      <c r="N237" s="13">
        <v>398</v>
      </c>
      <c r="O237" s="13">
        <v>398</v>
      </c>
      <c r="P237" s="13" t="s">
        <v>1248</v>
      </c>
      <c r="Q237" s="30">
        <v>0.13</v>
      </c>
      <c r="R237" s="13" t="s">
        <v>2737</v>
      </c>
      <c r="S237" s="13">
        <v>103010899</v>
      </c>
      <c r="T237" s="13">
        <v>270</v>
      </c>
      <c r="U237" s="13" t="s">
        <v>2314</v>
      </c>
      <c r="V237" s="13" t="s">
        <v>2610</v>
      </c>
      <c r="W237" s="13" t="str">
        <f>VLOOKUP(H237,[1]Sheet1!$C:$H,5,0)</f>
        <v>俺挑食</v>
      </c>
    </row>
    <row r="238" ht="223" customHeight="1" spans="1:23">
      <c r="A238" s="13">
        <v>8</v>
      </c>
      <c r="B238" s="13" t="s">
        <v>22</v>
      </c>
      <c r="C238" s="13" t="s">
        <v>23</v>
      </c>
      <c r="D238" s="13"/>
      <c r="E238" s="13"/>
      <c r="F238" s="13" t="s">
        <v>3266</v>
      </c>
      <c r="G238" s="13" t="s">
        <v>3267</v>
      </c>
      <c r="H238" s="13">
        <v>162780394</v>
      </c>
      <c r="I238" s="13">
        <v>164159966</v>
      </c>
      <c r="J238" s="13" t="s">
        <v>259</v>
      </c>
      <c r="K238" s="13" t="s">
        <v>27</v>
      </c>
      <c r="L238" s="13" t="s">
        <v>53</v>
      </c>
      <c r="M238" s="13">
        <v>1</v>
      </c>
      <c r="N238" s="13" t="s">
        <v>3268</v>
      </c>
      <c r="O238" s="13">
        <v>423.8</v>
      </c>
      <c r="P238" s="13" t="s">
        <v>3269</v>
      </c>
      <c r="Q238" s="13" t="s">
        <v>3270</v>
      </c>
      <c r="R238" s="13" t="s">
        <v>3271</v>
      </c>
      <c r="S238" s="13" t="s">
        <v>3272</v>
      </c>
      <c r="T238" s="13">
        <v>270</v>
      </c>
      <c r="U238" s="13" t="s">
        <v>575</v>
      </c>
      <c r="V238" s="13" t="s">
        <v>2610</v>
      </c>
      <c r="W238" s="13" t="str">
        <f>VLOOKUP(H238,[1]Sheet1!$C:$H,5,0)</f>
        <v>蜀福优选</v>
      </c>
    </row>
    <row r="239" ht="239" customHeight="1" spans="1:23">
      <c r="A239" s="13">
        <v>9</v>
      </c>
      <c r="B239" s="13" t="s">
        <v>22</v>
      </c>
      <c r="C239" s="13" t="s">
        <v>23</v>
      </c>
      <c r="D239" s="13"/>
      <c r="E239" s="13"/>
      <c r="F239" s="13" t="s">
        <v>3273</v>
      </c>
      <c r="G239" s="13" t="s">
        <v>3274</v>
      </c>
      <c r="H239" s="13">
        <v>162780394</v>
      </c>
      <c r="I239" s="13">
        <v>164159966</v>
      </c>
      <c r="J239" s="13" t="s">
        <v>259</v>
      </c>
      <c r="K239" s="13" t="s">
        <v>27</v>
      </c>
      <c r="L239" s="13" t="s">
        <v>53</v>
      </c>
      <c r="M239" s="13">
        <v>1</v>
      </c>
      <c r="N239" s="13" t="s">
        <v>3275</v>
      </c>
      <c r="O239" s="13">
        <v>356.6</v>
      </c>
      <c r="P239" s="13" t="s">
        <v>3276</v>
      </c>
      <c r="Q239" s="13" t="s">
        <v>3277</v>
      </c>
      <c r="R239" s="13" t="s">
        <v>3278</v>
      </c>
      <c r="S239" s="13" t="s">
        <v>3279</v>
      </c>
      <c r="T239" s="13">
        <v>270</v>
      </c>
      <c r="U239" s="13" t="s">
        <v>575</v>
      </c>
      <c r="V239" s="13" t="s">
        <v>2610</v>
      </c>
      <c r="W239" s="13" t="str">
        <f>VLOOKUP(H239,[1]Sheet1!$C:$H,5,0)</f>
        <v>蜀福优选</v>
      </c>
    </row>
    <row r="240" ht="396" spans="1:23">
      <c r="A240" s="13">
        <v>10</v>
      </c>
      <c r="B240" s="11" t="s">
        <v>22</v>
      </c>
      <c r="C240" s="11" t="s">
        <v>23</v>
      </c>
      <c r="D240" s="11" t="s">
        <v>60</v>
      </c>
      <c r="E240" s="11" t="s">
        <v>3280</v>
      </c>
      <c r="F240" s="11" t="s">
        <v>3281</v>
      </c>
      <c r="G240" s="11" t="s">
        <v>3282</v>
      </c>
      <c r="H240" s="12">
        <v>162780306</v>
      </c>
      <c r="I240" s="12">
        <v>164159872</v>
      </c>
      <c r="J240" s="11" t="s">
        <v>34</v>
      </c>
      <c r="K240" s="11" t="s">
        <v>35</v>
      </c>
      <c r="L240" s="11" t="s">
        <v>36</v>
      </c>
      <c r="M240" s="11">
        <v>1</v>
      </c>
      <c r="N240" s="16" t="s">
        <v>3283</v>
      </c>
      <c r="O240" s="21">
        <v>377</v>
      </c>
      <c r="P240" s="11" t="s">
        <v>3284</v>
      </c>
      <c r="Q240" s="29" t="s">
        <v>2623</v>
      </c>
      <c r="R240" s="11" t="s">
        <v>2624</v>
      </c>
      <c r="S240" s="11" t="s">
        <v>2625</v>
      </c>
      <c r="T240" s="11">
        <v>270</v>
      </c>
      <c r="U240" s="11" t="s">
        <v>3285</v>
      </c>
      <c r="V240" s="11" t="s">
        <v>2610</v>
      </c>
      <c r="W240" s="11" t="str">
        <f>VLOOKUP(H240,[1]Sheet1!$C:$H,5,0)</f>
        <v>富海胜</v>
      </c>
    </row>
    <row r="241" ht="409.5" spans="1:23">
      <c r="A241" s="13">
        <v>11</v>
      </c>
      <c r="B241" s="11" t="s">
        <v>22</v>
      </c>
      <c r="C241" s="11" t="s">
        <v>23</v>
      </c>
      <c r="D241" s="11" t="s">
        <v>60</v>
      </c>
      <c r="E241" s="11" t="s">
        <v>3286</v>
      </c>
      <c r="F241" s="11" t="s">
        <v>3287</v>
      </c>
      <c r="G241" s="11" t="s">
        <v>3288</v>
      </c>
      <c r="H241" s="12">
        <v>162780307</v>
      </c>
      <c r="I241" s="12">
        <v>164159873</v>
      </c>
      <c r="J241" s="11" t="s">
        <v>34</v>
      </c>
      <c r="K241" s="11" t="s">
        <v>35</v>
      </c>
      <c r="L241" s="11" t="s">
        <v>36</v>
      </c>
      <c r="M241" s="11">
        <v>1</v>
      </c>
      <c r="N241" s="16" t="s">
        <v>3289</v>
      </c>
      <c r="O241" s="21">
        <v>379.8</v>
      </c>
      <c r="P241" s="11" t="s">
        <v>3290</v>
      </c>
      <c r="Q241" s="29" t="s">
        <v>3291</v>
      </c>
      <c r="R241" s="11" t="s">
        <v>3292</v>
      </c>
      <c r="S241" s="11" t="s">
        <v>3293</v>
      </c>
      <c r="T241" s="11">
        <v>270</v>
      </c>
      <c r="U241" s="11" t="s">
        <v>3294</v>
      </c>
      <c r="V241" s="11" t="s">
        <v>2610</v>
      </c>
      <c r="W241" s="11" t="str">
        <f>VLOOKUP(H241,[1]Sheet1!$C:$H,5,0)</f>
        <v>富海胜</v>
      </c>
    </row>
    <row r="242" ht="197" customHeight="1" spans="1:23">
      <c r="A242" s="13">
        <v>12</v>
      </c>
      <c r="B242" s="13" t="s">
        <v>22</v>
      </c>
      <c r="C242" s="13" t="s">
        <v>23</v>
      </c>
      <c r="D242" s="13"/>
      <c r="E242" s="13"/>
      <c r="F242" s="13" t="s">
        <v>3295</v>
      </c>
      <c r="G242" s="13" t="s">
        <v>3296</v>
      </c>
      <c r="H242" s="13">
        <v>162780378</v>
      </c>
      <c r="I242" s="13">
        <v>164159948</v>
      </c>
      <c r="J242" s="13" t="s">
        <v>259</v>
      </c>
      <c r="K242" s="13" t="s">
        <v>27</v>
      </c>
      <c r="L242" s="13" t="s">
        <v>53</v>
      </c>
      <c r="M242" s="13">
        <v>1</v>
      </c>
      <c r="N242" s="13" t="s">
        <v>3297</v>
      </c>
      <c r="O242" s="13">
        <v>455.4</v>
      </c>
      <c r="P242" s="13" t="s">
        <v>3298</v>
      </c>
      <c r="Q242" s="30">
        <v>0.13</v>
      </c>
      <c r="R242" s="13" t="s">
        <v>3299</v>
      </c>
      <c r="S242" s="13">
        <v>103010805</v>
      </c>
      <c r="T242" s="13">
        <v>270</v>
      </c>
      <c r="U242" s="13" t="s">
        <v>3300</v>
      </c>
      <c r="V242" s="13" t="s">
        <v>2610</v>
      </c>
      <c r="W242" s="13" t="str">
        <f>VLOOKUP(H242,[1]Sheet1!$C:$H,5,0)</f>
        <v>蜀福优选</v>
      </c>
    </row>
    <row r="243" ht="203" customHeight="1" spans="1:23">
      <c r="A243" s="13">
        <v>13</v>
      </c>
      <c r="B243" s="11" t="s">
        <v>22</v>
      </c>
      <c r="C243" s="11" t="s">
        <v>23</v>
      </c>
      <c r="D243" s="11" t="s">
        <v>60</v>
      </c>
      <c r="E243" s="11" t="s">
        <v>1307</v>
      </c>
      <c r="F243" s="11" t="s">
        <v>3301</v>
      </c>
      <c r="G243" s="11" t="s">
        <v>3302</v>
      </c>
      <c r="H243" s="12">
        <v>162780592</v>
      </c>
      <c r="I243" s="12">
        <v>164160200</v>
      </c>
      <c r="J243" s="11" t="s">
        <v>146</v>
      </c>
      <c r="K243" s="11" t="s">
        <v>147</v>
      </c>
      <c r="L243" s="11" t="s">
        <v>98</v>
      </c>
      <c r="M243" s="11">
        <v>1</v>
      </c>
      <c r="N243" s="11">
        <v>358</v>
      </c>
      <c r="O243" s="11">
        <v>358</v>
      </c>
      <c r="P243" s="27" t="s">
        <v>3303</v>
      </c>
      <c r="Q243" s="29">
        <v>0.13</v>
      </c>
      <c r="R243" s="11" t="s">
        <v>3222</v>
      </c>
      <c r="S243" s="202" t="s">
        <v>2869</v>
      </c>
      <c r="T243" s="11">
        <v>270</v>
      </c>
      <c r="U243" s="11" t="s">
        <v>1311</v>
      </c>
      <c r="V243" s="11" t="s">
        <v>2610</v>
      </c>
      <c r="W243" s="11" t="str">
        <f>VLOOKUP(H243,[1]Sheet1!$C:$H,5,0)</f>
        <v>孟晟</v>
      </c>
    </row>
    <row r="244" ht="169" customHeight="1" spans="1:23">
      <c r="A244" s="13">
        <v>14</v>
      </c>
      <c r="B244" s="11" t="s">
        <v>22</v>
      </c>
      <c r="C244" s="11" t="s">
        <v>23</v>
      </c>
      <c r="D244" s="11"/>
      <c r="E244" s="13"/>
      <c r="F244" s="16" t="s">
        <v>3304</v>
      </c>
      <c r="G244" s="13" t="s">
        <v>2757</v>
      </c>
      <c r="H244" s="13">
        <v>162779849</v>
      </c>
      <c r="I244" s="13">
        <v>164159293</v>
      </c>
      <c r="J244" s="13" t="s">
        <v>1353</v>
      </c>
      <c r="K244" s="13" t="s">
        <v>27</v>
      </c>
      <c r="L244" s="13" t="s">
        <v>53</v>
      </c>
      <c r="M244" s="13">
        <v>1</v>
      </c>
      <c r="N244" s="24">
        <v>499</v>
      </c>
      <c r="O244" s="24">
        <v>499</v>
      </c>
      <c r="P244" s="23" t="s">
        <v>3305</v>
      </c>
      <c r="Q244" s="30">
        <v>0.09</v>
      </c>
      <c r="R244" s="13" t="s">
        <v>3306</v>
      </c>
      <c r="S244" s="13">
        <v>1010118</v>
      </c>
      <c r="T244" s="13">
        <v>270</v>
      </c>
      <c r="U244" s="13" t="s">
        <v>1879</v>
      </c>
      <c r="V244" s="13" t="s">
        <v>2610</v>
      </c>
      <c r="W244" s="13" t="str">
        <f>VLOOKUP(H244,[1]Sheet1!$C:$H,5,0)</f>
        <v>食尚知补</v>
      </c>
    </row>
    <row r="245" ht="148" customHeight="1" spans="1:23">
      <c r="A245" s="13">
        <v>15</v>
      </c>
      <c r="B245" s="11" t="s">
        <v>22</v>
      </c>
      <c r="C245" s="11" t="s">
        <v>23</v>
      </c>
      <c r="D245" s="11"/>
      <c r="E245" s="13"/>
      <c r="F245" s="13" t="s">
        <v>3307</v>
      </c>
      <c r="G245" s="13" t="s">
        <v>3308</v>
      </c>
      <c r="H245" s="13">
        <v>162779848</v>
      </c>
      <c r="I245" s="13">
        <v>164159292</v>
      </c>
      <c r="J245" s="13" t="s">
        <v>1353</v>
      </c>
      <c r="K245" s="13" t="s">
        <v>27</v>
      </c>
      <c r="L245" s="13" t="s">
        <v>53</v>
      </c>
      <c r="M245" s="13">
        <v>1</v>
      </c>
      <c r="N245" s="24">
        <v>628</v>
      </c>
      <c r="O245" s="24">
        <v>628</v>
      </c>
      <c r="P245" s="13" t="s">
        <v>3309</v>
      </c>
      <c r="Q245" s="30">
        <v>0.09</v>
      </c>
      <c r="R245" s="13" t="s">
        <v>3310</v>
      </c>
      <c r="S245" s="13">
        <v>1010118</v>
      </c>
      <c r="T245" s="13">
        <v>270</v>
      </c>
      <c r="U245" s="13" t="s">
        <v>1355</v>
      </c>
      <c r="V245" s="13" t="s">
        <v>2610</v>
      </c>
      <c r="W245" s="13" t="str">
        <f>VLOOKUP(H245,[1]Sheet1!$C:$H,5,0)</f>
        <v>食尚知补</v>
      </c>
    </row>
    <row r="246" ht="159" customHeight="1" spans="1:23">
      <c r="A246" s="13">
        <v>16</v>
      </c>
      <c r="B246" s="11" t="s">
        <v>22</v>
      </c>
      <c r="C246" s="11" t="s">
        <v>23</v>
      </c>
      <c r="D246" s="11"/>
      <c r="E246" s="13"/>
      <c r="F246" s="13" t="s">
        <v>3311</v>
      </c>
      <c r="G246" s="13" t="s">
        <v>3312</v>
      </c>
      <c r="H246" s="13">
        <v>162779851</v>
      </c>
      <c r="I246" s="13">
        <v>164159295</v>
      </c>
      <c r="J246" s="13" t="s">
        <v>1353</v>
      </c>
      <c r="K246" s="13" t="s">
        <v>27</v>
      </c>
      <c r="L246" s="13" t="s">
        <v>53</v>
      </c>
      <c r="M246" s="13">
        <v>1</v>
      </c>
      <c r="N246" s="53">
        <v>348</v>
      </c>
      <c r="O246" s="53">
        <v>348</v>
      </c>
      <c r="P246" s="20" t="s">
        <v>3313</v>
      </c>
      <c r="Q246" s="30">
        <v>0.13</v>
      </c>
      <c r="R246" s="30" t="s">
        <v>2768</v>
      </c>
      <c r="S246" s="16">
        <v>103030802</v>
      </c>
      <c r="T246" s="13">
        <v>270</v>
      </c>
      <c r="U246" s="13" t="s">
        <v>2769</v>
      </c>
      <c r="V246" s="13" t="s">
        <v>2610</v>
      </c>
      <c r="W246" s="13" t="str">
        <f>VLOOKUP(H246,[1]Sheet1!$C:$H,5,0)</f>
        <v>食尚知补</v>
      </c>
    </row>
    <row r="247" ht="172" customHeight="1" spans="1:23">
      <c r="A247" s="13">
        <v>17</v>
      </c>
      <c r="B247" s="13" t="s">
        <v>22</v>
      </c>
      <c r="C247" s="13" t="s">
        <v>1101</v>
      </c>
      <c r="D247" s="15"/>
      <c r="E247" s="13" t="s">
        <v>683</v>
      </c>
      <c r="F247" s="13" t="s">
        <v>3314</v>
      </c>
      <c r="G247" s="13" t="s">
        <v>3315</v>
      </c>
      <c r="H247" s="13">
        <v>162779250</v>
      </c>
      <c r="I247" s="13">
        <v>164158587</v>
      </c>
      <c r="J247" s="13" t="s">
        <v>70</v>
      </c>
      <c r="K247" s="13" t="s">
        <v>71</v>
      </c>
      <c r="L247" s="13" t="s">
        <v>686</v>
      </c>
      <c r="M247" s="13">
        <v>1</v>
      </c>
      <c r="N247" s="13">
        <v>598</v>
      </c>
      <c r="O247" s="13">
        <v>598</v>
      </c>
      <c r="P247" s="13" t="s">
        <v>3316</v>
      </c>
      <c r="Q247" s="29">
        <v>0.13</v>
      </c>
      <c r="R247" s="11" t="s">
        <v>3317</v>
      </c>
      <c r="S247" s="13" t="s">
        <v>2822</v>
      </c>
      <c r="T247" s="13">
        <v>270</v>
      </c>
      <c r="U247" s="13" t="s">
        <v>3318</v>
      </c>
      <c r="V247" s="13" t="s">
        <v>2776</v>
      </c>
      <c r="W247" s="13" t="str">
        <f>VLOOKUP(H247,[1]Sheet1!$C:$H,5,0)</f>
        <v>惠通达行</v>
      </c>
    </row>
    <row r="248" ht="296.45" customHeight="1" spans="1:23">
      <c r="A248" s="13">
        <v>18</v>
      </c>
      <c r="B248" s="13" t="s">
        <v>22</v>
      </c>
      <c r="C248" s="13" t="s">
        <v>1101</v>
      </c>
      <c r="D248" s="15"/>
      <c r="E248" s="13" t="s">
        <v>683</v>
      </c>
      <c r="F248" s="13" t="s">
        <v>3319</v>
      </c>
      <c r="G248" s="13" t="s">
        <v>3320</v>
      </c>
      <c r="H248" s="13">
        <v>162779245</v>
      </c>
      <c r="I248" s="13">
        <v>164158578</v>
      </c>
      <c r="J248" s="13" t="s">
        <v>70</v>
      </c>
      <c r="K248" s="13" t="s">
        <v>71</v>
      </c>
      <c r="L248" s="13" t="s">
        <v>686</v>
      </c>
      <c r="M248" s="13">
        <v>1</v>
      </c>
      <c r="N248" s="13">
        <v>398</v>
      </c>
      <c r="O248" s="13">
        <v>398</v>
      </c>
      <c r="P248" s="13" t="s">
        <v>3321</v>
      </c>
      <c r="Q248" s="29">
        <v>0.13</v>
      </c>
      <c r="R248" s="11" t="s">
        <v>3317</v>
      </c>
      <c r="S248" s="13" t="s">
        <v>2822</v>
      </c>
      <c r="T248" s="13">
        <v>270</v>
      </c>
      <c r="U248" s="13" t="s">
        <v>3322</v>
      </c>
      <c r="V248" s="13" t="s">
        <v>2776</v>
      </c>
      <c r="W248" s="13" t="str">
        <f>VLOOKUP(H248,[1]Sheet1!$C:$H,5,0)</f>
        <v>惠通达行</v>
      </c>
    </row>
    <row r="249" ht="132" spans="1:23">
      <c r="A249" s="13">
        <v>19</v>
      </c>
      <c r="B249" s="13" t="s">
        <v>22</v>
      </c>
      <c r="C249" s="13" t="s">
        <v>1101</v>
      </c>
      <c r="D249" s="15"/>
      <c r="E249" s="13" t="s">
        <v>1986</v>
      </c>
      <c r="F249" s="13" t="s">
        <v>3323</v>
      </c>
      <c r="G249" s="13" t="s">
        <v>3324</v>
      </c>
      <c r="H249" s="13">
        <v>162778236</v>
      </c>
      <c r="I249" s="13">
        <v>164157328</v>
      </c>
      <c r="J249" s="13" t="s">
        <v>845</v>
      </c>
      <c r="K249" s="13" t="s">
        <v>45</v>
      </c>
      <c r="L249" s="13" t="s">
        <v>36</v>
      </c>
      <c r="M249" s="13">
        <v>1</v>
      </c>
      <c r="N249" s="13">
        <v>338</v>
      </c>
      <c r="O249" s="13">
        <v>338</v>
      </c>
      <c r="P249" s="23" t="s">
        <v>3325</v>
      </c>
      <c r="Q249" s="30">
        <v>0.09</v>
      </c>
      <c r="R249" s="13" t="s">
        <v>2791</v>
      </c>
      <c r="S249" s="13" t="s">
        <v>2792</v>
      </c>
      <c r="T249" s="13">
        <v>270</v>
      </c>
      <c r="U249" s="13" t="s">
        <v>1989</v>
      </c>
      <c r="V249" s="13" t="s">
        <v>2776</v>
      </c>
      <c r="W249" s="13" t="str">
        <f>VLOOKUP(H249,[1]Sheet1!$C:$H,5,0)</f>
        <v>鲜味优选</v>
      </c>
    </row>
    <row r="250" ht="33" spans="1:23">
      <c r="A250" s="13">
        <v>20</v>
      </c>
      <c r="B250" s="11" t="s">
        <v>22</v>
      </c>
      <c r="C250" s="11" t="s">
        <v>1101</v>
      </c>
      <c r="D250" s="15"/>
      <c r="E250" s="11" t="s">
        <v>3326</v>
      </c>
      <c r="F250" s="13" t="s">
        <v>3327</v>
      </c>
      <c r="G250" s="13" t="s">
        <v>3328</v>
      </c>
      <c r="H250" s="13">
        <v>162778688</v>
      </c>
      <c r="I250" s="13">
        <v>164157933</v>
      </c>
      <c r="J250" s="13" t="s">
        <v>44</v>
      </c>
      <c r="K250" s="13" t="s">
        <v>45</v>
      </c>
      <c r="L250" s="13" t="s">
        <v>1942</v>
      </c>
      <c r="M250" s="13">
        <v>1</v>
      </c>
      <c r="N250" s="13">
        <v>89</v>
      </c>
      <c r="O250" s="13">
        <v>356</v>
      </c>
      <c r="P250" s="13" t="s">
        <v>3329</v>
      </c>
      <c r="Q250" s="32" t="s">
        <v>304</v>
      </c>
      <c r="R250" s="13" t="s">
        <v>2821</v>
      </c>
      <c r="S250" s="13" t="s">
        <v>2822</v>
      </c>
      <c r="T250" s="13">
        <v>270</v>
      </c>
      <c r="U250" s="13" t="s">
        <v>758</v>
      </c>
      <c r="V250" s="13" t="s">
        <v>2776</v>
      </c>
      <c r="W250" s="13" t="str">
        <f>VLOOKUP(H250,[1]Sheet1!$C:$H,5,0)</f>
        <v>和商</v>
      </c>
    </row>
    <row r="251" ht="33" spans="1:23">
      <c r="A251" s="15"/>
      <c r="B251" s="11"/>
      <c r="C251" s="11"/>
      <c r="D251" s="15"/>
      <c r="E251" s="11"/>
      <c r="F251" s="13"/>
      <c r="G251" s="13" t="s">
        <v>3330</v>
      </c>
      <c r="H251" s="15"/>
      <c r="I251" s="15"/>
      <c r="J251" s="13"/>
      <c r="K251" s="13"/>
      <c r="L251" s="13"/>
      <c r="M251" s="13"/>
      <c r="N251" s="13">
        <v>89</v>
      </c>
      <c r="O251" s="15"/>
      <c r="P251" s="13" t="s">
        <v>3331</v>
      </c>
      <c r="Q251" s="32"/>
      <c r="R251" s="13"/>
      <c r="S251" s="13"/>
      <c r="T251" s="15"/>
      <c r="U251" s="15"/>
      <c r="V251" s="13"/>
      <c r="W251" s="13" t="e">
        <f>VLOOKUP(H251,[1]Sheet1!$C:$H,5,0)</f>
        <v>#N/A</v>
      </c>
    </row>
    <row r="252" ht="33" spans="1:23">
      <c r="A252" s="15"/>
      <c r="B252" s="11"/>
      <c r="C252" s="11"/>
      <c r="D252" s="15"/>
      <c r="E252" s="11"/>
      <c r="F252" s="13"/>
      <c r="G252" s="13" t="s">
        <v>3332</v>
      </c>
      <c r="H252" s="15"/>
      <c r="I252" s="15"/>
      <c r="J252" s="13"/>
      <c r="K252" s="13"/>
      <c r="L252" s="13"/>
      <c r="M252" s="13"/>
      <c r="N252" s="13">
        <v>89</v>
      </c>
      <c r="O252" s="15"/>
      <c r="P252" s="13" t="s">
        <v>3333</v>
      </c>
      <c r="Q252" s="32"/>
      <c r="R252" s="13"/>
      <c r="S252" s="13"/>
      <c r="T252" s="15"/>
      <c r="U252" s="15"/>
      <c r="V252" s="13"/>
      <c r="W252" s="13" t="e">
        <f>VLOOKUP(H252,[1]Sheet1!$C:$H,5,0)</f>
        <v>#N/A</v>
      </c>
    </row>
    <row r="253" ht="33" spans="1:23">
      <c r="A253" s="15"/>
      <c r="B253" s="11"/>
      <c r="C253" s="11"/>
      <c r="D253" s="15"/>
      <c r="E253" s="11"/>
      <c r="F253" s="13"/>
      <c r="G253" s="13" t="s">
        <v>3334</v>
      </c>
      <c r="H253" s="15"/>
      <c r="I253" s="15"/>
      <c r="J253" s="13"/>
      <c r="K253" s="13"/>
      <c r="L253" s="13"/>
      <c r="M253" s="13"/>
      <c r="N253" s="13">
        <v>89</v>
      </c>
      <c r="O253" s="15"/>
      <c r="P253" s="13" t="s">
        <v>2396</v>
      </c>
      <c r="Q253" s="32"/>
      <c r="R253" s="13"/>
      <c r="S253" s="13"/>
      <c r="T253" s="15"/>
      <c r="U253" s="15"/>
      <c r="V253" s="13"/>
      <c r="W253" s="13" t="e">
        <f>VLOOKUP(H253,[1]Sheet1!$C:$H,5,0)</f>
        <v>#N/A</v>
      </c>
    </row>
    <row r="254" ht="16.5" spans="1:23">
      <c r="A254" s="15"/>
      <c r="B254" s="11"/>
      <c r="C254" s="11"/>
      <c r="D254" s="15"/>
      <c r="E254" s="11"/>
      <c r="F254" s="13"/>
      <c r="G254" s="13" t="s">
        <v>1948</v>
      </c>
      <c r="H254" s="15"/>
      <c r="I254" s="15"/>
      <c r="J254" s="13"/>
      <c r="K254" s="13"/>
      <c r="L254" s="13"/>
      <c r="M254" s="13"/>
      <c r="N254" s="13">
        <v>0</v>
      </c>
      <c r="O254" s="15"/>
      <c r="P254" s="13" t="s">
        <v>328</v>
      </c>
      <c r="Q254" s="32"/>
      <c r="R254" s="13"/>
      <c r="S254" s="13"/>
      <c r="T254" s="15"/>
      <c r="U254" s="15"/>
      <c r="V254" s="13"/>
      <c r="W254" s="13" t="e">
        <f>VLOOKUP(H254,[1]Sheet1!$C:$H,5,0)</f>
        <v>#N/A</v>
      </c>
    </row>
    <row r="255" ht="92" customHeight="1" spans="1:23">
      <c r="A255" s="13">
        <v>21</v>
      </c>
      <c r="B255" s="11" t="s">
        <v>22</v>
      </c>
      <c r="C255" s="11" t="s">
        <v>1101</v>
      </c>
      <c r="D255" s="15"/>
      <c r="E255" s="11" t="s">
        <v>2900</v>
      </c>
      <c r="F255" s="11" t="s">
        <v>3335</v>
      </c>
      <c r="G255" s="13" t="s">
        <v>3336</v>
      </c>
      <c r="H255" s="13">
        <v>162778699</v>
      </c>
      <c r="I255" s="13">
        <v>164157944</v>
      </c>
      <c r="J255" s="13" t="s">
        <v>845</v>
      </c>
      <c r="K255" s="13" t="s">
        <v>45</v>
      </c>
      <c r="L255" s="13" t="s">
        <v>766</v>
      </c>
      <c r="M255" s="13">
        <v>1</v>
      </c>
      <c r="N255" s="13" t="s">
        <v>311</v>
      </c>
      <c r="O255" s="15"/>
      <c r="P255" s="13" t="s">
        <v>311</v>
      </c>
      <c r="Q255" s="30">
        <v>0.09</v>
      </c>
      <c r="R255" s="13" t="s">
        <v>2821</v>
      </c>
      <c r="S255" s="13" t="s">
        <v>2822</v>
      </c>
      <c r="T255" s="13">
        <v>270</v>
      </c>
      <c r="U255" s="13" t="s">
        <v>768</v>
      </c>
      <c r="V255" s="13" t="s">
        <v>2776</v>
      </c>
      <c r="W255" s="13" t="str">
        <f>VLOOKUP(H255,[1]Sheet1!$C:$H,5,0)</f>
        <v>和商</v>
      </c>
    </row>
    <row r="256" ht="92" customHeight="1" spans="1:23">
      <c r="A256" s="15"/>
      <c r="B256" s="11"/>
      <c r="C256" s="11"/>
      <c r="D256" s="15"/>
      <c r="E256" s="11"/>
      <c r="F256" s="11"/>
      <c r="G256" s="13" t="s">
        <v>2903</v>
      </c>
      <c r="H256" s="15"/>
      <c r="I256" s="15"/>
      <c r="J256" s="15"/>
      <c r="K256" s="15"/>
      <c r="L256" s="15"/>
      <c r="M256" s="13"/>
      <c r="N256" s="15"/>
      <c r="O256" s="15"/>
      <c r="P256" s="15"/>
      <c r="Q256" s="13"/>
      <c r="R256" s="15"/>
      <c r="S256" s="15"/>
      <c r="T256" s="15"/>
      <c r="U256" s="15"/>
      <c r="V256" s="13"/>
      <c r="W256" s="13" t="e">
        <f>VLOOKUP(H256,[1]Sheet1!$C:$H,5,0)</f>
        <v>#N/A</v>
      </c>
    </row>
    <row r="257" ht="82.5" spans="1:23">
      <c r="A257" s="15">
        <v>22</v>
      </c>
      <c r="B257" s="11" t="s">
        <v>22</v>
      </c>
      <c r="C257" s="11" t="s">
        <v>1101</v>
      </c>
      <c r="D257" s="11"/>
      <c r="E257" s="11" t="s">
        <v>3337</v>
      </c>
      <c r="F257" s="11" t="s">
        <v>3338</v>
      </c>
      <c r="G257" s="13" t="s">
        <v>3339</v>
      </c>
      <c r="H257" s="15">
        <v>162778240</v>
      </c>
      <c r="I257" s="15">
        <v>164157332</v>
      </c>
      <c r="J257" s="13" t="s">
        <v>787</v>
      </c>
      <c r="K257" s="11" t="s">
        <v>78</v>
      </c>
      <c r="L257" s="11" t="s">
        <v>326</v>
      </c>
      <c r="M257" s="11">
        <v>2</v>
      </c>
      <c r="N257" s="11">
        <v>299</v>
      </c>
      <c r="O257" s="25">
        <v>368.9</v>
      </c>
      <c r="P257" s="27" t="s">
        <v>3340</v>
      </c>
      <c r="Q257" s="89">
        <v>0</v>
      </c>
      <c r="R257" s="11" t="s">
        <v>2821</v>
      </c>
      <c r="S257" s="201" t="s">
        <v>2822</v>
      </c>
      <c r="T257" s="11">
        <v>270</v>
      </c>
      <c r="U257" s="15" t="s">
        <v>1897</v>
      </c>
      <c r="V257" s="11" t="s">
        <v>2776</v>
      </c>
      <c r="W257" s="11" t="str">
        <f>VLOOKUP(H257,[1]Sheet1!$C:$H,5,0)</f>
        <v>食欲跳动</v>
      </c>
    </row>
    <row r="258" ht="115.5" spans="1:23">
      <c r="A258" s="15"/>
      <c r="B258" s="11"/>
      <c r="C258" s="11"/>
      <c r="D258" s="11"/>
      <c r="E258" s="11"/>
      <c r="F258" s="11"/>
      <c r="G258" s="13" t="s">
        <v>3341</v>
      </c>
      <c r="H258" s="15"/>
      <c r="I258" s="15"/>
      <c r="J258" s="13"/>
      <c r="K258" s="11"/>
      <c r="L258" s="11"/>
      <c r="M258" s="11"/>
      <c r="N258" s="11">
        <v>69.9</v>
      </c>
      <c r="O258" s="25"/>
      <c r="P258" s="26" t="s">
        <v>3342</v>
      </c>
      <c r="Q258" s="89">
        <v>0.13</v>
      </c>
      <c r="R258" s="11" t="s">
        <v>2748</v>
      </c>
      <c r="S258" s="201" t="s">
        <v>3343</v>
      </c>
      <c r="T258" s="11"/>
      <c r="U258" s="15"/>
      <c r="V258" s="11"/>
      <c r="W258" s="11" t="e">
        <f>VLOOKUP(H258,[1]Sheet1!$C:$H,5,0)</f>
        <v>#N/A</v>
      </c>
    </row>
    <row r="259" ht="229" customHeight="1" spans="1:23">
      <c r="A259" s="11">
        <v>23</v>
      </c>
      <c r="B259" s="11" t="s">
        <v>22</v>
      </c>
      <c r="C259" s="11" t="s">
        <v>1101</v>
      </c>
      <c r="D259" s="11"/>
      <c r="E259" s="11" t="s">
        <v>306</v>
      </c>
      <c r="F259" s="11" t="s">
        <v>3344</v>
      </c>
      <c r="G259" s="11" t="s">
        <v>3345</v>
      </c>
      <c r="H259" s="11">
        <v>162777534</v>
      </c>
      <c r="I259" s="11">
        <v>164155952</v>
      </c>
      <c r="J259" s="11" t="s">
        <v>309</v>
      </c>
      <c r="K259" s="11" t="s">
        <v>45</v>
      </c>
      <c r="L259" s="11" t="s">
        <v>310</v>
      </c>
      <c r="M259" s="11">
        <v>1</v>
      </c>
      <c r="N259" s="13">
        <v>598</v>
      </c>
      <c r="O259" s="13">
        <v>598</v>
      </c>
      <c r="P259" s="23" t="s">
        <v>3346</v>
      </c>
      <c r="Q259" s="29">
        <v>0.13</v>
      </c>
      <c r="R259" s="15" t="s">
        <v>3347</v>
      </c>
      <c r="S259" s="13">
        <v>103010999</v>
      </c>
      <c r="T259" s="11">
        <v>270</v>
      </c>
      <c r="U259" s="11" t="s">
        <v>312</v>
      </c>
      <c r="V259" s="11" t="s">
        <v>2776</v>
      </c>
      <c r="W259" s="11" t="str">
        <f>VLOOKUP(H259,[1]Sheet1!$C:$H,5,0)</f>
        <v>海大厨</v>
      </c>
    </row>
    <row r="260" ht="198" spans="1:23">
      <c r="A260" s="13">
        <v>24</v>
      </c>
      <c r="B260" s="13" t="s">
        <v>22</v>
      </c>
      <c r="C260" s="13" t="s">
        <v>1101</v>
      </c>
      <c r="D260" s="15"/>
      <c r="E260" s="13" t="s">
        <v>2794</v>
      </c>
      <c r="F260" s="13" t="s">
        <v>3348</v>
      </c>
      <c r="G260" s="13" t="s">
        <v>3349</v>
      </c>
      <c r="H260" s="13">
        <v>162779810</v>
      </c>
      <c r="I260" s="13">
        <v>164159254</v>
      </c>
      <c r="J260" s="13" t="s">
        <v>26</v>
      </c>
      <c r="K260" s="13" t="s">
        <v>45</v>
      </c>
      <c r="L260" s="13" t="s">
        <v>1371</v>
      </c>
      <c r="M260" s="13">
        <v>1</v>
      </c>
      <c r="N260" s="13">
        <v>798</v>
      </c>
      <c r="O260" s="70">
        <v>798</v>
      </c>
      <c r="P260" s="71" t="s">
        <v>3350</v>
      </c>
      <c r="Q260" s="30">
        <v>0.09</v>
      </c>
      <c r="R260" s="13" t="s">
        <v>3351</v>
      </c>
      <c r="S260" s="201" t="s">
        <v>2775</v>
      </c>
      <c r="T260" s="13">
        <v>270</v>
      </c>
      <c r="U260" s="13" t="s">
        <v>1373</v>
      </c>
      <c r="V260" s="13" t="s">
        <v>2776</v>
      </c>
      <c r="W260" s="13" t="str">
        <f>VLOOKUP(H260,[1]Sheet1!$C:$H,5,0)</f>
        <v>倍特</v>
      </c>
    </row>
    <row r="261" ht="40" customHeight="1" spans="1:23">
      <c r="A261" s="13">
        <v>25</v>
      </c>
      <c r="B261" s="11" t="s">
        <v>22</v>
      </c>
      <c r="C261" s="11" t="s">
        <v>1101</v>
      </c>
      <c r="D261" s="13"/>
      <c r="E261" s="11" t="s">
        <v>1939</v>
      </c>
      <c r="F261" s="13" t="s">
        <v>3352</v>
      </c>
      <c r="G261" s="17" t="s">
        <v>3353</v>
      </c>
      <c r="H261" s="16">
        <v>162778734</v>
      </c>
      <c r="I261" s="16">
        <v>164157979</v>
      </c>
      <c r="J261" s="13" t="s">
        <v>755</v>
      </c>
      <c r="K261" s="13" t="s">
        <v>45</v>
      </c>
      <c r="L261" s="13" t="s">
        <v>1942</v>
      </c>
      <c r="M261" s="13">
        <v>1</v>
      </c>
      <c r="N261" s="13">
        <v>159</v>
      </c>
      <c r="O261" s="13">
        <v>447</v>
      </c>
      <c r="P261" s="13" t="s">
        <v>3354</v>
      </c>
      <c r="Q261" s="32" t="s">
        <v>304</v>
      </c>
      <c r="R261" s="13" t="s">
        <v>2821</v>
      </c>
      <c r="S261" s="13" t="s">
        <v>2822</v>
      </c>
      <c r="T261" s="13">
        <v>270</v>
      </c>
      <c r="U261" s="13" t="s">
        <v>758</v>
      </c>
      <c r="V261" s="13" t="s">
        <v>2776</v>
      </c>
      <c r="W261" s="13" t="s">
        <v>2823</v>
      </c>
    </row>
    <row r="262" ht="40" customHeight="1" spans="1:23">
      <c r="A262" s="13"/>
      <c r="B262" s="11"/>
      <c r="C262" s="11"/>
      <c r="D262" s="13"/>
      <c r="E262" s="11"/>
      <c r="F262" s="13"/>
      <c r="G262" s="17" t="s">
        <v>3355</v>
      </c>
      <c r="H262" s="16"/>
      <c r="I262" s="16"/>
      <c r="J262" s="13"/>
      <c r="K262" s="13"/>
      <c r="L262" s="13"/>
      <c r="M262" s="13"/>
      <c r="N262" s="13">
        <v>89</v>
      </c>
      <c r="O262" s="13"/>
      <c r="P262" s="13" t="s">
        <v>3356</v>
      </c>
      <c r="Q262" s="32"/>
      <c r="R262" s="13"/>
      <c r="S262" s="13"/>
      <c r="T262" s="13"/>
      <c r="U262" s="13"/>
      <c r="V262" s="13"/>
      <c r="W262" s="13"/>
    </row>
    <row r="263" ht="40" customHeight="1" spans="1:23">
      <c r="A263" s="13"/>
      <c r="B263" s="11"/>
      <c r="C263" s="11"/>
      <c r="D263" s="13"/>
      <c r="E263" s="11"/>
      <c r="F263" s="13"/>
      <c r="G263" s="17" t="s">
        <v>1946</v>
      </c>
      <c r="H263" s="16"/>
      <c r="I263" s="16"/>
      <c r="J263" s="13"/>
      <c r="K263" s="13"/>
      <c r="L263" s="13"/>
      <c r="M263" s="13"/>
      <c r="N263" s="13">
        <v>199</v>
      </c>
      <c r="O263" s="13"/>
      <c r="P263" s="13" t="s">
        <v>1947</v>
      </c>
      <c r="Q263" s="32"/>
      <c r="R263" s="13"/>
      <c r="S263" s="13"/>
      <c r="T263" s="13"/>
      <c r="U263" s="13"/>
      <c r="V263" s="13"/>
      <c r="W263" s="13"/>
    </row>
    <row r="264" ht="40" customHeight="1" spans="1:23">
      <c r="A264" s="13"/>
      <c r="B264" s="11"/>
      <c r="C264" s="11"/>
      <c r="D264" s="13"/>
      <c r="E264" s="11"/>
      <c r="F264" s="13"/>
      <c r="G264" s="17" t="s">
        <v>1948</v>
      </c>
      <c r="H264" s="16"/>
      <c r="I264" s="16"/>
      <c r="J264" s="13"/>
      <c r="K264" s="13"/>
      <c r="L264" s="13"/>
      <c r="M264" s="13"/>
      <c r="N264" s="13">
        <v>0</v>
      </c>
      <c r="O264" s="13"/>
      <c r="P264" s="13" t="s">
        <v>328</v>
      </c>
      <c r="Q264" s="32"/>
      <c r="R264" s="13"/>
      <c r="S264" s="13"/>
      <c r="T264" s="13"/>
      <c r="U264" s="13"/>
      <c r="V264" s="13"/>
      <c r="W264" s="13"/>
    </row>
    <row r="265" ht="43" customHeight="1" spans="1:23">
      <c r="A265" s="13">
        <v>26</v>
      </c>
      <c r="B265" s="13" t="s">
        <v>22</v>
      </c>
      <c r="C265" s="13" t="s">
        <v>1101</v>
      </c>
      <c r="D265" s="13"/>
      <c r="E265" s="13" t="s">
        <v>2837</v>
      </c>
      <c r="F265" s="13" t="s">
        <v>3357</v>
      </c>
      <c r="G265" s="17" t="s">
        <v>3358</v>
      </c>
      <c r="H265" s="16">
        <v>162778691</v>
      </c>
      <c r="I265" s="16">
        <v>164157936</v>
      </c>
      <c r="J265" s="13" t="s">
        <v>1952</v>
      </c>
      <c r="K265" s="13" t="s">
        <v>1401</v>
      </c>
      <c r="L265" s="13" t="s">
        <v>2840</v>
      </c>
      <c r="M265" s="13">
        <v>1</v>
      </c>
      <c r="N265" s="13">
        <v>399</v>
      </c>
      <c r="O265" s="13">
        <v>399</v>
      </c>
      <c r="P265" s="13" t="s">
        <v>3359</v>
      </c>
      <c r="Q265" s="30">
        <v>0.09</v>
      </c>
      <c r="R265" s="13" t="s">
        <v>2821</v>
      </c>
      <c r="S265" s="13" t="s">
        <v>2822</v>
      </c>
      <c r="T265" s="13">
        <v>270</v>
      </c>
      <c r="U265" s="13" t="s">
        <v>1953</v>
      </c>
      <c r="V265" s="11" t="s">
        <v>2776</v>
      </c>
      <c r="W265" s="11" t="s">
        <v>2823</v>
      </c>
    </row>
    <row r="266" ht="43" customHeight="1" spans="1:23">
      <c r="A266" s="13"/>
      <c r="B266" s="13"/>
      <c r="C266" s="13"/>
      <c r="D266" s="13"/>
      <c r="E266" s="13"/>
      <c r="F266" s="13"/>
      <c r="G266" s="17" t="s">
        <v>3360</v>
      </c>
      <c r="H266" s="16"/>
      <c r="I266" s="16"/>
      <c r="J266" s="13"/>
      <c r="K266" s="13"/>
      <c r="L266" s="13"/>
      <c r="M266" s="13"/>
      <c r="N266" s="13"/>
      <c r="O266" s="13"/>
      <c r="P266" s="13"/>
      <c r="Q266" s="30"/>
      <c r="R266" s="13"/>
      <c r="S266" s="13"/>
      <c r="T266" s="13"/>
      <c r="U266" s="13"/>
      <c r="V266" s="11"/>
      <c r="W266" s="11"/>
    </row>
    <row r="267" ht="43" customHeight="1" spans="1:23">
      <c r="A267" s="13"/>
      <c r="B267" s="13"/>
      <c r="C267" s="13"/>
      <c r="D267" s="13"/>
      <c r="E267" s="13"/>
      <c r="F267" s="13"/>
      <c r="G267" s="17" t="s">
        <v>3361</v>
      </c>
      <c r="H267" s="16"/>
      <c r="I267" s="16"/>
      <c r="J267" s="13"/>
      <c r="K267" s="13"/>
      <c r="L267" s="13"/>
      <c r="M267" s="13"/>
      <c r="N267" s="13"/>
      <c r="O267" s="13"/>
      <c r="P267" s="13"/>
      <c r="Q267" s="30"/>
      <c r="R267" s="13"/>
      <c r="S267" s="13"/>
      <c r="T267" s="13"/>
      <c r="U267" s="13"/>
      <c r="V267" s="11"/>
      <c r="W267" s="11"/>
    </row>
    <row r="268" ht="43" customHeight="1" spans="1:23">
      <c r="A268" s="13"/>
      <c r="B268" s="13"/>
      <c r="C268" s="13"/>
      <c r="D268" s="13"/>
      <c r="E268" s="13"/>
      <c r="F268" s="13"/>
      <c r="G268" s="17" t="s">
        <v>3362</v>
      </c>
      <c r="H268" s="16"/>
      <c r="I268" s="16"/>
      <c r="J268" s="13"/>
      <c r="K268" s="13"/>
      <c r="L268" s="13"/>
      <c r="M268" s="13"/>
      <c r="N268" s="13"/>
      <c r="O268" s="13"/>
      <c r="P268" s="13"/>
      <c r="Q268" s="30"/>
      <c r="R268" s="13"/>
      <c r="S268" s="13"/>
      <c r="T268" s="13"/>
      <c r="U268" s="13"/>
      <c r="V268" s="11"/>
      <c r="W268" s="11"/>
    </row>
    <row r="269" ht="70" customHeight="1" spans="1:23">
      <c r="A269" s="11">
        <v>27</v>
      </c>
      <c r="B269" s="11" t="s">
        <v>22</v>
      </c>
      <c r="C269" s="11" t="s">
        <v>1101</v>
      </c>
      <c r="D269" s="15"/>
      <c r="E269" s="13" t="s">
        <v>784</v>
      </c>
      <c r="F269" s="13" t="s">
        <v>3363</v>
      </c>
      <c r="G269" s="13" t="s">
        <v>3364</v>
      </c>
      <c r="H269" s="12">
        <v>162779621</v>
      </c>
      <c r="I269" s="12">
        <v>164158994</v>
      </c>
      <c r="J269" s="11" t="s">
        <v>787</v>
      </c>
      <c r="K269" s="11" t="s">
        <v>78</v>
      </c>
      <c r="L269" s="11" t="s">
        <v>36</v>
      </c>
      <c r="M269" s="11">
        <v>2</v>
      </c>
      <c r="N269" s="11">
        <v>200</v>
      </c>
      <c r="O269" s="11">
        <f>N269+N270</f>
        <v>368.8</v>
      </c>
      <c r="P269" s="19" t="s">
        <v>3365</v>
      </c>
      <c r="Q269" s="30">
        <v>0.09</v>
      </c>
      <c r="R269" s="13" t="s">
        <v>3366</v>
      </c>
      <c r="S269" s="13" t="s">
        <v>3367</v>
      </c>
      <c r="T269" s="13">
        <v>270</v>
      </c>
      <c r="U269" s="11" t="s">
        <v>3368</v>
      </c>
      <c r="V269" s="11" t="s">
        <v>2776</v>
      </c>
      <c r="W269" s="11" t="str">
        <f>VLOOKUP(H269,[1]Sheet1!$C:$H,5,0)</f>
        <v>佳沃</v>
      </c>
    </row>
    <row r="270" ht="70" customHeight="1" spans="1:23">
      <c r="A270" s="11"/>
      <c r="B270" s="11"/>
      <c r="C270" s="11"/>
      <c r="D270" s="15"/>
      <c r="E270" s="15"/>
      <c r="F270" s="15"/>
      <c r="G270" s="13" t="s">
        <v>3369</v>
      </c>
      <c r="H270" s="14"/>
      <c r="I270" s="14"/>
      <c r="J270" s="11"/>
      <c r="K270" s="11"/>
      <c r="L270" s="11"/>
      <c r="M270" s="11"/>
      <c r="N270" s="11">
        <v>168.8</v>
      </c>
      <c r="O270" s="11"/>
      <c r="P270" s="19" t="s">
        <v>3370</v>
      </c>
      <c r="Q270" s="30"/>
      <c r="R270" s="13" t="s">
        <v>2940</v>
      </c>
      <c r="S270" s="13"/>
      <c r="T270" s="15"/>
      <c r="U270" s="11"/>
      <c r="V270" s="11"/>
      <c r="W270" s="11" t="e">
        <f>VLOOKUP(H270,[1]Sheet1!$C:$H,5,0)</f>
        <v>#N/A</v>
      </c>
    </row>
    <row r="271" ht="232" customHeight="1" spans="1:23">
      <c r="A271" s="13">
        <v>28</v>
      </c>
      <c r="B271" s="15" t="s">
        <v>22</v>
      </c>
      <c r="C271" s="13" t="s">
        <v>420</v>
      </c>
      <c r="D271" s="13"/>
      <c r="E271" s="13" t="s">
        <v>1473</v>
      </c>
      <c r="F271" s="13" t="s">
        <v>3371</v>
      </c>
      <c r="G271" s="13" t="s">
        <v>3372</v>
      </c>
      <c r="H271" s="13">
        <v>162778732</v>
      </c>
      <c r="I271" s="13">
        <v>164157977</v>
      </c>
      <c r="J271" s="13" t="s">
        <v>866</v>
      </c>
      <c r="K271" s="13" t="s">
        <v>867</v>
      </c>
      <c r="L271" s="13" t="s">
        <v>356</v>
      </c>
      <c r="M271" s="13">
        <v>1</v>
      </c>
      <c r="N271" s="13" t="s">
        <v>3373</v>
      </c>
      <c r="O271" s="13">
        <v>357.4</v>
      </c>
      <c r="P271" s="13" t="s">
        <v>3374</v>
      </c>
      <c r="Q271" s="30">
        <v>0.13</v>
      </c>
      <c r="R271" s="13" t="s">
        <v>2971</v>
      </c>
      <c r="S271" s="13" t="s">
        <v>2972</v>
      </c>
      <c r="T271" s="13">
        <v>270</v>
      </c>
      <c r="U271" s="13" t="s">
        <v>3375</v>
      </c>
      <c r="V271" s="13"/>
      <c r="W271" s="13" t="str">
        <f>VLOOKUP(H271,[1]Sheet1!$C:$H,5,0)</f>
        <v>二向箔</v>
      </c>
    </row>
    <row r="272" ht="235" customHeight="1" spans="1:23">
      <c r="A272" s="15">
        <v>29</v>
      </c>
      <c r="B272" s="15" t="s">
        <v>22</v>
      </c>
      <c r="C272" s="13" t="s">
        <v>420</v>
      </c>
      <c r="D272" s="11"/>
      <c r="E272" s="13"/>
      <c r="F272" s="13" t="s">
        <v>3376</v>
      </c>
      <c r="G272" s="13" t="s">
        <v>3377</v>
      </c>
      <c r="H272" s="15">
        <v>162777905</v>
      </c>
      <c r="I272" s="15">
        <v>164156705</v>
      </c>
      <c r="J272" s="15" t="s">
        <v>858</v>
      </c>
      <c r="K272" s="13" t="s">
        <v>859</v>
      </c>
      <c r="L272" s="13" t="s">
        <v>860</v>
      </c>
      <c r="M272" s="13">
        <v>1</v>
      </c>
      <c r="N272" s="13" t="s">
        <v>3378</v>
      </c>
      <c r="O272" s="13">
        <v>301.5</v>
      </c>
      <c r="P272" s="13" t="s">
        <v>3379</v>
      </c>
      <c r="Q272" s="30">
        <v>0.13</v>
      </c>
      <c r="R272" s="13" t="s">
        <v>2971</v>
      </c>
      <c r="S272" s="13" t="s">
        <v>2972</v>
      </c>
      <c r="T272" s="15">
        <v>270</v>
      </c>
      <c r="U272" s="13" t="s">
        <v>3380</v>
      </c>
      <c r="V272" s="13" t="s">
        <v>2951</v>
      </c>
      <c r="W272" s="13" t="str">
        <f>VLOOKUP(H272,[1]Sheet1!$C:$H,5,0)</f>
        <v>中山万荣</v>
      </c>
    </row>
    <row r="273" ht="203" customHeight="1" spans="1:23">
      <c r="A273" s="13">
        <v>31</v>
      </c>
      <c r="B273" s="11" t="s">
        <v>22</v>
      </c>
      <c r="C273" s="13" t="s">
        <v>371</v>
      </c>
      <c r="D273" s="13"/>
      <c r="E273" s="11" t="s">
        <v>3019</v>
      </c>
      <c r="F273" s="13" t="s">
        <v>3381</v>
      </c>
      <c r="G273" s="13" t="s">
        <v>3382</v>
      </c>
      <c r="H273" s="16">
        <v>162778552</v>
      </c>
      <c r="I273" s="16">
        <v>164157773</v>
      </c>
      <c r="J273" s="13" t="s">
        <v>900</v>
      </c>
      <c r="K273" s="13" t="s">
        <v>154</v>
      </c>
      <c r="L273" s="11" t="s">
        <v>909</v>
      </c>
      <c r="M273" s="13">
        <v>1</v>
      </c>
      <c r="N273" s="22">
        <v>485</v>
      </c>
      <c r="O273" s="22">
        <v>485</v>
      </c>
      <c r="P273" s="23" t="s">
        <v>3383</v>
      </c>
      <c r="Q273" s="29">
        <v>0.13</v>
      </c>
      <c r="R273" s="11" t="s">
        <v>3015</v>
      </c>
      <c r="S273" s="14" t="s">
        <v>3016</v>
      </c>
      <c r="T273" s="13">
        <v>270</v>
      </c>
      <c r="U273" s="13" t="s">
        <v>1665</v>
      </c>
      <c r="V273" s="13" t="s">
        <v>3017</v>
      </c>
      <c r="W273" s="13" t="str">
        <f>VLOOKUP(H273,[1]Sheet1!$C:$H,5,0)</f>
        <v>智汇中正</v>
      </c>
    </row>
    <row r="274" ht="224" customHeight="1" spans="1:23">
      <c r="A274" s="11">
        <v>32</v>
      </c>
      <c r="B274" s="11" t="s">
        <v>22</v>
      </c>
      <c r="C274" s="11" t="s">
        <v>371</v>
      </c>
      <c r="D274" s="13" t="s">
        <v>60</v>
      </c>
      <c r="E274" s="11" t="s">
        <v>3384</v>
      </c>
      <c r="F274" s="11" t="s">
        <v>3385</v>
      </c>
      <c r="G274" s="11" t="s">
        <v>3386</v>
      </c>
      <c r="H274" s="12">
        <v>162779140</v>
      </c>
      <c r="I274" s="12">
        <v>164158465</v>
      </c>
      <c r="J274" s="11" t="s">
        <v>915</v>
      </c>
      <c r="K274" s="11" t="s">
        <v>916</v>
      </c>
      <c r="L274" s="11" t="s">
        <v>909</v>
      </c>
      <c r="M274" s="11">
        <v>1</v>
      </c>
      <c r="N274" s="28">
        <v>799</v>
      </c>
      <c r="O274" s="28">
        <v>799</v>
      </c>
      <c r="P274" s="27" t="s">
        <v>3387</v>
      </c>
      <c r="Q274" s="29">
        <v>0.13</v>
      </c>
      <c r="R274" s="11" t="s">
        <v>3388</v>
      </c>
      <c r="S274" s="14" t="s">
        <v>3389</v>
      </c>
      <c r="T274" s="11">
        <v>270</v>
      </c>
      <c r="U274" s="11" t="s">
        <v>918</v>
      </c>
      <c r="V274" s="11" t="s">
        <v>3017</v>
      </c>
      <c r="W274" s="11" t="str">
        <f>VLOOKUP(H274,[1]Sheet1!$C:$H,5,0)</f>
        <v>富安娜</v>
      </c>
    </row>
    <row r="275" ht="217" customHeight="1" spans="1:23">
      <c r="A275" s="11">
        <v>33</v>
      </c>
      <c r="B275" s="13" t="s">
        <v>22</v>
      </c>
      <c r="C275" s="11" t="s">
        <v>919</v>
      </c>
      <c r="D275" s="11"/>
      <c r="E275" s="13" t="s">
        <v>3390</v>
      </c>
      <c r="F275" s="11" t="s">
        <v>3391</v>
      </c>
      <c r="G275" s="13" t="s">
        <v>3392</v>
      </c>
      <c r="H275" s="16">
        <v>162778164</v>
      </c>
      <c r="I275" s="16">
        <v>164157231</v>
      </c>
      <c r="J275" s="13" t="s">
        <v>127</v>
      </c>
      <c r="K275" s="13" t="s">
        <v>3393</v>
      </c>
      <c r="L275" s="11" t="s">
        <v>909</v>
      </c>
      <c r="M275" s="11">
        <v>1</v>
      </c>
      <c r="N275" s="22">
        <v>599</v>
      </c>
      <c r="O275" s="22">
        <v>599</v>
      </c>
      <c r="P275" s="23" t="s">
        <v>3394</v>
      </c>
      <c r="Q275" s="30">
        <v>0.13</v>
      </c>
      <c r="R275" s="13" t="s">
        <v>3395</v>
      </c>
      <c r="S275" s="136" t="s">
        <v>3063</v>
      </c>
      <c r="T275" s="13">
        <v>270</v>
      </c>
      <c r="U275" s="13" t="s">
        <v>3056</v>
      </c>
      <c r="V275" s="13" t="s">
        <v>3017</v>
      </c>
      <c r="W275" s="13" t="str">
        <f>VLOOKUP(H275,[1]Sheet1!$C:$H,5,0)</f>
        <v>施德乐</v>
      </c>
    </row>
    <row r="276" ht="250" customHeight="1" spans="1:23">
      <c r="A276" s="11">
        <v>34</v>
      </c>
      <c r="B276" s="11" t="s">
        <v>22</v>
      </c>
      <c r="C276" s="11" t="s">
        <v>919</v>
      </c>
      <c r="D276" s="13" t="s">
        <v>60</v>
      </c>
      <c r="E276" s="11" t="s">
        <v>3396</v>
      </c>
      <c r="F276" s="11" t="s">
        <v>3397</v>
      </c>
      <c r="G276" s="11" t="s">
        <v>3398</v>
      </c>
      <c r="H276" s="12">
        <v>162778626</v>
      </c>
      <c r="I276" s="12">
        <v>164157860</v>
      </c>
      <c r="J276" s="11" t="s">
        <v>1539</v>
      </c>
      <c r="K276" s="11" t="s">
        <v>1540</v>
      </c>
      <c r="L276" s="11" t="s">
        <v>909</v>
      </c>
      <c r="M276" s="11">
        <v>1</v>
      </c>
      <c r="N276" s="28">
        <v>629</v>
      </c>
      <c r="O276" s="28">
        <v>629</v>
      </c>
      <c r="P276" s="27" t="s">
        <v>3399</v>
      </c>
      <c r="Q276" s="29">
        <v>0.13</v>
      </c>
      <c r="R276" s="11" t="s">
        <v>3400</v>
      </c>
      <c r="S276" s="14" t="s">
        <v>3047</v>
      </c>
      <c r="T276" s="11">
        <v>270</v>
      </c>
      <c r="U276" s="11" t="s">
        <v>925</v>
      </c>
      <c r="V276" s="11" t="s">
        <v>3017</v>
      </c>
      <c r="W276" s="11" t="str">
        <f>VLOOKUP(H276,[1]Sheet1!$C:$H,5,0)</f>
        <v>云朵</v>
      </c>
    </row>
    <row r="277" ht="159" customHeight="1" spans="1:23">
      <c r="A277" s="11">
        <v>35</v>
      </c>
      <c r="B277" s="11" t="s">
        <v>22</v>
      </c>
      <c r="C277" s="11" t="s">
        <v>919</v>
      </c>
      <c r="D277" s="11"/>
      <c r="E277" s="11" t="s">
        <v>3401</v>
      </c>
      <c r="F277" s="11" t="s">
        <v>3402</v>
      </c>
      <c r="G277" s="11" t="s">
        <v>3403</v>
      </c>
      <c r="H277" s="12">
        <v>162778817</v>
      </c>
      <c r="I277" s="12">
        <v>164158073</v>
      </c>
      <c r="J277" s="11" t="s">
        <v>1092</v>
      </c>
      <c r="K277" s="11" t="s">
        <v>279</v>
      </c>
      <c r="L277" s="11" t="s">
        <v>53</v>
      </c>
      <c r="M277" s="11">
        <v>1</v>
      </c>
      <c r="N277" s="28">
        <v>792</v>
      </c>
      <c r="O277" s="28">
        <v>792</v>
      </c>
      <c r="P277" s="27" t="s">
        <v>3404</v>
      </c>
      <c r="Q277" s="29">
        <v>0.13</v>
      </c>
      <c r="R277" s="11" t="s">
        <v>3062</v>
      </c>
      <c r="S277" s="14" t="s">
        <v>3047</v>
      </c>
      <c r="T277" s="11">
        <v>270</v>
      </c>
      <c r="U277" s="11" t="s">
        <v>1094</v>
      </c>
      <c r="V277" s="11" t="s">
        <v>3017</v>
      </c>
      <c r="W277" s="11" t="str">
        <f>VLOOKUP(H277,[1]Sheet1!$C:$H,5,0)</f>
        <v>乡酌</v>
      </c>
    </row>
    <row r="278" ht="175" customHeight="1" spans="1:23">
      <c r="A278" s="13">
        <v>36</v>
      </c>
      <c r="B278" s="11" t="s">
        <v>22</v>
      </c>
      <c r="C278" s="13" t="s">
        <v>919</v>
      </c>
      <c r="D278" s="13"/>
      <c r="E278" s="13" t="s">
        <v>3405</v>
      </c>
      <c r="F278" s="11" t="s">
        <v>3406</v>
      </c>
      <c r="G278" s="13" t="s">
        <v>3407</v>
      </c>
      <c r="H278" s="16">
        <v>162778933</v>
      </c>
      <c r="I278" s="16">
        <v>164158216</v>
      </c>
      <c r="J278" s="13" t="s">
        <v>3408</v>
      </c>
      <c r="K278" s="13" t="s">
        <v>3409</v>
      </c>
      <c r="L278" s="11" t="s">
        <v>3410</v>
      </c>
      <c r="M278" s="13">
        <v>1</v>
      </c>
      <c r="N278" s="22">
        <v>399</v>
      </c>
      <c r="O278" s="22">
        <v>399</v>
      </c>
      <c r="P278" s="23" t="s">
        <v>3411</v>
      </c>
      <c r="Q278" s="30">
        <v>0.13</v>
      </c>
      <c r="R278" s="13" t="s">
        <v>3412</v>
      </c>
      <c r="S278" s="136" t="s">
        <v>3413</v>
      </c>
      <c r="T278" s="11">
        <v>270</v>
      </c>
      <c r="U278" s="13" t="s">
        <v>3414</v>
      </c>
      <c r="V278" s="13" t="s">
        <v>3017</v>
      </c>
      <c r="W278" s="13" t="str">
        <f>VLOOKUP(H278,[1]Sheet1!$C:$H,5,0)</f>
        <v>柏翠电器</v>
      </c>
    </row>
    <row r="279" ht="251" customHeight="1" spans="1:23">
      <c r="A279" s="11">
        <v>37</v>
      </c>
      <c r="B279" s="13" t="s">
        <v>22</v>
      </c>
      <c r="C279" s="13" t="s">
        <v>919</v>
      </c>
      <c r="D279" s="13" t="s">
        <v>60</v>
      </c>
      <c r="E279" s="13" t="s">
        <v>3415</v>
      </c>
      <c r="F279" s="13" t="s">
        <v>3416</v>
      </c>
      <c r="G279" s="13" t="s">
        <v>3417</v>
      </c>
      <c r="H279" s="16">
        <v>162778773</v>
      </c>
      <c r="I279" s="16">
        <v>164158020</v>
      </c>
      <c r="J279" s="13" t="s">
        <v>907</v>
      </c>
      <c r="K279" s="13" t="s">
        <v>1571</v>
      </c>
      <c r="L279" s="11" t="s">
        <v>1572</v>
      </c>
      <c r="M279" s="11">
        <v>1</v>
      </c>
      <c r="N279" s="22">
        <v>699</v>
      </c>
      <c r="O279" s="22">
        <v>699</v>
      </c>
      <c r="P279" s="113" t="s">
        <v>3418</v>
      </c>
      <c r="Q279" s="29">
        <v>0.13</v>
      </c>
      <c r="R279" s="147" t="s">
        <v>3419</v>
      </c>
      <c r="S279" s="148" t="s">
        <v>3420</v>
      </c>
      <c r="T279" s="13">
        <v>270</v>
      </c>
      <c r="U279" s="13" t="s">
        <v>1574</v>
      </c>
      <c r="V279" s="13" t="s">
        <v>3017</v>
      </c>
      <c r="W279" s="13" t="str">
        <f>VLOOKUP(H279,[1]Sheet1!$C:$H,5,0)</f>
        <v>客语</v>
      </c>
    </row>
    <row r="280" ht="199" customHeight="1" spans="1:23">
      <c r="A280" s="11">
        <v>38</v>
      </c>
      <c r="B280" s="11" t="s">
        <v>22</v>
      </c>
      <c r="C280" s="11" t="s">
        <v>919</v>
      </c>
      <c r="D280" s="11"/>
      <c r="E280" s="11" t="s">
        <v>3421</v>
      </c>
      <c r="F280" s="11" t="s">
        <v>3422</v>
      </c>
      <c r="G280" s="11" t="s">
        <v>3423</v>
      </c>
      <c r="H280" s="12">
        <v>162778696</v>
      </c>
      <c r="I280" s="12">
        <v>164157941</v>
      </c>
      <c r="J280" s="11" t="s">
        <v>250</v>
      </c>
      <c r="K280" s="11" t="s">
        <v>286</v>
      </c>
      <c r="L280" s="11" t="s">
        <v>909</v>
      </c>
      <c r="M280" s="11">
        <v>1</v>
      </c>
      <c r="N280" s="28">
        <v>299</v>
      </c>
      <c r="O280" s="28">
        <v>299</v>
      </c>
      <c r="P280" s="19" t="s">
        <v>3424</v>
      </c>
      <c r="Q280" s="29">
        <v>0.13</v>
      </c>
      <c r="R280" s="11" t="s">
        <v>3119</v>
      </c>
      <c r="S280" s="14" t="s">
        <v>3120</v>
      </c>
      <c r="T280" s="11">
        <v>270</v>
      </c>
      <c r="U280" s="11" t="s">
        <v>3425</v>
      </c>
      <c r="V280" s="11" t="s">
        <v>3017</v>
      </c>
      <c r="W280" s="11" t="str">
        <f>VLOOKUP(H280,[1]Sheet1!$C:$H,5,0)</f>
        <v>九程</v>
      </c>
    </row>
    <row r="281" ht="177" customHeight="1" spans="1:23">
      <c r="A281" s="11">
        <v>39</v>
      </c>
      <c r="B281" s="11" t="s">
        <v>22</v>
      </c>
      <c r="C281" s="11" t="s">
        <v>971</v>
      </c>
      <c r="D281" s="13" t="s">
        <v>60</v>
      </c>
      <c r="E281" s="11" t="s">
        <v>972</v>
      </c>
      <c r="F281" s="13" t="s">
        <v>3426</v>
      </c>
      <c r="G281" s="16" t="s">
        <v>3427</v>
      </c>
      <c r="H281" s="12">
        <v>162777065</v>
      </c>
      <c r="I281" s="12">
        <v>164155196</v>
      </c>
      <c r="J281" s="12" t="s">
        <v>975</v>
      </c>
      <c r="K281" s="12" t="s">
        <v>976</v>
      </c>
      <c r="L281" s="12" t="s">
        <v>977</v>
      </c>
      <c r="M281" s="12">
        <v>1</v>
      </c>
      <c r="N281" s="12">
        <v>349</v>
      </c>
      <c r="O281" s="12">
        <v>349</v>
      </c>
      <c r="P281" s="27" t="s">
        <v>3428</v>
      </c>
      <c r="Q281" s="29">
        <v>0.13</v>
      </c>
      <c r="R281" s="13" t="s">
        <v>3169</v>
      </c>
      <c r="S281" s="136">
        <v>1080422</v>
      </c>
      <c r="T281" s="11">
        <v>270</v>
      </c>
      <c r="U281" s="11" t="s">
        <v>979</v>
      </c>
      <c r="V281" s="11" t="s">
        <v>3162</v>
      </c>
      <c r="W281" s="11" t="str">
        <f>VLOOKUP(H281,[1]Sheet1!$C:$H,5,0)</f>
        <v>和瑞盛</v>
      </c>
    </row>
    <row r="282" ht="200" customHeight="1" spans="1:23">
      <c r="A282" s="13">
        <v>40</v>
      </c>
      <c r="B282" s="13" t="s">
        <v>22</v>
      </c>
      <c r="C282" s="13" t="s">
        <v>997</v>
      </c>
      <c r="D282" s="13" t="s">
        <v>60</v>
      </c>
      <c r="E282" s="13" t="s">
        <v>3429</v>
      </c>
      <c r="F282" s="13" t="s">
        <v>3430</v>
      </c>
      <c r="G282" s="13" t="s">
        <v>3431</v>
      </c>
      <c r="H282" s="13">
        <v>162779094</v>
      </c>
      <c r="I282" s="13">
        <v>164158404</v>
      </c>
      <c r="J282" s="13" t="s">
        <v>26</v>
      </c>
      <c r="K282" s="13" t="s">
        <v>3432</v>
      </c>
      <c r="L282" s="11" t="s">
        <v>36</v>
      </c>
      <c r="M282" s="11">
        <v>1</v>
      </c>
      <c r="N282" s="13">
        <v>899</v>
      </c>
      <c r="O282" s="13">
        <v>899</v>
      </c>
      <c r="P282" s="23" t="s">
        <v>3433</v>
      </c>
      <c r="Q282" s="29">
        <v>0.13</v>
      </c>
      <c r="R282" s="13" t="s">
        <v>3183</v>
      </c>
      <c r="S282" s="13">
        <v>109051906</v>
      </c>
      <c r="T282" s="13">
        <v>270</v>
      </c>
      <c r="U282" s="13" t="s">
        <v>1588</v>
      </c>
      <c r="V282" s="11" t="s">
        <v>3162</v>
      </c>
      <c r="W282" s="11" t="str">
        <f>VLOOKUP(H282,[1]Sheet1!$C:$H,5,0)</f>
        <v>仁馨</v>
      </c>
    </row>
    <row r="283" ht="144" customHeight="1" spans="1:23">
      <c r="A283" s="13">
        <v>1</v>
      </c>
      <c r="B283" s="13" t="s">
        <v>22</v>
      </c>
      <c r="C283" s="13" t="s">
        <v>415</v>
      </c>
      <c r="D283" s="11"/>
      <c r="E283" s="13" t="s">
        <v>1441</v>
      </c>
      <c r="F283" s="102" t="s">
        <v>3434</v>
      </c>
      <c r="G283" s="117" t="s">
        <v>3435</v>
      </c>
      <c r="H283" s="16">
        <v>162778768</v>
      </c>
      <c r="I283" s="16">
        <v>164158015</v>
      </c>
      <c r="J283" s="13" t="s">
        <v>354</v>
      </c>
      <c r="K283" s="13" t="s">
        <v>355</v>
      </c>
      <c r="L283" s="13" t="s">
        <v>356</v>
      </c>
      <c r="M283" s="13">
        <v>1</v>
      </c>
      <c r="N283" s="13" t="s">
        <v>3436</v>
      </c>
      <c r="O283" s="13">
        <f>209.7+139.8+20.9+20</f>
        <v>390.4</v>
      </c>
      <c r="P283" s="71" t="s">
        <v>3437</v>
      </c>
      <c r="Q283" s="32">
        <v>0.13</v>
      </c>
      <c r="R283" s="13" t="s">
        <v>2948</v>
      </c>
      <c r="S283" s="13" t="s">
        <v>2949</v>
      </c>
      <c r="T283" s="13">
        <v>300</v>
      </c>
      <c r="U283" s="13" t="s">
        <v>3438</v>
      </c>
      <c r="V283" s="13" t="s">
        <v>2951</v>
      </c>
      <c r="W283" s="13" t="str">
        <f>VLOOKUP(H283,[1]Sheet1!$C:$L,5,0)</f>
        <v>福享汇</v>
      </c>
    </row>
    <row r="284" ht="16.5" spans="1:23">
      <c r="A284" s="13">
        <v>2</v>
      </c>
      <c r="B284" s="13" t="s">
        <v>22</v>
      </c>
      <c r="C284" s="13" t="s">
        <v>415</v>
      </c>
      <c r="D284" s="13"/>
      <c r="E284" s="13" t="s">
        <v>342</v>
      </c>
      <c r="F284" s="13" t="s">
        <v>3439</v>
      </c>
      <c r="G284" s="17" t="s">
        <v>3440</v>
      </c>
      <c r="H284" s="16">
        <v>162681950</v>
      </c>
      <c r="I284" s="16">
        <v>163942743</v>
      </c>
      <c r="J284" s="13" t="s">
        <v>3441</v>
      </c>
      <c r="K284" s="13" t="s">
        <v>346</v>
      </c>
      <c r="L284" s="13" t="s">
        <v>347</v>
      </c>
      <c r="M284" s="13">
        <v>2</v>
      </c>
      <c r="N284" s="13">
        <v>39.8</v>
      </c>
      <c r="O284" s="13">
        <v>338.44</v>
      </c>
      <c r="P284" s="20" t="s">
        <v>837</v>
      </c>
      <c r="Q284" s="32">
        <v>0.13</v>
      </c>
      <c r="R284" s="13" t="s">
        <v>2955</v>
      </c>
      <c r="S284" s="201" t="s">
        <v>2956</v>
      </c>
      <c r="T284" s="13">
        <v>300</v>
      </c>
      <c r="U284" s="13" t="s">
        <v>349</v>
      </c>
      <c r="V284" s="13" t="s">
        <v>2951</v>
      </c>
      <c r="W284" s="13" t="str">
        <f>VLOOKUP(H284,[1]Sheet1!$C:$L,5,0)</f>
        <v>蓝月亮-</v>
      </c>
    </row>
    <row r="285" ht="16.5" spans="1:23">
      <c r="A285" s="13"/>
      <c r="B285" s="13"/>
      <c r="C285" s="13"/>
      <c r="D285" s="13"/>
      <c r="E285" s="13"/>
      <c r="F285" s="13"/>
      <c r="G285" s="17"/>
      <c r="H285" s="16"/>
      <c r="I285" s="16"/>
      <c r="J285" s="13"/>
      <c r="K285" s="13"/>
      <c r="L285" s="13"/>
      <c r="M285" s="13"/>
      <c r="N285" s="13">
        <v>36.8</v>
      </c>
      <c r="O285" s="13"/>
      <c r="P285" s="20" t="s">
        <v>3442</v>
      </c>
      <c r="Q285" s="32"/>
      <c r="R285" s="13"/>
      <c r="S285" s="13"/>
      <c r="T285" s="13"/>
      <c r="U285" s="13"/>
      <c r="V285" s="13"/>
      <c r="W285" s="13" t="e">
        <f>VLOOKUP(H285,[1]Sheet1!$C:$L,5,0)</f>
        <v>#N/A</v>
      </c>
    </row>
    <row r="286" ht="33" spans="1:23">
      <c r="A286" s="13"/>
      <c r="B286" s="13"/>
      <c r="C286" s="13"/>
      <c r="D286" s="13"/>
      <c r="E286" s="13"/>
      <c r="F286" s="13"/>
      <c r="G286" s="17"/>
      <c r="H286" s="16"/>
      <c r="I286" s="16"/>
      <c r="J286" s="13"/>
      <c r="K286" s="13"/>
      <c r="L286" s="13"/>
      <c r="M286" s="13"/>
      <c r="N286" s="13">
        <v>69</v>
      </c>
      <c r="O286" s="13"/>
      <c r="P286" s="23" t="s">
        <v>3443</v>
      </c>
      <c r="Q286" s="32"/>
      <c r="R286" s="13"/>
      <c r="S286" s="13"/>
      <c r="T286" s="13"/>
      <c r="U286" s="13"/>
      <c r="V286" s="13"/>
      <c r="W286" s="13" t="e">
        <f>VLOOKUP(H286,[1]Sheet1!$C:$L,5,0)</f>
        <v>#N/A</v>
      </c>
    </row>
    <row r="287" ht="33" spans="1:23">
      <c r="A287" s="13"/>
      <c r="B287" s="13"/>
      <c r="C287" s="13"/>
      <c r="D287" s="13"/>
      <c r="E287" s="13"/>
      <c r="F287" s="13"/>
      <c r="G287" s="17"/>
      <c r="H287" s="16"/>
      <c r="I287" s="16"/>
      <c r="J287" s="13"/>
      <c r="K287" s="13"/>
      <c r="L287" s="13"/>
      <c r="M287" s="13"/>
      <c r="N287" s="13">
        <v>10.8</v>
      </c>
      <c r="O287" s="13"/>
      <c r="P287" s="20" t="s">
        <v>2045</v>
      </c>
      <c r="Q287" s="32"/>
      <c r="R287" s="13"/>
      <c r="S287" s="13"/>
      <c r="T287" s="13"/>
      <c r="U287" s="13"/>
      <c r="V287" s="13"/>
      <c r="W287" s="13" t="e">
        <f>VLOOKUP(H287,[1]Sheet1!$C:$L,5,0)</f>
        <v>#N/A</v>
      </c>
    </row>
    <row r="288" ht="33" spans="1:23">
      <c r="A288" s="13"/>
      <c r="B288" s="13"/>
      <c r="C288" s="13"/>
      <c r="D288" s="13"/>
      <c r="E288" s="13"/>
      <c r="F288" s="13"/>
      <c r="G288" s="17"/>
      <c r="H288" s="16"/>
      <c r="I288" s="16"/>
      <c r="J288" s="13"/>
      <c r="K288" s="13"/>
      <c r="L288" s="13"/>
      <c r="M288" s="13"/>
      <c r="N288" s="13">
        <v>34.9</v>
      </c>
      <c r="O288" s="13"/>
      <c r="P288" s="20" t="s">
        <v>2409</v>
      </c>
      <c r="Q288" s="32"/>
      <c r="R288" s="13"/>
      <c r="S288" s="13"/>
      <c r="T288" s="13"/>
      <c r="U288" s="13"/>
      <c r="V288" s="13"/>
      <c r="W288" s="13" t="e">
        <f>VLOOKUP(H288,[1]Sheet1!$C:$L,5,0)</f>
        <v>#N/A</v>
      </c>
    </row>
    <row r="289" ht="33" spans="1:23">
      <c r="A289" s="13"/>
      <c r="B289" s="13"/>
      <c r="C289" s="13"/>
      <c r="D289" s="13"/>
      <c r="E289" s="13"/>
      <c r="F289" s="13"/>
      <c r="G289" s="17"/>
      <c r="H289" s="16"/>
      <c r="I289" s="16"/>
      <c r="J289" s="13"/>
      <c r="K289" s="13"/>
      <c r="L289" s="13"/>
      <c r="M289" s="13"/>
      <c r="N289" s="13">
        <v>12.9</v>
      </c>
      <c r="O289" s="13"/>
      <c r="P289" s="20" t="s">
        <v>3444</v>
      </c>
      <c r="Q289" s="32"/>
      <c r="R289" s="13"/>
      <c r="S289" s="13"/>
      <c r="T289" s="13"/>
      <c r="U289" s="13"/>
      <c r="V289" s="13"/>
      <c r="W289" s="13" t="e">
        <f>VLOOKUP(H289,[1]Sheet1!$C:$L,5,0)</f>
        <v>#N/A</v>
      </c>
    </row>
    <row r="290" ht="33" spans="1:23">
      <c r="A290" s="13"/>
      <c r="B290" s="13"/>
      <c r="C290" s="13"/>
      <c r="D290" s="13"/>
      <c r="E290" s="13"/>
      <c r="F290" s="13"/>
      <c r="G290" s="17"/>
      <c r="H290" s="16"/>
      <c r="I290" s="16"/>
      <c r="J290" s="13"/>
      <c r="K290" s="13"/>
      <c r="L290" s="13"/>
      <c r="M290" s="13"/>
      <c r="N290" s="13">
        <v>32.9</v>
      </c>
      <c r="O290" s="13"/>
      <c r="P290" s="20" t="s">
        <v>2046</v>
      </c>
      <c r="Q290" s="32"/>
      <c r="R290" s="13"/>
      <c r="S290" s="13"/>
      <c r="T290" s="13"/>
      <c r="U290" s="13"/>
      <c r="V290" s="13"/>
      <c r="W290" s="13" t="e">
        <f>VLOOKUP(H290,[1]Sheet1!$C:$L,5,0)</f>
        <v>#N/A</v>
      </c>
    </row>
    <row r="291" ht="16.5" spans="1:23">
      <c r="A291" s="13"/>
      <c r="B291" s="13"/>
      <c r="C291" s="13"/>
      <c r="D291" s="13"/>
      <c r="E291" s="13"/>
      <c r="F291" s="13"/>
      <c r="G291" s="17"/>
      <c r="H291" s="16"/>
      <c r="I291" s="16"/>
      <c r="J291" s="13"/>
      <c r="K291" s="13"/>
      <c r="L291" s="13"/>
      <c r="M291" s="13"/>
      <c r="N291" s="13">
        <v>13.8</v>
      </c>
      <c r="O291" s="13"/>
      <c r="P291" s="20" t="s">
        <v>2474</v>
      </c>
      <c r="Q291" s="32"/>
      <c r="R291" s="13"/>
      <c r="S291" s="13"/>
      <c r="T291" s="13"/>
      <c r="U291" s="13"/>
      <c r="V291" s="13"/>
      <c r="W291" s="13" t="e">
        <f>VLOOKUP(H291,[1]Sheet1!$C:$L,5,0)</f>
        <v>#N/A</v>
      </c>
    </row>
    <row r="292" ht="33" spans="1:23">
      <c r="A292" s="13"/>
      <c r="B292" s="13"/>
      <c r="C292" s="13"/>
      <c r="D292" s="13"/>
      <c r="E292" s="13"/>
      <c r="F292" s="13"/>
      <c r="G292" s="17"/>
      <c r="H292" s="16"/>
      <c r="I292" s="16"/>
      <c r="J292" s="13"/>
      <c r="K292" s="13"/>
      <c r="L292" s="13"/>
      <c r="M292" s="13"/>
      <c r="N292" s="13">
        <v>12.92</v>
      </c>
      <c r="O292" s="13"/>
      <c r="P292" s="20" t="s">
        <v>3445</v>
      </c>
      <c r="Q292" s="32"/>
      <c r="R292" s="13"/>
      <c r="S292" s="13"/>
      <c r="T292" s="13"/>
      <c r="U292" s="13"/>
      <c r="V292" s="13"/>
      <c r="W292" s="13" t="e">
        <f>VLOOKUP(H292,[1]Sheet1!$C:$L,5,0)</f>
        <v>#N/A</v>
      </c>
    </row>
    <row r="293" ht="33" spans="1:23">
      <c r="A293" s="13"/>
      <c r="B293" s="13"/>
      <c r="C293" s="13"/>
      <c r="D293" s="13"/>
      <c r="E293" s="13"/>
      <c r="F293" s="13"/>
      <c r="G293" s="17"/>
      <c r="H293" s="16"/>
      <c r="I293" s="16"/>
      <c r="J293" s="13"/>
      <c r="K293" s="13"/>
      <c r="L293" s="13"/>
      <c r="M293" s="13"/>
      <c r="N293" s="13">
        <v>19.9</v>
      </c>
      <c r="O293" s="13"/>
      <c r="P293" s="23" t="s">
        <v>3446</v>
      </c>
      <c r="Q293" s="32"/>
      <c r="R293" s="13"/>
      <c r="S293" s="13"/>
      <c r="T293" s="13"/>
      <c r="U293" s="13"/>
      <c r="V293" s="13"/>
      <c r="W293" s="13" t="e">
        <f>VLOOKUP(H293,[1]Sheet1!$C:$L,5,0)</f>
        <v>#N/A</v>
      </c>
    </row>
    <row r="294" ht="33" spans="1:23">
      <c r="A294" s="13"/>
      <c r="B294" s="13"/>
      <c r="C294" s="13"/>
      <c r="D294" s="13"/>
      <c r="E294" s="13"/>
      <c r="F294" s="13"/>
      <c r="G294" s="17"/>
      <c r="H294" s="16"/>
      <c r="I294" s="16"/>
      <c r="J294" s="13"/>
      <c r="K294" s="13"/>
      <c r="L294" s="13"/>
      <c r="M294" s="13"/>
      <c r="N294" s="13">
        <v>29.9</v>
      </c>
      <c r="O294" s="13"/>
      <c r="P294" s="20" t="s">
        <v>3447</v>
      </c>
      <c r="Q294" s="32"/>
      <c r="R294" s="13"/>
      <c r="S294" s="13"/>
      <c r="T294" s="13"/>
      <c r="U294" s="13"/>
      <c r="V294" s="13"/>
      <c r="W294" s="13" t="e">
        <f>VLOOKUP(H294,[1]Sheet1!$C:$L,5,0)</f>
        <v>#N/A</v>
      </c>
    </row>
    <row r="295" ht="33" spans="1:23">
      <c r="A295" s="13"/>
      <c r="B295" s="13"/>
      <c r="C295" s="13"/>
      <c r="D295" s="13"/>
      <c r="E295" s="13"/>
      <c r="F295" s="13"/>
      <c r="G295" s="17"/>
      <c r="H295" s="16"/>
      <c r="I295" s="16"/>
      <c r="J295" s="13"/>
      <c r="K295" s="13"/>
      <c r="L295" s="13"/>
      <c r="M295" s="13"/>
      <c r="N295" s="13">
        <v>24.82</v>
      </c>
      <c r="O295" s="13"/>
      <c r="P295" s="23" t="s">
        <v>3448</v>
      </c>
      <c r="Q295" s="32"/>
      <c r="R295" s="13"/>
      <c r="S295" s="13"/>
      <c r="T295" s="13"/>
      <c r="U295" s="13"/>
      <c r="V295" s="13"/>
      <c r="W295" s="13" t="e">
        <f>VLOOKUP(H295,[1]Sheet1!$C:$L,5,0)</f>
        <v>#N/A</v>
      </c>
    </row>
    <row r="296" ht="299" customHeight="1" spans="1:23">
      <c r="A296" s="13">
        <v>3</v>
      </c>
      <c r="B296" s="13" t="s">
        <v>22</v>
      </c>
      <c r="C296" s="13" t="s">
        <v>415</v>
      </c>
      <c r="D296" s="11"/>
      <c r="E296" s="13" t="s">
        <v>1441</v>
      </c>
      <c r="F296" s="134" t="s">
        <v>3449</v>
      </c>
      <c r="G296" s="117" t="s">
        <v>3450</v>
      </c>
      <c r="H296" s="16">
        <v>162779373</v>
      </c>
      <c r="I296" s="16">
        <v>164158715</v>
      </c>
      <c r="J296" s="13" t="s">
        <v>354</v>
      </c>
      <c r="K296" s="13" t="s">
        <v>355</v>
      </c>
      <c r="L296" s="13" t="s">
        <v>356</v>
      </c>
      <c r="M296" s="13">
        <v>1</v>
      </c>
      <c r="N296" s="13" t="s">
        <v>3451</v>
      </c>
      <c r="O296" s="13">
        <v>413.5</v>
      </c>
      <c r="P296" s="71" t="s">
        <v>3452</v>
      </c>
      <c r="Q296" s="32">
        <v>0.13</v>
      </c>
      <c r="R296" s="13" t="s">
        <v>2965</v>
      </c>
      <c r="S296" s="13" t="s">
        <v>2956</v>
      </c>
      <c r="T296" s="13">
        <v>300</v>
      </c>
      <c r="U296" s="13" t="s">
        <v>2058</v>
      </c>
      <c r="V296" s="13" t="s">
        <v>2951</v>
      </c>
      <c r="W296" s="13" t="str">
        <f>VLOOKUP(H296,[1]Sheet1!$C:$L,5,0)</f>
        <v>福享汇</v>
      </c>
    </row>
    <row r="297" ht="210" customHeight="1" spans="1:23">
      <c r="A297" s="13">
        <v>4</v>
      </c>
      <c r="B297" s="13" t="s">
        <v>22</v>
      </c>
      <c r="C297" s="13" t="s">
        <v>420</v>
      </c>
      <c r="D297" s="11"/>
      <c r="E297" s="13"/>
      <c r="F297" s="13" t="s">
        <v>3453</v>
      </c>
      <c r="G297" s="17" t="s">
        <v>3454</v>
      </c>
      <c r="H297" s="16">
        <v>162778710</v>
      </c>
      <c r="I297" s="16">
        <v>164157955</v>
      </c>
      <c r="J297" s="13" t="s">
        <v>51</v>
      </c>
      <c r="K297" s="13" t="s">
        <v>154</v>
      </c>
      <c r="L297" s="13" t="s">
        <v>356</v>
      </c>
      <c r="M297" s="13">
        <v>1</v>
      </c>
      <c r="N297" s="13" t="s">
        <v>3455</v>
      </c>
      <c r="O297" s="13">
        <f>151+160+29.9</f>
        <v>340.9</v>
      </c>
      <c r="P297" s="20" t="s">
        <v>3456</v>
      </c>
      <c r="Q297" s="32">
        <v>0.13</v>
      </c>
      <c r="R297" s="13" t="s">
        <v>3457</v>
      </c>
      <c r="S297" s="201" t="s">
        <v>3458</v>
      </c>
      <c r="T297" s="13">
        <v>300</v>
      </c>
      <c r="U297" s="13" t="s">
        <v>3459</v>
      </c>
      <c r="V297" s="13" t="s">
        <v>2951</v>
      </c>
      <c r="W297" s="13" t="str">
        <f>VLOOKUP(H297,[1]Sheet1!$C:$L,5,0)</f>
        <v>恒合信</v>
      </c>
    </row>
    <row r="298" ht="40" customHeight="1" spans="1:23">
      <c r="A298" s="13">
        <v>5</v>
      </c>
      <c r="B298" s="13" t="s">
        <v>22</v>
      </c>
      <c r="C298" s="13" t="s">
        <v>880</v>
      </c>
      <c r="D298" s="13"/>
      <c r="E298" s="13"/>
      <c r="F298" s="13" t="s">
        <v>3460</v>
      </c>
      <c r="G298" s="17" t="s">
        <v>3461</v>
      </c>
      <c r="H298" s="16">
        <v>162778942</v>
      </c>
      <c r="I298" s="16">
        <v>164158233</v>
      </c>
      <c r="J298" s="13" t="s">
        <v>1062</v>
      </c>
      <c r="K298" s="13" t="s">
        <v>1063</v>
      </c>
      <c r="L298" s="13" t="s">
        <v>356</v>
      </c>
      <c r="M298" s="13">
        <v>1</v>
      </c>
      <c r="N298" s="13">
        <v>125</v>
      </c>
      <c r="O298" s="13">
        <v>357.9</v>
      </c>
      <c r="P298" s="23" t="s">
        <v>3462</v>
      </c>
      <c r="Q298" s="32">
        <v>0.13</v>
      </c>
      <c r="R298" s="13" t="s">
        <v>3004</v>
      </c>
      <c r="S298" s="201" t="s">
        <v>3458</v>
      </c>
      <c r="T298" s="13">
        <v>300</v>
      </c>
      <c r="U298" s="13" t="s">
        <v>3463</v>
      </c>
      <c r="V298" s="13" t="s">
        <v>2951</v>
      </c>
      <c r="W298" s="13" t="str">
        <f>VLOOKUP(H298,[1]Sheet1!$C:$L,5,0)</f>
        <v>启辰</v>
      </c>
    </row>
    <row r="299" ht="40" customHeight="1" spans="1:23">
      <c r="A299" s="13"/>
      <c r="B299" s="13"/>
      <c r="C299" s="13"/>
      <c r="D299" s="13"/>
      <c r="E299" s="13"/>
      <c r="F299" s="13"/>
      <c r="G299" s="17"/>
      <c r="H299" s="16"/>
      <c r="I299" s="16"/>
      <c r="J299" s="13"/>
      <c r="K299" s="13"/>
      <c r="L299" s="13"/>
      <c r="M299" s="13"/>
      <c r="N299" s="13">
        <v>139</v>
      </c>
      <c r="O299" s="13"/>
      <c r="P299" s="23"/>
      <c r="Q299" s="32"/>
      <c r="R299" s="13"/>
      <c r="S299" s="13"/>
      <c r="T299" s="13"/>
      <c r="U299" s="13"/>
      <c r="V299" s="13"/>
      <c r="W299" s="13" t="e">
        <f>VLOOKUP(H299,[1]Sheet1!$C:$L,5,0)</f>
        <v>#N/A</v>
      </c>
    </row>
    <row r="300" ht="40" customHeight="1" spans="1:23">
      <c r="A300" s="13"/>
      <c r="B300" s="13"/>
      <c r="C300" s="13"/>
      <c r="D300" s="13"/>
      <c r="E300" s="13"/>
      <c r="F300" s="13"/>
      <c r="G300" s="17"/>
      <c r="H300" s="16"/>
      <c r="I300" s="16"/>
      <c r="J300" s="13"/>
      <c r="K300" s="13"/>
      <c r="L300" s="13"/>
      <c r="M300" s="13"/>
      <c r="N300" s="13">
        <v>59</v>
      </c>
      <c r="O300" s="13"/>
      <c r="P300" s="23"/>
      <c r="Q300" s="32"/>
      <c r="R300" s="13"/>
      <c r="S300" s="13"/>
      <c r="T300" s="13"/>
      <c r="U300" s="13"/>
      <c r="V300" s="13"/>
      <c r="W300" s="13" t="e">
        <f>VLOOKUP(H300,[1]Sheet1!$C:$L,5,0)</f>
        <v>#N/A</v>
      </c>
    </row>
    <row r="301" ht="40" customHeight="1" spans="1:23">
      <c r="A301" s="13"/>
      <c r="B301" s="13"/>
      <c r="C301" s="13"/>
      <c r="D301" s="13"/>
      <c r="E301" s="13"/>
      <c r="F301" s="13"/>
      <c r="G301" s="17"/>
      <c r="H301" s="16"/>
      <c r="I301" s="16"/>
      <c r="J301" s="13"/>
      <c r="K301" s="13"/>
      <c r="L301" s="13"/>
      <c r="M301" s="13"/>
      <c r="N301" s="13">
        <v>34.9</v>
      </c>
      <c r="O301" s="13"/>
      <c r="P301" s="23"/>
      <c r="Q301" s="32"/>
      <c r="R301" s="13"/>
      <c r="S301" s="13"/>
      <c r="T301" s="13"/>
      <c r="U301" s="13"/>
      <c r="V301" s="13"/>
      <c r="W301" s="13" t="e">
        <f>VLOOKUP(H301,[1]Sheet1!$C:$L,5,0)</f>
        <v>#N/A</v>
      </c>
    </row>
    <row r="302" ht="40" customHeight="1" spans="1:23">
      <c r="A302" s="13">
        <v>6</v>
      </c>
      <c r="B302" s="13" t="s">
        <v>22</v>
      </c>
      <c r="C302" s="13" t="s">
        <v>880</v>
      </c>
      <c r="D302" s="13"/>
      <c r="E302" s="13"/>
      <c r="F302" s="13" t="s">
        <v>3464</v>
      </c>
      <c r="G302" s="17" t="s">
        <v>3465</v>
      </c>
      <c r="H302" s="16">
        <v>162778941</v>
      </c>
      <c r="I302" s="16">
        <v>164158232</v>
      </c>
      <c r="J302" s="13" t="s">
        <v>1062</v>
      </c>
      <c r="K302" s="13" t="s">
        <v>1063</v>
      </c>
      <c r="L302" s="13" t="s">
        <v>356</v>
      </c>
      <c r="M302" s="13">
        <v>1</v>
      </c>
      <c r="N302" s="13">
        <v>118</v>
      </c>
      <c r="O302" s="13">
        <v>396</v>
      </c>
      <c r="P302" s="23" t="s">
        <v>3466</v>
      </c>
      <c r="Q302" s="32">
        <v>0.13</v>
      </c>
      <c r="R302" s="13" t="s">
        <v>3004</v>
      </c>
      <c r="S302" s="201" t="s">
        <v>3458</v>
      </c>
      <c r="T302" s="13">
        <v>300</v>
      </c>
      <c r="U302" s="13" t="s">
        <v>1510</v>
      </c>
      <c r="V302" s="13" t="s">
        <v>2951</v>
      </c>
      <c r="W302" s="13" t="str">
        <f>VLOOKUP(H302,[1]Sheet1!$C:$L,5,0)</f>
        <v>启辰</v>
      </c>
    </row>
    <row r="303" ht="40" customHeight="1" spans="1:23">
      <c r="A303" s="13"/>
      <c r="B303" s="13"/>
      <c r="C303" s="13"/>
      <c r="D303" s="13"/>
      <c r="E303" s="13"/>
      <c r="F303" s="13"/>
      <c r="G303" s="17"/>
      <c r="H303" s="16"/>
      <c r="I303" s="16"/>
      <c r="J303" s="13"/>
      <c r="K303" s="13"/>
      <c r="L303" s="13"/>
      <c r="M303" s="13"/>
      <c r="N303" s="13">
        <v>79</v>
      </c>
      <c r="O303" s="13"/>
      <c r="P303" s="23" t="s">
        <v>3467</v>
      </c>
      <c r="Q303" s="32"/>
      <c r="R303" s="13"/>
      <c r="S303" s="13"/>
      <c r="T303" s="13"/>
      <c r="U303" s="13"/>
      <c r="V303" s="13"/>
      <c r="W303" s="13" t="e">
        <f>VLOOKUP(H303,[1]Sheet1!$C:$L,5,0)</f>
        <v>#N/A</v>
      </c>
    </row>
    <row r="304" ht="40" customHeight="1" spans="1:23">
      <c r="A304" s="13"/>
      <c r="B304" s="13"/>
      <c r="C304" s="13"/>
      <c r="D304" s="13"/>
      <c r="E304" s="13"/>
      <c r="F304" s="13"/>
      <c r="G304" s="17"/>
      <c r="H304" s="16"/>
      <c r="I304" s="16"/>
      <c r="J304" s="13"/>
      <c r="K304" s="13"/>
      <c r="L304" s="13"/>
      <c r="M304" s="13"/>
      <c r="N304" s="13">
        <v>199</v>
      </c>
      <c r="O304" s="13"/>
      <c r="P304" s="23" t="s">
        <v>3468</v>
      </c>
      <c r="Q304" s="32"/>
      <c r="R304" s="13"/>
      <c r="S304" s="13"/>
      <c r="T304" s="13"/>
      <c r="U304" s="13"/>
      <c r="V304" s="13"/>
      <c r="W304" s="13" t="e">
        <f>VLOOKUP(H304,[1]Sheet1!$C:$L,5,0)</f>
        <v>#N/A</v>
      </c>
    </row>
    <row r="305" ht="140.2" customHeight="1" spans="1:23">
      <c r="A305" s="13">
        <v>7</v>
      </c>
      <c r="B305" s="13" t="s">
        <v>22</v>
      </c>
      <c r="C305" s="13" t="s">
        <v>971</v>
      </c>
      <c r="D305" s="13"/>
      <c r="E305" s="13" t="s">
        <v>1575</v>
      </c>
      <c r="F305" s="13" t="s">
        <v>3469</v>
      </c>
      <c r="G305" s="17" t="s">
        <v>3470</v>
      </c>
      <c r="H305" s="16">
        <v>162776987</v>
      </c>
      <c r="I305" s="16">
        <v>164155091</v>
      </c>
      <c r="J305" s="13" t="s">
        <v>250</v>
      </c>
      <c r="K305" s="13" t="s">
        <v>45</v>
      </c>
      <c r="L305" s="13" t="s">
        <v>79</v>
      </c>
      <c r="M305" s="13">
        <v>1</v>
      </c>
      <c r="N305" s="13">
        <v>599</v>
      </c>
      <c r="O305" s="13">
        <v>599</v>
      </c>
      <c r="P305" s="13" t="s">
        <v>3471</v>
      </c>
      <c r="Q305" s="32">
        <v>0.13</v>
      </c>
      <c r="R305" s="13" t="s">
        <v>3160</v>
      </c>
      <c r="S305" s="13">
        <v>1080422</v>
      </c>
      <c r="T305" s="13">
        <v>300</v>
      </c>
      <c r="U305" s="13" t="s">
        <v>1579</v>
      </c>
      <c r="V305" s="13" t="s">
        <v>3162</v>
      </c>
      <c r="W305" s="13" t="str">
        <f>VLOOKUP(H305,[1]Sheet1!$C:$L,5,0)</f>
        <v>一礼千珏</v>
      </c>
    </row>
    <row r="306" ht="127" customHeight="1" spans="1:23">
      <c r="A306" s="13">
        <v>8</v>
      </c>
      <c r="B306" s="11" t="s">
        <v>22</v>
      </c>
      <c r="C306" s="11" t="s">
        <v>971</v>
      </c>
      <c r="D306" s="11"/>
      <c r="E306" s="11" t="s">
        <v>972</v>
      </c>
      <c r="F306" s="13" t="s">
        <v>3472</v>
      </c>
      <c r="G306" s="146" t="s">
        <v>3473</v>
      </c>
      <c r="H306" s="12">
        <v>162777039</v>
      </c>
      <c r="I306" s="12">
        <v>164155170</v>
      </c>
      <c r="J306" s="12" t="s">
        <v>975</v>
      </c>
      <c r="K306" s="12" t="s">
        <v>976</v>
      </c>
      <c r="L306" s="12" t="s">
        <v>977</v>
      </c>
      <c r="M306" s="12">
        <v>1</v>
      </c>
      <c r="N306" s="12">
        <v>469</v>
      </c>
      <c r="O306" s="12">
        <v>469</v>
      </c>
      <c r="P306" s="27" t="s">
        <v>3474</v>
      </c>
      <c r="Q306" s="45">
        <v>0.13</v>
      </c>
      <c r="R306" s="13" t="s">
        <v>3169</v>
      </c>
      <c r="S306" s="136">
        <v>1080422</v>
      </c>
      <c r="T306" s="11">
        <v>300</v>
      </c>
      <c r="U306" s="11" t="s">
        <v>979</v>
      </c>
      <c r="V306" s="11" t="s">
        <v>3162</v>
      </c>
      <c r="W306" s="11" t="str">
        <f>VLOOKUP(H306,[1]Sheet1!$C:$L,5,0)</f>
        <v>和瑞盛</v>
      </c>
    </row>
    <row r="307" ht="139" customHeight="1" spans="1:23">
      <c r="A307" s="13">
        <v>9</v>
      </c>
      <c r="B307" s="11" t="s">
        <v>22</v>
      </c>
      <c r="C307" s="11" t="s">
        <v>371</v>
      </c>
      <c r="D307" s="13"/>
      <c r="E307" s="13" t="s">
        <v>3475</v>
      </c>
      <c r="F307" s="13" t="s">
        <v>3476</v>
      </c>
      <c r="G307" s="17" t="s">
        <v>3477</v>
      </c>
      <c r="H307" s="16">
        <v>162779096</v>
      </c>
      <c r="I307" s="16">
        <v>164158406</v>
      </c>
      <c r="J307" s="13" t="s">
        <v>907</v>
      </c>
      <c r="K307" s="11" t="s">
        <v>908</v>
      </c>
      <c r="L307" s="11" t="s">
        <v>909</v>
      </c>
      <c r="M307" s="13">
        <v>1</v>
      </c>
      <c r="N307" s="22"/>
      <c r="O307" s="22"/>
      <c r="P307" s="70" t="s">
        <v>1664</v>
      </c>
      <c r="Q307" s="45">
        <v>0.13</v>
      </c>
      <c r="R307" s="11" t="s">
        <v>3015</v>
      </c>
      <c r="S307" s="136" t="s">
        <v>3016</v>
      </c>
      <c r="T307" s="11">
        <v>300</v>
      </c>
      <c r="U307" s="13" t="s">
        <v>1530</v>
      </c>
      <c r="V307" s="13" t="s">
        <v>3017</v>
      </c>
      <c r="W307" s="13" t="str">
        <f>VLOOKUP(H307,[1]Sheet1!$C:$L,5,0)</f>
        <v>爱尚家</v>
      </c>
    </row>
    <row r="308" ht="132" customHeight="1" spans="1:23">
      <c r="A308" s="11">
        <v>10</v>
      </c>
      <c r="B308" s="11" t="s">
        <v>22</v>
      </c>
      <c r="C308" s="11" t="s">
        <v>919</v>
      </c>
      <c r="D308" s="13"/>
      <c r="E308" s="13" t="s">
        <v>3478</v>
      </c>
      <c r="F308" s="13" t="s">
        <v>3479</v>
      </c>
      <c r="G308" s="17" t="s">
        <v>3480</v>
      </c>
      <c r="H308" s="16">
        <v>162778437</v>
      </c>
      <c r="I308" s="16">
        <v>164157645</v>
      </c>
      <c r="J308" s="13" t="s">
        <v>935</v>
      </c>
      <c r="K308" s="13" t="s">
        <v>279</v>
      </c>
      <c r="L308" s="11" t="s">
        <v>909</v>
      </c>
      <c r="M308" s="11">
        <v>1</v>
      </c>
      <c r="N308" s="22"/>
      <c r="O308" s="22">
        <v>599</v>
      </c>
      <c r="P308" s="23" t="s">
        <v>3481</v>
      </c>
      <c r="Q308" s="45">
        <v>0.13</v>
      </c>
      <c r="R308" s="11" t="s">
        <v>3088</v>
      </c>
      <c r="S308" s="14" t="s">
        <v>3063</v>
      </c>
      <c r="T308" s="13">
        <v>300</v>
      </c>
      <c r="U308" s="13" t="s">
        <v>931</v>
      </c>
      <c r="V308" s="13" t="s">
        <v>3017</v>
      </c>
      <c r="W308" s="13" t="str">
        <f>VLOOKUP(H308,[1]Sheet1!$C:$L,5,0)</f>
        <v>礼享</v>
      </c>
    </row>
    <row r="309" ht="118" customHeight="1" spans="1:23">
      <c r="A309" s="13">
        <v>11</v>
      </c>
      <c r="B309" s="13" t="s">
        <v>22</v>
      </c>
      <c r="C309" s="13" t="s">
        <v>919</v>
      </c>
      <c r="D309" s="13"/>
      <c r="E309" s="13" t="s">
        <v>3482</v>
      </c>
      <c r="F309" s="11" t="s">
        <v>3483</v>
      </c>
      <c r="G309" s="17" t="s">
        <v>3484</v>
      </c>
      <c r="H309" s="16">
        <v>162779079</v>
      </c>
      <c r="I309" s="16">
        <v>164158381</v>
      </c>
      <c r="J309" s="13" t="s">
        <v>1559</v>
      </c>
      <c r="K309" s="11" t="s">
        <v>1560</v>
      </c>
      <c r="L309" s="11" t="s">
        <v>909</v>
      </c>
      <c r="M309" s="13">
        <v>1</v>
      </c>
      <c r="N309" s="22"/>
      <c r="O309" s="22">
        <v>688</v>
      </c>
      <c r="P309" s="23" t="s">
        <v>3485</v>
      </c>
      <c r="Q309" s="32">
        <v>0.13</v>
      </c>
      <c r="R309" s="13" t="s">
        <v>3119</v>
      </c>
      <c r="S309" s="136" t="s">
        <v>3486</v>
      </c>
      <c r="T309" s="11">
        <v>300</v>
      </c>
      <c r="U309" s="13" t="s">
        <v>1562</v>
      </c>
      <c r="V309" s="13" t="s">
        <v>3017</v>
      </c>
      <c r="W309" s="13" t="str">
        <f>VLOOKUP(H309,[1]Sheet1!$C:$L,5,0)</f>
        <v>圈圈家</v>
      </c>
    </row>
    <row r="310" ht="16.5" spans="1:23">
      <c r="A310" s="13">
        <v>12</v>
      </c>
      <c r="B310" s="13" t="s">
        <v>22</v>
      </c>
      <c r="C310" s="13" t="s">
        <v>1101</v>
      </c>
      <c r="D310" s="13" t="s">
        <v>60</v>
      </c>
      <c r="E310" s="13" t="s">
        <v>683</v>
      </c>
      <c r="F310" s="13" t="s">
        <v>3487</v>
      </c>
      <c r="G310" s="17" t="s">
        <v>3488</v>
      </c>
      <c r="H310" s="16">
        <v>162778951</v>
      </c>
      <c r="I310" s="16">
        <v>164158242</v>
      </c>
      <c r="J310" s="13" t="s">
        <v>70</v>
      </c>
      <c r="K310" s="13" t="s">
        <v>71</v>
      </c>
      <c r="L310" s="13" t="s">
        <v>208</v>
      </c>
      <c r="M310" s="13">
        <v>1</v>
      </c>
      <c r="N310" s="13">
        <v>89.9</v>
      </c>
      <c r="O310" s="13">
        <v>311.23</v>
      </c>
      <c r="P310" s="13" t="s">
        <v>328</v>
      </c>
      <c r="Q310" s="29">
        <v>0.13</v>
      </c>
      <c r="R310" s="11" t="s">
        <v>3317</v>
      </c>
      <c r="S310" s="13" t="s">
        <v>2822</v>
      </c>
      <c r="T310" s="13">
        <v>300</v>
      </c>
      <c r="U310" s="13" t="s">
        <v>688</v>
      </c>
      <c r="V310" s="13" t="s">
        <v>2776</v>
      </c>
      <c r="W310" s="13" t="str">
        <f>VLOOKUP(H310,[1]Sheet1!$C:$L,5,0)</f>
        <v>惠通达行</v>
      </c>
    </row>
    <row r="311" ht="33" spans="1:23">
      <c r="A311" s="13"/>
      <c r="B311" s="13"/>
      <c r="C311" s="13"/>
      <c r="D311" s="13"/>
      <c r="E311" s="13"/>
      <c r="F311" s="13"/>
      <c r="G311" s="17" t="s">
        <v>3489</v>
      </c>
      <c r="H311" s="16"/>
      <c r="I311" s="16"/>
      <c r="J311" s="13"/>
      <c r="K311" s="13"/>
      <c r="L311" s="13"/>
      <c r="M311" s="13"/>
      <c r="N311" s="13">
        <v>48.02</v>
      </c>
      <c r="O311" s="13"/>
      <c r="P311" s="13" t="s">
        <v>3490</v>
      </c>
      <c r="Q311" s="29"/>
      <c r="R311" s="11"/>
      <c r="S311" s="13"/>
      <c r="T311" s="13"/>
      <c r="U311" s="13"/>
      <c r="V311" s="13"/>
      <c r="W311" s="13" t="e">
        <f>VLOOKUP(H311,[1]Sheet1!$C:$L,5,0)</f>
        <v>#N/A</v>
      </c>
    </row>
    <row r="312" ht="33" spans="1:23">
      <c r="A312" s="13"/>
      <c r="B312" s="13"/>
      <c r="C312" s="13"/>
      <c r="D312" s="13"/>
      <c r="E312" s="13"/>
      <c r="F312" s="13"/>
      <c r="G312" s="17" t="s">
        <v>3491</v>
      </c>
      <c r="H312" s="16"/>
      <c r="I312" s="16"/>
      <c r="J312" s="13"/>
      <c r="K312" s="13"/>
      <c r="L312" s="13"/>
      <c r="M312" s="13"/>
      <c r="N312" s="13">
        <v>63.7</v>
      </c>
      <c r="O312" s="13"/>
      <c r="P312" s="13" t="s">
        <v>3492</v>
      </c>
      <c r="Q312" s="29"/>
      <c r="R312" s="11"/>
      <c r="S312" s="13"/>
      <c r="T312" s="13"/>
      <c r="U312" s="13"/>
      <c r="V312" s="13"/>
      <c r="W312" s="13" t="e">
        <f>VLOOKUP(H312,[1]Sheet1!$C:$L,5,0)</f>
        <v>#N/A</v>
      </c>
    </row>
    <row r="313" ht="33" spans="1:23">
      <c r="A313" s="13"/>
      <c r="B313" s="13"/>
      <c r="C313" s="13"/>
      <c r="D313" s="13"/>
      <c r="E313" s="13"/>
      <c r="F313" s="13"/>
      <c r="G313" s="17" t="s">
        <v>3493</v>
      </c>
      <c r="H313" s="16"/>
      <c r="I313" s="16"/>
      <c r="J313" s="13"/>
      <c r="K313" s="13"/>
      <c r="L313" s="13"/>
      <c r="M313" s="13"/>
      <c r="N313" s="13">
        <f>39.9*2</f>
        <v>79.8</v>
      </c>
      <c r="O313" s="13"/>
      <c r="P313" s="13" t="s">
        <v>687</v>
      </c>
      <c r="Q313" s="29"/>
      <c r="R313" s="11"/>
      <c r="S313" s="13"/>
      <c r="T313" s="13"/>
      <c r="U313" s="13"/>
      <c r="V313" s="13"/>
      <c r="W313" s="13" t="e">
        <f>VLOOKUP(H313,[1]Sheet1!$C:$L,5,0)</f>
        <v>#N/A</v>
      </c>
    </row>
    <row r="314" ht="33" spans="1:23">
      <c r="A314" s="13"/>
      <c r="B314" s="13"/>
      <c r="C314" s="13"/>
      <c r="D314" s="13"/>
      <c r="E314" s="13"/>
      <c r="F314" s="13"/>
      <c r="G314" s="17" t="s">
        <v>3494</v>
      </c>
      <c r="H314" s="16"/>
      <c r="I314" s="16"/>
      <c r="J314" s="13"/>
      <c r="K314" s="13"/>
      <c r="L314" s="13"/>
      <c r="M314" s="13"/>
      <c r="N314" s="13">
        <v>29.9</v>
      </c>
      <c r="O314" s="13"/>
      <c r="P314" s="13" t="s">
        <v>3495</v>
      </c>
      <c r="Q314" s="29"/>
      <c r="R314" s="11"/>
      <c r="S314" s="13"/>
      <c r="T314" s="13"/>
      <c r="U314" s="13"/>
      <c r="V314" s="13"/>
      <c r="W314" s="13" t="e">
        <f>VLOOKUP(H314,[1]Sheet1!$C:$L,5,0)</f>
        <v>#N/A</v>
      </c>
    </row>
    <row r="315" ht="33" spans="1:23">
      <c r="A315" s="13"/>
      <c r="B315" s="13"/>
      <c r="C315" s="13"/>
      <c r="D315" s="13"/>
      <c r="E315" s="13"/>
      <c r="F315" s="13"/>
      <c r="G315" s="17" t="s">
        <v>3496</v>
      </c>
      <c r="H315" s="16"/>
      <c r="I315" s="16"/>
      <c r="J315" s="13"/>
      <c r="K315" s="13"/>
      <c r="L315" s="13"/>
      <c r="M315" s="13"/>
      <c r="N315" s="13">
        <v>39.9</v>
      </c>
      <c r="O315" s="13"/>
      <c r="P315" s="13" t="s">
        <v>3497</v>
      </c>
      <c r="Q315" s="29"/>
      <c r="R315" s="11"/>
      <c r="S315" s="13"/>
      <c r="T315" s="13"/>
      <c r="U315" s="13"/>
      <c r="V315" s="13"/>
      <c r="W315" s="13" t="e">
        <f>VLOOKUP(H315,[1]Sheet1!$C:$L,5,0)</f>
        <v>#N/A</v>
      </c>
    </row>
    <row r="316" ht="33" spans="1:23">
      <c r="A316" s="13">
        <v>13</v>
      </c>
      <c r="B316" s="11" t="s">
        <v>22</v>
      </c>
      <c r="C316" s="11" t="s">
        <v>1101</v>
      </c>
      <c r="D316" s="13"/>
      <c r="E316" s="11" t="s">
        <v>3326</v>
      </c>
      <c r="F316" s="13" t="s">
        <v>3498</v>
      </c>
      <c r="G316" s="17" t="s">
        <v>3499</v>
      </c>
      <c r="H316" s="16">
        <v>162778745</v>
      </c>
      <c r="I316" s="16">
        <v>164157992</v>
      </c>
      <c r="J316" s="13" t="s">
        <v>755</v>
      </c>
      <c r="K316" s="13" t="s">
        <v>45</v>
      </c>
      <c r="L316" s="13" t="s">
        <v>1942</v>
      </c>
      <c r="M316" s="13">
        <v>1</v>
      </c>
      <c r="N316" s="13">
        <v>159</v>
      </c>
      <c r="O316" s="13">
        <v>397</v>
      </c>
      <c r="P316" s="13" t="s">
        <v>3500</v>
      </c>
      <c r="Q316" s="32" t="s">
        <v>304</v>
      </c>
      <c r="R316" s="13" t="s">
        <v>2821</v>
      </c>
      <c r="S316" s="13" t="s">
        <v>2822</v>
      </c>
      <c r="T316" s="13">
        <v>300</v>
      </c>
      <c r="U316" s="13" t="s">
        <v>758</v>
      </c>
      <c r="V316" s="13" t="s">
        <v>2776</v>
      </c>
      <c r="W316" s="13" t="str">
        <f>VLOOKUP(H316,[1]Sheet1!$C:$L,5,0)</f>
        <v>和商</v>
      </c>
    </row>
    <row r="317" ht="33" spans="1:23">
      <c r="A317" s="13"/>
      <c r="B317" s="11"/>
      <c r="C317" s="11"/>
      <c r="D317" s="13"/>
      <c r="E317" s="11"/>
      <c r="F317" s="13"/>
      <c r="G317" s="17" t="s">
        <v>3330</v>
      </c>
      <c r="H317" s="16"/>
      <c r="I317" s="16"/>
      <c r="J317" s="13"/>
      <c r="K317" s="13"/>
      <c r="L317" s="13"/>
      <c r="M317" s="13"/>
      <c r="N317" s="13">
        <v>89</v>
      </c>
      <c r="O317" s="13"/>
      <c r="P317" s="13" t="s">
        <v>3331</v>
      </c>
      <c r="Q317" s="32"/>
      <c r="R317" s="13"/>
      <c r="S317" s="13"/>
      <c r="T317" s="13"/>
      <c r="U317" s="13"/>
      <c r="V317" s="13"/>
      <c r="W317" s="13" t="e">
        <f>VLOOKUP(H317,[1]Sheet1!$C:$L,5,0)</f>
        <v>#N/A</v>
      </c>
    </row>
    <row r="318" ht="33" spans="1:23">
      <c r="A318" s="13"/>
      <c r="B318" s="11"/>
      <c r="C318" s="11"/>
      <c r="D318" s="13"/>
      <c r="E318" s="11"/>
      <c r="F318" s="13"/>
      <c r="G318" s="17" t="s">
        <v>3501</v>
      </c>
      <c r="H318" s="16"/>
      <c r="I318" s="16"/>
      <c r="J318" s="13"/>
      <c r="K318" s="13"/>
      <c r="L318" s="13"/>
      <c r="M318" s="13"/>
      <c r="N318" s="13">
        <v>139</v>
      </c>
      <c r="O318" s="13"/>
      <c r="P318" s="13" t="s">
        <v>3502</v>
      </c>
      <c r="Q318" s="32"/>
      <c r="R318" s="13"/>
      <c r="S318" s="13"/>
      <c r="T318" s="13"/>
      <c r="U318" s="13"/>
      <c r="V318" s="13"/>
      <c r="W318" s="13" t="e">
        <f>VLOOKUP(H318,[1]Sheet1!$C:$L,5,0)</f>
        <v>#N/A</v>
      </c>
    </row>
    <row r="319" ht="16.5" spans="1:23">
      <c r="A319" s="13"/>
      <c r="B319" s="11"/>
      <c r="C319" s="11"/>
      <c r="D319" s="13"/>
      <c r="E319" s="11"/>
      <c r="F319" s="13"/>
      <c r="G319" s="17" t="s">
        <v>1948</v>
      </c>
      <c r="H319" s="16"/>
      <c r="I319" s="16"/>
      <c r="J319" s="13"/>
      <c r="K319" s="13"/>
      <c r="L319" s="13"/>
      <c r="M319" s="13"/>
      <c r="N319" s="13">
        <v>10</v>
      </c>
      <c r="O319" s="13"/>
      <c r="P319" s="13" t="s">
        <v>328</v>
      </c>
      <c r="Q319" s="32"/>
      <c r="R319" s="13"/>
      <c r="S319" s="13"/>
      <c r="T319" s="13"/>
      <c r="U319" s="13"/>
      <c r="V319" s="13"/>
      <c r="W319" s="13" t="e">
        <f>VLOOKUP(H319,[1]Sheet1!$C:$L,5,0)</f>
        <v>#N/A</v>
      </c>
    </row>
    <row r="320" ht="16.5" spans="1:23">
      <c r="A320" s="13">
        <v>14</v>
      </c>
      <c r="B320" s="13" t="s">
        <v>22</v>
      </c>
      <c r="C320" s="13" t="s">
        <v>1101</v>
      </c>
      <c r="D320" s="13" t="s">
        <v>60</v>
      </c>
      <c r="E320" s="13" t="s">
        <v>1961</v>
      </c>
      <c r="F320" s="13" t="s">
        <v>3503</v>
      </c>
      <c r="G320" s="17" t="s">
        <v>3504</v>
      </c>
      <c r="H320" s="16">
        <v>162778486</v>
      </c>
      <c r="I320" s="16">
        <v>164157697</v>
      </c>
      <c r="J320" s="13" t="s">
        <v>26</v>
      </c>
      <c r="K320" s="13" t="s">
        <v>1401</v>
      </c>
      <c r="L320" s="13" t="s">
        <v>1964</v>
      </c>
      <c r="M320" s="13">
        <v>1</v>
      </c>
      <c r="N320" s="13">
        <v>588</v>
      </c>
      <c r="O320" s="13">
        <v>588</v>
      </c>
      <c r="P320" s="23" t="s">
        <v>3505</v>
      </c>
      <c r="Q320" s="30">
        <v>0.09</v>
      </c>
      <c r="R320" s="13" t="s">
        <v>2821</v>
      </c>
      <c r="S320" s="13">
        <v>10301070101</v>
      </c>
      <c r="T320" s="13">
        <v>300</v>
      </c>
      <c r="U320" s="13" t="s">
        <v>1966</v>
      </c>
      <c r="V320" s="13" t="s">
        <v>2776</v>
      </c>
      <c r="W320" s="13" t="str">
        <f>VLOOKUP(H320,[1]Sheet1!$C:$L,5,0)</f>
        <v>上海一统</v>
      </c>
    </row>
    <row r="321" ht="16.5" spans="1:23">
      <c r="A321" s="13"/>
      <c r="B321" s="13"/>
      <c r="C321" s="13"/>
      <c r="D321" s="13"/>
      <c r="E321" s="13"/>
      <c r="F321" s="13"/>
      <c r="G321" s="17" t="s">
        <v>2881</v>
      </c>
      <c r="H321" s="16"/>
      <c r="I321" s="16"/>
      <c r="J321" s="13"/>
      <c r="K321" s="13"/>
      <c r="L321" s="13"/>
      <c r="M321" s="13"/>
      <c r="N321" s="13"/>
      <c r="O321" s="13"/>
      <c r="P321" s="13"/>
      <c r="Q321" s="13"/>
      <c r="R321" s="13"/>
      <c r="S321" s="13"/>
      <c r="T321" s="13"/>
      <c r="U321" s="13"/>
      <c r="V321" s="13"/>
      <c r="W321" s="13" t="e">
        <f>VLOOKUP(H321,[1]Sheet1!$C:$L,5,0)</f>
        <v>#N/A</v>
      </c>
    </row>
    <row r="322" ht="16.5" spans="1:23">
      <c r="A322" s="13"/>
      <c r="B322" s="13"/>
      <c r="C322" s="13"/>
      <c r="D322" s="13"/>
      <c r="E322" s="13"/>
      <c r="F322" s="13"/>
      <c r="G322" s="17" t="s">
        <v>1968</v>
      </c>
      <c r="H322" s="16"/>
      <c r="I322" s="16"/>
      <c r="J322" s="13"/>
      <c r="K322" s="13"/>
      <c r="L322" s="13"/>
      <c r="M322" s="13"/>
      <c r="N322" s="13"/>
      <c r="O322" s="13"/>
      <c r="P322" s="13"/>
      <c r="Q322" s="13"/>
      <c r="R322" s="13"/>
      <c r="S322" s="13"/>
      <c r="T322" s="13"/>
      <c r="U322" s="13"/>
      <c r="V322" s="13"/>
      <c r="W322" s="13" t="e">
        <f>VLOOKUP(H322,[1]Sheet1!$C:$L,5,0)</f>
        <v>#N/A</v>
      </c>
    </row>
    <row r="323" ht="16.5" spans="1:23">
      <c r="A323" s="13"/>
      <c r="B323" s="13"/>
      <c r="C323" s="13"/>
      <c r="D323" s="13"/>
      <c r="E323" s="13"/>
      <c r="F323" s="13"/>
      <c r="G323" s="17" t="s">
        <v>1969</v>
      </c>
      <c r="H323" s="16"/>
      <c r="I323" s="16"/>
      <c r="J323" s="13"/>
      <c r="K323" s="13"/>
      <c r="L323" s="13"/>
      <c r="M323" s="13"/>
      <c r="N323" s="13"/>
      <c r="O323" s="13"/>
      <c r="P323" s="13"/>
      <c r="Q323" s="13"/>
      <c r="R323" s="13"/>
      <c r="S323" s="13"/>
      <c r="T323" s="13"/>
      <c r="U323" s="13"/>
      <c r="V323" s="13"/>
      <c r="W323" s="13" t="e">
        <f>VLOOKUP(H323,[1]Sheet1!$C:$L,5,0)</f>
        <v>#N/A</v>
      </c>
    </row>
    <row r="324" ht="16.5" spans="1:23">
      <c r="A324" s="13"/>
      <c r="B324" s="13"/>
      <c r="C324" s="13"/>
      <c r="D324" s="13"/>
      <c r="E324" s="13"/>
      <c r="F324" s="13"/>
      <c r="G324" s="17" t="s">
        <v>2882</v>
      </c>
      <c r="H324" s="16"/>
      <c r="I324" s="16"/>
      <c r="J324" s="13"/>
      <c r="K324" s="13"/>
      <c r="L324" s="13"/>
      <c r="M324" s="13"/>
      <c r="N324" s="13"/>
      <c r="O324" s="13"/>
      <c r="P324" s="13"/>
      <c r="Q324" s="13"/>
      <c r="R324" s="13"/>
      <c r="S324" s="13"/>
      <c r="T324" s="13"/>
      <c r="U324" s="13"/>
      <c r="V324" s="13"/>
      <c r="W324" s="13" t="e">
        <f>VLOOKUP(H324,[1]Sheet1!$C:$L,5,0)</f>
        <v>#N/A</v>
      </c>
    </row>
    <row r="325" ht="16.5" spans="1:23">
      <c r="A325" s="13"/>
      <c r="B325" s="13"/>
      <c r="C325" s="13"/>
      <c r="D325" s="13"/>
      <c r="E325" s="13"/>
      <c r="F325" s="13"/>
      <c r="G325" s="17" t="s">
        <v>2883</v>
      </c>
      <c r="H325" s="16"/>
      <c r="I325" s="16"/>
      <c r="J325" s="13"/>
      <c r="K325" s="13"/>
      <c r="L325" s="13"/>
      <c r="M325" s="13"/>
      <c r="N325" s="13"/>
      <c r="O325" s="13"/>
      <c r="P325" s="13"/>
      <c r="Q325" s="13"/>
      <c r="R325" s="13"/>
      <c r="S325" s="13"/>
      <c r="T325" s="13"/>
      <c r="U325" s="13"/>
      <c r="V325" s="13"/>
      <c r="W325" s="13" t="e">
        <f>VLOOKUP(H325,[1]Sheet1!$C:$L,5,0)</f>
        <v>#N/A</v>
      </c>
    </row>
    <row r="326" ht="16.5" spans="1:23">
      <c r="A326" s="13"/>
      <c r="B326" s="13"/>
      <c r="C326" s="13"/>
      <c r="D326" s="13"/>
      <c r="E326" s="13"/>
      <c r="F326" s="13"/>
      <c r="G326" s="17" t="s">
        <v>1972</v>
      </c>
      <c r="H326" s="16"/>
      <c r="I326" s="16"/>
      <c r="J326" s="13"/>
      <c r="K326" s="13"/>
      <c r="L326" s="13"/>
      <c r="M326" s="13"/>
      <c r="N326" s="13"/>
      <c r="O326" s="13"/>
      <c r="P326" s="13"/>
      <c r="Q326" s="13"/>
      <c r="R326" s="13"/>
      <c r="S326" s="13"/>
      <c r="T326" s="13"/>
      <c r="U326" s="13"/>
      <c r="V326" s="13"/>
      <c r="W326" s="13" t="e">
        <f>VLOOKUP(H326,[1]Sheet1!$C:$L,5,0)</f>
        <v>#N/A</v>
      </c>
    </row>
    <row r="327" ht="16.5" spans="1:23">
      <c r="A327" s="13"/>
      <c r="B327" s="13"/>
      <c r="C327" s="13"/>
      <c r="D327" s="13"/>
      <c r="E327" s="13"/>
      <c r="F327" s="13"/>
      <c r="G327" s="17" t="s">
        <v>1973</v>
      </c>
      <c r="H327" s="16"/>
      <c r="I327" s="16"/>
      <c r="J327" s="13"/>
      <c r="K327" s="13"/>
      <c r="L327" s="13"/>
      <c r="M327" s="13"/>
      <c r="N327" s="13"/>
      <c r="O327" s="13"/>
      <c r="P327" s="13"/>
      <c r="Q327" s="13"/>
      <c r="R327" s="13"/>
      <c r="S327" s="13"/>
      <c r="T327" s="13"/>
      <c r="U327" s="13"/>
      <c r="V327" s="13"/>
      <c r="W327" s="13" t="e">
        <f>VLOOKUP(H327,[1]Sheet1!$C:$L,5,0)</f>
        <v>#N/A</v>
      </c>
    </row>
    <row r="328" ht="16.5" spans="1:23">
      <c r="A328" s="13">
        <v>15</v>
      </c>
      <c r="B328" s="13" t="s">
        <v>22</v>
      </c>
      <c r="C328" s="13" t="s">
        <v>1101</v>
      </c>
      <c r="D328" s="13"/>
      <c r="E328" s="13" t="s">
        <v>2562</v>
      </c>
      <c r="F328" s="13" t="s">
        <v>3506</v>
      </c>
      <c r="G328" s="17" t="s">
        <v>2885</v>
      </c>
      <c r="H328" s="16">
        <v>162778482</v>
      </c>
      <c r="I328" s="16">
        <v>164157692</v>
      </c>
      <c r="J328" s="13" t="s">
        <v>26</v>
      </c>
      <c r="K328" s="13" t="s">
        <v>1401</v>
      </c>
      <c r="L328" s="13" t="s">
        <v>1964</v>
      </c>
      <c r="M328" s="13">
        <v>1</v>
      </c>
      <c r="N328" s="13">
        <v>588</v>
      </c>
      <c r="O328" s="13">
        <v>588</v>
      </c>
      <c r="P328" s="23" t="s">
        <v>3507</v>
      </c>
      <c r="Q328" s="30">
        <v>0.09</v>
      </c>
      <c r="R328" s="13" t="s">
        <v>2821</v>
      </c>
      <c r="S328" s="13">
        <v>10301070101</v>
      </c>
      <c r="T328" s="13">
        <v>300</v>
      </c>
      <c r="U328" s="13" t="s">
        <v>1966</v>
      </c>
      <c r="V328" s="13" t="s">
        <v>2776</v>
      </c>
      <c r="W328" s="13" t="str">
        <f>VLOOKUP(H328,[1]Sheet1!$C:$L,5,0)</f>
        <v>上海一统</v>
      </c>
    </row>
    <row r="329" ht="16.5" spans="1:23">
      <c r="A329" s="13"/>
      <c r="B329" s="13"/>
      <c r="C329" s="13"/>
      <c r="D329" s="13"/>
      <c r="E329" s="13"/>
      <c r="F329" s="13"/>
      <c r="G329" s="17" t="s">
        <v>2564</v>
      </c>
      <c r="H329" s="16"/>
      <c r="I329" s="16"/>
      <c r="J329" s="13"/>
      <c r="K329" s="13"/>
      <c r="L329" s="13"/>
      <c r="M329" s="13"/>
      <c r="N329" s="13"/>
      <c r="O329" s="13"/>
      <c r="P329" s="13"/>
      <c r="Q329" s="13"/>
      <c r="R329" s="13"/>
      <c r="S329" s="13"/>
      <c r="T329" s="13"/>
      <c r="U329" s="13"/>
      <c r="V329" s="13"/>
      <c r="W329" s="13" t="e">
        <f>VLOOKUP(H329,[1]Sheet1!$C:$L,5,0)</f>
        <v>#N/A</v>
      </c>
    </row>
    <row r="330" ht="16.5" spans="1:23">
      <c r="A330" s="13"/>
      <c r="B330" s="13"/>
      <c r="C330" s="13"/>
      <c r="D330" s="13"/>
      <c r="E330" s="13"/>
      <c r="F330" s="13"/>
      <c r="G330" s="17" t="s">
        <v>2887</v>
      </c>
      <c r="H330" s="16"/>
      <c r="I330" s="16"/>
      <c r="J330" s="13"/>
      <c r="K330" s="13"/>
      <c r="L330" s="13"/>
      <c r="M330" s="13"/>
      <c r="N330" s="13"/>
      <c r="O330" s="13"/>
      <c r="P330" s="13"/>
      <c r="Q330" s="13"/>
      <c r="R330" s="13"/>
      <c r="S330" s="13"/>
      <c r="T330" s="13"/>
      <c r="U330" s="13"/>
      <c r="V330" s="13"/>
      <c r="W330" s="13" t="e">
        <f>VLOOKUP(H330,[1]Sheet1!$C:$L,5,0)</f>
        <v>#N/A</v>
      </c>
    </row>
    <row r="331" ht="16.5" spans="1:23">
      <c r="A331" s="13"/>
      <c r="B331" s="13"/>
      <c r="C331" s="13"/>
      <c r="D331" s="13"/>
      <c r="E331" s="13"/>
      <c r="F331" s="13"/>
      <c r="G331" s="17" t="s">
        <v>2888</v>
      </c>
      <c r="H331" s="16"/>
      <c r="I331" s="16"/>
      <c r="J331" s="13"/>
      <c r="K331" s="13"/>
      <c r="L331" s="13"/>
      <c r="M331" s="13"/>
      <c r="N331" s="13"/>
      <c r="O331" s="13"/>
      <c r="P331" s="13"/>
      <c r="Q331" s="13"/>
      <c r="R331" s="13"/>
      <c r="S331" s="13"/>
      <c r="T331" s="13"/>
      <c r="U331" s="13"/>
      <c r="V331" s="13"/>
      <c r="W331" s="13" t="e">
        <f>VLOOKUP(H331,[1]Sheet1!$C:$L,5,0)</f>
        <v>#N/A</v>
      </c>
    </row>
    <row r="332" ht="16.5" spans="1:23">
      <c r="A332" s="13"/>
      <c r="B332" s="13"/>
      <c r="C332" s="13"/>
      <c r="D332" s="13"/>
      <c r="E332" s="13"/>
      <c r="F332" s="13"/>
      <c r="G332" s="17" t="s">
        <v>1963</v>
      </c>
      <c r="H332" s="16"/>
      <c r="I332" s="16"/>
      <c r="J332" s="13"/>
      <c r="K332" s="13"/>
      <c r="L332" s="13"/>
      <c r="M332" s="13"/>
      <c r="N332" s="13"/>
      <c r="O332" s="13"/>
      <c r="P332" s="13"/>
      <c r="Q332" s="13"/>
      <c r="R332" s="13"/>
      <c r="S332" s="13"/>
      <c r="T332" s="13"/>
      <c r="U332" s="13"/>
      <c r="V332" s="13"/>
      <c r="W332" s="13" t="e">
        <f>VLOOKUP(H332,[1]Sheet1!$C:$L,5,0)</f>
        <v>#N/A</v>
      </c>
    </row>
    <row r="333" ht="16.5" spans="1:23">
      <c r="A333" s="13"/>
      <c r="B333" s="13"/>
      <c r="C333" s="13"/>
      <c r="D333" s="13"/>
      <c r="E333" s="13"/>
      <c r="F333" s="13"/>
      <c r="G333" s="17" t="s">
        <v>2889</v>
      </c>
      <c r="H333" s="16"/>
      <c r="I333" s="16"/>
      <c r="J333" s="13"/>
      <c r="K333" s="13"/>
      <c r="L333" s="13"/>
      <c r="M333" s="13"/>
      <c r="N333" s="13"/>
      <c r="O333" s="13"/>
      <c r="P333" s="13"/>
      <c r="Q333" s="13"/>
      <c r="R333" s="13"/>
      <c r="S333" s="13"/>
      <c r="T333" s="13"/>
      <c r="U333" s="13"/>
      <c r="V333" s="13"/>
      <c r="W333" s="13" t="e">
        <f>VLOOKUP(H333,[1]Sheet1!$C:$L,5,0)</f>
        <v>#N/A</v>
      </c>
    </row>
    <row r="334" ht="16.5" spans="1:23">
      <c r="A334" s="13"/>
      <c r="B334" s="13"/>
      <c r="C334" s="13"/>
      <c r="D334" s="13"/>
      <c r="E334" s="13"/>
      <c r="F334" s="13"/>
      <c r="G334" s="17" t="s">
        <v>2557</v>
      </c>
      <c r="H334" s="16"/>
      <c r="I334" s="16"/>
      <c r="J334" s="13"/>
      <c r="K334" s="13"/>
      <c r="L334" s="13"/>
      <c r="M334" s="13"/>
      <c r="N334" s="13"/>
      <c r="O334" s="13"/>
      <c r="P334" s="13"/>
      <c r="Q334" s="13"/>
      <c r="R334" s="13"/>
      <c r="S334" s="13"/>
      <c r="T334" s="13"/>
      <c r="U334" s="13"/>
      <c r="V334" s="13"/>
      <c r="W334" s="13" t="e">
        <f>VLOOKUP(H334,[1]Sheet1!$C:$L,5,0)</f>
        <v>#N/A</v>
      </c>
    </row>
    <row r="335" ht="16.5" spans="1:23">
      <c r="A335" s="13"/>
      <c r="B335" s="13"/>
      <c r="C335" s="13"/>
      <c r="D335" s="13"/>
      <c r="E335" s="13"/>
      <c r="F335" s="13"/>
      <c r="G335" s="17" t="s">
        <v>1968</v>
      </c>
      <c r="H335" s="16"/>
      <c r="I335" s="16"/>
      <c r="J335" s="13"/>
      <c r="K335" s="13"/>
      <c r="L335" s="13"/>
      <c r="M335" s="13"/>
      <c r="N335" s="13"/>
      <c r="O335" s="13"/>
      <c r="P335" s="13"/>
      <c r="Q335" s="13"/>
      <c r="R335" s="13"/>
      <c r="S335" s="13"/>
      <c r="T335" s="13"/>
      <c r="U335" s="13"/>
      <c r="V335" s="13"/>
      <c r="W335" s="13" t="e">
        <f>VLOOKUP(H335,[1]Sheet1!$C:$L,5,0)</f>
        <v>#N/A</v>
      </c>
    </row>
    <row r="336" ht="16.5" spans="1:23">
      <c r="A336" s="13"/>
      <c r="B336" s="13"/>
      <c r="C336" s="13"/>
      <c r="D336" s="13"/>
      <c r="E336" s="13"/>
      <c r="F336" s="13"/>
      <c r="G336" s="17" t="s">
        <v>1970</v>
      </c>
      <c r="H336" s="16"/>
      <c r="I336" s="16"/>
      <c r="J336" s="13"/>
      <c r="K336" s="13"/>
      <c r="L336" s="13"/>
      <c r="M336" s="13"/>
      <c r="N336" s="13"/>
      <c r="O336" s="13"/>
      <c r="P336" s="13"/>
      <c r="Q336" s="13"/>
      <c r="R336" s="13"/>
      <c r="S336" s="13"/>
      <c r="T336" s="13"/>
      <c r="U336" s="13"/>
      <c r="V336" s="13"/>
      <c r="W336" s="13" t="e">
        <f>VLOOKUP(H336,[1]Sheet1!$C:$L,5,0)</f>
        <v>#N/A</v>
      </c>
    </row>
    <row r="337" ht="16.5" spans="1:23">
      <c r="A337" s="13"/>
      <c r="B337" s="13"/>
      <c r="C337" s="13"/>
      <c r="D337" s="13"/>
      <c r="E337" s="13"/>
      <c r="F337" s="13"/>
      <c r="G337" s="17" t="s">
        <v>2890</v>
      </c>
      <c r="H337" s="16"/>
      <c r="I337" s="16"/>
      <c r="J337" s="13"/>
      <c r="K337" s="13"/>
      <c r="L337" s="13"/>
      <c r="M337" s="13"/>
      <c r="N337" s="13"/>
      <c r="O337" s="13"/>
      <c r="P337" s="13"/>
      <c r="Q337" s="13"/>
      <c r="R337" s="13"/>
      <c r="S337" s="13"/>
      <c r="T337" s="13"/>
      <c r="U337" s="13"/>
      <c r="V337" s="13"/>
      <c r="W337" s="13" t="e">
        <f>VLOOKUP(H337,[1]Sheet1!$C:$L,5,0)</f>
        <v>#N/A</v>
      </c>
    </row>
    <row r="338" ht="235" customHeight="1" spans="1:23">
      <c r="A338" s="13">
        <v>16</v>
      </c>
      <c r="B338" s="13" t="s">
        <v>22</v>
      </c>
      <c r="C338" s="13" t="s">
        <v>1101</v>
      </c>
      <c r="D338" s="13"/>
      <c r="E338" s="13" t="s">
        <v>3508</v>
      </c>
      <c r="F338" s="13" t="s">
        <v>3509</v>
      </c>
      <c r="G338" s="17" t="s">
        <v>3510</v>
      </c>
      <c r="H338" s="16">
        <v>162779670</v>
      </c>
      <c r="I338" s="16">
        <v>164159070</v>
      </c>
      <c r="J338" s="13" t="s">
        <v>26</v>
      </c>
      <c r="K338" s="13" t="s">
        <v>45</v>
      </c>
      <c r="L338" s="13" t="s">
        <v>1700</v>
      </c>
      <c r="M338" s="13">
        <v>1</v>
      </c>
      <c r="N338" s="13">
        <v>598</v>
      </c>
      <c r="O338" s="13">
        <v>598</v>
      </c>
      <c r="P338" s="13" t="s">
        <v>311</v>
      </c>
      <c r="Q338" s="29">
        <v>0.09</v>
      </c>
      <c r="R338" s="11" t="s">
        <v>2774</v>
      </c>
      <c r="S338" s="201" t="s">
        <v>2775</v>
      </c>
      <c r="T338" s="13">
        <v>300</v>
      </c>
      <c r="U338" s="13" t="s">
        <v>1702</v>
      </c>
      <c r="V338" s="13" t="s">
        <v>2776</v>
      </c>
      <c r="W338" s="13" t="str">
        <f>VLOOKUP(H338,[1]Sheet1!$C:$L,5,0)</f>
        <v>霆尚食品</v>
      </c>
    </row>
    <row r="339" ht="247.5" customHeight="1" spans="1:23">
      <c r="A339" s="11">
        <v>19</v>
      </c>
      <c r="B339" s="11" t="s">
        <v>22</v>
      </c>
      <c r="C339" s="11" t="s">
        <v>1101</v>
      </c>
      <c r="D339" s="11" t="s">
        <v>60</v>
      </c>
      <c r="E339" s="11" t="s">
        <v>3511</v>
      </c>
      <c r="F339" s="11" t="s">
        <v>3512</v>
      </c>
      <c r="G339" s="18" t="s">
        <v>3513</v>
      </c>
      <c r="H339" s="12">
        <v>162778587</v>
      </c>
      <c r="I339" s="12">
        <v>164157810</v>
      </c>
      <c r="J339" s="11" t="s">
        <v>975</v>
      </c>
      <c r="K339" s="11" t="s">
        <v>2006</v>
      </c>
      <c r="L339" s="11" t="s">
        <v>2007</v>
      </c>
      <c r="M339" s="11">
        <v>1</v>
      </c>
      <c r="N339" s="11" t="s">
        <v>311</v>
      </c>
      <c r="O339" s="11" t="s">
        <v>311</v>
      </c>
      <c r="P339" s="11" t="s">
        <v>311</v>
      </c>
      <c r="Q339" s="29" t="s">
        <v>3514</v>
      </c>
      <c r="R339" s="11" t="s">
        <v>2893</v>
      </c>
      <c r="S339" s="202" t="s">
        <v>2894</v>
      </c>
      <c r="T339" s="11">
        <v>300</v>
      </c>
      <c r="U339" s="11" t="s">
        <v>2008</v>
      </c>
      <c r="V339" s="11" t="s">
        <v>2776</v>
      </c>
      <c r="W339" s="11" t="s">
        <v>2895</v>
      </c>
    </row>
    <row r="340" ht="155" customHeight="1" spans="1:23">
      <c r="A340" s="11">
        <v>20</v>
      </c>
      <c r="B340" s="11" t="s">
        <v>22</v>
      </c>
      <c r="C340" s="11" t="s">
        <v>1101</v>
      </c>
      <c r="D340" s="11"/>
      <c r="E340" s="11" t="s">
        <v>683</v>
      </c>
      <c r="F340" s="11" t="s">
        <v>3515</v>
      </c>
      <c r="G340" s="18" t="s">
        <v>3516</v>
      </c>
      <c r="H340" s="12">
        <v>162777503</v>
      </c>
      <c r="I340" s="12">
        <v>164155914</v>
      </c>
      <c r="J340" s="11" t="s">
        <v>1998</v>
      </c>
      <c r="K340" s="11" t="s">
        <v>1999</v>
      </c>
      <c r="L340" s="11" t="s">
        <v>2866</v>
      </c>
      <c r="M340" s="11">
        <v>1</v>
      </c>
      <c r="N340" s="11">
        <v>498</v>
      </c>
      <c r="O340" s="11">
        <v>498</v>
      </c>
      <c r="P340" s="27" t="s">
        <v>3517</v>
      </c>
      <c r="Q340" s="29">
        <v>0.09</v>
      </c>
      <c r="R340" s="11" t="s">
        <v>3518</v>
      </c>
      <c r="S340" s="202" t="s">
        <v>3519</v>
      </c>
      <c r="T340" s="11">
        <v>300</v>
      </c>
      <c r="U340" s="11" t="s">
        <v>2002</v>
      </c>
      <c r="V340" s="11" t="s">
        <v>2776</v>
      </c>
      <c r="W340" s="11" t="s">
        <v>2870</v>
      </c>
    </row>
    <row r="341" ht="162" customHeight="1" spans="1:23">
      <c r="A341" s="11">
        <v>21</v>
      </c>
      <c r="B341" s="11" t="s">
        <v>22</v>
      </c>
      <c r="C341" s="11" t="s">
        <v>1101</v>
      </c>
      <c r="D341" s="11"/>
      <c r="E341" s="11" t="s">
        <v>3520</v>
      </c>
      <c r="F341" s="11" t="s">
        <v>3521</v>
      </c>
      <c r="G341" s="18" t="s">
        <v>3522</v>
      </c>
      <c r="H341" s="12">
        <v>162777500</v>
      </c>
      <c r="I341" s="12">
        <v>164155911</v>
      </c>
      <c r="J341" s="11" t="s">
        <v>1998</v>
      </c>
      <c r="K341" s="11" t="s">
        <v>1999</v>
      </c>
      <c r="L341" s="11" t="s">
        <v>2866</v>
      </c>
      <c r="M341" s="11">
        <v>1</v>
      </c>
      <c r="N341" s="11">
        <v>498</v>
      </c>
      <c r="O341" s="11">
        <v>498</v>
      </c>
      <c r="P341" s="27" t="s">
        <v>3523</v>
      </c>
      <c r="Q341" s="29">
        <v>0.09</v>
      </c>
      <c r="R341" s="11" t="s">
        <v>3518</v>
      </c>
      <c r="S341" s="202" t="s">
        <v>3519</v>
      </c>
      <c r="T341" s="11">
        <v>300</v>
      </c>
      <c r="U341" s="11" t="s">
        <v>2002</v>
      </c>
      <c r="V341" s="11" t="s">
        <v>2776</v>
      </c>
      <c r="W341" s="11" t="s">
        <v>2870</v>
      </c>
    </row>
    <row r="342" ht="247.5" spans="1:23">
      <c r="A342" s="11">
        <v>22</v>
      </c>
      <c r="B342" s="11" t="s">
        <v>22</v>
      </c>
      <c r="C342" s="11" t="s">
        <v>23</v>
      </c>
      <c r="D342" s="11"/>
      <c r="E342" s="13" t="s">
        <v>3224</v>
      </c>
      <c r="F342" s="13" t="s">
        <v>3524</v>
      </c>
      <c r="G342" s="17" t="s">
        <v>3525</v>
      </c>
      <c r="H342" s="16">
        <v>162323691</v>
      </c>
      <c r="I342" s="16">
        <v>163183695</v>
      </c>
      <c r="J342" s="13" t="s">
        <v>2606</v>
      </c>
      <c r="K342" s="13" t="s">
        <v>78</v>
      </c>
      <c r="L342" s="68" t="s">
        <v>463</v>
      </c>
      <c r="M342" s="11">
        <v>1</v>
      </c>
      <c r="N342" s="13">
        <v>338</v>
      </c>
      <c r="O342" s="13">
        <v>338</v>
      </c>
      <c r="P342" s="145" t="s">
        <v>3227</v>
      </c>
      <c r="Q342" s="29">
        <v>0.13</v>
      </c>
      <c r="R342" s="13" t="s">
        <v>2608</v>
      </c>
      <c r="S342" s="201" t="s">
        <v>2609</v>
      </c>
      <c r="T342" s="11">
        <v>300</v>
      </c>
      <c r="U342" s="11" t="s">
        <v>465</v>
      </c>
      <c r="V342" s="13" t="s">
        <v>2610</v>
      </c>
      <c r="W342" s="13" t="s">
        <v>465</v>
      </c>
    </row>
    <row r="343" ht="214.5" spans="1:23">
      <c r="A343" s="11">
        <v>23</v>
      </c>
      <c r="B343" s="11" t="s">
        <v>22</v>
      </c>
      <c r="C343" s="11" t="s">
        <v>23</v>
      </c>
      <c r="D343" s="11"/>
      <c r="E343" s="11" t="s">
        <v>3526</v>
      </c>
      <c r="F343" s="11" t="s">
        <v>3527</v>
      </c>
      <c r="G343" s="18" t="s">
        <v>3528</v>
      </c>
      <c r="H343" s="12">
        <v>162782582</v>
      </c>
      <c r="I343" s="12">
        <v>164162827</v>
      </c>
      <c r="J343" s="11" t="s">
        <v>34</v>
      </c>
      <c r="K343" s="11" t="s">
        <v>272</v>
      </c>
      <c r="L343" s="11" t="s">
        <v>53</v>
      </c>
      <c r="M343" s="11">
        <v>1</v>
      </c>
      <c r="N343" s="69" t="s">
        <v>3529</v>
      </c>
      <c r="O343" s="69">
        <v>477.8</v>
      </c>
      <c r="P343" s="11" t="s">
        <v>3530</v>
      </c>
      <c r="Q343" s="31" t="s">
        <v>3531</v>
      </c>
      <c r="R343" s="31" t="s">
        <v>3532</v>
      </c>
      <c r="S343" s="134" t="s">
        <v>3533</v>
      </c>
      <c r="T343" s="11">
        <v>300</v>
      </c>
      <c r="U343" s="11" t="s">
        <v>3534</v>
      </c>
      <c r="V343" s="11" t="s">
        <v>2610</v>
      </c>
      <c r="W343" s="16" t="s">
        <v>2627</v>
      </c>
    </row>
    <row r="344" ht="409.5" spans="1:23">
      <c r="A344" s="11">
        <v>24</v>
      </c>
      <c r="B344" s="11" t="s">
        <v>22</v>
      </c>
      <c r="C344" s="11" t="s">
        <v>23</v>
      </c>
      <c r="D344" s="11"/>
      <c r="E344" s="11" t="s">
        <v>3535</v>
      </c>
      <c r="F344" s="11" t="s">
        <v>3536</v>
      </c>
      <c r="G344" s="18" t="s">
        <v>3537</v>
      </c>
      <c r="H344" s="12">
        <v>162782583</v>
      </c>
      <c r="I344" s="12">
        <v>164162828</v>
      </c>
      <c r="J344" s="11" t="s">
        <v>34</v>
      </c>
      <c r="K344" s="11" t="s">
        <v>272</v>
      </c>
      <c r="L344" s="11" t="s">
        <v>53</v>
      </c>
      <c r="M344" s="11">
        <v>1</v>
      </c>
      <c r="N344" s="69" t="s">
        <v>3538</v>
      </c>
      <c r="O344" s="69">
        <v>360.8</v>
      </c>
      <c r="P344" s="11" t="s">
        <v>3539</v>
      </c>
      <c r="Q344" s="29" t="s">
        <v>2623</v>
      </c>
      <c r="R344" s="11" t="s">
        <v>2624</v>
      </c>
      <c r="S344" s="11" t="s">
        <v>2625</v>
      </c>
      <c r="T344" s="11">
        <v>300</v>
      </c>
      <c r="U344" s="11" t="s">
        <v>3540</v>
      </c>
      <c r="V344" s="11" t="s">
        <v>2610</v>
      </c>
      <c r="W344" s="16" t="s">
        <v>2627</v>
      </c>
    </row>
    <row r="345" ht="181.5" spans="1:23">
      <c r="A345" s="11">
        <v>25</v>
      </c>
      <c r="B345" s="11" t="s">
        <v>22</v>
      </c>
      <c r="C345" s="11" t="s">
        <v>23</v>
      </c>
      <c r="D345" s="11"/>
      <c r="E345" s="11" t="s">
        <v>3541</v>
      </c>
      <c r="F345" s="11" t="s">
        <v>3542</v>
      </c>
      <c r="G345" s="18" t="s">
        <v>3543</v>
      </c>
      <c r="H345" s="12">
        <v>162782584</v>
      </c>
      <c r="I345" s="12">
        <v>164162829</v>
      </c>
      <c r="J345" s="11" t="s">
        <v>34</v>
      </c>
      <c r="K345" s="11" t="s">
        <v>272</v>
      </c>
      <c r="L345" s="11" t="s">
        <v>53</v>
      </c>
      <c r="M345" s="11">
        <v>1</v>
      </c>
      <c r="N345" s="69" t="s">
        <v>3544</v>
      </c>
      <c r="O345" s="21">
        <v>382.9</v>
      </c>
      <c r="P345" s="11" t="s">
        <v>3545</v>
      </c>
      <c r="Q345" s="29" t="s">
        <v>3546</v>
      </c>
      <c r="R345" s="11" t="s">
        <v>3547</v>
      </c>
      <c r="S345" s="11" t="s">
        <v>3548</v>
      </c>
      <c r="T345" s="11">
        <v>300</v>
      </c>
      <c r="U345" s="11" t="s">
        <v>3549</v>
      </c>
      <c r="V345" s="11" t="s">
        <v>2610</v>
      </c>
      <c r="W345" s="16" t="s">
        <v>2627</v>
      </c>
    </row>
    <row r="346" ht="295.2" customHeight="1" spans="1:23">
      <c r="A346" s="13">
        <v>26</v>
      </c>
      <c r="B346" s="13" t="s">
        <v>22</v>
      </c>
      <c r="C346" s="13" t="s">
        <v>23</v>
      </c>
      <c r="D346" s="13"/>
      <c r="E346" s="13" t="s">
        <v>1840</v>
      </c>
      <c r="F346" s="13" t="s">
        <v>3550</v>
      </c>
      <c r="G346" s="17" t="s">
        <v>3551</v>
      </c>
      <c r="H346" s="16">
        <v>162782941</v>
      </c>
      <c r="I346" s="16">
        <v>164163239</v>
      </c>
      <c r="J346" s="13" t="s">
        <v>51</v>
      </c>
      <c r="K346" s="13" t="s">
        <v>78</v>
      </c>
      <c r="L346" s="13" t="s">
        <v>53</v>
      </c>
      <c r="M346" s="13">
        <v>1</v>
      </c>
      <c r="N346" s="13">
        <v>398</v>
      </c>
      <c r="O346" s="13">
        <v>398</v>
      </c>
      <c r="P346" s="13" t="s">
        <v>1248</v>
      </c>
      <c r="Q346" s="30">
        <v>0.13</v>
      </c>
      <c r="R346" s="13" t="s">
        <v>2737</v>
      </c>
      <c r="S346" s="13">
        <v>103010899</v>
      </c>
      <c r="T346" s="13">
        <v>300</v>
      </c>
      <c r="U346" s="13" t="s">
        <v>655</v>
      </c>
      <c r="V346" s="13" t="s">
        <v>2610</v>
      </c>
      <c r="W346" s="15" t="s">
        <v>3217</v>
      </c>
    </row>
    <row r="347" ht="297" spans="1:23">
      <c r="A347" s="11">
        <v>27</v>
      </c>
      <c r="B347" s="11" t="s">
        <v>22</v>
      </c>
      <c r="C347" s="11" t="s">
        <v>23</v>
      </c>
      <c r="D347" s="11"/>
      <c r="E347" s="11" t="s">
        <v>3552</v>
      </c>
      <c r="F347" s="11" t="s">
        <v>3553</v>
      </c>
      <c r="G347" s="18" t="s">
        <v>3554</v>
      </c>
      <c r="H347" s="12">
        <v>162782594</v>
      </c>
      <c r="I347" s="12">
        <v>164162841</v>
      </c>
      <c r="J347" s="11" t="s">
        <v>34</v>
      </c>
      <c r="K347" s="11" t="s">
        <v>272</v>
      </c>
      <c r="L347" s="11" t="s">
        <v>53</v>
      </c>
      <c r="M347" s="11">
        <v>1</v>
      </c>
      <c r="N347" s="16" t="s">
        <v>3555</v>
      </c>
      <c r="O347" s="21">
        <v>415.8</v>
      </c>
      <c r="P347" s="11" t="s">
        <v>3556</v>
      </c>
      <c r="Q347" s="29" t="s">
        <v>2623</v>
      </c>
      <c r="R347" s="11" t="s">
        <v>3233</v>
      </c>
      <c r="S347" s="11" t="s">
        <v>3234</v>
      </c>
      <c r="T347" s="11">
        <v>300</v>
      </c>
      <c r="U347" s="11" t="s">
        <v>3557</v>
      </c>
      <c r="V347" s="11" t="s">
        <v>2610</v>
      </c>
      <c r="W347" s="16" t="s">
        <v>2627</v>
      </c>
    </row>
    <row r="348" ht="272" customHeight="1" spans="1:23">
      <c r="A348" s="13">
        <v>28</v>
      </c>
      <c r="B348" s="13" t="s">
        <v>22</v>
      </c>
      <c r="C348" s="13" t="s">
        <v>23</v>
      </c>
      <c r="D348" s="13"/>
      <c r="E348" s="13" t="s">
        <v>1771</v>
      </c>
      <c r="F348" s="13" t="s">
        <v>3558</v>
      </c>
      <c r="G348" s="17" t="s">
        <v>3559</v>
      </c>
      <c r="H348" s="16">
        <v>162782803</v>
      </c>
      <c r="I348" s="16">
        <v>164163070</v>
      </c>
      <c r="J348" s="13" t="s">
        <v>26</v>
      </c>
      <c r="K348" s="13" t="s">
        <v>27</v>
      </c>
      <c r="L348" s="13" t="s">
        <v>98</v>
      </c>
      <c r="M348" s="13">
        <v>1</v>
      </c>
      <c r="N348" s="13" t="s">
        <v>328</v>
      </c>
      <c r="O348" s="13">
        <v>328</v>
      </c>
      <c r="P348" s="13" t="s">
        <v>2575</v>
      </c>
      <c r="Q348" s="30">
        <v>0.13</v>
      </c>
      <c r="R348" s="13" t="s">
        <v>3560</v>
      </c>
      <c r="S348" s="11">
        <v>103020101</v>
      </c>
      <c r="T348" s="13">
        <v>300</v>
      </c>
      <c r="U348" s="13" t="s">
        <v>1775</v>
      </c>
      <c r="V348" s="13" t="s">
        <v>2610</v>
      </c>
      <c r="W348" s="16" t="s">
        <v>3561</v>
      </c>
    </row>
    <row r="349" ht="187" customHeight="1" spans="1:23">
      <c r="A349" s="11">
        <v>29</v>
      </c>
      <c r="B349" s="13" t="s">
        <v>22</v>
      </c>
      <c r="C349" s="13" t="s">
        <v>23</v>
      </c>
      <c r="D349" s="11"/>
      <c r="E349" s="11"/>
      <c r="F349" s="11" t="s">
        <v>3562</v>
      </c>
      <c r="G349" s="18" t="s">
        <v>3563</v>
      </c>
      <c r="H349" s="12">
        <v>162782489</v>
      </c>
      <c r="I349" s="12">
        <v>164162720</v>
      </c>
      <c r="J349" s="11" t="s">
        <v>51</v>
      </c>
      <c r="K349" s="11" t="s">
        <v>398</v>
      </c>
      <c r="L349" s="11" t="s">
        <v>399</v>
      </c>
      <c r="M349" s="11">
        <v>1</v>
      </c>
      <c r="N349" s="11">
        <v>358</v>
      </c>
      <c r="O349" s="11">
        <v>358</v>
      </c>
      <c r="P349" s="27" t="s">
        <v>400</v>
      </c>
      <c r="Q349" s="29">
        <v>0.13</v>
      </c>
      <c r="R349" s="11" t="s">
        <v>2748</v>
      </c>
      <c r="S349" s="202" t="s">
        <v>2749</v>
      </c>
      <c r="T349" s="11">
        <v>300</v>
      </c>
      <c r="U349" s="11" t="s">
        <v>1626</v>
      </c>
      <c r="V349" s="11" t="s">
        <v>2610</v>
      </c>
      <c r="W349" s="16" t="s">
        <v>2735</v>
      </c>
    </row>
    <row r="350" ht="264" spans="1:23">
      <c r="A350" s="11">
        <v>30</v>
      </c>
      <c r="B350" s="13" t="s">
        <v>22</v>
      </c>
      <c r="C350" s="13" t="s">
        <v>23</v>
      </c>
      <c r="D350" s="11"/>
      <c r="E350" s="11" t="s">
        <v>3564</v>
      </c>
      <c r="F350" s="11" t="s">
        <v>3565</v>
      </c>
      <c r="G350" s="18" t="s">
        <v>3566</v>
      </c>
      <c r="H350" s="12">
        <v>162783106</v>
      </c>
      <c r="I350" s="12">
        <v>164163419</v>
      </c>
      <c r="J350" s="11" t="s">
        <v>198</v>
      </c>
      <c r="K350" s="11" t="s">
        <v>78</v>
      </c>
      <c r="L350" s="11" t="s">
        <v>98</v>
      </c>
      <c r="M350" s="11">
        <v>1</v>
      </c>
      <c r="N350" s="11" t="s">
        <v>328</v>
      </c>
      <c r="O350" s="11">
        <v>346</v>
      </c>
      <c r="P350" s="11" t="s">
        <v>1128</v>
      </c>
      <c r="Q350" s="29">
        <v>0.13</v>
      </c>
      <c r="R350" s="11" t="s">
        <v>3567</v>
      </c>
      <c r="S350" s="202" t="s">
        <v>2609</v>
      </c>
      <c r="T350" s="11">
        <v>300</v>
      </c>
      <c r="U350" s="11" t="s">
        <v>200</v>
      </c>
      <c r="V350" s="11" t="s">
        <v>2610</v>
      </c>
      <c r="W350" s="16" t="s">
        <v>200</v>
      </c>
    </row>
    <row r="351" ht="304.5" customHeight="1" spans="1:23">
      <c r="A351" s="11">
        <v>31</v>
      </c>
      <c r="B351" s="13" t="s">
        <v>22</v>
      </c>
      <c r="C351" s="13" t="s">
        <v>23</v>
      </c>
      <c r="D351" s="11"/>
      <c r="E351" s="11" t="s">
        <v>3568</v>
      </c>
      <c r="F351" s="11" t="s">
        <v>3569</v>
      </c>
      <c r="G351" s="18" t="s">
        <v>3570</v>
      </c>
      <c r="H351" s="12">
        <v>162783121</v>
      </c>
      <c r="I351" s="12">
        <v>164163439</v>
      </c>
      <c r="J351" s="11" t="s">
        <v>198</v>
      </c>
      <c r="K351" s="11" t="s">
        <v>78</v>
      </c>
      <c r="L351" s="11" t="s">
        <v>98</v>
      </c>
      <c r="M351" s="11">
        <v>1</v>
      </c>
      <c r="N351" s="11" t="s">
        <v>328</v>
      </c>
      <c r="O351" s="11">
        <v>356</v>
      </c>
      <c r="P351" s="11" t="s">
        <v>1128</v>
      </c>
      <c r="Q351" s="29">
        <v>0.13</v>
      </c>
      <c r="R351" s="11" t="s">
        <v>3567</v>
      </c>
      <c r="S351" s="202" t="s">
        <v>2609</v>
      </c>
      <c r="T351" s="11">
        <v>300</v>
      </c>
      <c r="U351" s="11" t="s">
        <v>200</v>
      </c>
      <c r="V351" s="11" t="s">
        <v>2610</v>
      </c>
      <c r="W351" s="16" t="s">
        <v>200</v>
      </c>
    </row>
    <row r="352" ht="280.5" spans="1:23">
      <c r="A352" s="11">
        <v>32</v>
      </c>
      <c r="B352" s="11" t="s">
        <v>22</v>
      </c>
      <c r="C352" s="11" t="s">
        <v>23</v>
      </c>
      <c r="D352" s="11"/>
      <c r="E352" s="11" t="s">
        <v>3571</v>
      </c>
      <c r="F352" s="11" t="s">
        <v>3572</v>
      </c>
      <c r="G352" s="18" t="s">
        <v>3573</v>
      </c>
      <c r="H352" s="12">
        <v>162782592</v>
      </c>
      <c r="I352" s="12">
        <v>164162837</v>
      </c>
      <c r="J352" s="11" t="s">
        <v>34</v>
      </c>
      <c r="K352" s="11" t="s">
        <v>272</v>
      </c>
      <c r="L352" s="11" t="s">
        <v>36</v>
      </c>
      <c r="M352" s="11">
        <v>1</v>
      </c>
      <c r="N352" s="69" t="s">
        <v>3574</v>
      </c>
      <c r="O352" s="69">
        <v>446.6</v>
      </c>
      <c r="P352" s="11" t="s">
        <v>3575</v>
      </c>
      <c r="Q352" s="31" t="s">
        <v>3576</v>
      </c>
      <c r="R352" s="31" t="s">
        <v>3577</v>
      </c>
      <c r="S352" s="134" t="s">
        <v>3578</v>
      </c>
      <c r="T352" s="11">
        <v>300</v>
      </c>
      <c r="U352" s="11" t="s">
        <v>3579</v>
      </c>
      <c r="V352" s="11" t="s">
        <v>2610</v>
      </c>
      <c r="W352" s="16" t="s">
        <v>2627</v>
      </c>
    </row>
    <row r="353" ht="33" spans="1:23">
      <c r="A353" s="11">
        <v>33</v>
      </c>
      <c r="B353" s="11" t="s">
        <v>22</v>
      </c>
      <c r="C353" s="11" t="s">
        <v>23</v>
      </c>
      <c r="D353" s="11"/>
      <c r="E353" s="11"/>
      <c r="F353" s="11" t="s">
        <v>3580</v>
      </c>
      <c r="G353" s="18" t="s">
        <v>3581</v>
      </c>
      <c r="H353" s="12">
        <v>162783116</v>
      </c>
      <c r="I353" s="11">
        <v>164163432</v>
      </c>
      <c r="J353" s="11" t="s">
        <v>127</v>
      </c>
      <c r="K353" s="11" t="s">
        <v>128</v>
      </c>
      <c r="L353" s="11" t="s">
        <v>1132</v>
      </c>
      <c r="M353" s="11">
        <v>1</v>
      </c>
      <c r="N353" s="13">
        <v>118</v>
      </c>
      <c r="O353" s="11">
        <v>487.5</v>
      </c>
      <c r="P353" s="23" t="s">
        <v>2696</v>
      </c>
      <c r="Q353" s="29">
        <v>0.09</v>
      </c>
      <c r="R353" s="136" t="s">
        <v>2669</v>
      </c>
      <c r="S353" s="136" t="s">
        <v>2670</v>
      </c>
      <c r="T353" s="11">
        <v>300</v>
      </c>
      <c r="U353" s="13" t="s">
        <v>518</v>
      </c>
      <c r="V353" s="11" t="s">
        <v>2610</v>
      </c>
      <c r="W353" s="16" t="s">
        <v>2694</v>
      </c>
    </row>
    <row r="354" ht="33" spans="1:23">
      <c r="A354" s="11"/>
      <c r="B354" s="11"/>
      <c r="C354" s="11"/>
      <c r="D354" s="11"/>
      <c r="E354" s="11"/>
      <c r="F354" s="11"/>
      <c r="G354" s="18" t="s">
        <v>3582</v>
      </c>
      <c r="H354" s="11"/>
      <c r="I354" s="11"/>
      <c r="J354" s="11"/>
      <c r="K354" s="11"/>
      <c r="L354" s="11"/>
      <c r="M354" s="11"/>
      <c r="N354" s="13">
        <v>159</v>
      </c>
      <c r="O354" s="11"/>
      <c r="P354" s="23" t="s">
        <v>3583</v>
      </c>
      <c r="Q354" s="29">
        <v>0.09</v>
      </c>
      <c r="R354" s="137" t="s">
        <v>2653</v>
      </c>
      <c r="S354" s="14" t="s">
        <v>2654</v>
      </c>
      <c r="T354" s="11"/>
      <c r="U354" s="13" t="s">
        <v>2693</v>
      </c>
      <c r="V354" s="11"/>
      <c r="W354" s="16"/>
    </row>
    <row r="355" ht="82.5" spans="1:23">
      <c r="A355" s="11"/>
      <c r="B355" s="11"/>
      <c r="C355" s="11"/>
      <c r="D355" s="11"/>
      <c r="E355" s="11"/>
      <c r="F355" s="11"/>
      <c r="G355" s="18" t="s">
        <v>3584</v>
      </c>
      <c r="H355" s="11"/>
      <c r="I355" s="11"/>
      <c r="J355" s="11"/>
      <c r="K355" s="11"/>
      <c r="L355" s="11"/>
      <c r="M355" s="11"/>
      <c r="N355" s="13">
        <v>187</v>
      </c>
      <c r="O355" s="11"/>
      <c r="P355" s="23" t="s">
        <v>3585</v>
      </c>
      <c r="Q355" s="30">
        <v>0.13</v>
      </c>
      <c r="R355" s="13" t="s">
        <v>3586</v>
      </c>
      <c r="S355" s="201" t="s">
        <v>3587</v>
      </c>
      <c r="T355" s="11"/>
      <c r="U355" s="13" t="s">
        <v>3588</v>
      </c>
      <c r="V355" s="11"/>
      <c r="W355" s="16"/>
    </row>
    <row r="356" ht="33" spans="1:23">
      <c r="A356" s="11"/>
      <c r="B356" s="11"/>
      <c r="C356" s="11"/>
      <c r="D356" s="11"/>
      <c r="E356" s="11"/>
      <c r="F356" s="11"/>
      <c r="G356" s="18" t="s">
        <v>3589</v>
      </c>
      <c r="H356" s="11"/>
      <c r="I356" s="11"/>
      <c r="J356" s="11"/>
      <c r="K356" s="11"/>
      <c r="L356" s="11"/>
      <c r="M356" s="11"/>
      <c r="N356" s="13">
        <v>23.5</v>
      </c>
      <c r="O356" s="11"/>
      <c r="P356" s="23" t="s">
        <v>522</v>
      </c>
      <c r="Q356" s="29">
        <v>0.09</v>
      </c>
      <c r="R356" s="136" t="s">
        <v>3590</v>
      </c>
      <c r="S356" s="136" t="s">
        <v>3591</v>
      </c>
      <c r="T356" s="11"/>
      <c r="U356" s="13" t="s">
        <v>523</v>
      </c>
      <c r="V356" s="11"/>
      <c r="W356" s="16"/>
    </row>
    <row r="357" ht="294.8" customHeight="1" spans="1:23">
      <c r="A357" s="11">
        <v>34</v>
      </c>
      <c r="B357" s="11" t="s">
        <v>22</v>
      </c>
      <c r="C357" s="11" t="s">
        <v>23</v>
      </c>
      <c r="D357" s="11"/>
      <c r="E357" s="11" t="s">
        <v>1714</v>
      </c>
      <c r="F357" s="11" t="s">
        <v>3592</v>
      </c>
      <c r="G357" s="18" t="s">
        <v>3593</v>
      </c>
      <c r="H357" s="12">
        <v>162783087</v>
      </c>
      <c r="I357" s="12">
        <v>164163398</v>
      </c>
      <c r="J357" s="13" t="s">
        <v>70</v>
      </c>
      <c r="K357" s="11" t="s">
        <v>78</v>
      </c>
      <c r="L357" s="11" t="s">
        <v>98</v>
      </c>
      <c r="M357" s="11">
        <v>1</v>
      </c>
      <c r="N357" s="11" t="s">
        <v>3594</v>
      </c>
      <c r="O357" s="11">
        <v>309.6</v>
      </c>
      <c r="P357" s="43" t="s">
        <v>3595</v>
      </c>
      <c r="Q357" s="29">
        <v>0.09</v>
      </c>
      <c r="R357" s="13" t="s">
        <v>2701</v>
      </c>
      <c r="S357" s="201" t="s">
        <v>2702</v>
      </c>
      <c r="T357" s="11">
        <v>300</v>
      </c>
      <c r="U357" s="11" t="s">
        <v>81</v>
      </c>
      <c r="V357" s="11" t="s">
        <v>2610</v>
      </c>
      <c r="W357" s="11" t="s">
        <v>3596</v>
      </c>
    </row>
    <row r="358" ht="231" customHeight="1" spans="1:23">
      <c r="A358" s="12">
        <v>35</v>
      </c>
      <c r="B358" s="11" t="s">
        <v>22</v>
      </c>
      <c r="C358" s="11" t="s">
        <v>23</v>
      </c>
      <c r="D358" s="11"/>
      <c r="E358" s="11" t="s">
        <v>1714</v>
      </c>
      <c r="F358" s="11" t="s">
        <v>3597</v>
      </c>
      <c r="G358" s="18" t="s">
        <v>3598</v>
      </c>
      <c r="H358" s="12">
        <v>162783099</v>
      </c>
      <c r="I358" s="12">
        <v>164163410</v>
      </c>
      <c r="J358" s="13" t="s">
        <v>70</v>
      </c>
      <c r="K358" s="11" t="s">
        <v>78</v>
      </c>
      <c r="L358" s="11" t="s">
        <v>98</v>
      </c>
      <c r="M358" s="11">
        <v>2</v>
      </c>
      <c r="N358" s="11" t="s">
        <v>3599</v>
      </c>
      <c r="O358" s="11">
        <v>447</v>
      </c>
      <c r="P358" s="54" t="s">
        <v>3600</v>
      </c>
      <c r="Q358" s="29">
        <v>0.09</v>
      </c>
      <c r="R358" s="13" t="s">
        <v>2701</v>
      </c>
      <c r="S358" s="201" t="s">
        <v>2702</v>
      </c>
      <c r="T358" s="11">
        <v>300</v>
      </c>
      <c r="U358" s="11" t="s">
        <v>441</v>
      </c>
      <c r="V358" s="11" t="s">
        <v>2610</v>
      </c>
      <c r="W358" s="11" t="s">
        <v>3596</v>
      </c>
    </row>
    <row r="359" ht="187" customHeight="1" spans="1:23">
      <c r="A359" s="13">
        <v>36</v>
      </c>
      <c r="B359" s="13" t="s">
        <v>22</v>
      </c>
      <c r="C359" s="13" t="s">
        <v>23</v>
      </c>
      <c r="D359" s="13"/>
      <c r="E359" s="13" t="s">
        <v>3601</v>
      </c>
      <c r="F359" s="13" t="s">
        <v>3602</v>
      </c>
      <c r="G359" s="17" t="s">
        <v>3603</v>
      </c>
      <c r="H359" s="16">
        <v>162782802</v>
      </c>
      <c r="I359" s="16">
        <v>164163069</v>
      </c>
      <c r="J359" s="13" t="s">
        <v>26</v>
      </c>
      <c r="K359" s="13" t="s">
        <v>27</v>
      </c>
      <c r="L359" s="13" t="s">
        <v>98</v>
      </c>
      <c r="M359" s="13">
        <v>1</v>
      </c>
      <c r="N359" s="13" t="s">
        <v>328</v>
      </c>
      <c r="O359" s="13">
        <v>479</v>
      </c>
      <c r="P359" s="23" t="s">
        <v>3604</v>
      </c>
      <c r="Q359" s="30">
        <v>0.09</v>
      </c>
      <c r="R359" s="13" t="s">
        <v>3605</v>
      </c>
      <c r="S359" s="13" t="s">
        <v>3606</v>
      </c>
      <c r="T359" s="13">
        <v>300</v>
      </c>
      <c r="U359" s="13" t="s">
        <v>3607</v>
      </c>
      <c r="V359" s="13" t="s">
        <v>2610</v>
      </c>
      <c r="W359" s="13" t="s">
        <v>3608</v>
      </c>
    </row>
    <row r="360" ht="379.5" spans="1:23">
      <c r="A360" s="11">
        <v>37</v>
      </c>
      <c r="B360" s="11" t="s">
        <v>22</v>
      </c>
      <c r="C360" s="11" t="s">
        <v>23</v>
      </c>
      <c r="D360" s="11"/>
      <c r="E360" s="11" t="s">
        <v>3609</v>
      </c>
      <c r="F360" s="11" t="s">
        <v>3610</v>
      </c>
      <c r="G360" s="18" t="s">
        <v>3611</v>
      </c>
      <c r="H360" s="12">
        <v>162782486</v>
      </c>
      <c r="I360" s="12">
        <v>164162717</v>
      </c>
      <c r="J360" s="11" t="s">
        <v>1033</v>
      </c>
      <c r="K360" s="11" t="s">
        <v>1034</v>
      </c>
      <c r="L360" s="11" t="s">
        <v>1035</v>
      </c>
      <c r="M360" s="11">
        <v>1</v>
      </c>
      <c r="N360" s="11" t="s">
        <v>3612</v>
      </c>
      <c r="O360" s="11">
        <v>490.7</v>
      </c>
      <c r="P360" s="19" t="s">
        <v>3613</v>
      </c>
      <c r="Q360" s="29">
        <v>0.13</v>
      </c>
      <c r="R360" s="11" t="s">
        <v>3614</v>
      </c>
      <c r="S360" s="11" t="s">
        <v>3615</v>
      </c>
      <c r="T360" s="11">
        <v>300</v>
      </c>
      <c r="U360" s="11" t="s">
        <v>3616</v>
      </c>
      <c r="V360" s="11" t="s">
        <v>2610</v>
      </c>
      <c r="W360" s="13" t="s">
        <v>3617</v>
      </c>
    </row>
    <row r="361" ht="409.5" customHeight="1" spans="1:23">
      <c r="A361" s="11">
        <v>38</v>
      </c>
      <c r="B361" s="11" t="s">
        <v>22</v>
      </c>
      <c r="C361" s="11" t="s">
        <v>23</v>
      </c>
      <c r="D361" s="11"/>
      <c r="E361" s="11" t="s">
        <v>3618</v>
      </c>
      <c r="F361" s="11" t="s">
        <v>3619</v>
      </c>
      <c r="G361" s="18" t="s">
        <v>3620</v>
      </c>
      <c r="H361" s="12">
        <v>162782591</v>
      </c>
      <c r="I361" s="12">
        <v>164162836</v>
      </c>
      <c r="J361" s="11" t="s">
        <v>34</v>
      </c>
      <c r="K361" s="11" t="s">
        <v>272</v>
      </c>
      <c r="L361" s="11" t="s">
        <v>36</v>
      </c>
      <c r="M361" s="11">
        <v>1</v>
      </c>
      <c r="N361" s="16" t="s">
        <v>3621</v>
      </c>
      <c r="O361" s="21">
        <v>444</v>
      </c>
      <c r="P361" s="11" t="s">
        <v>3622</v>
      </c>
      <c r="Q361" s="29" t="s">
        <v>2623</v>
      </c>
      <c r="R361" s="11" t="s">
        <v>2624</v>
      </c>
      <c r="S361" s="11" t="s">
        <v>2625</v>
      </c>
      <c r="T361" s="11">
        <v>300</v>
      </c>
      <c r="U361" s="11" t="s">
        <v>3623</v>
      </c>
      <c r="V361" s="11" t="s">
        <v>2610</v>
      </c>
      <c r="W361" s="16" t="s">
        <v>2627</v>
      </c>
    </row>
    <row r="362" ht="409.5" spans="1:23">
      <c r="A362" s="11">
        <v>39</v>
      </c>
      <c r="B362" s="11" t="s">
        <v>22</v>
      </c>
      <c r="C362" s="11" t="s">
        <v>23</v>
      </c>
      <c r="D362" s="11"/>
      <c r="E362" s="11"/>
      <c r="F362" s="11" t="s">
        <v>3624</v>
      </c>
      <c r="G362" s="18" t="s">
        <v>3625</v>
      </c>
      <c r="H362" s="12">
        <v>162782480</v>
      </c>
      <c r="I362" s="12">
        <v>164162711</v>
      </c>
      <c r="J362" s="11" t="s">
        <v>215</v>
      </c>
      <c r="K362" s="11" t="s">
        <v>27</v>
      </c>
      <c r="L362" s="11" t="s">
        <v>496</v>
      </c>
      <c r="M362" s="11">
        <v>1</v>
      </c>
      <c r="N362" s="11"/>
      <c r="O362" s="11">
        <v>364.94</v>
      </c>
      <c r="P362" s="11" t="s">
        <v>3626</v>
      </c>
      <c r="Q362" s="29">
        <v>0.13</v>
      </c>
      <c r="R362" s="11" t="s">
        <v>2763</v>
      </c>
      <c r="S362" s="202" t="s">
        <v>2869</v>
      </c>
      <c r="T362" s="11">
        <v>300</v>
      </c>
      <c r="U362" s="11" t="s">
        <v>3627</v>
      </c>
      <c r="V362" s="11" t="s">
        <v>2610</v>
      </c>
      <c r="W362" s="16" t="s">
        <v>3628</v>
      </c>
    </row>
    <row r="363" ht="363" spans="1:23">
      <c r="A363" s="11">
        <v>40</v>
      </c>
      <c r="B363" s="11" t="s">
        <v>22</v>
      </c>
      <c r="C363" s="11" t="s">
        <v>23</v>
      </c>
      <c r="D363" s="11"/>
      <c r="E363" s="11"/>
      <c r="F363" s="11" t="s">
        <v>3629</v>
      </c>
      <c r="G363" s="18" t="s">
        <v>3630</v>
      </c>
      <c r="H363" s="12">
        <v>162782484</v>
      </c>
      <c r="I363" s="12">
        <v>164162715</v>
      </c>
      <c r="J363" s="11" t="s">
        <v>215</v>
      </c>
      <c r="K363" s="11" t="s">
        <v>27</v>
      </c>
      <c r="L363" s="11" t="s">
        <v>496</v>
      </c>
      <c r="M363" s="11">
        <v>1</v>
      </c>
      <c r="N363" s="11"/>
      <c r="O363" s="11">
        <v>375.1</v>
      </c>
      <c r="P363" s="11" t="s">
        <v>3626</v>
      </c>
      <c r="Q363" s="29">
        <v>0.13</v>
      </c>
      <c r="R363" s="11" t="s">
        <v>2763</v>
      </c>
      <c r="S363" s="202" t="s">
        <v>2869</v>
      </c>
      <c r="T363" s="11">
        <v>300</v>
      </c>
      <c r="U363" s="11" t="s">
        <v>3631</v>
      </c>
      <c r="V363" s="11" t="s">
        <v>2610</v>
      </c>
      <c r="W363" s="16" t="s">
        <v>3628</v>
      </c>
    </row>
    <row r="364" ht="132" spans="1:23">
      <c r="A364" s="13">
        <v>41</v>
      </c>
      <c r="B364" s="11" t="s">
        <v>22</v>
      </c>
      <c r="C364" s="11" t="s">
        <v>23</v>
      </c>
      <c r="D364" s="13"/>
      <c r="E364" s="13"/>
      <c r="F364" s="13" t="s">
        <v>3632</v>
      </c>
      <c r="G364" s="17" t="s">
        <v>3633</v>
      </c>
      <c r="H364" s="16">
        <v>162782966</v>
      </c>
      <c r="I364" s="16">
        <v>164163264</v>
      </c>
      <c r="J364" s="13" t="s">
        <v>26</v>
      </c>
      <c r="K364" s="13" t="s">
        <v>27</v>
      </c>
      <c r="L364" s="11" t="s">
        <v>36</v>
      </c>
      <c r="M364" s="13">
        <v>1</v>
      </c>
      <c r="N364" s="13"/>
      <c r="O364" s="13">
        <v>355.7</v>
      </c>
      <c r="P364" s="13" t="s">
        <v>3626</v>
      </c>
      <c r="Q364" s="30">
        <v>0.13</v>
      </c>
      <c r="R364" s="13" t="s">
        <v>2763</v>
      </c>
      <c r="S364" s="201" t="s">
        <v>2869</v>
      </c>
      <c r="T364" s="13">
        <v>300</v>
      </c>
      <c r="U364" s="13" t="s">
        <v>30</v>
      </c>
      <c r="V364" s="13" t="s">
        <v>2610</v>
      </c>
      <c r="W364" s="16" t="s">
        <v>3634</v>
      </c>
    </row>
  </sheetData>
  <autoFilter xmlns:etc="http://www.wps.cn/officeDocument/2017/etCustomData" ref="A3:W364" etc:filterBottomFollowUsedRange="0">
    <extLst/>
  </autoFilter>
  <mergeCells count="959">
    <mergeCell ref="A1:V1"/>
    <mergeCell ref="B2:G2"/>
    <mergeCell ref="J2:M2"/>
    <mergeCell ref="N2:P2"/>
    <mergeCell ref="A2:A3"/>
    <mergeCell ref="A10:A12"/>
    <mergeCell ref="A13:A14"/>
    <mergeCell ref="A15:A17"/>
    <mergeCell ref="A18:A21"/>
    <mergeCell ref="A22:A24"/>
    <mergeCell ref="A25:A27"/>
    <mergeCell ref="A28:A30"/>
    <mergeCell ref="A31:A34"/>
    <mergeCell ref="A35:A38"/>
    <mergeCell ref="A39:A42"/>
    <mergeCell ref="A43:A47"/>
    <mergeCell ref="A48:A50"/>
    <mergeCell ref="A51:A53"/>
    <mergeCell ref="A62:A72"/>
    <mergeCell ref="A73:A82"/>
    <mergeCell ref="A83:A92"/>
    <mergeCell ref="A93:A96"/>
    <mergeCell ref="A97:A101"/>
    <mergeCell ref="A102:A106"/>
    <mergeCell ref="A107:A114"/>
    <mergeCell ref="A118:A125"/>
    <mergeCell ref="A126:A136"/>
    <mergeCell ref="A138:A141"/>
    <mergeCell ref="A142:A143"/>
    <mergeCell ref="A147:A157"/>
    <mergeCell ref="A158:A159"/>
    <mergeCell ref="A161:A171"/>
    <mergeCell ref="A176:A180"/>
    <mergeCell ref="A181:A185"/>
    <mergeCell ref="A212:A213"/>
    <mergeCell ref="A216:A217"/>
    <mergeCell ref="A218:A219"/>
    <mergeCell ref="A220:A221"/>
    <mergeCell ref="A229:A231"/>
    <mergeCell ref="A232:A235"/>
    <mergeCell ref="A250:A254"/>
    <mergeCell ref="A255:A256"/>
    <mergeCell ref="A257:A258"/>
    <mergeCell ref="A261:A264"/>
    <mergeCell ref="A265:A268"/>
    <mergeCell ref="A269:A270"/>
    <mergeCell ref="A284:A295"/>
    <mergeCell ref="A298:A301"/>
    <mergeCell ref="A302:A304"/>
    <mergeCell ref="A310:A315"/>
    <mergeCell ref="A316:A319"/>
    <mergeCell ref="A320:A327"/>
    <mergeCell ref="A328:A337"/>
    <mergeCell ref="A353:A356"/>
    <mergeCell ref="B10:B12"/>
    <mergeCell ref="B13:B14"/>
    <mergeCell ref="B15:B17"/>
    <mergeCell ref="B18:B21"/>
    <mergeCell ref="B22:B24"/>
    <mergeCell ref="B25:B27"/>
    <mergeCell ref="B28:B30"/>
    <mergeCell ref="B31:B34"/>
    <mergeCell ref="B35:B38"/>
    <mergeCell ref="B39:B42"/>
    <mergeCell ref="B43:B47"/>
    <mergeCell ref="B48:B50"/>
    <mergeCell ref="B51:B53"/>
    <mergeCell ref="B62:B72"/>
    <mergeCell ref="B73:B82"/>
    <mergeCell ref="B83:B92"/>
    <mergeCell ref="B93:B96"/>
    <mergeCell ref="B97:B101"/>
    <mergeCell ref="B102:B106"/>
    <mergeCell ref="B107:B114"/>
    <mergeCell ref="B118:B125"/>
    <mergeCell ref="B126:B136"/>
    <mergeCell ref="B138:B141"/>
    <mergeCell ref="B142:B143"/>
    <mergeCell ref="B147:B157"/>
    <mergeCell ref="B158:B159"/>
    <mergeCell ref="B161:B171"/>
    <mergeCell ref="B176:B180"/>
    <mergeCell ref="B181:B185"/>
    <mergeCell ref="B212:B213"/>
    <mergeCell ref="B216:B217"/>
    <mergeCell ref="B218:B219"/>
    <mergeCell ref="B220:B221"/>
    <mergeCell ref="B229:B231"/>
    <mergeCell ref="B232:B235"/>
    <mergeCell ref="B250:B254"/>
    <mergeCell ref="B255:B256"/>
    <mergeCell ref="B257:B258"/>
    <mergeCell ref="B261:B264"/>
    <mergeCell ref="B265:B268"/>
    <mergeCell ref="B269:B270"/>
    <mergeCell ref="B284:B295"/>
    <mergeCell ref="B298:B301"/>
    <mergeCell ref="B302:B304"/>
    <mergeCell ref="B310:B315"/>
    <mergeCell ref="B316:B319"/>
    <mergeCell ref="B320:B327"/>
    <mergeCell ref="B328:B337"/>
    <mergeCell ref="B353:B356"/>
    <mergeCell ref="C10:C12"/>
    <mergeCell ref="C13:C14"/>
    <mergeCell ref="C15:C17"/>
    <mergeCell ref="C18:C21"/>
    <mergeCell ref="C22:C24"/>
    <mergeCell ref="C25:C27"/>
    <mergeCell ref="C28:C30"/>
    <mergeCell ref="C31:C34"/>
    <mergeCell ref="C35:C38"/>
    <mergeCell ref="C39:C42"/>
    <mergeCell ref="C43:C47"/>
    <mergeCell ref="C48:C50"/>
    <mergeCell ref="C51:C53"/>
    <mergeCell ref="C62:C72"/>
    <mergeCell ref="C73:C82"/>
    <mergeCell ref="C83:C92"/>
    <mergeCell ref="C93:C96"/>
    <mergeCell ref="C97:C101"/>
    <mergeCell ref="C102:C106"/>
    <mergeCell ref="C107:C114"/>
    <mergeCell ref="C118:C125"/>
    <mergeCell ref="C126:C136"/>
    <mergeCell ref="C138:C141"/>
    <mergeCell ref="C142:C143"/>
    <mergeCell ref="C147:C157"/>
    <mergeCell ref="C158:C159"/>
    <mergeCell ref="C161:C171"/>
    <mergeCell ref="C176:C180"/>
    <mergeCell ref="C181:C185"/>
    <mergeCell ref="C212:C213"/>
    <mergeCell ref="C216:C217"/>
    <mergeCell ref="C218:C219"/>
    <mergeCell ref="C220:C221"/>
    <mergeCell ref="C229:C231"/>
    <mergeCell ref="C232:C235"/>
    <mergeCell ref="C250:C254"/>
    <mergeCell ref="C255:C256"/>
    <mergeCell ref="C257:C258"/>
    <mergeCell ref="C261:C264"/>
    <mergeCell ref="C265:C268"/>
    <mergeCell ref="C269:C270"/>
    <mergeCell ref="C284:C295"/>
    <mergeCell ref="C298:C301"/>
    <mergeCell ref="C302:C304"/>
    <mergeCell ref="C310:C315"/>
    <mergeCell ref="C316:C319"/>
    <mergeCell ref="C320:C327"/>
    <mergeCell ref="C328:C337"/>
    <mergeCell ref="C353:C356"/>
    <mergeCell ref="D10:D12"/>
    <mergeCell ref="D13:D14"/>
    <mergeCell ref="D15:D17"/>
    <mergeCell ref="D18:D21"/>
    <mergeCell ref="D22:D24"/>
    <mergeCell ref="D25:D27"/>
    <mergeCell ref="D28:D30"/>
    <mergeCell ref="D31:D34"/>
    <mergeCell ref="D35:D38"/>
    <mergeCell ref="D39:D42"/>
    <mergeCell ref="D43:D47"/>
    <mergeCell ref="D48:D50"/>
    <mergeCell ref="D51:D53"/>
    <mergeCell ref="D62:D72"/>
    <mergeCell ref="D73:D82"/>
    <mergeCell ref="D83:D92"/>
    <mergeCell ref="D93:D96"/>
    <mergeCell ref="D97:D101"/>
    <mergeCell ref="D102:D106"/>
    <mergeCell ref="D107:D114"/>
    <mergeCell ref="D118:D125"/>
    <mergeCell ref="D126:D136"/>
    <mergeCell ref="D138:D141"/>
    <mergeCell ref="D142:D143"/>
    <mergeCell ref="D147:D157"/>
    <mergeCell ref="D158:D159"/>
    <mergeCell ref="D161:D171"/>
    <mergeCell ref="D176:D180"/>
    <mergeCell ref="D181:D185"/>
    <mergeCell ref="D212:D213"/>
    <mergeCell ref="D216:D217"/>
    <mergeCell ref="D218:D219"/>
    <mergeCell ref="D220:D221"/>
    <mergeCell ref="D229:D231"/>
    <mergeCell ref="D232:D235"/>
    <mergeCell ref="D250:D254"/>
    <mergeCell ref="D255:D256"/>
    <mergeCell ref="D257:D258"/>
    <mergeCell ref="D261:D264"/>
    <mergeCell ref="D265:D268"/>
    <mergeCell ref="D269:D270"/>
    <mergeCell ref="D284:D295"/>
    <mergeCell ref="D298:D301"/>
    <mergeCell ref="D302:D304"/>
    <mergeCell ref="D310:D315"/>
    <mergeCell ref="D316:D319"/>
    <mergeCell ref="D320:D327"/>
    <mergeCell ref="D328:D337"/>
    <mergeCell ref="D353:D356"/>
    <mergeCell ref="E10:E12"/>
    <mergeCell ref="E13:E14"/>
    <mergeCell ref="E15:E17"/>
    <mergeCell ref="E18:E21"/>
    <mergeCell ref="E22:E24"/>
    <mergeCell ref="E25:E27"/>
    <mergeCell ref="E28:E30"/>
    <mergeCell ref="E31:E34"/>
    <mergeCell ref="E35:E38"/>
    <mergeCell ref="E39:E42"/>
    <mergeCell ref="E43:E47"/>
    <mergeCell ref="E48:E50"/>
    <mergeCell ref="E51:E53"/>
    <mergeCell ref="E62:E72"/>
    <mergeCell ref="E73:E82"/>
    <mergeCell ref="E83:E92"/>
    <mergeCell ref="E93:E96"/>
    <mergeCell ref="E97:E101"/>
    <mergeCell ref="E102:E106"/>
    <mergeCell ref="E107:E114"/>
    <mergeCell ref="E118:E125"/>
    <mergeCell ref="E126:E136"/>
    <mergeCell ref="E138:E141"/>
    <mergeCell ref="E142:E143"/>
    <mergeCell ref="E147:E157"/>
    <mergeCell ref="E158:E159"/>
    <mergeCell ref="E161:E171"/>
    <mergeCell ref="E176:E180"/>
    <mergeCell ref="E181:E185"/>
    <mergeCell ref="E212:E213"/>
    <mergeCell ref="E216:E217"/>
    <mergeCell ref="E229:E231"/>
    <mergeCell ref="E232:E235"/>
    <mergeCell ref="E250:E254"/>
    <mergeCell ref="E255:E256"/>
    <mergeCell ref="E257:E258"/>
    <mergeCell ref="E261:E264"/>
    <mergeCell ref="E265:E268"/>
    <mergeCell ref="E269:E270"/>
    <mergeCell ref="E284:E295"/>
    <mergeCell ref="E298:E301"/>
    <mergeCell ref="E302:E304"/>
    <mergeCell ref="E310:E315"/>
    <mergeCell ref="E316:E319"/>
    <mergeCell ref="E320:E327"/>
    <mergeCell ref="E328:E337"/>
    <mergeCell ref="E353:E356"/>
    <mergeCell ref="F10:F12"/>
    <mergeCell ref="F13:F14"/>
    <mergeCell ref="F15:F17"/>
    <mergeCell ref="F18:F21"/>
    <mergeCell ref="F22:F24"/>
    <mergeCell ref="F25:F27"/>
    <mergeCell ref="F28:F30"/>
    <mergeCell ref="F31:F34"/>
    <mergeCell ref="F35:F38"/>
    <mergeCell ref="F39:F42"/>
    <mergeCell ref="F43:F47"/>
    <mergeCell ref="F48:F50"/>
    <mergeCell ref="F51:F53"/>
    <mergeCell ref="F62:F72"/>
    <mergeCell ref="F73:F82"/>
    <mergeCell ref="F83:F92"/>
    <mergeCell ref="F93:F96"/>
    <mergeCell ref="F97:F101"/>
    <mergeCell ref="F102:F106"/>
    <mergeCell ref="F107:F114"/>
    <mergeCell ref="F118:F125"/>
    <mergeCell ref="F126:F136"/>
    <mergeCell ref="F138:F141"/>
    <mergeCell ref="F142:F143"/>
    <mergeCell ref="F147:F157"/>
    <mergeCell ref="F158:F159"/>
    <mergeCell ref="F161:F171"/>
    <mergeCell ref="F176:F180"/>
    <mergeCell ref="F181:F185"/>
    <mergeCell ref="F212:F213"/>
    <mergeCell ref="F216:F217"/>
    <mergeCell ref="F218:F219"/>
    <mergeCell ref="F220:F221"/>
    <mergeCell ref="F229:F231"/>
    <mergeCell ref="F232:F235"/>
    <mergeCell ref="F250:F254"/>
    <mergeCell ref="F255:F256"/>
    <mergeCell ref="F257:F258"/>
    <mergeCell ref="F261:F264"/>
    <mergeCell ref="F265:F268"/>
    <mergeCell ref="F269:F270"/>
    <mergeCell ref="F284:F295"/>
    <mergeCell ref="F298:F301"/>
    <mergeCell ref="F302:F304"/>
    <mergeCell ref="F310:F315"/>
    <mergeCell ref="F316:F319"/>
    <mergeCell ref="F320:F327"/>
    <mergeCell ref="F328:F337"/>
    <mergeCell ref="F353:F356"/>
    <mergeCell ref="G83:G92"/>
    <mergeCell ref="G161:G171"/>
    <mergeCell ref="G176:G180"/>
    <mergeCell ref="G181:G185"/>
    <mergeCell ref="G284:G295"/>
    <mergeCell ref="G298:G301"/>
    <mergeCell ref="G302:G304"/>
    <mergeCell ref="H2:H3"/>
    <mergeCell ref="H10:H12"/>
    <mergeCell ref="H13:H14"/>
    <mergeCell ref="H15:H17"/>
    <mergeCell ref="H18:H21"/>
    <mergeCell ref="H22:H24"/>
    <mergeCell ref="H25:H27"/>
    <mergeCell ref="H28:H30"/>
    <mergeCell ref="H31:H34"/>
    <mergeCell ref="H35:H38"/>
    <mergeCell ref="H39:H42"/>
    <mergeCell ref="H43:H47"/>
    <mergeCell ref="H48:H50"/>
    <mergeCell ref="H51:H53"/>
    <mergeCell ref="H62:H72"/>
    <mergeCell ref="H73:H82"/>
    <mergeCell ref="H83:H92"/>
    <mergeCell ref="H93:H96"/>
    <mergeCell ref="H97:H101"/>
    <mergeCell ref="H102:H106"/>
    <mergeCell ref="H107:H114"/>
    <mergeCell ref="H118:H125"/>
    <mergeCell ref="H126:H136"/>
    <mergeCell ref="H138:H141"/>
    <mergeCell ref="H142:H143"/>
    <mergeCell ref="H147:H157"/>
    <mergeCell ref="H158:H159"/>
    <mergeCell ref="H161:H171"/>
    <mergeCell ref="H176:H180"/>
    <mergeCell ref="H181:H185"/>
    <mergeCell ref="H212:H213"/>
    <mergeCell ref="H216:H217"/>
    <mergeCell ref="H218:H219"/>
    <mergeCell ref="H220:H221"/>
    <mergeCell ref="H229:H231"/>
    <mergeCell ref="H232:H235"/>
    <mergeCell ref="H250:H254"/>
    <mergeCell ref="H255:H256"/>
    <mergeCell ref="H257:H258"/>
    <mergeCell ref="H261:H264"/>
    <mergeCell ref="H265:H268"/>
    <mergeCell ref="H269:H270"/>
    <mergeCell ref="H284:H295"/>
    <mergeCell ref="H298:H301"/>
    <mergeCell ref="H302:H304"/>
    <mergeCell ref="H310:H315"/>
    <mergeCell ref="H316:H319"/>
    <mergeCell ref="H320:H327"/>
    <mergeCell ref="H328:H337"/>
    <mergeCell ref="H353:H356"/>
    <mergeCell ref="I2:I3"/>
    <mergeCell ref="I10:I12"/>
    <mergeCell ref="I13:I14"/>
    <mergeCell ref="I15:I17"/>
    <mergeCell ref="I18:I21"/>
    <mergeCell ref="I22:I24"/>
    <mergeCell ref="I25:I27"/>
    <mergeCell ref="I28:I30"/>
    <mergeCell ref="I31:I34"/>
    <mergeCell ref="I35:I38"/>
    <mergeCell ref="I39:I42"/>
    <mergeCell ref="I43:I47"/>
    <mergeCell ref="I48:I50"/>
    <mergeCell ref="I51:I53"/>
    <mergeCell ref="I62:I72"/>
    <mergeCell ref="I73:I82"/>
    <mergeCell ref="I83:I92"/>
    <mergeCell ref="I93:I96"/>
    <mergeCell ref="I97:I101"/>
    <mergeCell ref="I102:I106"/>
    <mergeCell ref="I107:I114"/>
    <mergeCell ref="I118:I125"/>
    <mergeCell ref="I126:I136"/>
    <mergeCell ref="I138:I141"/>
    <mergeCell ref="I142:I143"/>
    <mergeCell ref="I147:I157"/>
    <mergeCell ref="I158:I159"/>
    <mergeCell ref="I161:I171"/>
    <mergeCell ref="I176:I180"/>
    <mergeCell ref="I181:I185"/>
    <mergeCell ref="I212:I213"/>
    <mergeCell ref="I218:I219"/>
    <mergeCell ref="I220:I221"/>
    <mergeCell ref="I229:I231"/>
    <mergeCell ref="I232:I235"/>
    <mergeCell ref="I250:I254"/>
    <mergeCell ref="I255:I256"/>
    <mergeCell ref="I257:I258"/>
    <mergeCell ref="I261:I264"/>
    <mergeCell ref="I265:I268"/>
    <mergeCell ref="I269:I270"/>
    <mergeCell ref="I284:I295"/>
    <mergeCell ref="I298:I301"/>
    <mergeCell ref="I302:I304"/>
    <mergeCell ref="I310:I315"/>
    <mergeCell ref="I316:I319"/>
    <mergeCell ref="I320:I327"/>
    <mergeCell ref="I328:I337"/>
    <mergeCell ref="I353:I356"/>
    <mergeCell ref="J10:J12"/>
    <mergeCell ref="J13:J14"/>
    <mergeCell ref="J15:J17"/>
    <mergeCell ref="J18:J21"/>
    <mergeCell ref="J22:J24"/>
    <mergeCell ref="J25:J27"/>
    <mergeCell ref="J28:J30"/>
    <mergeCell ref="J31:J34"/>
    <mergeCell ref="J35:J38"/>
    <mergeCell ref="J39:J42"/>
    <mergeCell ref="J43:J47"/>
    <mergeCell ref="J48:J50"/>
    <mergeCell ref="J51:J53"/>
    <mergeCell ref="J62:J72"/>
    <mergeCell ref="J73:J82"/>
    <mergeCell ref="J83:J92"/>
    <mergeCell ref="J93:J96"/>
    <mergeCell ref="J97:J101"/>
    <mergeCell ref="J102:J106"/>
    <mergeCell ref="J107:J114"/>
    <mergeCell ref="J118:J125"/>
    <mergeCell ref="J126:J136"/>
    <mergeCell ref="J138:J141"/>
    <mergeCell ref="J142:J143"/>
    <mergeCell ref="J147:J157"/>
    <mergeCell ref="J158:J159"/>
    <mergeCell ref="J161:J171"/>
    <mergeCell ref="J176:J180"/>
    <mergeCell ref="J181:J185"/>
    <mergeCell ref="J212:J213"/>
    <mergeCell ref="J218:J219"/>
    <mergeCell ref="J220:J221"/>
    <mergeCell ref="J229:J231"/>
    <mergeCell ref="J232:J235"/>
    <mergeCell ref="J250:J254"/>
    <mergeCell ref="J255:J256"/>
    <mergeCell ref="J257:J258"/>
    <mergeCell ref="J261:J264"/>
    <mergeCell ref="J265:J268"/>
    <mergeCell ref="J269:J270"/>
    <mergeCell ref="J284:J295"/>
    <mergeCell ref="J298:J301"/>
    <mergeCell ref="J302:J304"/>
    <mergeCell ref="J310:J315"/>
    <mergeCell ref="J316:J319"/>
    <mergeCell ref="J320:J327"/>
    <mergeCell ref="J328:J337"/>
    <mergeCell ref="J353:J356"/>
    <mergeCell ref="K10:K12"/>
    <mergeCell ref="K13:K14"/>
    <mergeCell ref="K15:K17"/>
    <mergeCell ref="K18:K21"/>
    <mergeCell ref="K22:K24"/>
    <mergeCell ref="K25:K27"/>
    <mergeCell ref="K28:K30"/>
    <mergeCell ref="K31:K34"/>
    <mergeCell ref="K35:K38"/>
    <mergeCell ref="K39:K42"/>
    <mergeCell ref="K43:K47"/>
    <mergeCell ref="K48:K50"/>
    <mergeCell ref="K51:K53"/>
    <mergeCell ref="K62:K72"/>
    <mergeCell ref="K73:K82"/>
    <mergeCell ref="K83:K92"/>
    <mergeCell ref="K93:K96"/>
    <mergeCell ref="K97:K101"/>
    <mergeCell ref="K102:K106"/>
    <mergeCell ref="K107:K114"/>
    <mergeCell ref="K118:K125"/>
    <mergeCell ref="K126:K136"/>
    <mergeCell ref="K138:K141"/>
    <mergeCell ref="K142:K143"/>
    <mergeCell ref="K147:K157"/>
    <mergeCell ref="K158:K159"/>
    <mergeCell ref="K161:K171"/>
    <mergeCell ref="K176:K180"/>
    <mergeCell ref="K181:K185"/>
    <mergeCell ref="K212:K213"/>
    <mergeCell ref="K218:K219"/>
    <mergeCell ref="K220:K221"/>
    <mergeCell ref="K229:K231"/>
    <mergeCell ref="K232:K235"/>
    <mergeCell ref="K250:K254"/>
    <mergeCell ref="K255:K256"/>
    <mergeCell ref="K257:K258"/>
    <mergeCell ref="K261:K264"/>
    <mergeCell ref="K265:K268"/>
    <mergeCell ref="K269:K270"/>
    <mergeCell ref="K284:K295"/>
    <mergeCell ref="K298:K301"/>
    <mergeCell ref="K302:K304"/>
    <mergeCell ref="K310:K315"/>
    <mergeCell ref="K316:K319"/>
    <mergeCell ref="K320:K327"/>
    <mergeCell ref="K328:K337"/>
    <mergeCell ref="K353:K356"/>
    <mergeCell ref="L10:L12"/>
    <mergeCell ref="L13:L14"/>
    <mergeCell ref="L15:L17"/>
    <mergeCell ref="L18:L21"/>
    <mergeCell ref="L22:L24"/>
    <mergeCell ref="L25:L27"/>
    <mergeCell ref="L28:L30"/>
    <mergeCell ref="L31:L34"/>
    <mergeCell ref="L35:L38"/>
    <mergeCell ref="L39:L42"/>
    <mergeCell ref="L43:L47"/>
    <mergeCell ref="L48:L50"/>
    <mergeCell ref="L51:L53"/>
    <mergeCell ref="L62:L72"/>
    <mergeCell ref="L73:L82"/>
    <mergeCell ref="L83:L92"/>
    <mergeCell ref="L93:L96"/>
    <mergeCell ref="L97:L101"/>
    <mergeCell ref="L102:L106"/>
    <mergeCell ref="L107:L114"/>
    <mergeCell ref="L118:L125"/>
    <mergeCell ref="L126:L136"/>
    <mergeCell ref="L138:L141"/>
    <mergeCell ref="L142:L143"/>
    <mergeCell ref="L147:L157"/>
    <mergeCell ref="L158:L159"/>
    <mergeCell ref="L161:L171"/>
    <mergeCell ref="L176:L180"/>
    <mergeCell ref="L181:L185"/>
    <mergeCell ref="L212:L213"/>
    <mergeCell ref="L218:L219"/>
    <mergeCell ref="L220:L221"/>
    <mergeCell ref="L229:L231"/>
    <mergeCell ref="L232:L235"/>
    <mergeCell ref="L250:L254"/>
    <mergeCell ref="L255:L256"/>
    <mergeCell ref="L257:L258"/>
    <mergeCell ref="L261:L264"/>
    <mergeCell ref="L265:L268"/>
    <mergeCell ref="L269:L270"/>
    <mergeCell ref="L284:L295"/>
    <mergeCell ref="L298:L301"/>
    <mergeCell ref="L302:L304"/>
    <mergeCell ref="L310:L315"/>
    <mergeCell ref="L316:L319"/>
    <mergeCell ref="L320:L327"/>
    <mergeCell ref="L328:L337"/>
    <mergeCell ref="L353:L356"/>
    <mergeCell ref="M13:M14"/>
    <mergeCell ref="M15:M17"/>
    <mergeCell ref="M18:M21"/>
    <mergeCell ref="M22:M24"/>
    <mergeCell ref="M25:M27"/>
    <mergeCell ref="M28:M30"/>
    <mergeCell ref="M31:M34"/>
    <mergeCell ref="M35:M38"/>
    <mergeCell ref="M39:M42"/>
    <mergeCell ref="M43:M47"/>
    <mergeCell ref="M48:M50"/>
    <mergeCell ref="M51:M53"/>
    <mergeCell ref="M62:M72"/>
    <mergeCell ref="M73:M82"/>
    <mergeCell ref="M83:M92"/>
    <mergeCell ref="M93:M96"/>
    <mergeCell ref="M97:M101"/>
    <mergeCell ref="M102:M106"/>
    <mergeCell ref="M107:M114"/>
    <mergeCell ref="M118:M125"/>
    <mergeCell ref="M126:M136"/>
    <mergeCell ref="M138:M141"/>
    <mergeCell ref="M142:M143"/>
    <mergeCell ref="M147:M157"/>
    <mergeCell ref="M158:M159"/>
    <mergeCell ref="M161:M171"/>
    <mergeCell ref="M176:M180"/>
    <mergeCell ref="M181:M185"/>
    <mergeCell ref="M212:M213"/>
    <mergeCell ref="M218:M219"/>
    <mergeCell ref="M220:M221"/>
    <mergeCell ref="M229:M231"/>
    <mergeCell ref="M232:M235"/>
    <mergeCell ref="M250:M254"/>
    <mergeCell ref="M255:M256"/>
    <mergeCell ref="M257:M258"/>
    <mergeCell ref="M261:M264"/>
    <mergeCell ref="M265:M268"/>
    <mergeCell ref="M269:M270"/>
    <mergeCell ref="M284:M295"/>
    <mergeCell ref="M298:M301"/>
    <mergeCell ref="M302:M304"/>
    <mergeCell ref="M310:M315"/>
    <mergeCell ref="M316:M319"/>
    <mergeCell ref="M320:M327"/>
    <mergeCell ref="M328:M337"/>
    <mergeCell ref="M353:M356"/>
    <mergeCell ref="N93:N96"/>
    <mergeCell ref="N102:N106"/>
    <mergeCell ref="N118:N125"/>
    <mergeCell ref="N126:N136"/>
    <mergeCell ref="N138:N141"/>
    <mergeCell ref="N142:N143"/>
    <mergeCell ref="N255:N256"/>
    <mergeCell ref="N265:N268"/>
    <mergeCell ref="N320:N327"/>
    <mergeCell ref="N328:N337"/>
    <mergeCell ref="O10:O12"/>
    <mergeCell ref="O13:O14"/>
    <mergeCell ref="O15:O17"/>
    <mergeCell ref="O18:O21"/>
    <mergeCell ref="O22:O24"/>
    <mergeCell ref="O25:O27"/>
    <mergeCell ref="O28:O30"/>
    <mergeCell ref="O31:O34"/>
    <mergeCell ref="O35:O38"/>
    <mergeCell ref="O39:O42"/>
    <mergeCell ref="O43:O47"/>
    <mergeCell ref="O48:O50"/>
    <mergeCell ref="O51:O53"/>
    <mergeCell ref="O62:O72"/>
    <mergeCell ref="O73:O82"/>
    <mergeCell ref="O83:O92"/>
    <mergeCell ref="O93:O96"/>
    <mergeCell ref="O97:O101"/>
    <mergeCell ref="O102:O106"/>
    <mergeCell ref="O107:O114"/>
    <mergeCell ref="O118:O125"/>
    <mergeCell ref="O126:O136"/>
    <mergeCell ref="O138:O141"/>
    <mergeCell ref="O142:O143"/>
    <mergeCell ref="O147:O157"/>
    <mergeCell ref="O158:O159"/>
    <mergeCell ref="O161:O171"/>
    <mergeCell ref="O176:O180"/>
    <mergeCell ref="O181:O185"/>
    <mergeCell ref="O212:O213"/>
    <mergeCell ref="O218:O219"/>
    <mergeCell ref="O220:O221"/>
    <mergeCell ref="O229:O231"/>
    <mergeCell ref="O232:O235"/>
    <mergeCell ref="O250:O254"/>
    <mergeCell ref="O255:O256"/>
    <mergeCell ref="O257:O258"/>
    <mergeCell ref="O261:O264"/>
    <mergeCell ref="O265:O268"/>
    <mergeCell ref="O269:O270"/>
    <mergeCell ref="O284:O295"/>
    <mergeCell ref="O298:O301"/>
    <mergeCell ref="O302:O304"/>
    <mergeCell ref="O310:O315"/>
    <mergeCell ref="O316:O319"/>
    <mergeCell ref="O320:O327"/>
    <mergeCell ref="O328:O337"/>
    <mergeCell ref="O353:O356"/>
    <mergeCell ref="P93:P96"/>
    <mergeCell ref="P102:P106"/>
    <mergeCell ref="P118:P125"/>
    <mergeCell ref="P126:P136"/>
    <mergeCell ref="P138:P141"/>
    <mergeCell ref="P142:P143"/>
    <mergeCell ref="P255:P256"/>
    <mergeCell ref="P265:P268"/>
    <mergeCell ref="P298:P301"/>
    <mergeCell ref="P320:P327"/>
    <mergeCell ref="P328:P337"/>
    <mergeCell ref="Q2:Q3"/>
    <mergeCell ref="Q13:Q14"/>
    <mergeCell ref="Q25:Q27"/>
    <mergeCell ref="Q35:Q38"/>
    <mergeCell ref="Q39:Q42"/>
    <mergeCell ref="Q43:Q47"/>
    <mergeCell ref="Q62:Q72"/>
    <mergeCell ref="Q73:Q82"/>
    <mergeCell ref="Q83:Q92"/>
    <mergeCell ref="Q93:Q96"/>
    <mergeCell ref="Q97:Q101"/>
    <mergeCell ref="Q102:Q106"/>
    <mergeCell ref="Q107:Q114"/>
    <mergeCell ref="Q118:Q125"/>
    <mergeCell ref="Q126:Q136"/>
    <mergeCell ref="Q138:Q141"/>
    <mergeCell ref="Q142:Q143"/>
    <mergeCell ref="Q147:Q157"/>
    <mergeCell ref="Q158:Q159"/>
    <mergeCell ref="Q161:Q171"/>
    <mergeCell ref="Q176:Q180"/>
    <mergeCell ref="Q181:Q185"/>
    <mergeCell ref="Q218:Q219"/>
    <mergeCell ref="Q220:Q221"/>
    <mergeCell ref="Q229:Q231"/>
    <mergeCell ref="Q232:Q235"/>
    <mergeCell ref="Q250:Q254"/>
    <mergeCell ref="Q255:Q256"/>
    <mergeCell ref="Q261:Q264"/>
    <mergeCell ref="Q265:Q268"/>
    <mergeCell ref="Q269:Q270"/>
    <mergeCell ref="Q284:Q295"/>
    <mergeCell ref="Q298:Q301"/>
    <mergeCell ref="Q302:Q304"/>
    <mergeCell ref="Q310:Q315"/>
    <mergeCell ref="Q316:Q319"/>
    <mergeCell ref="Q320:Q327"/>
    <mergeCell ref="Q328:Q337"/>
    <mergeCell ref="R2:R3"/>
    <mergeCell ref="R13:R14"/>
    <mergeCell ref="R25:R27"/>
    <mergeCell ref="R35:R38"/>
    <mergeCell ref="R39:R42"/>
    <mergeCell ref="R43:R47"/>
    <mergeCell ref="R62:R72"/>
    <mergeCell ref="R73:R82"/>
    <mergeCell ref="R83:R92"/>
    <mergeCell ref="R93:R96"/>
    <mergeCell ref="R97:R101"/>
    <mergeCell ref="R102:R106"/>
    <mergeCell ref="R107:R114"/>
    <mergeCell ref="R118:R125"/>
    <mergeCell ref="R126:R136"/>
    <mergeCell ref="R138:R141"/>
    <mergeCell ref="R142:R143"/>
    <mergeCell ref="R147:R157"/>
    <mergeCell ref="R158:R159"/>
    <mergeCell ref="R161:R171"/>
    <mergeCell ref="R176:R180"/>
    <mergeCell ref="R181:R185"/>
    <mergeCell ref="R229:R231"/>
    <mergeCell ref="R232:R235"/>
    <mergeCell ref="R250:R254"/>
    <mergeCell ref="R255:R256"/>
    <mergeCell ref="R261:R264"/>
    <mergeCell ref="R265:R268"/>
    <mergeCell ref="R284:R295"/>
    <mergeCell ref="R298:R301"/>
    <mergeCell ref="R302:R304"/>
    <mergeCell ref="R310:R315"/>
    <mergeCell ref="R316:R319"/>
    <mergeCell ref="R320:R327"/>
    <mergeCell ref="R328:R337"/>
    <mergeCell ref="S2:S3"/>
    <mergeCell ref="S13:S14"/>
    <mergeCell ref="S25:S27"/>
    <mergeCell ref="S35:S38"/>
    <mergeCell ref="S39:S42"/>
    <mergeCell ref="S43:S47"/>
    <mergeCell ref="S62:S72"/>
    <mergeCell ref="S73:S82"/>
    <mergeCell ref="S83:S92"/>
    <mergeCell ref="S93:S96"/>
    <mergeCell ref="S97:S101"/>
    <mergeCell ref="S102:S106"/>
    <mergeCell ref="S107:S114"/>
    <mergeCell ref="S118:S125"/>
    <mergeCell ref="S126:S136"/>
    <mergeCell ref="S138:S141"/>
    <mergeCell ref="S142:S143"/>
    <mergeCell ref="S147:S157"/>
    <mergeCell ref="S158:S159"/>
    <mergeCell ref="S161:S171"/>
    <mergeCell ref="S176:S180"/>
    <mergeCell ref="S181:S185"/>
    <mergeCell ref="S229:S231"/>
    <mergeCell ref="S232:S235"/>
    <mergeCell ref="S250:S254"/>
    <mergeCell ref="S255:S256"/>
    <mergeCell ref="S261:S264"/>
    <mergeCell ref="S265:S268"/>
    <mergeCell ref="S269:S270"/>
    <mergeCell ref="S284:S295"/>
    <mergeCell ref="S298:S301"/>
    <mergeCell ref="S302:S304"/>
    <mergeCell ref="S310:S315"/>
    <mergeCell ref="S316:S319"/>
    <mergeCell ref="S320:S327"/>
    <mergeCell ref="S328:S337"/>
    <mergeCell ref="T10:T12"/>
    <mergeCell ref="T13:T14"/>
    <mergeCell ref="T15:T17"/>
    <mergeCell ref="T18:T21"/>
    <mergeCell ref="T22:T24"/>
    <mergeCell ref="T25:T27"/>
    <mergeCell ref="T28:T30"/>
    <mergeCell ref="T31:T34"/>
    <mergeCell ref="T35:T38"/>
    <mergeCell ref="T39:T42"/>
    <mergeCell ref="T43:T47"/>
    <mergeCell ref="T48:T50"/>
    <mergeCell ref="T51:T53"/>
    <mergeCell ref="T62:T72"/>
    <mergeCell ref="T73:T82"/>
    <mergeCell ref="T83:T92"/>
    <mergeCell ref="T93:T96"/>
    <mergeCell ref="T97:T101"/>
    <mergeCell ref="T102:T106"/>
    <mergeCell ref="T107:T114"/>
    <mergeCell ref="T118:T125"/>
    <mergeCell ref="T126:T136"/>
    <mergeCell ref="T138:T141"/>
    <mergeCell ref="T142:T143"/>
    <mergeCell ref="T147:T157"/>
    <mergeCell ref="T158:T159"/>
    <mergeCell ref="T161:T171"/>
    <mergeCell ref="T176:T180"/>
    <mergeCell ref="T181:T185"/>
    <mergeCell ref="T212:T213"/>
    <mergeCell ref="T218:T219"/>
    <mergeCell ref="T220:T221"/>
    <mergeCell ref="T229:T231"/>
    <mergeCell ref="T232:T235"/>
    <mergeCell ref="T250:T254"/>
    <mergeCell ref="T255:T256"/>
    <mergeCell ref="T257:T258"/>
    <mergeCell ref="T261:T264"/>
    <mergeCell ref="T265:T268"/>
    <mergeCell ref="T269:T270"/>
    <mergeCell ref="T284:T295"/>
    <mergeCell ref="T298:T301"/>
    <mergeCell ref="T302:T304"/>
    <mergeCell ref="T310:T315"/>
    <mergeCell ref="T316:T319"/>
    <mergeCell ref="T320:T327"/>
    <mergeCell ref="T328:T337"/>
    <mergeCell ref="T353:T356"/>
    <mergeCell ref="U2:U3"/>
    <mergeCell ref="U10:U12"/>
    <mergeCell ref="U13:U14"/>
    <mergeCell ref="U15:U17"/>
    <mergeCell ref="U18:U21"/>
    <mergeCell ref="U22:U24"/>
    <mergeCell ref="U25:U27"/>
    <mergeCell ref="U35:U38"/>
    <mergeCell ref="U39:U42"/>
    <mergeCell ref="U43:U47"/>
    <mergeCell ref="U48:U50"/>
    <mergeCell ref="U51:U53"/>
    <mergeCell ref="U62:U72"/>
    <mergeCell ref="U73:U82"/>
    <mergeCell ref="U83:U92"/>
    <mergeCell ref="U93:U96"/>
    <mergeCell ref="U97:U101"/>
    <mergeCell ref="U102:U106"/>
    <mergeCell ref="U107:U114"/>
    <mergeCell ref="U118:U125"/>
    <mergeCell ref="U126:U136"/>
    <mergeCell ref="U138:U141"/>
    <mergeCell ref="U142:U143"/>
    <mergeCell ref="U147:U157"/>
    <mergeCell ref="U158:U159"/>
    <mergeCell ref="U161:U171"/>
    <mergeCell ref="U176:U180"/>
    <mergeCell ref="U181:U185"/>
    <mergeCell ref="U218:U219"/>
    <mergeCell ref="U220:U221"/>
    <mergeCell ref="U250:U254"/>
    <mergeCell ref="U255:U256"/>
    <mergeCell ref="U257:U258"/>
    <mergeCell ref="U261:U264"/>
    <mergeCell ref="U265:U268"/>
    <mergeCell ref="U269:U270"/>
    <mergeCell ref="U284:U295"/>
    <mergeCell ref="U298:U301"/>
    <mergeCell ref="U302:U304"/>
    <mergeCell ref="U310:U315"/>
    <mergeCell ref="U316:U319"/>
    <mergeCell ref="U320:U327"/>
    <mergeCell ref="U328:U337"/>
    <mergeCell ref="V2:V3"/>
    <mergeCell ref="V10:V12"/>
    <mergeCell ref="V13:V14"/>
    <mergeCell ref="V15:V17"/>
    <mergeCell ref="V18:V21"/>
    <mergeCell ref="V22:V24"/>
    <mergeCell ref="V25:V27"/>
    <mergeCell ref="V28:V30"/>
    <mergeCell ref="V31:V34"/>
    <mergeCell ref="V35:V38"/>
    <mergeCell ref="V39:V42"/>
    <mergeCell ref="V43:V47"/>
    <mergeCell ref="V48:V50"/>
    <mergeCell ref="V51:V53"/>
    <mergeCell ref="V62:V72"/>
    <mergeCell ref="V73:V82"/>
    <mergeCell ref="V83:V92"/>
    <mergeCell ref="V93:V96"/>
    <mergeCell ref="V97:V101"/>
    <mergeCell ref="V102:V106"/>
    <mergeCell ref="V107:V114"/>
    <mergeCell ref="V118:V125"/>
    <mergeCell ref="V126:V136"/>
    <mergeCell ref="V138:V141"/>
    <mergeCell ref="V142:V143"/>
    <mergeCell ref="V147:V157"/>
    <mergeCell ref="V158:V159"/>
    <mergeCell ref="V161:V171"/>
    <mergeCell ref="V176:V180"/>
    <mergeCell ref="V181:V185"/>
    <mergeCell ref="V218:V219"/>
    <mergeCell ref="V220:V221"/>
    <mergeCell ref="V229:V231"/>
    <mergeCell ref="V232:V235"/>
    <mergeCell ref="V250:V254"/>
    <mergeCell ref="V255:V256"/>
    <mergeCell ref="V257:V258"/>
    <mergeCell ref="V261:V264"/>
    <mergeCell ref="V265:V268"/>
    <mergeCell ref="V269:V270"/>
    <mergeCell ref="V284:V295"/>
    <mergeCell ref="V298:V301"/>
    <mergeCell ref="V302:V304"/>
    <mergeCell ref="V310:V315"/>
    <mergeCell ref="V316:V319"/>
    <mergeCell ref="V320:V327"/>
    <mergeCell ref="V328:V337"/>
    <mergeCell ref="V353:V356"/>
    <mergeCell ref="W2:W3"/>
    <mergeCell ref="W10:W12"/>
    <mergeCell ref="W13:W14"/>
    <mergeCell ref="W15:W17"/>
    <mergeCell ref="W18:W21"/>
    <mergeCell ref="W22:W24"/>
    <mergeCell ref="W25:W27"/>
    <mergeCell ref="W28:W30"/>
    <mergeCell ref="W31:W34"/>
    <mergeCell ref="W35:W38"/>
    <mergeCell ref="W39:W42"/>
    <mergeCell ref="W43:W47"/>
    <mergeCell ref="W48:W50"/>
    <mergeCell ref="W51:W53"/>
    <mergeCell ref="W62:W72"/>
    <mergeCell ref="W73:W82"/>
    <mergeCell ref="W83:W92"/>
    <mergeCell ref="W93:W96"/>
    <mergeCell ref="W97:W101"/>
    <mergeCell ref="W102:W106"/>
    <mergeCell ref="W107:W114"/>
    <mergeCell ref="W118:W125"/>
    <mergeCell ref="W126:W136"/>
    <mergeCell ref="W138:W141"/>
    <mergeCell ref="W142:W143"/>
    <mergeCell ref="W147:W157"/>
    <mergeCell ref="W158:W159"/>
    <mergeCell ref="W161:W171"/>
    <mergeCell ref="W176:W180"/>
    <mergeCell ref="W181:W185"/>
    <mergeCell ref="W218:W219"/>
    <mergeCell ref="W220:W221"/>
    <mergeCell ref="W229:W231"/>
    <mergeCell ref="W232:W235"/>
    <mergeCell ref="W250:W254"/>
    <mergeCell ref="W255:W256"/>
    <mergeCell ref="W257:W258"/>
    <mergeCell ref="W261:W264"/>
    <mergeCell ref="W265:W268"/>
    <mergeCell ref="W269:W270"/>
    <mergeCell ref="W284:W295"/>
    <mergeCell ref="W298:W301"/>
    <mergeCell ref="W302:W304"/>
    <mergeCell ref="W310:W315"/>
    <mergeCell ref="W316:W319"/>
    <mergeCell ref="W320:W327"/>
    <mergeCell ref="W328:W337"/>
    <mergeCell ref="W353:W356"/>
  </mergeCells>
  <conditionalFormatting sqref="F202">
    <cfRule type="expression" dxfId="1" priority="6">
      <formula>AND(SUMPRODUCT(IFERROR(1*(($F$202&amp;"x")=(F202&amp;"x")),0))&gt;1,NOT(ISBLANK(F202)))</formula>
    </cfRule>
  </conditionalFormatting>
  <conditionalFormatting sqref="F203">
    <cfRule type="duplicateValues" dxfId="0" priority="7"/>
  </conditionalFormatting>
  <conditionalFormatting sqref="F281">
    <cfRule type="duplicateValues" dxfId="0" priority="3"/>
  </conditionalFormatting>
  <conditionalFormatting sqref="F305">
    <cfRule type="expression" dxfId="1" priority="1">
      <formula>AND(SUMPRODUCT(IFERROR(1*(($F$305&amp;"x")=(F305&amp;"x")),0))&gt;1,NOT(ISBLANK(F305)))</formula>
    </cfRule>
  </conditionalFormatting>
  <conditionalFormatting sqref="F306">
    <cfRule type="expression" dxfId="1" priority="2">
      <formula>AND(SUMPRODUCT(IFERROR(1*(($F$306&amp;"x")=(F306&amp;"x")),0))&gt;1,NOT(ISBLANK(F306)))</formula>
    </cfRule>
  </conditionalFormatting>
  <conditionalFormatting sqref="F212 F214:F215">
    <cfRule type="expression" dxfId="1" priority="5">
      <formula>AND(SUMPRODUCT(IFERROR(1*(($F$212&amp;"x")=(F212&amp;"x")),0))+SUMPRODUCT(IFERROR(1*(($F$214:$F$215&amp;"x")=(F212&amp;"x")),0))&gt;1,NOT(ISBLANK(F212)))</formula>
    </cfRule>
  </conditionalFormatting>
  <dataValidations count="7">
    <dataValidation allowBlank="1" showInputMessage="1" showErrorMessage="1" sqref="C3:D3 A189:C189 E189 L189 Q189:S189 A191:C191 Q191:S191 B193:C193 Q193:S193 B194 M194 Q194 A195 D195 D198 A201 D201 L201:M201 Q201 B203 J203:K203 A204:F204 G204:V204 B206 D206 M206 Q206 A207:F207 G207:V207 B208 D208 L208:M208 Q208 B210 B211:D211 U211:V211 L222 Q222 B223 D223 B273 E273 L273 Q273:S273 A275 D275 B276 L276:M276 Q276 B278 T278 A279 Q279 B280 A308:B308 L308:M308 D309 K309:L309 T309 B198:B199 C160:C187 C196:C197 C226:C341 D244:D246 L193:L194 L278:L280 M279:M280 Q198:Q199 Q210:Q211 L198:M199 L210:M211"/>
    <dataValidation type="list" allowBlank="1" showInputMessage="1" showErrorMessage="1" sqref="C4 C56 C126 C158 C190 C342 C346 C352 C10:C14 C22:C27 C29:C53 C58:C82 C93:C100 C102:C114 C117:C118 C137:C143 C145:C147 C212:C221 C357:C358 C360:C1048576">
      <formula1>"粮油米面,食品,生鲜水果,个护清洁,美妆护理,家纺,家用电器,餐厨,3C数码,户外运动"</formula1>
    </dataValidation>
    <dataValidation type="list" allowBlank="1" showInputMessage="1" showErrorMessage="1" sqref="C28 C57 C144 C202 C347 C5:C9 C54:C55 C83:C92 C115:C116 C224:C225 C343:C345">
      <formula1>"粽礼,粮油米面,食品,生鲜水果,个护清洁,美妆护理,家纺,家用电器,餐厨,3C数码,户外运动"</formula1>
    </dataValidation>
    <dataValidation type="list" allowBlank="1" showInputMessage="1" showErrorMessage="1" sqref="D59 D160 D172 D174 D176 D328 D339 D6:D14 D22:D57 D212:D221 D224:D225 D227:D243 D261:D268 D281:D283 D296:D298 D305:D306 D310:D312 D316:D320 D343:D347 D349:D352 D357:D358 D360:D1048576">
      <formula1>"是,否"</formula1>
    </dataValidation>
    <dataValidation type="list" allowBlank="1" showInputMessage="1" showErrorMessage="1" sqref="B283 B302 B160:B187 B271:B272 B296:B298">
      <formula1>"年节礼包"</formula1>
    </dataValidation>
    <dataValidation type="list" allowBlank="1" showInputMessage="1" showErrorMessage="1" sqref="Q283 Q160:Q187 Q271:Q272 Q296:Q297">
      <formula1>"13%"</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s>
  <hyperlinks>
    <hyperlink ref="P55" r:id="rId1" display="https://item.jd.com/10106976292670.html"/>
    <hyperlink ref="P57" r:id="rId2" display="https://item.jd.com/10076476179488.html" tooltip="https://item.jd.com/10076476179488.html"/>
    <hyperlink ref="P15" r:id="rId3" display="https://item.jd.com/10020603184931.html"/>
    <hyperlink ref="P48" r:id="rId4" display="https://item.jd.com/10110737171720.html#crumb-wrap"/>
    <hyperlink ref="P49" r:id="rId5" display="https://item.jd.com/10080374767512.html"/>
    <hyperlink ref="P50" r:id="rId6" display="https://item.jd.com/10128646526453.html"/>
    <hyperlink ref="P56" r:id="rId7" display="https://item.jd.com/10153921544859.html"/>
    <hyperlink ref="P51" r:id="rId8" display="https://item.jd.com/100073582394.html"/>
    <hyperlink ref="P52" r:id="rId9" display="https://item.jd.com/10122256101239.html"/>
    <hyperlink ref="P28" r:id="rId10" display="https://item.jd.com/10103720693503.html" tooltip="https://item.jd.com/10103720693503.html"/>
    <hyperlink ref="P29" r:id="rId11" display="https://item.jd.com/10141975344870.html" tooltip="https://item.jd.com/10141975344870.html"/>
    <hyperlink ref="P30" r:id="rId12" display="https://item.jd.com/10149422501323.html" tooltip="https://item.jd.com/10149422501323.html"/>
    <hyperlink ref="P18" r:id="rId3" display="https://item.jd.com/10020603184931.html" tooltip="https://item.jd.com/10020603184931.html"/>
    <hyperlink ref="P19" r:id="rId13" display="https://item.jd.com/10120244507145.html"/>
    <hyperlink ref="P21" r:id="rId14" display="https://item.jd.com/100116445362.html"/>
    <hyperlink ref="P25" r:id="rId15" display="https://item.jd.com/10139096819675.html"/>
    <hyperlink ref="P26" r:id="rId16" display="https://item.jd.com/10143587021815.html"/>
    <hyperlink ref="P27" r:id="rId17" display="https://item.jd.com/100068175553.html"/>
    <hyperlink ref="P43" r:id="rId18" display="https://item.jd.com/10068989153745.html"/>
    <hyperlink ref="P44" r:id="rId19" display="https://item.jd.com/10148977875620.html"/>
    <hyperlink ref="P45" r:id="rId20" display="https://item.jd.com/100141824039.html"/>
    <hyperlink ref="P46" r:id="rId21" display="https://item.jd.com/100014774324.html"/>
    <hyperlink ref="P47" r:id="rId22" display="https://item.jd.com/10148574937011.html"/>
    <hyperlink ref="P13" r:id="rId23" display="https://item.jd.com/862558.html"/>
    <hyperlink ref="P14" r:id="rId24" display="https://item.jd.com/10141505648940.html"/>
    <hyperlink ref="P4" r:id="rId25" display="https://item.jd.com/10107059654429.html?sdx=ehi-lLxFuZiE6JnJYYRcic8mtTSVCgMrsm1Isq1GZZH7cJjRI5pa4H_noUnjVA#crumb-wrap" tooltip="https://item.jd.com/10107059654429.html?sdx=ehi-lLxFuZiE6JnJYYRcic8mtTSVCgMrsm1Isq1GZZH7cJjRI5pa4H_noUnjVA#crumb-wrap"/>
    <hyperlink ref="P5" r:id="rId26" display="月饼：https://item.jd.com/100006910028.html#crumb-wrap&#10;&#10;冰淇淋https://item.jd.com/100225798918.html"/>
    <hyperlink ref="P98" r:id="rId27" display="https://item.jd.com/10056477195820.html" tooltip="https://item.jd.com/10056477195820.html"/>
    <hyperlink ref="P99" r:id="rId28" display="https://item.jd.com/10097019438584.html"/>
    <hyperlink ref="P100" r:id="rId29" display="https://item.jd.com/10097017819702.html"/>
    <hyperlink ref="P101" r:id="rId30" display="https://item.jd.com/10127067258691.html"/>
    <hyperlink ref="P107" r:id="rId31" display="https://item.jd.com/10041699232058.html"/>
    <hyperlink ref="P108" r:id="rId32" display="https://item.jd.com/10033520496279.html#crumb-wrap"/>
    <hyperlink ref="P110" r:id="rId33" display="https://item.jd.com/10043940307730.html#crumb-wrap" tooltip="https://item.jd.com/10043940307730.html#crumb-wrap"/>
    <hyperlink ref="P113" r:id="rId34" display="https://item.jd.com/10043778608917.html#crumb-wrap"/>
    <hyperlink ref="P116" r:id="rId35" display="http://item.jd.com/58837392706.html"/>
    <hyperlink ref="P117" r:id="rId36" display="https://item.jd.com/64620514357.html?sdx=ehi-lLxFuZiE6JnIY4dYhcIotjaRCw8rsmpNs69CYNiKPe_RLJhc73XhoEDlVWaU"/>
    <hyperlink ref="P144" r:id="rId37" display="定制"/>
    <hyperlink ref="P59" r:id="rId38" display="公母套餐：&#10;https://item.jd.com/10105654047411.html&#10;&#10;全公套餐：&#10;https://item.jd.com/10105654047412.html&#10;&#10;全母套餐：&#10;https://item.jd.com/10105654047413.html"/>
    <hyperlink ref="P83" r:id="rId39" display="https://item.jd.com/10160890918681.html#switch-sku"/>
    <hyperlink ref="P84" r:id="rId40" display="https://item.jd.com/10103742025075.html#switch-sku"/>
    <hyperlink ref="P85" r:id="rId41" display="https://item.jd.com/10122151626156.html"/>
    <hyperlink ref="P86" r:id="rId42" display="https://item.jd.com/10122854835410.html#switch-sku"/>
    <hyperlink ref="P87" r:id="rId43" display="https://item.jd.com/100006901887.html#switch-sku"/>
    <hyperlink ref="P88" r:id="rId44" display="https://item.jd.com/100125395233.html#switch-sku"/>
    <hyperlink ref="P89" r:id="rId45" display="https://item.jd.com/10153869253073.html"/>
    <hyperlink ref="P90" r:id="rId46" display="https://item.jd.com/10122151626156.html#switch-sku"/>
    <hyperlink ref="P91" r:id="rId47" display="https://item.jd.com/10098356602072.html#switch-sku"/>
    <hyperlink ref="P92" r:id="rId47" display="https://item.jd.com/10098356602072.html#switch-sku"/>
    <hyperlink ref="P115" r:id="rId48" display="https://item.jd.com/10129446678264.html"/>
    <hyperlink ref="P118" r:id="rId49" display="https://item.jd.com/10164956087342.html"/>
    <hyperlink ref="P126" r:id="rId50" display="https://item.jd.com/10101724278295.html"/>
    <hyperlink ref="P176" r:id="rId51" display="https://item.jd.com/100020444178.html#crumb-wrap"/>
    <hyperlink ref="P180" r:id="rId52" display="https://item.jd.com/10151919186889.html#crumb-wrap" tooltip="https://item.jd.com/10151919186889.html#crumb-wrap"/>
    <hyperlink ref="P178" r:id="rId53" display="https://item.jd.com/4796399.html" tooltip="https://item.jd.com/4796399.html"/>
    <hyperlink ref="P177" r:id="rId54" display="https://item.jd.com/100118105347.html#crumb-wrap"/>
    <hyperlink ref="P181" r:id="rId55" display="https://item.jd.com/100055807552.html#crumb-wrap"/>
    <hyperlink ref="P182" r:id="rId56" display="https://item.jd.com/100008902009.html"/>
    <hyperlink ref="P183" r:id="rId57" display="https://item.jd.com/100144496866.html#crumb-wrap"/>
    <hyperlink ref="P184" r:id="rId58" display="https://npcitem.jd.hk/10091148084871.html"/>
    <hyperlink ref="P185" r:id="rId59" display="https://item.jd.com/939983.html#crumb-wrap"/>
    <hyperlink ref="P192" r:id="rId60" display="http://item.jd.com/10056795362665.html" tooltip="http://item.jd.com/10056795362665.html"/>
    <hyperlink ref="P188" r:id="rId61" display="https://item.jd.com/10055305535558.html"/>
    <hyperlink ref="P209" r:id="rId62" display="https://item.jd.com/100106638152.html#crumb-wrap"/>
    <hyperlink ref="P206" r:id="rId63" display="https://item.jd.com/100178172466.html " tooltip="https://item.jd.com/100178172466.html "/>
    <hyperlink ref="P196" r:id="rId64" display="https://item.jd.com/10155780767277.html"/>
    <hyperlink ref="P194" r:id="rId65" display="https://item.jd.com/100214988082.html"/>
    <hyperlink ref="P189" r:id="rId66" display="https://item.jd.com/10047233298360.html"/>
    <hyperlink ref="P203" r:id="rId67" display="https://item.jd.com/10132202429634.html" tooltip="https://item.jd.com/10132202429634.html"/>
    <hyperlink ref="P202" r:id="rId68" display="https://item.jd.com/100167068280.html"/>
    <hyperlink ref="P204" r:id="rId69" display="https://item.jd.com/10113519203524.html#crumb-wrap"/>
    <hyperlink ref="P207" r:id="rId70" display="https://item.jd.com/10097455878500.html#crumb-wrap"/>
    <hyperlink ref="P200" r:id="rId71" display="https://item.jd.com/100012314802.html"/>
    <hyperlink ref="P205" r:id="rId72" display="https://item.jd.com/100199190244.html"/>
    <hyperlink ref="P208" r:id="rId73" display="https://item.jd.com/10108270294000.html#crumb-wrap"/>
    <hyperlink ref="P191" r:id="rId74" display="https://item.jd.com/10113880368264.html" tooltip="https://item.jd.com/10113880368264.html"/>
    <hyperlink ref="P222" r:id="rId75" display="https://item.jd.com/10077098177597.html"/>
    <hyperlink ref="P195" r:id="rId76" display="https://item.jd.com/100135207353.html"/>
    <hyperlink ref="P210" r:id="rId77" display="https://item.jd.com/10136171128188.html"/>
    <hyperlink ref="P211" r:id="rId78" display="https://item.jd.com/10083337325388.html"/>
    <hyperlink ref="P197" r:id="rId79" display="https://item.jd.com/100164349493.html"/>
    <hyperlink ref="P201" r:id="rId80" display="https://item.jd.com/100098808181.html"/>
    <hyperlink ref="P212" r:id="rId81" display="https://item.jd.com/10075496430086.html"/>
    <hyperlink ref="P213" r:id="rId82" display="https://item.jd.com/10075341967829.html"/>
    <hyperlink ref="P218" r:id="rId83" display="https://item.jd.com/10022140319881.html"/>
    <hyperlink ref="P219" r:id="rId84" display="https://item.jd.com/10024710722171.html"/>
    <hyperlink ref="P220" r:id="rId85" display="https://item.jd.com/10097520460633.html#crumb-wrap"/>
    <hyperlink ref="P221" r:id="rId86" display="https://item.jd.com/10076748637190.html"/>
    <hyperlink ref="P215" r:id="rId87" display="https://item.jd.com/100065616693.html#crumb-wrap" tooltip="https://item.jd.com/100065616693.html#crumb-wrap"/>
    <hyperlink ref="P216" r:id="rId88" display="https://item.jd.com/100148148418.html" tooltip="https://item.jd.com/100148148418.html"/>
    <hyperlink ref="P217" r:id="rId88" display="https://item.jd.com/100148148418.html"/>
    <hyperlink ref="P244" r:id="rId89" display="https://item.jd.com/10106976831915.html"/>
    <hyperlink ref="P246" r:id="rId90" display="https://item.jd.com/10075428258341.html" tooltip="https://item.jd.com/10075428258341.html"/>
    <hyperlink ref="P243" r:id="rId91" display="https://item.jd.com/10148597095435.html#crumb-wrap"/>
    <hyperlink ref="P229" r:id="rId92" display="https://item.jd.com/100023970116.html#crumb-wrap"/>
    <hyperlink ref="P231" r:id="rId93" display="https://item.jd.com/10085250395865.html"/>
    <hyperlink ref="P230" r:id="rId94" display="https://item.jd.com/10154367572593.html"/>
    <hyperlink ref="P235" r:id="rId95" display="https://item.jd.com/10069751239284.html"/>
    <hyperlink ref="P234" r:id="rId24" display="https://item.jd.com/10141505648940.html"/>
    <hyperlink ref="P233" r:id="rId96" display="https://item.jd.com/10137428237813.html"/>
    <hyperlink ref="P232" r:id="rId97" display="https://item.jd.com/10135470501364.html"/>
    <hyperlink ref="P226" r:id="rId98" display="https://item.jd.com/10021544144113.html#crumb-wrap" tooltip="https://item.jd.com/10021544144113.html#crumb-wrap"/>
    <hyperlink ref="P247" r:id="rId99" display="https://item.jd.com/10109342745341.html" tooltip="https://item.jd.com/10109342745341.html"/>
    <hyperlink ref="P248" r:id="rId100" display="https://item.jd.com/10081553459290.html" tooltip="https://item.jd.com/10081553459290.html"/>
    <hyperlink ref="P249" r:id="rId101" location="crumb-wrap" display="https://item.jd.com/10085089383509.html#crumb-wrap"/>
    <hyperlink ref="P260" r:id="rId102" display="https://item.jd.com/10109997901565.html" tooltip="https://item.jd.com/10109997901565.html"/>
    <hyperlink ref="P258" r:id="rId103" display="https://item.jd.com/10155521213795.html"/>
    <hyperlink ref="P257" r:id="rId104" display="https://item.jd.com/10023050288032.html?sdx=ehi-lLxFuZiE6JnIaYBbjcQguDKRDwkrsm1PuKhGZ5H7cJjUK5la4njtrUrgUQ#crumb-wrap"/>
    <hyperlink ref="P259" r:id="rId105" display="https://item.jd.com/10092112271851.html" tooltip="https://item.jd.com/10092112271851.html"/>
    <hyperlink ref="P280" r:id="rId106" display="https://item.jd.com/100112223107.html"/>
    <hyperlink ref="P279" r:id="rId107" display="https://item.jd.com/100206010480.html#crumb-wrap"/>
    <hyperlink ref="P273" r:id="rId108" display="https://item.jd.com/10046858927673.html#crumb-wrap"/>
    <hyperlink ref="P274" r:id="rId109" display="https://item.jd.com/10119518794328.html"/>
    <hyperlink ref="P275" r:id="rId110" display="https://item.jd.com/10145739341956.html"/>
    <hyperlink ref="P276" r:id="rId111" display="https://item.jd.com/100008801456.html"/>
    <hyperlink ref="P277" r:id="rId112" display="https://item.jd.com/10106701323628.html"/>
    <hyperlink ref="P278" r:id="rId113" display="https://item.jd.com/10105039856558.html"/>
    <hyperlink ref="P282" r:id="rId114" display="https://item.jd.com/10068064180457.html#crumb-wrap" tooltip="https://item.jd.com/10068064180457.html#crumb-wrap"/>
    <hyperlink ref="P281" r:id="rId115" display="https://item.jd.com/100081566902.html"/>
    <hyperlink ref="P308" r:id="rId116" display="https://item.jd.com/10063825336997.html"/>
    <hyperlink ref="P309" r:id="rId117" display="https://item.jd.com/10054657120589.html"/>
    <hyperlink ref="P305" r:id="rId118" display="https://item.jd.com/10114736907047.html" tooltip="https://item.jd.com/10114736907047.html"/>
    <hyperlink ref="P306" r:id="rId119" display="https://item.jd.com/100117531960.html"/>
    <hyperlink ref="P297" r:id="rId120" display="https://item.jd.com/4191519.html&#10;https://item.jd.com/100059662362.html&#10;https://item.jd.com/100098659607.html"/>
    <hyperlink ref="P294" r:id="rId121" display="https://item.jd.com/100188756962.html"/>
    <hyperlink ref="P292" r:id="rId122" display="https://item.jd.com/100012363441.html"/>
    <hyperlink ref="P291" r:id="rId123" display="https://item.jd.com/1038228.html"/>
    <hyperlink ref="P290" r:id="rId124" display="https://item.jd.com/100008817605.html"/>
    <hyperlink ref="P289" r:id="rId125" display="https://item.jd.com/100021234893.html"/>
    <hyperlink ref="P288" r:id="rId126" display="https://item.jd.com/100021508648.html"/>
    <hyperlink ref="P287" r:id="rId127" display="https://item.jd.com/100021508614.html"/>
    <hyperlink ref="P285" r:id="rId128" display="https://item.jd.com/1032841.html"/>
    <hyperlink ref="P284" r:id="rId129" display="https://item.jd.com/329871.html"/>
    <hyperlink ref="P298" r:id="rId130" location="none" display="https://item.jd.com/100010762918.html#none&#10;https://item.jd.com/100010528374.html#none&#10;https://item.jd.com/100138385399.html#crumb-wrap&#10;https://item.jd.com/100028762351.html#crumb-wrap"/>
    <hyperlink ref="P299" r:id="rId131" location="none"/>
    <hyperlink ref="P300" r:id="rId132" location="crumb-wrap"/>
    <hyperlink ref="P301" r:id="rId133" location="crumb-wrap"/>
    <hyperlink ref="P302" r:id="rId134" display="https://item.jd.com/100005630812.html"/>
    <hyperlink ref="P303" r:id="rId135" location="none" display="https://item.jd.com/6795483.html#none"/>
    <hyperlink ref="P304" r:id="rId136" display="https://item.jd.com/2520376.html"/>
    <hyperlink ref="P286" r:id="rId137" display="https://item.jd.com/10118105268278.html#crumb-wrap"/>
    <hyperlink ref="P293" r:id="rId138" display="https://item.jd.com/10104654817507.html"/>
    <hyperlink ref="P295" r:id="rId139" display="https://item.jd.com/10026629041732.html"/>
    <hyperlink ref="P317" r:id="rId140" display="https://item.jd.com/10127059886808.html"/>
    <hyperlink ref="P320" r:id="rId141" display="https://item.jd.com/10164958271271.html"/>
    <hyperlink ref="P328" r:id="rId142" display="https://item.jd.com/10164952847661.html"/>
    <hyperlink ref="P340" r:id="rId143" display="https://item.jd.com/10127252681793.html"/>
    <hyperlink ref="P341" r:id="rId144" display="http://item.jd.com/71916450110.html"/>
    <hyperlink ref="P342" r:id="rId98" display="https://item.jd.com/10021544144113.html#crumb-wrap" tooltip="https://item.jd.com/10021544144113.html#crumb-wrap"/>
    <hyperlink ref="P353" r:id="rId11" display="https://item.jd.com/10141975344870.html"/>
    <hyperlink ref="P355" r:id="rId145" display="https://item.jd.com/10115245090245.html"/>
    <hyperlink ref="P359" r:id="rId146" display="https://item.jd.com/10131230420198.html#crumb-wrap"/>
    <hyperlink ref="P357" r:id="rId147" display="https://item.jd.com/838860.html&#10;https://item.jd.com/10150479810759.html"/>
    <hyperlink ref="P358" r:id="rId148" display="https://item.jd.com/100175930855.html&#10;https://item.jd.com/10098248305358.html&#10;https://item.jd.com/10098247574103.html&#10;https://item.jd.com/10138099038146.html&#10;https://item.jd.com/10138099038146.html&#10;https://item.jd.com/10138099038146.html&#10;https://item.jd.com/10138099038146.html"/>
  </hyperlink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233"/>
  <sheetViews>
    <sheetView zoomScale="75" zoomScaleNormal="75" workbookViewId="0">
      <pane ySplit="3" topLeftCell="A193" activePane="bottomLeft" state="frozen"/>
      <selection/>
      <selection pane="bottomLeft" activeCell="G3" sqref="G$1:G$1048576"/>
    </sheetView>
  </sheetViews>
  <sheetFormatPr defaultColWidth="9" defaultRowHeight="13.5" customHeight="1"/>
  <cols>
    <col min="1" max="1" width="11.5" style="6" customWidth="1"/>
    <col min="2" max="2" width="11.5" customWidth="1"/>
    <col min="3" max="3" width="11.5" style="6" customWidth="1"/>
    <col min="4" max="4" width="17.1666666666667" style="7" customWidth="1"/>
    <col min="5" max="5" width="62" style="7" customWidth="1"/>
    <col min="6" max="6" width="35.3333333333333" style="6" customWidth="1"/>
    <col min="7" max="7" width="4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101" t="s">
        <v>0</v>
      </c>
      <c r="B1" s="101"/>
      <c r="C1" s="101"/>
      <c r="D1" s="101"/>
      <c r="E1" s="101"/>
      <c r="F1" s="101"/>
      <c r="G1" s="101"/>
      <c r="H1" s="101"/>
      <c r="I1" s="101"/>
      <c r="J1" s="101"/>
      <c r="K1" s="101"/>
      <c r="L1" s="101"/>
      <c r="M1" s="101"/>
      <c r="N1" s="101"/>
      <c r="O1" s="101"/>
      <c r="P1" s="101"/>
      <c r="Q1" s="101"/>
      <c r="R1" s="101"/>
    </row>
    <row r="2" s="47"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47"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48" customFormat="1" ht="247.5" customHeight="1" spans="1:18">
      <c r="A4" s="11">
        <v>1</v>
      </c>
      <c r="B4" s="11" t="s">
        <v>22</v>
      </c>
      <c r="C4" s="11" t="s">
        <v>23</v>
      </c>
      <c r="D4" s="11" t="s">
        <v>60</v>
      </c>
      <c r="E4" s="11" t="s">
        <v>3635</v>
      </c>
      <c r="F4" s="13" t="s">
        <v>3636</v>
      </c>
      <c r="G4" s="11" t="s">
        <v>3637</v>
      </c>
      <c r="H4" s="12">
        <v>162779277</v>
      </c>
      <c r="I4" s="12">
        <v>164158618</v>
      </c>
      <c r="J4" s="13" t="s">
        <v>2606</v>
      </c>
      <c r="K4" s="13" t="s">
        <v>78</v>
      </c>
      <c r="L4" s="68" t="s">
        <v>463</v>
      </c>
      <c r="M4" s="11">
        <v>2</v>
      </c>
      <c r="N4" s="11">
        <v>457.9</v>
      </c>
      <c r="O4" s="11">
        <v>457.9</v>
      </c>
      <c r="P4" s="19" t="s">
        <v>3638</v>
      </c>
      <c r="Q4" s="29">
        <v>0.13</v>
      </c>
      <c r="R4" s="11" t="s">
        <v>465</v>
      </c>
    </row>
    <row r="5" s="48" customFormat="1" ht="184" customHeight="1" spans="1:18">
      <c r="A5" s="11">
        <v>2</v>
      </c>
      <c r="B5" s="13" t="s">
        <v>22</v>
      </c>
      <c r="C5" s="13" t="s">
        <v>23</v>
      </c>
      <c r="D5" s="13" t="s">
        <v>60</v>
      </c>
      <c r="E5" s="13" t="s">
        <v>1771</v>
      </c>
      <c r="F5" s="13" t="s">
        <v>3639</v>
      </c>
      <c r="G5" s="13" t="s">
        <v>3640</v>
      </c>
      <c r="H5" s="13">
        <v>162779842</v>
      </c>
      <c r="I5" s="13">
        <v>164159286</v>
      </c>
      <c r="J5" s="13" t="s">
        <v>26</v>
      </c>
      <c r="K5" s="13" t="s">
        <v>27</v>
      </c>
      <c r="L5" s="13" t="s">
        <v>98</v>
      </c>
      <c r="M5" s="13">
        <v>1</v>
      </c>
      <c r="N5" s="13" t="s">
        <v>328</v>
      </c>
      <c r="O5" s="13">
        <v>488</v>
      </c>
      <c r="P5" s="13" t="s">
        <v>2575</v>
      </c>
      <c r="Q5" s="30">
        <v>0.13</v>
      </c>
      <c r="R5" s="13" t="s">
        <v>1775</v>
      </c>
    </row>
    <row r="6" s="48" customFormat="1" ht="396" customHeight="1" spans="1:18">
      <c r="A6" s="11">
        <v>3</v>
      </c>
      <c r="B6" s="11" t="s">
        <v>22</v>
      </c>
      <c r="C6" s="11" t="s">
        <v>23</v>
      </c>
      <c r="D6" s="11" t="s">
        <v>60</v>
      </c>
      <c r="E6" s="11" t="s">
        <v>3641</v>
      </c>
      <c r="F6" s="102" t="s">
        <v>3642</v>
      </c>
      <c r="G6" s="102" t="s">
        <v>3643</v>
      </c>
      <c r="H6" s="14">
        <v>162780316</v>
      </c>
      <c r="I6" s="14">
        <v>164159882</v>
      </c>
      <c r="J6" s="11" t="s">
        <v>34</v>
      </c>
      <c r="K6" s="11" t="s">
        <v>35</v>
      </c>
      <c r="L6" s="11" t="s">
        <v>36</v>
      </c>
      <c r="M6" s="11">
        <v>1</v>
      </c>
      <c r="N6" s="69" t="s">
        <v>3644</v>
      </c>
      <c r="O6" s="69">
        <v>493.9</v>
      </c>
      <c r="P6" s="11" t="s">
        <v>3645</v>
      </c>
      <c r="Q6" s="31" t="s">
        <v>2623</v>
      </c>
      <c r="R6" s="11" t="s">
        <v>3646</v>
      </c>
    </row>
    <row r="7" s="48" customFormat="1" ht="198" spans="1:18">
      <c r="A7" s="11">
        <v>4</v>
      </c>
      <c r="B7" s="11" t="s">
        <v>22</v>
      </c>
      <c r="C7" s="11" t="s">
        <v>23</v>
      </c>
      <c r="D7" s="11" t="s">
        <v>60</v>
      </c>
      <c r="E7" s="11" t="s">
        <v>3647</v>
      </c>
      <c r="F7" s="102" t="s">
        <v>3648</v>
      </c>
      <c r="G7" s="102" t="s">
        <v>3649</v>
      </c>
      <c r="H7" s="12">
        <v>162780317</v>
      </c>
      <c r="I7" s="12">
        <v>164159883</v>
      </c>
      <c r="J7" s="11" t="s">
        <v>34</v>
      </c>
      <c r="K7" s="11" t="s">
        <v>35</v>
      </c>
      <c r="L7" s="11" t="s">
        <v>36</v>
      </c>
      <c r="M7" s="11">
        <v>1</v>
      </c>
      <c r="N7" s="16" t="s">
        <v>3650</v>
      </c>
      <c r="O7" s="21">
        <v>517.8</v>
      </c>
      <c r="P7" s="11" t="s">
        <v>3651</v>
      </c>
      <c r="Q7" s="29" t="s">
        <v>3652</v>
      </c>
      <c r="R7" s="11" t="s">
        <v>3653</v>
      </c>
    </row>
    <row r="8" s="48" customFormat="1" ht="409.5" spans="1:18">
      <c r="A8" s="11">
        <v>5</v>
      </c>
      <c r="B8" s="11" t="s">
        <v>22</v>
      </c>
      <c r="C8" s="11" t="s">
        <v>23</v>
      </c>
      <c r="D8" s="11" t="s">
        <v>60</v>
      </c>
      <c r="E8" s="11" t="s">
        <v>3654</v>
      </c>
      <c r="F8" s="11" t="s">
        <v>3655</v>
      </c>
      <c r="G8" s="11" t="s">
        <v>3656</v>
      </c>
      <c r="H8" s="12">
        <v>162780958</v>
      </c>
      <c r="I8" s="12">
        <v>164160614</v>
      </c>
      <c r="J8" s="11" t="s">
        <v>1033</v>
      </c>
      <c r="K8" s="11" t="s">
        <v>1034</v>
      </c>
      <c r="L8" s="11" t="s">
        <v>2257</v>
      </c>
      <c r="M8" s="11">
        <v>1</v>
      </c>
      <c r="N8" s="11" t="s">
        <v>3657</v>
      </c>
      <c r="O8" s="11">
        <v>669.6</v>
      </c>
      <c r="P8" s="19" t="s">
        <v>3658</v>
      </c>
      <c r="Q8" s="29">
        <v>0.13</v>
      </c>
      <c r="R8" s="11" t="s">
        <v>3659</v>
      </c>
    </row>
    <row r="9" s="48" customFormat="1" ht="396" spans="1:18">
      <c r="A9" s="11">
        <v>6</v>
      </c>
      <c r="B9" s="11" t="s">
        <v>22</v>
      </c>
      <c r="C9" s="11" t="s">
        <v>23</v>
      </c>
      <c r="D9" s="11"/>
      <c r="E9" s="11"/>
      <c r="F9" s="11" t="s">
        <v>3660</v>
      </c>
      <c r="G9" s="11" t="s">
        <v>3661</v>
      </c>
      <c r="H9" s="12">
        <v>162780960</v>
      </c>
      <c r="I9" s="12">
        <v>164160616</v>
      </c>
      <c r="J9" s="11" t="s">
        <v>1033</v>
      </c>
      <c r="K9" s="11" t="s">
        <v>1034</v>
      </c>
      <c r="L9" s="11" t="s">
        <v>2257</v>
      </c>
      <c r="M9" s="11">
        <v>1</v>
      </c>
      <c r="N9" s="11" t="s">
        <v>3662</v>
      </c>
      <c r="O9" s="11">
        <v>595</v>
      </c>
      <c r="P9" s="19" t="s">
        <v>3663</v>
      </c>
      <c r="Q9" s="29">
        <v>0.13</v>
      </c>
      <c r="R9" s="11" t="s">
        <v>3664</v>
      </c>
    </row>
    <row r="10" s="48" customFormat="1" ht="148.5" spans="1:18">
      <c r="A10" s="11">
        <v>7</v>
      </c>
      <c r="B10" s="11" t="s">
        <v>22</v>
      </c>
      <c r="C10" s="11" t="s">
        <v>23</v>
      </c>
      <c r="D10" s="11" t="s">
        <v>60</v>
      </c>
      <c r="E10" s="11" t="s">
        <v>3665</v>
      </c>
      <c r="F10" s="11" t="s">
        <v>3666</v>
      </c>
      <c r="G10" s="11" t="s">
        <v>3667</v>
      </c>
      <c r="H10" s="12">
        <v>162780961</v>
      </c>
      <c r="I10" s="12">
        <v>164160617</v>
      </c>
      <c r="J10" s="11" t="s">
        <v>1033</v>
      </c>
      <c r="K10" s="11" t="s">
        <v>1034</v>
      </c>
      <c r="L10" s="11" t="s">
        <v>2257</v>
      </c>
      <c r="M10" s="11">
        <v>1</v>
      </c>
      <c r="N10" s="11" t="s">
        <v>3668</v>
      </c>
      <c r="O10" s="11">
        <v>514.9</v>
      </c>
      <c r="P10" s="19" t="s">
        <v>3669</v>
      </c>
      <c r="Q10" s="29">
        <v>0.13</v>
      </c>
      <c r="R10" s="11" t="s">
        <v>3670</v>
      </c>
    </row>
    <row r="11" s="48" customFormat="1" ht="88" customHeight="1" spans="1:18">
      <c r="A11" s="13">
        <v>8</v>
      </c>
      <c r="B11" s="13" t="s">
        <v>22</v>
      </c>
      <c r="C11" s="13" t="s">
        <v>23</v>
      </c>
      <c r="D11" s="13" t="s">
        <v>60</v>
      </c>
      <c r="E11" s="13" t="s">
        <v>1199</v>
      </c>
      <c r="F11" s="13" t="s">
        <v>3671</v>
      </c>
      <c r="G11" s="13" t="s">
        <v>3672</v>
      </c>
      <c r="H11" s="13">
        <v>162779888</v>
      </c>
      <c r="I11" s="13">
        <v>164159336</v>
      </c>
      <c r="J11" s="13" t="s">
        <v>70</v>
      </c>
      <c r="K11" s="13" t="s">
        <v>78</v>
      </c>
      <c r="L11" s="11" t="s">
        <v>36</v>
      </c>
      <c r="M11" s="13">
        <v>1</v>
      </c>
      <c r="N11" s="13">
        <v>238</v>
      </c>
      <c r="O11" s="13">
        <v>668</v>
      </c>
      <c r="P11" s="13" t="s">
        <v>3673</v>
      </c>
      <c r="Q11" s="30">
        <v>0.09</v>
      </c>
      <c r="R11" s="13" t="s">
        <v>485</v>
      </c>
    </row>
    <row r="12" s="48" customFormat="1" ht="88" customHeight="1" spans="1:18">
      <c r="A12" s="13"/>
      <c r="B12" s="13"/>
      <c r="C12" s="13"/>
      <c r="D12" s="13"/>
      <c r="E12" s="13"/>
      <c r="F12" s="13"/>
      <c r="G12" s="13" t="s">
        <v>3672</v>
      </c>
      <c r="H12" s="13"/>
      <c r="I12" s="13"/>
      <c r="J12" s="13"/>
      <c r="K12" s="13"/>
      <c r="L12" s="11"/>
      <c r="M12" s="13"/>
      <c r="N12" s="13">
        <v>238</v>
      </c>
      <c r="O12" s="13"/>
      <c r="P12" s="13" t="s">
        <v>3673</v>
      </c>
      <c r="Q12" s="13"/>
      <c r="R12" s="13"/>
    </row>
    <row r="13" s="48" customFormat="1" ht="88" customHeight="1" spans="1:18">
      <c r="A13" s="13"/>
      <c r="B13" s="13"/>
      <c r="C13" s="13"/>
      <c r="D13" s="13"/>
      <c r="E13" s="13"/>
      <c r="F13" s="13"/>
      <c r="G13" s="13" t="s">
        <v>3674</v>
      </c>
      <c r="H13" s="13"/>
      <c r="I13" s="13"/>
      <c r="J13" s="13"/>
      <c r="K13" s="13"/>
      <c r="L13" s="11"/>
      <c r="M13" s="13"/>
      <c r="N13" s="13">
        <v>96</v>
      </c>
      <c r="O13" s="13"/>
      <c r="P13" s="13" t="s">
        <v>1712</v>
      </c>
      <c r="Q13" s="13"/>
      <c r="R13" s="13"/>
    </row>
    <row r="14" s="48" customFormat="1" ht="88" customHeight="1" spans="1:18">
      <c r="A14" s="13"/>
      <c r="B14" s="13"/>
      <c r="C14" s="13"/>
      <c r="D14" s="13"/>
      <c r="E14" s="13"/>
      <c r="F14" s="13"/>
      <c r="G14" s="13" t="s">
        <v>3674</v>
      </c>
      <c r="H14" s="13"/>
      <c r="I14" s="13"/>
      <c r="J14" s="13"/>
      <c r="K14" s="13"/>
      <c r="L14" s="11"/>
      <c r="M14" s="13"/>
      <c r="N14" s="13">
        <v>48</v>
      </c>
      <c r="O14" s="13"/>
      <c r="P14" s="13" t="s">
        <v>1712</v>
      </c>
      <c r="Q14" s="13"/>
      <c r="R14" s="13"/>
    </row>
    <row r="15" s="48" customFormat="1" ht="88" customHeight="1" spans="1:18">
      <c r="A15" s="13">
        <v>9</v>
      </c>
      <c r="B15" s="13" t="s">
        <v>22</v>
      </c>
      <c r="C15" s="13" t="s">
        <v>23</v>
      </c>
      <c r="D15" s="13" t="s">
        <v>60</v>
      </c>
      <c r="E15" s="13" t="s">
        <v>1199</v>
      </c>
      <c r="F15" s="13" t="s">
        <v>3675</v>
      </c>
      <c r="G15" s="13" t="s">
        <v>3676</v>
      </c>
      <c r="H15" s="13">
        <v>162779891</v>
      </c>
      <c r="I15" s="13">
        <v>164159339</v>
      </c>
      <c r="J15" s="13" t="s">
        <v>70</v>
      </c>
      <c r="K15" s="13" t="s">
        <v>78</v>
      </c>
      <c r="L15" s="11" t="s">
        <v>36</v>
      </c>
      <c r="M15" s="13">
        <v>2</v>
      </c>
      <c r="N15" s="13">
        <v>89</v>
      </c>
      <c r="O15" s="13">
        <v>604</v>
      </c>
      <c r="P15" s="13" t="s">
        <v>3677</v>
      </c>
      <c r="Q15" s="30">
        <v>0.09</v>
      </c>
      <c r="R15" s="13" t="s">
        <v>3678</v>
      </c>
    </row>
    <row r="16" s="48" customFormat="1" ht="88" customHeight="1" spans="1:18">
      <c r="A16" s="13"/>
      <c r="B16" s="13"/>
      <c r="C16" s="13"/>
      <c r="D16" s="13"/>
      <c r="E16" s="13"/>
      <c r="F16" s="13"/>
      <c r="G16" s="13" t="s">
        <v>3679</v>
      </c>
      <c r="H16" s="13"/>
      <c r="I16" s="13"/>
      <c r="J16" s="13"/>
      <c r="K16" s="13"/>
      <c r="L16" s="11"/>
      <c r="M16" s="13"/>
      <c r="N16" s="13">
        <v>89</v>
      </c>
      <c r="O16" s="13"/>
      <c r="P16" s="13" t="s">
        <v>3680</v>
      </c>
      <c r="Q16" s="13"/>
      <c r="R16" s="13"/>
    </row>
    <row r="17" s="48" customFormat="1" ht="88" customHeight="1" spans="1:18">
      <c r="A17" s="13"/>
      <c r="B17" s="13"/>
      <c r="C17" s="13"/>
      <c r="D17" s="13"/>
      <c r="E17" s="13"/>
      <c r="F17" s="13"/>
      <c r="G17" s="13" t="s">
        <v>3681</v>
      </c>
      <c r="H17" s="13"/>
      <c r="I17" s="13"/>
      <c r="J17" s="13"/>
      <c r="K17" s="13"/>
      <c r="L17" s="11"/>
      <c r="M17" s="13"/>
      <c r="N17" s="13">
        <v>169</v>
      </c>
      <c r="O17" s="13"/>
      <c r="P17" s="13" t="s">
        <v>3682</v>
      </c>
      <c r="Q17" s="13"/>
      <c r="R17" s="13"/>
    </row>
    <row r="18" s="48" customFormat="1" ht="88" customHeight="1" spans="1:18">
      <c r="A18" s="13"/>
      <c r="B18" s="13"/>
      <c r="C18" s="13"/>
      <c r="D18" s="13"/>
      <c r="E18" s="13"/>
      <c r="F18" s="13"/>
      <c r="G18" s="13" t="s">
        <v>3681</v>
      </c>
      <c r="H18" s="13"/>
      <c r="I18" s="13"/>
      <c r="J18" s="13"/>
      <c r="K18" s="13"/>
      <c r="L18" s="11"/>
      <c r="M18" s="13"/>
      <c r="N18" s="13">
        <v>169</v>
      </c>
      <c r="O18" s="13"/>
      <c r="P18" s="13" t="s">
        <v>3682</v>
      </c>
      <c r="Q18" s="13"/>
      <c r="R18" s="13"/>
    </row>
    <row r="19" s="48" customFormat="1" ht="88" customHeight="1" spans="1:18">
      <c r="A19" s="13"/>
      <c r="B19" s="13"/>
      <c r="C19" s="13"/>
      <c r="D19" s="13"/>
      <c r="E19" s="13"/>
      <c r="F19" s="13"/>
      <c r="G19" s="13" t="s">
        <v>2718</v>
      </c>
      <c r="H19" s="13"/>
      <c r="I19" s="13"/>
      <c r="J19" s="13"/>
      <c r="K19" s="13"/>
      <c r="L19" s="11"/>
      <c r="M19" s="13"/>
      <c r="N19" s="13">
        <v>88</v>
      </c>
      <c r="O19" s="13"/>
      <c r="P19" s="13" t="s">
        <v>2719</v>
      </c>
      <c r="Q19" s="13"/>
      <c r="R19" s="13"/>
    </row>
    <row r="20" s="48" customFormat="1" ht="163" customHeight="1" spans="1:18">
      <c r="A20" s="13">
        <v>10</v>
      </c>
      <c r="B20" s="13" t="s">
        <v>22</v>
      </c>
      <c r="C20" s="13" t="s">
        <v>23</v>
      </c>
      <c r="D20" s="13"/>
      <c r="E20" s="13"/>
      <c r="F20" s="13" t="s">
        <v>3683</v>
      </c>
      <c r="G20" s="13" t="s">
        <v>3684</v>
      </c>
      <c r="H20" s="13">
        <v>162779769</v>
      </c>
      <c r="I20" s="13">
        <v>164159200</v>
      </c>
      <c r="J20" s="13" t="s">
        <v>70</v>
      </c>
      <c r="K20" s="13" t="s">
        <v>71</v>
      </c>
      <c r="L20" s="13" t="s">
        <v>28</v>
      </c>
      <c r="M20" s="11">
        <v>1</v>
      </c>
      <c r="N20" s="13">
        <f>189+139+139+59.9+59.9</f>
        <v>586.8</v>
      </c>
      <c r="O20" s="13">
        <f>189+139+139+59.9+59.9</f>
        <v>586.8</v>
      </c>
      <c r="P20" s="13" t="s">
        <v>3685</v>
      </c>
      <c r="Q20" s="30">
        <v>0.09</v>
      </c>
      <c r="R20" s="13" t="s">
        <v>485</v>
      </c>
    </row>
    <row r="21" s="95" customFormat="1" ht="163" customHeight="1" spans="1:18">
      <c r="A21" s="13">
        <v>11</v>
      </c>
      <c r="B21" s="13" t="s">
        <v>22</v>
      </c>
      <c r="C21" s="13" t="s">
        <v>23</v>
      </c>
      <c r="D21" s="13" t="s">
        <v>60</v>
      </c>
      <c r="E21" s="13" t="s">
        <v>1199</v>
      </c>
      <c r="F21" s="13" t="s">
        <v>3686</v>
      </c>
      <c r="G21" s="13" t="s">
        <v>3687</v>
      </c>
      <c r="H21" s="13">
        <v>162779770</v>
      </c>
      <c r="I21" s="13">
        <v>164159201</v>
      </c>
      <c r="J21" s="13" t="s">
        <v>70</v>
      </c>
      <c r="K21" s="13" t="s">
        <v>71</v>
      </c>
      <c r="L21" s="13" t="s">
        <v>28</v>
      </c>
      <c r="M21" s="11">
        <v>1</v>
      </c>
      <c r="N21" s="13">
        <f>149+179+179+29.9</f>
        <v>536.9</v>
      </c>
      <c r="O21" s="13">
        <f>149+179+179+29.9</f>
        <v>536.9</v>
      </c>
      <c r="P21" s="13" t="s">
        <v>3688</v>
      </c>
      <c r="Q21" s="30">
        <v>0.09</v>
      </c>
      <c r="R21" s="13" t="s">
        <v>3689</v>
      </c>
    </row>
    <row r="22" s="48" customFormat="1" ht="17.25" customHeight="1" spans="1:18">
      <c r="A22" s="13">
        <v>12</v>
      </c>
      <c r="B22" s="13" t="s">
        <v>22</v>
      </c>
      <c r="C22" s="13" t="s">
        <v>23</v>
      </c>
      <c r="D22" s="15"/>
      <c r="E22" s="15"/>
      <c r="F22" s="13" t="s">
        <v>3690</v>
      </c>
      <c r="G22" s="13" t="s">
        <v>3691</v>
      </c>
      <c r="H22" s="16">
        <v>162779408</v>
      </c>
      <c r="I22" s="16">
        <v>164158750</v>
      </c>
      <c r="J22" s="15"/>
      <c r="K22" s="15"/>
      <c r="L22" s="13" t="s">
        <v>496</v>
      </c>
      <c r="M22" s="13">
        <v>1</v>
      </c>
      <c r="N22" s="13">
        <v>159.9</v>
      </c>
      <c r="O22" s="13">
        <f>N22+N23+N24+N25+N26</f>
        <v>432.1</v>
      </c>
      <c r="P22" s="23" t="s">
        <v>2660</v>
      </c>
      <c r="Q22" s="30">
        <v>0.09</v>
      </c>
      <c r="R22" s="15"/>
    </row>
    <row r="23" s="48" customFormat="1" ht="33" spans="1:18">
      <c r="A23" s="15"/>
      <c r="B23" s="13"/>
      <c r="C23" s="15"/>
      <c r="D23" s="15"/>
      <c r="E23" s="15"/>
      <c r="F23" s="15"/>
      <c r="G23" s="13" t="s">
        <v>3692</v>
      </c>
      <c r="H23" s="15"/>
      <c r="I23" s="15"/>
      <c r="J23" s="15"/>
      <c r="K23" s="15"/>
      <c r="L23" s="15"/>
      <c r="M23" s="15"/>
      <c r="N23" s="13">
        <v>99.9</v>
      </c>
      <c r="O23" s="15"/>
      <c r="P23" s="23" t="s">
        <v>3693</v>
      </c>
      <c r="Q23" s="13"/>
      <c r="R23" s="15"/>
    </row>
    <row r="24" s="48" customFormat="1" ht="33" spans="1:18">
      <c r="A24" s="15"/>
      <c r="B24" s="13"/>
      <c r="C24" s="15"/>
      <c r="D24" s="15"/>
      <c r="E24" s="15"/>
      <c r="F24" s="15"/>
      <c r="G24" s="13" t="s">
        <v>3694</v>
      </c>
      <c r="H24" s="15"/>
      <c r="I24" s="15"/>
      <c r="J24" s="15"/>
      <c r="K24" s="15"/>
      <c r="L24" s="15"/>
      <c r="M24" s="15"/>
      <c r="N24" s="13">
        <v>58.5</v>
      </c>
      <c r="O24" s="15"/>
      <c r="P24" s="23" t="s">
        <v>2727</v>
      </c>
      <c r="Q24" s="13"/>
      <c r="R24" s="15"/>
    </row>
    <row r="25" s="48" customFormat="1" ht="33" spans="1:18">
      <c r="A25" s="15"/>
      <c r="B25" s="13"/>
      <c r="C25" s="15"/>
      <c r="D25" s="15"/>
      <c r="E25" s="15"/>
      <c r="F25" s="15"/>
      <c r="G25" s="13" t="s">
        <v>3695</v>
      </c>
      <c r="H25" s="15"/>
      <c r="I25" s="15"/>
      <c r="J25" s="15"/>
      <c r="K25" s="15"/>
      <c r="L25" s="15"/>
      <c r="M25" s="15"/>
      <c r="N25" s="13">
        <v>69.9</v>
      </c>
      <c r="O25" s="15"/>
      <c r="P25" s="23" t="s">
        <v>591</v>
      </c>
      <c r="Q25" s="13"/>
      <c r="R25" s="15"/>
    </row>
    <row r="26" s="48" customFormat="1" ht="33" spans="1:18">
      <c r="A26" s="15"/>
      <c r="B26" s="13"/>
      <c r="C26" s="15"/>
      <c r="D26" s="15"/>
      <c r="E26" s="15"/>
      <c r="F26" s="15"/>
      <c r="G26" s="13" t="s">
        <v>1863</v>
      </c>
      <c r="H26" s="15"/>
      <c r="I26" s="15"/>
      <c r="J26" s="15"/>
      <c r="K26" s="15"/>
      <c r="L26" s="15"/>
      <c r="M26" s="15"/>
      <c r="N26" s="13">
        <v>43.9</v>
      </c>
      <c r="O26" s="15"/>
      <c r="P26" s="23" t="s">
        <v>1864</v>
      </c>
      <c r="Q26" s="13"/>
      <c r="R26" s="15"/>
    </row>
    <row r="27" s="48" customFormat="1" ht="313.5" customHeight="1" spans="1:18">
      <c r="A27" s="11">
        <v>13</v>
      </c>
      <c r="B27" s="11" t="s">
        <v>22</v>
      </c>
      <c r="C27" s="11" t="s">
        <v>23</v>
      </c>
      <c r="D27" s="11" t="s">
        <v>60</v>
      </c>
      <c r="E27" s="11" t="s">
        <v>3696</v>
      </c>
      <c r="F27" s="102" t="s">
        <v>3697</v>
      </c>
      <c r="G27" s="102" t="s">
        <v>3698</v>
      </c>
      <c r="H27" s="12">
        <v>162780318</v>
      </c>
      <c r="I27" s="12">
        <v>164159884</v>
      </c>
      <c r="J27" s="11" t="s">
        <v>34</v>
      </c>
      <c r="K27" s="11" t="s">
        <v>35</v>
      </c>
      <c r="L27" s="11" t="s">
        <v>36</v>
      </c>
      <c r="M27" s="11">
        <v>1</v>
      </c>
      <c r="N27" s="16" t="s">
        <v>3699</v>
      </c>
      <c r="O27" s="21">
        <v>545.9</v>
      </c>
      <c r="P27" s="11" t="s">
        <v>3700</v>
      </c>
      <c r="Q27" s="29" t="s">
        <v>3546</v>
      </c>
      <c r="R27" s="11" t="s">
        <v>3701</v>
      </c>
    </row>
    <row r="28" s="48" customFormat="1" ht="396" customHeight="1" spans="1:18">
      <c r="A28" s="11">
        <v>14</v>
      </c>
      <c r="B28" s="11" t="s">
        <v>22</v>
      </c>
      <c r="C28" s="11" t="s">
        <v>23</v>
      </c>
      <c r="D28" s="11" t="s">
        <v>60</v>
      </c>
      <c r="E28" s="11" t="s">
        <v>3702</v>
      </c>
      <c r="F28" s="102" t="s">
        <v>3703</v>
      </c>
      <c r="G28" s="102" t="s">
        <v>3704</v>
      </c>
      <c r="H28" s="12">
        <v>162780319</v>
      </c>
      <c r="I28" s="12">
        <v>164159885</v>
      </c>
      <c r="J28" s="11" t="s">
        <v>34</v>
      </c>
      <c r="K28" s="11" t="s">
        <v>35</v>
      </c>
      <c r="L28" s="11" t="s">
        <v>36</v>
      </c>
      <c r="M28" s="11">
        <v>1</v>
      </c>
      <c r="N28" s="16" t="s">
        <v>3705</v>
      </c>
      <c r="O28" s="21">
        <v>594.9</v>
      </c>
      <c r="P28" s="11" t="s">
        <v>3706</v>
      </c>
      <c r="Q28" s="31" t="s">
        <v>3707</v>
      </c>
      <c r="R28" s="11" t="s">
        <v>3708</v>
      </c>
    </row>
    <row r="29" s="48" customFormat="1" ht="247.5" spans="1:18">
      <c r="A29" s="11">
        <v>15</v>
      </c>
      <c r="B29" s="11" t="s">
        <v>22</v>
      </c>
      <c r="C29" s="11" t="s">
        <v>23</v>
      </c>
      <c r="D29" s="11" t="s">
        <v>60</v>
      </c>
      <c r="E29" s="11" t="s">
        <v>3709</v>
      </c>
      <c r="F29" s="102" t="s">
        <v>3710</v>
      </c>
      <c r="G29" s="102" t="s">
        <v>3711</v>
      </c>
      <c r="H29" s="14">
        <v>162780320</v>
      </c>
      <c r="I29" s="14">
        <v>164159886</v>
      </c>
      <c r="J29" s="11" t="s">
        <v>34</v>
      </c>
      <c r="K29" s="11" t="s">
        <v>35</v>
      </c>
      <c r="L29" s="11" t="s">
        <v>36</v>
      </c>
      <c r="M29" s="11">
        <v>1</v>
      </c>
      <c r="N29" s="69" t="s">
        <v>3712</v>
      </c>
      <c r="O29" s="69">
        <v>534</v>
      </c>
      <c r="P29" s="11" t="s">
        <v>3713</v>
      </c>
      <c r="Q29" s="29" t="s">
        <v>3258</v>
      </c>
      <c r="R29" s="11" t="s">
        <v>3714</v>
      </c>
    </row>
    <row r="30" s="48" customFormat="1" ht="365" customHeight="1" spans="1:18">
      <c r="A30" s="11">
        <v>16</v>
      </c>
      <c r="B30" s="11" t="s">
        <v>22</v>
      </c>
      <c r="C30" s="11" t="s">
        <v>23</v>
      </c>
      <c r="D30" s="11" t="s">
        <v>60</v>
      </c>
      <c r="E30" s="11" t="s">
        <v>3715</v>
      </c>
      <c r="F30" s="102" t="s">
        <v>3716</v>
      </c>
      <c r="G30" s="102" t="s">
        <v>3717</v>
      </c>
      <c r="H30" s="12">
        <v>162780335</v>
      </c>
      <c r="I30" s="12">
        <v>164159901</v>
      </c>
      <c r="J30" s="11" t="s">
        <v>34</v>
      </c>
      <c r="K30" s="11" t="s">
        <v>35</v>
      </c>
      <c r="L30" s="11" t="s">
        <v>36</v>
      </c>
      <c r="M30" s="11">
        <v>1</v>
      </c>
      <c r="N30" s="69" t="s">
        <v>3718</v>
      </c>
      <c r="O30" s="69">
        <v>556.7</v>
      </c>
      <c r="P30" s="11" t="s">
        <v>3719</v>
      </c>
      <c r="Q30" s="29" t="s">
        <v>3720</v>
      </c>
      <c r="R30" s="11" t="s">
        <v>3721</v>
      </c>
    </row>
    <row r="31" s="48" customFormat="1" ht="365" customHeight="1" spans="1:18">
      <c r="A31" s="11">
        <v>17</v>
      </c>
      <c r="B31" s="11" t="s">
        <v>22</v>
      </c>
      <c r="C31" s="11" t="s">
        <v>23</v>
      </c>
      <c r="D31" s="11" t="s">
        <v>60</v>
      </c>
      <c r="E31" s="11" t="s">
        <v>3722</v>
      </c>
      <c r="F31" s="102" t="s">
        <v>3723</v>
      </c>
      <c r="G31" s="102" t="s">
        <v>3724</v>
      </c>
      <c r="H31" s="12">
        <v>162780321</v>
      </c>
      <c r="I31" s="12">
        <v>164159887</v>
      </c>
      <c r="J31" s="11" t="s">
        <v>34</v>
      </c>
      <c r="K31" s="11" t="s">
        <v>35</v>
      </c>
      <c r="L31" s="11" t="s">
        <v>36</v>
      </c>
      <c r="M31" s="11">
        <v>1</v>
      </c>
      <c r="N31" s="69" t="s">
        <v>3725</v>
      </c>
      <c r="O31" s="69">
        <v>553.8</v>
      </c>
      <c r="P31" s="11" t="s">
        <v>3726</v>
      </c>
      <c r="Q31" s="29" t="s">
        <v>3291</v>
      </c>
      <c r="R31" s="11" t="s">
        <v>3727</v>
      </c>
    </row>
    <row r="32" s="48" customFormat="1" ht="127" customHeight="1" spans="1:18">
      <c r="A32" s="11">
        <v>18</v>
      </c>
      <c r="B32" s="11" t="s">
        <v>22</v>
      </c>
      <c r="C32" s="11" t="s">
        <v>23</v>
      </c>
      <c r="D32" s="11" t="s">
        <v>60</v>
      </c>
      <c r="E32" s="11" t="s">
        <v>41</v>
      </c>
      <c r="F32" s="11" t="s">
        <v>3728</v>
      </c>
      <c r="G32" s="11" t="s">
        <v>1325</v>
      </c>
      <c r="H32" s="12">
        <v>162780566</v>
      </c>
      <c r="I32" s="12">
        <v>164160174</v>
      </c>
      <c r="J32" s="11" t="s">
        <v>51</v>
      </c>
      <c r="K32" s="11" t="s">
        <v>52</v>
      </c>
      <c r="L32" s="11" t="s">
        <v>53</v>
      </c>
      <c r="M32" s="11">
        <v>1</v>
      </c>
      <c r="N32" s="11">
        <v>129</v>
      </c>
      <c r="O32" s="11">
        <v>486.9</v>
      </c>
      <c r="P32" s="27" t="s">
        <v>3729</v>
      </c>
      <c r="Q32" s="29">
        <v>0.13</v>
      </c>
      <c r="R32" s="11" t="s">
        <v>3730</v>
      </c>
    </row>
    <row r="33" s="48" customFormat="1" ht="33" spans="1:18">
      <c r="A33" s="11"/>
      <c r="B33" s="11"/>
      <c r="C33" s="11"/>
      <c r="D33" s="11"/>
      <c r="E33" s="11"/>
      <c r="F33" s="11"/>
      <c r="G33" s="11" t="s">
        <v>3731</v>
      </c>
      <c r="H33" s="14"/>
      <c r="I33" s="14"/>
      <c r="J33" s="11"/>
      <c r="K33" s="11"/>
      <c r="L33" s="11"/>
      <c r="M33" s="11"/>
      <c r="N33" s="11">
        <v>79.9</v>
      </c>
      <c r="O33" s="11"/>
      <c r="P33" s="27" t="s">
        <v>3732</v>
      </c>
      <c r="Q33" s="29">
        <v>0.09</v>
      </c>
      <c r="R33" s="11"/>
    </row>
    <row r="34" s="48" customFormat="1" ht="66" spans="1:18">
      <c r="A34" s="11"/>
      <c r="B34" s="11"/>
      <c r="C34" s="11"/>
      <c r="D34" s="11"/>
      <c r="E34" s="11"/>
      <c r="F34" s="11"/>
      <c r="G34" s="11" t="s">
        <v>3733</v>
      </c>
      <c r="H34" s="14"/>
      <c r="I34" s="14"/>
      <c r="J34" s="11"/>
      <c r="K34" s="11"/>
      <c r="L34" s="11"/>
      <c r="M34" s="11"/>
      <c r="N34" s="11">
        <v>72</v>
      </c>
      <c r="O34" s="11"/>
      <c r="P34" s="27" t="s">
        <v>2363</v>
      </c>
      <c r="Q34" s="29">
        <v>0.13</v>
      </c>
      <c r="R34" s="11"/>
    </row>
    <row r="35" s="48" customFormat="1" ht="153" customHeight="1" spans="1:18">
      <c r="A35" s="11"/>
      <c r="B35" s="11"/>
      <c r="C35" s="11"/>
      <c r="D35" s="11"/>
      <c r="E35" s="11"/>
      <c r="F35" s="11"/>
      <c r="G35" s="11" t="s">
        <v>3734</v>
      </c>
      <c r="H35" s="14"/>
      <c r="I35" s="14"/>
      <c r="J35" s="11"/>
      <c r="K35" s="11"/>
      <c r="L35" s="11"/>
      <c r="M35" s="11"/>
      <c r="N35" s="11">
        <v>128</v>
      </c>
      <c r="O35" s="11"/>
      <c r="P35" s="27" t="s">
        <v>3735</v>
      </c>
      <c r="Q35" s="29">
        <v>0.13</v>
      </c>
      <c r="R35" s="11"/>
    </row>
    <row r="36" s="48" customFormat="1" ht="148.5" spans="1:18">
      <c r="A36" s="11"/>
      <c r="B36" s="11"/>
      <c r="C36" s="11"/>
      <c r="D36" s="11"/>
      <c r="E36" s="11"/>
      <c r="F36" s="11"/>
      <c r="G36" s="11" t="s">
        <v>3736</v>
      </c>
      <c r="H36" s="14"/>
      <c r="I36" s="14"/>
      <c r="J36" s="11"/>
      <c r="K36" s="11"/>
      <c r="L36" s="11"/>
      <c r="M36" s="11"/>
      <c r="N36" s="11">
        <v>78</v>
      </c>
      <c r="O36" s="11"/>
      <c r="P36" s="19" t="s">
        <v>3737</v>
      </c>
      <c r="Q36" s="29">
        <v>0.13</v>
      </c>
      <c r="R36" s="11"/>
    </row>
    <row r="37" s="48" customFormat="1" ht="132" customHeight="1" spans="1:18">
      <c r="A37" s="11">
        <v>19</v>
      </c>
      <c r="B37" s="11" t="s">
        <v>22</v>
      </c>
      <c r="C37" s="11" t="s">
        <v>23</v>
      </c>
      <c r="D37" s="11" t="s">
        <v>60</v>
      </c>
      <c r="E37" s="11" t="s">
        <v>41</v>
      </c>
      <c r="F37" s="11" t="s">
        <v>3738</v>
      </c>
      <c r="G37" s="11" t="s">
        <v>3739</v>
      </c>
      <c r="H37" s="12">
        <v>162780567</v>
      </c>
      <c r="I37" s="12">
        <v>164160175</v>
      </c>
      <c r="J37" s="11" t="s">
        <v>51</v>
      </c>
      <c r="K37" s="11" t="s">
        <v>52</v>
      </c>
      <c r="L37" s="11" t="s">
        <v>53</v>
      </c>
      <c r="M37" s="11">
        <v>1</v>
      </c>
      <c r="N37" s="11">
        <v>278</v>
      </c>
      <c r="O37" s="11">
        <v>496</v>
      </c>
      <c r="P37" s="19" t="s">
        <v>3740</v>
      </c>
      <c r="Q37" s="29">
        <v>0.13</v>
      </c>
      <c r="R37" s="11" t="s">
        <v>3741</v>
      </c>
    </row>
    <row r="38" s="48" customFormat="1" ht="115.5" spans="1:18">
      <c r="A38" s="11"/>
      <c r="B38" s="11"/>
      <c r="C38" s="11"/>
      <c r="D38" s="11"/>
      <c r="E38" s="11"/>
      <c r="F38" s="11"/>
      <c r="G38" s="11" t="s">
        <v>3742</v>
      </c>
      <c r="H38" s="14"/>
      <c r="I38" s="14"/>
      <c r="J38" s="11"/>
      <c r="K38" s="11"/>
      <c r="L38" s="11"/>
      <c r="M38" s="11"/>
      <c r="N38" s="11">
        <v>218</v>
      </c>
      <c r="O38" s="11"/>
      <c r="P38" s="27" t="s">
        <v>3743</v>
      </c>
      <c r="Q38" s="29">
        <v>0.13</v>
      </c>
      <c r="R38" s="11"/>
    </row>
    <row r="39" s="48" customFormat="1" ht="297" spans="1:18">
      <c r="A39" s="13">
        <v>20</v>
      </c>
      <c r="B39" s="13" t="s">
        <v>22</v>
      </c>
      <c r="C39" s="13" t="s">
        <v>23</v>
      </c>
      <c r="D39" s="13"/>
      <c r="E39" s="13"/>
      <c r="F39" s="13" t="s">
        <v>3744</v>
      </c>
      <c r="G39" s="13" t="s">
        <v>3745</v>
      </c>
      <c r="H39" s="13">
        <v>162780398</v>
      </c>
      <c r="I39" s="13">
        <v>164159970</v>
      </c>
      <c r="J39" s="13" t="s">
        <v>259</v>
      </c>
      <c r="K39" s="13" t="s">
        <v>27</v>
      </c>
      <c r="L39" s="13" t="s">
        <v>53</v>
      </c>
      <c r="M39" s="13">
        <v>1</v>
      </c>
      <c r="N39" s="13" t="s">
        <v>3746</v>
      </c>
      <c r="O39" s="13">
        <v>646</v>
      </c>
      <c r="P39" s="13" t="s">
        <v>3747</v>
      </c>
      <c r="Q39" s="13" t="s">
        <v>3748</v>
      </c>
      <c r="R39" s="13" t="s">
        <v>575</v>
      </c>
    </row>
    <row r="40" s="48" customFormat="1" ht="66" spans="1:18">
      <c r="A40" s="13">
        <v>21</v>
      </c>
      <c r="B40" s="11" t="s">
        <v>22</v>
      </c>
      <c r="C40" s="11" t="s">
        <v>23</v>
      </c>
      <c r="D40" s="11" t="s">
        <v>60</v>
      </c>
      <c r="E40" s="11" t="s">
        <v>3749</v>
      </c>
      <c r="F40" s="13" t="s">
        <v>3750</v>
      </c>
      <c r="G40" s="13" t="s">
        <v>3751</v>
      </c>
      <c r="H40" s="13">
        <v>162683761</v>
      </c>
      <c r="I40" s="13">
        <v>163946494</v>
      </c>
      <c r="J40" s="13" t="s">
        <v>3752</v>
      </c>
      <c r="K40" s="13" t="s">
        <v>71</v>
      </c>
      <c r="L40" s="13" t="s">
        <v>53</v>
      </c>
      <c r="M40" s="13">
        <v>1</v>
      </c>
      <c r="N40" s="13">
        <v>499</v>
      </c>
      <c r="O40" s="13">
        <v>499</v>
      </c>
      <c r="P40" s="74" t="s">
        <v>3753</v>
      </c>
      <c r="Q40" s="29">
        <v>0.09</v>
      </c>
      <c r="R40" s="13" t="s">
        <v>281</v>
      </c>
    </row>
    <row r="41" s="48" customFormat="1" ht="176.95" customHeight="1" spans="1:18">
      <c r="A41" s="13">
        <v>22</v>
      </c>
      <c r="B41" s="13" t="s">
        <v>22</v>
      </c>
      <c r="C41" s="13" t="s">
        <v>23</v>
      </c>
      <c r="D41" s="13"/>
      <c r="E41" s="13"/>
      <c r="F41" s="13" t="s">
        <v>3754</v>
      </c>
      <c r="G41" s="13" t="s">
        <v>3755</v>
      </c>
      <c r="H41" s="13">
        <v>162779854</v>
      </c>
      <c r="I41" s="13">
        <v>164159298</v>
      </c>
      <c r="J41" s="13" t="s">
        <v>1353</v>
      </c>
      <c r="K41" s="13" t="s">
        <v>27</v>
      </c>
      <c r="L41" s="13" t="s">
        <v>28</v>
      </c>
      <c r="M41" s="11">
        <v>1</v>
      </c>
      <c r="N41" s="22">
        <v>699</v>
      </c>
      <c r="O41" s="22">
        <v>699</v>
      </c>
      <c r="P41" s="13" t="s">
        <v>328</v>
      </c>
      <c r="Q41" s="29">
        <v>0.09</v>
      </c>
      <c r="R41" s="13" t="s">
        <v>1879</v>
      </c>
    </row>
    <row r="42" s="48" customFormat="1" ht="35" customHeight="1" spans="1:18">
      <c r="A42" s="13">
        <v>23</v>
      </c>
      <c r="B42" s="13" t="s">
        <v>22</v>
      </c>
      <c r="C42" s="13" t="s">
        <v>23</v>
      </c>
      <c r="D42" s="13"/>
      <c r="E42" s="13"/>
      <c r="F42" s="13" t="s">
        <v>3756</v>
      </c>
      <c r="G42" s="13" t="s">
        <v>3757</v>
      </c>
      <c r="H42" s="13">
        <v>162779859</v>
      </c>
      <c r="I42" s="13">
        <v>164159303</v>
      </c>
      <c r="J42" s="13" t="s">
        <v>1353</v>
      </c>
      <c r="K42" s="13" t="s">
        <v>27</v>
      </c>
      <c r="L42" s="13" t="s">
        <v>28</v>
      </c>
      <c r="M42" s="13">
        <v>1</v>
      </c>
      <c r="N42" s="13">
        <v>499</v>
      </c>
      <c r="O42" s="13">
        <v>796</v>
      </c>
      <c r="P42" s="23" t="s">
        <v>3758</v>
      </c>
      <c r="Q42" s="30">
        <v>0.09</v>
      </c>
      <c r="R42" s="13" t="s">
        <v>1879</v>
      </c>
    </row>
    <row r="43" s="48" customFormat="1" ht="35" customHeight="1" spans="1:18">
      <c r="A43" s="13"/>
      <c r="B43" s="13"/>
      <c r="C43" s="13"/>
      <c r="D43" s="13"/>
      <c r="E43" s="13"/>
      <c r="F43" s="13"/>
      <c r="G43" s="13" t="s">
        <v>3759</v>
      </c>
      <c r="H43" s="13"/>
      <c r="I43" s="13"/>
      <c r="J43" s="13"/>
      <c r="K43" s="13"/>
      <c r="L43" s="13"/>
      <c r="M43" s="13"/>
      <c r="N43" s="13">
        <v>99</v>
      </c>
      <c r="O43" s="13"/>
      <c r="P43" s="13" t="s">
        <v>328</v>
      </c>
      <c r="Q43" s="30" t="s">
        <v>304</v>
      </c>
      <c r="R43" s="13" t="s">
        <v>1879</v>
      </c>
    </row>
    <row r="44" s="48" customFormat="1" ht="35" customHeight="1" spans="1:18">
      <c r="A44" s="13"/>
      <c r="B44" s="13"/>
      <c r="C44" s="13"/>
      <c r="D44" s="13"/>
      <c r="E44" s="13"/>
      <c r="F44" s="13"/>
      <c r="G44" s="13" t="s">
        <v>3760</v>
      </c>
      <c r="H44" s="13"/>
      <c r="I44" s="13"/>
      <c r="J44" s="13"/>
      <c r="K44" s="13"/>
      <c r="L44" s="13"/>
      <c r="M44" s="13"/>
      <c r="N44" s="13">
        <v>99</v>
      </c>
      <c r="O44" s="13"/>
      <c r="P44" s="13" t="s">
        <v>328</v>
      </c>
      <c r="Q44" s="30" t="s">
        <v>304</v>
      </c>
      <c r="R44" s="13" t="s">
        <v>1879</v>
      </c>
    </row>
    <row r="45" s="48" customFormat="1" ht="35" customHeight="1" spans="1:18">
      <c r="A45" s="13"/>
      <c r="B45" s="13"/>
      <c r="C45" s="13"/>
      <c r="D45" s="13"/>
      <c r="E45" s="13"/>
      <c r="F45" s="13"/>
      <c r="G45" s="13" t="s">
        <v>3761</v>
      </c>
      <c r="H45" s="13"/>
      <c r="I45" s="13"/>
      <c r="J45" s="13"/>
      <c r="K45" s="13"/>
      <c r="L45" s="13"/>
      <c r="M45" s="13"/>
      <c r="N45" s="13">
        <v>99</v>
      </c>
      <c r="O45" s="13"/>
      <c r="P45" s="13" t="s">
        <v>328</v>
      </c>
      <c r="Q45" s="30">
        <v>0.09</v>
      </c>
      <c r="R45" s="13" t="s">
        <v>1879</v>
      </c>
    </row>
    <row r="46" s="3" customFormat="1" ht="25" customHeight="1" spans="1:18">
      <c r="A46" s="13">
        <v>24</v>
      </c>
      <c r="B46" s="13" t="s">
        <v>22</v>
      </c>
      <c r="C46" s="13" t="s">
        <v>290</v>
      </c>
      <c r="D46" s="15"/>
      <c r="E46" s="13" t="s">
        <v>683</v>
      </c>
      <c r="F46" s="13" t="s">
        <v>3762</v>
      </c>
      <c r="G46" s="13" t="s">
        <v>698</v>
      </c>
      <c r="H46" s="13">
        <v>162779697</v>
      </c>
      <c r="I46" s="13">
        <v>164159106</v>
      </c>
      <c r="J46" s="13" t="s">
        <v>70</v>
      </c>
      <c r="K46" s="13" t="s">
        <v>71</v>
      </c>
      <c r="L46" s="13" t="s">
        <v>686</v>
      </c>
      <c r="M46" s="13">
        <v>1</v>
      </c>
      <c r="N46" s="13">
        <v>538</v>
      </c>
      <c r="O46" s="13">
        <v>538</v>
      </c>
      <c r="P46" s="13" t="s">
        <v>311</v>
      </c>
      <c r="Q46" s="29">
        <v>0.13</v>
      </c>
      <c r="R46" s="13" t="s">
        <v>700</v>
      </c>
    </row>
    <row r="47" s="3" customFormat="1" ht="25" customHeight="1" spans="1:18">
      <c r="A47" s="15"/>
      <c r="B47" s="13"/>
      <c r="C47" s="15"/>
      <c r="D47" s="15"/>
      <c r="E47" s="15"/>
      <c r="F47" s="15"/>
      <c r="G47" s="13" t="s">
        <v>1683</v>
      </c>
      <c r="H47" s="15"/>
      <c r="I47" s="15"/>
      <c r="J47" s="15"/>
      <c r="K47" s="15"/>
      <c r="L47" s="15"/>
      <c r="M47" s="15"/>
      <c r="N47" s="15"/>
      <c r="O47" s="15"/>
      <c r="P47" s="15"/>
      <c r="Q47" s="29"/>
      <c r="R47" s="15"/>
    </row>
    <row r="48" s="3" customFormat="1" ht="25" customHeight="1" spans="1:18">
      <c r="A48" s="15"/>
      <c r="B48" s="13"/>
      <c r="C48" s="15"/>
      <c r="D48" s="15"/>
      <c r="E48" s="15"/>
      <c r="F48" s="15"/>
      <c r="G48" s="13" t="s">
        <v>3763</v>
      </c>
      <c r="H48" s="15"/>
      <c r="I48" s="15"/>
      <c r="J48" s="15"/>
      <c r="K48" s="15"/>
      <c r="L48" s="15"/>
      <c r="M48" s="15"/>
      <c r="N48" s="15"/>
      <c r="O48" s="15"/>
      <c r="P48" s="15"/>
      <c r="Q48" s="29"/>
      <c r="R48" s="15"/>
    </row>
    <row r="49" s="3" customFormat="1" ht="25" customHeight="1" spans="1:18">
      <c r="A49" s="15"/>
      <c r="B49" s="13"/>
      <c r="C49" s="15"/>
      <c r="D49" s="15"/>
      <c r="E49" s="15"/>
      <c r="F49" s="15"/>
      <c r="G49" s="13" t="s">
        <v>1687</v>
      </c>
      <c r="H49" s="15"/>
      <c r="I49" s="15"/>
      <c r="J49" s="15"/>
      <c r="K49" s="15"/>
      <c r="L49" s="15"/>
      <c r="M49" s="15"/>
      <c r="N49" s="15"/>
      <c r="O49" s="15"/>
      <c r="P49" s="15"/>
      <c r="Q49" s="29"/>
      <c r="R49" s="15"/>
    </row>
    <row r="50" s="3" customFormat="1" ht="25" customHeight="1" spans="1:18">
      <c r="A50" s="15"/>
      <c r="B50" s="13"/>
      <c r="C50" s="15"/>
      <c r="D50" s="15"/>
      <c r="E50" s="15"/>
      <c r="F50" s="15"/>
      <c r="G50" s="13" t="s">
        <v>3764</v>
      </c>
      <c r="H50" s="15"/>
      <c r="I50" s="15"/>
      <c r="J50" s="15"/>
      <c r="K50" s="15"/>
      <c r="L50" s="15"/>
      <c r="M50" s="15"/>
      <c r="N50" s="15"/>
      <c r="O50" s="15"/>
      <c r="P50" s="15"/>
      <c r="Q50" s="29"/>
      <c r="R50" s="15"/>
    </row>
    <row r="51" s="3" customFormat="1" ht="25" customHeight="1" spans="1:18">
      <c r="A51" s="15"/>
      <c r="B51" s="13"/>
      <c r="C51" s="15"/>
      <c r="D51" s="15"/>
      <c r="E51" s="15"/>
      <c r="F51" s="15"/>
      <c r="G51" s="13" t="s">
        <v>3765</v>
      </c>
      <c r="H51" s="15"/>
      <c r="I51" s="15"/>
      <c r="J51" s="15"/>
      <c r="K51" s="15"/>
      <c r="L51" s="15"/>
      <c r="M51" s="15"/>
      <c r="N51" s="15"/>
      <c r="O51" s="15"/>
      <c r="P51" s="15"/>
      <c r="Q51" s="29"/>
      <c r="R51" s="15"/>
    </row>
    <row r="52" s="3" customFormat="1" ht="25" customHeight="1" spans="1:18">
      <c r="A52" s="15"/>
      <c r="B52" s="13"/>
      <c r="C52" s="15"/>
      <c r="D52" s="15"/>
      <c r="E52" s="15"/>
      <c r="F52" s="15"/>
      <c r="G52" s="13" t="s">
        <v>3766</v>
      </c>
      <c r="H52" s="15"/>
      <c r="I52" s="15"/>
      <c r="J52" s="15"/>
      <c r="K52" s="15"/>
      <c r="L52" s="15"/>
      <c r="M52" s="15"/>
      <c r="N52" s="15"/>
      <c r="O52" s="15"/>
      <c r="P52" s="15"/>
      <c r="Q52" s="29"/>
      <c r="R52" s="15"/>
    </row>
    <row r="53" s="3" customFormat="1" ht="25" customHeight="1" spans="1:18">
      <c r="A53" s="15"/>
      <c r="B53" s="13"/>
      <c r="C53" s="15"/>
      <c r="D53" s="15"/>
      <c r="E53" s="15"/>
      <c r="F53" s="15"/>
      <c r="G53" s="13" t="s">
        <v>3767</v>
      </c>
      <c r="H53" s="15"/>
      <c r="I53" s="15"/>
      <c r="J53" s="15"/>
      <c r="K53" s="15"/>
      <c r="L53" s="15"/>
      <c r="M53" s="15"/>
      <c r="N53" s="15"/>
      <c r="O53" s="15"/>
      <c r="P53" s="15"/>
      <c r="Q53" s="29"/>
      <c r="R53" s="15"/>
    </row>
    <row r="54" s="3" customFormat="1" ht="82.5" spans="1:18">
      <c r="A54" s="13">
        <v>25</v>
      </c>
      <c r="B54" s="13" t="s">
        <v>22</v>
      </c>
      <c r="C54" s="13" t="s">
        <v>290</v>
      </c>
      <c r="D54" s="15"/>
      <c r="E54" s="13" t="s">
        <v>683</v>
      </c>
      <c r="F54" s="13" t="s">
        <v>3768</v>
      </c>
      <c r="G54" s="13" t="s">
        <v>3769</v>
      </c>
      <c r="H54" s="13">
        <v>162779233</v>
      </c>
      <c r="I54" s="13">
        <v>164158566</v>
      </c>
      <c r="J54" s="13" t="s">
        <v>70</v>
      </c>
      <c r="K54" s="13" t="s">
        <v>71</v>
      </c>
      <c r="L54" s="13" t="s">
        <v>686</v>
      </c>
      <c r="M54" s="13">
        <v>1</v>
      </c>
      <c r="N54" s="13">
        <v>698</v>
      </c>
      <c r="O54" s="13">
        <v>698</v>
      </c>
      <c r="P54" s="13" t="s">
        <v>3770</v>
      </c>
      <c r="Q54" s="29">
        <v>0.13</v>
      </c>
      <c r="R54" s="13" t="s">
        <v>3771</v>
      </c>
    </row>
    <row r="55" s="3" customFormat="1" ht="99" spans="1:18">
      <c r="A55" s="13">
        <v>26</v>
      </c>
      <c r="B55" s="13" t="s">
        <v>22</v>
      </c>
      <c r="C55" s="13" t="s">
        <v>290</v>
      </c>
      <c r="D55" s="15"/>
      <c r="E55" s="13" t="s">
        <v>683</v>
      </c>
      <c r="F55" s="13" t="s">
        <v>3772</v>
      </c>
      <c r="G55" s="13" t="s">
        <v>3773</v>
      </c>
      <c r="H55" s="13">
        <v>162779238</v>
      </c>
      <c r="I55" s="13">
        <v>164158571</v>
      </c>
      <c r="J55" s="13" t="s">
        <v>70</v>
      </c>
      <c r="K55" s="13" t="s">
        <v>71</v>
      </c>
      <c r="L55" s="13" t="s">
        <v>686</v>
      </c>
      <c r="M55" s="13">
        <v>1</v>
      </c>
      <c r="N55" s="13">
        <v>698</v>
      </c>
      <c r="O55" s="13">
        <v>698</v>
      </c>
      <c r="P55" s="13" t="s">
        <v>3770</v>
      </c>
      <c r="Q55" s="29">
        <v>0.13</v>
      </c>
      <c r="R55" s="13" t="s">
        <v>3318</v>
      </c>
    </row>
    <row r="56" s="3" customFormat="1" ht="148.5" spans="1:18">
      <c r="A56" s="13">
        <v>27</v>
      </c>
      <c r="B56" s="13" t="s">
        <v>22</v>
      </c>
      <c r="C56" s="13" t="s">
        <v>290</v>
      </c>
      <c r="D56" s="15"/>
      <c r="E56" s="13" t="s">
        <v>3774</v>
      </c>
      <c r="F56" s="13" t="s">
        <v>3775</v>
      </c>
      <c r="G56" s="13" t="s">
        <v>3776</v>
      </c>
      <c r="H56" s="13">
        <v>162779559</v>
      </c>
      <c r="I56" s="13">
        <v>164158923</v>
      </c>
      <c r="J56" s="13" t="s">
        <v>301</v>
      </c>
      <c r="K56" s="13" t="s">
        <v>45</v>
      </c>
      <c r="L56" s="13" t="s">
        <v>1901</v>
      </c>
      <c r="M56" s="13">
        <v>1</v>
      </c>
      <c r="N56" s="13">
        <v>998</v>
      </c>
      <c r="O56" s="13">
        <v>998</v>
      </c>
      <c r="P56" s="13" t="s">
        <v>3777</v>
      </c>
      <c r="Q56" s="29">
        <v>0.09</v>
      </c>
      <c r="R56" s="13" t="s">
        <v>1361</v>
      </c>
    </row>
    <row r="57" s="5" customFormat="1" ht="132" spans="1:18">
      <c r="A57" s="15">
        <v>28</v>
      </c>
      <c r="B57" s="15" t="s">
        <v>22</v>
      </c>
      <c r="C57" s="15" t="s">
        <v>290</v>
      </c>
      <c r="D57" s="15"/>
      <c r="E57" s="13" t="s">
        <v>2770</v>
      </c>
      <c r="F57" s="13" t="s">
        <v>3778</v>
      </c>
      <c r="G57" s="13" t="s">
        <v>3779</v>
      </c>
      <c r="H57" s="15">
        <v>162779577</v>
      </c>
      <c r="I57" s="15">
        <v>164158945</v>
      </c>
      <c r="J57" s="15" t="s">
        <v>26</v>
      </c>
      <c r="K57" s="15" t="s">
        <v>45</v>
      </c>
      <c r="L57" s="13" t="s">
        <v>1359</v>
      </c>
      <c r="M57" s="15">
        <v>1</v>
      </c>
      <c r="N57" s="15">
        <v>998</v>
      </c>
      <c r="O57" s="15">
        <v>998</v>
      </c>
      <c r="P57" s="13" t="s">
        <v>3780</v>
      </c>
      <c r="Q57" s="29">
        <v>0.09</v>
      </c>
      <c r="R57" s="15" t="s">
        <v>1903</v>
      </c>
    </row>
    <row r="58" s="5" customFormat="1" ht="49.5" spans="1:18">
      <c r="A58" s="15">
        <v>29</v>
      </c>
      <c r="B58" s="13" t="s">
        <v>22</v>
      </c>
      <c r="C58" s="13" t="s">
        <v>290</v>
      </c>
      <c r="D58" s="15"/>
      <c r="E58" s="13" t="s">
        <v>3781</v>
      </c>
      <c r="F58" s="13" t="s">
        <v>3782</v>
      </c>
      <c r="G58" s="13" t="s">
        <v>3783</v>
      </c>
      <c r="H58" s="15">
        <v>162777545</v>
      </c>
      <c r="I58" s="15">
        <v>164155964</v>
      </c>
      <c r="J58" s="15" t="s">
        <v>845</v>
      </c>
      <c r="K58" s="15" t="s">
        <v>45</v>
      </c>
      <c r="L58" s="13" t="s">
        <v>295</v>
      </c>
      <c r="M58" s="15">
        <v>1</v>
      </c>
      <c r="N58" s="15" t="s">
        <v>311</v>
      </c>
      <c r="O58" s="15" t="s">
        <v>311</v>
      </c>
      <c r="P58" s="15" t="s">
        <v>311</v>
      </c>
      <c r="Q58" s="89">
        <v>0</v>
      </c>
      <c r="R58" s="15" t="s">
        <v>297</v>
      </c>
    </row>
    <row r="59" s="5" customFormat="1" ht="175" customHeight="1" spans="1:18">
      <c r="A59" s="11">
        <v>30</v>
      </c>
      <c r="B59" s="11" t="s">
        <v>22</v>
      </c>
      <c r="C59" s="11" t="s">
        <v>23</v>
      </c>
      <c r="D59" s="11"/>
      <c r="E59" s="11" t="s">
        <v>1995</v>
      </c>
      <c r="F59" s="11" t="s">
        <v>3784</v>
      </c>
      <c r="G59" s="11" t="s">
        <v>3785</v>
      </c>
      <c r="H59" s="12">
        <v>162777506</v>
      </c>
      <c r="I59" s="12">
        <v>164155924</v>
      </c>
      <c r="J59" s="11" t="s">
        <v>2865</v>
      </c>
      <c r="K59" s="11" t="s">
        <v>45</v>
      </c>
      <c r="L59" s="11" t="s">
        <v>2866</v>
      </c>
      <c r="M59" s="11">
        <v>1</v>
      </c>
      <c r="N59" s="11">
        <v>698</v>
      </c>
      <c r="O59" s="11">
        <v>698</v>
      </c>
      <c r="P59" s="27" t="s">
        <v>3786</v>
      </c>
      <c r="Q59" s="29">
        <v>0.13</v>
      </c>
      <c r="R59" s="11" t="s">
        <v>2002</v>
      </c>
    </row>
    <row r="60" s="5" customFormat="1" ht="248" customHeight="1" spans="1:18">
      <c r="A60" s="11">
        <v>31</v>
      </c>
      <c r="B60" s="11" t="s">
        <v>22</v>
      </c>
      <c r="C60" s="11" t="s">
        <v>290</v>
      </c>
      <c r="D60" s="11"/>
      <c r="E60" s="11" t="s">
        <v>3511</v>
      </c>
      <c r="F60" s="11" t="s">
        <v>3787</v>
      </c>
      <c r="G60" s="11" t="s">
        <v>3788</v>
      </c>
      <c r="H60" s="12">
        <v>162778585</v>
      </c>
      <c r="I60" s="12">
        <v>164157808</v>
      </c>
      <c r="J60" s="11" t="s">
        <v>619</v>
      </c>
      <c r="K60" s="11" t="s">
        <v>2006</v>
      </c>
      <c r="L60" s="11" t="s">
        <v>2007</v>
      </c>
      <c r="M60" s="11">
        <v>1</v>
      </c>
      <c r="N60" s="11" t="s">
        <v>311</v>
      </c>
      <c r="O60" s="11" t="s">
        <v>311</v>
      </c>
      <c r="P60" s="11" t="s">
        <v>311</v>
      </c>
      <c r="Q60" s="29">
        <v>0</v>
      </c>
      <c r="R60" s="11" t="s">
        <v>2008</v>
      </c>
    </row>
    <row r="61" s="3" customFormat="1" ht="203" customHeight="1" spans="1:18">
      <c r="A61" s="13">
        <v>32</v>
      </c>
      <c r="B61" s="13" t="s">
        <v>22</v>
      </c>
      <c r="C61" s="13" t="s">
        <v>290</v>
      </c>
      <c r="D61" s="15"/>
      <c r="E61" s="13" t="s">
        <v>3789</v>
      </c>
      <c r="F61" s="13" t="s">
        <v>3790</v>
      </c>
      <c r="G61" s="13" t="s">
        <v>3791</v>
      </c>
      <c r="H61" s="13">
        <v>162779569</v>
      </c>
      <c r="I61" s="13">
        <v>164158937</v>
      </c>
      <c r="J61" s="13" t="s">
        <v>26</v>
      </c>
      <c r="K61" s="13" t="s">
        <v>45</v>
      </c>
      <c r="L61" s="13" t="s">
        <v>1901</v>
      </c>
      <c r="M61" s="13">
        <v>1</v>
      </c>
      <c r="N61" s="13">
        <v>998</v>
      </c>
      <c r="O61" s="13">
        <v>998</v>
      </c>
      <c r="P61" s="13" t="s">
        <v>3792</v>
      </c>
      <c r="Q61" s="29">
        <v>0.09</v>
      </c>
      <c r="R61" s="13" t="s">
        <v>3793</v>
      </c>
    </row>
    <row r="62" s="3" customFormat="1" ht="181.5" spans="1:18">
      <c r="A62" s="13">
        <v>33</v>
      </c>
      <c r="B62" s="13" t="s">
        <v>22</v>
      </c>
      <c r="C62" s="13" t="s">
        <v>290</v>
      </c>
      <c r="D62" s="15"/>
      <c r="E62" s="13" t="s">
        <v>3794</v>
      </c>
      <c r="F62" s="13" t="s">
        <v>3795</v>
      </c>
      <c r="G62" s="13" t="s">
        <v>3796</v>
      </c>
      <c r="H62" s="13">
        <v>162779572</v>
      </c>
      <c r="I62" s="13">
        <v>164158940</v>
      </c>
      <c r="J62" s="13" t="s">
        <v>619</v>
      </c>
      <c r="K62" s="13" t="s">
        <v>45</v>
      </c>
      <c r="L62" s="13" t="s">
        <v>1411</v>
      </c>
      <c r="M62" s="13">
        <v>1</v>
      </c>
      <c r="N62" s="13">
        <v>1588</v>
      </c>
      <c r="O62" s="13">
        <v>1588</v>
      </c>
      <c r="P62" s="13" t="s">
        <v>3797</v>
      </c>
      <c r="Q62" s="29">
        <v>0.09</v>
      </c>
      <c r="R62" s="13" t="s">
        <v>1413</v>
      </c>
    </row>
    <row r="63" s="3" customFormat="1" ht="33" spans="1:18">
      <c r="A63" s="13">
        <v>34</v>
      </c>
      <c r="B63" s="11" t="s">
        <v>22</v>
      </c>
      <c r="C63" s="11" t="s">
        <v>290</v>
      </c>
      <c r="D63" s="15"/>
      <c r="E63" s="11" t="s">
        <v>3798</v>
      </c>
      <c r="F63" s="13" t="s">
        <v>3799</v>
      </c>
      <c r="G63" s="13" t="s">
        <v>3800</v>
      </c>
      <c r="H63" s="13">
        <v>162778689</v>
      </c>
      <c r="I63" s="13">
        <v>164157934</v>
      </c>
      <c r="J63" s="13" t="s">
        <v>44</v>
      </c>
      <c r="K63" s="13" t="s">
        <v>45</v>
      </c>
      <c r="L63" s="13" t="s">
        <v>1942</v>
      </c>
      <c r="M63" s="13">
        <v>1</v>
      </c>
      <c r="N63" s="13">
        <v>169</v>
      </c>
      <c r="O63" s="13">
        <v>825</v>
      </c>
      <c r="P63" s="13" t="s">
        <v>3801</v>
      </c>
      <c r="Q63" s="32" t="s">
        <v>304</v>
      </c>
      <c r="R63" s="13" t="s">
        <v>758</v>
      </c>
    </row>
    <row r="64" s="3" customFormat="1" ht="33" spans="1:18">
      <c r="A64" s="15"/>
      <c r="B64" s="11"/>
      <c r="C64" s="11"/>
      <c r="D64" s="15"/>
      <c r="E64" s="11"/>
      <c r="F64" s="15"/>
      <c r="G64" s="13" t="s">
        <v>3802</v>
      </c>
      <c r="H64" s="15"/>
      <c r="I64" s="15"/>
      <c r="J64" s="15"/>
      <c r="K64" s="15"/>
      <c r="L64" s="15"/>
      <c r="M64" s="15"/>
      <c r="N64" s="13">
        <v>169</v>
      </c>
      <c r="O64" s="15"/>
      <c r="P64" s="13" t="s">
        <v>3803</v>
      </c>
      <c r="Q64" s="32"/>
      <c r="R64" s="15"/>
    </row>
    <row r="65" s="3" customFormat="1" ht="33" spans="1:18">
      <c r="A65" s="15"/>
      <c r="B65" s="11"/>
      <c r="C65" s="11"/>
      <c r="D65" s="15"/>
      <c r="E65" s="11"/>
      <c r="F65" s="15"/>
      <c r="G65" s="13" t="s">
        <v>3804</v>
      </c>
      <c r="H65" s="15"/>
      <c r="I65" s="15"/>
      <c r="J65" s="15"/>
      <c r="K65" s="15"/>
      <c r="L65" s="15"/>
      <c r="M65" s="15"/>
      <c r="N65" s="13">
        <v>139</v>
      </c>
      <c r="O65" s="15"/>
      <c r="P65" s="13" t="s">
        <v>3502</v>
      </c>
      <c r="Q65" s="32"/>
      <c r="R65" s="15"/>
    </row>
    <row r="66" s="3" customFormat="1" ht="33" spans="1:18">
      <c r="A66" s="15"/>
      <c r="B66" s="11"/>
      <c r="C66" s="11"/>
      <c r="D66" s="15"/>
      <c r="E66" s="11"/>
      <c r="F66" s="15"/>
      <c r="G66" s="13" t="s">
        <v>3805</v>
      </c>
      <c r="H66" s="15"/>
      <c r="I66" s="15"/>
      <c r="J66" s="15"/>
      <c r="K66" s="15"/>
      <c r="L66" s="15"/>
      <c r="M66" s="15"/>
      <c r="N66" s="13">
        <v>179</v>
      </c>
      <c r="O66" s="15"/>
      <c r="P66" s="13" t="s">
        <v>3806</v>
      </c>
      <c r="Q66" s="32"/>
      <c r="R66" s="15"/>
    </row>
    <row r="67" s="3" customFormat="1" ht="33" spans="1:18">
      <c r="A67" s="15"/>
      <c r="B67" s="11"/>
      <c r="C67" s="11"/>
      <c r="D67" s="15"/>
      <c r="E67" s="11"/>
      <c r="F67" s="15"/>
      <c r="G67" s="13" t="s">
        <v>3807</v>
      </c>
      <c r="H67" s="15"/>
      <c r="I67" s="15"/>
      <c r="J67" s="15"/>
      <c r="K67" s="15"/>
      <c r="L67" s="15"/>
      <c r="M67" s="15"/>
      <c r="N67" s="13">
        <v>169</v>
      </c>
      <c r="O67" s="15"/>
      <c r="P67" s="13" t="s">
        <v>3801</v>
      </c>
      <c r="Q67" s="32"/>
      <c r="R67" s="15"/>
    </row>
    <row r="68" s="3" customFormat="1" ht="16.5" spans="1:18">
      <c r="A68" s="13">
        <v>35</v>
      </c>
      <c r="B68" s="13" t="s">
        <v>22</v>
      </c>
      <c r="C68" s="13" t="s">
        <v>290</v>
      </c>
      <c r="D68" s="13"/>
      <c r="E68" s="13" t="s">
        <v>1974</v>
      </c>
      <c r="F68" s="13" t="s">
        <v>3808</v>
      </c>
      <c r="G68" s="13" t="s">
        <v>3809</v>
      </c>
      <c r="H68" s="13">
        <v>162778538</v>
      </c>
      <c r="I68" s="13">
        <v>164157759</v>
      </c>
      <c r="J68" s="13" t="s">
        <v>26</v>
      </c>
      <c r="K68" s="13" t="s">
        <v>45</v>
      </c>
      <c r="L68" s="13" t="s">
        <v>1964</v>
      </c>
      <c r="M68" s="13">
        <v>1</v>
      </c>
      <c r="N68" s="13">
        <v>888</v>
      </c>
      <c r="O68" s="13">
        <v>888</v>
      </c>
      <c r="P68" s="23" t="s">
        <v>3810</v>
      </c>
      <c r="Q68" s="30">
        <v>0.09</v>
      </c>
      <c r="R68" s="13" t="s">
        <v>1966</v>
      </c>
    </row>
    <row r="69" s="3" customFormat="1" ht="16.5" spans="1:18">
      <c r="A69" s="13"/>
      <c r="B69" s="13"/>
      <c r="C69" s="13"/>
      <c r="D69" s="13"/>
      <c r="E69" s="13"/>
      <c r="F69" s="13"/>
      <c r="G69" s="13" t="s">
        <v>3811</v>
      </c>
      <c r="H69" s="13"/>
      <c r="I69" s="13"/>
      <c r="J69" s="13"/>
      <c r="K69" s="13"/>
      <c r="L69" s="13"/>
      <c r="M69" s="13"/>
      <c r="N69" s="13"/>
      <c r="O69" s="13"/>
      <c r="P69" s="13"/>
      <c r="Q69" s="30"/>
      <c r="R69" s="13"/>
    </row>
    <row r="70" s="3" customFormat="1" ht="16.5" spans="1:18">
      <c r="A70" s="13"/>
      <c r="B70" s="13"/>
      <c r="C70" s="13"/>
      <c r="D70" s="13"/>
      <c r="E70" s="13"/>
      <c r="F70" s="13"/>
      <c r="G70" s="13" t="s">
        <v>3812</v>
      </c>
      <c r="H70" s="13"/>
      <c r="I70" s="13"/>
      <c r="J70" s="13"/>
      <c r="K70" s="13"/>
      <c r="L70" s="13"/>
      <c r="M70" s="13"/>
      <c r="N70" s="13"/>
      <c r="O70" s="13"/>
      <c r="P70" s="13"/>
      <c r="Q70" s="30"/>
      <c r="R70" s="13"/>
    </row>
    <row r="71" s="3" customFormat="1" ht="16.5" spans="1:18">
      <c r="A71" s="13"/>
      <c r="B71" s="13"/>
      <c r="C71" s="13"/>
      <c r="D71" s="13"/>
      <c r="E71" s="13"/>
      <c r="F71" s="13"/>
      <c r="G71" s="13" t="s">
        <v>3813</v>
      </c>
      <c r="H71" s="13"/>
      <c r="I71" s="13"/>
      <c r="J71" s="13"/>
      <c r="K71" s="13"/>
      <c r="L71" s="13"/>
      <c r="M71" s="13"/>
      <c r="N71" s="13"/>
      <c r="O71" s="13"/>
      <c r="P71" s="13"/>
      <c r="Q71" s="30"/>
      <c r="R71" s="13"/>
    </row>
    <row r="72" s="3" customFormat="1" ht="16.5" spans="1:18">
      <c r="A72" s="13"/>
      <c r="B72" s="13"/>
      <c r="C72" s="13"/>
      <c r="D72" s="13"/>
      <c r="E72" s="13"/>
      <c r="F72" s="13"/>
      <c r="G72" s="13" t="s">
        <v>3814</v>
      </c>
      <c r="H72" s="13"/>
      <c r="I72" s="13"/>
      <c r="J72" s="13"/>
      <c r="K72" s="13"/>
      <c r="L72" s="13"/>
      <c r="M72" s="13"/>
      <c r="N72" s="13"/>
      <c r="O72" s="13"/>
      <c r="P72" s="13"/>
      <c r="Q72" s="30"/>
      <c r="R72" s="13"/>
    </row>
    <row r="73" s="3" customFormat="1" ht="16.5" spans="1:18">
      <c r="A73" s="13"/>
      <c r="B73" s="13"/>
      <c r="C73" s="13"/>
      <c r="D73" s="13"/>
      <c r="E73" s="13"/>
      <c r="F73" s="13"/>
      <c r="G73" s="13" t="s">
        <v>3815</v>
      </c>
      <c r="H73" s="13"/>
      <c r="I73" s="13"/>
      <c r="J73" s="13"/>
      <c r="K73" s="13"/>
      <c r="L73" s="13"/>
      <c r="M73" s="13"/>
      <c r="N73" s="13"/>
      <c r="O73" s="13"/>
      <c r="P73" s="13"/>
      <c r="Q73" s="30"/>
      <c r="R73" s="13"/>
    </row>
    <row r="74" s="3" customFormat="1" ht="16.5" spans="1:18">
      <c r="A74" s="13"/>
      <c r="B74" s="13"/>
      <c r="C74" s="13"/>
      <c r="D74" s="13"/>
      <c r="E74" s="13"/>
      <c r="F74" s="13"/>
      <c r="G74" s="13" t="s">
        <v>2559</v>
      </c>
      <c r="H74" s="13"/>
      <c r="I74" s="13"/>
      <c r="J74" s="13"/>
      <c r="K74" s="13"/>
      <c r="L74" s="13"/>
      <c r="M74" s="13"/>
      <c r="N74" s="13"/>
      <c r="O74" s="13"/>
      <c r="P74" s="13"/>
      <c r="Q74" s="30"/>
      <c r="R74" s="13"/>
    </row>
    <row r="75" s="3" customFormat="1" ht="16.5" spans="1:18">
      <c r="A75" s="13"/>
      <c r="B75" s="13"/>
      <c r="C75" s="13"/>
      <c r="D75" s="13"/>
      <c r="E75" s="13"/>
      <c r="F75" s="13"/>
      <c r="G75" s="13" t="s">
        <v>1978</v>
      </c>
      <c r="H75" s="13"/>
      <c r="I75" s="13"/>
      <c r="J75" s="13"/>
      <c r="K75" s="13"/>
      <c r="L75" s="13"/>
      <c r="M75" s="13"/>
      <c r="N75" s="13"/>
      <c r="O75" s="13"/>
      <c r="P75" s="13"/>
      <c r="Q75" s="30"/>
      <c r="R75" s="13"/>
    </row>
    <row r="76" s="3" customFormat="1" ht="16.5" spans="1:18">
      <c r="A76" s="13"/>
      <c r="B76" s="13"/>
      <c r="C76" s="13"/>
      <c r="D76" s="13"/>
      <c r="E76" s="13"/>
      <c r="F76" s="13"/>
      <c r="G76" s="13" t="s">
        <v>2561</v>
      </c>
      <c r="H76" s="13"/>
      <c r="I76" s="13"/>
      <c r="J76" s="13"/>
      <c r="K76" s="13"/>
      <c r="L76" s="13"/>
      <c r="M76" s="13"/>
      <c r="N76" s="13"/>
      <c r="O76" s="13"/>
      <c r="P76" s="13"/>
      <c r="Q76" s="30"/>
      <c r="R76" s="13"/>
    </row>
    <row r="77" s="3" customFormat="1" ht="16.5" spans="1:18">
      <c r="A77" s="13"/>
      <c r="B77" s="13"/>
      <c r="C77" s="13"/>
      <c r="D77" s="13"/>
      <c r="E77" s="13"/>
      <c r="F77" s="13"/>
      <c r="G77" s="13" t="s">
        <v>1979</v>
      </c>
      <c r="H77" s="13"/>
      <c r="I77" s="13"/>
      <c r="J77" s="13"/>
      <c r="K77" s="13"/>
      <c r="L77" s="13"/>
      <c r="M77" s="13"/>
      <c r="N77" s="13"/>
      <c r="O77" s="13"/>
      <c r="P77" s="13"/>
      <c r="Q77" s="30"/>
      <c r="R77" s="13"/>
    </row>
    <row r="78" s="3" customFormat="1" ht="16.5" spans="1:18">
      <c r="A78" s="13"/>
      <c r="B78" s="13"/>
      <c r="C78" s="13"/>
      <c r="D78" s="13"/>
      <c r="E78" s="13"/>
      <c r="F78" s="13"/>
      <c r="G78" s="13" t="s">
        <v>1981</v>
      </c>
      <c r="H78" s="13"/>
      <c r="I78" s="13"/>
      <c r="J78" s="13"/>
      <c r="K78" s="13"/>
      <c r="L78" s="13"/>
      <c r="M78" s="13"/>
      <c r="N78" s="13"/>
      <c r="O78" s="13"/>
      <c r="P78" s="13"/>
      <c r="Q78" s="30"/>
      <c r="R78" s="13"/>
    </row>
    <row r="79" s="3" customFormat="1" ht="16.5" spans="1:18">
      <c r="A79" s="13"/>
      <c r="B79" s="13"/>
      <c r="C79" s="13"/>
      <c r="D79" s="13"/>
      <c r="E79" s="13"/>
      <c r="F79" s="13"/>
      <c r="G79" s="13" t="s">
        <v>1982</v>
      </c>
      <c r="H79" s="13"/>
      <c r="I79" s="13"/>
      <c r="J79" s="13"/>
      <c r="K79" s="13"/>
      <c r="L79" s="13"/>
      <c r="M79" s="13"/>
      <c r="N79" s="13"/>
      <c r="O79" s="13"/>
      <c r="P79" s="13"/>
      <c r="Q79" s="30"/>
      <c r="R79" s="13"/>
    </row>
    <row r="80" s="3" customFormat="1" ht="16.5" spans="1:18">
      <c r="A80" s="13"/>
      <c r="B80" s="13"/>
      <c r="C80" s="13"/>
      <c r="D80" s="13"/>
      <c r="E80" s="13"/>
      <c r="F80" s="13"/>
      <c r="G80" s="13" t="s">
        <v>1985</v>
      </c>
      <c r="H80" s="13"/>
      <c r="I80" s="13"/>
      <c r="J80" s="13"/>
      <c r="K80" s="13"/>
      <c r="L80" s="13"/>
      <c r="M80" s="13"/>
      <c r="N80" s="13"/>
      <c r="O80" s="13"/>
      <c r="P80" s="13"/>
      <c r="Q80" s="30"/>
      <c r="R80" s="13"/>
    </row>
    <row r="81" s="3" customFormat="1" ht="16.5" spans="1:18">
      <c r="A81" s="13"/>
      <c r="B81" s="13"/>
      <c r="C81" s="13"/>
      <c r="D81" s="13"/>
      <c r="E81" s="13"/>
      <c r="F81" s="13"/>
      <c r="G81" s="13" t="s">
        <v>2890</v>
      </c>
      <c r="H81" s="13"/>
      <c r="I81" s="13"/>
      <c r="J81" s="13"/>
      <c r="K81" s="13"/>
      <c r="L81" s="13"/>
      <c r="M81" s="13"/>
      <c r="N81" s="13"/>
      <c r="O81" s="13"/>
      <c r="P81" s="13"/>
      <c r="Q81" s="30"/>
      <c r="R81" s="13"/>
    </row>
    <row r="82" s="3" customFormat="1" ht="82.5" spans="1:18">
      <c r="A82" s="11">
        <v>36</v>
      </c>
      <c r="B82" s="11" t="s">
        <v>22</v>
      </c>
      <c r="C82" s="11" t="s">
        <v>290</v>
      </c>
      <c r="D82" s="11"/>
      <c r="E82" s="11" t="s">
        <v>2011</v>
      </c>
      <c r="F82" s="11" t="s">
        <v>3816</v>
      </c>
      <c r="G82" s="11" t="s">
        <v>3817</v>
      </c>
      <c r="H82" s="12">
        <v>162779155</v>
      </c>
      <c r="I82" s="12">
        <v>164158480</v>
      </c>
      <c r="J82" s="11" t="s">
        <v>70</v>
      </c>
      <c r="K82" s="11" t="s">
        <v>78</v>
      </c>
      <c r="L82" s="11" t="s">
        <v>36</v>
      </c>
      <c r="M82" s="11">
        <v>1</v>
      </c>
      <c r="N82" s="11" t="s">
        <v>311</v>
      </c>
      <c r="O82" s="11" t="s">
        <v>311</v>
      </c>
      <c r="P82" s="71" t="s">
        <v>311</v>
      </c>
      <c r="Q82" s="29">
        <v>0.13</v>
      </c>
      <c r="R82" s="11" t="s">
        <v>2014</v>
      </c>
    </row>
    <row r="83" s="3" customFormat="1" ht="181.5" spans="1:18">
      <c r="A83" s="13">
        <v>37</v>
      </c>
      <c r="B83" s="11" t="s">
        <v>22</v>
      </c>
      <c r="C83" s="11" t="s">
        <v>290</v>
      </c>
      <c r="D83" s="11"/>
      <c r="E83" s="11" t="s">
        <v>790</v>
      </c>
      <c r="F83" s="11" t="s">
        <v>3818</v>
      </c>
      <c r="G83" s="11" t="s">
        <v>3819</v>
      </c>
      <c r="H83" s="13">
        <v>162779064</v>
      </c>
      <c r="I83" s="13">
        <v>164158366</v>
      </c>
      <c r="J83" s="13" t="s">
        <v>787</v>
      </c>
      <c r="K83" s="13" t="s">
        <v>27</v>
      </c>
      <c r="L83" s="13" t="s">
        <v>317</v>
      </c>
      <c r="M83" s="13">
        <v>1</v>
      </c>
      <c r="N83" s="13">
        <v>458</v>
      </c>
      <c r="O83" s="13">
        <v>458</v>
      </c>
      <c r="P83" s="13" t="s">
        <v>311</v>
      </c>
      <c r="Q83" s="30">
        <v>0.09</v>
      </c>
      <c r="R83" s="13" t="s">
        <v>318</v>
      </c>
    </row>
    <row r="84" s="3" customFormat="1" ht="89" customHeight="1" spans="1:18">
      <c r="A84" s="13">
        <v>38</v>
      </c>
      <c r="B84" s="13" t="s">
        <v>22</v>
      </c>
      <c r="C84" s="13" t="s">
        <v>290</v>
      </c>
      <c r="D84" s="15"/>
      <c r="E84" s="13" t="s">
        <v>784</v>
      </c>
      <c r="F84" s="13" t="s">
        <v>3820</v>
      </c>
      <c r="G84" s="13" t="s">
        <v>3821</v>
      </c>
      <c r="H84" s="13">
        <v>162779434</v>
      </c>
      <c r="I84" s="13">
        <v>164158780</v>
      </c>
      <c r="J84" s="11" t="s">
        <v>787</v>
      </c>
      <c r="K84" s="11" t="s">
        <v>78</v>
      </c>
      <c r="L84" s="11" t="s">
        <v>36</v>
      </c>
      <c r="M84" s="11">
        <v>2</v>
      </c>
      <c r="N84" s="13">
        <v>200</v>
      </c>
      <c r="O84" s="13">
        <f>N84+N85</f>
        <v>489</v>
      </c>
      <c r="P84" s="19" t="s">
        <v>3365</v>
      </c>
      <c r="Q84" s="30">
        <v>0.09</v>
      </c>
      <c r="R84" s="13" t="s">
        <v>3368</v>
      </c>
    </row>
    <row r="85" s="3" customFormat="1" ht="89" customHeight="1" spans="1:18">
      <c r="A85" s="13"/>
      <c r="B85" s="13"/>
      <c r="C85" s="15"/>
      <c r="D85" s="15"/>
      <c r="E85" s="15"/>
      <c r="F85" s="15"/>
      <c r="G85" s="13" t="s">
        <v>3822</v>
      </c>
      <c r="H85" s="13"/>
      <c r="I85" s="13"/>
      <c r="J85" s="11"/>
      <c r="K85" s="11"/>
      <c r="L85" s="11"/>
      <c r="M85" s="11"/>
      <c r="N85" s="13">
        <v>289</v>
      </c>
      <c r="O85" s="15"/>
      <c r="P85" s="19" t="s">
        <v>2939</v>
      </c>
      <c r="Q85" s="30"/>
      <c r="R85" s="15"/>
    </row>
    <row r="86" s="96" customFormat="1" ht="226" customHeight="1" spans="1:18">
      <c r="A86" s="13">
        <v>39</v>
      </c>
      <c r="B86" s="13" t="s">
        <v>22</v>
      </c>
      <c r="C86" s="13" t="s">
        <v>333</v>
      </c>
      <c r="D86" s="11"/>
      <c r="E86" s="13" t="s">
        <v>351</v>
      </c>
      <c r="F86" s="102" t="s">
        <v>3823</v>
      </c>
      <c r="G86" s="102" t="s">
        <v>3824</v>
      </c>
      <c r="H86" s="13">
        <v>162779328</v>
      </c>
      <c r="I86" s="13">
        <v>164158670</v>
      </c>
      <c r="J86" s="13" t="s">
        <v>354</v>
      </c>
      <c r="K86" s="13" t="s">
        <v>355</v>
      </c>
      <c r="L86" s="13" t="s">
        <v>356</v>
      </c>
      <c r="M86" s="13">
        <v>1</v>
      </c>
      <c r="N86" s="13" t="s">
        <v>3825</v>
      </c>
      <c r="O86" s="13">
        <v>454.36</v>
      </c>
      <c r="P86" s="13" t="s">
        <v>3826</v>
      </c>
      <c r="Q86" s="30">
        <v>0.13</v>
      </c>
      <c r="R86" s="13" t="s">
        <v>3827</v>
      </c>
    </row>
    <row r="87" s="97" customFormat="1" ht="214.5" spans="1:18">
      <c r="A87" s="15">
        <v>40</v>
      </c>
      <c r="B87" s="15" t="s">
        <v>22</v>
      </c>
      <c r="C87" s="15" t="s">
        <v>333</v>
      </c>
      <c r="D87" s="11"/>
      <c r="E87" s="13" t="s">
        <v>3828</v>
      </c>
      <c r="F87" s="13" t="s">
        <v>3829</v>
      </c>
      <c r="G87" s="13" t="s">
        <v>3830</v>
      </c>
      <c r="H87" s="15">
        <v>162777737</v>
      </c>
      <c r="I87" s="15">
        <v>164156351</v>
      </c>
      <c r="J87" s="13" t="s">
        <v>858</v>
      </c>
      <c r="K87" s="13" t="s">
        <v>859</v>
      </c>
      <c r="L87" s="13" t="s">
        <v>860</v>
      </c>
      <c r="M87" s="13">
        <v>1</v>
      </c>
      <c r="N87" s="13" t="s">
        <v>3831</v>
      </c>
      <c r="O87" s="13">
        <v>453.5</v>
      </c>
      <c r="P87" s="13" t="s">
        <v>3832</v>
      </c>
      <c r="Q87" s="30">
        <v>0.13</v>
      </c>
      <c r="R87" s="13" t="s">
        <v>3833</v>
      </c>
    </row>
    <row r="88" s="36" customFormat="1" ht="176.45" customHeight="1" spans="1:18">
      <c r="A88" s="15">
        <v>43</v>
      </c>
      <c r="B88" s="15" t="s">
        <v>22</v>
      </c>
      <c r="C88" s="13" t="s">
        <v>880</v>
      </c>
      <c r="D88" s="11"/>
      <c r="E88" s="13"/>
      <c r="F88" s="13" t="s">
        <v>3834</v>
      </c>
      <c r="G88" s="13" t="s">
        <v>3835</v>
      </c>
      <c r="H88" s="15">
        <v>162778875</v>
      </c>
      <c r="I88" s="15">
        <v>164158149</v>
      </c>
      <c r="J88" s="13" t="s">
        <v>301</v>
      </c>
      <c r="K88" s="13" t="s">
        <v>892</v>
      </c>
      <c r="L88" s="13" t="s">
        <v>893</v>
      </c>
      <c r="M88" s="13">
        <v>1</v>
      </c>
      <c r="N88" s="13">
        <v>60</v>
      </c>
      <c r="O88" s="13">
        <v>544</v>
      </c>
      <c r="P88" s="13" t="s">
        <v>3836</v>
      </c>
      <c r="Q88" s="30">
        <v>0.13</v>
      </c>
      <c r="R88" s="13" t="s">
        <v>3006</v>
      </c>
    </row>
    <row r="89" s="5" customFormat="1" ht="193" customHeight="1" spans="1:18">
      <c r="A89" s="11">
        <v>44</v>
      </c>
      <c r="B89" s="11" t="s">
        <v>22</v>
      </c>
      <c r="C89" s="11" t="s">
        <v>371</v>
      </c>
      <c r="D89" s="13" t="s">
        <v>60</v>
      </c>
      <c r="E89" s="11" t="s">
        <v>3837</v>
      </c>
      <c r="F89" s="11" t="s">
        <v>3838</v>
      </c>
      <c r="G89" s="11" t="s">
        <v>3839</v>
      </c>
      <c r="H89" s="12">
        <v>162778150</v>
      </c>
      <c r="I89" s="12">
        <v>164157215</v>
      </c>
      <c r="J89" s="11" t="s">
        <v>26</v>
      </c>
      <c r="K89" s="11" t="s">
        <v>375</v>
      </c>
      <c r="L89" s="11" t="s">
        <v>1087</v>
      </c>
      <c r="M89" s="11">
        <v>1</v>
      </c>
      <c r="N89" s="28">
        <v>1868</v>
      </c>
      <c r="O89" s="28">
        <v>1868</v>
      </c>
      <c r="P89" s="27" t="s">
        <v>3840</v>
      </c>
      <c r="Q89" s="29">
        <v>0.13</v>
      </c>
      <c r="R89" s="11" t="s">
        <v>378</v>
      </c>
    </row>
    <row r="90" s="5" customFormat="1" ht="82.5" spans="1:18">
      <c r="A90" s="11">
        <v>45</v>
      </c>
      <c r="B90" s="11" t="s">
        <v>22</v>
      </c>
      <c r="C90" s="11" t="s">
        <v>371</v>
      </c>
      <c r="D90" s="13" t="s">
        <v>60</v>
      </c>
      <c r="E90" s="11" t="s">
        <v>3841</v>
      </c>
      <c r="F90" s="11" t="s">
        <v>3842</v>
      </c>
      <c r="G90" s="11" t="s">
        <v>3843</v>
      </c>
      <c r="H90" s="12">
        <v>162779144</v>
      </c>
      <c r="I90" s="12">
        <v>164158469</v>
      </c>
      <c r="J90" s="11" t="s">
        <v>915</v>
      </c>
      <c r="K90" s="11" t="s">
        <v>916</v>
      </c>
      <c r="L90" s="11" t="s">
        <v>909</v>
      </c>
      <c r="M90" s="11">
        <v>1</v>
      </c>
      <c r="N90" s="28">
        <v>799</v>
      </c>
      <c r="O90" s="28">
        <v>799</v>
      </c>
      <c r="P90" s="27" t="s">
        <v>3844</v>
      </c>
      <c r="Q90" s="29">
        <v>0.13</v>
      </c>
      <c r="R90" s="11" t="s">
        <v>918</v>
      </c>
    </row>
    <row r="91" s="5" customFormat="1" ht="99" spans="1:18">
      <c r="A91" s="11">
        <v>46</v>
      </c>
      <c r="B91" s="11" t="s">
        <v>22</v>
      </c>
      <c r="C91" s="11" t="s">
        <v>371</v>
      </c>
      <c r="D91" s="11"/>
      <c r="E91" s="11" t="s">
        <v>3845</v>
      </c>
      <c r="F91" s="11" t="s">
        <v>3846</v>
      </c>
      <c r="G91" s="11" t="s">
        <v>3847</v>
      </c>
      <c r="H91" s="12">
        <v>162779150</v>
      </c>
      <c r="I91" s="12">
        <v>164158475</v>
      </c>
      <c r="J91" s="11" t="s">
        <v>915</v>
      </c>
      <c r="K91" s="11" t="s">
        <v>916</v>
      </c>
      <c r="L91" s="11" t="s">
        <v>909</v>
      </c>
      <c r="M91" s="11">
        <v>1</v>
      </c>
      <c r="N91" s="28">
        <v>1580</v>
      </c>
      <c r="O91" s="28">
        <v>1580</v>
      </c>
      <c r="P91" s="27" t="s">
        <v>3848</v>
      </c>
      <c r="Q91" s="29">
        <v>0.13</v>
      </c>
      <c r="R91" s="11" t="s">
        <v>918</v>
      </c>
    </row>
    <row r="92" s="33" customFormat="1" ht="231" spans="1:18">
      <c r="A92" s="11">
        <v>47</v>
      </c>
      <c r="B92" s="11" t="s">
        <v>22</v>
      </c>
      <c r="C92" s="11" t="s">
        <v>371</v>
      </c>
      <c r="D92" s="13" t="s">
        <v>60</v>
      </c>
      <c r="E92" s="13" t="s">
        <v>3849</v>
      </c>
      <c r="F92" s="13" t="s">
        <v>3850</v>
      </c>
      <c r="G92" s="13" t="s">
        <v>3851</v>
      </c>
      <c r="H92" s="16">
        <v>162778560</v>
      </c>
      <c r="I92" s="16">
        <v>164157781</v>
      </c>
      <c r="J92" s="13" t="s">
        <v>900</v>
      </c>
      <c r="K92" s="13" t="s">
        <v>154</v>
      </c>
      <c r="L92" s="13" t="s">
        <v>909</v>
      </c>
      <c r="M92" s="13">
        <v>2</v>
      </c>
      <c r="N92" s="22">
        <v>1896</v>
      </c>
      <c r="O92" s="22">
        <v>1896</v>
      </c>
      <c r="P92" s="13" t="s">
        <v>3852</v>
      </c>
      <c r="Q92" s="29">
        <v>0.13</v>
      </c>
      <c r="R92" s="13" t="s">
        <v>1665</v>
      </c>
    </row>
    <row r="93" s="33" customFormat="1" ht="173" customHeight="1" spans="1:18">
      <c r="A93" s="13">
        <v>48</v>
      </c>
      <c r="B93" s="11" t="s">
        <v>22</v>
      </c>
      <c r="C93" s="11" t="s">
        <v>919</v>
      </c>
      <c r="D93" s="13" t="s">
        <v>60</v>
      </c>
      <c r="E93" s="13" t="s">
        <v>3853</v>
      </c>
      <c r="F93" s="13" t="s">
        <v>3854</v>
      </c>
      <c r="G93" s="13" t="s">
        <v>3855</v>
      </c>
      <c r="H93" s="16">
        <v>162778919</v>
      </c>
      <c r="I93" s="16">
        <v>164158202</v>
      </c>
      <c r="J93" s="13" t="s">
        <v>1076</v>
      </c>
      <c r="K93" s="13" t="s">
        <v>1077</v>
      </c>
      <c r="L93" s="13" t="s">
        <v>135</v>
      </c>
      <c r="M93" s="13">
        <v>1</v>
      </c>
      <c r="N93" s="22">
        <v>569</v>
      </c>
      <c r="O93" s="22">
        <v>569</v>
      </c>
      <c r="P93" s="23" t="s">
        <v>3856</v>
      </c>
      <c r="Q93" s="29">
        <v>0.13</v>
      </c>
      <c r="R93" s="13" t="s">
        <v>979</v>
      </c>
    </row>
    <row r="94" s="5" customFormat="1" ht="165" spans="1:18">
      <c r="A94" s="11">
        <v>49</v>
      </c>
      <c r="B94" s="11" t="s">
        <v>22</v>
      </c>
      <c r="C94" s="11" t="s">
        <v>919</v>
      </c>
      <c r="D94" s="11"/>
      <c r="E94" s="11" t="s">
        <v>3857</v>
      </c>
      <c r="F94" s="11" t="s">
        <v>3858</v>
      </c>
      <c r="G94" s="11" t="s">
        <v>3859</v>
      </c>
      <c r="H94" s="12">
        <v>162779066</v>
      </c>
      <c r="I94" s="12">
        <v>164158368</v>
      </c>
      <c r="J94" s="11" t="s">
        <v>3408</v>
      </c>
      <c r="K94" s="11" t="s">
        <v>154</v>
      </c>
      <c r="L94" s="11" t="s">
        <v>3076</v>
      </c>
      <c r="M94" s="11">
        <v>1</v>
      </c>
      <c r="N94" s="28">
        <v>1450</v>
      </c>
      <c r="O94" s="28">
        <v>1450</v>
      </c>
      <c r="P94" s="27" t="s">
        <v>3860</v>
      </c>
      <c r="Q94" s="29">
        <v>0.13</v>
      </c>
      <c r="R94" s="11" t="s">
        <v>3861</v>
      </c>
    </row>
    <row r="95" s="5" customFormat="1" ht="179" customHeight="1" spans="1:18">
      <c r="A95" s="11">
        <v>50</v>
      </c>
      <c r="B95" s="11" t="s">
        <v>22</v>
      </c>
      <c r="C95" s="11" t="s">
        <v>919</v>
      </c>
      <c r="D95" s="13" t="s">
        <v>60</v>
      </c>
      <c r="E95" s="11" t="s">
        <v>3862</v>
      </c>
      <c r="F95" s="11" t="s">
        <v>3863</v>
      </c>
      <c r="G95" s="13" t="s">
        <v>3864</v>
      </c>
      <c r="H95" s="12">
        <v>162778763</v>
      </c>
      <c r="I95" s="12">
        <v>164158010</v>
      </c>
      <c r="J95" s="11" t="s">
        <v>301</v>
      </c>
      <c r="K95" s="11" t="s">
        <v>45</v>
      </c>
      <c r="L95" s="11" t="s">
        <v>53</v>
      </c>
      <c r="M95" s="11">
        <v>1</v>
      </c>
      <c r="N95" s="28">
        <v>1138</v>
      </c>
      <c r="O95" s="22">
        <v>1138</v>
      </c>
      <c r="P95" s="20" t="s">
        <v>3865</v>
      </c>
      <c r="Q95" s="29">
        <v>0.13</v>
      </c>
      <c r="R95" s="11" t="s">
        <v>2169</v>
      </c>
    </row>
    <row r="96" s="63" customFormat="1" ht="247.5" customHeight="1" spans="1:18">
      <c r="A96" s="13">
        <v>51</v>
      </c>
      <c r="B96" s="11" t="s">
        <v>22</v>
      </c>
      <c r="C96" s="13" t="s">
        <v>919</v>
      </c>
      <c r="D96" s="13"/>
      <c r="E96" s="13" t="s">
        <v>3866</v>
      </c>
      <c r="F96" s="13" t="s">
        <v>3867</v>
      </c>
      <c r="G96" s="13" t="s">
        <v>3868</v>
      </c>
      <c r="H96" s="16">
        <v>162778934</v>
      </c>
      <c r="I96" s="16">
        <v>164158217</v>
      </c>
      <c r="J96" s="13" t="s">
        <v>3408</v>
      </c>
      <c r="K96" s="13" t="s">
        <v>3409</v>
      </c>
      <c r="L96" s="11" t="s">
        <v>3410</v>
      </c>
      <c r="M96" s="13">
        <v>1</v>
      </c>
      <c r="N96" s="22">
        <v>1399</v>
      </c>
      <c r="O96" s="22">
        <v>1399</v>
      </c>
      <c r="P96" s="23" t="s">
        <v>3869</v>
      </c>
      <c r="Q96" s="29">
        <v>0.13</v>
      </c>
      <c r="R96" s="13" t="s">
        <v>3414</v>
      </c>
    </row>
    <row r="97" s="5" customFormat="1" ht="165" customHeight="1" spans="1:18">
      <c r="A97" s="11">
        <v>52</v>
      </c>
      <c r="B97" s="11" t="s">
        <v>22</v>
      </c>
      <c r="C97" s="11" t="s">
        <v>919</v>
      </c>
      <c r="D97" s="11"/>
      <c r="E97" s="11" t="s">
        <v>3870</v>
      </c>
      <c r="F97" s="13" t="s">
        <v>3871</v>
      </c>
      <c r="G97" s="11" t="s">
        <v>3872</v>
      </c>
      <c r="H97" s="16">
        <v>162778416</v>
      </c>
      <c r="I97" s="12">
        <v>164157622</v>
      </c>
      <c r="J97" s="11" t="s">
        <v>975</v>
      </c>
      <c r="K97" s="11" t="s">
        <v>976</v>
      </c>
      <c r="L97" s="11" t="s">
        <v>53</v>
      </c>
      <c r="M97" s="11">
        <v>1</v>
      </c>
      <c r="N97" s="28">
        <v>499</v>
      </c>
      <c r="O97" s="28">
        <v>499</v>
      </c>
      <c r="P97" s="27" t="s">
        <v>3873</v>
      </c>
      <c r="Q97" s="29">
        <v>0.13</v>
      </c>
      <c r="R97" s="11" t="s">
        <v>979</v>
      </c>
    </row>
    <row r="98" s="5" customFormat="1" ht="145" customHeight="1" spans="1:18">
      <c r="A98" s="11">
        <v>53</v>
      </c>
      <c r="B98" s="11" t="s">
        <v>22</v>
      </c>
      <c r="C98" s="11" t="s">
        <v>919</v>
      </c>
      <c r="D98" s="11"/>
      <c r="E98" s="11" t="s">
        <v>3874</v>
      </c>
      <c r="F98" s="13" t="s">
        <v>3875</v>
      </c>
      <c r="G98" s="11" t="s">
        <v>3876</v>
      </c>
      <c r="H98" s="16">
        <v>162778735</v>
      </c>
      <c r="I98" s="12">
        <v>164157980</v>
      </c>
      <c r="J98" s="11" t="s">
        <v>424</v>
      </c>
      <c r="K98" s="11" t="s">
        <v>27</v>
      </c>
      <c r="L98" s="11" t="s">
        <v>53</v>
      </c>
      <c r="M98" s="11">
        <v>1</v>
      </c>
      <c r="N98" s="28">
        <v>599</v>
      </c>
      <c r="O98" s="28">
        <v>599</v>
      </c>
      <c r="P98" s="27" t="s">
        <v>3877</v>
      </c>
      <c r="Q98" s="29">
        <v>0.13</v>
      </c>
      <c r="R98" s="11" t="s">
        <v>2174</v>
      </c>
    </row>
    <row r="99" s="98" customFormat="1" ht="161" customHeight="1" spans="1:18">
      <c r="A99" s="13">
        <v>54</v>
      </c>
      <c r="B99" s="13" t="s">
        <v>22</v>
      </c>
      <c r="C99" s="11" t="s">
        <v>919</v>
      </c>
      <c r="D99" s="13"/>
      <c r="E99" s="13" t="s">
        <v>3878</v>
      </c>
      <c r="F99" s="13" t="s">
        <v>3879</v>
      </c>
      <c r="G99" s="13" t="s">
        <v>3880</v>
      </c>
      <c r="H99" s="16">
        <v>162778948</v>
      </c>
      <c r="I99" s="16">
        <v>164158239</v>
      </c>
      <c r="J99" s="13" t="s">
        <v>3052</v>
      </c>
      <c r="K99" s="13" t="s">
        <v>134</v>
      </c>
      <c r="L99" s="11" t="s">
        <v>53</v>
      </c>
      <c r="M99" s="11">
        <v>1</v>
      </c>
      <c r="N99" s="22">
        <v>499</v>
      </c>
      <c r="O99" s="22">
        <v>499</v>
      </c>
      <c r="P99" s="23" t="s">
        <v>3881</v>
      </c>
      <c r="Q99" s="30">
        <v>0.13</v>
      </c>
      <c r="R99" s="13" t="s">
        <v>3056</v>
      </c>
    </row>
    <row r="100" s="5" customFormat="1" ht="66" spans="1:18">
      <c r="A100" s="11">
        <v>55</v>
      </c>
      <c r="B100" s="11" t="s">
        <v>22</v>
      </c>
      <c r="C100" s="11" t="s">
        <v>919</v>
      </c>
      <c r="D100" s="11"/>
      <c r="E100" s="11" t="s">
        <v>3882</v>
      </c>
      <c r="F100" s="11" t="s">
        <v>3883</v>
      </c>
      <c r="G100" s="14" t="s">
        <v>3884</v>
      </c>
      <c r="H100" s="12">
        <v>162778705</v>
      </c>
      <c r="I100" s="12">
        <v>164157950</v>
      </c>
      <c r="J100" s="11" t="s">
        <v>250</v>
      </c>
      <c r="K100" s="11" t="s">
        <v>286</v>
      </c>
      <c r="L100" s="11" t="s">
        <v>909</v>
      </c>
      <c r="M100" s="11">
        <v>1</v>
      </c>
      <c r="N100" s="28">
        <v>499</v>
      </c>
      <c r="O100" s="28">
        <v>499</v>
      </c>
      <c r="P100" s="27" t="s">
        <v>3885</v>
      </c>
      <c r="Q100" s="29">
        <v>0.13</v>
      </c>
      <c r="R100" s="11" t="s">
        <v>1100</v>
      </c>
    </row>
    <row r="101" s="99" customFormat="1" ht="120" customHeight="1" spans="1:18">
      <c r="A101" s="11">
        <v>56</v>
      </c>
      <c r="B101" s="11" t="s">
        <v>22</v>
      </c>
      <c r="C101" s="11" t="s">
        <v>971</v>
      </c>
      <c r="D101" s="11" t="s">
        <v>60</v>
      </c>
      <c r="E101" s="13" t="s">
        <v>3886</v>
      </c>
      <c r="F101" s="103" t="s">
        <v>3887</v>
      </c>
      <c r="G101" s="13" t="s">
        <v>3888</v>
      </c>
      <c r="H101" s="13">
        <v>162778774</v>
      </c>
      <c r="I101" s="13">
        <v>164158021</v>
      </c>
      <c r="J101" s="13" t="s">
        <v>250</v>
      </c>
      <c r="K101" s="13" t="s">
        <v>1658</v>
      </c>
      <c r="L101" s="13" t="s">
        <v>36</v>
      </c>
      <c r="M101" s="13">
        <v>1</v>
      </c>
      <c r="N101" s="13">
        <v>488</v>
      </c>
      <c r="O101" s="13">
        <v>978</v>
      </c>
      <c r="P101" s="109" t="s">
        <v>3889</v>
      </c>
      <c r="Q101" s="30">
        <v>0.13</v>
      </c>
      <c r="R101" s="13" t="s">
        <v>1660</v>
      </c>
    </row>
    <row r="102" s="99" customFormat="1" ht="120" customHeight="1" spans="1:18">
      <c r="A102" s="11"/>
      <c r="B102" s="11"/>
      <c r="C102" s="11"/>
      <c r="D102" s="11"/>
      <c r="E102" s="13" t="s">
        <v>3890</v>
      </c>
      <c r="F102" s="103"/>
      <c r="G102" s="104" t="s">
        <v>3891</v>
      </c>
      <c r="H102" s="13"/>
      <c r="I102" s="13"/>
      <c r="J102" s="13" t="s">
        <v>250</v>
      </c>
      <c r="K102" s="13" t="s">
        <v>1658</v>
      </c>
      <c r="L102" s="13" t="s">
        <v>36</v>
      </c>
      <c r="M102" s="13"/>
      <c r="N102" s="13">
        <v>490</v>
      </c>
      <c r="O102" s="13"/>
      <c r="P102" s="23" t="s">
        <v>3892</v>
      </c>
      <c r="Q102" s="30">
        <v>0.13</v>
      </c>
      <c r="R102" s="13"/>
    </row>
    <row r="103" s="37" customFormat="1" ht="117" customHeight="1" spans="1:18">
      <c r="A103" s="13">
        <v>57</v>
      </c>
      <c r="B103" s="13" t="s">
        <v>22</v>
      </c>
      <c r="C103" s="13" t="s">
        <v>997</v>
      </c>
      <c r="D103" s="13" t="s">
        <v>60</v>
      </c>
      <c r="E103" s="13" t="s">
        <v>3893</v>
      </c>
      <c r="F103" s="13" t="s">
        <v>3894</v>
      </c>
      <c r="G103" s="13" t="s">
        <v>3895</v>
      </c>
      <c r="H103" s="13">
        <v>162779264</v>
      </c>
      <c r="I103" s="13">
        <v>164158601</v>
      </c>
      <c r="J103" s="13" t="s">
        <v>70</v>
      </c>
      <c r="K103" s="13" t="s">
        <v>78</v>
      </c>
      <c r="L103" s="11" t="s">
        <v>36</v>
      </c>
      <c r="M103" s="11">
        <v>1</v>
      </c>
      <c r="N103" s="13">
        <v>481</v>
      </c>
      <c r="O103" s="13">
        <v>481</v>
      </c>
      <c r="P103" s="23" t="s">
        <v>3896</v>
      </c>
      <c r="Q103" s="30">
        <v>0.13</v>
      </c>
      <c r="R103" s="13" t="s">
        <v>3897</v>
      </c>
    </row>
    <row r="104" s="37" customFormat="1" ht="117" customHeight="1" spans="1:18">
      <c r="A104" s="13"/>
      <c r="B104" s="13"/>
      <c r="C104" s="13"/>
      <c r="D104" s="13"/>
      <c r="E104" s="13"/>
      <c r="F104" s="13"/>
      <c r="G104" s="13" t="s">
        <v>3898</v>
      </c>
      <c r="H104" s="13"/>
      <c r="I104" s="13">
        <v>164158602</v>
      </c>
      <c r="J104" s="13" t="s">
        <v>70</v>
      </c>
      <c r="K104" s="13" t="s">
        <v>78</v>
      </c>
      <c r="L104" s="11" t="s">
        <v>36</v>
      </c>
      <c r="M104" s="11">
        <v>1</v>
      </c>
      <c r="N104" s="13">
        <v>481</v>
      </c>
      <c r="O104" s="13">
        <v>481</v>
      </c>
      <c r="P104" s="23" t="s">
        <v>3896</v>
      </c>
      <c r="Q104" s="30">
        <v>0.13</v>
      </c>
      <c r="R104" s="13" t="s">
        <v>3897</v>
      </c>
    </row>
    <row r="105" s="37" customFormat="1" ht="117" customHeight="1" spans="1:18">
      <c r="A105" s="13"/>
      <c r="B105" s="13"/>
      <c r="C105" s="13"/>
      <c r="D105" s="13"/>
      <c r="E105" s="13"/>
      <c r="F105" s="13"/>
      <c r="G105" s="13" t="s">
        <v>3899</v>
      </c>
      <c r="H105" s="13"/>
      <c r="I105" s="13">
        <v>164158603</v>
      </c>
      <c r="J105" s="13" t="s">
        <v>70</v>
      </c>
      <c r="K105" s="13" t="s">
        <v>78</v>
      </c>
      <c r="L105" s="11" t="s">
        <v>36</v>
      </c>
      <c r="M105" s="11">
        <v>1</v>
      </c>
      <c r="N105" s="13">
        <v>481</v>
      </c>
      <c r="O105" s="13">
        <v>481</v>
      </c>
      <c r="P105" s="23" t="s">
        <v>3896</v>
      </c>
      <c r="Q105" s="30">
        <v>0.13</v>
      </c>
      <c r="R105" s="13" t="s">
        <v>3897</v>
      </c>
    </row>
    <row r="106" s="37" customFormat="1" ht="117" customHeight="1" spans="1:18">
      <c r="A106" s="13"/>
      <c r="B106" s="13"/>
      <c r="C106" s="13"/>
      <c r="D106" s="13"/>
      <c r="E106" s="13"/>
      <c r="F106" s="13"/>
      <c r="G106" s="13" t="s">
        <v>3900</v>
      </c>
      <c r="H106" s="13"/>
      <c r="I106" s="13">
        <v>164158604</v>
      </c>
      <c r="J106" s="13" t="s">
        <v>70</v>
      </c>
      <c r="K106" s="13" t="s">
        <v>78</v>
      </c>
      <c r="L106" s="11" t="s">
        <v>36</v>
      </c>
      <c r="M106" s="11">
        <v>1</v>
      </c>
      <c r="N106" s="13">
        <v>481</v>
      </c>
      <c r="O106" s="13">
        <v>481</v>
      </c>
      <c r="P106" s="23" t="s">
        <v>3896</v>
      </c>
      <c r="Q106" s="30">
        <v>0.13</v>
      </c>
      <c r="R106" s="13" t="s">
        <v>3897</v>
      </c>
    </row>
    <row r="107" s="37" customFormat="1" ht="91" customHeight="1" spans="1:18">
      <c r="A107" s="11">
        <v>58</v>
      </c>
      <c r="B107" s="11" t="s">
        <v>22</v>
      </c>
      <c r="C107" s="11" t="s">
        <v>1005</v>
      </c>
      <c r="D107" s="11" t="s">
        <v>60</v>
      </c>
      <c r="E107" s="11" t="s">
        <v>3901</v>
      </c>
      <c r="F107" s="11" t="s">
        <v>3902</v>
      </c>
      <c r="G107" s="11" t="s">
        <v>3903</v>
      </c>
      <c r="H107" s="12">
        <v>162779587</v>
      </c>
      <c r="I107" s="12">
        <v>164158956</v>
      </c>
      <c r="J107" s="14" t="s">
        <v>26</v>
      </c>
      <c r="K107" s="14" t="s">
        <v>154</v>
      </c>
      <c r="L107" s="14" t="s">
        <v>53</v>
      </c>
      <c r="M107" s="11">
        <v>2</v>
      </c>
      <c r="N107" s="11">
        <v>299</v>
      </c>
      <c r="O107" s="11">
        <v>717</v>
      </c>
      <c r="P107" s="27" t="s">
        <v>3904</v>
      </c>
      <c r="Q107" s="29">
        <v>0.13</v>
      </c>
      <c r="R107" s="11" t="s">
        <v>2511</v>
      </c>
    </row>
    <row r="108" s="37" customFormat="1" ht="91" customHeight="1" spans="1:18">
      <c r="A108" s="11"/>
      <c r="B108" s="11"/>
      <c r="C108" s="11"/>
      <c r="D108" s="11"/>
      <c r="E108" s="11" t="s">
        <v>3905</v>
      </c>
      <c r="F108" s="11"/>
      <c r="G108" s="11" t="s">
        <v>3906</v>
      </c>
      <c r="H108" s="14"/>
      <c r="I108" s="14"/>
      <c r="J108" s="14" t="s">
        <v>26</v>
      </c>
      <c r="K108" s="14" t="s">
        <v>154</v>
      </c>
      <c r="L108" s="14" t="s">
        <v>2513</v>
      </c>
      <c r="M108" s="11"/>
      <c r="N108" s="11">
        <v>139</v>
      </c>
      <c r="O108" s="11"/>
      <c r="P108" s="27" t="s">
        <v>3907</v>
      </c>
      <c r="Q108" s="29"/>
      <c r="R108" s="11"/>
    </row>
    <row r="109" s="37" customFormat="1" ht="91" customHeight="1" spans="1:18">
      <c r="A109" s="11"/>
      <c r="B109" s="11"/>
      <c r="C109" s="11"/>
      <c r="D109" s="11"/>
      <c r="E109" s="11" t="s">
        <v>3908</v>
      </c>
      <c r="F109" s="11"/>
      <c r="G109" s="11" t="s">
        <v>3909</v>
      </c>
      <c r="H109" s="14"/>
      <c r="I109" s="14"/>
      <c r="J109" s="14" t="s">
        <v>26</v>
      </c>
      <c r="K109" s="14" t="s">
        <v>154</v>
      </c>
      <c r="L109" s="14" t="s">
        <v>2513</v>
      </c>
      <c r="M109" s="11"/>
      <c r="N109" s="11">
        <v>99</v>
      </c>
      <c r="O109" s="11"/>
      <c r="P109" s="27" t="s">
        <v>3910</v>
      </c>
      <c r="Q109" s="29"/>
      <c r="R109" s="11"/>
    </row>
    <row r="110" s="37" customFormat="1" ht="91" customHeight="1" spans="1:18">
      <c r="A110" s="11"/>
      <c r="B110" s="11"/>
      <c r="C110" s="11"/>
      <c r="D110" s="11"/>
      <c r="E110" s="11" t="s">
        <v>3911</v>
      </c>
      <c r="F110" s="11"/>
      <c r="G110" s="11" t="s">
        <v>3912</v>
      </c>
      <c r="H110" s="14"/>
      <c r="I110" s="14"/>
      <c r="J110" s="14" t="s">
        <v>26</v>
      </c>
      <c r="K110" s="14" t="s">
        <v>154</v>
      </c>
      <c r="L110" s="14" t="s">
        <v>2513</v>
      </c>
      <c r="M110" s="11"/>
      <c r="N110" s="11">
        <v>85</v>
      </c>
      <c r="O110" s="11"/>
      <c r="P110" s="27" t="s">
        <v>3913</v>
      </c>
      <c r="Q110" s="29"/>
      <c r="R110" s="11"/>
    </row>
    <row r="111" s="37" customFormat="1" ht="91" customHeight="1" spans="1:18">
      <c r="A111" s="11"/>
      <c r="B111" s="11"/>
      <c r="C111" s="11"/>
      <c r="D111" s="11"/>
      <c r="E111" s="11" t="s">
        <v>3914</v>
      </c>
      <c r="F111" s="11"/>
      <c r="G111" s="11" t="s">
        <v>3915</v>
      </c>
      <c r="H111" s="14"/>
      <c r="I111" s="14"/>
      <c r="J111" s="14" t="s">
        <v>26</v>
      </c>
      <c r="K111" s="14" t="s">
        <v>154</v>
      </c>
      <c r="L111" s="14" t="s">
        <v>2513</v>
      </c>
      <c r="M111" s="11"/>
      <c r="N111" s="11">
        <v>95</v>
      </c>
      <c r="O111" s="11"/>
      <c r="P111" s="27" t="s">
        <v>3916</v>
      </c>
      <c r="Q111" s="29"/>
      <c r="R111" s="11"/>
    </row>
    <row r="112" s="33" customFormat="1" ht="82.5" spans="1:18">
      <c r="A112" s="13">
        <v>59</v>
      </c>
      <c r="B112" s="11" t="s">
        <v>22</v>
      </c>
      <c r="C112" s="11" t="s">
        <v>379</v>
      </c>
      <c r="D112" s="11"/>
      <c r="E112" s="13" t="s">
        <v>3917</v>
      </c>
      <c r="F112" s="11" t="s">
        <v>3918</v>
      </c>
      <c r="G112" s="13" t="s">
        <v>3919</v>
      </c>
      <c r="H112" s="12">
        <v>162779087</v>
      </c>
      <c r="I112" s="12">
        <v>164158391</v>
      </c>
      <c r="J112" s="11" t="s">
        <v>1673</v>
      </c>
      <c r="K112" s="11" t="s">
        <v>1674</v>
      </c>
      <c r="L112" s="11" t="s">
        <v>909</v>
      </c>
      <c r="M112" s="11">
        <v>1</v>
      </c>
      <c r="N112" s="28">
        <v>899</v>
      </c>
      <c r="O112" s="28">
        <v>899</v>
      </c>
      <c r="P112" s="27" t="s">
        <v>3920</v>
      </c>
      <c r="Q112" s="29">
        <v>0.13</v>
      </c>
      <c r="R112" s="11" t="s">
        <v>1676</v>
      </c>
    </row>
    <row r="113" s="100" customFormat="1" ht="293.25" spans="1:18">
      <c r="A113" s="105">
        <v>60</v>
      </c>
      <c r="B113" s="105" t="s">
        <v>22</v>
      </c>
      <c r="C113" s="105" t="s">
        <v>23</v>
      </c>
      <c r="D113" s="105"/>
      <c r="E113" s="105" t="s">
        <v>3921</v>
      </c>
      <c r="F113" s="105" t="s">
        <v>3922</v>
      </c>
      <c r="G113" s="105" t="s">
        <v>3923</v>
      </c>
      <c r="H113" s="106">
        <v>162783078</v>
      </c>
      <c r="I113" s="106">
        <v>164163389</v>
      </c>
      <c r="J113" s="105" t="s">
        <v>1033</v>
      </c>
      <c r="K113" s="105" t="s">
        <v>1034</v>
      </c>
      <c r="L113" s="105" t="s">
        <v>1035</v>
      </c>
      <c r="M113" s="105">
        <v>1</v>
      </c>
      <c r="N113" s="105" t="s">
        <v>3924</v>
      </c>
      <c r="O113" s="105">
        <v>693.8</v>
      </c>
      <c r="P113" s="110" t="s">
        <v>3925</v>
      </c>
      <c r="Q113" s="112">
        <v>0.13</v>
      </c>
      <c r="R113" s="105" t="s">
        <v>3926</v>
      </c>
    </row>
    <row r="114" s="100" customFormat="1" ht="172.5" spans="1:18">
      <c r="A114" s="105">
        <v>61</v>
      </c>
      <c r="B114" s="105" t="s">
        <v>22</v>
      </c>
      <c r="C114" s="105" t="s">
        <v>23</v>
      </c>
      <c r="D114" s="105"/>
      <c r="E114" s="105"/>
      <c r="F114" s="105" t="s">
        <v>3927</v>
      </c>
      <c r="G114" s="105" t="s">
        <v>3928</v>
      </c>
      <c r="H114" s="107">
        <v>162782944</v>
      </c>
      <c r="I114" s="107">
        <v>164163242</v>
      </c>
      <c r="J114" s="105" t="s">
        <v>51</v>
      </c>
      <c r="K114" s="105" t="s">
        <v>398</v>
      </c>
      <c r="L114" s="105" t="s">
        <v>399</v>
      </c>
      <c r="M114" s="105">
        <v>1</v>
      </c>
      <c r="N114" s="105">
        <v>358</v>
      </c>
      <c r="O114" s="105">
        <v>546</v>
      </c>
      <c r="P114" s="111" t="s">
        <v>400</v>
      </c>
      <c r="Q114" s="112">
        <v>0.13</v>
      </c>
      <c r="R114" s="105" t="s">
        <v>3929</v>
      </c>
    </row>
    <row r="115" s="100" customFormat="1" ht="155.25" spans="1:18">
      <c r="A115" s="105"/>
      <c r="B115" s="105"/>
      <c r="C115" s="105"/>
      <c r="D115" s="105"/>
      <c r="E115" s="105"/>
      <c r="F115" s="105"/>
      <c r="G115" s="105" t="s">
        <v>3930</v>
      </c>
      <c r="H115" s="108"/>
      <c r="I115" s="108"/>
      <c r="J115" s="105"/>
      <c r="K115" s="105"/>
      <c r="L115" s="105"/>
      <c r="M115" s="105"/>
      <c r="N115" s="105">
        <v>188</v>
      </c>
      <c r="O115" s="105"/>
      <c r="P115" s="111" t="s">
        <v>400</v>
      </c>
      <c r="Q115" s="112">
        <v>0.13</v>
      </c>
      <c r="R115" s="105"/>
    </row>
    <row r="116" ht="29.25" spans="1:18">
      <c r="A116" s="75" t="s">
        <v>2246</v>
      </c>
      <c r="B116" s="75"/>
      <c r="C116" s="75"/>
      <c r="D116" s="75"/>
      <c r="E116" s="75"/>
      <c r="F116" s="75"/>
      <c r="G116" s="75"/>
      <c r="H116" s="75"/>
      <c r="I116" s="75"/>
      <c r="J116" s="75"/>
      <c r="K116" s="75"/>
      <c r="L116" s="75"/>
      <c r="M116" s="75"/>
      <c r="N116" s="75"/>
      <c r="O116" s="75"/>
      <c r="P116" s="75"/>
      <c r="Q116" s="75"/>
      <c r="R116" s="75"/>
    </row>
    <row r="117" ht="338" customHeight="1" spans="1:18">
      <c r="A117" s="11">
        <v>1</v>
      </c>
      <c r="B117" s="11" t="s">
        <v>22</v>
      </c>
      <c r="C117" s="11" t="s">
        <v>23</v>
      </c>
      <c r="D117" s="11" t="s">
        <v>60</v>
      </c>
      <c r="E117" s="11" t="s">
        <v>3931</v>
      </c>
      <c r="F117" s="11" t="s">
        <v>3932</v>
      </c>
      <c r="G117" s="11" t="s">
        <v>3933</v>
      </c>
      <c r="H117" s="12">
        <v>162780310</v>
      </c>
      <c r="I117" s="12">
        <v>164159876</v>
      </c>
      <c r="J117" s="11" t="s">
        <v>34</v>
      </c>
      <c r="K117" s="11" t="s">
        <v>35</v>
      </c>
      <c r="L117" s="11" t="s">
        <v>36</v>
      </c>
      <c r="M117" s="11">
        <v>1</v>
      </c>
      <c r="N117" s="16" t="s">
        <v>3934</v>
      </c>
      <c r="O117" s="21">
        <v>494.9</v>
      </c>
      <c r="P117" s="11" t="s">
        <v>3935</v>
      </c>
      <c r="Q117" s="29" t="s">
        <v>2623</v>
      </c>
      <c r="R117" s="11" t="s">
        <v>3936</v>
      </c>
    </row>
    <row r="118" ht="335" customHeight="1" spans="1:18">
      <c r="A118" s="11">
        <v>2</v>
      </c>
      <c r="B118" s="11" t="s">
        <v>22</v>
      </c>
      <c r="C118" s="11" t="s">
        <v>23</v>
      </c>
      <c r="D118" s="11" t="s">
        <v>60</v>
      </c>
      <c r="E118" s="11" t="s">
        <v>3937</v>
      </c>
      <c r="F118" s="11" t="s">
        <v>3938</v>
      </c>
      <c r="G118" s="11" t="s">
        <v>3939</v>
      </c>
      <c r="H118" s="14">
        <v>162780311</v>
      </c>
      <c r="I118" s="14">
        <v>164159877</v>
      </c>
      <c r="J118" s="11" t="s">
        <v>34</v>
      </c>
      <c r="K118" s="11" t="s">
        <v>35</v>
      </c>
      <c r="L118" s="11" t="s">
        <v>36</v>
      </c>
      <c r="M118" s="11">
        <v>1</v>
      </c>
      <c r="N118" s="16" t="s">
        <v>3940</v>
      </c>
      <c r="O118" s="21">
        <v>430</v>
      </c>
      <c r="P118" s="11" t="s">
        <v>3941</v>
      </c>
      <c r="Q118" s="31" t="s">
        <v>3942</v>
      </c>
      <c r="R118" s="11" t="s">
        <v>3943</v>
      </c>
    </row>
    <row r="119" ht="33" spans="1:18">
      <c r="A119" s="11">
        <v>3</v>
      </c>
      <c r="B119" s="11" t="s">
        <v>22</v>
      </c>
      <c r="C119" s="11" t="s">
        <v>23</v>
      </c>
      <c r="D119" s="11" t="s">
        <v>60</v>
      </c>
      <c r="E119" s="11" t="s">
        <v>41</v>
      </c>
      <c r="F119" s="11" t="s">
        <v>3944</v>
      </c>
      <c r="G119" s="11" t="s">
        <v>3945</v>
      </c>
      <c r="H119" s="12">
        <v>162780561</v>
      </c>
      <c r="I119" s="12">
        <v>164160169</v>
      </c>
      <c r="J119" s="11" t="s">
        <v>51</v>
      </c>
      <c r="K119" s="11" t="s">
        <v>52</v>
      </c>
      <c r="L119" s="11" t="s">
        <v>53</v>
      </c>
      <c r="M119" s="11">
        <v>1</v>
      </c>
      <c r="N119" s="11">
        <v>249</v>
      </c>
      <c r="O119" s="11">
        <v>635</v>
      </c>
      <c r="P119" s="27" t="s">
        <v>3946</v>
      </c>
      <c r="Q119" s="29">
        <v>0.09</v>
      </c>
      <c r="R119" s="11" t="s">
        <v>3947</v>
      </c>
    </row>
    <row r="120" ht="33" spans="1:18">
      <c r="A120" s="11"/>
      <c r="B120" s="11"/>
      <c r="C120" s="11"/>
      <c r="D120" s="11"/>
      <c r="E120" s="11"/>
      <c r="F120" s="11"/>
      <c r="G120" s="11" t="s">
        <v>3948</v>
      </c>
      <c r="H120" s="14"/>
      <c r="I120" s="14"/>
      <c r="J120" s="11"/>
      <c r="K120" s="11"/>
      <c r="L120" s="11"/>
      <c r="M120" s="11"/>
      <c r="N120" s="11">
        <v>159</v>
      </c>
      <c r="O120" s="11"/>
      <c r="P120" s="27" t="s">
        <v>3949</v>
      </c>
      <c r="Q120" s="29">
        <v>0.09</v>
      </c>
      <c r="R120" s="11"/>
    </row>
    <row r="121" ht="82.5" spans="1:18">
      <c r="A121" s="11"/>
      <c r="B121" s="11"/>
      <c r="C121" s="11"/>
      <c r="D121" s="11"/>
      <c r="E121" s="11"/>
      <c r="F121" s="11"/>
      <c r="G121" s="11" t="s">
        <v>3950</v>
      </c>
      <c r="H121" s="14"/>
      <c r="I121" s="14"/>
      <c r="J121" s="11"/>
      <c r="K121" s="11"/>
      <c r="L121" s="11"/>
      <c r="M121" s="11"/>
      <c r="N121" s="11">
        <v>99</v>
      </c>
      <c r="O121" s="11"/>
      <c r="P121" s="27" t="s">
        <v>3951</v>
      </c>
      <c r="Q121" s="29">
        <v>0.13</v>
      </c>
      <c r="R121" s="11"/>
    </row>
    <row r="122" ht="99" spans="1:18">
      <c r="A122" s="11"/>
      <c r="B122" s="11"/>
      <c r="C122" s="11"/>
      <c r="D122" s="11"/>
      <c r="E122" s="11"/>
      <c r="F122" s="11"/>
      <c r="G122" s="11" t="s">
        <v>3952</v>
      </c>
      <c r="H122" s="14"/>
      <c r="I122" s="14"/>
      <c r="J122" s="11"/>
      <c r="K122" s="11"/>
      <c r="L122" s="11"/>
      <c r="M122" s="11"/>
      <c r="N122" s="11">
        <v>128</v>
      </c>
      <c r="O122" s="11"/>
      <c r="P122" s="27" t="s">
        <v>3953</v>
      </c>
      <c r="Q122" s="29">
        <v>0.09</v>
      </c>
      <c r="R122" s="11"/>
    </row>
    <row r="123" ht="264" customHeight="1" spans="1:18">
      <c r="A123" s="11">
        <v>4</v>
      </c>
      <c r="B123" s="11" t="s">
        <v>22</v>
      </c>
      <c r="C123" s="11" t="s">
        <v>23</v>
      </c>
      <c r="D123" s="11" t="s">
        <v>60</v>
      </c>
      <c r="E123" s="11" t="s">
        <v>3954</v>
      </c>
      <c r="F123" s="11" t="s">
        <v>3955</v>
      </c>
      <c r="G123" s="11" t="s">
        <v>3956</v>
      </c>
      <c r="H123" s="12">
        <v>162780312</v>
      </c>
      <c r="I123" s="12">
        <v>164159878</v>
      </c>
      <c r="J123" s="11" t="s">
        <v>34</v>
      </c>
      <c r="K123" s="11" t="s">
        <v>35</v>
      </c>
      <c r="L123" s="11" t="s">
        <v>36</v>
      </c>
      <c r="M123" s="11">
        <v>1</v>
      </c>
      <c r="N123" s="69" t="s">
        <v>3957</v>
      </c>
      <c r="O123" s="69">
        <v>485.9</v>
      </c>
      <c r="P123" s="11" t="s">
        <v>3958</v>
      </c>
      <c r="Q123" s="29" t="s">
        <v>3258</v>
      </c>
      <c r="R123" s="11" t="s">
        <v>3959</v>
      </c>
    </row>
    <row r="124" ht="104" customHeight="1" spans="1:18">
      <c r="A124" s="13">
        <v>5</v>
      </c>
      <c r="B124" s="13" t="s">
        <v>22</v>
      </c>
      <c r="C124" s="13" t="s">
        <v>3960</v>
      </c>
      <c r="D124" s="13"/>
      <c r="E124" s="13"/>
      <c r="F124" s="13" t="s">
        <v>3961</v>
      </c>
      <c r="G124" s="13" t="s">
        <v>1206</v>
      </c>
      <c r="H124" s="13">
        <v>162779887</v>
      </c>
      <c r="I124" s="13">
        <v>164159335</v>
      </c>
      <c r="J124" s="13" t="s">
        <v>70</v>
      </c>
      <c r="K124" s="13" t="s">
        <v>78</v>
      </c>
      <c r="L124" s="11" t="s">
        <v>28</v>
      </c>
      <c r="M124" s="13">
        <v>1</v>
      </c>
      <c r="N124" s="13">
        <v>168</v>
      </c>
      <c r="O124" s="13">
        <v>515.8</v>
      </c>
      <c r="P124" s="13" t="s">
        <v>1207</v>
      </c>
      <c r="Q124" s="30">
        <v>0.09</v>
      </c>
      <c r="R124" s="13" t="s">
        <v>441</v>
      </c>
    </row>
    <row r="125" ht="104" customHeight="1" spans="1:18">
      <c r="A125" s="13"/>
      <c r="B125" s="13"/>
      <c r="C125" s="13"/>
      <c r="D125" s="13"/>
      <c r="E125" s="13"/>
      <c r="F125" s="13"/>
      <c r="G125" s="13" t="s">
        <v>3962</v>
      </c>
      <c r="H125" s="13"/>
      <c r="I125" s="13"/>
      <c r="J125" s="13"/>
      <c r="K125" s="13"/>
      <c r="L125" s="11"/>
      <c r="M125" s="13"/>
      <c r="N125" s="13">
        <v>119</v>
      </c>
      <c r="O125" s="13"/>
      <c r="P125" s="13" t="s">
        <v>3963</v>
      </c>
      <c r="Q125" s="30"/>
      <c r="R125" s="13"/>
    </row>
    <row r="126" ht="104" customHeight="1" spans="1:18">
      <c r="A126" s="13"/>
      <c r="B126" s="13"/>
      <c r="C126" s="13"/>
      <c r="D126" s="13"/>
      <c r="E126" s="13"/>
      <c r="F126" s="13"/>
      <c r="G126" s="13" t="s">
        <v>92</v>
      </c>
      <c r="H126" s="13"/>
      <c r="I126" s="13"/>
      <c r="J126" s="13"/>
      <c r="K126" s="13"/>
      <c r="L126" s="11"/>
      <c r="M126" s="13"/>
      <c r="N126" s="13">
        <v>69.9</v>
      </c>
      <c r="O126" s="13"/>
      <c r="P126" s="13" t="s">
        <v>94</v>
      </c>
      <c r="Q126" s="30"/>
      <c r="R126" s="13"/>
    </row>
    <row r="127" ht="104" customHeight="1" spans="1:18">
      <c r="A127" s="13"/>
      <c r="B127" s="13"/>
      <c r="C127" s="13"/>
      <c r="D127" s="13"/>
      <c r="E127" s="13"/>
      <c r="F127" s="13"/>
      <c r="G127" s="13" t="s">
        <v>92</v>
      </c>
      <c r="H127" s="13"/>
      <c r="I127" s="13"/>
      <c r="J127" s="13"/>
      <c r="K127" s="13"/>
      <c r="L127" s="11"/>
      <c r="M127" s="13"/>
      <c r="N127" s="13">
        <v>69.9</v>
      </c>
      <c r="O127" s="13"/>
      <c r="P127" s="13" t="s">
        <v>94</v>
      </c>
      <c r="Q127" s="30"/>
      <c r="R127" s="13"/>
    </row>
    <row r="128" ht="104" customHeight="1" spans="1:18">
      <c r="A128" s="13"/>
      <c r="B128" s="13"/>
      <c r="C128" s="13"/>
      <c r="D128" s="13"/>
      <c r="E128" s="13"/>
      <c r="F128" s="13"/>
      <c r="G128" s="13" t="s">
        <v>2718</v>
      </c>
      <c r="H128" s="13"/>
      <c r="I128" s="13"/>
      <c r="J128" s="13"/>
      <c r="K128" s="13"/>
      <c r="L128" s="11"/>
      <c r="M128" s="13"/>
      <c r="N128" s="13">
        <v>89</v>
      </c>
      <c r="O128" s="13"/>
      <c r="P128" s="13" t="s">
        <v>2719</v>
      </c>
      <c r="Q128" s="30"/>
      <c r="R128" s="13"/>
    </row>
    <row r="129" ht="33" customHeight="1" spans="1:18">
      <c r="A129" s="13">
        <v>6</v>
      </c>
      <c r="B129" s="13" t="s">
        <v>22</v>
      </c>
      <c r="C129" s="13" t="s">
        <v>23</v>
      </c>
      <c r="D129" s="13" t="s">
        <v>60</v>
      </c>
      <c r="E129" s="13" t="s">
        <v>1199</v>
      </c>
      <c r="F129" s="13" t="s">
        <v>3964</v>
      </c>
      <c r="G129" s="13" t="s">
        <v>3965</v>
      </c>
      <c r="H129" s="13">
        <v>162779724</v>
      </c>
      <c r="I129" s="13">
        <v>164159153</v>
      </c>
      <c r="J129" s="13" t="s">
        <v>70</v>
      </c>
      <c r="K129" s="13" t="s">
        <v>71</v>
      </c>
      <c r="L129" s="13" t="s">
        <v>28</v>
      </c>
      <c r="M129" s="13">
        <v>1</v>
      </c>
      <c r="N129" s="13">
        <v>169</v>
      </c>
      <c r="O129" s="13">
        <v>584</v>
      </c>
      <c r="P129" s="13" t="s">
        <v>3966</v>
      </c>
      <c r="Q129" s="30">
        <v>0.09</v>
      </c>
      <c r="R129" s="13" t="s">
        <v>66</v>
      </c>
    </row>
    <row r="130" ht="33" spans="1:18">
      <c r="A130" s="13"/>
      <c r="B130" s="13"/>
      <c r="C130" s="13"/>
      <c r="D130" s="13"/>
      <c r="E130" s="13"/>
      <c r="F130" s="13"/>
      <c r="G130" s="13" t="s">
        <v>3967</v>
      </c>
      <c r="H130" s="13"/>
      <c r="I130" s="13"/>
      <c r="J130" s="13"/>
      <c r="K130" s="13"/>
      <c r="L130" s="13"/>
      <c r="M130" s="13"/>
      <c r="N130" s="13">
        <v>119</v>
      </c>
      <c r="O130" s="13"/>
      <c r="P130" s="13" t="s">
        <v>3968</v>
      </c>
      <c r="Q130" s="30">
        <v>0.09</v>
      </c>
      <c r="R130" s="13" t="s">
        <v>498</v>
      </c>
    </row>
    <row r="131" ht="33" spans="1:18">
      <c r="A131" s="13"/>
      <c r="B131" s="13"/>
      <c r="C131" s="13"/>
      <c r="D131" s="13"/>
      <c r="E131" s="13"/>
      <c r="F131" s="13"/>
      <c r="G131" s="13" t="s">
        <v>3969</v>
      </c>
      <c r="H131" s="13"/>
      <c r="I131" s="13"/>
      <c r="J131" s="13"/>
      <c r="K131" s="13"/>
      <c r="L131" s="13"/>
      <c r="M131" s="13"/>
      <c r="N131" s="13">
        <v>169</v>
      </c>
      <c r="O131" s="13"/>
      <c r="P131" s="13" t="s">
        <v>3970</v>
      </c>
      <c r="Q131" s="29">
        <v>0.09</v>
      </c>
      <c r="R131" s="13" t="s">
        <v>66</v>
      </c>
    </row>
    <row r="132" ht="33" spans="1:18">
      <c r="A132" s="13"/>
      <c r="B132" s="13"/>
      <c r="C132" s="13"/>
      <c r="D132" s="13"/>
      <c r="E132" s="13"/>
      <c r="F132" s="13"/>
      <c r="G132" s="13" t="s">
        <v>3971</v>
      </c>
      <c r="H132" s="13"/>
      <c r="I132" s="13"/>
      <c r="J132" s="13"/>
      <c r="K132" s="13"/>
      <c r="L132" s="13"/>
      <c r="M132" s="13"/>
      <c r="N132" s="13">
        <v>52</v>
      </c>
      <c r="O132" s="13"/>
      <c r="P132" s="13" t="s">
        <v>3972</v>
      </c>
      <c r="Q132" s="29">
        <v>0.09</v>
      </c>
      <c r="R132" s="13" t="s">
        <v>66</v>
      </c>
    </row>
    <row r="133" ht="33" spans="1:18">
      <c r="A133" s="13">
        <v>7</v>
      </c>
      <c r="B133" s="13" t="s">
        <v>22</v>
      </c>
      <c r="C133" s="13" t="s">
        <v>23</v>
      </c>
      <c r="D133" s="13" t="s">
        <v>60</v>
      </c>
      <c r="E133" s="13" t="s">
        <v>1199</v>
      </c>
      <c r="F133" s="13" t="s">
        <v>3973</v>
      </c>
      <c r="G133" s="13" t="s">
        <v>3974</v>
      </c>
      <c r="H133" s="13">
        <v>162779721</v>
      </c>
      <c r="I133" s="13">
        <v>164159149</v>
      </c>
      <c r="J133" s="13" t="s">
        <v>70</v>
      </c>
      <c r="K133" s="13" t="s">
        <v>71</v>
      </c>
      <c r="L133" s="13" t="s">
        <v>28</v>
      </c>
      <c r="M133" s="13">
        <v>1</v>
      </c>
      <c r="N133" s="13">
        <v>129</v>
      </c>
      <c r="O133" s="13">
        <v>626.8</v>
      </c>
      <c r="P133" s="13" t="s">
        <v>3975</v>
      </c>
      <c r="Q133" s="30">
        <v>0.09</v>
      </c>
      <c r="R133" s="13" t="s">
        <v>66</v>
      </c>
    </row>
    <row r="134" ht="33" spans="1:18">
      <c r="A134" s="13"/>
      <c r="B134" s="13"/>
      <c r="C134" s="13"/>
      <c r="D134" s="13"/>
      <c r="E134" s="13"/>
      <c r="F134" s="13"/>
      <c r="G134" s="13" t="s">
        <v>3976</v>
      </c>
      <c r="H134" s="13"/>
      <c r="I134" s="13"/>
      <c r="J134" s="13"/>
      <c r="K134" s="13"/>
      <c r="L134" s="13"/>
      <c r="M134" s="13"/>
      <c r="N134" s="13">
        <v>139</v>
      </c>
      <c r="O134" s="13"/>
      <c r="P134" s="13" t="s">
        <v>3977</v>
      </c>
      <c r="Q134" s="29">
        <v>0.09</v>
      </c>
      <c r="R134" s="13" t="s">
        <v>66</v>
      </c>
    </row>
    <row r="135" ht="33" spans="1:18">
      <c r="A135" s="13"/>
      <c r="B135" s="13"/>
      <c r="C135" s="13"/>
      <c r="D135" s="13"/>
      <c r="E135" s="13"/>
      <c r="F135" s="13"/>
      <c r="G135" s="13" t="s">
        <v>3978</v>
      </c>
      <c r="H135" s="13"/>
      <c r="I135" s="13"/>
      <c r="J135" s="13"/>
      <c r="K135" s="13"/>
      <c r="L135" s="13"/>
      <c r="M135" s="13"/>
      <c r="N135" s="13">
        <v>99</v>
      </c>
      <c r="O135" s="13"/>
      <c r="P135" s="13" t="s">
        <v>3979</v>
      </c>
      <c r="Q135" s="29">
        <v>0.09</v>
      </c>
      <c r="R135" s="13" t="s">
        <v>66</v>
      </c>
    </row>
    <row r="136" ht="115.5" spans="1:18">
      <c r="A136" s="13"/>
      <c r="B136" s="13"/>
      <c r="C136" s="13"/>
      <c r="D136" s="13"/>
      <c r="E136" s="13"/>
      <c r="F136" s="13"/>
      <c r="G136" s="13" t="s">
        <v>3980</v>
      </c>
      <c r="H136" s="13"/>
      <c r="I136" s="13"/>
      <c r="J136" s="13"/>
      <c r="K136" s="13"/>
      <c r="L136" s="13"/>
      <c r="M136" s="13"/>
      <c r="N136" s="13">
        <v>98</v>
      </c>
      <c r="O136" s="13"/>
      <c r="P136" s="13" t="s">
        <v>3981</v>
      </c>
      <c r="Q136" s="29">
        <v>0.09</v>
      </c>
      <c r="R136" s="13" t="s">
        <v>3982</v>
      </c>
    </row>
    <row r="137" ht="49.5" spans="1:18">
      <c r="A137" s="13"/>
      <c r="B137" s="13"/>
      <c r="C137" s="13"/>
      <c r="D137" s="13"/>
      <c r="E137" s="13"/>
      <c r="F137" s="13"/>
      <c r="G137" s="13" t="s">
        <v>3983</v>
      </c>
      <c r="H137" s="13"/>
      <c r="I137" s="13"/>
      <c r="J137" s="13"/>
      <c r="K137" s="13"/>
      <c r="L137" s="13"/>
      <c r="M137" s="13"/>
      <c r="N137" s="13">
        <v>79</v>
      </c>
      <c r="O137" s="13"/>
      <c r="P137" s="13" t="s">
        <v>1835</v>
      </c>
      <c r="Q137" s="29">
        <v>0.13</v>
      </c>
      <c r="R137" s="13" t="s">
        <v>137</v>
      </c>
    </row>
    <row r="138" ht="165" spans="1:18">
      <c r="A138" s="11">
        <v>8</v>
      </c>
      <c r="B138" s="11" t="s">
        <v>22</v>
      </c>
      <c r="C138" s="11" t="s">
        <v>23</v>
      </c>
      <c r="D138" s="11" t="s">
        <v>60</v>
      </c>
      <c r="E138" s="11" t="s">
        <v>41</v>
      </c>
      <c r="F138" s="11" t="s">
        <v>3984</v>
      </c>
      <c r="G138" s="11" t="s">
        <v>3985</v>
      </c>
      <c r="H138" s="12">
        <v>162780562</v>
      </c>
      <c r="I138" s="12">
        <v>164160170</v>
      </c>
      <c r="J138" s="11" t="s">
        <v>51</v>
      </c>
      <c r="K138" s="11" t="s">
        <v>52</v>
      </c>
      <c r="L138" s="11" t="s">
        <v>53</v>
      </c>
      <c r="M138" s="11">
        <v>1</v>
      </c>
      <c r="N138" s="11">
        <v>168</v>
      </c>
      <c r="O138" s="11">
        <v>436</v>
      </c>
      <c r="P138" s="27" t="s">
        <v>3986</v>
      </c>
      <c r="Q138" s="29">
        <v>0.13</v>
      </c>
      <c r="R138" s="11" t="s">
        <v>3987</v>
      </c>
    </row>
    <row r="139" ht="33" spans="1:18">
      <c r="A139" s="11"/>
      <c r="B139" s="11"/>
      <c r="C139" s="11"/>
      <c r="D139" s="11"/>
      <c r="E139" s="11"/>
      <c r="F139" s="11"/>
      <c r="G139" s="11" t="s">
        <v>3988</v>
      </c>
      <c r="H139" s="14"/>
      <c r="I139" s="14"/>
      <c r="J139" s="11"/>
      <c r="K139" s="11"/>
      <c r="L139" s="11"/>
      <c r="M139" s="11"/>
      <c r="N139" s="11">
        <v>149</v>
      </c>
      <c r="O139" s="11"/>
      <c r="P139" s="27" t="s">
        <v>3989</v>
      </c>
      <c r="Q139" s="29">
        <v>0.13</v>
      </c>
      <c r="R139" s="11"/>
    </row>
    <row r="140" ht="165" spans="1:18">
      <c r="A140" s="11"/>
      <c r="B140" s="11"/>
      <c r="C140" s="11"/>
      <c r="D140" s="11"/>
      <c r="E140" s="11"/>
      <c r="F140" s="11"/>
      <c r="G140" s="11" t="s">
        <v>3990</v>
      </c>
      <c r="H140" s="14"/>
      <c r="I140" s="14"/>
      <c r="J140" s="11"/>
      <c r="K140" s="11"/>
      <c r="L140" s="11"/>
      <c r="M140" s="11"/>
      <c r="N140" s="11">
        <v>119</v>
      </c>
      <c r="O140" s="11"/>
      <c r="P140" s="27" t="s">
        <v>1323</v>
      </c>
      <c r="Q140" s="29">
        <v>0.13</v>
      </c>
      <c r="R140" s="11"/>
    </row>
    <row r="141" ht="409.5" spans="1:18">
      <c r="A141" s="11">
        <v>9</v>
      </c>
      <c r="B141" s="11" t="s">
        <v>22</v>
      </c>
      <c r="C141" s="11" t="s">
        <v>23</v>
      </c>
      <c r="D141" s="11" t="s">
        <v>60</v>
      </c>
      <c r="E141" s="11" t="s">
        <v>3991</v>
      </c>
      <c r="F141" s="11" t="s">
        <v>3992</v>
      </c>
      <c r="G141" s="11" t="s">
        <v>3993</v>
      </c>
      <c r="H141" s="14">
        <v>162780314</v>
      </c>
      <c r="I141" s="14">
        <v>164159880</v>
      </c>
      <c r="J141" s="11" t="s">
        <v>34</v>
      </c>
      <c r="K141" s="11" t="s">
        <v>35</v>
      </c>
      <c r="L141" s="11" t="s">
        <v>36</v>
      </c>
      <c r="M141" s="11">
        <v>1</v>
      </c>
      <c r="N141" s="69" t="s">
        <v>3994</v>
      </c>
      <c r="O141" s="69">
        <v>471.9</v>
      </c>
      <c r="P141" s="11" t="s">
        <v>3995</v>
      </c>
      <c r="Q141" s="31" t="s">
        <v>3996</v>
      </c>
      <c r="R141" s="11" t="s">
        <v>3997</v>
      </c>
    </row>
    <row r="142" ht="409.5" spans="1:18">
      <c r="A142" s="11">
        <v>10</v>
      </c>
      <c r="B142" s="11" t="s">
        <v>22</v>
      </c>
      <c r="C142" s="11" t="s">
        <v>23</v>
      </c>
      <c r="D142" s="11" t="s">
        <v>60</v>
      </c>
      <c r="E142" s="11" t="s">
        <v>3998</v>
      </c>
      <c r="F142" s="11" t="s">
        <v>3999</v>
      </c>
      <c r="G142" s="11" t="s">
        <v>4000</v>
      </c>
      <c r="H142" s="14">
        <v>162780315</v>
      </c>
      <c r="I142" s="14">
        <v>164159881</v>
      </c>
      <c r="J142" s="11" t="s">
        <v>34</v>
      </c>
      <c r="K142" s="11" t="s">
        <v>35</v>
      </c>
      <c r="L142" s="11" t="s">
        <v>36</v>
      </c>
      <c r="M142" s="11">
        <v>1</v>
      </c>
      <c r="N142" s="69" t="s">
        <v>4001</v>
      </c>
      <c r="O142" s="69">
        <v>509.8</v>
      </c>
      <c r="P142" s="11" t="s">
        <v>4002</v>
      </c>
      <c r="Q142" s="31" t="s">
        <v>3291</v>
      </c>
      <c r="R142" s="11" t="s">
        <v>4003</v>
      </c>
    </row>
    <row r="143" ht="176.75" customHeight="1" spans="1:18">
      <c r="A143" s="13">
        <v>11</v>
      </c>
      <c r="B143" s="11" t="s">
        <v>22</v>
      </c>
      <c r="C143" s="13" t="s">
        <v>23</v>
      </c>
      <c r="D143" s="13" t="s">
        <v>60</v>
      </c>
      <c r="E143" s="13"/>
      <c r="F143" s="13" t="s">
        <v>4004</v>
      </c>
      <c r="G143" s="13" t="s">
        <v>4005</v>
      </c>
      <c r="H143" s="13">
        <v>162779853</v>
      </c>
      <c r="I143" s="13">
        <v>164159297</v>
      </c>
      <c r="J143" s="13" t="s">
        <v>1353</v>
      </c>
      <c r="K143" s="13" t="s">
        <v>27</v>
      </c>
      <c r="L143" s="13" t="s">
        <v>4006</v>
      </c>
      <c r="M143" s="13">
        <v>1</v>
      </c>
      <c r="N143" s="22">
        <v>599</v>
      </c>
      <c r="O143" s="22">
        <v>599</v>
      </c>
      <c r="P143" s="13" t="s">
        <v>328</v>
      </c>
      <c r="Q143" s="30">
        <v>0.09</v>
      </c>
      <c r="R143" s="13" t="s">
        <v>1879</v>
      </c>
    </row>
    <row r="144" ht="33" spans="1:18">
      <c r="A144" s="13">
        <v>12</v>
      </c>
      <c r="B144" s="13" t="s">
        <v>22</v>
      </c>
      <c r="C144" s="13" t="s">
        <v>290</v>
      </c>
      <c r="D144" s="15"/>
      <c r="E144" s="13" t="s">
        <v>683</v>
      </c>
      <c r="F144" s="13" t="s">
        <v>4007</v>
      </c>
      <c r="G144" s="13" t="s">
        <v>4008</v>
      </c>
      <c r="H144" s="13">
        <v>162778908</v>
      </c>
      <c r="I144" s="13">
        <v>164158191</v>
      </c>
      <c r="J144" s="13" t="s">
        <v>70</v>
      </c>
      <c r="K144" s="13" t="s">
        <v>71</v>
      </c>
      <c r="L144" s="13" t="s">
        <v>686</v>
      </c>
      <c r="M144" s="13">
        <v>1</v>
      </c>
      <c r="N144" s="13">
        <f>57.82*3</f>
        <v>173.46</v>
      </c>
      <c r="O144" s="13">
        <v>420.8</v>
      </c>
      <c r="P144" s="11" t="s">
        <v>4009</v>
      </c>
      <c r="Q144" s="29">
        <v>0.13</v>
      </c>
      <c r="R144" s="13" t="s">
        <v>688</v>
      </c>
    </row>
    <row r="145" ht="33" spans="1:18">
      <c r="A145" s="15"/>
      <c r="B145" s="13"/>
      <c r="C145" s="15"/>
      <c r="D145" s="15"/>
      <c r="E145" s="15"/>
      <c r="F145" s="15"/>
      <c r="G145" s="13" t="s">
        <v>4010</v>
      </c>
      <c r="H145" s="13"/>
      <c r="I145" s="13"/>
      <c r="J145" s="15"/>
      <c r="K145" s="15"/>
      <c r="L145" s="15"/>
      <c r="M145" s="15"/>
      <c r="N145" s="13">
        <v>109</v>
      </c>
      <c r="O145" s="15"/>
      <c r="P145" s="11" t="s">
        <v>4011</v>
      </c>
      <c r="Q145" s="29"/>
      <c r="R145" s="15"/>
    </row>
    <row r="146" ht="33" spans="1:18">
      <c r="A146" s="15"/>
      <c r="B146" s="13"/>
      <c r="C146" s="15"/>
      <c r="D146" s="15"/>
      <c r="E146" s="15"/>
      <c r="F146" s="15"/>
      <c r="G146" s="13" t="s">
        <v>4012</v>
      </c>
      <c r="H146" s="13"/>
      <c r="I146" s="13"/>
      <c r="J146" s="15"/>
      <c r="K146" s="15"/>
      <c r="L146" s="15"/>
      <c r="M146" s="15"/>
      <c r="N146" s="13">
        <f>114.64/5</f>
        <v>22.928</v>
      </c>
      <c r="O146" s="15"/>
      <c r="P146" s="11" t="s">
        <v>4013</v>
      </c>
      <c r="Q146" s="29"/>
      <c r="R146" s="15"/>
    </row>
    <row r="147" ht="33" spans="1:18">
      <c r="A147" s="15"/>
      <c r="B147" s="13"/>
      <c r="C147" s="15"/>
      <c r="D147" s="15"/>
      <c r="E147" s="15"/>
      <c r="F147" s="15"/>
      <c r="G147" s="13" t="s">
        <v>4014</v>
      </c>
      <c r="H147" s="13"/>
      <c r="I147" s="13"/>
      <c r="J147" s="15"/>
      <c r="K147" s="15"/>
      <c r="L147" s="15"/>
      <c r="M147" s="15"/>
      <c r="N147" s="13">
        <f>118/5</f>
        <v>23.6</v>
      </c>
      <c r="O147" s="15"/>
      <c r="P147" s="11" t="s">
        <v>4015</v>
      </c>
      <c r="Q147" s="29"/>
      <c r="R147" s="15"/>
    </row>
    <row r="148" ht="33" spans="1:18">
      <c r="A148" s="15"/>
      <c r="B148" s="13"/>
      <c r="C148" s="15"/>
      <c r="D148" s="15"/>
      <c r="E148" s="15"/>
      <c r="F148" s="15"/>
      <c r="G148" s="13" t="s">
        <v>4016</v>
      </c>
      <c r="H148" s="13"/>
      <c r="I148" s="13"/>
      <c r="J148" s="15"/>
      <c r="K148" s="15"/>
      <c r="L148" s="15"/>
      <c r="M148" s="15"/>
      <c r="N148" s="13">
        <f>12.5*2</f>
        <v>25</v>
      </c>
      <c r="O148" s="15"/>
      <c r="P148" s="11" t="s">
        <v>4017</v>
      </c>
      <c r="Q148" s="29"/>
      <c r="R148" s="15"/>
    </row>
    <row r="149" ht="33" spans="1:18">
      <c r="A149" s="15"/>
      <c r="B149" s="13"/>
      <c r="C149" s="15"/>
      <c r="D149" s="15"/>
      <c r="E149" s="15"/>
      <c r="F149" s="15"/>
      <c r="G149" s="13" t="s">
        <v>4018</v>
      </c>
      <c r="H149" s="13"/>
      <c r="I149" s="13"/>
      <c r="J149" s="15"/>
      <c r="K149" s="15"/>
      <c r="L149" s="15"/>
      <c r="M149" s="15"/>
      <c r="N149" s="13">
        <v>25</v>
      </c>
      <c r="O149" s="15"/>
      <c r="P149" s="11" t="s">
        <v>4019</v>
      </c>
      <c r="Q149" s="29"/>
      <c r="R149" s="15"/>
    </row>
    <row r="150" ht="33" spans="1:18">
      <c r="A150" s="15"/>
      <c r="B150" s="13"/>
      <c r="C150" s="15"/>
      <c r="D150" s="15"/>
      <c r="E150" s="15"/>
      <c r="F150" s="15"/>
      <c r="G150" s="13" t="s">
        <v>4020</v>
      </c>
      <c r="H150" s="13"/>
      <c r="I150" s="13"/>
      <c r="J150" s="15"/>
      <c r="K150" s="15"/>
      <c r="L150" s="15"/>
      <c r="M150" s="15"/>
      <c r="N150" s="13">
        <v>41.82</v>
      </c>
      <c r="O150" s="15"/>
      <c r="P150" s="11" t="s">
        <v>4021</v>
      </c>
      <c r="Q150" s="29"/>
      <c r="R150" s="15"/>
    </row>
    <row r="151" ht="176.4" customHeight="1" spans="1:18">
      <c r="A151" s="13">
        <v>13</v>
      </c>
      <c r="B151" s="13" t="s">
        <v>22</v>
      </c>
      <c r="C151" s="13" t="s">
        <v>290</v>
      </c>
      <c r="D151" s="15"/>
      <c r="E151" s="13" t="s">
        <v>683</v>
      </c>
      <c r="F151" s="13" t="s">
        <v>4022</v>
      </c>
      <c r="G151" s="13" t="s">
        <v>4023</v>
      </c>
      <c r="H151" s="13">
        <v>162779222</v>
      </c>
      <c r="I151" s="13">
        <v>164158551</v>
      </c>
      <c r="J151" s="13" t="s">
        <v>70</v>
      </c>
      <c r="K151" s="13" t="s">
        <v>71</v>
      </c>
      <c r="L151" s="13" t="s">
        <v>686</v>
      </c>
      <c r="M151" s="13">
        <v>1</v>
      </c>
      <c r="N151" s="13">
        <v>598</v>
      </c>
      <c r="O151" s="13">
        <v>598</v>
      </c>
      <c r="P151" s="13" t="s">
        <v>4024</v>
      </c>
      <c r="Q151" s="29">
        <v>0.13</v>
      </c>
      <c r="R151" s="13" t="s">
        <v>4025</v>
      </c>
    </row>
    <row r="152" ht="162" customHeight="1" spans="1:18">
      <c r="A152" s="13">
        <v>14</v>
      </c>
      <c r="B152" s="13" t="s">
        <v>22</v>
      </c>
      <c r="C152" s="13" t="s">
        <v>290</v>
      </c>
      <c r="D152" s="15"/>
      <c r="E152" s="13" t="s">
        <v>683</v>
      </c>
      <c r="F152" s="13" t="s">
        <v>4026</v>
      </c>
      <c r="G152" s="13" t="s">
        <v>4027</v>
      </c>
      <c r="H152" s="13">
        <v>162779220</v>
      </c>
      <c r="I152" s="13">
        <v>164158549</v>
      </c>
      <c r="J152" s="13" t="s">
        <v>70</v>
      </c>
      <c r="K152" s="13" t="s">
        <v>71</v>
      </c>
      <c r="L152" s="13" t="s">
        <v>686</v>
      </c>
      <c r="M152" s="13">
        <v>1</v>
      </c>
      <c r="N152" s="13">
        <v>598</v>
      </c>
      <c r="O152" s="13">
        <v>598</v>
      </c>
      <c r="P152" s="13" t="s">
        <v>4028</v>
      </c>
      <c r="Q152" s="29">
        <v>0.13</v>
      </c>
      <c r="R152" s="13" t="s">
        <v>4025</v>
      </c>
    </row>
    <row r="153" ht="132" spans="1:18">
      <c r="A153" s="13">
        <v>15</v>
      </c>
      <c r="B153" s="13" t="s">
        <v>22</v>
      </c>
      <c r="C153" s="13" t="s">
        <v>290</v>
      </c>
      <c r="D153" s="15"/>
      <c r="E153" s="13" t="s">
        <v>1986</v>
      </c>
      <c r="F153" s="13" t="s">
        <v>4029</v>
      </c>
      <c r="G153" s="13" t="s">
        <v>4030</v>
      </c>
      <c r="H153" s="13">
        <v>162778233</v>
      </c>
      <c r="I153" s="13">
        <v>164157325</v>
      </c>
      <c r="J153" s="13" t="s">
        <v>845</v>
      </c>
      <c r="K153" s="13" t="s">
        <v>45</v>
      </c>
      <c r="L153" s="13" t="s">
        <v>36</v>
      </c>
      <c r="M153" s="13">
        <v>1</v>
      </c>
      <c r="N153" s="13">
        <v>468</v>
      </c>
      <c r="O153" s="13">
        <v>468</v>
      </c>
      <c r="P153" s="113" t="s">
        <v>4031</v>
      </c>
      <c r="Q153" s="30">
        <v>0.09</v>
      </c>
      <c r="R153" s="13" t="s">
        <v>1989</v>
      </c>
    </row>
    <row r="154" ht="36" customHeight="1" spans="1:18">
      <c r="A154" s="13">
        <v>16</v>
      </c>
      <c r="B154" s="13" t="s">
        <v>22</v>
      </c>
      <c r="C154" s="13" t="s">
        <v>290</v>
      </c>
      <c r="D154" s="13"/>
      <c r="E154" s="13" t="s">
        <v>4032</v>
      </c>
      <c r="F154" s="13" t="s">
        <v>4033</v>
      </c>
      <c r="G154" s="13" t="s">
        <v>4034</v>
      </c>
      <c r="H154" s="13">
        <v>162778637</v>
      </c>
      <c r="I154" s="13">
        <v>164157871</v>
      </c>
      <c r="J154" s="13" t="s">
        <v>26</v>
      </c>
      <c r="K154" s="13" t="s">
        <v>45</v>
      </c>
      <c r="L154" s="13" t="s">
        <v>2840</v>
      </c>
      <c r="M154" s="13">
        <v>1</v>
      </c>
      <c r="N154" s="13">
        <v>538</v>
      </c>
      <c r="O154" s="13">
        <v>538</v>
      </c>
      <c r="P154" s="13" t="s">
        <v>4035</v>
      </c>
      <c r="Q154" s="30">
        <v>0.09</v>
      </c>
      <c r="R154" s="13" t="s">
        <v>1953</v>
      </c>
    </row>
    <row r="155" ht="36" customHeight="1" spans="1:18">
      <c r="A155" s="15"/>
      <c r="B155" s="13"/>
      <c r="C155" s="13"/>
      <c r="D155" s="13"/>
      <c r="E155" s="13"/>
      <c r="F155" s="13"/>
      <c r="G155" s="13" t="s">
        <v>4036</v>
      </c>
      <c r="H155" s="15"/>
      <c r="I155" s="15"/>
      <c r="J155" s="13"/>
      <c r="K155" s="13"/>
      <c r="L155" s="13"/>
      <c r="M155" s="13"/>
      <c r="N155" s="15"/>
      <c r="O155" s="15"/>
      <c r="P155" s="15"/>
      <c r="Q155" s="30"/>
      <c r="R155" s="13"/>
    </row>
    <row r="156" ht="36" customHeight="1" spans="1:18">
      <c r="A156" s="15"/>
      <c r="B156" s="13"/>
      <c r="C156" s="13"/>
      <c r="D156" s="13"/>
      <c r="E156" s="13"/>
      <c r="F156" s="13"/>
      <c r="G156" s="13" t="s">
        <v>4037</v>
      </c>
      <c r="H156" s="15"/>
      <c r="I156" s="15"/>
      <c r="J156" s="13"/>
      <c r="K156" s="13"/>
      <c r="L156" s="13"/>
      <c r="M156" s="13"/>
      <c r="N156" s="15"/>
      <c r="O156" s="15"/>
      <c r="P156" s="15"/>
      <c r="Q156" s="30"/>
      <c r="R156" s="13"/>
    </row>
    <row r="157" ht="36" customHeight="1" spans="1:18">
      <c r="A157" s="15"/>
      <c r="B157" s="13"/>
      <c r="C157" s="13"/>
      <c r="D157" s="13"/>
      <c r="E157" s="13"/>
      <c r="F157" s="13"/>
      <c r="G157" s="13" t="s">
        <v>2839</v>
      </c>
      <c r="H157" s="15"/>
      <c r="I157" s="15"/>
      <c r="J157" s="13"/>
      <c r="K157" s="13"/>
      <c r="L157" s="13"/>
      <c r="M157" s="13"/>
      <c r="N157" s="15"/>
      <c r="O157" s="15"/>
      <c r="P157" s="15"/>
      <c r="Q157" s="30"/>
      <c r="R157" s="13"/>
    </row>
    <row r="158" ht="36" customHeight="1" spans="1:18">
      <c r="A158" s="15"/>
      <c r="B158" s="13"/>
      <c r="C158" s="13"/>
      <c r="D158" s="13"/>
      <c r="E158" s="13"/>
      <c r="F158" s="13"/>
      <c r="G158" s="13" t="s">
        <v>2842</v>
      </c>
      <c r="H158" s="15"/>
      <c r="I158" s="15"/>
      <c r="J158" s="13"/>
      <c r="K158" s="13"/>
      <c r="L158" s="13"/>
      <c r="M158" s="13"/>
      <c r="N158" s="15"/>
      <c r="O158" s="15"/>
      <c r="P158" s="15"/>
      <c r="Q158" s="30"/>
      <c r="R158" s="13"/>
    </row>
    <row r="159" ht="62" customHeight="1" spans="1:18">
      <c r="A159" s="13">
        <v>17</v>
      </c>
      <c r="B159" s="11" t="s">
        <v>22</v>
      </c>
      <c r="C159" s="11" t="s">
        <v>290</v>
      </c>
      <c r="D159" s="15"/>
      <c r="E159" s="11" t="s">
        <v>4038</v>
      </c>
      <c r="F159" s="11" t="s">
        <v>4039</v>
      </c>
      <c r="G159" s="13" t="s">
        <v>4040</v>
      </c>
      <c r="H159" s="13">
        <v>162778693</v>
      </c>
      <c r="I159" s="13">
        <v>164157938</v>
      </c>
      <c r="J159" s="13" t="s">
        <v>845</v>
      </c>
      <c r="K159" s="13" t="s">
        <v>45</v>
      </c>
      <c r="L159" s="13" t="s">
        <v>766</v>
      </c>
      <c r="M159" s="13">
        <v>1</v>
      </c>
      <c r="N159" s="13" t="s">
        <v>311</v>
      </c>
      <c r="O159" s="13" t="s">
        <v>311</v>
      </c>
      <c r="P159" s="13" t="s">
        <v>311</v>
      </c>
      <c r="Q159" s="30">
        <v>0.09</v>
      </c>
      <c r="R159" s="13" t="s">
        <v>768</v>
      </c>
    </row>
    <row r="160" ht="62" customHeight="1" spans="1:18">
      <c r="A160" s="15"/>
      <c r="B160" s="11"/>
      <c r="C160" s="11"/>
      <c r="D160" s="15"/>
      <c r="E160" s="11"/>
      <c r="F160" s="11"/>
      <c r="G160" s="13" t="s">
        <v>4041</v>
      </c>
      <c r="H160" s="15"/>
      <c r="I160" s="15"/>
      <c r="J160" s="15"/>
      <c r="K160" s="15"/>
      <c r="L160" s="15"/>
      <c r="M160" s="13"/>
      <c r="N160" s="15"/>
      <c r="O160" s="15"/>
      <c r="P160" s="15"/>
      <c r="Q160" s="30"/>
      <c r="R160" s="15"/>
    </row>
    <row r="161" ht="62" customHeight="1" spans="1:18">
      <c r="A161" s="15"/>
      <c r="B161" s="11"/>
      <c r="C161" s="11"/>
      <c r="D161" s="15"/>
      <c r="E161" s="11"/>
      <c r="F161" s="11"/>
      <c r="G161" s="13" t="s">
        <v>4042</v>
      </c>
      <c r="H161" s="15"/>
      <c r="I161" s="15"/>
      <c r="J161" s="15"/>
      <c r="K161" s="15"/>
      <c r="L161" s="15"/>
      <c r="M161" s="13"/>
      <c r="N161" s="15"/>
      <c r="O161" s="15"/>
      <c r="P161" s="15"/>
      <c r="Q161" s="30"/>
      <c r="R161" s="15"/>
    </row>
    <row r="162" ht="165" spans="1:18">
      <c r="A162" s="11">
        <v>18</v>
      </c>
      <c r="B162" s="11" t="s">
        <v>22</v>
      </c>
      <c r="C162" s="11" t="s">
        <v>290</v>
      </c>
      <c r="D162" s="11"/>
      <c r="E162" s="11" t="s">
        <v>4043</v>
      </c>
      <c r="F162" s="11" t="s">
        <v>4044</v>
      </c>
      <c r="G162" s="11" t="s">
        <v>4045</v>
      </c>
      <c r="H162" s="15">
        <v>162777536</v>
      </c>
      <c r="I162" s="11">
        <v>164155954</v>
      </c>
      <c r="J162" s="11" t="s">
        <v>309</v>
      </c>
      <c r="K162" s="11" t="s">
        <v>45</v>
      </c>
      <c r="L162" s="11" t="s">
        <v>310</v>
      </c>
      <c r="M162" s="11">
        <v>1</v>
      </c>
      <c r="N162" s="13">
        <v>898</v>
      </c>
      <c r="O162" s="13">
        <v>898</v>
      </c>
      <c r="P162" s="23" t="s">
        <v>4046</v>
      </c>
      <c r="Q162" s="29">
        <v>0.13</v>
      </c>
      <c r="R162" s="11" t="s">
        <v>312</v>
      </c>
    </row>
    <row r="163" ht="16.5" spans="1:18">
      <c r="A163" s="13">
        <v>19</v>
      </c>
      <c r="B163" s="13" t="s">
        <v>22</v>
      </c>
      <c r="C163" s="13" t="s">
        <v>290</v>
      </c>
      <c r="D163" s="13"/>
      <c r="E163" s="13" t="s">
        <v>4047</v>
      </c>
      <c r="F163" s="13" t="s">
        <v>4048</v>
      </c>
      <c r="G163" s="13" t="s">
        <v>4049</v>
      </c>
      <c r="H163" s="13">
        <v>162778540</v>
      </c>
      <c r="I163" s="13">
        <v>164157761</v>
      </c>
      <c r="J163" s="13" t="s">
        <v>26</v>
      </c>
      <c r="K163" s="13" t="s">
        <v>45</v>
      </c>
      <c r="L163" s="13" t="s">
        <v>1964</v>
      </c>
      <c r="M163" s="13">
        <v>1</v>
      </c>
      <c r="N163" s="13">
        <v>788</v>
      </c>
      <c r="O163" s="13">
        <v>788</v>
      </c>
      <c r="P163" s="23" t="s">
        <v>4050</v>
      </c>
      <c r="Q163" s="30">
        <v>0.09</v>
      </c>
      <c r="R163" s="13" t="s">
        <v>1966</v>
      </c>
    </row>
    <row r="164" ht="16.5" spans="1:18">
      <c r="A164" s="13"/>
      <c r="B164" s="13"/>
      <c r="C164" s="13"/>
      <c r="D164" s="13"/>
      <c r="E164" s="13"/>
      <c r="F164" s="13"/>
      <c r="G164" s="13" t="s">
        <v>4051</v>
      </c>
      <c r="H164" s="13"/>
      <c r="I164" s="13"/>
      <c r="J164" s="13"/>
      <c r="K164" s="13"/>
      <c r="L164" s="13"/>
      <c r="M164" s="13"/>
      <c r="N164" s="13"/>
      <c r="O164" s="13"/>
      <c r="P164" s="13"/>
      <c r="Q164" s="13"/>
      <c r="R164" s="13"/>
    </row>
    <row r="165" ht="16.5" spans="1:18">
      <c r="A165" s="13"/>
      <c r="B165" s="13"/>
      <c r="C165" s="13"/>
      <c r="D165" s="13"/>
      <c r="E165" s="13"/>
      <c r="F165" s="13"/>
      <c r="G165" s="13" t="s">
        <v>2889</v>
      </c>
      <c r="H165" s="13"/>
      <c r="I165" s="13"/>
      <c r="J165" s="13"/>
      <c r="K165" s="13"/>
      <c r="L165" s="13"/>
      <c r="M165" s="13"/>
      <c r="N165" s="13"/>
      <c r="O165" s="13"/>
      <c r="P165" s="13"/>
      <c r="Q165" s="13"/>
      <c r="R165" s="13"/>
    </row>
    <row r="166" ht="16.5" spans="1:18">
      <c r="A166" s="13"/>
      <c r="B166" s="13"/>
      <c r="C166" s="13"/>
      <c r="D166" s="13"/>
      <c r="E166" s="13"/>
      <c r="F166" s="13"/>
      <c r="G166" s="13" t="s">
        <v>4052</v>
      </c>
      <c r="H166" s="13"/>
      <c r="I166" s="13"/>
      <c r="J166" s="13"/>
      <c r="K166" s="13"/>
      <c r="L166" s="13"/>
      <c r="M166" s="13"/>
      <c r="N166" s="13"/>
      <c r="O166" s="13"/>
      <c r="P166" s="13"/>
      <c r="Q166" s="13"/>
      <c r="R166" s="13"/>
    </row>
    <row r="167" ht="16.5" spans="1:18">
      <c r="A167" s="13"/>
      <c r="B167" s="13"/>
      <c r="C167" s="13"/>
      <c r="D167" s="13"/>
      <c r="E167" s="13"/>
      <c r="F167" s="13"/>
      <c r="G167" s="13" t="s">
        <v>1963</v>
      </c>
      <c r="H167" s="13"/>
      <c r="I167" s="13"/>
      <c r="J167" s="13"/>
      <c r="K167" s="13"/>
      <c r="L167" s="13"/>
      <c r="M167" s="13"/>
      <c r="N167" s="13"/>
      <c r="O167" s="13"/>
      <c r="P167" s="13"/>
      <c r="Q167" s="13"/>
      <c r="R167" s="13"/>
    </row>
    <row r="168" ht="16.5" spans="1:18">
      <c r="A168" s="13"/>
      <c r="B168" s="13"/>
      <c r="C168" s="13"/>
      <c r="D168" s="13"/>
      <c r="E168" s="13"/>
      <c r="F168" s="13"/>
      <c r="G168" s="13" t="s">
        <v>2557</v>
      </c>
      <c r="H168" s="13"/>
      <c r="I168" s="13"/>
      <c r="J168" s="13"/>
      <c r="K168" s="13"/>
      <c r="L168" s="13"/>
      <c r="M168" s="13"/>
      <c r="N168" s="13"/>
      <c r="O168" s="13"/>
      <c r="P168" s="13"/>
      <c r="Q168" s="13"/>
      <c r="R168" s="13"/>
    </row>
    <row r="169" ht="16.5" spans="1:18">
      <c r="A169" s="13"/>
      <c r="B169" s="13"/>
      <c r="C169" s="13"/>
      <c r="D169" s="13"/>
      <c r="E169" s="13"/>
      <c r="F169" s="13"/>
      <c r="G169" s="13" t="s">
        <v>1968</v>
      </c>
      <c r="H169" s="13"/>
      <c r="I169" s="13"/>
      <c r="J169" s="13"/>
      <c r="K169" s="13"/>
      <c r="L169" s="13"/>
      <c r="M169" s="13"/>
      <c r="N169" s="13"/>
      <c r="O169" s="13"/>
      <c r="P169" s="13"/>
      <c r="Q169" s="13"/>
      <c r="R169" s="13"/>
    </row>
    <row r="170" ht="16.5" spans="1:18">
      <c r="A170" s="13"/>
      <c r="B170" s="13"/>
      <c r="C170" s="13"/>
      <c r="D170" s="13"/>
      <c r="E170" s="13"/>
      <c r="F170" s="13"/>
      <c r="G170" s="13" t="s">
        <v>1969</v>
      </c>
      <c r="H170" s="13"/>
      <c r="I170" s="13"/>
      <c r="J170" s="13"/>
      <c r="K170" s="13"/>
      <c r="L170" s="13"/>
      <c r="M170" s="13"/>
      <c r="N170" s="13"/>
      <c r="O170" s="13"/>
      <c r="P170" s="13"/>
      <c r="Q170" s="13"/>
      <c r="R170" s="13"/>
    </row>
    <row r="171" ht="16.5" spans="1:18">
      <c r="A171" s="13"/>
      <c r="B171" s="13"/>
      <c r="C171" s="13"/>
      <c r="D171" s="13"/>
      <c r="E171" s="13"/>
      <c r="F171" s="13"/>
      <c r="G171" s="13" t="s">
        <v>1970</v>
      </c>
      <c r="H171" s="13"/>
      <c r="I171" s="13"/>
      <c r="J171" s="13"/>
      <c r="K171" s="13"/>
      <c r="L171" s="13"/>
      <c r="M171" s="13"/>
      <c r="N171" s="13"/>
      <c r="O171" s="13"/>
      <c r="P171" s="13"/>
      <c r="Q171" s="13"/>
      <c r="R171" s="13"/>
    </row>
    <row r="172" ht="16.5" spans="1:18">
      <c r="A172" s="13"/>
      <c r="B172" s="13"/>
      <c r="C172" s="13"/>
      <c r="D172" s="13"/>
      <c r="E172" s="13"/>
      <c r="F172" s="13"/>
      <c r="G172" s="13" t="s">
        <v>1971</v>
      </c>
      <c r="H172" s="13"/>
      <c r="I172" s="13"/>
      <c r="J172" s="13"/>
      <c r="K172" s="13"/>
      <c r="L172" s="13"/>
      <c r="M172" s="13"/>
      <c r="N172" s="13"/>
      <c r="O172" s="13"/>
      <c r="P172" s="13"/>
      <c r="Q172" s="13"/>
      <c r="R172" s="13"/>
    </row>
    <row r="173" ht="16.5" spans="1:18">
      <c r="A173" s="13"/>
      <c r="B173" s="13"/>
      <c r="C173" s="13"/>
      <c r="D173" s="13"/>
      <c r="E173" s="13"/>
      <c r="F173" s="13"/>
      <c r="G173" s="13" t="s">
        <v>1973</v>
      </c>
      <c r="H173" s="13"/>
      <c r="I173" s="13"/>
      <c r="J173" s="13"/>
      <c r="K173" s="13"/>
      <c r="L173" s="13"/>
      <c r="M173" s="13"/>
      <c r="N173" s="13"/>
      <c r="O173" s="13"/>
      <c r="P173" s="13"/>
      <c r="Q173" s="13"/>
      <c r="R173" s="13"/>
    </row>
    <row r="174" ht="49.5" spans="1:18">
      <c r="A174" s="13">
        <v>20</v>
      </c>
      <c r="B174" s="13" t="s">
        <v>22</v>
      </c>
      <c r="C174" s="13" t="s">
        <v>290</v>
      </c>
      <c r="D174" s="15"/>
      <c r="E174" s="13" t="s">
        <v>4053</v>
      </c>
      <c r="F174" s="13" t="s">
        <v>4054</v>
      </c>
      <c r="G174" s="13" t="s">
        <v>4055</v>
      </c>
      <c r="H174" s="13">
        <v>162777163</v>
      </c>
      <c r="I174" s="13">
        <v>164155326</v>
      </c>
      <c r="J174" s="13" t="s">
        <v>845</v>
      </c>
      <c r="K174" s="13" t="s">
        <v>45</v>
      </c>
      <c r="L174" s="13" t="s">
        <v>295</v>
      </c>
      <c r="M174" s="13">
        <v>1</v>
      </c>
      <c r="N174" s="13" t="s">
        <v>311</v>
      </c>
      <c r="O174" s="13" t="s">
        <v>311</v>
      </c>
      <c r="P174" s="13" t="s">
        <v>311</v>
      </c>
      <c r="Q174" s="30">
        <v>0</v>
      </c>
      <c r="R174" s="13" t="s">
        <v>297</v>
      </c>
    </row>
    <row r="175" ht="409.5" spans="1:18">
      <c r="A175" s="13">
        <v>21</v>
      </c>
      <c r="B175" s="13" t="s">
        <v>22</v>
      </c>
      <c r="C175" s="13" t="s">
        <v>1101</v>
      </c>
      <c r="D175" s="13" t="s">
        <v>60</v>
      </c>
      <c r="E175" s="70" t="s">
        <v>4056</v>
      </c>
      <c r="F175" s="13" t="s">
        <v>4057</v>
      </c>
      <c r="G175" s="17" t="s">
        <v>4058</v>
      </c>
      <c r="H175" s="13">
        <v>162779438</v>
      </c>
      <c r="I175" s="13">
        <v>164158784</v>
      </c>
      <c r="J175" s="13" t="s">
        <v>26</v>
      </c>
      <c r="K175" s="13" t="s">
        <v>45</v>
      </c>
      <c r="L175" s="13" t="s">
        <v>710</v>
      </c>
      <c r="M175" s="13">
        <v>1</v>
      </c>
      <c r="N175" s="13">
        <v>657</v>
      </c>
      <c r="O175" s="13">
        <v>657</v>
      </c>
      <c r="P175" s="13" t="s">
        <v>4059</v>
      </c>
      <c r="Q175" s="29">
        <v>0.09</v>
      </c>
      <c r="R175" s="13" t="s">
        <v>3793</v>
      </c>
    </row>
    <row r="176" ht="33" spans="1:18">
      <c r="A176" s="13">
        <v>22</v>
      </c>
      <c r="B176" s="11" t="s">
        <v>22</v>
      </c>
      <c r="C176" s="11" t="s">
        <v>1101</v>
      </c>
      <c r="D176" s="13"/>
      <c r="E176" s="11" t="s">
        <v>4060</v>
      </c>
      <c r="F176" s="13" t="s">
        <v>4061</v>
      </c>
      <c r="G176" s="17" t="s">
        <v>4062</v>
      </c>
      <c r="H176" s="13">
        <v>162778842</v>
      </c>
      <c r="I176" s="13">
        <v>164158108</v>
      </c>
      <c r="J176" s="13" t="s">
        <v>755</v>
      </c>
      <c r="K176" s="13" t="s">
        <v>45</v>
      </c>
      <c r="L176" s="13" t="s">
        <v>1942</v>
      </c>
      <c r="M176" s="13">
        <v>1</v>
      </c>
      <c r="N176" s="13">
        <v>99</v>
      </c>
      <c r="O176" s="13">
        <v>475</v>
      </c>
      <c r="P176" s="13" t="s">
        <v>4063</v>
      </c>
      <c r="Q176" s="32" t="s">
        <v>304</v>
      </c>
      <c r="R176" s="13" t="s">
        <v>758</v>
      </c>
    </row>
    <row r="177" ht="33" spans="1:18">
      <c r="A177" s="13"/>
      <c r="B177" s="11"/>
      <c r="C177" s="11"/>
      <c r="D177" s="13"/>
      <c r="E177" s="11"/>
      <c r="F177" s="13"/>
      <c r="G177" s="17" t="s">
        <v>4064</v>
      </c>
      <c r="H177" s="13"/>
      <c r="I177" s="13"/>
      <c r="J177" s="13"/>
      <c r="K177" s="13"/>
      <c r="L177" s="13"/>
      <c r="M177" s="13"/>
      <c r="N177" s="13">
        <v>89</v>
      </c>
      <c r="O177" s="13"/>
      <c r="P177" s="13" t="s">
        <v>4065</v>
      </c>
      <c r="Q177" s="32"/>
      <c r="R177" s="13"/>
    </row>
    <row r="178" ht="33" spans="1:18">
      <c r="A178" s="13"/>
      <c r="B178" s="11"/>
      <c r="C178" s="11"/>
      <c r="D178" s="13"/>
      <c r="E178" s="11"/>
      <c r="F178" s="13"/>
      <c r="G178" s="17" t="s">
        <v>4066</v>
      </c>
      <c r="H178" s="13"/>
      <c r="I178" s="13"/>
      <c r="J178" s="13"/>
      <c r="K178" s="13"/>
      <c r="L178" s="13"/>
      <c r="M178" s="13"/>
      <c r="N178" s="13">
        <v>89</v>
      </c>
      <c r="O178" s="13"/>
      <c r="P178" s="13" t="s">
        <v>4067</v>
      </c>
      <c r="Q178" s="32"/>
      <c r="R178" s="13"/>
    </row>
    <row r="179" ht="33" spans="1:18">
      <c r="A179" s="13"/>
      <c r="B179" s="11"/>
      <c r="C179" s="11"/>
      <c r="D179" s="13"/>
      <c r="E179" s="11"/>
      <c r="F179" s="13"/>
      <c r="G179" s="17" t="s">
        <v>4068</v>
      </c>
      <c r="H179" s="13"/>
      <c r="I179" s="13"/>
      <c r="J179" s="13"/>
      <c r="K179" s="13"/>
      <c r="L179" s="13"/>
      <c r="M179" s="13"/>
      <c r="N179" s="13">
        <v>109</v>
      </c>
      <c r="O179" s="13"/>
      <c r="P179" s="13" t="s">
        <v>4069</v>
      </c>
      <c r="Q179" s="32"/>
      <c r="R179" s="13"/>
    </row>
    <row r="180" ht="33" spans="1:18">
      <c r="A180" s="13"/>
      <c r="B180" s="11"/>
      <c r="C180" s="11"/>
      <c r="D180" s="13"/>
      <c r="E180" s="11"/>
      <c r="F180" s="13"/>
      <c r="G180" s="17" t="s">
        <v>4070</v>
      </c>
      <c r="H180" s="13"/>
      <c r="I180" s="13"/>
      <c r="J180" s="13"/>
      <c r="K180" s="13"/>
      <c r="L180" s="13"/>
      <c r="M180" s="13"/>
      <c r="N180" s="13">
        <v>89</v>
      </c>
      <c r="O180" s="13"/>
      <c r="P180" s="13" t="s">
        <v>4071</v>
      </c>
      <c r="Q180" s="32"/>
      <c r="R180" s="13"/>
    </row>
    <row r="181" ht="99" spans="1:18">
      <c r="A181" s="11">
        <v>24</v>
      </c>
      <c r="B181" s="11" t="s">
        <v>22</v>
      </c>
      <c r="C181" s="11" t="s">
        <v>371</v>
      </c>
      <c r="D181" s="11"/>
      <c r="E181" s="11" t="s">
        <v>3841</v>
      </c>
      <c r="F181" s="11" t="s">
        <v>4072</v>
      </c>
      <c r="G181" s="11" t="s">
        <v>4073</v>
      </c>
      <c r="H181" s="12">
        <v>162779141</v>
      </c>
      <c r="I181" s="12">
        <v>164158466</v>
      </c>
      <c r="J181" s="11" t="s">
        <v>915</v>
      </c>
      <c r="K181" s="11" t="s">
        <v>916</v>
      </c>
      <c r="L181" s="11" t="s">
        <v>909</v>
      </c>
      <c r="M181" s="11">
        <v>1</v>
      </c>
      <c r="N181" s="28">
        <v>1099</v>
      </c>
      <c r="O181" s="28">
        <v>1099</v>
      </c>
      <c r="P181" s="19" t="s">
        <v>4074</v>
      </c>
      <c r="Q181" s="29">
        <v>0.13</v>
      </c>
      <c r="R181" s="11" t="s">
        <v>918</v>
      </c>
    </row>
    <row r="182" ht="82.5" spans="1:18">
      <c r="A182" s="11">
        <v>25</v>
      </c>
      <c r="B182" s="11" t="s">
        <v>22</v>
      </c>
      <c r="C182" s="11" t="s">
        <v>371</v>
      </c>
      <c r="D182" s="11"/>
      <c r="E182" s="11" t="s">
        <v>4075</v>
      </c>
      <c r="F182" s="11" t="s">
        <v>4076</v>
      </c>
      <c r="G182" s="11" t="s">
        <v>4077</v>
      </c>
      <c r="H182" s="12">
        <v>162778148</v>
      </c>
      <c r="I182" s="12">
        <v>164157213</v>
      </c>
      <c r="J182" s="11" t="s">
        <v>26</v>
      </c>
      <c r="K182" s="11" t="s">
        <v>375</v>
      </c>
      <c r="L182" s="11" t="s">
        <v>1087</v>
      </c>
      <c r="M182" s="11">
        <v>1</v>
      </c>
      <c r="N182" s="28" t="s">
        <v>328</v>
      </c>
      <c r="O182" s="28" t="s">
        <v>328</v>
      </c>
      <c r="P182" s="114" t="s">
        <v>1664</v>
      </c>
      <c r="Q182" s="29">
        <v>0.13</v>
      </c>
      <c r="R182" s="11" t="s">
        <v>4078</v>
      </c>
    </row>
    <row r="183" ht="82.5" spans="1:18">
      <c r="A183" s="11">
        <v>26</v>
      </c>
      <c r="B183" s="11" t="s">
        <v>22</v>
      </c>
      <c r="C183" s="11" t="s">
        <v>371</v>
      </c>
      <c r="D183" s="11"/>
      <c r="E183" s="13" t="s">
        <v>4079</v>
      </c>
      <c r="F183" s="13" t="s">
        <v>4080</v>
      </c>
      <c r="G183" s="13" t="s">
        <v>4081</v>
      </c>
      <c r="H183" s="16">
        <v>162778767</v>
      </c>
      <c r="I183" s="16">
        <v>164158014</v>
      </c>
      <c r="J183" s="13" t="s">
        <v>907</v>
      </c>
      <c r="K183" s="13" t="s">
        <v>1571</v>
      </c>
      <c r="L183" s="11" t="s">
        <v>1572</v>
      </c>
      <c r="M183" s="11">
        <v>1</v>
      </c>
      <c r="N183" s="115">
        <v>1580</v>
      </c>
      <c r="O183" s="22">
        <v>1580</v>
      </c>
      <c r="P183" s="20" t="s">
        <v>4082</v>
      </c>
      <c r="Q183" s="29">
        <v>0.13</v>
      </c>
      <c r="R183" s="13" t="s">
        <v>4083</v>
      </c>
    </row>
    <row r="184" ht="99" spans="1:18">
      <c r="A184" s="11">
        <v>27</v>
      </c>
      <c r="B184" s="11" t="s">
        <v>22</v>
      </c>
      <c r="C184" s="11" t="s">
        <v>371</v>
      </c>
      <c r="D184" s="13"/>
      <c r="E184" s="11" t="s">
        <v>4084</v>
      </c>
      <c r="F184" s="13" t="s">
        <v>4085</v>
      </c>
      <c r="G184" s="13" t="s">
        <v>4086</v>
      </c>
      <c r="H184" s="16">
        <v>162778561</v>
      </c>
      <c r="I184" s="16">
        <v>164157782</v>
      </c>
      <c r="J184" s="13" t="s">
        <v>900</v>
      </c>
      <c r="K184" s="13" t="s">
        <v>154</v>
      </c>
      <c r="L184" s="11" t="s">
        <v>909</v>
      </c>
      <c r="M184" s="13">
        <v>1</v>
      </c>
      <c r="N184" s="22">
        <v>1480</v>
      </c>
      <c r="O184" s="22">
        <v>1480</v>
      </c>
      <c r="P184" s="23" t="s">
        <v>4087</v>
      </c>
      <c r="Q184" s="29">
        <v>0.13</v>
      </c>
      <c r="R184" s="13" t="s">
        <v>1665</v>
      </c>
    </row>
    <row r="185" ht="138.05" customHeight="1" spans="1:18">
      <c r="A185" s="13">
        <v>28</v>
      </c>
      <c r="B185" s="13" t="s">
        <v>22</v>
      </c>
      <c r="C185" s="13" t="s">
        <v>919</v>
      </c>
      <c r="D185" s="13"/>
      <c r="E185" s="13" t="s">
        <v>4088</v>
      </c>
      <c r="F185" s="11" t="s">
        <v>4089</v>
      </c>
      <c r="G185" s="13" t="s">
        <v>4090</v>
      </c>
      <c r="H185" s="16">
        <v>162778895</v>
      </c>
      <c r="I185" s="16">
        <v>164158174</v>
      </c>
      <c r="J185" s="13" t="s">
        <v>2427</v>
      </c>
      <c r="K185" s="13" t="s">
        <v>2428</v>
      </c>
      <c r="L185" s="13" t="s">
        <v>2429</v>
      </c>
      <c r="M185" s="13">
        <v>1</v>
      </c>
      <c r="N185" s="22">
        <v>399</v>
      </c>
      <c r="O185" s="22">
        <v>399</v>
      </c>
      <c r="P185" s="23" t="s">
        <v>4091</v>
      </c>
      <c r="Q185" s="30">
        <v>0.13</v>
      </c>
      <c r="R185" s="13" t="s">
        <v>2431</v>
      </c>
    </row>
    <row r="186" ht="181.5" customHeight="1" spans="1:18">
      <c r="A186" s="11">
        <v>29</v>
      </c>
      <c r="B186" s="11" t="s">
        <v>22</v>
      </c>
      <c r="C186" s="11" t="s">
        <v>919</v>
      </c>
      <c r="D186" s="13" t="s">
        <v>60</v>
      </c>
      <c r="E186" s="11" t="s">
        <v>4092</v>
      </c>
      <c r="F186" s="11" t="s">
        <v>4093</v>
      </c>
      <c r="G186" s="11" t="s">
        <v>4094</v>
      </c>
      <c r="H186" s="16">
        <v>162778406</v>
      </c>
      <c r="I186" s="12">
        <v>164157610</v>
      </c>
      <c r="J186" s="11" t="s">
        <v>975</v>
      </c>
      <c r="K186" s="11" t="s">
        <v>976</v>
      </c>
      <c r="L186" s="11" t="s">
        <v>53</v>
      </c>
      <c r="M186" s="11">
        <v>1</v>
      </c>
      <c r="N186" s="28">
        <v>599</v>
      </c>
      <c r="O186" s="28">
        <v>599</v>
      </c>
      <c r="P186" s="27" t="s">
        <v>4095</v>
      </c>
      <c r="Q186" s="29">
        <v>0.13</v>
      </c>
      <c r="R186" s="11" t="s">
        <v>979</v>
      </c>
    </row>
    <row r="187" ht="280.5" customHeight="1" spans="1:18">
      <c r="A187" s="11">
        <v>30</v>
      </c>
      <c r="B187" s="11" t="s">
        <v>22</v>
      </c>
      <c r="C187" s="13" t="s">
        <v>919</v>
      </c>
      <c r="D187" s="11"/>
      <c r="E187" s="13" t="s">
        <v>4096</v>
      </c>
      <c r="F187" s="13" t="s">
        <v>4097</v>
      </c>
      <c r="G187" s="13" t="s">
        <v>4098</v>
      </c>
      <c r="H187" s="16">
        <v>162778905</v>
      </c>
      <c r="I187" s="16">
        <v>164158185</v>
      </c>
      <c r="J187" s="13" t="s">
        <v>975</v>
      </c>
      <c r="K187" s="13" t="s">
        <v>286</v>
      </c>
      <c r="L187" s="11" t="s">
        <v>53</v>
      </c>
      <c r="M187" s="11">
        <v>1</v>
      </c>
      <c r="N187" s="28">
        <v>2199</v>
      </c>
      <c r="O187" s="28">
        <v>2199</v>
      </c>
      <c r="P187" s="23" t="s">
        <v>4099</v>
      </c>
      <c r="Q187" s="30">
        <v>0.13</v>
      </c>
      <c r="R187" s="13" t="s">
        <v>4100</v>
      </c>
    </row>
    <row r="188" ht="175" customHeight="1" spans="1:18">
      <c r="A188" s="11">
        <v>31</v>
      </c>
      <c r="B188" s="11" t="s">
        <v>22</v>
      </c>
      <c r="C188" s="11" t="s">
        <v>919</v>
      </c>
      <c r="D188" s="11"/>
      <c r="E188" s="11" t="s">
        <v>4101</v>
      </c>
      <c r="F188" s="11" t="s">
        <v>4102</v>
      </c>
      <c r="G188" s="11" t="s">
        <v>4103</v>
      </c>
      <c r="H188" s="12">
        <v>162778703</v>
      </c>
      <c r="I188" s="12">
        <v>164157948</v>
      </c>
      <c r="J188" s="11" t="s">
        <v>250</v>
      </c>
      <c r="K188" s="11" t="s">
        <v>286</v>
      </c>
      <c r="L188" s="11" t="s">
        <v>909</v>
      </c>
      <c r="M188" s="11">
        <v>1</v>
      </c>
      <c r="N188" s="28">
        <v>399</v>
      </c>
      <c r="O188" s="28">
        <v>399</v>
      </c>
      <c r="P188" s="19" t="s">
        <v>4104</v>
      </c>
      <c r="Q188" s="29">
        <v>0.13</v>
      </c>
      <c r="R188" s="11" t="s">
        <v>1100</v>
      </c>
    </row>
    <row r="189" ht="82.5" spans="1:18">
      <c r="A189" s="11">
        <v>32</v>
      </c>
      <c r="B189" s="11" t="s">
        <v>22</v>
      </c>
      <c r="C189" s="11" t="s">
        <v>919</v>
      </c>
      <c r="D189" s="11"/>
      <c r="E189" s="11" t="s">
        <v>4105</v>
      </c>
      <c r="F189" s="11" t="s">
        <v>4106</v>
      </c>
      <c r="G189" s="11" t="s">
        <v>4107</v>
      </c>
      <c r="H189" s="16">
        <v>162778929</v>
      </c>
      <c r="I189" s="12">
        <v>164158212</v>
      </c>
      <c r="J189" s="11" t="s">
        <v>1076</v>
      </c>
      <c r="K189" s="11" t="s">
        <v>1077</v>
      </c>
      <c r="L189" s="11" t="s">
        <v>135</v>
      </c>
      <c r="M189" s="11">
        <v>1</v>
      </c>
      <c r="N189" s="28">
        <v>489</v>
      </c>
      <c r="O189" s="28">
        <v>489</v>
      </c>
      <c r="P189" s="27" t="s">
        <v>4108</v>
      </c>
      <c r="Q189" s="29">
        <v>0.13</v>
      </c>
      <c r="R189" s="11" t="s">
        <v>979</v>
      </c>
    </row>
    <row r="190" ht="66" spans="1:18">
      <c r="A190" s="11">
        <v>33</v>
      </c>
      <c r="B190" s="11" t="s">
        <v>22</v>
      </c>
      <c r="C190" s="11" t="s">
        <v>919</v>
      </c>
      <c r="D190" s="11"/>
      <c r="E190" s="11" t="s">
        <v>4109</v>
      </c>
      <c r="F190" s="11" t="s">
        <v>4110</v>
      </c>
      <c r="G190" s="11" t="s">
        <v>4111</v>
      </c>
      <c r="H190" s="12">
        <v>162778062</v>
      </c>
      <c r="I190" s="12">
        <v>164157096</v>
      </c>
      <c r="J190" s="11" t="s">
        <v>923</v>
      </c>
      <c r="K190" s="11" t="s">
        <v>120</v>
      </c>
      <c r="L190" s="11" t="s">
        <v>909</v>
      </c>
      <c r="M190" s="11">
        <v>1</v>
      </c>
      <c r="N190" s="28">
        <v>399</v>
      </c>
      <c r="O190" s="28">
        <v>399</v>
      </c>
      <c r="P190" s="27" t="s">
        <v>4112</v>
      </c>
      <c r="Q190" s="29">
        <v>0.13</v>
      </c>
      <c r="R190" s="11" t="s">
        <v>925</v>
      </c>
    </row>
    <row r="191" ht="75" customHeight="1" spans="1:18">
      <c r="A191" s="13">
        <v>34</v>
      </c>
      <c r="B191" s="11" t="s">
        <v>22</v>
      </c>
      <c r="C191" s="11" t="s">
        <v>971</v>
      </c>
      <c r="D191" s="11" t="s">
        <v>60</v>
      </c>
      <c r="E191" s="11" t="s">
        <v>4113</v>
      </c>
      <c r="F191" s="11" t="s">
        <v>4114</v>
      </c>
      <c r="G191" s="13" t="s">
        <v>4115</v>
      </c>
      <c r="H191" s="13">
        <v>162777012</v>
      </c>
      <c r="I191" s="13">
        <v>164155130</v>
      </c>
      <c r="J191" s="13" t="s">
        <v>941</v>
      </c>
      <c r="K191" s="13" t="s">
        <v>120</v>
      </c>
      <c r="L191" s="13" t="s">
        <v>36</v>
      </c>
      <c r="M191" s="11">
        <v>2</v>
      </c>
      <c r="N191" s="13">
        <v>299</v>
      </c>
      <c r="O191" s="13">
        <v>428</v>
      </c>
      <c r="P191" s="23" t="s">
        <v>4116</v>
      </c>
      <c r="Q191" s="30">
        <v>0.13</v>
      </c>
      <c r="R191" s="13" t="s">
        <v>996</v>
      </c>
    </row>
    <row r="192" ht="75" customHeight="1" spans="1:18">
      <c r="A192" s="13"/>
      <c r="B192" s="11"/>
      <c r="C192" s="11"/>
      <c r="D192" s="11"/>
      <c r="E192" s="11"/>
      <c r="F192" s="11"/>
      <c r="G192" s="13"/>
      <c r="H192" s="13"/>
      <c r="I192" s="13"/>
      <c r="J192" s="13" t="s">
        <v>941</v>
      </c>
      <c r="K192" s="13" t="s">
        <v>120</v>
      </c>
      <c r="L192" s="13" t="s">
        <v>36</v>
      </c>
      <c r="M192" s="11"/>
      <c r="N192" s="13">
        <v>129</v>
      </c>
      <c r="O192" s="13"/>
      <c r="P192" s="23" t="s">
        <v>4117</v>
      </c>
      <c r="Q192" s="30"/>
      <c r="R192" s="13"/>
    </row>
    <row r="193" ht="161" customHeight="1" spans="1:18">
      <c r="A193" s="13">
        <v>35</v>
      </c>
      <c r="B193" s="13" t="s">
        <v>22</v>
      </c>
      <c r="C193" s="13" t="s">
        <v>997</v>
      </c>
      <c r="D193" s="13" t="s">
        <v>60</v>
      </c>
      <c r="E193" s="13" t="s">
        <v>4118</v>
      </c>
      <c r="F193" s="13" t="s">
        <v>4119</v>
      </c>
      <c r="G193" s="13" t="s">
        <v>4120</v>
      </c>
      <c r="H193" s="13">
        <v>162779095</v>
      </c>
      <c r="I193" s="13">
        <v>164158405</v>
      </c>
      <c r="J193" s="13" t="s">
        <v>26</v>
      </c>
      <c r="K193" s="13" t="s">
        <v>1586</v>
      </c>
      <c r="L193" s="11" t="s">
        <v>36</v>
      </c>
      <c r="M193" s="13">
        <v>1</v>
      </c>
      <c r="N193" s="13">
        <v>379</v>
      </c>
      <c r="O193" s="13">
        <v>379</v>
      </c>
      <c r="P193" s="23" t="s">
        <v>4121</v>
      </c>
      <c r="Q193" s="30">
        <v>0.13</v>
      </c>
      <c r="R193" s="13" t="s">
        <v>1588</v>
      </c>
    </row>
    <row r="194" ht="330" spans="1:18">
      <c r="A194" s="13">
        <v>1</v>
      </c>
      <c r="B194" s="13" t="s">
        <v>22</v>
      </c>
      <c r="C194" s="13" t="s">
        <v>415</v>
      </c>
      <c r="D194" s="11"/>
      <c r="E194" s="13" t="s">
        <v>1441</v>
      </c>
      <c r="F194" s="116" t="s">
        <v>4122</v>
      </c>
      <c r="G194" s="117" t="s">
        <v>4123</v>
      </c>
      <c r="H194" s="13">
        <v>162778827</v>
      </c>
      <c r="I194" s="13">
        <v>164158087</v>
      </c>
      <c r="J194" s="13" t="s">
        <v>354</v>
      </c>
      <c r="K194" s="13" t="s">
        <v>355</v>
      </c>
      <c r="L194" s="13" t="s">
        <v>356</v>
      </c>
      <c r="M194" s="13">
        <v>1</v>
      </c>
      <c r="N194" s="39" t="s">
        <v>4124</v>
      </c>
      <c r="O194" s="13">
        <v>480.3</v>
      </c>
      <c r="P194" s="121" t="s">
        <v>4125</v>
      </c>
      <c r="Q194" s="30">
        <v>0.13</v>
      </c>
      <c r="R194" s="13" t="s">
        <v>4126</v>
      </c>
    </row>
    <row r="195" ht="247.5" spans="1:18">
      <c r="A195" s="15">
        <v>2</v>
      </c>
      <c r="B195" s="15" t="s">
        <v>22</v>
      </c>
      <c r="C195" s="15" t="s">
        <v>420</v>
      </c>
      <c r="D195" s="13"/>
      <c r="E195" s="13" t="s">
        <v>1473</v>
      </c>
      <c r="F195" s="13" t="s">
        <v>4127</v>
      </c>
      <c r="G195" s="17" t="s">
        <v>4128</v>
      </c>
      <c r="H195" s="13">
        <v>162777718</v>
      </c>
      <c r="I195" s="13">
        <v>164156312</v>
      </c>
      <c r="J195" s="13" t="s">
        <v>866</v>
      </c>
      <c r="K195" s="13" t="s">
        <v>867</v>
      </c>
      <c r="L195" s="13" t="s">
        <v>356</v>
      </c>
      <c r="M195" s="13">
        <v>1</v>
      </c>
      <c r="N195" s="13" t="s">
        <v>4129</v>
      </c>
      <c r="O195" s="13">
        <v>411.4</v>
      </c>
      <c r="P195" s="13" t="s">
        <v>4130</v>
      </c>
      <c r="Q195" s="30">
        <v>0.13</v>
      </c>
      <c r="R195" s="13" t="s">
        <v>4131</v>
      </c>
    </row>
    <row r="196" ht="33" customHeight="1" spans="1:18">
      <c r="A196" s="39">
        <v>3</v>
      </c>
      <c r="B196" s="39" t="s">
        <v>22</v>
      </c>
      <c r="C196" s="39" t="s">
        <v>385</v>
      </c>
      <c r="D196" s="41"/>
      <c r="E196" s="41"/>
      <c r="F196" s="39" t="s">
        <v>4132</v>
      </c>
      <c r="G196" s="42" t="s">
        <v>4133</v>
      </c>
      <c r="H196" s="118">
        <v>162777563</v>
      </c>
      <c r="I196" s="118">
        <v>164155984</v>
      </c>
      <c r="J196" s="118" t="s">
        <v>1649</v>
      </c>
      <c r="K196" s="41" t="s">
        <v>1015</v>
      </c>
      <c r="L196" s="41" t="s">
        <v>1016</v>
      </c>
      <c r="M196" s="41">
        <v>1</v>
      </c>
      <c r="N196" s="41">
        <v>249</v>
      </c>
      <c r="O196" s="41">
        <v>495</v>
      </c>
      <c r="P196" s="41" t="s">
        <v>4134</v>
      </c>
      <c r="Q196" s="88">
        <v>0.13</v>
      </c>
      <c r="R196" s="39" t="s">
        <v>1018</v>
      </c>
    </row>
    <row r="197" ht="33" spans="1:18">
      <c r="A197" s="39"/>
      <c r="B197" s="39"/>
      <c r="C197" s="39"/>
      <c r="D197" s="41"/>
      <c r="E197" s="41"/>
      <c r="F197" s="39"/>
      <c r="G197" s="42"/>
      <c r="H197" s="118"/>
      <c r="I197" s="118"/>
      <c r="J197" s="118"/>
      <c r="K197" s="41"/>
      <c r="L197" s="41"/>
      <c r="M197" s="41"/>
      <c r="N197" s="41">
        <v>89</v>
      </c>
      <c r="O197" s="41"/>
      <c r="P197" s="41" t="s">
        <v>4135</v>
      </c>
      <c r="Q197" s="39"/>
      <c r="R197" s="39"/>
    </row>
    <row r="198" ht="33" spans="1:18">
      <c r="A198" s="39"/>
      <c r="B198" s="39"/>
      <c r="C198" s="39"/>
      <c r="D198" s="41"/>
      <c r="E198" s="41"/>
      <c r="F198" s="39"/>
      <c r="G198" s="42"/>
      <c r="H198" s="118"/>
      <c r="I198" s="118"/>
      <c r="J198" s="118"/>
      <c r="K198" s="41"/>
      <c r="L198" s="41"/>
      <c r="M198" s="41"/>
      <c r="N198" s="41">
        <v>49</v>
      </c>
      <c r="O198" s="41"/>
      <c r="P198" s="44" t="s">
        <v>4136</v>
      </c>
      <c r="Q198" s="39"/>
      <c r="R198" s="39"/>
    </row>
    <row r="199" ht="25.5" spans="1:18">
      <c r="A199" s="39"/>
      <c r="B199" s="39"/>
      <c r="C199" s="39"/>
      <c r="D199" s="41"/>
      <c r="E199" s="41"/>
      <c r="F199" s="39"/>
      <c r="G199" s="42"/>
      <c r="H199" s="118"/>
      <c r="I199" s="118"/>
      <c r="J199" s="118"/>
      <c r="K199" s="41"/>
      <c r="L199" s="41"/>
      <c r="M199" s="41"/>
      <c r="N199" s="41">
        <v>108</v>
      </c>
      <c r="O199" s="41"/>
      <c r="P199" s="122" t="s">
        <v>4137</v>
      </c>
      <c r="Q199" s="39"/>
      <c r="R199" s="39"/>
    </row>
    <row r="200" ht="82.5" spans="1:18">
      <c r="A200" s="11">
        <v>4</v>
      </c>
      <c r="B200" s="11" t="s">
        <v>22</v>
      </c>
      <c r="C200" s="11" t="s">
        <v>1005</v>
      </c>
      <c r="D200" s="11"/>
      <c r="E200" s="11" t="s">
        <v>4138</v>
      </c>
      <c r="F200" s="11" t="s">
        <v>4139</v>
      </c>
      <c r="G200" s="18" t="s">
        <v>4140</v>
      </c>
      <c r="H200" s="12">
        <v>162778733</v>
      </c>
      <c r="I200" s="12">
        <v>164157978</v>
      </c>
      <c r="J200" s="11" t="s">
        <v>250</v>
      </c>
      <c r="K200" s="11" t="s">
        <v>2211</v>
      </c>
      <c r="L200" s="11" t="s">
        <v>36</v>
      </c>
      <c r="M200" s="11">
        <v>2</v>
      </c>
      <c r="N200" s="11">
        <v>359</v>
      </c>
      <c r="O200" s="11">
        <f>N200+N201</f>
        <v>628</v>
      </c>
      <c r="P200" s="27" t="s">
        <v>4141</v>
      </c>
      <c r="Q200" s="29">
        <v>0.13</v>
      </c>
      <c r="R200" s="11" t="s">
        <v>1011</v>
      </c>
    </row>
    <row r="201" ht="99" spans="1:18">
      <c r="A201" s="11"/>
      <c r="B201" s="11"/>
      <c r="C201" s="11"/>
      <c r="D201" s="11"/>
      <c r="E201" s="11"/>
      <c r="F201" s="11"/>
      <c r="G201" s="18" t="s">
        <v>4142</v>
      </c>
      <c r="H201" s="14"/>
      <c r="I201" s="14"/>
      <c r="J201" s="11"/>
      <c r="K201" s="11"/>
      <c r="L201" s="11"/>
      <c r="M201" s="11"/>
      <c r="N201" s="11">
        <v>269</v>
      </c>
      <c r="O201" s="11"/>
      <c r="P201" s="27" t="s">
        <v>4143</v>
      </c>
      <c r="Q201" s="29"/>
      <c r="R201" s="11"/>
    </row>
    <row r="202" ht="150" customHeight="1" spans="1:18">
      <c r="A202" s="11">
        <v>5</v>
      </c>
      <c r="B202" s="11" t="s">
        <v>22</v>
      </c>
      <c r="C202" s="11" t="s">
        <v>919</v>
      </c>
      <c r="D202" s="11"/>
      <c r="E202" s="11" t="s">
        <v>4144</v>
      </c>
      <c r="F202" s="11" t="s">
        <v>4145</v>
      </c>
      <c r="G202" s="18" t="s">
        <v>4146</v>
      </c>
      <c r="H202" s="12">
        <v>162778630</v>
      </c>
      <c r="I202" s="12">
        <v>164157864</v>
      </c>
      <c r="J202" s="11" t="s">
        <v>1539</v>
      </c>
      <c r="K202" s="11" t="s">
        <v>1540</v>
      </c>
      <c r="L202" s="11" t="s">
        <v>909</v>
      </c>
      <c r="M202" s="11">
        <v>1</v>
      </c>
      <c r="N202" s="28"/>
      <c r="O202" s="28">
        <v>679</v>
      </c>
      <c r="P202" s="123" t="s">
        <v>4147</v>
      </c>
      <c r="Q202" s="29">
        <v>0.13</v>
      </c>
      <c r="R202" s="11" t="s">
        <v>925</v>
      </c>
    </row>
    <row r="203" ht="174.45" customHeight="1" spans="1:18">
      <c r="A203" s="11">
        <v>6</v>
      </c>
      <c r="B203" s="11" t="s">
        <v>22</v>
      </c>
      <c r="C203" s="11" t="s">
        <v>919</v>
      </c>
      <c r="D203" s="11"/>
      <c r="E203" s="11" t="s">
        <v>1547</v>
      </c>
      <c r="F203" s="13" t="s">
        <v>4148</v>
      </c>
      <c r="G203" s="52" t="s">
        <v>4149</v>
      </c>
      <c r="H203" s="16">
        <v>162778392</v>
      </c>
      <c r="I203" s="12">
        <v>164157595</v>
      </c>
      <c r="J203" s="11" t="s">
        <v>975</v>
      </c>
      <c r="K203" s="11" t="s">
        <v>976</v>
      </c>
      <c r="L203" s="11" t="s">
        <v>53</v>
      </c>
      <c r="M203" s="11">
        <v>1</v>
      </c>
      <c r="N203" s="28"/>
      <c r="O203" s="28">
        <v>499</v>
      </c>
      <c r="P203" s="54" t="s">
        <v>4150</v>
      </c>
      <c r="Q203" s="29">
        <v>0.13</v>
      </c>
      <c r="R203" s="11" t="s">
        <v>979</v>
      </c>
    </row>
    <row r="204" ht="16.5" spans="1:18">
      <c r="A204" s="119">
        <v>9</v>
      </c>
      <c r="B204" s="119" t="s">
        <v>22</v>
      </c>
      <c r="C204" s="119" t="s">
        <v>1101</v>
      </c>
      <c r="D204" s="119" t="s">
        <v>60</v>
      </c>
      <c r="E204" s="39" t="s">
        <v>4151</v>
      </c>
      <c r="F204" s="39" t="s">
        <v>4152</v>
      </c>
      <c r="G204" s="120" t="s">
        <v>2796</v>
      </c>
      <c r="H204" s="119">
        <v>162779827</v>
      </c>
      <c r="I204" s="119">
        <v>164159271</v>
      </c>
      <c r="J204" s="119" t="s">
        <v>26</v>
      </c>
      <c r="K204" s="119" t="s">
        <v>45</v>
      </c>
      <c r="L204" s="39" t="s">
        <v>1371</v>
      </c>
      <c r="M204" s="119">
        <v>1</v>
      </c>
      <c r="N204" s="119">
        <v>79</v>
      </c>
      <c r="O204" s="119">
        <v>644.3</v>
      </c>
      <c r="P204" s="119" t="s">
        <v>2797</v>
      </c>
      <c r="Q204" s="124">
        <v>0.09</v>
      </c>
      <c r="R204" s="119" t="s">
        <v>1373</v>
      </c>
    </row>
    <row r="205" ht="16.5" spans="1:18">
      <c r="A205" s="119"/>
      <c r="B205" s="119"/>
      <c r="C205" s="119"/>
      <c r="D205" s="119"/>
      <c r="E205" s="39"/>
      <c r="F205" s="39"/>
      <c r="G205" s="120" t="s">
        <v>4153</v>
      </c>
      <c r="H205" s="119"/>
      <c r="I205" s="119"/>
      <c r="J205" s="119"/>
      <c r="K205" s="119"/>
      <c r="L205" s="119"/>
      <c r="M205" s="119"/>
      <c r="N205" s="119">
        <v>59</v>
      </c>
      <c r="O205" s="119"/>
      <c r="P205" s="119" t="s">
        <v>4154</v>
      </c>
      <c r="Q205" s="119"/>
      <c r="R205" s="119"/>
    </row>
    <row r="206" ht="16.5" spans="1:18">
      <c r="A206" s="119"/>
      <c r="B206" s="119"/>
      <c r="C206" s="119"/>
      <c r="D206" s="119"/>
      <c r="E206" s="39"/>
      <c r="F206" s="39"/>
      <c r="G206" s="120" t="s">
        <v>2800</v>
      </c>
      <c r="H206" s="119"/>
      <c r="I206" s="119"/>
      <c r="J206" s="119"/>
      <c r="K206" s="119"/>
      <c r="L206" s="119"/>
      <c r="M206" s="119"/>
      <c r="N206" s="119">
        <v>39</v>
      </c>
      <c r="O206" s="119"/>
      <c r="P206" s="119" t="s">
        <v>2801</v>
      </c>
      <c r="Q206" s="119"/>
      <c r="R206" s="119"/>
    </row>
    <row r="207" ht="16.5" spans="1:18">
      <c r="A207" s="119"/>
      <c r="B207" s="119"/>
      <c r="C207" s="119"/>
      <c r="D207" s="119"/>
      <c r="E207" s="39"/>
      <c r="F207" s="39"/>
      <c r="G207" s="120" t="s">
        <v>4155</v>
      </c>
      <c r="H207" s="119"/>
      <c r="I207" s="119"/>
      <c r="J207" s="119"/>
      <c r="K207" s="119"/>
      <c r="L207" s="119"/>
      <c r="M207" s="119"/>
      <c r="N207" s="119">
        <v>59</v>
      </c>
      <c r="O207" s="119"/>
      <c r="P207" s="119" t="s">
        <v>4156</v>
      </c>
      <c r="Q207" s="119"/>
      <c r="R207" s="119"/>
    </row>
    <row r="208" ht="16.5" spans="1:18">
      <c r="A208" s="119"/>
      <c r="B208" s="119"/>
      <c r="C208" s="119"/>
      <c r="D208" s="119"/>
      <c r="E208" s="39"/>
      <c r="F208" s="39"/>
      <c r="G208" s="120" t="s">
        <v>1913</v>
      </c>
      <c r="H208" s="119"/>
      <c r="I208" s="119"/>
      <c r="J208" s="119"/>
      <c r="K208" s="119"/>
      <c r="L208" s="119"/>
      <c r="M208" s="119"/>
      <c r="N208" s="119">
        <v>49</v>
      </c>
      <c r="O208" s="119"/>
      <c r="P208" s="119" t="s">
        <v>1915</v>
      </c>
      <c r="Q208" s="119"/>
      <c r="R208" s="119"/>
    </row>
    <row r="209" ht="16.5" spans="1:18">
      <c r="A209" s="119"/>
      <c r="B209" s="119"/>
      <c r="C209" s="119"/>
      <c r="D209" s="119"/>
      <c r="E209" s="39"/>
      <c r="F209" s="39"/>
      <c r="G209" s="120" t="s">
        <v>4157</v>
      </c>
      <c r="H209" s="119"/>
      <c r="I209" s="119"/>
      <c r="J209" s="119"/>
      <c r="K209" s="119"/>
      <c r="L209" s="119"/>
      <c r="M209" s="119"/>
      <c r="N209" s="119">
        <v>49</v>
      </c>
      <c r="O209" s="119"/>
      <c r="P209" s="119" t="s">
        <v>4158</v>
      </c>
      <c r="Q209" s="119"/>
      <c r="R209" s="119"/>
    </row>
    <row r="210" ht="16.5" spans="1:18">
      <c r="A210" s="119"/>
      <c r="B210" s="119"/>
      <c r="C210" s="119"/>
      <c r="D210" s="119"/>
      <c r="E210" s="39"/>
      <c r="F210" s="39"/>
      <c r="G210" s="120" t="s">
        <v>4159</v>
      </c>
      <c r="H210" s="119"/>
      <c r="I210" s="119"/>
      <c r="J210" s="119"/>
      <c r="K210" s="119"/>
      <c r="L210" s="119"/>
      <c r="M210" s="119"/>
      <c r="N210" s="119">
        <v>59</v>
      </c>
      <c r="O210" s="119"/>
      <c r="P210" s="119" t="s">
        <v>4160</v>
      </c>
      <c r="Q210" s="119"/>
      <c r="R210" s="119"/>
    </row>
    <row r="211" ht="16.5" spans="1:18">
      <c r="A211" s="119"/>
      <c r="B211" s="119"/>
      <c r="C211" s="119"/>
      <c r="D211" s="119"/>
      <c r="E211" s="39"/>
      <c r="F211" s="39"/>
      <c r="G211" s="120" t="s">
        <v>2806</v>
      </c>
      <c r="H211" s="119"/>
      <c r="I211" s="119"/>
      <c r="J211" s="119"/>
      <c r="K211" s="119"/>
      <c r="L211" s="119"/>
      <c r="M211" s="119"/>
      <c r="N211" s="119">
        <v>29</v>
      </c>
      <c r="O211" s="119"/>
      <c r="P211" s="119" t="s">
        <v>2807</v>
      </c>
      <c r="Q211" s="119"/>
      <c r="R211" s="119"/>
    </row>
    <row r="212" ht="16.5" spans="1:18">
      <c r="A212" s="119"/>
      <c r="B212" s="119"/>
      <c r="C212" s="119"/>
      <c r="D212" s="119"/>
      <c r="E212" s="39"/>
      <c r="F212" s="39"/>
      <c r="G212" s="120" t="s">
        <v>1922</v>
      </c>
      <c r="H212" s="119"/>
      <c r="I212" s="119"/>
      <c r="J212" s="119"/>
      <c r="K212" s="119"/>
      <c r="L212" s="119"/>
      <c r="M212" s="119"/>
      <c r="N212" s="119">
        <v>48.9</v>
      </c>
      <c r="O212" s="119"/>
      <c r="P212" s="119" t="s">
        <v>1923</v>
      </c>
      <c r="Q212" s="119"/>
      <c r="R212" s="119"/>
    </row>
    <row r="213" ht="16.5" spans="1:18">
      <c r="A213" s="119"/>
      <c r="B213" s="119"/>
      <c r="C213" s="119"/>
      <c r="D213" s="119"/>
      <c r="E213" s="39"/>
      <c r="F213" s="39"/>
      <c r="G213" s="120" t="s">
        <v>1920</v>
      </c>
      <c r="H213" s="119"/>
      <c r="I213" s="119"/>
      <c r="J213" s="119"/>
      <c r="K213" s="119"/>
      <c r="L213" s="119"/>
      <c r="M213" s="119"/>
      <c r="N213" s="119">
        <v>49.9</v>
      </c>
      <c r="O213" s="119"/>
      <c r="P213" s="119" t="s">
        <v>1921</v>
      </c>
      <c r="Q213" s="119"/>
      <c r="R213" s="119"/>
    </row>
    <row r="214" ht="16.5" spans="1:18">
      <c r="A214" s="119"/>
      <c r="B214" s="119"/>
      <c r="C214" s="119"/>
      <c r="D214" s="119"/>
      <c r="E214" s="39"/>
      <c r="F214" s="39"/>
      <c r="G214" s="120" t="s">
        <v>2804</v>
      </c>
      <c r="H214" s="119"/>
      <c r="I214" s="119"/>
      <c r="J214" s="119"/>
      <c r="K214" s="119"/>
      <c r="L214" s="119"/>
      <c r="M214" s="119"/>
      <c r="N214" s="119">
        <v>39.9</v>
      </c>
      <c r="O214" s="119"/>
      <c r="P214" s="119" t="s">
        <v>2805</v>
      </c>
      <c r="Q214" s="119"/>
      <c r="R214" s="119"/>
    </row>
    <row r="215" ht="16.5" spans="1:18">
      <c r="A215" s="119"/>
      <c r="B215" s="119"/>
      <c r="C215" s="119"/>
      <c r="D215" s="119"/>
      <c r="E215" s="39"/>
      <c r="F215" s="39"/>
      <c r="G215" s="120" t="s">
        <v>1378</v>
      </c>
      <c r="H215" s="119"/>
      <c r="I215" s="119"/>
      <c r="J215" s="119"/>
      <c r="K215" s="119"/>
      <c r="L215" s="119"/>
      <c r="M215" s="119"/>
      <c r="N215" s="119">
        <v>63.9</v>
      </c>
      <c r="O215" s="119"/>
      <c r="P215" s="119" t="s">
        <v>1379</v>
      </c>
      <c r="Q215" s="119"/>
      <c r="R215" s="119"/>
    </row>
    <row r="216" ht="16.5" spans="1:18">
      <c r="A216" s="119"/>
      <c r="B216" s="119"/>
      <c r="C216" s="119"/>
      <c r="D216" s="119"/>
      <c r="E216" s="39"/>
      <c r="F216" s="39"/>
      <c r="G216" s="120" t="s">
        <v>1380</v>
      </c>
      <c r="H216" s="119"/>
      <c r="I216" s="119"/>
      <c r="J216" s="119"/>
      <c r="K216" s="119"/>
      <c r="L216" s="119"/>
      <c r="M216" s="119"/>
      <c r="N216" s="119">
        <v>19.8</v>
      </c>
      <c r="O216" s="119"/>
      <c r="P216" s="119" t="s">
        <v>1381</v>
      </c>
      <c r="Q216" s="119"/>
      <c r="R216" s="119"/>
    </row>
    <row r="217" ht="16.5" spans="1:18">
      <c r="A217" s="119">
        <v>10</v>
      </c>
      <c r="B217" s="119" t="s">
        <v>22</v>
      </c>
      <c r="C217" s="119" t="s">
        <v>1101</v>
      </c>
      <c r="D217" s="119"/>
      <c r="E217" s="39" t="s">
        <v>4161</v>
      </c>
      <c r="F217" s="39" t="s">
        <v>4162</v>
      </c>
      <c r="G217" s="120" t="s">
        <v>1927</v>
      </c>
      <c r="H217" s="119">
        <v>162779825</v>
      </c>
      <c r="I217" s="119">
        <v>164159269</v>
      </c>
      <c r="J217" s="119" t="s">
        <v>26</v>
      </c>
      <c r="K217" s="119" t="s">
        <v>45</v>
      </c>
      <c r="L217" s="39" t="s">
        <v>1371</v>
      </c>
      <c r="M217" s="119">
        <v>1</v>
      </c>
      <c r="N217" s="119">
        <v>59</v>
      </c>
      <c r="O217" s="119">
        <v>602.8</v>
      </c>
      <c r="P217" s="119" t="s">
        <v>1928</v>
      </c>
      <c r="Q217" s="124">
        <v>0.09</v>
      </c>
      <c r="R217" s="119" t="s">
        <v>1373</v>
      </c>
    </row>
    <row r="218" ht="16.5" spans="1:18">
      <c r="A218" s="119"/>
      <c r="B218" s="119"/>
      <c r="C218" s="119"/>
      <c r="D218" s="119"/>
      <c r="E218" s="39"/>
      <c r="F218" s="39"/>
      <c r="G218" s="120" t="s">
        <v>2810</v>
      </c>
      <c r="H218" s="119"/>
      <c r="I218" s="119"/>
      <c r="J218" s="119"/>
      <c r="K218" s="119"/>
      <c r="L218" s="119"/>
      <c r="M218" s="119"/>
      <c r="N218" s="119">
        <v>49</v>
      </c>
      <c r="O218" s="119"/>
      <c r="P218" s="119" t="s">
        <v>2811</v>
      </c>
      <c r="Q218" s="119"/>
      <c r="R218" s="119"/>
    </row>
    <row r="219" ht="16.5" spans="1:18">
      <c r="A219" s="119"/>
      <c r="B219" s="119"/>
      <c r="C219" s="119"/>
      <c r="D219" s="119"/>
      <c r="E219" s="39"/>
      <c r="F219" s="39"/>
      <c r="G219" s="120" t="s">
        <v>1370</v>
      </c>
      <c r="H219" s="119"/>
      <c r="I219" s="119"/>
      <c r="J219" s="119"/>
      <c r="K219" s="119"/>
      <c r="L219" s="119"/>
      <c r="M219" s="119"/>
      <c r="N219" s="119">
        <v>69</v>
      </c>
      <c r="O219" s="119"/>
      <c r="P219" s="119" t="s">
        <v>1372</v>
      </c>
      <c r="Q219" s="119"/>
      <c r="R219" s="119"/>
    </row>
    <row r="220" ht="16.5" spans="1:18">
      <c r="A220" s="119"/>
      <c r="B220" s="119"/>
      <c r="C220" s="119"/>
      <c r="D220" s="119"/>
      <c r="E220" s="39"/>
      <c r="F220" s="39"/>
      <c r="G220" s="120" t="s">
        <v>1376</v>
      </c>
      <c r="H220" s="119"/>
      <c r="I220" s="119"/>
      <c r="J220" s="119"/>
      <c r="K220" s="119"/>
      <c r="L220" s="119"/>
      <c r="M220" s="119"/>
      <c r="N220" s="119">
        <v>29</v>
      </c>
      <c r="O220" s="119"/>
      <c r="P220" s="119" t="s">
        <v>1377</v>
      </c>
      <c r="Q220" s="119"/>
      <c r="R220" s="119"/>
    </row>
    <row r="221" ht="16.5" spans="1:18">
      <c r="A221" s="119"/>
      <c r="B221" s="119"/>
      <c r="C221" s="119"/>
      <c r="D221" s="119"/>
      <c r="E221" s="39"/>
      <c r="F221" s="39"/>
      <c r="G221" s="120" t="s">
        <v>2812</v>
      </c>
      <c r="H221" s="119"/>
      <c r="I221" s="119"/>
      <c r="J221" s="119"/>
      <c r="K221" s="119"/>
      <c r="L221" s="119"/>
      <c r="M221" s="119"/>
      <c r="N221" s="119">
        <v>39</v>
      </c>
      <c r="O221" s="119"/>
      <c r="P221" s="119" t="s">
        <v>2813</v>
      </c>
      <c r="Q221" s="119"/>
      <c r="R221" s="119"/>
    </row>
    <row r="222" ht="16.5" spans="1:18">
      <c r="A222" s="119"/>
      <c r="B222" s="119"/>
      <c r="C222" s="119"/>
      <c r="D222" s="119"/>
      <c r="E222" s="39"/>
      <c r="F222" s="39"/>
      <c r="G222" s="120" t="s">
        <v>4163</v>
      </c>
      <c r="H222" s="119"/>
      <c r="I222" s="119"/>
      <c r="J222" s="119"/>
      <c r="K222" s="119"/>
      <c r="L222" s="119"/>
      <c r="M222" s="119"/>
      <c r="N222" s="119">
        <v>79</v>
      </c>
      <c r="O222" s="119"/>
      <c r="P222" s="119" t="s">
        <v>4164</v>
      </c>
      <c r="Q222" s="119"/>
      <c r="R222" s="119"/>
    </row>
    <row r="223" ht="16.5" spans="1:18">
      <c r="A223" s="119"/>
      <c r="B223" s="119"/>
      <c r="C223" s="119"/>
      <c r="D223" s="119"/>
      <c r="E223" s="39"/>
      <c r="F223" s="39"/>
      <c r="G223" s="120" t="s">
        <v>2796</v>
      </c>
      <c r="H223" s="119"/>
      <c r="I223" s="119"/>
      <c r="J223" s="119"/>
      <c r="K223" s="119"/>
      <c r="L223" s="119"/>
      <c r="M223" s="119"/>
      <c r="N223" s="119">
        <v>79</v>
      </c>
      <c r="O223" s="119"/>
      <c r="P223" s="119" t="s">
        <v>2797</v>
      </c>
      <c r="Q223" s="119"/>
      <c r="R223" s="119"/>
    </row>
    <row r="224" ht="16.5" spans="1:18">
      <c r="A224" s="119"/>
      <c r="B224" s="119"/>
      <c r="C224" s="119"/>
      <c r="D224" s="119"/>
      <c r="E224" s="39"/>
      <c r="F224" s="39"/>
      <c r="G224" s="120" t="s">
        <v>1913</v>
      </c>
      <c r="H224" s="119"/>
      <c r="I224" s="119"/>
      <c r="J224" s="119"/>
      <c r="K224" s="119"/>
      <c r="L224" s="119"/>
      <c r="M224" s="119"/>
      <c r="N224" s="119">
        <v>49</v>
      </c>
      <c r="O224" s="119"/>
      <c r="P224" s="119" t="s">
        <v>1915</v>
      </c>
      <c r="Q224" s="119"/>
      <c r="R224" s="119"/>
    </row>
    <row r="225" ht="16.5" spans="1:18">
      <c r="A225" s="119"/>
      <c r="B225" s="119"/>
      <c r="C225" s="119"/>
      <c r="D225" s="119"/>
      <c r="E225" s="39"/>
      <c r="F225" s="39"/>
      <c r="G225" s="120" t="s">
        <v>2800</v>
      </c>
      <c r="H225" s="119"/>
      <c r="I225" s="119"/>
      <c r="J225" s="119"/>
      <c r="K225" s="119"/>
      <c r="L225" s="119"/>
      <c r="M225" s="119"/>
      <c r="N225" s="119">
        <v>39</v>
      </c>
      <c r="O225" s="119"/>
      <c r="P225" s="119" t="s">
        <v>2801</v>
      </c>
      <c r="Q225" s="119"/>
      <c r="R225" s="119"/>
    </row>
    <row r="226" ht="16.5" spans="1:18">
      <c r="A226" s="119"/>
      <c r="B226" s="119"/>
      <c r="C226" s="119"/>
      <c r="D226" s="119"/>
      <c r="E226" s="39"/>
      <c r="F226" s="39"/>
      <c r="G226" s="120" t="s">
        <v>1378</v>
      </c>
      <c r="H226" s="119"/>
      <c r="I226" s="119"/>
      <c r="J226" s="119"/>
      <c r="K226" s="119"/>
      <c r="L226" s="119"/>
      <c r="M226" s="119"/>
      <c r="N226" s="119">
        <v>63.9</v>
      </c>
      <c r="O226" s="119"/>
      <c r="P226" s="119" t="s">
        <v>1379</v>
      </c>
      <c r="Q226" s="119"/>
      <c r="R226" s="119"/>
    </row>
    <row r="227" ht="16.5" spans="1:18">
      <c r="A227" s="119"/>
      <c r="B227" s="119"/>
      <c r="C227" s="119"/>
      <c r="D227" s="119"/>
      <c r="E227" s="39"/>
      <c r="F227" s="39"/>
      <c r="G227" s="120" t="s">
        <v>2802</v>
      </c>
      <c r="H227" s="119"/>
      <c r="I227" s="119"/>
      <c r="J227" s="119"/>
      <c r="K227" s="119"/>
      <c r="L227" s="119"/>
      <c r="M227" s="119"/>
      <c r="N227" s="119">
        <v>47.9</v>
      </c>
      <c r="O227" s="119"/>
      <c r="P227" s="119" t="s">
        <v>2803</v>
      </c>
      <c r="Q227" s="119"/>
      <c r="R227" s="119"/>
    </row>
    <row r="228" ht="148.5" spans="1:18">
      <c r="A228" s="13">
        <v>11</v>
      </c>
      <c r="B228" s="13" t="s">
        <v>22</v>
      </c>
      <c r="C228" s="13" t="s">
        <v>1101</v>
      </c>
      <c r="D228" s="13"/>
      <c r="E228" s="13" t="s">
        <v>4165</v>
      </c>
      <c r="F228" s="13" t="s">
        <v>4166</v>
      </c>
      <c r="G228" s="17" t="s">
        <v>4167</v>
      </c>
      <c r="H228" s="13">
        <v>162779675</v>
      </c>
      <c r="I228" s="13">
        <v>164159076</v>
      </c>
      <c r="J228" s="13" t="s">
        <v>26</v>
      </c>
      <c r="K228" s="13" t="s">
        <v>45</v>
      </c>
      <c r="L228" s="13" t="s">
        <v>1700</v>
      </c>
      <c r="M228" s="13">
        <v>1</v>
      </c>
      <c r="N228" s="13">
        <v>798</v>
      </c>
      <c r="O228" s="13">
        <v>798</v>
      </c>
      <c r="P228" s="13" t="s">
        <v>311</v>
      </c>
      <c r="Q228" s="29">
        <v>0.09</v>
      </c>
      <c r="R228" s="13" t="s">
        <v>1702</v>
      </c>
    </row>
    <row r="229" ht="98" customHeight="1" spans="1:18">
      <c r="A229" s="39">
        <v>12</v>
      </c>
      <c r="B229" s="39" t="s">
        <v>22</v>
      </c>
      <c r="C229" s="39" t="s">
        <v>23</v>
      </c>
      <c r="D229" s="39"/>
      <c r="E229" s="39"/>
      <c r="F229" s="39" t="s">
        <v>4168</v>
      </c>
      <c r="G229" s="79" t="s">
        <v>4169</v>
      </c>
      <c r="H229" s="39">
        <v>162783196</v>
      </c>
      <c r="I229" s="39">
        <v>164163559</v>
      </c>
      <c r="J229" s="39" t="s">
        <v>70</v>
      </c>
      <c r="K229" s="39" t="s">
        <v>71</v>
      </c>
      <c r="L229" s="39" t="s">
        <v>28</v>
      </c>
      <c r="M229" s="39">
        <v>1</v>
      </c>
      <c r="N229" s="39">
        <v>268</v>
      </c>
      <c r="O229" s="39">
        <v>467</v>
      </c>
      <c r="P229" s="39" t="s">
        <v>4170</v>
      </c>
      <c r="Q229" s="90">
        <v>0.09</v>
      </c>
      <c r="R229" s="39" t="s">
        <v>4171</v>
      </c>
    </row>
    <row r="230" ht="98" customHeight="1" spans="1:18">
      <c r="A230" s="39"/>
      <c r="B230" s="39"/>
      <c r="C230" s="39"/>
      <c r="D230" s="39"/>
      <c r="E230" s="39"/>
      <c r="F230" s="39"/>
      <c r="G230" s="79" t="s">
        <v>4172</v>
      </c>
      <c r="H230" s="39"/>
      <c r="I230" s="39"/>
      <c r="J230" s="39"/>
      <c r="K230" s="39"/>
      <c r="L230" s="39"/>
      <c r="M230" s="39"/>
      <c r="N230" s="39">
        <v>199</v>
      </c>
      <c r="O230" s="39"/>
      <c r="P230" s="39" t="s">
        <v>4173</v>
      </c>
      <c r="Q230" s="90">
        <v>0.09</v>
      </c>
      <c r="R230" s="39" t="s">
        <v>4174</v>
      </c>
    </row>
    <row r="231" ht="165" customHeight="1" spans="1:18">
      <c r="A231" s="38">
        <v>13</v>
      </c>
      <c r="B231" s="38" t="s">
        <v>22</v>
      </c>
      <c r="C231" s="38" t="s">
        <v>23</v>
      </c>
      <c r="D231" s="38"/>
      <c r="E231" s="38" t="s">
        <v>1714</v>
      </c>
      <c r="F231" s="38" t="s">
        <v>4175</v>
      </c>
      <c r="G231" s="82" t="s">
        <v>4176</v>
      </c>
      <c r="H231" s="38">
        <v>162783101</v>
      </c>
      <c r="I231" s="38">
        <v>164163414</v>
      </c>
      <c r="J231" s="39" t="s">
        <v>70</v>
      </c>
      <c r="K231" s="38" t="s">
        <v>78</v>
      </c>
      <c r="L231" s="38" t="s">
        <v>98</v>
      </c>
      <c r="M231" s="38">
        <v>1</v>
      </c>
      <c r="N231" s="38" t="s">
        <v>4177</v>
      </c>
      <c r="O231" s="38">
        <v>564</v>
      </c>
      <c r="P231" s="87" t="s">
        <v>4178</v>
      </c>
      <c r="Q231" s="90">
        <v>0.09</v>
      </c>
      <c r="R231" s="38" t="s">
        <v>485</v>
      </c>
    </row>
    <row r="232" ht="280.5" spans="1:18">
      <c r="A232" s="38">
        <v>14</v>
      </c>
      <c r="B232" s="38" t="s">
        <v>22</v>
      </c>
      <c r="C232" s="38" t="s">
        <v>23</v>
      </c>
      <c r="D232" s="38"/>
      <c r="E232" s="39" t="s">
        <v>4179</v>
      </c>
      <c r="F232" s="39" t="s">
        <v>4180</v>
      </c>
      <c r="G232" s="79" t="s">
        <v>4181</v>
      </c>
      <c r="H232" s="39">
        <v>162782589</v>
      </c>
      <c r="I232" s="39">
        <v>164162834</v>
      </c>
      <c r="J232" s="38" t="s">
        <v>34</v>
      </c>
      <c r="K232" s="38" t="s">
        <v>35</v>
      </c>
      <c r="L232" s="38" t="s">
        <v>36</v>
      </c>
      <c r="M232" s="38">
        <v>1</v>
      </c>
      <c r="N232" s="39" t="s">
        <v>4182</v>
      </c>
      <c r="O232" s="39">
        <v>455.9</v>
      </c>
      <c r="P232" s="39" t="s">
        <v>4183</v>
      </c>
      <c r="Q232" s="39" t="s">
        <v>4184</v>
      </c>
      <c r="R232" s="39" t="s">
        <v>4185</v>
      </c>
    </row>
    <row r="233" ht="330" spans="1:18">
      <c r="A233" s="38">
        <v>15</v>
      </c>
      <c r="B233" s="38" t="s">
        <v>22</v>
      </c>
      <c r="C233" s="38" t="s">
        <v>23</v>
      </c>
      <c r="D233" s="38"/>
      <c r="E233" s="39" t="s">
        <v>4186</v>
      </c>
      <c r="F233" s="39" t="s">
        <v>4187</v>
      </c>
      <c r="G233" s="79" t="s">
        <v>4188</v>
      </c>
      <c r="H233" s="39">
        <v>162782588</v>
      </c>
      <c r="I233" s="39">
        <v>164162833</v>
      </c>
      <c r="J233" s="38" t="s">
        <v>34</v>
      </c>
      <c r="K233" s="38" t="s">
        <v>35</v>
      </c>
      <c r="L233" s="38" t="s">
        <v>36</v>
      </c>
      <c r="M233" s="38">
        <v>1</v>
      </c>
      <c r="N233" s="39" t="s">
        <v>4189</v>
      </c>
      <c r="O233" s="39">
        <v>579.9</v>
      </c>
      <c r="P233" s="39" t="s">
        <v>4190</v>
      </c>
      <c r="Q233" s="39" t="s">
        <v>2623</v>
      </c>
      <c r="R233" s="39" t="s">
        <v>4191</v>
      </c>
    </row>
  </sheetData>
  <autoFilter xmlns:etc="http://www.wps.cn/officeDocument/2017/etCustomData" ref="A3:R233" etc:filterBottomFollowUsedRange="0">
    <extLst/>
  </autoFilter>
  <mergeCells count="447">
    <mergeCell ref="A1:R1"/>
    <mergeCell ref="B2:G2"/>
    <mergeCell ref="J2:M2"/>
    <mergeCell ref="N2:P2"/>
    <mergeCell ref="A116:R116"/>
    <mergeCell ref="A2:A3"/>
    <mergeCell ref="A11:A14"/>
    <mergeCell ref="A15:A19"/>
    <mergeCell ref="A22:A26"/>
    <mergeCell ref="A32:A36"/>
    <mergeCell ref="A37:A38"/>
    <mergeCell ref="A42:A45"/>
    <mergeCell ref="A46:A53"/>
    <mergeCell ref="A63:A67"/>
    <mergeCell ref="A68:A81"/>
    <mergeCell ref="A84:A85"/>
    <mergeCell ref="A101:A102"/>
    <mergeCell ref="A103:A106"/>
    <mergeCell ref="A107:A111"/>
    <mergeCell ref="A114:A115"/>
    <mergeCell ref="A119:A122"/>
    <mergeCell ref="A124:A128"/>
    <mergeCell ref="A129:A132"/>
    <mergeCell ref="A133:A137"/>
    <mergeCell ref="A138:A140"/>
    <mergeCell ref="A144:A150"/>
    <mergeCell ref="A154:A158"/>
    <mergeCell ref="A159:A161"/>
    <mergeCell ref="A163:A173"/>
    <mergeCell ref="A176:A180"/>
    <mergeCell ref="A191:A192"/>
    <mergeCell ref="A196:A199"/>
    <mergeCell ref="A200:A201"/>
    <mergeCell ref="A204:A216"/>
    <mergeCell ref="A217:A227"/>
    <mergeCell ref="A229:A230"/>
    <mergeCell ref="B11:B14"/>
    <mergeCell ref="B15:B19"/>
    <mergeCell ref="B22:B26"/>
    <mergeCell ref="B32:B36"/>
    <mergeCell ref="B37:B38"/>
    <mergeCell ref="B42:B45"/>
    <mergeCell ref="B46:B53"/>
    <mergeCell ref="B63:B67"/>
    <mergeCell ref="B68:B81"/>
    <mergeCell ref="B84:B85"/>
    <mergeCell ref="B101:B102"/>
    <mergeCell ref="B103:B106"/>
    <mergeCell ref="B107:B111"/>
    <mergeCell ref="B114:B115"/>
    <mergeCell ref="B119:B122"/>
    <mergeCell ref="B124:B128"/>
    <mergeCell ref="B129:B132"/>
    <mergeCell ref="B133:B137"/>
    <mergeCell ref="B138:B140"/>
    <mergeCell ref="B144:B150"/>
    <mergeCell ref="B154:B158"/>
    <mergeCell ref="B159:B161"/>
    <mergeCell ref="B163:B173"/>
    <mergeCell ref="B176:B180"/>
    <mergeCell ref="B191:B192"/>
    <mergeCell ref="B196:B199"/>
    <mergeCell ref="B200:B201"/>
    <mergeCell ref="B204:B216"/>
    <mergeCell ref="B217:B227"/>
    <mergeCell ref="B229:B230"/>
    <mergeCell ref="C11:C14"/>
    <mergeCell ref="C15:C19"/>
    <mergeCell ref="C22:C26"/>
    <mergeCell ref="C32:C36"/>
    <mergeCell ref="C37:C38"/>
    <mergeCell ref="C42:C45"/>
    <mergeCell ref="C46:C53"/>
    <mergeCell ref="C63:C67"/>
    <mergeCell ref="C68:C81"/>
    <mergeCell ref="C84:C85"/>
    <mergeCell ref="C101:C102"/>
    <mergeCell ref="C103:C106"/>
    <mergeCell ref="C107:C111"/>
    <mergeCell ref="C114:C115"/>
    <mergeCell ref="C119:C122"/>
    <mergeCell ref="C124:C128"/>
    <mergeCell ref="C129:C132"/>
    <mergeCell ref="C133:C137"/>
    <mergeCell ref="C138:C140"/>
    <mergeCell ref="C144:C150"/>
    <mergeCell ref="C154:C158"/>
    <mergeCell ref="C159:C161"/>
    <mergeCell ref="C163:C173"/>
    <mergeCell ref="C176:C180"/>
    <mergeCell ref="C191:C192"/>
    <mergeCell ref="C196:C199"/>
    <mergeCell ref="C200:C201"/>
    <mergeCell ref="C204:C216"/>
    <mergeCell ref="C217:C227"/>
    <mergeCell ref="C229:C230"/>
    <mergeCell ref="D11:D14"/>
    <mergeCell ref="D15:D19"/>
    <mergeCell ref="D22:D26"/>
    <mergeCell ref="D32:D36"/>
    <mergeCell ref="D37:D38"/>
    <mergeCell ref="D42:D45"/>
    <mergeCell ref="D46:D53"/>
    <mergeCell ref="D63:D67"/>
    <mergeCell ref="D68:D81"/>
    <mergeCell ref="D84:D85"/>
    <mergeCell ref="D101:D102"/>
    <mergeCell ref="D103:D106"/>
    <mergeCell ref="D107:D111"/>
    <mergeCell ref="D114:D115"/>
    <mergeCell ref="D119:D122"/>
    <mergeCell ref="D124:D128"/>
    <mergeCell ref="D129:D132"/>
    <mergeCell ref="D133:D137"/>
    <mergeCell ref="D138:D140"/>
    <mergeCell ref="D144:D150"/>
    <mergeCell ref="D154:D158"/>
    <mergeCell ref="D159:D161"/>
    <mergeCell ref="D163:D173"/>
    <mergeCell ref="D176:D180"/>
    <mergeCell ref="D191:D192"/>
    <mergeCell ref="D196:D199"/>
    <mergeCell ref="D200:D201"/>
    <mergeCell ref="D204:D216"/>
    <mergeCell ref="D217:D227"/>
    <mergeCell ref="D229:D230"/>
    <mergeCell ref="E11:E14"/>
    <mergeCell ref="E15:E19"/>
    <mergeCell ref="E22:E26"/>
    <mergeCell ref="E32:E36"/>
    <mergeCell ref="E37:E38"/>
    <mergeCell ref="E42:E45"/>
    <mergeCell ref="E46:E53"/>
    <mergeCell ref="E63:E67"/>
    <mergeCell ref="E68:E81"/>
    <mergeCell ref="E84:E85"/>
    <mergeCell ref="E103:E106"/>
    <mergeCell ref="E114:E115"/>
    <mergeCell ref="E119:E122"/>
    <mergeCell ref="E124:E128"/>
    <mergeCell ref="E129:E132"/>
    <mergeCell ref="E133:E137"/>
    <mergeCell ref="E138:E140"/>
    <mergeCell ref="E144:E150"/>
    <mergeCell ref="E154:E158"/>
    <mergeCell ref="E159:E161"/>
    <mergeCell ref="E163:E173"/>
    <mergeCell ref="E176:E180"/>
    <mergeCell ref="E191:E192"/>
    <mergeCell ref="E196:E199"/>
    <mergeCell ref="E200:E201"/>
    <mergeCell ref="E204:E216"/>
    <mergeCell ref="E217:E227"/>
    <mergeCell ref="E229:E230"/>
    <mergeCell ref="F11:F14"/>
    <mergeCell ref="F15:F19"/>
    <mergeCell ref="F22:F26"/>
    <mergeCell ref="F32:F36"/>
    <mergeCell ref="F37:F38"/>
    <mergeCell ref="F42:F45"/>
    <mergeCell ref="F46:F53"/>
    <mergeCell ref="F63:F67"/>
    <mergeCell ref="F68:F81"/>
    <mergeCell ref="F84:F85"/>
    <mergeCell ref="F101:F102"/>
    <mergeCell ref="F103:F106"/>
    <mergeCell ref="F107:F111"/>
    <mergeCell ref="F114:F115"/>
    <mergeCell ref="F119:F122"/>
    <mergeCell ref="F124:F128"/>
    <mergeCell ref="F129:F132"/>
    <mergeCell ref="F133:F137"/>
    <mergeCell ref="F138:F140"/>
    <mergeCell ref="F144:F150"/>
    <mergeCell ref="F154:F158"/>
    <mergeCell ref="F159:F161"/>
    <mergeCell ref="F163:F173"/>
    <mergeCell ref="F176:F180"/>
    <mergeCell ref="F191:F192"/>
    <mergeCell ref="F196:F199"/>
    <mergeCell ref="F200:F201"/>
    <mergeCell ref="F204:F216"/>
    <mergeCell ref="F217:F227"/>
    <mergeCell ref="F229:F230"/>
    <mergeCell ref="G191:G192"/>
    <mergeCell ref="G196:G199"/>
    <mergeCell ref="H2:H3"/>
    <mergeCell ref="H11:H14"/>
    <mergeCell ref="H15:H19"/>
    <mergeCell ref="H22:H26"/>
    <mergeCell ref="H32:H36"/>
    <mergeCell ref="H37:H38"/>
    <mergeCell ref="H42:H45"/>
    <mergeCell ref="H46:H53"/>
    <mergeCell ref="H63:H67"/>
    <mergeCell ref="H68:H81"/>
    <mergeCell ref="H84:H85"/>
    <mergeCell ref="H101:H102"/>
    <mergeCell ref="H103:H106"/>
    <mergeCell ref="H107:H111"/>
    <mergeCell ref="H114:H115"/>
    <mergeCell ref="H119:H122"/>
    <mergeCell ref="H124:H128"/>
    <mergeCell ref="H129:H132"/>
    <mergeCell ref="H133:H137"/>
    <mergeCell ref="H138:H140"/>
    <mergeCell ref="H144:H150"/>
    <mergeCell ref="H154:H158"/>
    <mergeCell ref="H159:H161"/>
    <mergeCell ref="H163:H173"/>
    <mergeCell ref="H176:H180"/>
    <mergeCell ref="H191:H192"/>
    <mergeCell ref="H196:H199"/>
    <mergeCell ref="H200:H201"/>
    <mergeCell ref="H204:H216"/>
    <mergeCell ref="H217:H227"/>
    <mergeCell ref="H229:H230"/>
    <mergeCell ref="I2:I3"/>
    <mergeCell ref="I11:I14"/>
    <mergeCell ref="I15:I19"/>
    <mergeCell ref="I22:I26"/>
    <mergeCell ref="I32:I36"/>
    <mergeCell ref="I37:I38"/>
    <mergeCell ref="I42:I45"/>
    <mergeCell ref="I46:I53"/>
    <mergeCell ref="I63:I67"/>
    <mergeCell ref="I68:I81"/>
    <mergeCell ref="I84:I85"/>
    <mergeCell ref="I101:I102"/>
    <mergeCell ref="I107:I111"/>
    <mergeCell ref="I114:I115"/>
    <mergeCell ref="I119:I122"/>
    <mergeCell ref="I124:I128"/>
    <mergeCell ref="I129:I132"/>
    <mergeCell ref="I133:I137"/>
    <mergeCell ref="I138:I140"/>
    <mergeCell ref="I144:I150"/>
    <mergeCell ref="I154:I158"/>
    <mergeCell ref="I159:I161"/>
    <mergeCell ref="I163:I173"/>
    <mergeCell ref="I176:I180"/>
    <mergeCell ref="I191:I192"/>
    <mergeCell ref="I196:I199"/>
    <mergeCell ref="I200:I201"/>
    <mergeCell ref="I204:I216"/>
    <mergeCell ref="I217:I227"/>
    <mergeCell ref="I229:I230"/>
    <mergeCell ref="J11:J14"/>
    <mergeCell ref="J15:J19"/>
    <mergeCell ref="J22:J26"/>
    <mergeCell ref="J32:J36"/>
    <mergeCell ref="J37:J38"/>
    <mergeCell ref="J42:J45"/>
    <mergeCell ref="J46:J53"/>
    <mergeCell ref="J63:J67"/>
    <mergeCell ref="J68:J81"/>
    <mergeCell ref="J84:J85"/>
    <mergeCell ref="J101:J102"/>
    <mergeCell ref="J107:J111"/>
    <mergeCell ref="J114:J115"/>
    <mergeCell ref="J119:J122"/>
    <mergeCell ref="J124:J128"/>
    <mergeCell ref="J129:J132"/>
    <mergeCell ref="J133:J137"/>
    <mergeCell ref="J138:J140"/>
    <mergeCell ref="J144:J150"/>
    <mergeCell ref="J154:J158"/>
    <mergeCell ref="J159:J161"/>
    <mergeCell ref="J163:J173"/>
    <mergeCell ref="J176:J180"/>
    <mergeCell ref="J191:J192"/>
    <mergeCell ref="J196:J199"/>
    <mergeCell ref="J200:J201"/>
    <mergeCell ref="J204:J216"/>
    <mergeCell ref="J217:J227"/>
    <mergeCell ref="J229:J230"/>
    <mergeCell ref="K11:K14"/>
    <mergeCell ref="K15:K19"/>
    <mergeCell ref="K22:K26"/>
    <mergeCell ref="K32:K36"/>
    <mergeCell ref="K37:K38"/>
    <mergeCell ref="K42:K45"/>
    <mergeCell ref="K46:K53"/>
    <mergeCell ref="K63:K67"/>
    <mergeCell ref="K68:K81"/>
    <mergeCell ref="K84:K85"/>
    <mergeCell ref="K101:K102"/>
    <mergeCell ref="K107:K111"/>
    <mergeCell ref="K114:K115"/>
    <mergeCell ref="K119:K122"/>
    <mergeCell ref="K124:K128"/>
    <mergeCell ref="K129:K132"/>
    <mergeCell ref="K133:K137"/>
    <mergeCell ref="K138:K140"/>
    <mergeCell ref="K144:K150"/>
    <mergeCell ref="K154:K158"/>
    <mergeCell ref="K159:K161"/>
    <mergeCell ref="K163:K173"/>
    <mergeCell ref="K176:K180"/>
    <mergeCell ref="K191:K192"/>
    <mergeCell ref="K196:K199"/>
    <mergeCell ref="K200:K201"/>
    <mergeCell ref="K204:K216"/>
    <mergeCell ref="K217:K227"/>
    <mergeCell ref="K229:K230"/>
    <mergeCell ref="L11:L14"/>
    <mergeCell ref="L15:L19"/>
    <mergeCell ref="L22:L26"/>
    <mergeCell ref="L32:L36"/>
    <mergeCell ref="L37:L38"/>
    <mergeCell ref="L42:L45"/>
    <mergeCell ref="L46:L53"/>
    <mergeCell ref="L63:L67"/>
    <mergeCell ref="L68:L81"/>
    <mergeCell ref="L84:L85"/>
    <mergeCell ref="L101:L102"/>
    <mergeCell ref="L107:L111"/>
    <mergeCell ref="L114:L115"/>
    <mergeCell ref="L119:L122"/>
    <mergeCell ref="L124:L128"/>
    <mergeCell ref="L129:L132"/>
    <mergeCell ref="L133:L137"/>
    <mergeCell ref="L138:L140"/>
    <mergeCell ref="L144:L150"/>
    <mergeCell ref="L154:L158"/>
    <mergeCell ref="L159:L161"/>
    <mergeCell ref="L163:L173"/>
    <mergeCell ref="L176:L180"/>
    <mergeCell ref="L191:L192"/>
    <mergeCell ref="L196:L199"/>
    <mergeCell ref="L200:L201"/>
    <mergeCell ref="L204:L216"/>
    <mergeCell ref="L217:L227"/>
    <mergeCell ref="L229:L230"/>
    <mergeCell ref="M11:M14"/>
    <mergeCell ref="M15:M19"/>
    <mergeCell ref="M22:M26"/>
    <mergeCell ref="M32:M36"/>
    <mergeCell ref="M37:M38"/>
    <mergeCell ref="M42:M45"/>
    <mergeCell ref="M46:M53"/>
    <mergeCell ref="M63:M67"/>
    <mergeCell ref="M68:M81"/>
    <mergeCell ref="M84:M85"/>
    <mergeCell ref="M101:M102"/>
    <mergeCell ref="M107:M111"/>
    <mergeCell ref="M114:M115"/>
    <mergeCell ref="M119:M122"/>
    <mergeCell ref="M124:M128"/>
    <mergeCell ref="M129:M132"/>
    <mergeCell ref="M133:M137"/>
    <mergeCell ref="M138:M140"/>
    <mergeCell ref="M144:M150"/>
    <mergeCell ref="M154:M158"/>
    <mergeCell ref="M159:M161"/>
    <mergeCell ref="M163:M173"/>
    <mergeCell ref="M176:M180"/>
    <mergeCell ref="M191:M192"/>
    <mergeCell ref="M196:M199"/>
    <mergeCell ref="M200:M201"/>
    <mergeCell ref="M204:M216"/>
    <mergeCell ref="M217:M227"/>
    <mergeCell ref="M229:M230"/>
    <mergeCell ref="N46:N53"/>
    <mergeCell ref="N68:N81"/>
    <mergeCell ref="N154:N158"/>
    <mergeCell ref="N159:N161"/>
    <mergeCell ref="N163:N173"/>
    <mergeCell ref="O11:O14"/>
    <mergeCell ref="O15:O19"/>
    <mergeCell ref="O22:O26"/>
    <mergeCell ref="O32:O36"/>
    <mergeCell ref="O37:O38"/>
    <mergeCell ref="O42:O45"/>
    <mergeCell ref="O46:O53"/>
    <mergeCell ref="O63:O67"/>
    <mergeCell ref="O68:O81"/>
    <mergeCell ref="O84:O85"/>
    <mergeCell ref="O101:O102"/>
    <mergeCell ref="O107:O111"/>
    <mergeCell ref="O114:O115"/>
    <mergeCell ref="O119:O122"/>
    <mergeCell ref="O124:O128"/>
    <mergeCell ref="O129:O132"/>
    <mergeCell ref="O133:O137"/>
    <mergeCell ref="O138:O140"/>
    <mergeCell ref="O144:O150"/>
    <mergeCell ref="O154:O158"/>
    <mergeCell ref="O159:O161"/>
    <mergeCell ref="O163:O173"/>
    <mergeCell ref="O176:O180"/>
    <mergeCell ref="O191:O192"/>
    <mergeCell ref="O196:O199"/>
    <mergeCell ref="O200:O201"/>
    <mergeCell ref="O204:O216"/>
    <mergeCell ref="O217:O227"/>
    <mergeCell ref="O229:O230"/>
    <mergeCell ref="P46:P53"/>
    <mergeCell ref="P68:P81"/>
    <mergeCell ref="P154:P158"/>
    <mergeCell ref="P159:P161"/>
    <mergeCell ref="P163:P173"/>
    <mergeCell ref="Q2:Q3"/>
    <mergeCell ref="Q11:Q14"/>
    <mergeCell ref="Q15:Q19"/>
    <mergeCell ref="Q22:Q26"/>
    <mergeCell ref="Q46:Q53"/>
    <mergeCell ref="Q63:Q67"/>
    <mergeCell ref="Q68:Q81"/>
    <mergeCell ref="Q84:Q85"/>
    <mergeCell ref="Q107:Q111"/>
    <mergeCell ref="Q124:Q128"/>
    <mergeCell ref="Q144:Q150"/>
    <mergeCell ref="Q154:Q158"/>
    <mergeCell ref="Q159:Q161"/>
    <mergeCell ref="Q163:Q173"/>
    <mergeCell ref="Q176:Q180"/>
    <mergeCell ref="Q191:Q192"/>
    <mergeCell ref="Q196:Q199"/>
    <mergeCell ref="Q200:Q201"/>
    <mergeCell ref="Q204:Q216"/>
    <mergeCell ref="Q217:Q227"/>
    <mergeCell ref="R2:R3"/>
    <mergeCell ref="R11:R14"/>
    <mergeCell ref="R15:R19"/>
    <mergeCell ref="R32:R36"/>
    <mergeCell ref="R37:R38"/>
    <mergeCell ref="R46:R53"/>
    <mergeCell ref="R63:R67"/>
    <mergeCell ref="R68:R81"/>
    <mergeCell ref="R84:R85"/>
    <mergeCell ref="R101:R102"/>
    <mergeCell ref="R107:R111"/>
    <mergeCell ref="R114:R115"/>
    <mergeCell ref="R119:R122"/>
    <mergeCell ref="R124:R128"/>
    <mergeCell ref="R138:R140"/>
    <mergeCell ref="R144:R150"/>
    <mergeCell ref="R154:R158"/>
    <mergeCell ref="R159:R161"/>
    <mergeCell ref="R163:R173"/>
    <mergeCell ref="R176:R180"/>
    <mergeCell ref="R191:R192"/>
    <mergeCell ref="R196:R199"/>
    <mergeCell ref="R200:R201"/>
    <mergeCell ref="R204:R216"/>
    <mergeCell ref="R217:R227"/>
  </mergeCells>
  <conditionalFormatting sqref="G57">
    <cfRule type="duplicateValues" dxfId="0" priority="2"/>
  </conditionalFormatting>
  <conditionalFormatting sqref="G217:G228">
    <cfRule type="duplicateValues" dxfId="0" priority="1"/>
  </conditionalFormatting>
  <dataValidations count="8">
    <dataValidation allowBlank="1" showInputMessage="1" showErrorMessage="1" sqref="C3:D3 A89:C89 Q89 A92:C92 Q92 B94 D94 L94:M94 B95:C95 E95 H95:N95 Q95:R95 B96 L96 Q96 C98:D98 Q98 L100:M100 Q100 D112 D183 M183 E184 A187 D187 M187:O187 M188 A190:F190 G190:R190 L202:M202 Q202 B187:B188 B194:B228 C86:C88 C204:C228 L183:L184 L187:L188 P196:P199 Q182:Q184 A182:C184 B175:C180"/>
    <dataValidation type="list" allowBlank="1" showInputMessage="1" showErrorMessage="1" sqref="C4 C83 C174 C11:C26 C32:C58 C60:C67 C101:C111 C119:C122 C124:C140 C143:C163 C191:C193 C200:C201 C229:C1048576">
      <formula1>"粮油米面,食品,生鲜水果,个护清洁,美妆护理,家纺,家用电器,餐厨,3C数码,户外运动"</formula1>
    </dataValidation>
    <dataValidation type="list" allowBlank="1" showInputMessage="1" showErrorMessage="1" sqref="D57 D86 D4:D45 D101:D111 D113:D115 D117:D143 D175:D180 D191:D194 D200:D201 D204:D227 D229:D1048576">
      <formula1>"是,否"</formula1>
    </dataValidation>
    <dataValidation type="list" allowBlank="1" showInputMessage="1" showErrorMessage="1" sqref="C59 C82 C123 C6:C10 C27:C31 C113:C115 C117:C118 C141:C142">
      <formula1>"粽礼,粮油米面,食品,生鲜水果,个护清洁,美妆护理,家纺,家用电器,餐厨,3C数码,户外运动"</formula1>
    </dataValidation>
    <dataValidation type="list" allowBlank="1" showInputMessage="1" showErrorMessage="1" sqref="B86:B88">
      <formula1>"年节礼包"</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194:C199">
      <formula1>"个人护理,家庭清洁/纸品,美妆护理,母婴儿童"</formula1>
    </dataValidation>
    <dataValidation type="list" allowBlank="1" showInputMessage="1" showErrorMessage="1" sqref="Q86:Q88 Q194:Q195">
      <formula1>"13%"</formula1>
    </dataValidation>
  </dataValidations>
  <hyperlinks>
    <hyperlink ref="P42" r:id="rId1" display="https://item.jd.com/10084725062544.html"/>
    <hyperlink ref="P40" r:id="rId2" display="https://item.jd.com/10132449413001.html"/>
    <hyperlink ref="P32" r:id="rId3" display="https://item.jd.com/10123965069401.html"/>
    <hyperlink ref="P33" r:id="rId4" display="https://item.jd.com/100095236661.html#crumb-wrap"/>
    <hyperlink ref="P34" r:id="rId5" display="https://item.jd.com/10109967363379.html"/>
    <hyperlink ref="P35" r:id="rId6" display="https://item.jd.com/10094477742828.html"/>
    <hyperlink ref="P38" r:id="rId7" display="https://item.jd.com/10112387508039.html"/>
    <hyperlink ref="P25" r:id="rId8" display="https://item.jd.com/10148574937011.html"/>
    <hyperlink ref="P26" r:id="rId9" display="https://item.jd.com/100067207041.html"/>
    <hyperlink ref="P24" r:id="rId10" display="https://item.jd.com/100141824039.html"/>
    <hyperlink ref="P23" r:id="rId11" display="https://item.jd.com/10148977875620.html#crumb-wrap"/>
    <hyperlink ref="P22" r:id="rId12" display="https://item.jd.com/862558.html"/>
    <hyperlink ref="P4" r:id="rId13" display="月饼：https://item.jd.com/10021544144113.html#crumb-wrap&#10;冰淇淋https://item.jd.com/100225798918.html"/>
    <hyperlink ref="P47" r:id="rId14"/>
    <hyperlink ref="P62" r:id="rId15" display="公母套餐：&#10;https://item.jd.com/10105656055117.html&#10;&#10;全公套餐：&#10;https://item.jd.com/10105656055118.html&#10;&#10;全母套餐：&#10;https://item.jd.com/10105656055119.html"/>
    <hyperlink ref="P59" r:id="rId16" display="http://item.jd.com/10032029761093.html"/>
    <hyperlink ref="P82" r:id="rId17" display="定制"/>
    <hyperlink ref="P68" r:id="rId18" display="https://item.jd.com/10164954906487.html"/>
    <hyperlink ref="P100" r:id="rId19" display="https://item.jd.com/100065807479.html"/>
    <hyperlink ref="P95" r:id="rId20" display="https://item.jd.com/10101695489083.html" tooltip="https://item.jd.com/10101695489083.html"/>
    <hyperlink ref="P93" r:id="rId21" display="https://item.jd.com/100232516616.html"/>
    <hyperlink ref="P89" r:id="rId22" display="https://item.jd.com/10103150044551.html"/>
    <hyperlink ref="P91" r:id="rId23" display="https://item.jd.com/10074831590287.html"/>
    <hyperlink ref="P97" r:id="rId24" display="https://item.jd.com/100149930946.html"/>
    <hyperlink ref="P94" r:id="rId25" display="https://item.jd.com/10096108528180.html"/>
    <hyperlink ref="P96" r:id="rId26" display="https://item.jd.com/10121082152717.html"/>
    <hyperlink ref="P99" r:id="rId27" display="https://item.jd.com/100094966125.html"/>
    <hyperlink ref="P90" r:id="rId28" display="https://item.jd.com/10137143567240.html"/>
    <hyperlink ref="P112" r:id="rId29" display="https://item.jd.com/10132009220566.html#crumb-wrap"/>
    <hyperlink ref="P98" r:id="rId30" display="https://item.jd.com/10131360495800.html"/>
    <hyperlink ref="P101" r:id="rId31" display="https://item.jd.com/10075496430088.html"/>
    <hyperlink ref="P107" r:id="rId32" display="https://item.jd.com/10076675093710.html"/>
    <hyperlink ref="P108" r:id="rId33" display="https://item.jd.com/10071588405353.html"/>
    <hyperlink ref="P109" r:id="rId34" display="https://item.jd.com/10076748637189.html"/>
    <hyperlink ref="P110" r:id="rId35" display="https://item.jd.com/10067377521323.html"/>
    <hyperlink ref="P111" r:id="rId36" display="https://item.jd.com/10129282745285.html"/>
    <hyperlink ref="P102" r:id="rId37" display="https://item.jd.com/10118572234171.html"/>
    <hyperlink ref="P103" r:id="rId38" display="https://item.jd.com/100151691837.html"/>
    <hyperlink ref="P104" r:id="rId38" display="https://item.jd.com/100151691837.html" tooltip="https://item.jd.com/100151691837.html"/>
    <hyperlink ref="P105" r:id="rId38" display="https://item.jd.com/100151691837.html"/>
    <hyperlink ref="P106" r:id="rId38" display="https://item.jd.com/100151691837.html"/>
    <hyperlink ref="P119" r:id="rId39" display="https://item.jd.com/10070954130475.html"/>
    <hyperlink ref="P120" r:id="rId40" display="https://item.jd.com/10084557189335.html"/>
    <hyperlink ref="P122" r:id="rId41" display="https://item.jd.com/100021054943.html"/>
    <hyperlink ref="P138" r:id="rId42" display="https://item.jd.com/10094585135625.html"/>
    <hyperlink ref="P139" r:id="rId43" display="https://item.jd.com/2236375.html"/>
    <hyperlink ref="P140" r:id="rId44" display="https://item.jd.com/10122844897437.html#crumb-wrap"/>
    <hyperlink ref="P152" r:id="rId45" display="https://item.jd.com/10026605956094.html" tooltip="https://item.jd.com/10026605956094.html"/>
    <hyperlink ref="P151" r:id="rId46" display="https://item.jd.com/10091793255663.html"/>
    <hyperlink ref="P153" r:id="rId47" location="crumb-wrap" display="https://item.jd.com/10091444554512.html#crumb-wrap"/>
    <hyperlink ref="P162" r:id="rId48" display="https://item.jd.com/10143086299885.html"/>
    <hyperlink ref="P163" r:id="rId49" display="https://item.jd.com/10164956087343.html"/>
    <hyperlink ref="P188" r:id="rId50" display="https://item.jd.com/10118799830184.html"/>
    <hyperlink ref="P185" r:id="rId51" display="https://item.jd.com/100014114117.html"/>
    <hyperlink ref="P187" r:id="rId52" display="https://item.jd.com/10062406246331.html"/>
    <hyperlink ref="P184" r:id="rId53" display="https://item.jd.com/10154347759287.html#crumb-wrap"/>
    <hyperlink ref="P181" r:id="rId54" display="https://item.jd.com/10119527729626.html#crumb-wrap"/>
    <hyperlink ref="P190" r:id="rId55" display="https://item.jd.com/100142224632.html"/>
    <hyperlink ref="P183" r:id="rId56" display="https://item.jd.com/100200346490.html" tooltip="https://item.jd.com/100200346490.html"/>
    <hyperlink ref="P189" r:id="rId57" display="https://item.jd.com/100140189940.html"/>
    <hyperlink ref="P193" r:id="rId58" display="https://item.jd.com/100222330448.html" tooltip="https://item.jd.com/100222330448.html"/>
    <hyperlink ref="P191" r:id="rId59" display="https://item.jd.com/100110948058.html" tooltip="https://item.jd.com/100110948058.html"/>
    <hyperlink ref="P192" r:id="rId60" display="https://item.jd.com/100007434700.html"/>
    <hyperlink ref="P180" r:id="rId61" display="https://item.jd.com/10151201051937.html"/>
    <hyperlink ref="P203" r:id="rId62" display="https://item.jd.com/100166691814.html"/>
    <hyperlink ref="P202" r:id="rId63" display="https://item.jd.com/100123232532.html"/>
    <hyperlink ref="P200" r:id="rId64" display="https://item.jd.com/10071337527142.html" tooltip="https://item.jd.com/10071337527142.html"/>
    <hyperlink ref="P201" r:id="rId65" display="https://item.jd.com/10079751965896.html"/>
    <hyperlink ref="P198" r:id="rId66" display="https://item.jd.com/100057983617.html#switch-sku" tooltip="https://item.jd.com/100057983617.html#switch-sku"/>
    <hyperlink ref="P199" r:id="rId67" display="https://item.jd.com/100013760163.html"/>
    <hyperlink ref="P229" r:id="rId68" display="https://item.jd.com/880121.html" tooltip="https://item.jd.com/880121.html"/>
    <hyperlink ref="P230" r:id="rId69" display="https://item.jd.com/10033633051881.html" tooltip="https://item.jd.com/10033633051881.html"/>
  </hyperlink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T197"/>
  <sheetViews>
    <sheetView zoomScale="75" zoomScaleNormal="75" workbookViewId="0">
      <pane ySplit="3" topLeftCell="A137" activePane="bottomLeft" state="frozen"/>
      <selection/>
      <selection pane="bottomLeft" activeCell="G3" sqref="G$1:G$1048576"/>
    </sheetView>
  </sheetViews>
  <sheetFormatPr defaultColWidth="9" defaultRowHeight="13.5" customHeight="1"/>
  <cols>
    <col min="1" max="1" width="11.8333333333333" style="6" customWidth="1"/>
    <col min="2" max="2" width="11.8333333333333" customWidth="1"/>
    <col min="3" max="3" width="11.8333333333333" style="6" customWidth="1"/>
    <col min="4" max="4" width="23.5" style="7" customWidth="1"/>
    <col min="5" max="5" width="62.1666666666667" style="7" customWidth="1"/>
    <col min="6" max="6" width="35.3333333333333" style="6" customWidth="1"/>
    <col min="7" max="7" width="34.8333333333333"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20">
      <c r="A1" s="8" t="s">
        <v>0</v>
      </c>
      <c r="B1" s="8"/>
      <c r="C1" s="8"/>
      <c r="D1" s="8"/>
      <c r="E1" s="8"/>
      <c r="F1" s="8"/>
      <c r="G1" s="8"/>
      <c r="H1" s="8"/>
      <c r="I1" s="8"/>
      <c r="J1" s="8"/>
      <c r="K1" s="8"/>
      <c r="L1" s="8"/>
      <c r="M1" s="8"/>
      <c r="N1" s="8"/>
      <c r="O1" s="8"/>
      <c r="P1" s="8"/>
      <c r="Q1" s="8"/>
      <c r="R1" s="8"/>
      <c r="S1" s="8"/>
      <c r="T1" s="72"/>
    </row>
    <row r="2" s="33" customFormat="1" ht="21" customHeight="1" spans="1:20">
      <c r="A2" s="9" t="s">
        <v>1</v>
      </c>
      <c r="B2" s="9" t="s">
        <v>2</v>
      </c>
      <c r="C2" s="9"/>
      <c r="D2" s="9"/>
      <c r="E2" s="9"/>
      <c r="F2" s="9"/>
      <c r="G2" s="10"/>
      <c r="H2" s="9" t="s">
        <v>3</v>
      </c>
      <c r="I2" s="9" t="s">
        <v>4</v>
      </c>
      <c r="J2" s="9" t="s">
        <v>5</v>
      </c>
      <c r="K2" s="9"/>
      <c r="L2" s="9"/>
      <c r="M2" s="9"/>
      <c r="N2" s="9" t="s">
        <v>6</v>
      </c>
      <c r="O2" s="9"/>
      <c r="P2" s="9"/>
      <c r="Q2" s="9" t="s">
        <v>7</v>
      </c>
      <c r="R2" s="9" t="s">
        <v>8</v>
      </c>
      <c r="S2" s="9" t="s">
        <v>2600</v>
      </c>
      <c r="T2" s="9" t="s">
        <v>2601</v>
      </c>
    </row>
    <row r="3" s="33" customFormat="1" ht="40" customHeight="1" spans="1:20">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c r="S3" s="9"/>
      <c r="T3" s="9"/>
    </row>
    <row r="4" s="55" customFormat="1" ht="247.5" spans="1:20">
      <c r="A4" s="11">
        <v>1</v>
      </c>
      <c r="B4" s="11" t="s">
        <v>22</v>
      </c>
      <c r="C4" s="11" t="s">
        <v>23</v>
      </c>
      <c r="D4" s="11" t="s">
        <v>60</v>
      </c>
      <c r="E4" s="11" t="s">
        <v>4192</v>
      </c>
      <c r="F4" s="11" t="s">
        <v>4193</v>
      </c>
      <c r="G4" s="11" t="s">
        <v>4194</v>
      </c>
      <c r="H4" s="13">
        <v>162779281</v>
      </c>
      <c r="I4" s="13">
        <v>164158622</v>
      </c>
      <c r="J4" s="13" t="s">
        <v>2606</v>
      </c>
      <c r="K4" s="13" t="s">
        <v>78</v>
      </c>
      <c r="L4" s="68" t="s">
        <v>463</v>
      </c>
      <c r="M4" s="11">
        <v>2</v>
      </c>
      <c r="N4" s="11" t="s">
        <v>4195</v>
      </c>
      <c r="O4" s="11">
        <v>557.8</v>
      </c>
      <c r="P4" s="19" t="s">
        <v>4196</v>
      </c>
      <c r="Q4" s="29">
        <v>0.13</v>
      </c>
      <c r="R4" s="11" t="s">
        <v>465</v>
      </c>
      <c r="S4" s="11" t="s">
        <v>2610</v>
      </c>
      <c r="T4" s="11" t="s">
        <v>465</v>
      </c>
    </row>
    <row r="5" s="34" customFormat="1" ht="165" spans="1:20">
      <c r="A5" s="11">
        <v>2</v>
      </c>
      <c r="B5" s="11" t="s">
        <v>22</v>
      </c>
      <c r="C5" s="11" t="s">
        <v>23</v>
      </c>
      <c r="D5" s="11" t="s">
        <v>60</v>
      </c>
      <c r="E5" s="11" t="s">
        <v>4197</v>
      </c>
      <c r="F5" s="11" t="s">
        <v>4198</v>
      </c>
      <c r="G5" s="11" t="s">
        <v>4199</v>
      </c>
      <c r="H5" s="12">
        <v>162780322</v>
      </c>
      <c r="I5" s="12">
        <v>164159888</v>
      </c>
      <c r="J5" s="11" t="s">
        <v>34</v>
      </c>
      <c r="K5" s="11" t="s">
        <v>35</v>
      </c>
      <c r="L5" s="11" t="s">
        <v>36</v>
      </c>
      <c r="M5" s="11">
        <v>1</v>
      </c>
      <c r="N5" s="16" t="s">
        <v>4200</v>
      </c>
      <c r="O5" s="21">
        <v>596</v>
      </c>
      <c r="P5" s="11" t="s">
        <v>4201</v>
      </c>
      <c r="Q5" s="31" t="s">
        <v>1176</v>
      </c>
      <c r="R5" s="11" t="s">
        <v>4202</v>
      </c>
      <c r="S5" s="11" t="s">
        <v>2610</v>
      </c>
      <c r="T5" s="11" t="s">
        <v>2627</v>
      </c>
    </row>
    <row r="6" s="34" customFormat="1" ht="181.5" spans="1:20">
      <c r="A6" s="11">
        <v>3</v>
      </c>
      <c r="B6" s="11" t="s">
        <v>22</v>
      </c>
      <c r="C6" s="11" t="s">
        <v>23</v>
      </c>
      <c r="D6" s="11" t="s">
        <v>60</v>
      </c>
      <c r="E6" s="11" t="s">
        <v>4203</v>
      </c>
      <c r="F6" s="11" t="s">
        <v>4204</v>
      </c>
      <c r="G6" s="11" t="s">
        <v>4205</v>
      </c>
      <c r="H6" s="14">
        <v>162780324</v>
      </c>
      <c r="I6" s="14">
        <v>164159890</v>
      </c>
      <c r="J6" s="11" t="s">
        <v>34</v>
      </c>
      <c r="K6" s="11" t="s">
        <v>35</v>
      </c>
      <c r="L6" s="11" t="s">
        <v>36</v>
      </c>
      <c r="M6" s="11">
        <v>1</v>
      </c>
      <c r="N6" s="69" t="s">
        <v>4206</v>
      </c>
      <c r="O6" s="69">
        <v>670.8</v>
      </c>
      <c r="P6" s="11" t="s">
        <v>4207</v>
      </c>
      <c r="Q6" s="31" t="s">
        <v>4208</v>
      </c>
      <c r="R6" s="11" t="s">
        <v>4209</v>
      </c>
      <c r="S6" s="11" t="s">
        <v>2610</v>
      </c>
      <c r="T6" s="11" t="s">
        <v>2627</v>
      </c>
    </row>
    <row r="7" s="34" customFormat="1" ht="409.5" spans="1:20">
      <c r="A7" s="11">
        <v>4</v>
      </c>
      <c r="B7" s="11" t="s">
        <v>22</v>
      </c>
      <c r="C7" s="11" t="s">
        <v>23</v>
      </c>
      <c r="D7" s="11" t="s">
        <v>60</v>
      </c>
      <c r="E7" s="11" t="s">
        <v>4210</v>
      </c>
      <c r="F7" s="11" t="s">
        <v>4211</v>
      </c>
      <c r="G7" s="11" t="s">
        <v>4212</v>
      </c>
      <c r="H7" s="14">
        <v>162780325</v>
      </c>
      <c r="I7" s="14">
        <v>162780325</v>
      </c>
      <c r="J7" s="11" t="s">
        <v>34</v>
      </c>
      <c r="K7" s="11" t="s">
        <v>35</v>
      </c>
      <c r="L7" s="11" t="s">
        <v>36</v>
      </c>
      <c r="M7" s="11">
        <v>1</v>
      </c>
      <c r="N7" s="16" t="s">
        <v>4213</v>
      </c>
      <c r="O7" s="21">
        <v>713</v>
      </c>
      <c r="P7" s="11" t="s">
        <v>4214</v>
      </c>
      <c r="Q7" s="31" t="s">
        <v>2623</v>
      </c>
      <c r="R7" s="11" t="s">
        <v>4215</v>
      </c>
      <c r="S7" s="11" t="s">
        <v>2610</v>
      </c>
      <c r="T7" s="11" t="s">
        <v>2627</v>
      </c>
    </row>
    <row r="8" s="34" customFormat="1" ht="181.5" spans="1:20">
      <c r="A8" s="11">
        <v>5</v>
      </c>
      <c r="B8" s="11" t="s">
        <v>22</v>
      </c>
      <c r="C8" s="11" t="s">
        <v>23</v>
      </c>
      <c r="D8" s="11" t="s">
        <v>60</v>
      </c>
      <c r="E8" s="11" t="s">
        <v>4216</v>
      </c>
      <c r="F8" s="11" t="s">
        <v>4217</v>
      </c>
      <c r="G8" s="11" t="s">
        <v>4218</v>
      </c>
      <c r="H8" s="12">
        <v>162780564</v>
      </c>
      <c r="I8" s="12">
        <v>164160172</v>
      </c>
      <c r="J8" s="11" t="s">
        <v>1033</v>
      </c>
      <c r="K8" s="11" t="s">
        <v>1034</v>
      </c>
      <c r="L8" s="11" t="s">
        <v>2257</v>
      </c>
      <c r="M8" s="11">
        <v>1</v>
      </c>
      <c r="N8" s="11" t="s">
        <v>4219</v>
      </c>
      <c r="O8" s="11">
        <v>623</v>
      </c>
      <c r="P8" s="19" t="s">
        <v>4220</v>
      </c>
      <c r="Q8" s="29">
        <v>0.13</v>
      </c>
      <c r="R8" s="11" t="s">
        <v>4221</v>
      </c>
      <c r="S8" s="11" t="s">
        <v>2610</v>
      </c>
      <c r="T8" s="11" t="s">
        <v>2648</v>
      </c>
    </row>
    <row r="9" s="56" customFormat="1" ht="20.25" spans="1:20">
      <c r="A9" s="11">
        <v>6</v>
      </c>
      <c r="B9" s="13" t="s">
        <v>22</v>
      </c>
      <c r="C9" s="13" t="s">
        <v>23</v>
      </c>
      <c r="D9" s="13" t="s">
        <v>60</v>
      </c>
      <c r="E9" s="13" t="s">
        <v>1199</v>
      </c>
      <c r="F9" s="13" t="s">
        <v>4222</v>
      </c>
      <c r="G9" s="13" t="s">
        <v>4223</v>
      </c>
      <c r="H9" s="13">
        <v>162779892</v>
      </c>
      <c r="I9" s="13">
        <v>164159340</v>
      </c>
      <c r="J9" s="13" t="s">
        <v>1144</v>
      </c>
      <c r="K9" s="13" t="s">
        <v>71</v>
      </c>
      <c r="L9" s="11" t="s">
        <v>53</v>
      </c>
      <c r="M9" s="13">
        <v>1</v>
      </c>
      <c r="N9" s="13">
        <v>159</v>
      </c>
      <c r="O9" s="13">
        <v>676</v>
      </c>
      <c r="P9" s="13" t="s">
        <v>2660</v>
      </c>
      <c r="Q9" s="30">
        <v>0.09</v>
      </c>
      <c r="R9" s="13" t="s">
        <v>4224</v>
      </c>
      <c r="S9" s="13" t="s">
        <v>2610</v>
      </c>
      <c r="T9" s="13" t="s">
        <v>2671</v>
      </c>
    </row>
    <row r="10" s="56" customFormat="1" ht="20.25" spans="1:20">
      <c r="A10" s="11"/>
      <c r="B10" s="13"/>
      <c r="C10" s="13"/>
      <c r="D10" s="13"/>
      <c r="E10" s="13"/>
      <c r="F10" s="13"/>
      <c r="G10" s="13" t="s">
        <v>4223</v>
      </c>
      <c r="H10" s="13"/>
      <c r="I10" s="13"/>
      <c r="J10" s="13"/>
      <c r="K10" s="13"/>
      <c r="L10" s="11"/>
      <c r="M10" s="13"/>
      <c r="N10" s="13">
        <v>159</v>
      </c>
      <c r="O10" s="13"/>
      <c r="P10" s="13" t="s">
        <v>2660</v>
      </c>
      <c r="Q10" s="13"/>
      <c r="R10" s="13"/>
      <c r="S10" s="13"/>
      <c r="T10" s="13"/>
    </row>
    <row r="11" s="56" customFormat="1" ht="33" spans="1:20">
      <c r="A11" s="11"/>
      <c r="B11" s="13"/>
      <c r="C11" s="13"/>
      <c r="D11" s="13"/>
      <c r="E11" s="13"/>
      <c r="F11" s="13"/>
      <c r="G11" s="13" t="s">
        <v>547</v>
      </c>
      <c r="H11" s="13"/>
      <c r="I11" s="13"/>
      <c r="J11" s="13"/>
      <c r="K11" s="13"/>
      <c r="L11" s="11"/>
      <c r="M11" s="13"/>
      <c r="N11" s="13">
        <v>179</v>
      </c>
      <c r="O11" s="13"/>
      <c r="P11" s="13" t="s">
        <v>548</v>
      </c>
      <c r="Q11" s="13"/>
      <c r="R11" s="13"/>
      <c r="S11" s="13"/>
      <c r="T11" s="13"/>
    </row>
    <row r="12" s="56" customFormat="1" ht="33" spans="1:20">
      <c r="A12" s="11"/>
      <c r="B12" s="13"/>
      <c r="C12" s="13"/>
      <c r="D12" s="13"/>
      <c r="E12" s="13"/>
      <c r="F12" s="13"/>
      <c r="G12" s="13" t="s">
        <v>547</v>
      </c>
      <c r="H12" s="13"/>
      <c r="I12" s="13"/>
      <c r="J12" s="13"/>
      <c r="K12" s="13"/>
      <c r="L12" s="11"/>
      <c r="M12" s="13"/>
      <c r="N12" s="13">
        <v>179</v>
      </c>
      <c r="O12" s="13"/>
      <c r="P12" s="13" t="s">
        <v>548</v>
      </c>
      <c r="Q12" s="13"/>
      <c r="R12" s="13"/>
      <c r="S12" s="13"/>
      <c r="T12" s="13"/>
    </row>
    <row r="13" s="34" customFormat="1" ht="103" customHeight="1" spans="1:20">
      <c r="A13" s="13">
        <v>7</v>
      </c>
      <c r="B13" s="13" t="s">
        <v>22</v>
      </c>
      <c r="C13" s="13" t="s">
        <v>23</v>
      </c>
      <c r="D13" s="13" t="s">
        <v>60</v>
      </c>
      <c r="E13" s="13" t="s">
        <v>4225</v>
      </c>
      <c r="F13" s="13" t="s">
        <v>4226</v>
      </c>
      <c r="G13" s="13" t="s">
        <v>4227</v>
      </c>
      <c r="H13" s="13">
        <v>162779893</v>
      </c>
      <c r="I13" s="13">
        <v>164159341</v>
      </c>
      <c r="J13" s="13" t="s">
        <v>70</v>
      </c>
      <c r="K13" s="13" t="s">
        <v>78</v>
      </c>
      <c r="L13" s="11" t="s">
        <v>53</v>
      </c>
      <c r="M13" s="13">
        <v>1</v>
      </c>
      <c r="N13" s="13">
        <v>209</v>
      </c>
      <c r="O13" s="13">
        <v>696</v>
      </c>
      <c r="P13" s="13" t="s">
        <v>4228</v>
      </c>
      <c r="Q13" s="30">
        <v>0.09</v>
      </c>
      <c r="R13" s="13" t="s">
        <v>1801</v>
      </c>
      <c r="S13" s="13" t="s">
        <v>2610</v>
      </c>
      <c r="T13" s="13" t="s">
        <v>2671</v>
      </c>
    </row>
    <row r="14" s="34" customFormat="1" ht="103" customHeight="1" spans="1:20">
      <c r="A14" s="13"/>
      <c r="B14" s="13"/>
      <c r="C14" s="13"/>
      <c r="D14" s="13"/>
      <c r="E14" s="13"/>
      <c r="F14" s="13"/>
      <c r="G14" s="13" t="s">
        <v>4227</v>
      </c>
      <c r="H14" s="13"/>
      <c r="I14" s="13"/>
      <c r="J14" s="13"/>
      <c r="K14" s="13"/>
      <c r="L14" s="11"/>
      <c r="M14" s="13"/>
      <c r="N14" s="13">
        <v>209</v>
      </c>
      <c r="O14" s="13"/>
      <c r="P14" s="13" t="s">
        <v>4228</v>
      </c>
      <c r="Q14" s="13"/>
      <c r="R14" s="13"/>
      <c r="S14" s="13"/>
      <c r="T14" s="13"/>
    </row>
    <row r="15" s="34" customFormat="1" ht="103" customHeight="1" spans="1:20">
      <c r="A15" s="13"/>
      <c r="B15" s="13"/>
      <c r="C15" s="13"/>
      <c r="D15" s="13"/>
      <c r="E15" s="13"/>
      <c r="F15" s="13"/>
      <c r="G15" s="13" t="s">
        <v>2715</v>
      </c>
      <c r="H15" s="13"/>
      <c r="I15" s="13"/>
      <c r="J15" s="13"/>
      <c r="K15" s="13"/>
      <c r="L15" s="11"/>
      <c r="M15" s="13"/>
      <c r="N15" s="13">
        <v>139</v>
      </c>
      <c r="O15" s="13"/>
      <c r="P15" s="13" t="s">
        <v>1803</v>
      </c>
      <c r="Q15" s="13"/>
      <c r="R15" s="13"/>
      <c r="S15" s="13"/>
      <c r="T15" s="13"/>
    </row>
    <row r="16" s="34" customFormat="1" ht="103" customHeight="1" spans="1:20">
      <c r="A16" s="13"/>
      <c r="B16" s="13"/>
      <c r="C16" s="13"/>
      <c r="D16" s="13"/>
      <c r="E16" s="13"/>
      <c r="F16" s="13"/>
      <c r="G16" s="13" t="s">
        <v>2715</v>
      </c>
      <c r="H16" s="13"/>
      <c r="I16" s="13"/>
      <c r="J16" s="13"/>
      <c r="K16" s="13"/>
      <c r="L16" s="11"/>
      <c r="M16" s="13"/>
      <c r="N16" s="13">
        <v>139</v>
      </c>
      <c r="O16" s="13"/>
      <c r="P16" s="13" t="s">
        <v>1803</v>
      </c>
      <c r="Q16" s="13"/>
      <c r="R16" s="13"/>
      <c r="S16" s="13"/>
      <c r="T16" s="13"/>
    </row>
    <row r="17" s="34" customFormat="1" ht="33" spans="1:20">
      <c r="A17" s="13">
        <v>8</v>
      </c>
      <c r="B17" s="13" t="s">
        <v>22</v>
      </c>
      <c r="C17" s="13" t="s">
        <v>23</v>
      </c>
      <c r="D17" s="13" t="s">
        <v>60</v>
      </c>
      <c r="E17" s="13" t="s">
        <v>1199</v>
      </c>
      <c r="F17" s="13" t="s">
        <v>4229</v>
      </c>
      <c r="G17" s="13" t="s">
        <v>4230</v>
      </c>
      <c r="H17" s="13">
        <v>162779720</v>
      </c>
      <c r="I17" s="13">
        <v>164159148</v>
      </c>
      <c r="J17" s="13" t="s">
        <v>70</v>
      </c>
      <c r="K17" s="13" t="s">
        <v>71</v>
      </c>
      <c r="L17" s="13" t="s">
        <v>28</v>
      </c>
      <c r="M17" s="13">
        <v>2</v>
      </c>
      <c r="N17" s="13">
        <v>129</v>
      </c>
      <c r="O17" s="13">
        <v>588.4</v>
      </c>
      <c r="P17" s="13" t="s">
        <v>4231</v>
      </c>
      <c r="Q17" s="30">
        <v>0.09</v>
      </c>
      <c r="R17" s="13" t="s">
        <v>66</v>
      </c>
      <c r="S17" s="13" t="s">
        <v>2610</v>
      </c>
      <c r="T17" s="13" t="s">
        <v>2703</v>
      </c>
    </row>
    <row r="18" s="34" customFormat="1" ht="33" spans="1:20">
      <c r="A18" s="13"/>
      <c r="B18" s="13"/>
      <c r="C18" s="13"/>
      <c r="D18" s="13"/>
      <c r="E18" s="13"/>
      <c r="F18" s="13"/>
      <c r="G18" s="13" t="s">
        <v>3962</v>
      </c>
      <c r="H18" s="13"/>
      <c r="I18" s="13"/>
      <c r="J18" s="13"/>
      <c r="K18" s="13"/>
      <c r="L18" s="13"/>
      <c r="M18" s="13"/>
      <c r="N18" s="13">
        <v>120</v>
      </c>
      <c r="O18" s="13"/>
      <c r="P18" s="13" t="s">
        <v>4232</v>
      </c>
      <c r="Q18" s="30">
        <v>0.09</v>
      </c>
      <c r="R18" s="13" t="s">
        <v>66</v>
      </c>
      <c r="S18" s="13"/>
      <c r="T18" s="13"/>
    </row>
    <row r="19" s="34" customFormat="1" ht="33" spans="1:20">
      <c r="A19" s="13"/>
      <c r="B19" s="13"/>
      <c r="C19" s="13"/>
      <c r="D19" s="13"/>
      <c r="E19" s="13"/>
      <c r="F19" s="13"/>
      <c r="G19" s="13" t="s">
        <v>4233</v>
      </c>
      <c r="H19" s="13"/>
      <c r="I19" s="13"/>
      <c r="J19" s="13"/>
      <c r="K19" s="13"/>
      <c r="L19" s="13"/>
      <c r="M19" s="13"/>
      <c r="N19" s="13">
        <f>69.9*4</f>
        <v>279.6</v>
      </c>
      <c r="O19" s="13"/>
      <c r="P19" s="13" t="s">
        <v>4234</v>
      </c>
      <c r="Q19" s="29">
        <v>0.09</v>
      </c>
      <c r="R19" s="13" t="s">
        <v>66</v>
      </c>
      <c r="S19" s="13"/>
      <c r="T19" s="13"/>
    </row>
    <row r="20" s="34" customFormat="1" ht="33" spans="1:20">
      <c r="A20" s="13"/>
      <c r="B20" s="13"/>
      <c r="C20" s="13"/>
      <c r="D20" s="13"/>
      <c r="E20" s="13"/>
      <c r="F20" s="13"/>
      <c r="G20" s="13" t="s">
        <v>4235</v>
      </c>
      <c r="H20" s="13"/>
      <c r="I20" s="13"/>
      <c r="J20" s="13"/>
      <c r="K20" s="13"/>
      <c r="L20" s="13"/>
      <c r="M20" s="13"/>
      <c r="N20" s="13">
        <f>29.9*2</f>
        <v>59.8</v>
      </c>
      <c r="O20" s="13"/>
      <c r="P20" s="13" t="s">
        <v>4236</v>
      </c>
      <c r="Q20" s="29">
        <v>0.09</v>
      </c>
      <c r="R20" s="13" t="s">
        <v>511</v>
      </c>
      <c r="S20" s="13"/>
      <c r="T20" s="13"/>
    </row>
    <row r="21" s="57" customFormat="1" ht="82.5" spans="1:20">
      <c r="A21" s="13">
        <v>9</v>
      </c>
      <c r="B21" s="13" t="s">
        <v>22</v>
      </c>
      <c r="C21" s="13" t="s">
        <v>23</v>
      </c>
      <c r="D21" s="13"/>
      <c r="E21" s="13"/>
      <c r="F21" s="13" t="s">
        <v>4237</v>
      </c>
      <c r="G21" s="13" t="s">
        <v>4238</v>
      </c>
      <c r="H21" s="13">
        <v>162779772</v>
      </c>
      <c r="I21" s="13">
        <v>164159203</v>
      </c>
      <c r="J21" s="13" t="s">
        <v>70</v>
      </c>
      <c r="K21" s="13" t="s">
        <v>71</v>
      </c>
      <c r="L21" s="13" t="s">
        <v>28</v>
      </c>
      <c r="M21" s="11">
        <v>2</v>
      </c>
      <c r="N21" s="13">
        <f>189+139+139+59.9+59.9</f>
        <v>586.8</v>
      </c>
      <c r="O21" s="13">
        <f>159+89*4+79.9</f>
        <v>594.9</v>
      </c>
      <c r="P21" s="13" t="s">
        <v>4239</v>
      </c>
      <c r="Q21" s="30">
        <v>0.09</v>
      </c>
      <c r="R21" s="13" t="s">
        <v>4240</v>
      </c>
      <c r="S21" s="11" t="s">
        <v>2610</v>
      </c>
      <c r="T21" s="11" t="s">
        <v>2703</v>
      </c>
    </row>
    <row r="22" s="58" customFormat="1" ht="99" spans="1:20">
      <c r="A22" s="13">
        <v>10</v>
      </c>
      <c r="B22" s="13" t="s">
        <v>22</v>
      </c>
      <c r="C22" s="13" t="s">
        <v>23</v>
      </c>
      <c r="D22" s="13"/>
      <c r="E22" s="13"/>
      <c r="F22" s="13" t="s">
        <v>4241</v>
      </c>
      <c r="G22" s="13" t="s">
        <v>4242</v>
      </c>
      <c r="H22" s="13">
        <v>162779774</v>
      </c>
      <c r="I22" s="13">
        <v>164159207</v>
      </c>
      <c r="J22" s="13" t="s">
        <v>70</v>
      </c>
      <c r="K22" s="13" t="s">
        <v>71</v>
      </c>
      <c r="L22" s="13" t="s">
        <v>28</v>
      </c>
      <c r="M22" s="11">
        <v>2</v>
      </c>
      <c r="N22" s="13">
        <f>149+179+179+29.9</f>
        <v>536.9</v>
      </c>
      <c r="O22" s="13">
        <f>159+159+129+129+49+49</f>
        <v>674</v>
      </c>
      <c r="P22" s="13" t="s">
        <v>4243</v>
      </c>
      <c r="Q22" s="30">
        <v>0.09</v>
      </c>
      <c r="R22" s="13" t="s">
        <v>485</v>
      </c>
      <c r="S22" s="11" t="s">
        <v>2610</v>
      </c>
      <c r="T22" s="11" t="s">
        <v>2703</v>
      </c>
    </row>
    <row r="23" s="34" customFormat="1" ht="33" customHeight="1" spans="1:20">
      <c r="A23" s="13">
        <v>11</v>
      </c>
      <c r="B23" s="13" t="s">
        <v>22</v>
      </c>
      <c r="C23" s="13" t="s">
        <v>23</v>
      </c>
      <c r="D23" s="13"/>
      <c r="E23" s="13"/>
      <c r="F23" s="13" t="s">
        <v>4244</v>
      </c>
      <c r="G23" s="13" t="s">
        <v>2659</v>
      </c>
      <c r="H23" s="16">
        <v>162779410</v>
      </c>
      <c r="I23" s="16">
        <v>164158754</v>
      </c>
      <c r="J23" s="13" t="s">
        <v>70</v>
      </c>
      <c r="K23" s="13" t="s">
        <v>71</v>
      </c>
      <c r="L23" s="13" t="s">
        <v>496</v>
      </c>
      <c r="M23" s="13">
        <v>1</v>
      </c>
      <c r="N23" s="13">
        <v>159.9</v>
      </c>
      <c r="O23" s="13">
        <f>N23+N24+N25+N26</f>
        <v>619.5</v>
      </c>
      <c r="P23" s="23" t="s">
        <v>2660</v>
      </c>
      <c r="Q23" s="30">
        <v>0.09</v>
      </c>
      <c r="R23" s="13" t="s">
        <v>4245</v>
      </c>
      <c r="S23" s="13" t="s">
        <v>2610</v>
      </c>
      <c r="T23" s="13" t="s">
        <v>2667</v>
      </c>
    </row>
    <row r="24" s="34" customFormat="1" ht="33" spans="1:20">
      <c r="A24" s="13"/>
      <c r="B24" s="13"/>
      <c r="C24" s="13"/>
      <c r="D24" s="13"/>
      <c r="E24" s="13"/>
      <c r="F24" s="13"/>
      <c r="G24" s="13" t="s">
        <v>4246</v>
      </c>
      <c r="H24" s="13"/>
      <c r="I24" s="13"/>
      <c r="J24" s="13"/>
      <c r="K24" s="13"/>
      <c r="L24" s="13"/>
      <c r="M24" s="13"/>
      <c r="N24" s="13">
        <v>319.8</v>
      </c>
      <c r="O24" s="13"/>
      <c r="P24" s="23" t="s">
        <v>4247</v>
      </c>
      <c r="Q24" s="29">
        <v>0.09</v>
      </c>
      <c r="R24" s="13"/>
      <c r="S24" s="13"/>
      <c r="T24" s="13"/>
    </row>
    <row r="25" s="34" customFormat="1" ht="33" spans="1:20">
      <c r="A25" s="13"/>
      <c r="B25" s="13"/>
      <c r="C25" s="13"/>
      <c r="D25" s="13"/>
      <c r="E25" s="13"/>
      <c r="F25" s="13"/>
      <c r="G25" s="13" t="s">
        <v>4248</v>
      </c>
      <c r="H25" s="13"/>
      <c r="I25" s="13"/>
      <c r="J25" s="13"/>
      <c r="K25" s="13"/>
      <c r="L25" s="13"/>
      <c r="M25" s="13"/>
      <c r="N25" s="13">
        <v>69.9</v>
      </c>
      <c r="O25" s="13"/>
      <c r="P25" s="23" t="s">
        <v>4249</v>
      </c>
      <c r="Q25" s="29">
        <v>0.09</v>
      </c>
      <c r="R25" s="13"/>
      <c r="S25" s="13"/>
      <c r="T25" s="13"/>
    </row>
    <row r="26" s="34" customFormat="1" ht="33" spans="1:20">
      <c r="A26" s="13"/>
      <c r="B26" s="13"/>
      <c r="C26" s="13"/>
      <c r="D26" s="13"/>
      <c r="E26" s="13"/>
      <c r="F26" s="13"/>
      <c r="G26" s="13" t="s">
        <v>4250</v>
      </c>
      <c r="H26" s="13"/>
      <c r="I26" s="13"/>
      <c r="J26" s="13"/>
      <c r="K26" s="13"/>
      <c r="L26" s="13"/>
      <c r="M26" s="13"/>
      <c r="N26" s="13">
        <v>69.9</v>
      </c>
      <c r="O26" s="13"/>
      <c r="P26" s="23" t="s">
        <v>591</v>
      </c>
      <c r="Q26" s="29">
        <v>0.09</v>
      </c>
      <c r="R26" s="13"/>
      <c r="S26" s="13"/>
      <c r="T26" s="13"/>
    </row>
    <row r="27" s="34" customFormat="1" ht="33" spans="1:20">
      <c r="A27" s="13">
        <v>12</v>
      </c>
      <c r="B27" s="13" t="s">
        <v>22</v>
      </c>
      <c r="C27" s="13" t="s">
        <v>23</v>
      </c>
      <c r="D27" s="13"/>
      <c r="E27" s="13"/>
      <c r="F27" s="13" t="s">
        <v>4251</v>
      </c>
      <c r="G27" s="13" t="s">
        <v>2683</v>
      </c>
      <c r="H27" s="13">
        <v>162779452</v>
      </c>
      <c r="I27" s="13">
        <v>164158799</v>
      </c>
      <c r="J27" s="13" t="s">
        <v>70</v>
      </c>
      <c r="K27" s="13" t="s">
        <v>71</v>
      </c>
      <c r="L27" s="13" t="s">
        <v>496</v>
      </c>
      <c r="M27" s="13">
        <v>1</v>
      </c>
      <c r="N27" s="13">
        <v>249.9</v>
      </c>
      <c r="O27" s="13">
        <f>N27+N28+N29+N30+N31+N32</f>
        <v>741.3</v>
      </c>
      <c r="P27" s="23" t="s">
        <v>2684</v>
      </c>
      <c r="Q27" s="30">
        <v>0.09</v>
      </c>
      <c r="R27" s="13" t="s">
        <v>4252</v>
      </c>
      <c r="S27" s="13" t="s">
        <v>2610</v>
      </c>
      <c r="T27" s="13" t="s">
        <v>2667</v>
      </c>
    </row>
    <row r="28" s="34" customFormat="1" ht="33" spans="1:20">
      <c r="A28" s="13"/>
      <c r="B28" s="13"/>
      <c r="C28" s="13"/>
      <c r="D28" s="13"/>
      <c r="E28" s="13"/>
      <c r="F28" s="13"/>
      <c r="G28" s="13" t="s">
        <v>4253</v>
      </c>
      <c r="H28" s="13"/>
      <c r="I28" s="13"/>
      <c r="J28" s="13"/>
      <c r="K28" s="13"/>
      <c r="L28" s="13"/>
      <c r="M28" s="13"/>
      <c r="N28" s="13">
        <v>179.9</v>
      </c>
      <c r="O28" s="13"/>
      <c r="P28" s="23" t="s">
        <v>4254</v>
      </c>
      <c r="Q28" s="29">
        <v>0.09</v>
      </c>
      <c r="R28" s="13"/>
      <c r="S28" s="13"/>
      <c r="T28" s="13"/>
    </row>
    <row r="29" s="34" customFormat="1" ht="33" spans="1:20">
      <c r="A29" s="13"/>
      <c r="B29" s="13"/>
      <c r="C29" s="13"/>
      <c r="D29" s="13"/>
      <c r="E29" s="13"/>
      <c r="F29" s="13"/>
      <c r="G29" s="13" t="s">
        <v>2687</v>
      </c>
      <c r="H29" s="13"/>
      <c r="I29" s="13"/>
      <c r="J29" s="13"/>
      <c r="K29" s="13"/>
      <c r="L29" s="13"/>
      <c r="M29" s="13"/>
      <c r="N29" s="13">
        <v>119.9</v>
      </c>
      <c r="O29" s="13"/>
      <c r="P29" s="23" t="s">
        <v>2688</v>
      </c>
      <c r="Q29" s="29">
        <v>0.09</v>
      </c>
      <c r="R29" s="13"/>
      <c r="S29" s="13"/>
      <c r="T29" s="13"/>
    </row>
    <row r="30" s="34" customFormat="1" ht="33" spans="1:20">
      <c r="A30" s="13"/>
      <c r="B30" s="13"/>
      <c r="C30" s="13"/>
      <c r="D30" s="13"/>
      <c r="E30" s="13"/>
      <c r="F30" s="13"/>
      <c r="G30" s="13" t="s">
        <v>2335</v>
      </c>
      <c r="H30" s="13"/>
      <c r="I30" s="13"/>
      <c r="J30" s="13"/>
      <c r="K30" s="13"/>
      <c r="L30" s="13"/>
      <c r="M30" s="13"/>
      <c r="N30" s="13">
        <v>69.9</v>
      </c>
      <c r="O30" s="13"/>
      <c r="P30" s="23" t="s">
        <v>1859</v>
      </c>
      <c r="Q30" s="29">
        <v>0.13</v>
      </c>
      <c r="R30" s="13"/>
      <c r="S30" s="13"/>
      <c r="T30" s="13"/>
    </row>
    <row r="31" s="34" customFormat="1" ht="33" spans="1:20">
      <c r="A31" s="13"/>
      <c r="B31" s="13"/>
      <c r="C31" s="13"/>
      <c r="D31" s="13"/>
      <c r="E31" s="13"/>
      <c r="F31" s="13"/>
      <c r="G31" s="13" t="s">
        <v>2338</v>
      </c>
      <c r="H31" s="13"/>
      <c r="I31" s="13"/>
      <c r="J31" s="13"/>
      <c r="K31" s="13"/>
      <c r="L31" s="13"/>
      <c r="M31" s="13"/>
      <c r="N31" s="13">
        <v>59.7</v>
      </c>
      <c r="O31" s="13"/>
      <c r="P31" s="23" t="s">
        <v>2339</v>
      </c>
      <c r="Q31" s="29">
        <v>0.13</v>
      </c>
      <c r="R31" s="13"/>
      <c r="S31" s="13"/>
      <c r="T31" s="13"/>
    </row>
    <row r="32" s="34" customFormat="1" ht="33" spans="1:20">
      <c r="A32" s="13"/>
      <c r="B32" s="13"/>
      <c r="C32" s="13"/>
      <c r="D32" s="13"/>
      <c r="E32" s="13"/>
      <c r="F32" s="13"/>
      <c r="G32" s="13" t="s">
        <v>4255</v>
      </c>
      <c r="H32" s="13"/>
      <c r="I32" s="13"/>
      <c r="J32" s="13"/>
      <c r="K32" s="13"/>
      <c r="L32" s="13"/>
      <c r="M32" s="13"/>
      <c r="N32" s="13">
        <v>62</v>
      </c>
      <c r="O32" s="13"/>
      <c r="P32" s="23" t="s">
        <v>4256</v>
      </c>
      <c r="Q32" s="29">
        <v>0.13</v>
      </c>
      <c r="R32" s="13"/>
      <c r="S32" s="13"/>
      <c r="T32" s="13"/>
    </row>
    <row r="33" s="34" customFormat="1" ht="33" customHeight="1" spans="1:20">
      <c r="A33" s="11">
        <v>13</v>
      </c>
      <c r="B33" s="11" t="s">
        <v>22</v>
      </c>
      <c r="C33" s="11" t="s">
        <v>23</v>
      </c>
      <c r="D33" s="11" t="s">
        <v>60</v>
      </c>
      <c r="E33" s="11" t="s">
        <v>41</v>
      </c>
      <c r="F33" s="11" t="s">
        <v>4257</v>
      </c>
      <c r="G33" s="11" t="s">
        <v>4258</v>
      </c>
      <c r="H33" s="12">
        <v>162780569</v>
      </c>
      <c r="I33" s="12">
        <v>164160177</v>
      </c>
      <c r="J33" s="11" t="s">
        <v>51</v>
      </c>
      <c r="K33" s="11" t="s">
        <v>52</v>
      </c>
      <c r="L33" s="11" t="s">
        <v>53</v>
      </c>
      <c r="M33" s="11">
        <v>2</v>
      </c>
      <c r="N33" s="11">
        <v>259</v>
      </c>
      <c r="O33" s="11">
        <v>554.8</v>
      </c>
      <c r="P33" s="27" t="s">
        <v>4259</v>
      </c>
      <c r="Q33" s="29">
        <v>0.09</v>
      </c>
      <c r="R33" s="11" t="s">
        <v>4260</v>
      </c>
      <c r="S33" s="11" t="s">
        <v>2610</v>
      </c>
      <c r="T33" s="11" t="s">
        <v>2735</v>
      </c>
    </row>
    <row r="34" s="34" customFormat="1" ht="33" spans="1:20">
      <c r="A34" s="11"/>
      <c r="B34" s="11"/>
      <c r="C34" s="11"/>
      <c r="D34" s="11"/>
      <c r="E34" s="11"/>
      <c r="F34" s="11"/>
      <c r="G34" s="11" t="s">
        <v>4261</v>
      </c>
      <c r="H34" s="14"/>
      <c r="I34" s="14"/>
      <c r="J34" s="11"/>
      <c r="K34" s="11"/>
      <c r="L34" s="11"/>
      <c r="M34" s="11"/>
      <c r="N34" s="11">
        <v>79</v>
      </c>
      <c r="O34" s="11"/>
      <c r="P34" s="27" t="s">
        <v>1828</v>
      </c>
      <c r="Q34" s="29">
        <v>0.09</v>
      </c>
      <c r="R34" s="11"/>
      <c r="S34" s="11"/>
      <c r="T34" s="11"/>
    </row>
    <row r="35" s="34" customFormat="1" ht="33" spans="1:20">
      <c r="A35" s="11"/>
      <c r="B35" s="11"/>
      <c r="C35" s="11"/>
      <c r="D35" s="11"/>
      <c r="E35" s="11"/>
      <c r="F35" s="11"/>
      <c r="G35" s="11" t="s">
        <v>4262</v>
      </c>
      <c r="H35" s="14"/>
      <c r="I35" s="14"/>
      <c r="J35" s="11"/>
      <c r="K35" s="11"/>
      <c r="L35" s="11"/>
      <c r="M35" s="11"/>
      <c r="N35" s="11">
        <v>79.8</v>
      </c>
      <c r="O35" s="11"/>
      <c r="P35" s="27" t="s">
        <v>4263</v>
      </c>
      <c r="Q35" s="29" t="s">
        <v>47</v>
      </c>
      <c r="R35" s="11"/>
      <c r="S35" s="11"/>
      <c r="T35" s="11"/>
    </row>
    <row r="36" s="34" customFormat="1" ht="82.5" spans="1:20">
      <c r="A36" s="11"/>
      <c r="B36" s="11"/>
      <c r="C36" s="11"/>
      <c r="D36" s="11"/>
      <c r="E36" s="11"/>
      <c r="F36" s="11"/>
      <c r="G36" s="11" t="s">
        <v>4264</v>
      </c>
      <c r="H36" s="14"/>
      <c r="I36" s="14"/>
      <c r="J36" s="11"/>
      <c r="K36" s="11"/>
      <c r="L36" s="11"/>
      <c r="M36" s="11"/>
      <c r="N36" s="11">
        <v>58</v>
      </c>
      <c r="O36" s="11"/>
      <c r="P36" s="27" t="s">
        <v>4265</v>
      </c>
      <c r="Q36" s="29">
        <v>0.13</v>
      </c>
      <c r="R36" s="11"/>
      <c r="S36" s="11"/>
      <c r="T36" s="11"/>
    </row>
    <row r="37" s="59" customFormat="1" ht="84" customHeight="1" spans="1:20">
      <c r="A37" s="13">
        <v>14</v>
      </c>
      <c r="B37" s="13" t="s">
        <v>22</v>
      </c>
      <c r="C37" s="13" t="s">
        <v>23</v>
      </c>
      <c r="D37" s="13" t="s">
        <v>60</v>
      </c>
      <c r="E37" s="13" t="s">
        <v>4225</v>
      </c>
      <c r="F37" s="13" t="s">
        <v>4266</v>
      </c>
      <c r="G37" s="13" t="s">
        <v>1817</v>
      </c>
      <c r="H37" s="13">
        <v>162779895</v>
      </c>
      <c r="I37" s="13">
        <v>164159343</v>
      </c>
      <c r="J37" s="13" t="s">
        <v>70</v>
      </c>
      <c r="K37" s="13" t="s">
        <v>78</v>
      </c>
      <c r="L37" s="11" t="s">
        <v>53</v>
      </c>
      <c r="M37" s="13">
        <v>2</v>
      </c>
      <c r="N37" s="13">
        <v>169</v>
      </c>
      <c r="O37" s="13">
        <v>712</v>
      </c>
      <c r="P37" s="70" t="s">
        <v>1712</v>
      </c>
      <c r="Q37" s="29">
        <v>0.09</v>
      </c>
      <c r="R37" s="13" t="s">
        <v>4267</v>
      </c>
      <c r="S37" s="13" t="s">
        <v>2610</v>
      </c>
      <c r="T37" s="13" t="s">
        <v>2671</v>
      </c>
    </row>
    <row r="38" s="59" customFormat="1" ht="84" customHeight="1" spans="1:20">
      <c r="A38" s="13"/>
      <c r="B38" s="13"/>
      <c r="C38" s="13"/>
      <c r="D38" s="13"/>
      <c r="E38" s="13"/>
      <c r="F38" s="13"/>
      <c r="G38" s="13" t="s">
        <v>4268</v>
      </c>
      <c r="H38" s="13"/>
      <c r="I38" s="13"/>
      <c r="J38" s="13"/>
      <c r="K38" s="13"/>
      <c r="L38" s="11"/>
      <c r="M38" s="13"/>
      <c r="N38" s="13">
        <v>169</v>
      </c>
      <c r="O38" s="13"/>
      <c r="P38" s="13" t="s">
        <v>4269</v>
      </c>
      <c r="Q38" s="29">
        <v>0.09</v>
      </c>
      <c r="R38" s="13"/>
      <c r="S38" s="13"/>
      <c r="T38" s="13"/>
    </row>
    <row r="39" s="59" customFormat="1" ht="84" customHeight="1" spans="1:20">
      <c r="A39" s="13"/>
      <c r="B39" s="13"/>
      <c r="C39" s="13"/>
      <c r="D39" s="13"/>
      <c r="E39" s="13"/>
      <c r="F39" s="13"/>
      <c r="G39" s="13" t="s">
        <v>4270</v>
      </c>
      <c r="H39" s="13"/>
      <c r="I39" s="13"/>
      <c r="J39" s="13"/>
      <c r="K39" s="13"/>
      <c r="L39" s="11"/>
      <c r="M39" s="13"/>
      <c r="N39" s="13">
        <v>79</v>
      </c>
      <c r="O39" s="13"/>
      <c r="P39" s="23" t="s">
        <v>4271</v>
      </c>
      <c r="Q39" s="29">
        <v>0.09</v>
      </c>
      <c r="R39" s="13"/>
      <c r="S39" s="13"/>
      <c r="T39" s="13"/>
    </row>
    <row r="40" s="59" customFormat="1" ht="84" customHeight="1" spans="1:20">
      <c r="A40" s="13"/>
      <c r="B40" s="13"/>
      <c r="C40" s="13"/>
      <c r="D40" s="13"/>
      <c r="E40" s="13"/>
      <c r="F40" s="13"/>
      <c r="G40" s="13" t="s">
        <v>4270</v>
      </c>
      <c r="H40" s="13"/>
      <c r="I40" s="13"/>
      <c r="J40" s="13"/>
      <c r="K40" s="13"/>
      <c r="L40" s="11"/>
      <c r="M40" s="13"/>
      <c r="N40" s="13">
        <v>79</v>
      </c>
      <c r="O40" s="13"/>
      <c r="P40" s="23" t="s">
        <v>4271</v>
      </c>
      <c r="Q40" s="29">
        <v>0.09</v>
      </c>
      <c r="R40" s="13"/>
      <c r="S40" s="13"/>
      <c r="T40" s="13"/>
    </row>
    <row r="41" s="59" customFormat="1" ht="84" customHeight="1" spans="1:20">
      <c r="A41" s="13"/>
      <c r="B41" s="13"/>
      <c r="C41" s="13"/>
      <c r="D41" s="13"/>
      <c r="E41" s="13"/>
      <c r="F41" s="13"/>
      <c r="G41" s="13" t="s">
        <v>2720</v>
      </c>
      <c r="H41" s="13"/>
      <c r="I41" s="13"/>
      <c r="J41" s="13"/>
      <c r="K41" s="13"/>
      <c r="L41" s="11"/>
      <c r="M41" s="13"/>
      <c r="N41" s="13">
        <v>79</v>
      </c>
      <c r="O41" s="13"/>
      <c r="P41" s="23" t="s">
        <v>2301</v>
      </c>
      <c r="Q41" s="29">
        <v>0.09</v>
      </c>
      <c r="R41" s="13"/>
      <c r="S41" s="13"/>
      <c r="T41" s="13"/>
    </row>
    <row r="42" s="59" customFormat="1" ht="84" customHeight="1" spans="1:20">
      <c r="A42" s="13"/>
      <c r="B42" s="13"/>
      <c r="C42" s="13"/>
      <c r="D42" s="13"/>
      <c r="E42" s="13"/>
      <c r="F42" s="13"/>
      <c r="G42" s="13" t="s">
        <v>2303</v>
      </c>
      <c r="H42" s="13"/>
      <c r="I42" s="13"/>
      <c r="J42" s="13"/>
      <c r="K42" s="13"/>
      <c r="L42" s="11"/>
      <c r="M42" s="13"/>
      <c r="N42" s="13">
        <v>59</v>
      </c>
      <c r="O42" s="13"/>
      <c r="P42" s="23" t="s">
        <v>2304</v>
      </c>
      <c r="Q42" s="29" t="s">
        <v>47</v>
      </c>
      <c r="R42" s="13"/>
      <c r="S42" s="13"/>
      <c r="T42" s="13"/>
    </row>
    <row r="43" s="59" customFormat="1" ht="84" customHeight="1" spans="1:20">
      <c r="A43" s="13"/>
      <c r="B43" s="13"/>
      <c r="C43" s="13"/>
      <c r="D43" s="13"/>
      <c r="E43" s="13"/>
      <c r="F43" s="13"/>
      <c r="G43" s="13" t="s">
        <v>2718</v>
      </c>
      <c r="H43" s="13"/>
      <c r="I43" s="13"/>
      <c r="J43" s="13"/>
      <c r="K43" s="13"/>
      <c r="L43" s="11"/>
      <c r="M43" s="13"/>
      <c r="N43" s="13">
        <v>78</v>
      </c>
      <c r="O43" s="13"/>
      <c r="P43" s="13" t="s">
        <v>2719</v>
      </c>
      <c r="Q43" s="29">
        <v>0.09</v>
      </c>
      <c r="R43" s="13"/>
      <c r="S43" s="13"/>
      <c r="T43" s="13"/>
    </row>
    <row r="44" s="34" customFormat="1" ht="409.5" spans="1:20">
      <c r="A44" s="11">
        <v>15</v>
      </c>
      <c r="B44" s="11" t="s">
        <v>22</v>
      </c>
      <c r="C44" s="11" t="s">
        <v>23</v>
      </c>
      <c r="D44" s="11" t="s">
        <v>60</v>
      </c>
      <c r="E44" s="11" t="s">
        <v>4272</v>
      </c>
      <c r="F44" s="11" t="s">
        <v>4273</v>
      </c>
      <c r="G44" s="11" t="s">
        <v>4274</v>
      </c>
      <c r="H44" s="12">
        <v>162780326</v>
      </c>
      <c r="I44" s="12">
        <v>164159892</v>
      </c>
      <c r="J44" s="11" t="s">
        <v>34</v>
      </c>
      <c r="K44" s="11" t="s">
        <v>35</v>
      </c>
      <c r="L44" s="11" t="s">
        <v>36</v>
      </c>
      <c r="M44" s="11">
        <v>1</v>
      </c>
      <c r="N44" s="69" t="s">
        <v>4275</v>
      </c>
      <c r="O44" s="69">
        <v>689</v>
      </c>
      <c r="P44" s="11" t="s">
        <v>4276</v>
      </c>
      <c r="Q44" s="31" t="s">
        <v>3291</v>
      </c>
      <c r="R44" s="11" t="s">
        <v>4277</v>
      </c>
      <c r="S44" s="11" t="s">
        <v>2610</v>
      </c>
      <c r="T44" s="11" t="s">
        <v>2627</v>
      </c>
    </row>
    <row r="45" s="55" customFormat="1" ht="33" customHeight="1" spans="1:20">
      <c r="A45" s="11">
        <v>16</v>
      </c>
      <c r="B45" s="11" t="s">
        <v>22</v>
      </c>
      <c r="C45" s="11" t="s">
        <v>23</v>
      </c>
      <c r="D45" s="11" t="s">
        <v>60</v>
      </c>
      <c r="E45" s="11" t="s">
        <v>41</v>
      </c>
      <c r="F45" s="11" t="s">
        <v>4278</v>
      </c>
      <c r="G45" s="11" t="s">
        <v>4279</v>
      </c>
      <c r="H45" s="12">
        <v>162780581</v>
      </c>
      <c r="I45" s="12">
        <v>164160189</v>
      </c>
      <c r="J45" s="11" t="s">
        <v>51</v>
      </c>
      <c r="K45" s="11" t="s">
        <v>52</v>
      </c>
      <c r="L45" s="11" t="s">
        <v>53</v>
      </c>
      <c r="M45" s="11">
        <v>1</v>
      </c>
      <c r="N45" s="11">
        <v>163</v>
      </c>
      <c r="O45" s="11">
        <v>631</v>
      </c>
      <c r="P45" s="27" t="s">
        <v>4280</v>
      </c>
      <c r="Q45" s="29">
        <v>0.13</v>
      </c>
      <c r="R45" s="11" t="s">
        <v>4281</v>
      </c>
      <c r="S45" s="11" t="s">
        <v>2610</v>
      </c>
      <c r="T45" s="11" t="s">
        <v>2735</v>
      </c>
    </row>
    <row r="46" s="55" customFormat="1" ht="115.5" spans="1:20">
      <c r="A46" s="11"/>
      <c r="B46" s="11"/>
      <c r="C46" s="11"/>
      <c r="D46" s="11"/>
      <c r="E46" s="11"/>
      <c r="F46" s="11"/>
      <c r="G46" s="13" t="s">
        <v>4282</v>
      </c>
      <c r="H46" s="14"/>
      <c r="I46" s="14"/>
      <c r="J46" s="11"/>
      <c r="K46" s="11"/>
      <c r="L46" s="11"/>
      <c r="M46" s="11"/>
      <c r="N46" s="11">
        <v>429</v>
      </c>
      <c r="O46" s="11"/>
      <c r="P46" s="27" t="s">
        <v>4283</v>
      </c>
      <c r="Q46" s="29">
        <v>0.13</v>
      </c>
      <c r="R46" s="11"/>
      <c r="S46" s="11"/>
      <c r="T46" s="11"/>
    </row>
    <row r="47" s="55" customFormat="1" ht="33" spans="1:20">
      <c r="A47" s="11"/>
      <c r="B47" s="11"/>
      <c r="C47" s="11"/>
      <c r="D47" s="11"/>
      <c r="E47" s="11"/>
      <c r="F47" s="11"/>
      <c r="G47" s="11" t="s">
        <v>4284</v>
      </c>
      <c r="H47" s="14"/>
      <c r="I47" s="14"/>
      <c r="J47" s="11"/>
      <c r="K47" s="11"/>
      <c r="L47" s="11"/>
      <c r="M47" s="11"/>
      <c r="N47" s="11">
        <v>39</v>
      </c>
      <c r="O47" s="11"/>
      <c r="P47" s="27" t="s">
        <v>4285</v>
      </c>
      <c r="Q47" s="29">
        <v>0.13</v>
      </c>
      <c r="R47" s="11"/>
      <c r="S47" s="11"/>
      <c r="T47" s="11"/>
    </row>
    <row r="48" s="34" customFormat="1" ht="227.9" customHeight="1" spans="1:20">
      <c r="A48" s="13">
        <v>17</v>
      </c>
      <c r="B48" s="13" t="s">
        <v>22</v>
      </c>
      <c r="C48" s="13" t="s">
        <v>23</v>
      </c>
      <c r="D48" s="13"/>
      <c r="E48" s="13"/>
      <c r="F48" s="16" t="s">
        <v>4286</v>
      </c>
      <c r="G48" s="16" t="s">
        <v>4286</v>
      </c>
      <c r="H48" s="13">
        <v>162779855</v>
      </c>
      <c r="I48" s="13">
        <v>164159299</v>
      </c>
      <c r="J48" s="13" t="s">
        <v>1353</v>
      </c>
      <c r="K48" s="13" t="s">
        <v>27</v>
      </c>
      <c r="L48" s="13" t="s">
        <v>53</v>
      </c>
      <c r="M48" s="13">
        <v>1</v>
      </c>
      <c r="N48" s="24">
        <v>999</v>
      </c>
      <c r="O48" s="24">
        <v>999</v>
      </c>
      <c r="P48" s="23" t="s">
        <v>4287</v>
      </c>
      <c r="Q48" s="30">
        <v>0.09</v>
      </c>
      <c r="R48" s="13" t="s">
        <v>1879</v>
      </c>
      <c r="S48" s="13" t="s">
        <v>2610</v>
      </c>
      <c r="T48" s="13" t="s">
        <v>1879</v>
      </c>
    </row>
    <row r="49" s="34" customFormat="1" ht="141" customHeight="1" spans="1:20">
      <c r="A49" s="13">
        <v>18</v>
      </c>
      <c r="B49" s="13" t="s">
        <v>22</v>
      </c>
      <c r="C49" s="13" t="s">
        <v>23</v>
      </c>
      <c r="D49" s="13"/>
      <c r="E49" s="13"/>
      <c r="F49" s="13" t="s">
        <v>4288</v>
      </c>
      <c r="G49" s="13" t="s">
        <v>4288</v>
      </c>
      <c r="H49" s="13">
        <v>162779856</v>
      </c>
      <c r="I49" s="13">
        <v>164159300</v>
      </c>
      <c r="J49" s="13" t="s">
        <v>1353</v>
      </c>
      <c r="K49" s="13" t="s">
        <v>27</v>
      </c>
      <c r="L49" s="13" t="s">
        <v>53</v>
      </c>
      <c r="M49" s="13">
        <v>1</v>
      </c>
      <c r="N49" s="22">
        <v>799</v>
      </c>
      <c r="O49" s="22">
        <v>799</v>
      </c>
      <c r="P49" s="23" t="s">
        <v>4289</v>
      </c>
      <c r="Q49" s="30">
        <v>0.09</v>
      </c>
      <c r="R49" s="13" t="s">
        <v>1879</v>
      </c>
      <c r="S49" s="13" t="s">
        <v>2610</v>
      </c>
      <c r="T49" s="13" t="s">
        <v>1879</v>
      </c>
    </row>
    <row r="50" s="34" customFormat="1" ht="43" customHeight="1" spans="1:20">
      <c r="A50" s="13">
        <v>19</v>
      </c>
      <c r="B50" s="13" t="s">
        <v>22</v>
      </c>
      <c r="C50" s="13" t="s">
        <v>23</v>
      </c>
      <c r="D50" s="13"/>
      <c r="E50" s="13"/>
      <c r="F50" s="13" t="s">
        <v>4290</v>
      </c>
      <c r="G50" s="13" t="s">
        <v>4291</v>
      </c>
      <c r="H50" s="13">
        <v>162779860</v>
      </c>
      <c r="I50" s="13">
        <v>164159305</v>
      </c>
      <c r="J50" s="13" t="s">
        <v>1353</v>
      </c>
      <c r="K50" s="13" t="s">
        <v>27</v>
      </c>
      <c r="L50" s="13" t="s">
        <v>53</v>
      </c>
      <c r="M50" s="13">
        <v>1</v>
      </c>
      <c r="N50" s="53">
        <v>488</v>
      </c>
      <c r="O50" s="53">
        <v>985</v>
      </c>
      <c r="P50" s="23" t="s">
        <v>328</v>
      </c>
      <c r="Q50" s="30">
        <v>0.09</v>
      </c>
      <c r="R50" s="13" t="s">
        <v>1355</v>
      </c>
      <c r="S50" s="13" t="s">
        <v>2610</v>
      </c>
      <c r="T50" s="13" t="s">
        <v>1879</v>
      </c>
    </row>
    <row r="51" s="34" customFormat="1" ht="43" customHeight="1" spans="1:20">
      <c r="A51" s="13"/>
      <c r="B51" s="13"/>
      <c r="C51" s="13"/>
      <c r="D51" s="13"/>
      <c r="E51" s="13"/>
      <c r="F51" s="13"/>
      <c r="G51" s="13" t="s">
        <v>4292</v>
      </c>
      <c r="H51" s="13"/>
      <c r="I51" s="13"/>
      <c r="J51" s="13"/>
      <c r="K51" s="13"/>
      <c r="L51" s="13"/>
      <c r="M51" s="13"/>
      <c r="N51" s="22">
        <v>299</v>
      </c>
      <c r="O51" s="53"/>
      <c r="P51" s="13" t="s">
        <v>328</v>
      </c>
      <c r="Q51" s="30">
        <v>0.09</v>
      </c>
      <c r="R51" s="13" t="s">
        <v>1879</v>
      </c>
      <c r="S51" s="13"/>
      <c r="T51" s="13"/>
    </row>
    <row r="52" s="34" customFormat="1" ht="43" customHeight="1" spans="1:20">
      <c r="A52" s="13"/>
      <c r="B52" s="13"/>
      <c r="C52" s="13"/>
      <c r="D52" s="13"/>
      <c r="E52" s="13"/>
      <c r="F52" s="13"/>
      <c r="G52" s="13" t="s">
        <v>3759</v>
      </c>
      <c r="H52" s="13"/>
      <c r="I52" s="13"/>
      <c r="J52" s="13"/>
      <c r="K52" s="13"/>
      <c r="L52" s="13"/>
      <c r="M52" s="13"/>
      <c r="N52" s="13">
        <v>99</v>
      </c>
      <c r="O52" s="53"/>
      <c r="P52" s="13" t="s">
        <v>328</v>
      </c>
      <c r="Q52" s="30" t="s">
        <v>304</v>
      </c>
      <c r="R52" s="13" t="s">
        <v>1879</v>
      </c>
      <c r="S52" s="13"/>
      <c r="T52" s="13"/>
    </row>
    <row r="53" s="34" customFormat="1" ht="43" customHeight="1" spans="1:20">
      <c r="A53" s="13"/>
      <c r="B53" s="13"/>
      <c r="C53" s="13"/>
      <c r="D53" s="13"/>
      <c r="E53" s="13"/>
      <c r="F53" s="13"/>
      <c r="G53" s="13" t="s">
        <v>4293</v>
      </c>
      <c r="H53" s="13"/>
      <c r="I53" s="13"/>
      <c r="J53" s="13"/>
      <c r="K53" s="13"/>
      <c r="L53" s="13"/>
      <c r="M53" s="13"/>
      <c r="N53" s="13">
        <v>99</v>
      </c>
      <c r="O53" s="53"/>
      <c r="P53" s="13" t="s">
        <v>328</v>
      </c>
      <c r="Q53" s="30">
        <v>0.09</v>
      </c>
      <c r="R53" s="13" t="s">
        <v>1879</v>
      </c>
      <c r="S53" s="13"/>
      <c r="T53" s="13"/>
    </row>
    <row r="54" s="3" customFormat="1" ht="33" spans="1:20">
      <c r="A54" s="13">
        <v>20</v>
      </c>
      <c r="B54" s="13" t="s">
        <v>22</v>
      </c>
      <c r="C54" s="13" t="s">
        <v>290</v>
      </c>
      <c r="D54" s="15"/>
      <c r="E54" s="13" t="s">
        <v>683</v>
      </c>
      <c r="F54" s="13" t="s">
        <v>4294</v>
      </c>
      <c r="G54" s="13" t="s">
        <v>4295</v>
      </c>
      <c r="H54" s="13">
        <v>162778913</v>
      </c>
      <c r="I54" s="13">
        <v>164158196</v>
      </c>
      <c r="J54" s="13" t="s">
        <v>70</v>
      </c>
      <c r="K54" s="13" t="s">
        <v>71</v>
      </c>
      <c r="L54" s="13" t="s">
        <v>686</v>
      </c>
      <c r="M54" s="13">
        <v>1</v>
      </c>
      <c r="N54" s="13">
        <v>94.79</v>
      </c>
      <c r="O54" s="13">
        <v>793.35</v>
      </c>
      <c r="P54" s="71" t="s">
        <v>4296</v>
      </c>
      <c r="Q54" s="29">
        <v>0.13</v>
      </c>
      <c r="R54" s="13" t="s">
        <v>688</v>
      </c>
      <c r="S54" s="13" t="s">
        <v>2776</v>
      </c>
      <c r="T54" s="13" t="s">
        <v>2703</v>
      </c>
    </row>
    <row r="55" s="3" customFormat="1" ht="33" spans="1:20">
      <c r="A55" s="15"/>
      <c r="B55" s="13"/>
      <c r="C55" s="15"/>
      <c r="D55" s="15"/>
      <c r="E55" s="15"/>
      <c r="F55" s="15"/>
      <c r="G55" s="13" t="s">
        <v>4297</v>
      </c>
      <c r="H55" s="13"/>
      <c r="I55" s="13"/>
      <c r="J55" s="15"/>
      <c r="K55" s="15"/>
      <c r="L55" s="15"/>
      <c r="M55" s="15"/>
      <c r="N55" s="13">
        <v>152.32</v>
      </c>
      <c r="O55" s="15"/>
      <c r="P55" s="71" t="s">
        <v>4298</v>
      </c>
      <c r="Q55" s="29">
        <v>0.13</v>
      </c>
      <c r="R55" s="15"/>
      <c r="S55" s="13"/>
      <c r="T55" s="13"/>
    </row>
    <row r="56" s="3" customFormat="1" ht="33" spans="1:20">
      <c r="A56" s="15"/>
      <c r="B56" s="13"/>
      <c r="C56" s="15"/>
      <c r="D56" s="15"/>
      <c r="E56" s="15"/>
      <c r="F56" s="15"/>
      <c r="G56" s="13" t="s">
        <v>4299</v>
      </c>
      <c r="H56" s="13"/>
      <c r="I56" s="13"/>
      <c r="J56" s="15"/>
      <c r="K56" s="15"/>
      <c r="L56" s="15"/>
      <c r="M56" s="15"/>
      <c r="N56" s="13">
        <v>96.04</v>
      </c>
      <c r="O56" s="15"/>
      <c r="P56" s="71" t="s">
        <v>3490</v>
      </c>
      <c r="Q56" s="29">
        <v>0.13</v>
      </c>
      <c r="R56" s="15"/>
      <c r="S56" s="13"/>
      <c r="T56" s="13"/>
    </row>
    <row r="57" s="3" customFormat="1" ht="33" spans="1:20">
      <c r="A57" s="15"/>
      <c r="B57" s="13"/>
      <c r="C57" s="15"/>
      <c r="D57" s="15"/>
      <c r="E57" s="15"/>
      <c r="F57" s="15"/>
      <c r="G57" s="13" t="s">
        <v>4300</v>
      </c>
      <c r="H57" s="13"/>
      <c r="I57" s="13"/>
      <c r="J57" s="15"/>
      <c r="K57" s="15"/>
      <c r="L57" s="15"/>
      <c r="M57" s="15"/>
      <c r="N57" s="13">
        <f>12.8*4</f>
        <v>51.2</v>
      </c>
      <c r="O57" s="15"/>
      <c r="P57" s="71" t="s">
        <v>4301</v>
      </c>
      <c r="Q57" s="29">
        <v>0.13</v>
      </c>
      <c r="R57" s="15"/>
      <c r="S57" s="13"/>
      <c r="T57" s="13"/>
    </row>
    <row r="58" s="3" customFormat="1" ht="33" spans="1:20">
      <c r="A58" s="15"/>
      <c r="B58" s="13"/>
      <c r="C58" s="15"/>
      <c r="D58" s="15"/>
      <c r="E58" s="15"/>
      <c r="F58" s="15"/>
      <c r="G58" s="13" t="s">
        <v>4302</v>
      </c>
      <c r="H58" s="13"/>
      <c r="I58" s="13"/>
      <c r="J58" s="15"/>
      <c r="K58" s="15"/>
      <c r="L58" s="15"/>
      <c r="M58" s="15"/>
      <c r="N58" s="13">
        <f>79.8*5</f>
        <v>399</v>
      </c>
      <c r="O58" s="15"/>
      <c r="P58" s="71" t="s">
        <v>4303</v>
      </c>
      <c r="Q58" s="29">
        <v>0.13</v>
      </c>
      <c r="R58" s="15"/>
      <c r="S58" s="13"/>
      <c r="T58" s="13"/>
    </row>
    <row r="59" s="3" customFormat="1" ht="228.45" customHeight="1" spans="1:20">
      <c r="A59" s="13">
        <v>21</v>
      </c>
      <c r="B59" s="13" t="s">
        <v>22</v>
      </c>
      <c r="C59" s="13" t="s">
        <v>290</v>
      </c>
      <c r="D59" s="15"/>
      <c r="E59" s="13" t="s">
        <v>683</v>
      </c>
      <c r="F59" s="13" t="s">
        <v>4304</v>
      </c>
      <c r="G59" s="13" t="s">
        <v>4305</v>
      </c>
      <c r="H59" s="13">
        <v>162779217</v>
      </c>
      <c r="I59" s="13">
        <v>164158546</v>
      </c>
      <c r="J59" s="13" t="s">
        <v>70</v>
      </c>
      <c r="K59" s="13" t="s">
        <v>71</v>
      </c>
      <c r="L59" s="13" t="s">
        <v>686</v>
      </c>
      <c r="M59" s="13">
        <v>1</v>
      </c>
      <c r="N59" s="13">
        <v>898</v>
      </c>
      <c r="O59" s="13">
        <v>898</v>
      </c>
      <c r="P59" s="13" t="s">
        <v>4306</v>
      </c>
      <c r="Q59" s="29">
        <v>0.13</v>
      </c>
      <c r="R59" s="13" t="s">
        <v>3322</v>
      </c>
      <c r="S59" s="13" t="s">
        <v>2776</v>
      </c>
      <c r="T59" s="13" t="s">
        <v>2703</v>
      </c>
    </row>
    <row r="60" s="5" customFormat="1" ht="82.5" spans="1:20">
      <c r="A60" s="11">
        <v>22</v>
      </c>
      <c r="B60" s="11" t="s">
        <v>22</v>
      </c>
      <c r="C60" s="11" t="s">
        <v>290</v>
      </c>
      <c r="D60" s="11"/>
      <c r="E60" s="11" t="s">
        <v>2858</v>
      </c>
      <c r="F60" s="11" t="s">
        <v>4307</v>
      </c>
      <c r="G60" s="11" t="s">
        <v>4308</v>
      </c>
      <c r="H60" s="12">
        <v>162779163</v>
      </c>
      <c r="I60" s="12">
        <v>164158488</v>
      </c>
      <c r="J60" s="11" t="s">
        <v>724</v>
      </c>
      <c r="K60" s="11" t="s">
        <v>78</v>
      </c>
      <c r="L60" s="11" t="s">
        <v>36</v>
      </c>
      <c r="M60" s="11">
        <v>1</v>
      </c>
      <c r="N60" s="11">
        <v>599</v>
      </c>
      <c r="O60" s="11">
        <v>599</v>
      </c>
      <c r="P60" s="20" t="s">
        <v>4309</v>
      </c>
      <c r="Q60" s="29">
        <v>0.09</v>
      </c>
      <c r="R60" s="11" t="s">
        <v>726</v>
      </c>
      <c r="S60" s="11" t="s">
        <v>2776</v>
      </c>
      <c r="T60" s="11" t="s">
        <v>2818</v>
      </c>
    </row>
    <row r="61" s="60" customFormat="1" ht="247.5" customHeight="1" spans="1:20">
      <c r="A61" s="11">
        <v>23</v>
      </c>
      <c r="B61" s="11" t="s">
        <v>22</v>
      </c>
      <c r="C61" s="11" t="s">
        <v>290</v>
      </c>
      <c r="D61" s="11"/>
      <c r="E61" s="11" t="s">
        <v>3511</v>
      </c>
      <c r="F61" s="11" t="s">
        <v>4310</v>
      </c>
      <c r="G61" s="11" t="s">
        <v>4311</v>
      </c>
      <c r="H61" s="12">
        <v>162778584</v>
      </c>
      <c r="I61" s="12">
        <v>164157807</v>
      </c>
      <c r="J61" s="11" t="s">
        <v>975</v>
      </c>
      <c r="K61" s="11" t="s">
        <v>2006</v>
      </c>
      <c r="L61" s="11" t="s">
        <v>2007</v>
      </c>
      <c r="M61" s="11">
        <v>1</v>
      </c>
      <c r="N61" s="11" t="s">
        <v>311</v>
      </c>
      <c r="O61" s="11" t="s">
        <v>311</v>
      </c>
      <c r="P61" s="11" t="s">
        <v>311</v>
      </c>
      <c r="Q61" s="29">
        <v>0</v>
      </c>
      <c r="R61" s="11" t="s">
        <v>2008</v>
      </c>
      <c r="S61" s="11" t="s">
        <v>2776</v>
      </c>
      <c r="T61" s="11" t="s">
        <v>2895</v>
      </c>
    </row>
    <row r="62" s="3" customFormat="1" ht="16.5" spans="1:20">
      <c r="A62" s="13">
        <v>24</v>
      </c>
      <c r="B62" s="13" t="s">
        <v>22</v>
      </c>
      <c r="C62" s="13" t="s">
        <v>290</v>
      </c>
      <c r="D62" s="13"/>
      <c r="E62" s="13" t="s">
        <v>1974</v>
      </c>
      <c r="F62" s="13" t="s">
        <v>4312</v>
      </c>
      <c r="G62" s="13" t="s">
        <v>4313</v>
      </c>
      <c r="H62" s="13">
        <v>162778529</v>
      </c>
      <c r="I62" s="13">
        <v>164157749</v>
      </c>
      <c r="J62" s="13" t="s">
        <v>26</v>
      </c>
      <c r="K62" s="13" t="s">
        <v>45</v>
      </c>
      <c r="L62" s="13" t="s">
        <v>1964</v>
      </c>
      <c r="M62" s="13">
        <v>1</v>
      </c>
      <c r="N62" s="13">
        <v>1088</v>
      </c>
      <c r="O62" s="13">
        <v>1088</v>
      </c>
      <c r="P62" s="23" t="s">
        <v>4314</v>
      </c>
      <c r="Q62" s="30">
        <v>0.09</v>
      </c>
      <c r="R62" s="13" t="s">
        <v>1966</v>
      </c>
      <c r="S62" s="13" t="s">
        <v>2776</v>
      </c>
      <c r="T62" s="13" t="s">
        <v>2880</v>
      </c>
    </row>
    <row r="63" s="3" customFormat="1" ht="16.5" spans="1:20">
      <c r="A63" s="13"/>
      <c r="B63" s="13"/>
      <c r="C63" s="13"/>
      <c r="D63" s="13"/>
      <c r="E63" s="13"/>
      <c r="F63" s="13"/>
      <c r="G63" s="13" t="s">
        <v>3809</v>
      </c>
      <c r="H63" s="13"/>
      <c r="I63" s="13"/>
      <c r="J63" s="13"/>
      <c r="K63" s="13"/>
      <c r="L63" s="13"/>
      <c r="M63" s="13"/>
      <c r="N63" s="13"/>
      <c r="O63" s="13"/>
      <c r="P63" s="13"/>
      <c r="Q63" s="30"/>
      <c r="R63" s="13"/>
      <c r="S63" s="13"/>
      <c r="T63" s="13"/>
    </row>
    <row r="64" s="3" customFormat="1" ht="16.5" spans="1:20">
      <c r="A64" s="13"/>
      <c r="B64" s="13"/>
      <c r="C64" s="13"/>
      <c r="D64" s="13"/>
      <c r="E64" s="13"/>
      <c r="F64" s="13"/>
      <c r="G64" s="13" t="s">
        <v>3811</v>
      </c>
      <c r="H64" s="13"/>
      <c r="I64" s="13"/>
      <c r="J64" s="13"/>
      <c r="K64" s="13"/>
      <c r="L64" s="13"/>
      <c r="M64" s="13"/>
      <c r="N64" s="13"/>
      <c r="O64" s="13"/>
      <c r="P64" s="13"/>
      <c r="Q64" s="30"/>
      <c r="R64" s="13"/>
      <c r="S64" s="13"/>
      <c r="T64" s="13"/>
    </row>
    <row r="65" s="3" customFormat="1" ht="16.5" spans="1:20">
      <c r="A65" s="13"/>
      <c r="B65" s="13"/>
      <c r="C65" s="13"/>
      <c r="D65" s="13"/>
      <c r="E65" s="13"/>
      <c r="F65" s="13"/>
      <c r="G65" s="13" t="s">
        <v>3812</v>
      </c>
      <c r="H65" s="13"/>
      <c r="I65" s="13"/>
      <c r="J65" s="13"/>
      <c r="K65" s="13"/>
      <c r="L65" s="13"/>
      <c r="M65" s="13"/>
      <c r="N65" s="13"/>
      <c r="O65" s="13"/>
      <c r="P65" s="13"/>
      <c r="Q65" s="30"/>
      <c r="R65" s="13"/>
      <c r="S65" s="13"/>
      <c r="T65" s="13"/>
    </row>
    <row r="66" s="3" customFormat="1" ht="16.5" spans="1:20">
      <c r="A66" s="13"/>
      <c r="B66" s="13"/>
      <c r="C66" s="13"/>
      <c r="D66" s="13"/>
      <c r="E66" s="13"/>
      <c r="F66" s="13"/>
      <c r="G66" s="13" t="s">
        <v>3813</v>
      </c>
      <c r="H66" s="13"/>
      <c r="I66" s="13"/>
      <c r="J66" s="13"/>
      <c r="K66" s="13"/>
      <c r="L66" s="13"/>
      <c r="M66" s="13"/>
      <c r="N66" s="13"/>
      <c r="O66" s="13"/>
      <c r="P66" s="13"/>
      <c r="Q66" s="30"/>
      <c r="R66" s="13"/>
      <c r="S66" s="13"/>
      <c r="T66" s="13"/>
    </row>
    <row r="67" s="3" customFormat="1" ht="16.5" spans="1:20">
      <c r="A67" s="13"/>
      <c r="B67" s="13"/>
      <c r="C67" s="13"/>
      <c r="D67" s="13"/>
      <c r="E67" s="13"/>
      <c r="F67" s="13"/>
      <c r="G67" s="13" t="s">
        <v>3814</v>
      </c>
      <c r="H67" s="13"/>
      <c r="I67" s="13"/>
      <c r="J67" s="13"/>
      <c r="K67" s="13"/>
      <c r="L67" s="13"/>
      <c r="M67" s="13"/>
      <c r="N67" s="13"/>
      <c r="O67" s="13"/>
      <c r="P67" s="13"/>
      <c r="Q67" s="30"/>
      <c r="R67" s="13"/>
      <c r="S67" s="13"/>
      <c r="T67" s="13"/>
    </row>
    <row r="68" s="3" customFormat="1" ht="16.5" spans="1:20">
      <c r="A68" s="13"/>
      <c r="B68" s="13"/>
      <c r="C68" s="13"/>
      <c r="D68" s="13"/>
      <c r="E68" s="13"/>
      <c r="F68" s="13"/>
      <c r="G68" s="13" t="s">
        <v>3815</v>
      </c>
      <c r="H68" s="13"/>
      <c r="I68" s="13"/>
      <c r="J68" s="13"/>
      <c r="K68" s="13"/>
      <c r="L68" s="13"/>
      <c r="M68" s="13"/>
      <c r="N68" s="13"/>
      <c r="O68" s="13"/>
      <c r="P68" s="13"/>
      <c r="Q68" s="30"/>
      <c r="R68" s="13"/>
      <c r="S68" s="13"/>
      <c r="T68" s="13"/>
    </row>
    <row r="69" s="3" customFormat="1" ht="16.5" spans="1:20">
      <c r="A69" s="13"/>
      <c r="B69" s="13"/>
      <c r="C69" s="13"/>
      <c r="D69" s="13"/>
      <c r="E69" s="13"/>
      <c r="F69" s="13"/>
      <c r="G69" s="13" t="s">
        <v>2559</v>
      </c>
      <c r="H69" s="13"/>
      <c r="I69" s="13"/>
      <c r="J69" s="13"/>
      <c r="K69" s="13"/>
      <c r="L69" s="13"/>
      <c r="M69" s="13"/>
      <c r="N69" s="13"/>
      <c r="O69" s="13"/>
      <c r="P69" s="13"/>
      <c r="Q69" s="30"/>
      <c r="R69" s="13"/>
      <c r="S69" s="13"/>
      <c r="T69" s="13"/>
    </row>
    <row r="70" s="3" customFormat="1" ht="16.5" spans="1:20">
      <c r="A70" s="13"/>
      <c r="B70" s="13"/>
      <c r="C70" s="13"/>
      <c r="D70" s="13"/>
      <c r="E70" s="13"/>
      <c r="F70" s="13"/>
      <c r="G70" s="13" t="s">
        <v>1978</v>
      </c>
      <c r="H70" s="13"/>
      <c r="I70" s="13"/>
      <c r="J70" s="13"/>
      <c r="K70" s="13"/>
      <c r="L70" s="13"/>
      <c r="M70" s="13"/>
      <c r="N70" s="13"/>
      <c r="O70" s="13"/>
      <c r="P70" s="13"/>
      <c r="Q70" s="30"/>
      <c r="R70" s="13"/>
      <c r="S70" s="13"/>
      <c r="T70" s="13"/>
    </row>
    <row r="71" s="3" customFormat="1" ht="16.5" spans="1:20">
      <c r="A71" s="13"/>
      <c r="B71" s="13"/>
      <c r="C71" s="13"/>
      <c r="D71" s="13"/>
      <c r="E71" s="13"/>
      <c r="F71" s="13"/>
      <c r="G71" s="13" t="s">
        <v>2561</v>
      </c>
      <c r="H71" s="13"/>
      <c r="I71" s="13"/>
      <c r="J71" s="13"/>
      <c r="K71" s="13"/>
      <c r="L71" s="13"/>
      <c r="M71" s="13"/>
      <c r="N71" s="13"/>
      <c r="O71" s="13"/>
      <c r="P71" s="13"/>
      <c r="Q71" s="30"/>
      <c r="R71" s="13"/>
      <c r="S71" s="13"/>
      <c r="T71" s="13"/>
    </row>
    <row r="72" s="3" customFormat="1" ht="16.5" spans="1:20">
      <c r="A72" s="13"/>
      <c r="B72" s="13"/>
      <c r="C72" s="13"/>
      <c r="D72" s="13"/>
      <c r="E72" s="13"/>
      <c r="F72" s="13"/>
      <c r="G72" s="13" t="s">
        <v>1979</v>
      </c>
      <c r="H72" s="13"/>
      <c r="I72" s="13"/>
      <c r="J72" s="13"/>
      <c r="K72" s="13"/>
      <c r="L72" s="13"/>
      <c r="M72" s="13"/>
      <c r="N72" s="13"/>
      <c r="O72" s="13"/>
      <c r="P72" s="13"/>
      <c r="Q72" s="30"/>
      <c r="R72" s="13"/>
      <c r="S72" s="13"/>
      <c r="T72" s="13"/>
    </row>
    <row r="73" s="3" customFormat="1" ht="16.5" spans="1:20">
      <c r="A73" s="13"/>
      <c r="B73" s="13"/>
      <c r="C73" s="13"/>
      <c r="D73" s="13"/>
      <c r="E73" s="13"/>
      <c r="F73" s="13"/>
      <c r="G73" s="13" t="s">
        <v>4315</v>
      </c>
      <c r="H73" s="13"/>
      <c r="I73" s="13"/>
      <c r="J73" s="13"/>
      <c r="K73" s="13"/>
      <c r="L73" s="13"/>
      <c r="M73" s="13"/>
      <c r="N73" s="13"/>
      <c r="O73" s="13"/>
      <c r="P73" s="13"/>
      <c r="Q73" s="30"/>
      <c r="R73" s="13"/>
      <c r="S73" s="13"/>
      <c r="T73" s="13"/>
    </row>
    <row r="74" s="3" customFormat="1" ht="16.5" spans="1:20">
      <c r="A74" s="13"/>
      <c r="B74" s="13"/>
      <c r="C74" s="13"/>
      <c r="D74" s="13"/>
      <c r="E74" s="13"/>
      <c r="F74" s="13"/>
      <c r="G74" s="13" t="s">
        <v>1981</v>
      </c>
      <c r="H74" s="13"/>
      <c r="I74" s="13"/>
      <c r="J74" s="13"/>
      <c r="K74" s="13"/>
      <c r="L74" s="13"/>
      <c r="M74" s="13"/>
      <c r="N74" s="13"/>
      <c r="O74" s="13"/>
      <c r="P74" s="13"/>
      <c r="Q74" s="30"/>
      <c r="R74" s="13"/>
      <c r="S74" s="13"/>
      <c r="T74" s="13"/>
    </row>
    <row r="75" s="3" customFormat="1" ht="16.5" spans="1:20">
      <c r="A75" s="13"/>
      <c r="B75" s="13"/>
      <c r="C75" s="13"/>
      <c r="D75" s="13"/>
      <c r="E75" s="13"/>
      <c r="F75" s="13"/>
      <c r="G75" s="13" t="s">
        <v>1982</v>
      </c>
      <c r="H75" s="13"/>
      <c r="I75" s="13"/>
      <c r="J75" s="13"/>
      <c r="K75" s="13"/>
      <c r="L75" s="13"/>
      <c r="M75" s="13"/>
      <c r="N75" s="13"/>
      <c r="O75" s="13"/>
      <c r="P75" s="13"/>
      <c r="Q75" s="30"/>
      <c r="R75" s="13"/>
      <c r="S75" s="13"/>
      <c r="T75" s="13"/>
    </row>
    <row r="76" s="61" customFormat="1" ht="16.5" spans="1:20">
      <c r="A76" s="13"/>
      <c r="B76" s="13"/>
      <c r="C76" s="13"/>
      <c r="D76" s="13"/>
      <c r="E76" s="13"/>
      <c r="F76" s="13"/>
      <c r="G76" s="13" t="s">
        <v>2890</v>
      </c>
      <c r="H76" s="13"/>
      <c r="I76" s="13"/>
      <c r="J76" s="13"/>
      <c r="K76" s="13"/>
      <c r="L76" s="13"/>
      <c r="M76" s="13"/>
      <c r="N76" s="13"/>
      <c r="O76" s="13"/>
      <c r="P76" s="13"/>
      <c r="Q76" s="30"/>
      <c r="R76" s="13"/>
      <c r="S76" s="13"/>
      <c r="T76" s="13"/>
    </row>
    <row r="77" s="3" customFormat="1" ht="16.5" spans="1:20">
      <c r="A77" s="13">
        <v>25</v>
      </c>
      <c r="B77" s="13" t="s">
        <v>22</v>
      </c>
      <c r="C77" s="13" t="s">
        <v>290</v>
      </c>
      <c r="D77" s="13"/>
      <c r="E77" s="13" t="s">
        <v>4047</v>
      </c>
      <c r="F77" s="13" t="s">
        <v>4316</v>
      </c>
      <c r="G77" s="13" t="s">
        <v>4049</v>
      </c>
      <c r="H77" s="13">
        <v>162778526</v>
      </c>
      <c r="I77" s="13">
        <v>164157746</v>
      </c>
      <c r="J77" s="13" t="s">
        <v>26</v>
      </c>
      <c r="K77" s="13" t="s">
        <v>45</v>
      </c>
      <c r="L77" s="13" t="s">
        <v>1964</v>
      </c>
      <c r="M77" s="13">
        <v>1</v>
      </c>
      <c r="N77" s="13">
        <v>1088</v>
      </c>
      <c r="O77" s="13">
        <v>1088</v>
      </c>
      <c r="P77" s="23" t="s">
        <v>4317</v>
      </c>
      <c r="Q77" s="30">
        <v>0.09</v>
      </c>
      <c r="R77" s="13" t="s">
        <v>1966</v>
      </c>
      <c r="S77" s="13" t="s">
        <v>2776</v>
      </c>
      <c r="T77" s="13" t="s">
        <v>2880</v>
      </c>
    </row>
    <row r="78" s="3" customFormat="1" ht="16.5" spans="1:20">
      <c r="A78" s="13"/>
      <c r="B78" s="13"/>
      <c r="C78" s="13"/>
      <c r="D78" s="13"/>
      <c r="E78" s="13"/>
      <c r="F78" s="13"/>
      <c r="G78" s="13" t="s">
        <v>4051</v>
      </c>
      <c r="H78" s="13"/>
      <c r="I78" s="13"/>
      <c r="J78" s="13"/>
      <c r="K78" s="13"/>
      <c r="L78" s="13"/>
      <c r="M78" s="13"/>
      <c r="N78" s="13"/>
      <c r="O78" s="13"/>
      <c r="P78" s="13"/>
      <c r="Q78" s="13"/>
      <c r="R78" s="13"/>
      <c r="S78" s="13"/>
      <c r="T78" s="13"/>
    </row>
    <row r="79" s="3" customFormat="1" ht="16.5" spans="1:20">
      <c r="A79" s="13"/>
      <c r="B79" s="13"/>
      <c r="C79" s="13"/>
      <c r="D79" s="13"/>
      <c r="E79" s="13"/>
      <c r="F79" s="13"/>
      <c r="G79" s="13" t="s">
        <v>2889</v>
      </c>
      <c r="H79" s="13"/>
      <c r="I79" s="13"/>
      <c r="J79" s="13"/>
      <c r="K79" s="13"/>
      <c r="L79" s="13"/>
      <c r="M79" s="13"/>
      <c r="N79" s="13"/>
      <c r="O79" s="13"/>
      <c r="P79" s="13"/>
      <c r="Q79" s="13"/>
      <c r="R79" s="13"/>
      <c r="S79" s="13"/>
      <c r="T79" s="13"/>
    </row>
    <row r="80" s="3" customFormat="1" ht="16.5" spans="1:20">
      <c r="A80" s="13"/>
      <c r="B80" s="13"/>
      <c r="C80" s="13"/>
      <c r="D80" s="13"/>
      <c r="E80" s="13"/>
      <c r="F80" s="13"/>
      <c r="G80" s="13" t="s">
        <v>4318</v>
      </c>
      <c r="H80" s="13"/>
      <c r="I80" s="13"/>
      <c r="J80" s="13"/>
      <c r="K80" s="13"/>
      <c r="L80" s="13"/>
      <c r="M80" s="13"/>
      <c r="N80" s="13"/>
      <c r="O80" s="13"/>
      <c r="P80" s="13"/>
      <c r="Q80" s="13"/>
      <c r="R80" s="13"/>
      <c r="S80" s="13"/>
      <c r="T80" s="13"/>
    </row>
    <row r="81" s="3" customFormat="1" ht="16.5" spans="1:20">
      <c r="A81" s="13"/>
      <c r="B81" s="13"/>
      <c r="C81" s="13"/>
      <c r="D81" s="13"/>
      <c r="E81" s="13"/>
      <c r="F81" s="13"/>
      <c r="G81" s="13" t="s">
        <v>1969</v>
      </c>
      <c r="H81" s="13"/>
      <c r="I81" s="13"/>
      <c r="J81" s="13"/>
      <c r="K81" s="13"/>
      <c r="L81" s="13"/>
      <c r="M81" s="13"/>
      <c r="N81" s="13"/>
      <c r="O81" s="13"/>
      <c r="P81" s="13"/>
      <c r="Q81" s="13"/>
      <c r="R81" s="13"/>
      <c r="S81" s="13"/>
      <c r="T81" s="13"/>
    </row>
    <row r="82" s="3" customFormat="1" ht="16.5" spans="1:20">
      <c r="A82" s="13"/>
      <c r="B82" s="13"/>
      <c r="C82" s="13"/>
      <c r="D82" s="13"/>
      <c r="E82" s="13"/>
      <c r="F82" s="13"/>
      <c r="G82" s="13" t="s">
        <v>4052</v>
      </c>
      <c r="H82" s="13"/>
      <c r="I82" s="13"/>
      <c r="J82" s="13"/>
      <c r="K82" s="13"/>
      <c r="L82" s="13"/>
      <c r="M82" s="13"/>
      <c r="N82" s="13"/>
      <c r="O82" s="13"/>
      <c r="P82" s="13"/>
      <c r="Q82" s="13"/>
      <c r="R82" s="13"/>
      <c r="S82" s="13"/>
      <c r="T82" s="13"/>
    </row>
    <row r="83" s="3" customFormat="1" ht="16.5" spans="1:20">
      <c r="A83" s="13"/>
      <c r="B83" s="13"/>
      <c r="C83" s="13"/>
      <c r="D83" s="13"/>
      <c r="E83" s="13"/>
      <c r="F83" s="13"/>
      <c r="G83" s="13" t="s">
        <v>1963</v>
      </c>
      <c r="H83" s="13"/>
      <c r="I83" s="13"/>
      <c r="J83" s="13"/>
      <c r="K83" s="13"/>
      <c r="L83" s="13"/>
      <c r="M83" s="13"/>
      <c r="N83" s="13"/>
      <c r="O83" s="13"/>
      <c r="P83" s="13"/>
      <c r="Q83" s="13"/>
      <c r="R83" s="13"/>
      <c r="S83" s="13"/>
      <c r="T83" s="13"/>
    </row>
    <row r="84" s="3" customFormat="1" ht="16.5" spans="1:20">
      <c r="A84" s="13"/>
      <c r="B84" s="13"/>
      <c r="C84" s="13"/>
      <c r="D84" s="13"/>
      <c r="E84" s="13"/>
      <c r="F84" s="13"/>
      <c r="G84" s="13" t="s">
        <v>2557</v>
      </c>
      <c r="H84" s="13"/>
      <c r="I84" s="13"/>
      <c r="J84" s="13"/>
      <c r="K84" s="13"/>
      <c r="L84" s="13"/>
      <c r="M84" s="13"/>
      <c r="N84" s="13"/>
      <c r="O84" s="13"/>
      <c r="P84" s="13"/>
      <c r="Q84" s="13"/>
      <c r="R84" s="13"/>
      <c r="S84" s="13"/>
      <c r="T84" s="13"/>
    </row>
    <row r="85" s="3" customFormat="1" ht="16.5" spans="1:20">
      <c r="A85" s="13"/>
      <c r="B85" s="13"/>
      <c r="C85" s="13"/>
      <c r="D85" s="13"/>
      <c r="E85" s="13"/>
      <c r="F85" s="13"/>
      <c r="G85" s="13" t="s">
        <v>1968</v>
      </c>
      <c r="H85" s="13"/>
      <c r="I85" s="13"/>
      <c r="J85" s="13"/>
      <c r="K85" s="13"/>
      <c r="L85" s="13"/>
      <c r="M85" s="13"/>
      <c r="N85" s="13"/>
      <c r="O85" s="13"/>
      <c r="P85" s="13"/>
      <c r="Q85" s="13"/>
      <c r="R85" s="13"/>
      <c r="S85" s="13"/>
      <c r="T85" s="13"/>
    </row>
    <row r="86" s="3" customFormat="1" ht="16.5" spans="1:20">
      <c r="A86" s="13"/>
      <c r="B86" s="13"/>
      <c r="C86" s="13"/>
      <c r="D86" s="13"/>
      <c r="E86" s="13"/>
      <c r="F86" s="13"/>
      <c r="G86" s="13" t="s">
        <v>1970</v>
      </c>
      <c r="H86" s="13"/>
      <c r="I86" s="13"/>
      <c r="J86" s="13"/>
      <c r="K86" s="13"/>
      <c r="L86" s="13"/>
      <c r="M86" s="13"/>
      <c r="N86" s="13"/>
      <c r="O86" s="13"/>
      <c r="P86" s="13"/>
      <c r="Q86" s="13"/>
      <c r="R86" s="13"/>
      <c r="S86" s="13"/>
      <c r="T86" s="13"/>
    </row>
    <row r="87" s="3" customFormat="1" ht="16.5" spans="1:20">
      <c r="A87" s="13"/>
      <c r="B87" s="13"/>
      <c r="C87" s="13"/>
      <c r="D87" s="13"/>
      <c r="E87" s="13"/>
      <c r="F87" s="13"/>
      <c r="G87" s="13" t="s">
        <v>2568</v>
      </c>
      <c r="H87" s="13"/>
      <c r="I87" s="13"/>
      <c r="J87" s="13"/>
      <c r="K87" s="13"/>
      <c r="L87" s="13"/>
      <c r="M87" s="13"/>
      <c r="N87" s="13"/>
      <c r="O87" s="13"/>
      <c r="P87" s="13"/>
      <c r="Q87" s="13"/>
      <c r="R87" s="13"/>
      <c r="S87" s="13"/>
      <c r="T87" s="13"/>
    </row>
    <row r="88" s="3" customFormat="1" ht="16.5" spans="1:20">
      <c r="A88" s="13"/>
      <c r="B88" s="13"/>
      <c r="C88" s="13"/>
      <c r="D88" s="13"/>
      <c r="E88" s="13"/>
      <c r="F88" s="13"/>
      <c r="G88" s="13" t="s">
        <v>2569</v>
      </c>
      <c r="H88" s="13"/>
      <c r="I88" s="13"/>
      <c r="J88" s="13"/>
      <c r="K88" s="13"/>
      <c r="L88" s="13"/>
      <c r="M88" s="13"/>
      <c r="N88" s="13"/>
      <c r="O88" s="13"/>
      <c r="P88" s="13"/>
      <c r="Q88" s="13"/>
      <c r="R88" s="13"/>
      <c r="S88" s="13"/>
      <c r="T88" s="13"/>
    </row>
    <row r="89" s="3" customFormat="1" ht="16.5" spans="1:20">
      <c r="A89" s="13"/>
      <c r="B89" s="13"/>
      <c r="C89" s="13"/>
      <c r="D89" s="13"/>
      <c r="E89" s="13"/>
      <c r="F89" s="13"/>
      <c r="G89" s="13" t="s">
        <v>4319</v>
      </c>
      <c r="H89" s="13"/>
      <c r="I89" s="13"/>
      <c r="J89" s="13"/>
      <c r="K89" s="13"/>
      <c r="L89" s="13"/>
      <c r="M89" s="13"/>
      <c r="N89" s="13"/>
      <c r="O89" s="13"/>
      <c r="P89" s="13"/>
      <c r="Q89" s="13"/>
      <c r="R89" s="13"/>
      <c r="S89" s="13"/>
      <c r="T89" s="13"/>
    </row>
    <row r="90" s="3" customFormat="1" ht="16.5" spans="1:20">
      <c r="A90" s="13"/>
      <c r="B90" s="13"/>
      <c r="C90" s="13"/>
      <c r="D90" s="13"/>
      <c r="E90" s="13"/>
      <c r="F90" s="13"/>
      <c r="G90" s="13" t="s">
        <v>4320</v>
      </c>
      <c r="H90" s="13"/>
      <c r="I90" s="13"/>
      <c r="J90" s="13"/>
      <c r="K90" s="13"/>
      <c r="L90" s="13"/>
      <c r="M90" s="13"/>
      <c r="N90" s="13"/>
      <c r="O90" s="13"/>
      <c r="P90" s="13"/>
      <c r="Q90" s="13"/>
      <c r="R90" s="13"/>
      <c r="S90" s="13"/>
      <c r="T90" s="13"/>
    </row>
    <row r="91" s="3" customFormat="1" ht="16.5" spans="1:20">
      <c r="A91" s="13"/>
      <c r="B91" s="13"/>
      <c r="C91" s="13"/>
      <c r="D91" s="13"/>
      <c r="E91" s="13"/>
      <c r="F91" s="13"/>
      <c r="G91" s="13" t="s">
        <v>2890</v>
      </c>
      <c r="H91" s="13"/>
      <c r="I91" s="13"/>
      <c r="J91" s="13"/>
      <c r="K91" s="13"/>
      <c r="L91" s="13"/>
      <c r="M91" s="13"/>
      <c r="N91" s="13"/>
      <c r="O91" s="13"/>
      <c r="P91" s="13"/>
      <c r="Q91" s="13"/>
      <c r="R91" s="13"/>
      <c r="S91" s="13"/>
      <c r="T91" s="13"/>
    </row>
    <row r="92" s="3" customFormat="1" ht="16.5" spans="1:20">
      <c r="A92" s="13">
        <v>26</v>
      </c>
      <c r="B92" s="13" t="s">
        <v>22</v>
      </c>
      <c r="C92" s="13" t="s">
        <v>290</v>
      </c>
      <c r="D92" s="13"/>
      <c r="E92" s="13" t="s">
        <v>2562</v>
      </c>
      <c r="F92" s="13" t="s">
        <v>4321</v>
      </c>
      <c r="G92" s="13" t="s">
        <v>2885</v>
      </c>
      <c r="H92" s="13">
        <v>162778514</v>
      </c>
      <c r="I92" s="13">
        <v>164157731</v>
      </c>
      <c r="J92" s="13" t="s">
        <v>26</v>
      </c>
      <c r="K92" s="13" t="s">
        <v>45</v>
      </c>
      <c r="L92" s="13" t="s">
        <v>1964</v>
      </c>
      <c r="M92" s="13">
        <v>1</v>
      </c>
      <c r="N92" s="13">
        <v>1088</v>
      </c>
      <c r="O92" s="13">
        <v>1088</v>
      </c>
      <c r="P92" s="23" t="s">
        <v>4322</v>
      </c>
      <c r="Q92" s="30">
        <v>0.09</v>
      </c>
      <c r="R92" s="13" t="s">
        <v>1966</v>
      </c>
      <c r="S92" s="13" t="s">
        <v>2776</v>
      </c>
      <c r="T92" s="13" t="s">
        <v>2880</v>
      </c>
    </row>
    <row r="93" s="3" customFormat="1" ht="16.5" spans="1:20">
      <c r="A93" s="13"/>
      <c r="B93" s="13"/>
      <c r="C93" s="13"/>
      <c r="D93" s="13"/>
      <c r="E93" s="13"/>
      <c r="F93" s="13"/>
      <c r="G93" s="13" t="s">
        <v>2564</v>
      </c>
      <c r="H93" s="13"/>
      <c r="I93" s="13"/>
      <c r="J93" s="13"/>
      <c r="K93" s="13"/>
      <c r="L93" s="13"/>
      <c r="M93" s="13"/>
      <c r="N93" s="13"/>
      <c r="O93" s="13"/>
      <c r="P93" s="13"/>
      <c r="Q93" s="13"/>
      <c r="R93" s="13"/>
      <c r="S93" s="13"/>
      <c r="T93" s="13"/>
    </row>
    <row r="94" s="3" customFormat="1" ht="16.5" spans="1:20">
      <c r="A94" s="13"/>
      <c r="B94" s="13"/>
      <c r="C94" s="13"/>
      <c r="D94" s="13"/>
      <c r="E94" s="13"/>
      <c r="F94" s="13"/>
      <c r="G94" s="13" t="s">
        <v>4323</v>
      </c>
      <c r="H94" s="13"/>
      <c r="I94" s="13"/>
      <c r="J94" s="13"/>
      <c r="K94" s="13"/>
      <c r="L94" s="13"/>
      <c r="M94" s="13"/>
      <c r="N94" s="13"/>
      <c r="O94" s="13"/>
      <c r="P94" s="13"/>
      <c r="Q94" s="13"/>
      <c r="R94" s="13"/>
      <c r="S94" s="13"/>
      <c r="T94" s="13"/>
    </row>
    <row r="95" s="3" customFormat="1" ht="16.5" spans="1:20">
      <c r="A95" s="13"/>
      <c r="B95" s="13"/>
      <c r="C95" s="13"/>
      <c r="D95" s="13"/>
      <c r="E95" s="13"/>
      <c r="F95" s="13"/>
      <c r="G95" s="13" t="s">
        <v>2567</v>
      </c>
      <c r="H95" s="13"/>
      <c r="I95" s="13"/>
      <c r="J95" s="13"/>
      <c r="K95" s="13"/>
      <c r="L95" s="13"/>
      <c r="M95" s="13"/>
      <c r="N95" s="13"/>
      <c r="O95" s="13"/>
      <c r="P95" s="13"/>
      <c r="Q95" s="13"/>
      <c r="R95" s="13"/>
      <c r="S95" s="13"/>
      <c r="T95" s="13"/>
    </row>
    <row r="96" s="3" customFormat="1" ht="16.5" spans="1:20">
      <c r="A96" s="13"/>
      <c r="B96" s="13"/>
      <c r="C96" s="13"/>
      <c r="D96" s="13"/>
      <c r="E96" s="13"/>
      <c r="F96" s="13"/>
      <c r="G96" s="13" t="s">
        <v>2887</v>
      </c>
      <c r="H96" s="13"/>
      <c r="I96" s="13"/>
      <c r="J96" s="13"/>
      <c r="K96" s="13"/>
      <c r="L96" s="13"/>
      <c r="M96" s="13"/>
      <c r="N96" s="13"/>
      <c r="O96" s="13"/>
      <c r="P96" s="13"/>
      <c r="Q96" s="13"/>
      <c r="R96" s="13"/>
      <c r="S96" s="13"/>
      <c r="T96" s="13"/>
    </row>
    <row r="97" s="3" customFormat="1" ht="16.5" spans="1:20">
      <c r="A97" s="13"/>
      <c r="B97" s="13"/>
      <c r="C97" s="13"/>
      <c r="D97" s="13"/>
      <c r="E97" s="13"/>
      <c r="F97" s="13"/>
      <c r="G97" s="13" t="s">
        <v>2888</v>
      </c>
      <c r="H97" s="13"/>
      <c r="I97" s="13"/>
      <c r="J97" s="13"/>
      <c r="K97" s="13"/>
      <c r="L97" s="13"/>
      <c r="M97" s="13"/>
      <c r="N97" s="13"/>
      <c r="O97" s="13"/>
      <c r="P97" s="13"/>
      <c r="Q97" s="13"/>
      <c r="R97" s="13"/>
      <c r="S97" s="13"/>
      <c r="T97" s="13"/>
    </row>
    <row r="98" s="3" customFormat="1" ht="16.5" spans="1:20">
      <c r="A98" s="13"/>
      <c r="B98" s="13"/>
      <c r="C98" s="13"/>
      <c r="D98" s="13"/>
      <c r="E98" s="13"/>
      <c r="F98" s="13"/>
      <c r="G98" s="13" t="s">
        <v>4051</v>
      </c>
      <c r="H98" s="13"/>
      <c r="I98" s="13"/>
      <c r="J98" s="13"/>
      <c r="K98" s="13"/>
      <c r="L98" s="13"/>
      <c r="M98" s="13"/>
      <c r="N98" s="13"/>
      <c r="O98" s="13"/>
      <c r="P98" s="13"/>
      <c r="Q98" s="13"/>
      <c r="R98" s="13"/>
      <c r="S98" s="13"/>
      <c r="T98" s="13"/>
    </row>
    <row r="99" s="3" customFormat="1" ht="16.5" spans="1:20">
      <c r="A99" s="13"/>
      <c r="B99" s="13"/>
      <c r="C99" s="13"/>
      <c r="D99" s="13"/>
      <c r="E99" s="13"/>
      <c r="F99" s="13"/>
      <c r="G99" s="13" t="s">
        <v>1963</v>
      </c>
      <c r="H99" s="13"/>
      <c r="I99" s="13"/>
      <c r="J99" s="13"/>
      <c r="K99" s="13"/>
      <c r="L99" s="13"/>
      <c r="M99" s="13"/>
      <c r="N99" s="13"/>
      <c r="O99" s="13"/>
      <c r="P99" s="13"/>
      <c r="Q99" s="13"/>
      <c r="R99" s="13"/>
      <c r="S99" s="13"/>
      <c r="T99" s="13"/>
    </row>
    <row r="100" s="3" customFormat="1" ht="16.5" spans="1:20">
      <c r="A100" s="13"/>
      <c r="B100" s="13"/>
      <c r="C100" s="13"/>
      <c r="D100" s="13"/>
      <c r="E100" s="13"/>
      <c r="F100" s="13"/>
      <c r="G100" s="13" t="s">
        <v>1968</v>
      </c>
      <c r="H100" s="13"/>
      <c r="I100" s="13"/>
      <c r="J100" s="13"/>
      <c r="K100" s="13"/>
      <c r="L100" s="13"/>
      <c r="M100" s="13"/>
      <c r="N100" s="13"/>
      <c r="O100" s="13"/>
      <c r="P100" s="13"/>
      <c r="Q100" s="13"/>
      <c r="R100" s="13"/>
      <c r="S100" s="13"/>
      <c r="T100" s="13"/>
    </row>
    <row r="101" s="3" customFormat="1" ht="16.5" spans="1:20">
      <c r="A101" s="13"/>
      <c r="B101" s="13"/>
      <c r="C101" s="13"/>
      <c r="D101" s="13"/>
      <c r="E101" s="13"/>
      <c r="F101" s="13"/>
      <c r="G101" s="13" t="s">
        <v>1970</v>
      </c>
      <c r="H101" s="13"/>
      <c r="I101" s="13"/>
      <c r="J101" s="13"/>
      <c r="K101" s="13"/>
      <c r="L101" s="13"/>
      <c r="M101" s="13"/>
      <c r="N101" s="13"/>
      <c r="O101" s="13"/>
      <c r="P101" s="13"/>
      <c r="Q101" s="13"/>
      <c r="R101" s="13"/>
      <c r="S101" s="13"/>
      <c r="T101" s="13"/>
    </row>
    <row r="102" s="3" customFormat="1" ht="16.5" spans="1:20">
      <c r="A102" s="13"/>
      <c r="B102" s="13"/>
      <c r="C102" s="13"/>
      <c r="D102" s="13"/>
      <c r="E102" s="13"/>
      <c r="F102" s="13"/>
      <c r="G102" s="13" t="s">
        <v>2568</v>
      </c>
      <c r="H102" s="13"/>
      <c r="I102" s="13"/>
      <c r="J102" s="13"/>
      <c r="K102" s="13"/>
      <c r="L102" s="13"/>
      <c r="M102" s="13"/>
      <c r="N102" s="13"/>
      <c r="O102" s="13"/>
      <c r="P102" s="13"/>
      <c r="Q102" s="13"/>
      <c r="R102" s="13"/>
      <c r="S102" s="13"/>
      <c r="T102" s="13"/>
    </row>
    <row r="103" s="3" customFormat="1" ht="16.5" spans="1:20">
      <c r="A103" s="13"/>
      <c r="B103" s="13"/>
      <c r="C103" s="13"/>
      <c r="D103" s="13"/>
      <c r="E103" s="13"/>
      <c r="F103" s="13"/>
      <c r="G103" s="13" t="s">
        <v>4324</v>
      </c>
      <c r="H103" s="13"/>
      <c r="I103" s="13"/>
      <c r="J103" s="13"/>
      <c r="K103" s="13"/>
      <c r="L103" s="13"/>
      <c r="M103" s="13"/>
      <c r="N103" s="13"/>
      <c r="O103" s="13"/>
      <c r="P103" s="13"/>
      <c r="Q103" s="13"/>
      <c r="R103" s="13"/>
      <c r="S103" s="13"/>
      <c r="T103" s="13"/>
    </row>
    <row r="104" s="3" customFormat="1" ht="16.5" spans="1:20">
      <c r="A104" s="13"/>
      <c r="B104" s="13"/>
      <c r="C104" s="13"/>
      <c r="D104" s="13"/>
      <c r="E104" s="13"/>
      <c r="F104" s="13"/>
      <c r="G104" s="13" t="s">
        <v>4319</v>
      </c>
      <c r="H104" s="13"/>
      <c r="I104" s="13"/>
      <c r="J104" s="13"/>
      <c r="K104" s="13"/>
      <c r="L104" s="13"/>
      <c r="M104" s="13"/>
      <c r="N104" s="13"/>
      <c r="O104" s="13"/>
      <c r="P104" s="13"/>
      <c r="Q104" s="13"/>
      <c r="R104" s="13"/>
      <c r="S104" s="13"/>
      <c r="T104" s="13"/>
    </row>
    <row r="105" s="3" customFormat="1" ht="16.5" spans="1:20">
      <c r="A105" s="13"/>
      <c r="B105" s="13"/>
      <c r="C105" s="13"/>
      <c r="D105" s="13"/>
      <c r="E105" s="13"/>
      <c r="F105" s="13"/>
      <c r="G105" s="13" t="s">
        <v>4320</v>
      </c>
      <c r="H105" s="13"/>
      <c r="I105" s="13"/>
      <c r="J105" s="13"/>
      <c r="K105" s="13"/>
      <c r="L105" s="13"/>
      <c r="M105" s="13"/>
      <c r="N105" s="13"/>
      <c r="O105" s="13"/>
      <c r="P105" s="13"/>
      <c r="Q105" s="13"/>
      <c r="R105" s="13"/>
      <c r="S105" s="13"/>
      <c r="T105" s="13"/>
    </row>
    <row r="106" s="3" customFormat="1" ht="16.5" spans="1:20">
      <c r="A106" s="13"/>
      <c r="B106" s="13"/>
      <c r="C106" s="13"/>
      <c r="D106" s="13"/>
      <c r="E106" s="13"/>
      <c r="F106" s="13"/>
      <c r="G106" s="13" t="s">
        <v>2890</v>
      </c>
      <c r="H106" s="13"/>
      <c r="I106" s="13"/>
      <c r="J106" s="13"/>
      <c r="K106" s="13"/>
      <c r="L106" s="13"/>
      <c r="M106" s="13"/>
      <c r="N106" s="13"/>
      <c r="O106" s="13"/>
      <c r="P106" s="13"/>
      <c r="Q106" s="13"/>
      <c r="R106" s="13"/>
      <c r="S106" s="13"/>
      <c r="T106" s="13"/>
    </row>
    <row r="107" s="5" customFormat="1" ht="132" spans="1:20">
      <c r="A107" s="15">
        <v>27</v>
      </c>
      <c r="B107" s="15" t="s">
        <v>22</v>
      </c>
      <c r="C107" s="15" t="s">
        <v>290</v>
      </c>
      <c r="D107" s="15"/>
      <c r="E107" s="13" t="s">
        <v>4325</v>
      </c>
      <c r="F107" s="13" t="s">
        <v>4326</v>
      </c>
      <c r="G107" s="13" t="s">
        <v>4327</v>
      </c>
      <c r="H107" s="15">
        <v>162779575</v>
      </c>
      <c r="I107" s="15">
        <v>164158943</v>
      </c>
      <c r="J107" s="15" t="s">
        <v>26</v>
      </c>
      <c r="K107" s="15" t="s">
        <v>45</v>
      </c>
      <c r="L107" s="13" t="s">
        <v>1901</v>
      </c>
      <c r="M107" s="15">
        <v>1</v>
      </c>
      <c r="N107" s="15">
        <v>1298</v>
      </c>
      <c r="O107" s="15">
        <v>1298</v>
      </c>
      <c r="P107" s="23" t="s">
        <v>4328</v>
      </c>
      <c r="Q107" s="29">
        <v>0.09</v>
      </c>
      <c r="R107" s="15" t="s">
        <v>1903</v>
      </c>
      <c r="S107" s="15" t="s">
        <v>2776</v>
      </c>
      <c r="T107" s="15" t="s">
        <v>2777</v>
      </c>
    </row>
    <row r="108" s="5" customFormat="1" ht="165" spans="1:20">
      <c r="A108" s="15">
        <v>28</v>
      </c>
      <c r="B108" s="15" t="s">
        <v>22</v>
      </c>
      <c r="C108" s="15" t="s">
        <v>290</v>
      </c>
      <c r="D108" s="15"/>
      <c r="E108" s="13" t="s">
        <v>4329</v>
      </c>
      <c r="F108" s="13" t="s">
        <v>4330</v>
      </c>
      <c r="G108" s="13" t="s">
        <v>4331</v>
      </c>
      <c r="H108" s="15">
        <v>162779576</v>
      </c>
      <c r="I108" s="15">
        <v>164158944</v>
      </c>
      <c r="J108" s="15" t="s">
        <v>301</v>
      </c>
      <c r="K108" s="15" t="s">
        <v>45</v>
      </c>
      <c r="L108" s="13" t="s">
        <v>1901</v>
      </c>
      <c r="M108" s="15">
        <v>1</v>
      </c>
      <c r="N108" s="13">
        <v>1298</v>
      </c>
      <c r="O108" s="13">
        <v>1298</v>
      </c>
      <c r="P108" s="13" t="s">
        <v>4332</v>
      </c>
      <c r="Q108" s="29">
        <v>0.09</v>
      </c>
      <c r="R108" s="15" t="s">
        <v>1361</v>
      </c>
      <c r="S108" s="15" t="s">
        <v>2776</v>
      </c>
      <c r="T108" s="15" t="s">
        <v>2777</v>
      </c>
    </row>
    <row r="109" s="3" customFormat="1" ht="181.5" spans="1:20">
      <c r="A109" s="13">
        <v>29</v>
      </c>
      <c r="B109" s="13" t="s">
        <v>22</v>
      </c>
      <c r="C109" s="13" t="s">
        <v>290</v>
      </c>
      <c r="D109" s="15"/>
      <c r="E109" s="13" t="s">
        <v>4333</v>
      </c>
      <c r="F109" s="13" t="s">
        <v>4334</v>
      </c>
      <c r="G109" s="13" t="s">
        <v>4335</v>
      </c>
      <c r="H109" s="13">
        <v>162779457</v>
      </c>
      <c r="I109" s="13">
        <v>164158804</v>
      </c>
      <c r="J109" s="13" t="s">
        <v>619</v>
      </c>
      <c r="K109" s="13" t="s">
        <v>45</v>
      </c>
      <c r="L109" s="13" t="s">
        <v>1411</v>
      </c>
      <c r="M109" s="13">
        <v>1</v>
      </c>
      <c r="N109" s="13">
        <v>1888</v>
      </c>
      <c r="O109" s="13">
        <v>1888</v>
      </c>
      <c r="P109" s="13" t="s">
        <v>4336</v>
      </c>
      <c r="Q109" s="29">
        <v>0.09</v>
      </c>
      <c r="R109" s="13" t="s">
        <v>1413</v>
      </c>
      <c r="S109" s="13" t="s">
        <v>2776</v>
      </c>
      <c r="T109" s="13" t="s">
        <v>2777</v>
      </c>
    </row>
    <row r="110" s="5" customFormat="1" ht="227.6" customHeight="1" spans="1:20">
      <c r="A110" s="11">
        <v>30</v>
      </c>
      <c r="B110" s="11" t="s">
        <v>22</v>
      </c>
      <c r="C110" s="11" t="s">
        <v>290</v>
      </c>
      <c r="D110" s="11"/>
      <c r="E110" s="11" t="s">
        <v>784</v>
      </c>
      <c r="F110" s="11" t="s">
        <v>4337</v>
      </c>
      <c r="G110" s="11" t="s">
        <v>4338</v>
      </c>
      <c r="H110" s="12">
        <v>162778015</v>
      </c>
      <c r="I110" s="12">
        <v>164157021</v>
      </c>
      <c r="J110" s="11" t="s">
        <v>26</v>
      </c>
      <c r="K110" s="11" t="s">
        <v>71</v>
      </c>
      <c r="L110" s="11" t="s">
        <v>326</v>
      </c>
      <c r="M110" s="11">
        <v>1</v>
      </c>
      <c r="N110" s="11">
        <v>618</v>
      </c>
      <c r="O110" s="11">
        <v>618</v>
      </c>
      <c r="P110" s="19" t="s">
        <v>311</v>
      </c>
      <c r="Q110" s="29">
        <v>0.09</v>
      </c>
      <c r="R110" s="11" t="s">
        <v>4339</v>
      </c>
      <c r="S110" s="11" t="s">
        <v>2776</v>
      </c>
      <c r="T110" s="11" t="s">
        <v>4340</v>
      </c>
    </row>
    <row r="111" s="5" customFormat="1" ht="214.5" customHeight="1" spans="1:20">
      <c r="A111" s="11">
        <v>31</v>
      </c>
      <c r="B111" s="11" t="s">
        <v>22</v>
      </c>
      <c r="C111" s="11" t="s">
        <v>290</v>
      </c>
      <c r="D111" s="11"/>
      <c r="E111" s="11" t="s">
        <v>683</v>
      </c>
      <c r="F111" s="11" t="s">
        <v>4341</v>
      </c>
      <c r="G111" s="11" t="s">
        <v>4342</v>
      </c>
      <c r="H111" s="12">
        <v>162777738</v>
      </c>
      <c r="I111" s="12">
        <v>164156352</v>
      </c>
      <c r="J111" s="11" t="s">
        <v>845</v>
      </c>
      <c r="K111" s="11" t="s">
        <v>45</v>
      </c>
      <c r="L111" s="11" t="s">
        <v>36</v>
      </c>
      <c r="M111" s="11">
        <v>1</v>
      </c>
      <c r="N111" s="11">
        <v>1108</v>
      </c>
      <c r="O111" s="11">
        <v>1108</v>
      </c>
      <c r="P111" s="19" t="s">
        <v>4343</v>
      </c>
      <c r="Q111" s="29">
        <v>0.09</v>
      </c>
      <c r="R111" s="11" t="s">
        <v>4344</v>
      </c>
      <c r="S111" s="11" t="s">
        <v>2776</v>
      </c>
      <c r="T111" s="11" t="s">
        <v>4345</v>
      </c>
    </row>
    <row r="112" s="3" customFormat="1" ht="95" customHeight="1" spans="1:20">
      <c r="A112" s="13">
        <v>32</v>
      </c>
      <c r="B112" s="13" t="s">
        <v>22</v>
      </c>
      <c r="C112" s="13" t="s">
        <v>290</v>
      </c>
      <c r="D112" s="15"/>
      <c r="E112" s="13" t="s">
        <v>784</v>
      </c>
      <c r="F112" s="13" t="s">
        <v>4346</v>
      </c>
      <c r="G112" s="13" t="s">
        <v>4347</v>
      </c>
      <c r="H112" s="13">
        <v>162779626</v>
      </c>
      <c r="I112" s="13">
        <v>164158999</v>
      </c>
      <c r="J112" s="11" t="s">
        <v>787</v>
      </c>
      <c r="K112" s="11" t="s">
        <v>398</v>
      </c>
      <c r="L112" s="11" t="s">
        <v>4348</v>
      </c>
      <c r="M112" s="11">
        <v>2</v>
      </c>
      <c r="N112" s="13">
        <v>222</v>
      </c>
      <c r="O112" s="11">
        <f>N112+N113</f>
        <v>531</v>
      </c>
      <c r="P112" s="73" t="s">
        <v>4349</v>
      </c>
      <c r="Q112" s="30">
        <v>0.09</v>
      </c>
      <c r="R112" s="13" t="s">
        <v>789</v>
      </c>
      <c r="S112" s="13" t="s">
        <v>2776</v>
      </c>
      <c r="T112" s="13" t="s">
        <v>2918</v>
      </c>
    </row>
    <row r="113" s="3" customFormat="1" ht="95" customHeight="1" spans="1:20">
      <c r="A113" s="15"/>
      <c r="B113" s="13"/>
      <c r="C113" s="15"/>
      <c r="D113" s="15"/>
      <c r="E113" s="15"/>
      <c r="F113" s="15"/>
      <c r="G113" s="13" t="s">
        <v>4350</v>
      </c>
      <c r="H113" s="13"/>
      <c r="I113" s="13"/>
      <c r="J113" s="11"/>
      <c r="K113" s="11"/>
      <c r="L113" s="11"/>
      <c r="M113" s="11"/>
      <c r="N113" s="13">
        <v>309</v>
      </c>
      <c r="O113" s="11"/>
      <c r="P113" s="74" t="s">
        <v>4351</v>
      </c>
      <c r="Q113" s="30">
        <v>0.09</v>
      </c>
      <c r="R113" s="15"/>
      <c r="S113" s="13"/>
      <c r="T113" s="13"/>
    </row>
    <row r="114" s="62" customFormat="1" ht="271" customHeight="1" spans="1:20">
      <c r="A114" s="13">
        <v>33</v>
      </c>
      <c r="B114" s="13" t="s">
        <v>22</v>
      </c>
      <c r="C114" s="13" t="s">
        <v>333</v>
      </c>
      <c r="D114" s="13"/>
      <c r="E114" s="13" t="s">
        <v>1473</v>
      </c>
      <c r="F114" s="13" t="s">
        <v>4352</v>
      </c>
      <c r="G114" s="13" t="s">
        <v>4353</v>
      </c>
      <c r="H114" s="13">
        <v>162777720</v>
      </c>
      <c r="I114" s="13">
        <v>164156314</v>
      </c>
      <c r="J114" s="13" t="s">
        <v>866</v>
      </c>
      <c r="K114" s="13" t="s">
        <v>867</v>
      </c>
      <c r="L114" s="13" t="s">
        <v>356</v>
      </c>
      <c r="M114" s="13">
        <v>2</v>
      </c>
      <c r="N114" s="13" t="s">
        <v>4354</v>
      </c>
      <c r="O114" s="13">
        <v>560.9</v>
      </c>
      <c r="P114" s="13" t="s">
        <v>4355</v>
      </c>
      <c r="Q114" s="30">
        <v>0.13</v>
      </c>
      <c r="R114" s="13" t="s">
        <v>4356</v>
      </c>
      <c r="S114" s="13"/>
      <c r="T114" s="13" t="s">
        <v>2973</v>
      </c>
    </row>
    <row r="115" s="62" customFormat="1" ht="325" customHeight="1" spans="1:20">
      <c r="A115" s="13">
        <v>34</v>
      </c>
      <c r="B115" s="13" t="s">
        <v>22</v>
      </c>
      <c r="C115" s="13" t="s">
        <v>333</v>
      </c>
      <c r="D115" s="13"/>
      <c r="E115" s="13"/>
      <c r="F115" s="13" t="s">
        <v>4357</v>
      </c>
      <c r="G115" s="13" t="s">
        <v>4358</v>
      </c>
      <c r="H115" s="13">
        <v>162779378</v>
      </c>
      <c r="I115" s="13">
        <v>164158720</v>
      </c>
      <c r="J115" s="13" t="s">
        <v>2076</v>
      </c>
      <c r="K115" s="13" t="s">
        <v>71</v>
      </c>
      <c r="L115" s="13" t="s">
        <v>356</v>
      </c>
      <c r="M115" s="13">
        <v>1</v>
      </c>
      <c r="N115" s="13" t="s">
        <v>4359</v>
      </c>
      <c r="O115" s="13">
        <v>773</v>
      </c>
      <c r="P115" s="13" t="s">
        <v>4360</v>
      </c>
      <c r="Q115" s="30">
        <v>0.13</v>
      </c>
      <c r="R115" s="13" t="s">
        <v>4361</v>
      </c>
      <c r="S115" s="13" t="s">
        <v>2951</v>
      </c>
      <c r="T115" s="13" t="s">
        <v>4362</v>
      </c>
    </row>
    <row r="116" s="36" customFormat="1" ht="167" customHeight="1" spans="1:20">
      <c r="A116" s="13">
        <v>38</v>
      </c>
      <c r="B116" s="13" t="s">
        <v>22</v>
      </c>
      <c r="C116" s="13" t="s">
        <v>880</v>
      </c>
      <c r="D116" s="11"/>
      <c r="E116" s="13"/>
      <c r="F116" s="13" t="s">
        <v>4363</v>
      </c>
      <c r="G116" s="13" t="s">
        <v>4364</v>
      </c>
      <c r="H116" s="13">
        <v>162778880</v>
      </c>
      <c r="I116" s="13">
        <v>164158155</v>
      </c>
      <c r="J116" s="13" t="s">
        <v>301</v>
      </c>
      <c r="K116" s="13" t="s">
        <v>892</v>
      </c>
      <c r="L116" s="13" t="s">
        <v>893</v>
      </c>
      <c r="M116" s="13">
        <v>1</v>
      </c>
      <c r="N116" s="13" t="s">
        <v>4365</v>
      </c>
      <c r="O116" s="13">
        <v>502</v>
      </c>
      <c r="P116" s="13" t="s">
        <v>4366</v>
      </c>
      <c r="Q116" s="30">
        <v>0.13</v>
      </c>
      <c r="R116" s="13" t="s">
        <v>3006</v>
      </c>
      <c r="S116" s="13" t="s">
        <v>2951</v>
      </c>
      <c r="T116" s="13" t="s">
        <v>3007</v>
      </c>
    </row>
    <row r="117" s="63" customFormat="1" ht="99" spans="1:20">
      <c r="A117" s="13">
        <v>40</v>
      </c>
      <c r="B117" s="11" t="s">
        <v>22</v>
      </c>
      <c r="C117" s="11" t="s">
        <v>371</v>
      </c>
      <c r="D117" s="13" t="s">
        <v>60</v>
      </c>
      <c r="E117" s="13" t="s">
        <v>4367</v>
      </c>
      <c r="F117" s="11" t="s">
        <v>4368</v>
      </c>
      <c r="G117" s="11" t="s">
        <v>4369</v>
      </c>
      <c r="H117" s="12">
        <v>162779139</v>
      </c>
      <c r="I117" s="12">
        <v>164158464</v>
      </c>
      <c r="J117" s="11" t="s">
        <v>915</v>
      </c>
      <c r="K117" s="11" t="s">
        <v>4370</v>
      </c>
      <c r="L117" s="11" t="s">
        <v>901</v>
      </c>
      <c r="M117" s="11">
        <v>1</v>
      </c>
      <c r="N117" s="11">
        <v>2180</v>
      </c>
      <c r="O117" s="28">
        <v>2180</v>
      </c>
      <c r="P117" s="27" t="s">
        <v>4371</v>
      </c>
      <c r="Q117" s="29">
        <v>0.13</v>
      </c>
      <c r="R117" s="11" t="s">
        <v>918</v>
      </c>
      <c r="S117" s="11" t="s">
        <v>3017</v>
      </c>
      <c r="T117" s="11" t="s">
        <v>3028</v>
      </c>
    </row>
    <row r="118" s="5" customFormat="1" ht="99" spans="1:20">
      <c r="A118" s="11">
        <v>41</v>
      </c>
      <c r="B118" s="11" t="s">
        <v>22</v>
      </c>
      <c r="C118" s="11" t="s">
        <v>371</v>
      </c>
      <c r="D118" s="13" t="s">
        <v>60</v>
      </c>
      <c r="E118" s="11" t="s">
        <v>4372</v>
      </c>
      <c r="F118" s="11" t="s">
        <v>4373</v>
      </c>
      <c r="G118" s="11" t="s">
        <v>4374</v>
      </c>
      <c r="H118" s="12">
        <v>162778077</v>
      </c>
      <c r="I118" s="12">
        <v>164157111</v>
      </c>
      <c r="J118" s="11" t="s">
        <v>26</v>
      </c>
      <c r="K118" s="11" t="s">
        <v>375</v>
      </c>
      <c r="L118" s="11" t="s">
        <v>1087</v>
      </c>
      <c r="M118" s="11">
        <v>1</v>
      </c>
      <c r="N118" s="28">
        <v>2188</v>
      </c>
      <c r="O118" s="28">
        <v>2188</v>
      </c>
      <c r="P118" s="27" t="s">
        <v>4375</v>
      </c>
      <c r="Q118" s="29">
        <v>0.13</v>
      </c>
      <c r="R118" s="11" t="s">
        <v>378</v>
      </c>
      <c r="S118" s="11" t="s">
        <v>3017</v>
      </c>
      <c r="T118" s="11" t="s">
        <v>3033</v>
      </c>
    </row>
    <row r="119" s="5" customFormat="1" ht="231" spans="1:20">
      <c r="A119" s="11">
        <v>42</v>
      </c>
      <c r="B119" s="11" t="s">
        <v>22</v>
      </c>
      <c r="C119" s="11" t="s">
        <v>371</v>
      </c>
      <c r="D119" s="11"/>
      <c r="E119" s="11" t="s">
        <v>1552</v>
      </c>
      <c r="F119" s="11" t="s">
        <v>4376</v>
      </c>
      <c r="G119" s="11" t="s">
        <v>4377</v>
      </c>
      <c r="H119" s="12">
        <v>162778092</v>
      </c>
      <c r="I119" s="12">
        <v>164157126</v>
      </c>
      <c r="J119" s="11" t="s">
        <v>26</v>
      </c>
      <c r="K119" s="11" t="s">
        <v>375</v>
      </c>
      <c r="L119" s="11" t="s">
        <v>1087</v>
      </c>
      <c r="M119" s="11">
        <v>2</v>
      </c>
      <c r="N119" s="28">
        <v>2526</v>
      </c>
      <c r="O119" s="28">
        <v>2526</v>
      </c>
      <c r="P119" s="27" t="s">
        <v>4378</v>
      </c>
      <c r="Q119" s="29">
        <v>0.13</v>
      </c>
      <c r="R119" s="11" t="s">
        <v>378</v>
      </c>
      <c r="S119" s="11" t="s">
        <v>3017</v>
      </c>
      <c r="T119" s="11" t="s">
        <v>3033</v>
      </c>
    </row>
    <row r="120" s="33" customFormat="1" ht="156" customHeight="1" spans="1:20">
      <c r="A120" s="13">
        <v>43</v>
      </c>
      <c r="B120" s="13" t="s">
        <v>22</v>
      </c>
      <c r="C120" s="13" t="s">
        <v>919</v>
      </c>
      <c r="D120" s="13"/>
      <c r="E120" s="13" t="s">
        <v>4088</v>
      </c>
      <c r="F120" s="13" t="s">
        <v>4379</v>
      </c>
      <c r="G120" s="13" t="s">
        <v>4380</v>
      </c>
      <c r="H120" s="16">
        <v>162778859</v>
      </c>
      <c r="I120" s="16">
        <v>164158127</v>
      </c>
      <c r="J120" s="13" t="s">
        <v>2427</v>
      </c>
      <c r="K120" s="13" t="s">
        <v>2428</v>
      </c>
      <c r="L120" s="13" t="s">
        <v>2429</v>
      </c>
      <c r="M120" s="13">
        <v>1</v>
      </c>
      <c r="N120" s="22">
        <v>549</v>
      </c>
      <c r="O120" s="22">
        <v>549</v>
      </c>
      <c r="P120" s="23" t="s">
        <v>4381</v>
      </c>
      <c r="Q120" s="30">
        <v>0.13</v>
      </c>
      <c r="R120" s="13" t="s">
        <v>2431</v>
      </c>
      <c r="S120" s="13" t="s">
        <v>3017</v>
      </c>
      <c r="T120" s="13" t="s">
        <v>4382</v>
      </c>
    </row>
    <row r="121" s="5" customFormat="1" ht="165" spans="1:20">
      <c r="A121" s="11">
        <v>44</v>
      </c>
      <c r="B121" s="11" t="s">
        <v>22</v>
      </c>
      <c r="C121" s="11" t="s">
        <v>919</v>
      </c>
      <c r="D121" s="11"/>
      <c r="E121" s="11" t="s">
        <v>4383</v>
      </c>
      <c r="F121" s="11" t="s">
        <v>4384</v>
      </c>
      <c r="G121" s="11" t="s">
        <v>4385</v>
      </c>
      <c r="H121" s="12">
        <v>162779060</v>
      </c>
      <c r="I121" s="12">
        <v>164158362</v>
      </c>
      <c r="J121" s="11" t="s">
        <v>3408</v>
      </c>
      <c r="K121" s="11" t="s">
        <v>154</v>
      </c>
      <c r="L121" s="11" t="s">
        <v>3076</v>
      </c>
      <c r="M121" s="11">
        <v>1</v>
      </c>
      <c r="N121" s="28">
        <v>1210</v>
      </c>
      <c r="O121" s="28">
        <v>1210</v>
      </c>
      <c r="P121" s="27" t="s">
        <v>4386</v>
      </c>
      <c r="Q121" s="29">
        <v>0.13</v>
      </c>
      <c r="R121" s="11" t="s">
        <v>3861</v>
      </c>
      <c r="S121" s="11" t="s">
        <v>3017</v>
      </c>
      <c r="T121" s="11" t="s">
        <v>3078</v>
      </c>
    </row>
    <row r="122" s="5" customFormat="1" ht="66" spans="1:20">
      <c r="A122" s="11">
        <v>45</v>
      </c>
      <c r="B122" s="11" t="s">
        <v>22</v>
      </c>
      <c r="C122" s="11" t="s">
        <v>919</v>
      </c>
      <c r="D122" s="11"/>
      <c r="E122" s="11" t="s">
        <v>4387</v>
      </c>
      <c r="F122" s="11" t="s">
        <v>4388</v>
      </c>
      <c r="G122" s="11" t="s">
        <v>4389</v>
      </c>
      <c r="H122" s="12">
        <v>162778537</v>
      </c>
      <c r="I122" s="12">
        <v>164157758</v>
      </c>
      <c r="J122" s="11" t="s">
        <v>845</v>
      </c>
      <c r="K122" s="11" t="s">
        <v>71</v>
      </c>
      <c r="L122" s="11" t="s">
        <v>1572</v>
      </c>
      <c r="M122" s="11">
        <v>1</v>
      </c>
      <c r="N122" s="28">
        <v>949</v>
      </c>
      <c r="O122" s="28">
        <v>949</v>
      </c>
      <c r="P122" s="19" t="s">
        <v>4390</v>
      </c>
      <c r="Q122" s="29">
        <v>0.13</v>
      </c>
      <c r="R122" s="11" t="s">
        <v>4391</v>
      </c>
      <c r="S122" s="11" t="s">
        <v>3017</v>
      </c>
      <c r="T122" s="11" t="s">
        <v>3121</v>
      </c>
    </row>
    <row r="123" s="64" customFormat="1" ht="151" customHeight="1" spans="1:20">
      <c r="A123" s="11">
        <v>46</v>
      </c>
      <c r="B123" s="11" t="s">
        <v>22</v>
      </c>
      <c r="C123" s="11" t="s">
        <v>919</v>
      </c>
      <c r="D123" s="11"/>
      <c r="E123" s="11" t="s">
        <v>4392</v>
      </c>
      <c r="F123" s="11" t="s">
        <v>4393</v>
      </c>
      <c r="G123" s="11" t="s">
        <v>4394</v>
      </c>
      <c r="H123" s="16">
        <v>162778166</v>
      </c>
      <c r="I123" s="16">
        <v>164157233</v>
      </c>
      <c r="J123" s="11" t="s">
        <v>127</v>
      </c>
      <c r="K123" s="11" t="s">
        <v>3393</v>
      </c>
      <c r="L123" s="11" t="s">
        <v>909</v>
      </c>
      <c r="M123" s="11">
        <v>1</v>
      </c>
      <c r="N123" s="28">
        <v>559</v>
      </c>
      <c r="O123" s="28">
        <v>559</v>
      </c>
      <c r="P123" s="27" t="s">
        <v>4395</v>
      </c>
      <c r="Q123" s="29">
        <v>0.13</v>
      </c>
      <c r="R123" s="11" t="s">
        <v>3056</v>
      </c>
      <c r="S123" s="11" t="s">
        <v>3017</v>
      </c>
      <c r="T123" s="11" t="s">
        <v>4396</v>
      </c>
    </row>
    <row r="124" s="5" customFormat="1" ht="153" customHeight="1" spans="1:20">
      <c r="A124" s="11">
        <v>47</v>
      </c>
      <c r="B124" s="11" t="s">
        <v>22</v>
      </c>
      <c r="C124" s="11" t="s">
        <v>919</v>
      </c>
      <c r="D124" s="13" t="s">
        <v>60</v>
      </c>
      <c r="E124" s="11" t="s">
        <v>4397</v>
      </c>
      <c r="F124" s="13" t="s">
        <v>4398</v>
      </c>
      <c r="G124" s="11" t="s">
        <v>4399</v>
      </c>
      <c r="H124" s="12">
        <v>162778725</v>
      </c>
      <c r="I124" s="12">
        <v>164157970</v>
      </c>
      <c r="J124" s="11" t="s">
        <v>167</v>
      </c>
      <c r="K124" s="11" t="s">
        <v>45</v>
      </c>
      <c r="L124" s="11" t="s">
        <v>53</v>
      </c>
      <c r="M124" s="11">
        <v>1</v>
      </c>
      <c r="N124" s="28">
        <v>698</v>
      </c>
      <c r="O124" s="22">
        <v>698</v>
      </c>
      <c r="P124" s="20" t="s">
        <v>4400</v>
      </c>
      <c r="Q124" s="29">
        <v>0.13</v>
      </c>
      <c r="R124" s="11" t="s">
        <v>4401</v>
      </c>
      <c r="S124" s="11" t="s">
        <v>3017</v>
      </c>
      <c r="T124" s="11" t="s">
        <v>3064</v>
      </c>
    </row>
    <row r="125" s="65" customFormat="1" ht="167" customHeight="1" spans="1:20">
      <c r="A125" s="11">
        <v>48</v>
      </c>
      <c r="B125" s="11" t="s">
        <v>22</v>
      </c>
      <c r="C125" s="11" t="s">
        <v>919</v>
      </c>
      <c r="D125" s="11"/>
      <c r="E125" s="11" t="s">
        <v>4402</v>
      </c>
      <c r="F125" s="11" t="s">
        <v>4403</v>
      </c>
      <c r="G125" s="11" t="s">
        <v>4404</v>
      </c>
      <c r="H125" s="16">
        <v>162778924</v>
      </c>
      <c r="I125" s="12">
        <v>164158207</v>
      </c>
      <c r="J125" s="11" t="s">
        <v>1076</v>
      </c>
      <c r="K125" s="11" t="s">
        <v>1077</v>
      </c>
      <c r="L125" s="11" t="s">
        <v>135</v>
      </c>
      <c r="M125" s="11">
        <v>1</v>
      </c>
      <c r="N125" s="28">
        <v>599</v>
      </c>
      <c r="O125" s="28">
        <v>599</v>
      </c>
      <c r="P125" s="27" t="s">
        <v>4405</v>
      </c>
      <c r="Q125" s="29">
        <v>0.13</v>
      </c>
      <c r="R125" s="11" t="s">
        <v>979</v>
      </c>
      <c r="S125" s="11" t="s">
        <v>3017</v>
      </c>
      <c r="T125" s="11" t="s">
        <v>3099</v>
      </c>
    </row>
    <row r="126" s="66" customFormat="1" ht="132" customHeight="1" spans="1:20">
      <c r="A126" s="13">
        <v>49</v>
      </c>
      <c r="B126" s="11" t="s">
        <v>22</v>
      </c>
      <c r="C126" s="13" t="s">
        <v>919</v>
      </c>
      <c r="D126" s="13"/>
      <c r="E126" s="13" t="s">
        <v>4406</v>
      </c>
      <c r="F126" s="13" t="s">
        <v>4407</v>
      </c>
      <c r="G126" s="13" t="s">
        <v>4408</v>
      </c>
      <c r="H126" s="16">
        <v>162778903</v>
      </c>
      <c r="I126" s="16">
        <v>164158183</v>
      </c>
      <c r="J126" s="13" t="s">
        <v>26</v>
      </c>
      <c r="K126" s="13" t="s">
        <v>4409</v>
      </c>
      <c r="L126" s="11" t="s">
        <v>53</v>
      </c>
      <c r="M126" s="11">
        <v>1</v>
      </c>
      <c r="N126" s="22">
        <v>599</v>
      </c>
      <c r="O126" s="22">
        <v>599</v>
      </c>
      <c r="P126" s="23" t="s">
        <v>4410</v>
      </c>
      <c r="Q126" s="30">
        <v>0.13</v>
      </c>
      <c r="R126" s="13" t="s">
        <v>4100</v>
      </c>
      <c r="S126" s="13" t="s">
        <v>3017</v>
      </c>
      <c r="T126" s="13" t="s">
        <v>4411</v>
      </c>
    </row>
    <row r="127" s="5" customFormat="1" ht="66" spans="1:20">
      <c r="A127" s="11">
        <v>50</v>
      </c>
      <c r="B127" s="11" t="s">
        <v>22</v>
      </c>
      <c r="C127" s="11" t="s">
        <v>919</v>
      </c>
      <c r="D127" s="11"/>
      <c r="E127" s="11" t="s">
        <v>4412</v>
      </c>
      <c r="F127" s="13" t="s">
        <v>4413</v>
      </c>
      <c r="G127" s="11" t="s">
        <v>4414</v>
      </c>
      <c r="H127" s="12">
        <v>162778728</v>
      </c>
      <c r="I127" s="12">
        <v>164157973</v>
      </c>
      <c r="J127" s="11" t="s">
        <v>424</v>
      </c>
      <c r="K127" s="11" t="s">
        <v>27</v>
      </c>
      <c r="L127" s="11" t="s">
        <v>53</v>
      </c>
      <c r="M127" s="11">
        <v>1</v>
      </c>
      <c r="N127" s="28">
        <v>699</v>
      </c>
      <c r="O127" s="22">
        <v>699</v>
      </c>
      <c r="P127" s="20" t="s">
        <v>4415</v>
      </c>
      <c r="Q127" s="29">
        <v>0.13</v>
      </c>
      <c r="R127" s="11" t="s">
        <v>2174</v>
      </c>
      <c r="S127" s="11" t="s">
        <v>3017</v>
      </c>
      <c r="T127" s="11" t="s">
        <v>3064</v>
      </c>
    </row>
    <row r="128" s="5" customFormat="1" ht="66" spans="1:20">
      <c r="A128" s="11">
        <v>51</v>
      </c>
      <c r="B128" s="11" t="s">
        <v>22</v>
      </c>
      <c r="C128" s="11" t="s">
        <v>919</v>
      </c>
      <c r="D128" s="11"/>
      <c r="E128" s="11" t="s">
        <v>4101</v>
      </c>
      <c r="F128" s="11" t="s">
        <v>4416</v>
      </c>
      <c r="G128" s="11" t="s">
        <v>4417</v>
      </c>
      <c r="H128" s="12">
        <v>162778707</v>
      </c>
      <c r="I128" s="12">
        <v>164157952</v>
      </c>
      <c r="J128" s="11" t="s">
        <v>250</v>
      </c>
      <c r="K128" s="11" t="s">
        <v>27</v>
      </c>
      <c r="L128" s="11" t="s">
        <v>909</v>
      </c>
      <c r="M128" s="11">
        <v>1</v>
      </c>
      <c r="N128" s="28">
        <v>799</v>
      </c>
      <c r="O128" s="28">
        <v>799</v>
      </c>
      <c r="P128" s="19" t="s">
        <v>4418</v>
      </c>
      <c r="Q128" s="29">
        <v>0.13</v>
      </c>
      <c r="R128" s="11" t="s">
        <v>1100</v>
      </c>
      <c r="S128" s="11" t="s">
        <v>3017</v>
      </c>
      <c r="T128" s="11" t="s">
        <v>3140</v>
      </c>
    </row>
    <row r="129" s="64" customFormat="1" ht="99" spans="1:20">
      <c r="A129" s="11">
        <v>52</v>
      </c>
      <c r="B129" s="11" t="s">
        <v>22</v>
      </c>
      <c r="C129" s="11" t="s">
        <v>919</v>
      </c>
      <c r="D129" s="11"/>
      <c r="E129" s="11" t="s">
        <v>4419</v>
      </c>
      <c r="F129" s="11" t="s">
        <v>4420</v>
      </c>
      <c r="G129" s="11" t="s">
        <v>4421</v>
      </c>
      <c r="H129" s="16">
        <v>162778172</v>
      </c>
      <c r="I129" s="16">
        <v>164157239</v>
      </c>
      <c r="J129" s="11" t="s">
        <v>127</v>
      </c>
      <c r="K129" s="11" t="s">
        <v>3393</v>
      </c>
      <c r="L129" s="11" t="s">
        <v>909</v>
      </c>
      <c r="M129" s="11">
        <v>1</v>
      </c>
      <c r="N129" s="28">
        <v>1999</v>
      </c>
      <c r="O129" s="28">
        <v>1999</v>
      </c>
      <c r="P129" s="27" t="s">
        <v>4422</v>
      </c>
      <c r="Q129" s="29">
        <v>0.13</v>
      </c>
      <c r="R129" s="11" t="s">
        <v>3056</v>
      </c>
      <c r="S129" s="11" t="s">
        <v>3017</v>
      </c>
      <c r="T129" s="11" t="s">
        <v>4396</v>
      </c>
    </row>
    <row r="130" s="37" customFormat="1" ht="148.5" spans="1:20">
      <c r="A130" s="11">
        <v>53</v>
      </c>
      <c r="B130" s="11" t="s">
        <v>22</v>
      </c>
      <c r="C130" s="11" t="s">
        <v>1005</v>
      </c>
      <c r="D130" s="11" t="s">
        <v>60</v>
      </c>
      <c r="E130" s="11" t="s">
        <v>4423</v>
      </c>
      <c r="F130" s="11" t="s">
        <v>4424</v>
      </c>
      <c r="G130" s="11" t="s">
        <v>4425</v>
      </c>
      <c r="H130" s="11">
        <v>162779589</v>
      </c>
      <c r="I130" s="11">
        <v>164158958</v>
      </c>
      <c r="J130" s="11" t="s">
        <v>26</v>
      </c>
      <c r="K130" s="11" t="s">
        <v>154</v>
      </c>
      <c r="L130" s="11" t="s">
        <v>53</v>
      </c>
      <c r="M130" s="11">
        <v>2</v>
      </c>
      <c r="N130" s="11">
        <v>399</v>
      </c>
      <c r="O130" s="11">
        <v>976</v>
      </c>
      <c r="P130" s="27" t="s">
        <v>4426</v>
      </c>
      <c r="Q130" s="29">
        <v>0.13</v>
      </c>
      <c r="R130" s="11" t="s">
        <v>2511</v>
      </c>
      <c r="S130" s="11" t="s">
        <v>3162</v>
      </c>
      <c r="T130" s="11" t="s">
        <v>3191</v>
      </c>
    </row>
    <row r="131" s="37" customFormat="1" ht="148.5" spans="1:20">
      <c r="A131" s="11"/>
      <c r="B131" s="11"/>
      <c r="C131" s="11"/>
      <c r="D131" s="11"/>
      <c r="E131" s="11" t="s">
        <v>2507</v>
      </c>
      <c r="F131" s="11"/>
      <c r="G131" s="11" t="s">
        <v>4427</v>
      </c>
      <c r="H131" s="11"/>
      <c r="I131" s="11"/>
      <c r="J131" s="11" t="s">
        <v>26</v>
      </c>
      <c r="K131" s="11" t="s">
        <v>154</v>
      </c>
      <c r="L131" s="11" t="s">
        <v>2513</v>
      </c>
      <c r="M131" s="11"/>
      <c r="N131" s="11">
        <v>379</v>
      </c>
      <c r="O131" s="11"/>
      <c r="P131" s="27" t="s">
        <v>4428</v>
      </c>
      <c r="Q131" s="29"/>
      <c r="R131" s="11"/>
      <c r="S131" s="11"/>
      <c r="T131" s="11"/>
    </row>
    <row r="132" s="37" customFormat="1" ht="132" spans="1:20">
      <c r="A132" s="11"/>
      <c r="B132" s="11"/>
      <c r="C132" s="11"/>
      <c r="D132" s="11"/>
      <c r="E132" s="11" t="s">
        <v>4429</v>
      </c>
      <c r="F132" s="11"/>
      <c r="G132" s="11" t="s">
        <v>4430</v>
      </c>
      <c r="H132" s="11"/>
      <c r="I132" s="11"/>
      <c r="J132" s="11" t="s">
        <v>26</v>
      </c>
      <c r="K132" s="11" t="s">
        <v>154</v>
      </c>
      <c r="L132" s="11" t="s">
        <v>2513</v>
      </c>
      <c r="M132" s="11"/>
      <c r="N132" s="11">
        <v>139</v>
      </c>
      <c r="O132" s="11"/>
      <c r="P132" s="27" t="s">
        <v>4431</v>
      </c>
      <c r="Q132" s="29"/>
      <c r="R132" s="11"/>
      <c r="S132" s="11"/>
      <c r="T132" s="11"/>
    </row>
    <row r="133" s="37" customFormat="1" ht="99" spans="1:20">
      <c r="A133" s="11"/>
      <c r="B133" s="11"/>
      <c r="C133" s="11"/>
      <c r="D133" s="11"/>
      <c r="E133" s="11" t="s">
        <v>4432</v>
      </c>
      <c r="F133" s="11"/>
      <c r="G133" s="11" t="s">
        <v>4433</v>
      </c>
      <c r="H133" s="11"/>
      <c r="I133" s="11"/>
      <c r="J133" s="11" t="s">
        <v>26</v>
      </c>
      <c r="K133" s="11" t="s">
        <v>154</v>
      </c>
      <c r="L133" s="11" t="s">
        <v>2513</v>
      </c>
      <c r="M133" s="11"/>
      <c r="N133" s="11">
        <v>59</v>
      </c>
      <c r="O133" s="11"/>
      <c r="P133" s="27" t="s">
        <v>4434</v>
      </c>
      <c r="Q133" s="29"/>
      <c r="R133" s="11"/>
      <c r="S133" s="11"/>
      <c r="T133" s="11"/>
    </row>
    <row r="134" s="67" customFormat="1" ht="82.5" spans="1:20">
      <c r="A134" s="11">
        <v>54</v>
      </c>
      <c r="B134" s="11" t="s">
        <v>22</v>
      </c>
      <c r="C134" s="11" t="s">
        <v>1005</v>
      </c>
      <c r="D134" s="11" t="s">
        <v>60</v>
      </c>
      <c r="E134" s="11" t="s">
        <v>4138</v>
      </c>
      <c r="F134" s="11" t="s">
        <v>4435</v>
      </c>
      <c r="G134" s="11" t="s">
        <v>4436</v>
      </c>
      <c r="H134" s="12">
        <v>162778737</v>
      </c>
      <c r="I134" s="12">
        <v>164157982</v>
      </c>
      <c r="J134" s="11" t="s">
        <v>250</v>
      </c>
      <c r="K134" s="11" t="s">
        <v>2211</v>
      </c>
      <c r="L134" s="11" t="s">
        <v>36</v>
      </c>
      <c r="M134" s="11">
        <v>3</v>
      </c>
      <c r="N134" s="11">
        <v>399</v>
      </c>
      <c r="O134" s="11">
        <f>N134+N135+N136</f>
        <v>787</v>
      </c>
      <c r="P134" s="27" t="s">
        <v>4437</v>
      </c>
      <c r="Q134" s="29">
        <v>0.13</v>
      </c>
      <c r="R134" s="11" t="s">
        <v>1011</v>
      </c>
      <c r="S134" s="11" t="s">
        <v>3162</v>
      </c>
      <c r="T134" s="11" t="s">
        <v>1011</v>
      </c>
    </row>
    <row r="135" s="34" customFormat="1" ht="198" spans="1:20">
      <c r="A135" s="11"/>
      <c r="B135" s="11"/>
      <c r="C135" s="11"/>
      <c r="D135" s="11"/>
      <c r="E135" s="11"/>
      <c r="F135" s="11"/>
      <c r="G135" s="11" t="s">
        <v>4438</v>
      </c>
      <c r="H135" s="14"/>
      <c r="I135" s="14"/>
      <c r="J135" s="11"/>
      <c r="K135" s="11"/>
      <c r="L135" s="11"/>
      <c r="M135" s="11"/>
      <c r="N135" s="11">
        <v>299</v>
      </c>
      <c r="O135" s="11"/>
      <c r="P135" s="27" t="s">
        <v>4439</v>
      </c>
      <c r="Q135" s="29"/>
      <c r="R135" s="11"/>
      <c r="S135" s="11"/>
      <c r="T135" s="11"/>
    </row>
    <row r="136" s="34" customFormat="1" ht="115.5" spans="1:20">
      <c r="A136" s="11"/>
      <c r="B136" s="11"/>
      <c r="C136" s="11"/>
      <c r="D136" s="11"/>
      <c r="E136" s="11"/>
      <c r="F136" s="11"/>
      <c r="G136" s="11" t="s">
        <v>4440</v>
      </c>
      <c r="H136" s="14"/>
      <c r="I136" s="14"/>
      <c r="J136" s="11"/>
      <c r="K136" s="11"/>
      <c r="L136" s="11"/>
      <c r="M136" s="11"/>
      <c r="N136" s="11">
        <v>89</v>
      </c>
      <c r="O136" s="11"/>
      <c r="P136" s="27" t="s">
        <v>4441</v>
      </c>
      <c r="Q136" s="29"/>
      <c r="R136" s="11"/>
      <c r="S136" s="11"/>
      <c r="T136" s="11"/>
    </row>
    <row r="137" s="33" customFormat="1" ht="181.5" spans="1:20">
      <c r="A137" s="13">
        <v>55</v>
      </c>
      <c r="B137" s="13" t="s">
        <v>22</v>
      </c>
      <c r="C137" s="13" t="s">
        <v>379</v>
      </c>
      <c r="D137" s="13" t="s">
        <v>60</v>
      </c>
      <c r="E137" s="13" t="s">
        <v>4442</v>
      </c>
      <c r="F137" s="13" t="s">
        <v>4443</v>
      </c>
      <c r="G137" s="13" t="s">
        <v>4444</v>
      </c>
      <c r="H137" s="16">
        <v>162778846</v>
      </c>
      <c r="I137" s="16">
        <v>164158114</v>
      </c>
      <c r="J137" s="13" t="s">
        <v>26</v>
      </c>
      <c r="K137" s="13" t="s">
        <v>45</v>
      </c>
      <c r="L137" s="11" t="s">
        <v>53</v>
      </c>
      <c r="M137" s="13">
        <v>2</v>
      </c>
      <c r="N137" s="22" t="s">
        <v>328</v>
      </c>
      <c r="O137" s="22" t="s">
        <v>4445</v>
      </c>
      <c r="P137" s="13" t="s">
        <v>4446</v>
      </c>
      <c r="Q137" s="29">
        <v>0.13</v>
      </c>
      <c r="R137" s="13" t="s">
        <v>384</v>
      </c>
      <c r="S137" s="13" t="s">
        <v>3017</v>
      </c>
      <c r="T137" s="13" t="s">
        <v>3209</v>
      </c>
    </row>
    <row r="138" ht="57" customHeight="1" spans="1:20">
      <c r="A138" s="75"/>
      <c r="B138" s="75"/>
      <c r="C138" s="75"/>
      <c r="D138" s="75"/>
      <c r="E138" s="75"/>
      <c r="F138" s="75"/>
      <c r="G138" s="75"/>
      <c r="H138" s="75"/>
      <c r="I138" s="75"/>
      <c r="J138" s="75"/>
      <c r="K138" s="75"/>
      <c r="L138" s="75"/>
      <c r="M138" s="75"/>
      <c r="N138" s="75"/>
      <c r="O138" s="75"/>
      <c r="P138" s="75"/>
      <c r="Q138" s="75"/>
      <c r="R138" s="75"/>
      <c r="S138" s="72"/>
      <c r="T138" s="72"/>
    </row>
    <row r="139" ht="115.5" spans="1:20">
      <c r="A139" s="39">
        <v>2</v>
      </c>
      <c r="B139" s="39" t="s">
        <v>22</v>
      </c>
      <c r="C139" s="39" t="s">
        <v>880</v>
      </c>
      <c r="D139" s="76"/>
      <c r="E139" s="41" t="s">
        <v>4447</v>
      </c>
      <c r="F139" s="39" t="s">
        <v>4448</v>
      </c>
      <c r="G139" s="42" t="s">
        <v>4449</v>
      </c>
      <c r="H139" s="77">
        <v>162778568</v>
      </c>
      <c r="I139" s="77">
        <v>164157789</v>
      </c>
      <c r="J139" s="41" t="s">
        <v>250</v>
      </c>
      <c r="K139" s="41" t="s">
        <v>279</v>
      </c>
      <c r="L139" s="41" t="s">
        <v>4450</v>
      </c>
      <c r="M139" s="41">
        <v>1</v>
      </c>
      <c r="N139" s="41">
        <v>568</v>
      </c>
      <c r="O139" s="41">
        <v>568</v>
      </c>
      <c r="P139" s="44" t="s">
        <v>4451</v>
      </c>
      <c r="Q139" s="88">
        <v>0.13</v>
      </c>
      <c r="R139" s="39" t="s">
        <v>4452</v>
      </c>
      <c r="S139" s="39" t="s">
        <v>2951</v>
      </c>
      <c r="T139" s="39" t="str">
        <f>VLOOKUP(H139,[1]Sheet1!$C:$L,5,0)</f>
        <v>孟辉文化</v>
      </c>
    </row>
    <row r="140" ht="99" spans="1:20">
      <c r="A140" s="11">
        <v>3</v>
      </c>
      <c r="B140" s="11" t="s">
        <v>22</v>
      </c>
      <c r="C140" s="11" t="s">
        <v>371</v>
      </c>
      <c r="D140" s="11"/>
      <c r="E140" s="11" t="s">
        <v>3845</v>
      </c>
      <c r="F140" s="11" t="s">
        <v>4453</v>
      </c>
      <c r="G140" s="18" t="s">
        <v>4454</v>
      </c>
      <c r="H140" s="12">
        <v>162779153</v>
      </c>
      <c r="I140" s="12">
        <v>164158478</v>
      </c>
      <c r="J140" s="11" t="s">
        <v>915</v>
      </c>
      <c r="K140" s="11" t="s">
        <v>916</v>
      </c>
      <c r="L140" s="11" t="s">
        <v>909</v>
      </c>
      <c r="M140" s="11">
        <v>1</v>
      </c>
      <c r="N140" s="28"/>
      <c r="O140" s="28">
        <v>1698</v>
      </c>
      <c r="P140" s="54" t="s">
        <v>4455</v>
      </c>
      <c r="Q140" s="29">
        <v>0.13</v>
      </c>
      <c r="R140" s="11" t="s">
        <v>918</v>
      </c>
      <c r="S140" s="11" t="s">
        <v>3017</v>
      </c>
      <c r="T140" s="11" t="str">
        <f>VLOOKUP(H140,[1]Sheet1!$C:$L,5,0)</f>
        <v>富安娜</v>
      </c>
    </row>
    <row r="141" ht="109" customHeight="1" spans="1:20">
      <c r="A141" s="11">
        <v>4</v>
      </c>
      <c r="B141" s="11" t="s">
        <v>22</v>
      </c>
      <c r="C141" s="11" t="s">
        <v>379</v>
      </c>
      <c r="D141" s="11"/>
      <c r="E141" s="11" t="s">
        <v>4456</v>
      </c>
      <c r="F141" s="11" t="s">
        <v>4457</v>
      </c>
      <c r="G141" s="18" t="s">
        <v>4458</v>
      </c>
      <c r="H141" s="12">
        <v>162779093</v>
      </c>
      <c r="I141" s="12">
        <v>164158403</v>
      </c>
      <c r="J141" s="11" t="s">
        <v>1673</v>
      </c>
      <c r="K141" s="11" t="s">
        <v>1674</v>
      </c>
      <c r="L141" s="11" t="s">
        <v>909</v>
      </c>
      <c r="M141" s="11">
        <v>1</v>
      </c>
      <c r="N141" s="28"/>
      <c r="O141" s="28">
        <v>1899</v>
      </c>
      <c r="P141" s="54" t="s">
        <v>4459</v>
      </c>
      <c r="Q141" s="29">
        <v>0.13</v>
      </c>
      <c r="R141" s="11" t="s">
        <v>1676</v>
      </c>
      <c r="S141" s="11" t="s">
        <v>3017</v>
      </c>
      <c r="T141" s="11" t="str">
        <f>VLOOKUP(H141,[1]Sheet1!$C:$L,5,0)</f>
        <v>爱华仕</v>
      </c>
    </row>
    <row r="142" ht="229.25" customHeight="1" spans="1:20">
      <c r="A142" s="11">
        <v>5</v>
      </c>
      <c r="B142" s="11" t="s">
        <v>22</v>
      </c>
      <c r="C142" s="11" t="s">
        <v>919</v>
      </c>
      <c r="D142" s="11"/>
      <c r="E142" s="11" t="s">
        <v>4460</v>
      </c>
      <c r="F142" s="39" t="s">
        <v>4461</v>
      </c>
      <c r="G142" s="18" t="s">
        <v>4462</v>
      </c>
      <c r="H142" s="12">
        <v>162778814</v>
      </c>
      <c r="I142" s="12">
        <v>164158070</v>
      </c>
      <c r="J142" s="11" t="s">
        <v>1092</v>
      </c>
      <c r="K142" s="11" t="s">
        <v>279</v>
      </c>
      <c r="L142" s="11" t="s">
        <v>53</v>
      </c>
      <c r="M142" s="11">
        <v>1</v>
      </c>
      <c r="N142" s="28"/>
      <c r="O142" s="28">
        <v>1520</v>
      </c>
      <c r="P142" s="54" t="s">
        <v>4463</v>
      </c>
      <c r="Q142" s="29">
        <v>0.13</v>
      </c>
      <c r="R142" s="11" t="s">
        <v>1094</v>
      </c>
      <c r="S142" s="11" t="s">
        <v>3017</v>
      </c>
      <c r="T142" s="11" t="str">
        <f>VLOOKUP(H142,[1]Sheet1!$C:$L,5,0)</f>
        <v>乡酌</v>
      </c>
    </row>
    <row r="143" ht="152" customHeight="1" spans="1:20">
      <c r="A143" s="11">
        <v>6</v>
      </c>
      <c r="B143" s="11" t="s">
        <v>22</v>
      </c>
      <c r="C143" s="11" t="s">
        <v>919</v>
      </c>
      <c r="D143" s="11"/>
      <c r="E143" s="11" t="s">
        <v>4464</v>
      </c>
      <c r="F143" s="11" t="s">
        <v>4465</v>
      </c>
      <c r="G143" s="18" t="s">
        <v>4466</v>
      </c>
      <c r="H143" s="12">
        <v>162778067</v>
      </c>
      <c r="I143" s="12">
        <v>164157101</v>
      </c>
      <c r="J143" s="11" t="s">
        <v>923</v>
      </c>
      <c r="K143" s="11" t="s">
        <v>120</v>
      </c>
      <c r="L143" s="11" t="s">
        <v>909</v>
      </c>
      <c r="M143" s="11">
        <v>1</v>
      </c>
      <c r="N143" s="28"/>
      <c r="O143" s="28">
        <v>599</v>
      </c>
      <c r="P143" s="54" t="s">
        <v>4467</v>
      </c>
      <c r="Q143" s="29">
        <v>0.13</v>
      </c>
      <c r="R143" s="11" t="s">
        <v>2454</v>
      </c>
      <c r="S143" s="11" t="s">
        <v>3017</v>
      </c>
      <c r="T143" s="11" t="str">
        <f>VLOOKUP(H143,[1]Sheet1!$C:$L,5,0)</f>
        <v>上海艺冉</v>
      </c>
    </row>
    <row r="144" ht="33" customHeight="1" spans="1:20">
      <c r="A144" s="13">
        <v>7</v>
      </c>
      <c r="B144" s="11" t="s">
        <v>22</v>
      </c>
      <c r="C144" s="11" t="s">
        <v>1101</v>
      </c>
      <c r="D144" s="13"/>
      <c r="E144" s="13" t="s">
        <v>4468</v>
      </c>
      <c r="F144" s="13" t="s">
        <v>4469</v>
      </c>
      <c r="G144" s="17" t="s">
        <v>4470</v>
      </c>
      <c r="H144" s="13">
        <v>162778775</v>
      </c>
      <c r="I144" s="13">
        <v>164158022</v>
      </c>
      <c r="J144" s="13" t="s">
        <v>755</v>
      </c>
      <c r="K144" s="13" t="s">
        <v>45</v>
      </c>
      <c r="L144" s="13" t="s">
        <v>1942</v>
      </c>
      <c r="M144" s="13">
        <v>1</v>
      </c>
      <c r="N144" s="13">
        <v>159</v>
      </c>
      <c r="O144" s="13">
        <v>746</v>
      </c>
      <c r="P144" s="44" t="s">
        <v>4471</v>
      </c>
      <c r="Q144" s="32" t="s">
        <v>304</v>
      </c>
      <c r="R144" s="13" t="s">
        <v>758</v>
      </c>
      <c r="S144" s="13" t="s">
        <v>2776</v>
      </c>
      <c r="T144" s="13" t="str">
        <f>VLOOKUP(H144,[1]Sheet1!$C:$L,5,0)</f>
        <v>和商</v>
      </c>
    </row>
    <row r="145" ht="33" spans="1:20">
      <c r="A145" s="13"/>
      <c r="B145" s="11"/>
      <c r="C145" s="11"/>
      <c r="D145" s="13"/>
      <c r="E145" s="13"/>
      <c r="F145" s="13"/>
      <c r="G145" s="17" t="s">
        <v>4472</v>
      </c>
      <c r="H145" s="13"/>
      <c r="I145" s="13"/>
      <c r="J145" s="13"/>
      <c r="K145" s="13"/>
      <c r="L145" s="13"/>
      <c r="M145" s="13"/>
      <c r="N145" s="13">
        <v>159</v>
      </c>
      <c r="O145" s="13"/>
      <c r="P145" s="13" t="s">
        <v>4473</v>
      </c>
      <c r="Q145" s="32"/>
      <c r="R145" s="13"/>
      <c r="S145" s="13"/>
      <c r="T145" s="13" t="e">
        <f>VLOOKUP(H145,[1]Sheet1!$C:$L,5,0)</f>
        <v>#N/A</v>
      </c>
    </row>
    <row r="146" ht="33" spans="1:20">
      <c r="A146" s="13"/>
      <c r="B146" s="11"/>
      <c r="C146" s="11"/>
      <c r="D146" s="13"/>
      <c r="E146" s="13"/>
      <c r="F146" s="13"/>
      <c r="G146" s="17" t="s">
        <v>4474</v>
      </c>
      <c r="H146" s="13"/>
      <c r="I146" s="13"/>
      <c r="J146" s="13"/>
      <c r="K146" s="13"/>
      <c r="L146" s="13"/>
      <c r="M146" s="13"/>
      <c r="N146" s="13">
        <v>249</v>
      </c>
      <c r="O146" s="13"/>
      <c r="P146" s="13" t="s">
        <v>4475</v>
      </c>
      <c r="Q146" s="32"/>
      <c r="R146" s="13"/>
      <c r="S146" s="13"/>
      <c r="T146" s="13" t="e">
        <f>VLOOKUP(H146,[1]Sheet1!$C:$L,5,0)</f>
        <v>#N/A</v>
      </c>
    </row>
    <row r="147" ht="33" spans="1:20">
      <c r="A147" s="13"/>
      <c r="B147" s="11"/>
      <c r="C147" s="11"/>
      <c r="D147" s="13"/>
      <c r="E147" s="13"/>
      <c r="F147" s="13"/>
      <c r="G147" s="17" t="s">
        <v>4476</v>
      </c>
      <c r="H147" s="13"/>
      <c r="I147" s="13"/>
      <c r="J147" s="13"/>
      <c r="K147" s="13"/>
      <c r="L147" s="13"/>
      <c r="M147" s="13"/>
      <c r="N147" s="13">
        <v>179</v>
      </c>
      <c r="O147" s="13"/>
      <c r="P147" s="13" t="s">
        <v>4477</v>
      </c>
      <c r="Q147" s="32"/>
      <c r="R147" s="13"/>
      <c r="S147" s="13"/>
      <c r="T147" s="13" t="e">
        <f>VLOOKUP(H147,[1]Sheet1!$C:$L,5,0)</f>
        <v>#N/A</v>
      </c>
    </row>
    <row r="148" ht="16.5" spans="1:20">
      <c r="A148" s="15">
        <v>8</v>
      </c>
      <c r="B148" s="15" t="s">
        <v>22</v>
      </c>
      <c r="C148" s="15" t="s">
        <v>1101</v>
      </c>
      <c r="D148" s="15" t="s">
        <v>60</v>
      </c>
      <c r="E148" s="13" t="s">
        <v>4478</v>
      </c>
      <c r="F148" s="13" t="s">
        <v>4479</v>
      </c>
      <c r="G148" s="78" t="s">
        <v>1927</v>
      </c>
      <c r="H148" s="15">
        <v>162779824</v>
      </c>
      <c r="I148" s="15">
        <v>164159268</v>
      </c>
      <c r="J148" s="15" t="s">
        <v>26</v>
      </c>
      <c r="K148" s="15" t="s">
        <v>45</v>
      </c>
      <c r="L148" s="13" t="s">
        <v>1371</v>
      </c>
      <c r="M148" s="15">
        <v>1</v>
      </c>
      <c r="N148" s="15"/>
      <c r="O148" s="15">
        <v>707.8</v>
      </c>
      <c r="P148" s="83" t="s">
        <v>4480</v>
      </c>
      <c r="Q148" s="89">
        <v>0.09</v>
      </c>
      <c r="R148" s="15" t="s">
        <v>1373</v>
      </c>
      <c r="S148" s="15" t="s">
        <v>2776</v>
      </c>
      <c r="T148" s="15" t="str">
        <f>VLOOKUP(H148,[1]Sheet1!$C:$L,5,0)</f>
        <v>倍特</v>
      </c>
    </row>
    <row r="149" ht="16.5" spans="1:20">
      <c r="A149" s="15"/>
      <c r="B149" s="15"/>
      <c r="C149" s="15"/>
      <c r="D149" s="15"/>
      <c r="E149" s="13"/>
      <c r="F149" s="13"/>
      <c r="G149" s="78" t="s">
        <v>2810</v>
      </c>
      <c r="H149" s="15"/>
      <c r="I149" s="15"/>
      <c r="J149" s="15"/>
      <c r="K149" s="15"/>
      <c r="L149" s="15"/>
      <c r="M149" s="15"/>
      <c r="N149" s="15"/>
      <c r="O149" s="15"/>
      <c r="P149" s="84"/>
      <c r="Q149" s="15"/>
      <c r="R149" s="15"/>
      <c r="S149" s="15"/>
      <c r="T149" s="15" t="e">
        <f>VLOOKUP(H149,[1]Sheet1!$C:$L,5,0)</f>
        <v>#N/A</v>
      </c>
    </row>
    <row r="150" ht="16.5" spans="1:20">
      <c r="A150" s="15"/>
      <c r="B150" s="15"/>
      <c r="C150" s="15"/>
      <c r="D150" s="15"/>
      <c r="E150" s="13"/>
      <c r="F150" s="13"/>
      <c r="G150" s="78" t="s">
        <v>4481</v>
      </c>
      <c r="H150" s="15"/>
      <c r="I150" s="15"/>
      <c r="J150" s="15"/>
      <c r="K150" s="15"/>
      <c r="L150" s="15"/>
      <c r="M150" s="15"/>
      <c r="N150" s="15"/>
      <c r="O150" s="15"/>
      <c r="P150" s="84"/>
      <c r="Q150" s="15"/>
      <c r="R150" s="15"/>
      <c r="S150" s="15"/>
      <c r="T150" s="15" t="e">
        <f>VLOOKUP(H150,[1]Sheet1!$C:$L,5,0)</f>
        <v>#N/A</v>
      </c>
    </row>
    <row r="151" ht="16.5" spans="1:20">
      <c r="A151" s="15"/>
      <c r="B151" s="15"/>
      <c r="C151" s="15"/>
      <c r="D151" s="15"/>
      <c r="E151" s="13"/>
      <c r="F151" s="13"/>
      <c r="G151" s="78" t="s">
        <v>4163</v>
      </c>
      <c r="H151" s="15"/>
      <c r="I151" s="15"/>
      <c r="J151" s="15"/>
      <c r="K151" s="15"/>
      <c r="L151" s="15"/>
      <c r="M151" s="15"/>
      <c r="N151" s="15"/>
      <c r="O151" s="15"/>
      <c r="P151" s="84"/>
      <c r="Q151" s="15"/>
      <c r="R151" s="15"/>
      <c r="S151" s="15"/>
      <c r="T151" s="15" t="e">
        <f>VLOOKUP(H151,[1]Sheet1!$C:$L,5,0)</f>
        <v>#N/A</v>
      </c>
    </row>
    <row r="152" ht="16.5" spans="1:20">
      <c r="A152" s="15"/>
      <c r="B152" s="15"/>
      <c r="C152" s="15"/>
      <c r="D152" s="15"/>
      <c r="E152" s="13"/>
      <c r="F152" s="13"/>
      <c r="G152" s="78" t="s">
        <v>2812</v>
      </c>
      <c r="H152" s="15"/>
      <c r="I152" s="15"/>
      <c r="J152" s="15"/>
      <c r="K152" s="15"/>
      <c r="L152" s="15"/>
      <c r="M152" s="15"/>
      <c r="N152" s="15"/>
      <c r="O152" s="15"/>
      <c r="P152" s="84"/>
      <c r="Q152" s="15"/>
      <c r="R152" s="15"/>
      <c r="S152" s="15"/>
      <c r="T152" s="15" t="e">
        <f>VLOOKUP(H152,[1]Sheet1!$C:$L,5,0)</f>
        <v>#N/A</v>
      </c>
    </row>
    <row r="153" ht="16.5" spans="1:20">
      <c r="A153" s="15"/>
      <c r="B153" s="15"/>
      <c r="C153" s="15"/>
      <c r="D153" s="15"/>
      <c r="E153" s="13"/>
      <c r="F153" s="13"/>
      <c r="G153" s="78" t="s">
        <v>1376</v>
      </c>
      <c r="H153" s="15"/>
      <c r="I153" s="15"/>
      <c r="J153" s="15"/>
      <c r="K153" s="15"/>
      <c r="L153" s="15"/>
      <c r="M153" s="15"/>
      <c r="N153" s="15"/>
      <c r="O153" s="15"/>
      <c r="P153" s="84"/>
      <c r="Q153" s="15"/>
      <c r="R153" s="15"/>
      <c r="S153" s="15"/>
      <c r="T153" s="15" t="e">
        <f>VLOOKUP(H153,[1]Sheet1!$C:$L,5,0)</f>
        <v>#N/A</v>
      </c>
    </row>
    <row r="154" ht="16.5" spans="1:20">
      <c r="A154" s="15"/>
      <c r="B154" s="15"/>
      <c r="C154" s="15"/>
      <c r="D154" s="15"/>
      <c r="E154" s="13"/>
      <c r="F154" s="13"/>
      <c r="G154" s="78" t="s">
        <v>1370</v>
      </c>
      <c r="H154" s="15"/>
      <c r="I154" s="15"/>
      <c r="J154" s="15"/>
      <c r="K154" s="15"/>
      <c r="L154" s="15"/>
      <c r="M154" s="15"/>
      <c r="N154" s="15"/>
      <c r="O154" s="15"/>
      <c r="P154" s="84"/>
      <c r="Q154" s="15"/>
      <c r="R154" s="15"/>
      <c r="S154" s="15"/>
      <c r="T154" s="15" t="e">
        <f>VLOOKUP(H154,[1]Sheet1!$C:$L,5,0)</f>
        <v>#N/A</v>
      </c>
    </row>
    <row r="155" ht="16.5" spans="1:20">
      <c r="A155" s="15"/>
      <c r="B155" s="15"/>
      <c r="C155" s="15"/>
      <c r="D155" s="15"/>
      <c r="E155" s="13"/>
      <c r="F155" s="13"/>
      <c r="G155" s="78" t="s">
        <v>2796</v>
      </c>
      <c r="H155" s="15"/>
      <c r="I155" s="15"/>
      <c r="J155" s="15"/>
      <c r="K155" s="15"/>
      <c r="L155" s="15"/>
      <c r="M155" s="15"/>
      <c r="N155" s="15"/>
      <c r="O155" s="15"/>
      <c r="P155" s="84"/>
      <c r="Q155" s="15"/>
      <c r="R155" s="15"/>
      <c r="S155" s="15"/>
      <c r="T155" s="15" t="e">
        <f>VLOOKUP(H155,[1]Sheet1!$C:$L,5,0)</f>
        <v>#N/A</v>
      </c>
    </row>
    <row r="156" ht="16.5" spans="1:20">
      <c r="A156" s="15"/>
      <c r="B156" s="15"/>
      <c r="C156" s="15"/>
      <c r="D156" s="15"/>
      <c r="E156" s="13"/>
      <c r="F156" s="13"/>
      <c r="G156" s="78" t="s">
        <v>1913</v>
      </c>
      <c r="H156" s="15"/>
      <c r="I156" s="15"/>
      <c r="J156" s="15"/>
      <c r="K156" s="15"/>
      <c r="L156" s="15"/>
      <c r="M156" s="15"/>
      <c r="N156" s="15"/>
      <c r="O156" s="15"/>
      <c r="P156" s="84"/>
      <c r="Q156" s="15"/>
      <c r="R156" s="15"/>
      <c r="S156" s="15"/>
      <c r="T156" s="15" t="e">
        <f>VLOOKUP(H156,[1]Sheet1!$C:$L,5,0)</f>
        <v>#N/A</v>
      </c>
    </row>
    <row r="157" ht="16.5" spans="1:20">
      <c r="A157" s="15"/>
      <c r="B157" s="15"/>
      <c r="C157" s="15"/>
      <c r="D157" s="15"/>
      <c r="E157" s="13"/>
      <c r="F157" s="13"/>
      <c r="G157" s="78" t="s">
        <v>4159</v>
      </c>
      <c r="H157" s="15"/>
      <c r="I157" s="15"/>
      <c r="J157" s="15"/>
      <c r="K157" s="15"/>
      <c r="L157" s="15"/>
      <c r="M157" s="15"/>
      <c r="N157" s="15"/>
      <c r="O157" s="15"/>
      <c r="P157" s="84"/>
      <c r="Q157" s="15"/>
      <c r="R157" s="15"/>
      <c r="S157" s="15"/>
      <c r="T157" s="15" t="e">
        <f>VLOOKUP(H157,[1]Sheet1!$C:$L,5,0)</f>
        <v>#N/A</v>
      </c>
    </row>
    <row r="158" ht="16.5" spans="1:20">
      <c r="A158" s="15"/>
      <c r="B158" s="15"/>
      <c r="C158" s="15"/>
      <c r="D158" s="15"/>
      <c r="E158" s="13"/>
      <c r="F158" s="13"/>
      <c r="G158" s="78" t="s">
        <v>1922</v>
      </c>
      <c r="H158" s="15"/>
      <c r="I158" s="15"/>
      <c r="J158" s="15"/>
      <c r="K158" s="15"/>
      <c r="L158" s="15"/>
      <c r="M158" s="15"/>
      <c r="N158" s="15"/>
      <c r="O158" s="15"/>
      <c r="P158" s="84"/>
      <c r="Q158" s="15"/>
      <c r="R158" s="15"/>
      <c r="S158" s="15"/>
      <c r="T158" s="15" t="e">
        <f>VLOOKUP(H158,[1]Sheet1!$C:$L,5,0)</f>
        <v>#N/A</v>
      </c>
    </row>
    <row r="159" ht="16.5" spans="1:20">
      <c r="A159" s="15"/>
      <c r="B159" s="15"/>
      <c r="C159" s="15"/>
      <c r="D159" s="15"/>
      <c r="E159" s="13"/>
      <c r="F159" s="13"/>
      <c r="G159" s="78" t="s">
        <v>2804</v>
      </c>
      <c r="H159" s="15"/>
      <c r="I159" s="15"/>
      <c r="J159" s="15"/>
      <c r="K159" s="15"/>
      <c r="L159" s="15"/>
      <c r="M159" s="15"/>
      <c r="N159" s="15"/>
      <c r="O159" s="15"/>
      <c r="P159" s="84"/>
      <c r="Q159" s="15"/>
      <c r="R159" s="15"/>
      <c r="S159" s="15"/>
      <c r="T159" s="15" t="e">
        <f>VLOOKUP(H159,[1]Sheet1!$C:$L,5,0)</f>
        <v>#N/A</v>
      </c>
    </row>
    <row r="160" ht="16.5" spans="1:20">
      <c r="A160" s="15"/>
      <c r="B160" s="15"/>
      <c r="C160" s="15"/>
      <c r="D160" s="15"/>
      <c r="E160" s="13"/>
      <c r="F160" s="13"/>
      <c r="G160" s="78" t="s">
        <v>2800</v>
      </c>
      <c r="H160" s="15"/>
      <c r="I160" s="15"/>
      <c r="J160" s="15"/>
      <c r="K160" s="15"/>
      <c r="L160" s="15"/>
      <c r="M160" s="15"/>
      <c r="N160" s="15"/>
      <c r="O160" s="15"/>
      <c r="P160" s="84"/>
      <c r="Q160" s="15"/>
      <c r="R160" s="15"/>
      <c r="S160" s="15"/>
      <c r="T160" s="15" t="e">
        <f>VLOOKUP(H160,[1]Sheet1!$C:$L,5,0)</f>
        <v>#N/A</v>
      </c>
    </row>
    <row r="161" ht="16.5" spans="1:20">
      <c r="A161" s="15">
        <v>9</v>
      </c>
      <c r="B161" s="15" t="s">
        <v>22</v>
      </c>
      <c r="C161" s="15" t="s">
        <v>1101</v>
      </c>
      <c r="D161" s="15" t="s">
        <v>60</v>
      </c>
      <c r="E161" s="13" t="s">
        <v>4482</v>
      </c>
      <c r="F161" s="13" t="s">
        <v>4483</v>
      </c>
      <c r="G161" s="78" t="s">
        <v>1927</v>
      </c>
      <c r="H161" s="15">
        <v>162779823</v>
      </c>
      <c r="I161" s="15">
        <v>164159267</v>
      </c>
      <c r="J161" s="15" t="s">
        <v>26</v>
      </c>
      <c r="K161" s="15" t="s">
        <v>45</v>
      </c>
      <c r="L161" s="13" t="s">
        <v>1371</v>
      </c>
      <c r="M161" s="15">
        <v>1</v>
      </c>
      <c r="N161" s="15"/>
      <c r="O161" s="15">
        <v>659</v>
      </c>
      <c r="P161" s="15" t="s">
        <v>4480</v>
      </c>
      <c r="Q161" s="89">
        <v>0.09</v>
      </c>
      <c r="R161" s="15" t="s">
        <v>1373</v>
      </c>
      <c r="S161" s="15" t="s">
        <v>2776</v>
      </c>
      <c r="T161" s="15" t="str">
        <f>VLOOKUP(H161,[1]Sheet1!$C:$L,5,0)</f>
        <v>倍特</v>
      </c>
    </row>
    <row r="162" ht="16.5" spans="1:20">
      <c r="A162" s="15"/>
      <c r="B162" s="15"/>
      <c r="C162" s="15"/>
      <c r="D162" s="15"/>
      <c r="E162" s="13"/>
      <c r="F162" s="13"/>
      <c r="G162" s="78" t="s">
        <v>2810</v>
      </c>
      <c r="H162" s="15"/>
      <c r="I162" s="15"/>
      <c r="J162" s="15"/>
      <c r="K162" s="15"/>
      <c r="L162" s="15"/>
      <c r="M162" s="15"/>
      <c r="N162" s="15"/>
      <c r="O162" s="15"/>
      <c r="P162" s="15"/>
      <c r="Q162" s="15"/>
      <c r="R162" s="15"/>
      <c r="S162" s="15"/>
      <c r="T162" s="15" t="e">
        <f>VLOOKUP(H162,[1]Sheet1!$C:$L,5,0)</f>
        <v>#N/A</v>
      </c>
    </row>
    <row r="163" ht="16.5" spans="1:20">
      <c r="A163" s="15"/>
      <c r="B163" s="15"/>
      <c r="C163" s="15"/>
      <c r="D163" s="15"/>
      <c r="E163" s="13"/>
      <c r="F163" s="13"/>
      <c r="G163" s="78" t="s">
        <v>1376</v>
      </c>
      <c r="H163" s="15"/>
      <c r="I163" s="15"/>
      <c r="J163" s="15"/>
      <c r="K163" s="15"/>
      <c r="L163" s="15"/>
      <c r="M163" s="15"/>
      <c r="N163" s="15"/>
      <c r="O163" s="15"/>
      <c r="P163" s="15"/>
      <c r="Q163" s="15"/>
      <c r="R163" s="15"/>
      <c r="S163" s="15"/>
      <c r="T163" s="15" t="e">
        <f>VLOOKUP(H163,[1]Sheet1!$C:$L,5,0)</f>
        <v>#N/A</v>
      </c>
    </row>
    <row r="164" ht="16.5" spans="1:20">
      <c r="A164" s="15"/>
      <c r="B164" s="15"/>
      <c r="C164" s="15"/>
      <c r="D164" s="15"/>
      <c r="E164" s="13"/>
      <c r="F164" s="13"/>
      <c r="G164" s="78" t="s">
        <v>1370</v>
      </c>
      <c r="H164" s="15"/>
      <c r="I164" s="15"/>
      <c r="J164" s="15"/>
      <c r="K164" s="15"/>
      <c r="L164" s="15"/>
      <c r="M164" s="15"/>
      <c r="N164" s="15"/>
      <c r="O164" s="15"/>
      <c r="P164" s="15"/>
      <c r="Q164" s="15"/>
      <c r="R164" s="15"/>
      <c r="S164" s="15"/>
      <c r="T164" s="15" t="e">
        <f>VLOOKUP(H164,[1]Sheet1!$C:$L,5,0)</f>
        <v>#N/A</v>
      </c>
    </row>
    <row r="165" ht="16.5" spans="1:20">
      <c r="A165" s="15"/>
      <c r="B165" s="15"/>
      <c r="C165" s="15"/>
      <c r="D165" s="15"/>
      <c r="E165" s="13"/>
      <c r="F165" s="13"/>
      <c r="G165" s="78" t="s">
        <v>1374</v>
      </c>
      <c r="H165" s="15"/>
      <c r="I165" s="15"/>
      <c r="J165" s="15"/>
      <c r="K165" s="15"/>
      <c r="L165" s="15"/>
      <c r="M165" s="15"/>
      <c r="N165" s="15"/>
      <c r="O165" s="15"/>
      <c r="P165" s="15"/>
      <c r="Q165" s="15"/>
      <c r="R165" s="15"/>
      <c r="S165" s="15"/>
      <c r="T165" s="15" t="e">
        <f>VLOOKUP(H165,[1]Sheet1!$C:$L,5,0)</f>
        <v>#N/A</v>
      </c>
    </row>
    <row r="166" ht="16.5" spans="1:20">
      <c r="A166" s="15"/>
      <c r="B166" s="15"/>
      <c r="C166" s="15"/>
      <c r="D166" s="15"/>
      <c r="E166" s="13"/>
      <c r="F166" s="13"/>
      <c r="G166" s="78" t="s">
        <v>4481</v>
      </c>
      <c r="H166" s="15"/>
      <c r="I166" s="15"/>
      <c r="J166" s="15"/>
      <c r="K166" s="15"/>
      <c r="L166" s="15"/>
      <c r="M166" s="15"/>
      <c r="N166" s="15"/>
      <c r="O166" s="15"/>
      <c r="P166" s="15"/>
      <c r="Q166" s="15"/>
      <c r="R166" s="15"/>
      <c r="S166" s="15"/>
      <c r="T166" s="15" t="e">
        <f>VLOOKUP(H166,[1]Sheet1!$C:$L,5,0)</f>
        <v>#N/A</v>
      </c>
    </row>
    <row r="167" ht="16.5" spans="1:20">
      <c r="A167" s="15"/>
      <c r="B167" s="15"/>
      <c r="C167" s="15"/>
      <c r="D167" s="15"/>
      <c r="E167" s="13"/>
      <c r="F167" s="13"/>
      <c r="G167" s="78" t="s">
        <v>4163</v>
      </c>
      <c r="H167" s="15"/>
      <c r="I167" s="15"/>
      <c r="J167" s="15"/>
      <c r="K167" s="15"/>
      <c r="L167" s="15"/>
      <c r="M167" s="15"/>
      <c r="N167" s="15"/>
      <c r="O167" s="15"/>
      <c r="P167" s="15"/>
      <c r="Q167" s="15"/>
      <c r="R167" s="15"/>
      <c r="S167" s="15"/>
      <c r="T167" s="15" t="e">
        <f>VLOOKUP(H167,[1]Sheet1!$C:$L,5,0)</f>
        <v>#N/A</v>
      </c>
    </row>
    <row r="168" ht="16.5" spans="1:20">
      <c r="A168" s="15"/>
      <c r="B168" s="15"/>
      <c r="C168" s="15"/>
      <c r="D168" s="15"/>
      <c r="E168" s="13"/>
      <c r="F168" s="13"/>
      <c r="G168" s="78" t="s">
        <v>2812</v>
      </c>
      <c r="H168" s="15"/>
      <c r="I168" s="15"/>
      <c r="J168" s="15"/>
      <c r="K168" s="15"/>
      <c r="L168" s="15"/>
      <c r="M168" s="15"/>
      <c r="N168" s="15"/>
      <c r="O168" s="15"/>
      <c r="P168" s="15"/>
      <c r="Q168" s="15"/>
      <c r="R168" s="15"/>
      <c r="S168" s="15"/>
      <c r="T168" s="15" t="e">
        <f>VLOOKUP(H168,[1]Sheet1!$C:$L,5,0)</f>
        <v>#N/A</v>
      </c>
    </row>
    <row r="169" ht="16.5" spans="1:20">
      <c r="A169" s="15"/>
      <c r="B169" s="15"/>
      <c r="C169" s="15"/>
      <c r="D169" s="15"/>
      <c r="E169" s="13"/>
      <c r="F169" s="13"/>
      <c r="G169" s="78" t="s">
        <v>4484</v>
      </c>
      <c r="H169" s="15"/>
      <c r="I169" s="15"/>
      <c r="J169" s="15"/>
      <c r="K169" s="15"/>
      <c r="L169" s="15"/>
      <c r="M169" s="15"/>
      <c r="N169" s="15"/>
      <c r="O169" s="15"/>
      <c r="P169" s="15"/>
      <c r="Q169" s="15"/>
      <c r="R169" s="15"/>
      <c r="S169" s="15"/>
      <c r="T169" s="15" t="e">
        <f>VLOOKUP(H169,[1]Sheet1!$C:$L,5,0)</f>
        <v>#N/A</v>
      </c>
    </row>
    <row r="170" ht="16.5" spans="1:20">
      <c r="A170" s="15"/>
      <c r="B170" s="15"/>
      <c r="C170" s="15"/>
      <c r="D170" s="15"/>
      <c r="E170" s="13"/>
      <c r="F170" s="13"/>
      <c r="G170" s="78" t="s">
        <v>4485</v>
      </c>
      <c r="H170" s="15"/>
      <c r="I170" s="15"/>
      <c r="J170" s="15"/>
      <c r="K170" s="15"/>
      <c r="L170" s="15"/>
      <c r="M170" s="15"/>
      <c r="N170" s="15"/>
      <c r="O170" s="15"/>
      <c r="P170" s="15"/>
      <c r="Q170" s="15"/>
      <c r="R170" s="15"/>
      <c r="S170" s="15"/>
      <c r="T170" s="15" t="e">
        <f>VLOOKUP(H170,[1]Sheet1!$C:$L,5,0)</f>
        <v>#N/A</v>
      </c>
    </row>
    <row r="171" ht="16.5" spans="1:20">
      <c r="A171" s="15"/>
      <c r="B171" s="15"/>
      <c r="C171" s="15"/>
      <c r="D171" s="15"/>
      <c r="E171" s="13"/>
      <c r="F171" s="13"/>
      <c r="G171" s="78" t="s">
        <v>4486</v>
      </c>
      <c r="H171" s="15"/>
      <c r="I171" s="15"/>
      <c r="J171" s="15"/>
      <c r="K171" s="15"/>
      <c r="L171" s="15"/>
      <c r="M171" s="15"/>
      <c r="N171" s="15"/>
      <c r="O171" s="15"/>
      <c r="P171" s="15"/>
      <c r="Q171" s="15"/>
      <c r="R171" s="15"/>
      <c r="S171" s="15"/>
      <c r="T171" s="15" t="e">
        <f>VLOOKUP(H171,[1]Sheet1!$C:$L,5,0)</f>
        <v>#N/A</v>
      </c>
    </row>
    <row r="172" ht="16.5" spans="1:20">
      <c r="A172" s="13">
        <v>10</v>
      </c>
      <c r="B172" s="13" t="s">
        <v>22</v>
      </c>
      <c r="C172" s="13" t="s">
        <v>1101</v>
      </c>
      <c r="D172" s="13"/>
      <c r="E172" s="13" t="s">
        <v>1961</v>
      </c>
      <c r="F172" s="13" t="s">
        <v>4487</v>
      </c>
      <c r="G172" s="17" t="s">
        <v>4318</v>
      </c>
      <c r="H172" s="13">
        <v>162778475</v>
      </c>
      <c r="I172" s="13">
        <v>164157685</v>
      </c>
      <c r="J172" s="13" t="s">
        <v>26</v>
      </c>
      <c r="K172" s="13" t="s">
        <v>1401</v>
      </c>
      <c r="L172" s="13" t="s">
        <v>1964</v>
      </c>
      <c r="M172" s="13">
        <v>1</v>
      </c>
      <c r="N172" s="13">
        <v>1088</v>
      </c>
      <c r="O172" s="13">
        <v>1088</v>
      </c>
      <c r="P172" s="44" t="s">
        <v>4488</v>
      </c>
      <c r="Q172" s="30">
        <v>0.09</v>
      </c>
      <c r="R172" s="13" t="s">
        <v>1966</v>
      </c>
      <c r="S172" s="13" t="s">
        <v>2776</v>
      </c>
      <c r="T172" s="13" t="str">
        <f>VLOOKUP(H172,[1]Sheet1!$C:$L,5,0)</f>
        <v>上海一统</v>
      </c>
    </row>
    <row r="173" ht="16.5" spans="1:20">
      <c r="A173" s="13"/>
      <c r="B173" s="13"/>
      <c r="C173" s="13"/>
      <c r="D173" s="13"/>
      <c r="E173" s="13"/>
      <c r="F173" s="13"/>
      <c r="G173" s="17" t="s">
        <v>1969</v>
      </c>
      <c r="H173" s="13"/>
      <c r="I173" s="13"/>
      <c r="J173" s="13"/>
      <c r="K173" s="13"/>
      <c r="L173" s="13"/>
      <c r="M173" s="13"/>
      <c r="N173" s="13"/>
      <c r="O173" s="13"/>
      <c r="P173" s="13"/>
      <c r="Q173" s="13"/>
      <c r="R173" s="13"/>
      <c r="S173" s="13"/>
      <c r="T173" s="13" t="e">
        <f>VLOOKUP(H173,[1]Sheet1!$C:$L,5,0)</f>
        <v>#N/A</v>
      </c>
    </row>
    <row r="174" ht="16.5" spans="1:20">
      <c r="A174" s="13"/>
      <c r="B174" s="13"/>
      <c r="C174" s="13"/>
      <c r="D174" s="13"/>
      <c r="E174" s="13"/>
      <c r="F174" s="13"/>
      <c r="G174" s="17" t="s">
        <v>4052</v>
      </c>
      <c r="H174" s="13"/>
      <c r="I174" s="13"/>
      <c r="J174" s="13"/>
      <c r="K174" s="13"/>
      <c r="L174" s="13"/>
      <c r="M174" s="13"/>
      <c r="N174" s="13"/>
      <c r="O174" s="13"/>
      <c r="P174" s="13"/>
      <c r="Q174" s="13"/>
      <c r="R174" s="13"/>
      <c r="S174" s="13"/>
      <c r="T174" s="13" t="e">
        <f>VLOOKUP(H174,[1]Sheet1!$C:$L,5,0)</f>
        <v>#N/A</v>
      </c>
    </row>
    <row r="175" ht="16.5" spans="1:20">
      <c r="A175" s="13"/>
      <c r="B175" s="13"/>
      <c r="C175" s="13"/>
      <c r="D175" s="13"/>
      <c r="E175" s="13"/>
      <c r="F175" s="13"/>
      <c r="G175" s="17" t="s">
        <v>3504</v>
      </c>
      <c r="H175" s="13"/>
      <c r="I175" s="13"/>
      <c r="J175" s="13"/>
      <c r="K175" s="13"/>
      <c r="L175" s="13"/>
      <c r="M175" s="13"/>
      <c r="N175" s="13"/>
      <c r="O175" s="13"/>
      <c r="P175" s="13"/>
      <c r="Q175" s="13"/>
      <c r="R175" s="13"/>
      <c r="S175" s="13"/>
      <c r="T175" s="13" t="e">
        <f>VLOOKUP(H175,[1]Sheet1!$C:$L,5,0)</f>
        <v>#N/A</v>
      </c>
    </row>
    <row r="176" ht="16.5" spans="1:20">
      <c r="A176" s="13"/>
      <c r="B176" s="13"/>
      <c r="C176" s="13"/>
      <c r="D176" s="13"/>
      <c r="E176" s="13"/>
      <c r="F176" s="13"/>
      <c r="G176" s="17" t="s">
        <v>1967</v>
      </c>
      <c r="H176" s="13"/>
      <c r="I176" s="13"/>
      <c r="J176" s="13"/>
      <c r="K176" s="13"/>
      <c r="L176" s="13"/>
      <c r="M176" s="13"/>
      <c r="N176" s="13"/>
      <c r="O176" s="13"/>
      <c r="P176" s="13"/>
      <c r="Q176" s="13"/>
      <c r="R176" s="13"/>
      <c r="S176" s="13"/>
      <c r="T176" s="13" t="e">
        <f>VLOOKUP(H176,[1]Sheet1!$C:$L,5,0)</f>
        <v>#N/A</v>
      </c>
    </row>
    <row r="177" ht="16.5" spans="1:20">
      <c r="A177" s="13"/>
      <c r="B177" s="13"/>
      <c r="C177" s="13"/>
      <c r="D177" s="13"/>
      <c r="E177" s="13"/>
      <c r="F177" s="13"/>
      <c r="G177" s="17" t="s">
        <v>1968</v>
      </c>
      <c r="H177" s="13"/>
      <c r="I177" s="13"/>
      <c r="J177" s="13"/>
      <c r="K177" s="13"/>
      <c r="L177" s="13"/>
      <c r="M177" s="13"/>
      <c r="N177" s="13"/>
      <c r="O177" s="13"/>
      <c r="P177" s="13"/>
      <c r="Q177" s="13"/>
      <c r="R177" s="13"/>
      <c r="S177" s="13"/>
      <c r="T177" s="13" t="e">
        <f>VLOOKUP(H177,[1]Sheet1!$C:$L,5,0)</f>
        <v>#N/A</v>
      </c>
    </row>
    <row r="178" ht="16.5" spans="1:20">
      <c r="A178" s="13"/>
      <c r="B178" s="13"/>
      <c r="C178" s="13"/>
      <c r="D178" s="13"/>
      <c r="E178" s="13"/>
      <c r="F178" s="13"/>
      <c r="G178" s="17" t="s">
        <v>2882</v>
      </c>
      <c r="H178" s="13"/>
      <c r="I178" s="13"/>
      <c r="J178" s="13"/>
      <c r="K178" s="13"/>
      <c r="L178" s="13"/>
      <c r="M178" s="13"/>
      <c r="N178" s="13"/>
      <c r="O178" s="13"/>
      <c r="P178" s="13"/>
      <c r="Q178" s="13"/>
      <c r="R178" s="13"/>
      <c r="S178" s="13"/>
      <c r="T178" s="13" t="e">
        <f>VLOOKUP(H178,[1]Sheet1!$C:$L,5,0)</f>
        <v>#N/A</v>
      </c>
    </row>
    <row r="179" ht="16.5" spans="1:20">
      <c r="A179" s="13"/>
      <c r="B179" s="13"/>
      <c r="C179" s="13"/>
      <c r="D179" s="13"/>
      <c r="E179" s="13"/>
      <c r="F179" s="13"/>
      <c r="G179" s="17" t="s">
        <v>1971</v>
      </c>
      <c r="H179" s="13"/>
      <c r="I179" s="13"/>
      <c r="J179" s="13"/>
      <c r="K179" s="13"/>
      <c r="L179" s="13"/>
      <c r="M179" s="13"/>
      <c r="N179" s="13"/>
      <c r="O179" s="13"/>
      <c r="P179" s="13"/>
      <c r="Q179" s="13"/>
      <c r="R179" s="13"/>
      <c r="S179" s="13"/>
      <c r="T179" s="13" t="e">
        <f>VLOOKUP(H179,[1]Sheet1!$C:$L,5,0)</f>
        <v>#N/A</v>
      </c>
    </row>
    <row r="180" ht="16.5" spans="1:20">
      <c r="A180" s="13"/>
      <c r="B180" s="13"/>
      <c r="C180" s="13"/>
      <c r="D180" s="13"/>
      <c r="E180" s="13"/>
      <c r="F180" s="13"/>
      <c r="G180" s="17" t="s">
        <v>1972</v>
      </c>
      <c r="H180" s="13"/>
      <c r="I180" s="13"/>
      <c r="J180" s="13"/>
      <c r="K180" s="13"/>
      <c r="L180" s="13"/>
      <c r="M180" s="13"/>
      <c r="N180" s="13"/>
      <c r="O180" s="13"/>
      <c r="P180" s="13"/>
      <c r="Q180" s="13"/>
      <c r="R180" s="13"/>
      <c r="S180" s="13"/>
      <c r="T180" s="13" t="e">
        <f>VLOOKUP(H180,[1]Sheet1!$C:$L,5,0)</f>
        <v>#N/A</v>
      </c>
    </row>
    <row r="181" ht="16.5" spans="1:20">
      <c r="A181" s="13"/>
      <c r="B181" s="13"/>
      <c r="C181" s="13"/>
      <c r="D181" s="13"/>
      <c r="E181" s="13"/>
      <c r="F181" s="13"/>
      <c r="G181" s="17" t="s">
        <v>4489</v>
      </c>
      <c r="H181" s="13"/>
      <c r="I181" s="13"/>
      <c r="J181" s="13"/>
      <c r="K181" s="13"/>
      <c r="L181" s="13"/>
      <c r="M181" s="13"/>
      <c r="N181" s="13"/>
      <c r="O181" s="13"/>
      <c r="P181" s="13"/>
      <c r="Q181" s="13"/>
      <c r="R181" s="13"/>
      <c r="S181" s="13"/>
      <c r="T181" s="13" t="e">
        <f>VLOOKUP(H181,[1]Sheet1!$C:$L,5,0)</f>
        <v>#N/A</v>
      </c>
    </row>
    <row r="182" ht="16.5" spans="1:20">
      <c r="A182" s="13"/>
      <c r="B182" s="13"/>
      <c r="C182" s="13"/>
      <c r="D182" s="13"/>
      <c r="E182" s="13"/>
      <c r="F182" s="13"/>
      <c r="G182" s="17" t="s">
        <v>4319</v>
      </c>
      <c r="H182" s="13"/>
      <c r="I182" s="13"/>
      <c r="J182" s="13"/>
      <c r="K182" s="13"/>
      <c r="L182" s="13"/>
      <c r="M182" s="13"/>
      <c r="N182" s="13"/>
      <c r="O182" s="13"/>
      <c r="P182" s="13"/>
      <c r="Q182" s="13"/>
      <c r="R182" s="13"/>
      <c r="S182" s="13"/>
      <c r="T182" s="13" t="e">
        <f>VLOOKUP(H182,[1]Sheet1!$C:$L,5,0)</f>
        <v>#N/A</v>
      </c>
    </row>
    <row r="183" ht="16.5" spans="1:20">
      <c r="A183" s="13"/>
      <c r="B183" s="13"/>
      <c r="C183" s="13"/>
      <c r="D183" s="13"/>
      <c r="E183" s="13"/>
      <c r="F183" s="13"/>
      <c r="G183" s="17" t="s">
        <v>4320</v>
      </c>
      <c r="H183" s="13"/>
      <c r="I183" s="13"/>
      <c r="J183" s="13"/>
      <c r="K183" s="13"/>
      <c r="L183" s="13"/>
      <c r="M183" s="13"/>
      <c r="N183" s="13"/>
      <c r="O183" s="13"/>
      <c r="P183" s="13"/>
      <c r="Q183" s="13"/>
      <c r="R183" s="13"/>
      <c r="S183" s="13"/>
      <c r="T183" s="13" t="e">
        <f>VLOOKUP(H183,[1]Sheet1!$C:$L,5,0)</f>
        <v>#N/A</v>
      </c>
    </row>
    <row r="184" ht="16.5" spans="1:20">
      <c r="A184" s="13"/>
      <c r="B184" s="13"/>
      <c r="C184" s="13"/>
      <c r="D184" s="13"/>
      <c r="E184" s="13"/>
      <c r="F184" s="13"/>
      <c r="G184" s="17" t="s">
        <v>2890</v>
      </c>
      <c r="H184" s="13"/>
      <c r="I184" s="13"/>
      <c r="J184" s="13"/>
      <c r="K184" s="13"/>
      <c r="L184" s="13"/>
      <c r="M184" s="13"/>
      <c r="N184" s="13"/>
      <c r="O184" s="13"/>
      <c r="P184" s="13"/>
      <c r="Q184" s="13"/>
      <c r="R184" s="13"/>
      <c r="S184" s="13"/>
      <c r="T184" s="13" t="e">
        <f>VLOOKUP(H184,[1]Sheet1!$C:$L,5,0)</f>
        <v>#N/A</v>
      </c>
    </row>
    <row r="185" ht="33" spans="1:20">
      <c r="A185" s="39">
        <v>11</v>
      </c>
      <c r="B185" s="39" t="s">
        <v>22</v>
      </c>
      <c r="C185" s="39" t="s">
        <v>23</v>
      </c>
      <c r="D185" s="39"/>
      <c r="E185" s="39"/>
      <c r="F185" s="39" t="s">
        <v>4490</v>
      </c>
      <c r="G185" s="79" t="s">
        <v>4491</v>
      </c>
      <c r="H185" s="39">
        <v>162783132</v>
      </c>
      <c r="I185" s="39">
        <v>164163458</v>
      </c>
      <c r="J185" s="39" t="s">
        <v>127</v>
      </c>
      <c r="K185" s="39" t="s">
        <v>128</v>
      </c>
      <c r="L185" s="39" t="s">
        <v>1132</v>
      </c>
      <c r="M185" s="39">
        <v>1</v>
      </c>
      <c r="N185" s="39">
        <v>189.9</v>
      </c>
      <c r="O185" s="39">
        <f>N185+N186+N187+N188+N189</f>
        <v>852.08</v>
      </c>
      <c r="P185" s="85" t="s">
        <v>1796</v>
      </c>
      <c r="Q185" s="90">
        <v>0.09</v>
      </c>
      <c r="R185" s="39" t="s">
        <v>489</v>
      </c>
      <c r="S185" s="39" t="s">
        <v>2610</v>
      </c>
      <c r="T185" s="39" t="s">
        <v>2694</v>
      </c>
    </row>
    <row r="186" ht="33" spans="1:20">
      <c r="A186" s="39"/>
      <c r="B186" s="39"/>
      <c r="C186" s="39"/>
      <c r="D186" s="39"/>
      <c r="E186" s="39"/>
      <c r="F186" s="39"/>
      <c r="G186" s="79" t="s">
        <v>3581</v>
      </c>
      <c r="H186" s="39"/>
      <c r="I186" s="39"/>
      <c r="J186" s="39"/>
      <c r="K186" s="39"/>
      <c r="L186" s="39"/>
      <c r="M186" s="39"/>
      <c r="N186" s="39">
        <v>188</v>
      </c>
      <c r="O186" s="39"/>
      <c r="P186" s="85" t="s">
        <v>2696</v>
      </c>
      <c r="Q186" s="90">
        <v>0.09</v>
      </c>
      <c r="R186" s="39" t="s">
        <v>518</v>
      </c>
      <c r="S186" s="39"/>
      <c r="T186" s="39"/>
    </row>
    <row r="187" ht="33" spans="1:20">
      <c r="A187" s="39"/>
      <c r="B187" s="39"/>
      <c r="C187" s="39"/>
      <c r="D187" s="39"/>
      <c r="E187" s="39"/>
      <c r="F187" s="39"/>
      <c r="G187" s="79" t="s">
        <v>4492</v>
      </c>
      <c r="H187" s="39"/>
      <c r="I187" s="39"/>
      <c r="J187" s="39"/>
      <c r="K187" s="39"/>
      <c r="L187" s="39"/>
      <c r="M187" s="39"/>
      <c r="N187" s="39">
        <v>179</v>
      </c>
      <c r="O187" s="39"/>
      <c r="P187" s="85" t="s">
        <v>4493</v>
      </c>
      <c r="Q187" s="88">
        <v>0.13</v>
      </c>
      <c r="R187" s="39" t="s">
        <v>1869</v>
      </c>
      <c r="S187" s="39"/>
      <c r="T187" s="39"/>
    </row>
    <row r="188" ht="82.5" spans="1:20">
      <c r="A188" s="39"/>
      <c r="B188" s="39"/>
      <c r="C188" s="39"/>
      <c r="D188" s="39"/>
      <c r="E188" s="39"/>
      <c r="F188" s="39"/>
      <c r="G188" s="79" t="s">
        <v>4494</v>
      </c>
      <c r="H188" s="39"/>
      <c r="I188" s="39"/>
      <c r="J188" s="39"/>
      <c r="K188" s="39"/>
      <c r="L188" s="39"/>
      <c r="M188" s="39"/>
      <c r="N188" s="39">
        <v>252</v>
      </c>
      <c r="O188" s="39"/>
      <c r="P188" s="85" t="s">
        <v>4495</v>
      </c>
      <c r="Q188" s="88">
        <v>0.13</v>
      </c>
      <c r="R188" s="39" t="s">
        <v>3223</v>
      </c>
      <c r="S188" s="39"/>
      <c r="T188" s="39"/>
    </row>
    <row r="189" ht="33" spans="1:20">
      <c r="A189" s="39"/>
      <c r="B189" s="39"/>
      <c r="C189" s="39"/>
      <c r="D189" s="39"/>
      <c r="E189" s="39"/>
      <c r="F189" s="39"/>
      <c r="G189" s="79" t="s">
        <v>4496</v>
      </c>
      <c r="H189" s="39"/>
      <c r="I189" s="39"/>
      <c r="J189" s="39"/>
      <c r="K189" s="39"/>
      <c r="L189" s="39"/>
      <c r="M189" s="39"/>
      <c r="N189" s="39">
        <v>43.18</v>
      </c>
      <c r="O189" s="39"/>
      <c r="P189" s="85" t="s">
        <v>4497</v>
      </c>
      <c r="Q189" s="90">
        <v>0.09</v>
      </c>
      <c r="R189" s="39" t="s">
        <v>592</v>
      </c>
      <c r="S189" s="39"/>
      <c r="T189" s="39"/>
    </row>
    <row r="190" ht="99" spans="1:20">
      <c r="A190" s="38">
        <v>12</v>
      </c>
      <c r="B190" s="38" t="s">
        <v>22</v>
      </c>
      <c r="C190" s="38" t="s">
        <v>23</v>
      </c>
      <c r="D190" s="38"/>
      <c r="E190" s="38" t="s">
        <v>1714</v>
      </c>
      <c r="F190" s="39" t="s">
        <v>4498</v>
      </c>
      <c r="G190" s="80" t="s">
        <v>4499</v>
      </c>
      <c r="H190" s="81">
        <v>162782810</v>
      </c>
      <c r="I190" s="81">
        <v>164163077</v>
      </c>
      <c r="J190" s="39" t="s">
        <v>70</v>
      </c>
      <c r="K190" s="38" t="s">
        <v>78</v>
      </c>
      <c r="L190" s="38" t="s">
        <v>98</v>
      </c>
      <c r="M190" s="38">
        <v>1</v>
      </c>
      <c r="N190" s="39" t="s">
        <v>4500</v>
      </c>
      <c r="O190" s="38">
        <v>1080</v>
      </c>
      <c r="P190" s="86" t="s">
        <v>4501</v>
      </c>
      <c r="Q190" s="90">
        <v>0.09</v>
      </c>
      <c r="R190" s="39" t="s">
        <v>4502</v>
      </c>
      <c r="S190" s="38" t="s">
        <v>2610</v>
      </c>
      <c r="T190" s="38" t="s">
        <v>4503</v>
      </c>
    </row>
    <row r="191" ht="165" spans="1:20">
      <c r="A191" s="38">
        <v>13</v>
      </c>
      <c r="B191" s="38" t="s">
        <v>22</v>
      </c>
      <c r="C191" s="38" t="s">
        <v>23</v>
      </c>
      <c r="D191" s="38"/>
      <c r="E191" s="38" t="s">
        <v>1714</v>
      </c>
      <c r="F191" s="39" t="s">
        <v>4504</v>
      </c>
      <c r="G191" s="80" t="s">
        <v>4505</v>
      </c>
      <c r="H191" s="81">
        <v>162782948</v>
      </c>
      <c r="I191" s="81">
        <v>164163246</v>
      </c>
      <c r="J191" s="39" t="s">
        <v>70</v>
      </c>
      <c r="K191" s="38" t="s">
        <v>78</v>
      </c>
      <c r="L191" s="38" t="s">
        <v>98</v>
      </c>
      <c r="M191" s="38">
        <v>1</v>
      </c>
      <c r="N191" s="39" t="s">
        <v>4506</v>
      </c>
      <c r="O191" s="39">
        <f>179.9+129.9+66.5+74.92+87</f>
        <v>538.22</v>
      </c>
      <c r="P191" s="44" t="s">
        <v>4507</v>
      </c>
      <c r="Q191" s="90">
        <v>0.09</v>
      </c>
      <c r="R191" s="39" t="s">
        <v>4508</v>
      </c>
      <c r="S191" s="38" t="s">
        <v>2610</v>
      </c>
      <c r="T191" s="38" t="s">
        <v>4503</v>
      </c>
    </row>
    <row r="192" ht="227.8" customHeight="1" spans="1:20">
      <c r="A192" s="38">
        <v>14</v>
      </c>
      <c r="B192" s="38" t="s">
        <v>22</v>
      </c>
      <c r="C192" s="38" t="s">
        <v>23</v>
      </c>
      <c r="D192" s="38"/>
      <c r="E192" s="38" t="s">
        <v>1714</v>
      </c>
      <c r="F192" s="38" t="s">
        <v>4509</v>
      </c>
      <c r="G192" s="82" t="s">
        <v>4510</v>
      </c>
      <c r="H192" s="38">
        <v>162783104</v>
      </c>
      <c r="I192" s="38">
        <v>164163417</v>
      </c>
      <c r="J192" s="39" t="s">
        <v>70</v>
      </c>
      <c r="K192" s="38" t="s">
        <v>78</v>
      </c>
      <c r="L192" s="38" t="s">
        <v>98</v>
      </c>
      <c r="M192" s="38">
        <v>3</v>
      </c>
      <c r="N192" s="38" t="s">
        <v>4511</v>
      </c>
      <c r="O192" s="38">
        <v>819</v>
      </c>
      <c r="P192" s="87" t="s">
        <v>4512</v>
      </c>
      <c r="Q192" s="90">
        <v>0.09</v>
      </c>
      <c r="R192" s="38" t="s">
        <v>4513</v>
      </c>
      <c r="S192" s="38" t="s">
        <v>2610</v>
      </c>
      <c r="T192" s="38" t="s">
        <v>3596</v>
      </c>
    </row>
    <row r="193" ht="165" spans="1:20">
      <c r="A193" s="38">
        <v>15</v>
      </c>
      <c r="B193" s="38" t="s">
        <v>22</v>
      </c>
      <c r="C193" s="38" t="s">
        <v>23</v>
      </c>
      <c r="D193" s="38"/>
      <c r="E193" s="38" t="s">
        <v>1714</v>
      </c>
      <c r="F193" s="38" t="s">
        <v>4514</v>
      </c>
      <c r="G193" s="82" t="s">
        <v>4515</v>
      </c>
      <c r="H193" s="38">
        <v>162783105</v>
      </c>
      <c r="I193" s="38">
        <v>164163418</v>
      </c>
      <c r="J193" s="39" t="s">
        <v>70</v>
      </c>
      <c r="K193" s="38" t="s">
        <v>78</v>
      </c>
      <c r="L193" s="38" t="s">
        <v>98</v>
      </c>
      <c r="M193" s="38">
        <v>2</v>
      </c>
      <c r="N193" s="38" t="s">
        <v>4516</v>
      </c>
      <c r="O193" s="38">
        <v>643</v>
      </c>
      <c r="P193" s="87" t="s">
        <v>4517</v>
      </c>
      <c r="Q193" s="90">
        <v>0.09</v>
      </c>
      <c r="R193" s="38" t="s">
        <v>81</v>
      </c>
      <c r="S193" s="38" t="s">
        <v>2610</v>
      </c>
      <c r="T193" s="38" t="s">
        <v>3596</v>
      </c>
    </row>
    <row r="194" ht="264" spans="1:20">
      <c r="A194" s="38">
        <v>16</v>
      </c>
      <c r="B194" s="38" t="s">
        <v>22</v>
      </c>
      <c r="C194" s="38" t="s">
        <v>23</v>
      </c>
      <c r="D194" s="38"/>
      <c r="E194" s="38" t="s">
        <v>4518</v>
      </c>
      <c r="F194" s="38" t="s">
        <v>4519</v>
      </c>
      <c r="G194" s="82" t="s">
        <v>4520</v>
      </c>
      <c r="H194" s="81">
        <v>162782587</v>
      </c>
      <c r="I194" s="81">
        <v>164162832</v>
      </c>
      <c r="J194" s="38" t="s">
        <v>34</v>
      </c>
      <c r="K194" s="38" t="s">
        <v>272</v>
      </c>
      <c r="L194" s="38" t="s">
        <v>36</v>
      </c>
      <c r="M194" s="38">
        <v>1</v>
      </c>
      <c r="N194" s="92" t="s">
        <v>4521</v>
      </c>
      <c r="O194" s="92">
        <v>688.8</v>
      </c>
      <c r="P194" s="38" t="s">
        <v>4522</v>
      </c>
      <c r="Q194" s="94" t="s">
        <v>4523</v>
      </c>
      <c r="R194" s="38" t="s">
        <v>4524</v>
      </c>
      <c r="S194" s="38" t="s">
        <v>2610</v>
      </c>
      <c r="T194" s="38" t="s">
        <v>2627</v>
      </c>
    </row>
    <row r="195" ht="396" spans="1:20">
      <c r="A195" s="38">
        <v>17</v>
      </c>
      <c r="B195" s="38" t="s">
        <v>22</v>
      </c>
      <c r="C195" s="38" t="s">
        <v>23</v>
      </c>
      <c r="D195" s="38"/>
      <c r="E195" s="38" t="s">
        <v>4525</v>
      </c>
      <c r="F195" s="11" t="s">
        <v>4526</v>
      </c>
      <c r="G195" s="82" t="s">
        <v>4527</v>
      </c>
      <c r="H195" s="81">
        <v>162782586</v>
      </c>
      <c r="I195" s="81">
        <v>164162831</v>
      </c>
      <c r="J195" s="38" t="s">
        <v>34</v>
      </c>
      <c r="K195" s="38" t="s">
        <v>272</v>
      </c>
      <c r="L195" s="38" t="s">
        <v>36</v>
      </c>
      <c r="M195" s="38">
        <v>1</v>
      </c>
      <c r="N195" s="91" t="s">
        <v>4528</v>
      </c>
      <c r="O195" s="93">
        <v>662.7</v>
      </c>
      <c r="P195" s="38" t="s">
        <v>4529</v>
      </c>
      <c r="Q195" s="94" t="s">
        <v>3720</v>
      </c>
      <c r="R195" s="38" t="s">
        <v>4530</v>
      </c>
      <c r="S195" s="38" t="s">
        <v>2610</v>
      </c>
      <c r="T195" s="38" t="s">
        <v>2627</v>
      </c>
    </row>
    <row r="196" ht="198" spans="1:20">
      <c r="A196" s="38">
        <v>18</v>
      </c>
      <c r="B196" s="38" t="s">
        <v>22</v>
      </c>
      <c r="C196" s="38" t="s">
        <v>23</v>
      </c>
      <c r="D196" s="38"/>
      <c r="E196" s="38" t="s">
        <v>4531</v>
      </c>
      <c r="F196" s="11" t="s">
        <v>4532</v>
      </c>
      <c r="G196" s="82" t="s">
        <v>4533</v>
      </c>
      <c r="H196" s="81">
        <v>162782491</v>
      </c>
      <c r="I196" s="81">
        <v>164162722</v>
      </c>
      <c r="J196" s="38" t="s">
        <v>1033</v>
      </c>
      <c r="K196" s="38" t="s">
        <v>1034</v>
      </c>
      <c r="L196" s="38" t="s">
        <v>1035</v>
      </c>
      <c r="M196" s="38">
        <v>1</v>
      </c>
      <c r="N196" s="38" t="s">
        <v>4534</v>
      </c>
      <c r="O196" s="38">
        <v>768.8</v>
      </c>
      <c r="P196" s="38" t="s">
        <v>4535</v>
      </c>
      <c r="Q196" s="90" t="s">
        <v>4536</v>
      </c>
      <c r="R196" s="38" t="s">
        <v>4537</v>
      </c>
      <c r="S196" s="38" t="s">
        <v>2610</v>
      </c>
      <c r="T196" s="38" t="s">
        <v>3617</v>
      </c>
    </row>
    <row r="197" ht="409.5" spans="1:20">
      <c r="A197" s="38">
        <v>19</v>
      </c>
      <c r="B197" s="38" t="s">
        <v>22</v>
      </c>
      <c r="C197" s="38" t="s">
        <v>23</v>
      </c>
      <c r="D197" s="38" t="s">
        <v>60</v>
      </c>
      <c r="E197" s="39" t="s">
        <v>4538</v>
      </c>
      <c r="F197" s="13" t="s">
        <v>4539</v>
      </c>
      <c r="G197" s="79" t="s">
        <v>4540</v>
      </c>
      <c r="H197" s="91">
        <v>162782585</v>
      </c>
      <c r="I197" s="91">
        <v>164162830</v>
      </c>
      <c r="J197" s="38" t="s">
        <v>34</v>
      </c>
      <c r="K197" s="38" t="s">
        <v>35</v>
      </c>
      <c r="L197" s="38" t="s">
        <v>36</v>
      </c>
      <c r="M197" s="38">
        <v>1</v>
      </c>
      <c r="N197" s="39" t="s">
        <v>4541</v>
      </c>
      <c r="O197" s="39">
        <v>653.9</v>
      </c>
      <c r="P197" s="39" t="s">
        <v>4542</v>
      </c>
      <c r="Q197" s="39" t="s">
        <v>3996</v>
      </c>
      <c r="R197" s="39" t="s">
        <v>4543</v>
      </c>
      <c r="S197" s="38" t="s">
        <v>2610</v>
      </c>
      <c r="T197" s="39" t="s">
        <v>2627</v>
      </c>
    </row>
  </sheetData>
  <autoFilter xmlns:etc="http://www.wps.cn/officeDocument/2017/etCustomData" ref="A3:T197" etc:filterBottomFollowUsedRange="0">
    <extLst/>
  </autoFilter>
  <mergeCells count="367">
    <mergeCell ref="A1:S1"/>
    <mergeCell ref="B2:F2"/>
    <mergeCell ref="J2:M2"/>
    <mergeCell ref="N2:P2"/>
    <mergeCell ref="A138:R138"/>
    <mergeCell ref="A2:A3"/>
    <mergeCell ref="A9:A12"/>
    <mergeCell ref="A13:A16"/>
    <mergeCell ref="A17:A20"/>
    <mergeCell ref="A23:A26"/>
    <mergeCell ref="A27:A32"/>
    <mergeCell ref="A33:A36"/>
    <mergeCell ref="A37:A43"/>
    <mergeCell ref="A45:A47"/>
    <mergeCell ref="A50:A53"/>
    <mergeCell ref="A54:A58"/>
    <mergeCell ref="A62:A76"/>
    <mergeCell ref="A77:A91"/>
    <mergeCell ref="A92:A106"/>
    <mergeCell ref="A112:A113"/>
    <mergeCell ref="A130:A133"/>
    <mergeCell ref="A134:A136"/>
    <mergeCell ref="A144:A147"/>
    <mergeCell ref="A148:A160"/>
    <mergeCell ref="A161:A171"/>
    <mergeCell ref="A172:A184"/>
    <mergeCell ref="A185:A189"/>
    <mergeCell ref="B9:B12"/>
    <mergeCell ref="B13:B16"/>
    <mergeCell ref="B17:B20"/>
    <mergeCell ref="B23:B26"/>
    <mergeCell ref="B27:B32"/>
    <mergeCell ref="B33:B36"/>
    <mergeCell ref="B37:B43"/>
    <mergeCell ref="B45:B47"/>
    <mergeCell ref="B50:B53"/>
    <mergeCell ref="B54:B58"/>
    <mergeCell ref="B62:B76"/>
    <mergeCell ref="B77:B91"/>
    <mergeCell ref="B92:B106"/>
    <mergeCell ref="B112:B113"/>
    <mergeCell ref="B130:B133"/>
    <mergeCell ref="B134:B136"/>
    <mergeCell ref="B144:B147"/>
    <mergeCell ref="B148:B160"/>
    <mergeCell ref="B161:B171"/>
    <mergeCell ref="B172:B184"/>
    <mergeCell ref="B185:B189"/>
    <mergeCell ref="C9:C12"/>
    <mergeCell ref="C13:C16"/>
    <mergeCell ref="C17:C20"/>
    <mergeCell ref="C23:C26"/>
    <mergeCell ref="C27:C32"/>
    <mergeCell ref="C33:C36"/>
    <mergeCell ref="C37:C43"/>
    <mergeCell ref="C45:C47"/>
    <mergeCell ref="C50:C53"/>
    <mergeCell ref="C54:C58"/>
    <mergeCell ref="C62:C76"/>
    <mergeCell ref="C77:C91"/>
    <mergeCell ref="C92:C106"/>
    <mergeCell ref="C112:C113"/>
    <mergeCell ref="C130:C133"/>
    <mergeCell ref="C134:C136"/>
    <mergeCell ref="C144:C147"/>
    <mergeCell ref="C148:C160"/>
    <mergeCell ref="C161:C171"/>
    <mergeCell ref="C172:C184"/>
    <mergeCell ref="C185:C189"/>
    <mergeCell ref="D9:D12"/>
    <mergeCell ref="D13:D16"/>
    <mergeCell ref="D17:D20"/>
    <mergeCell ref="D23:D26"/>
    <mergeCell ref="D27:D32"/>
    <mergeCell ref="D33:D36"/>
    <mergeCell ref="D37:D43"/>
    <mergeCell ref="D45:D47"/>
    <mergeCell ref="D50:D53"/>
    <mergeCell ref="D54:D58"/>
    <mergeCell ref="D62:D76"/>
    <mergeCell ref="D77:D91"/>
    <mergeCell ref="D92:D106"/>
    <mergeCell ref="D112:D113"/>
    <mergeCell ref="D130:D133"/>
    <mergeCell ref="D134:D136"/>
    <mergeCell ref="D144:D147"/>
    <mergeCell ref="D148:D160"/>
    <mergeCell ref="D161:D171"/>
    <mergeCell ref="D172:D184"/>
    <mergeCell ref="D185:D189"/>
    <mergeCell ref="E9:E12"/>
    <mergeCell ref="E13:E16"/>
    <mergeCell ref="E17:E20"/>
    <mergeCell ref="E23:E26"/>
    <mergeCell ref="E27:E32"/>
    <mergeCell ref="E33:E36"/>
    <mergeCell ref="E37:E43"/>
    <mergeCell ref="E45:E47"/>
    <mergeCell ref="E50:E53"/>
    <mergeCell ref="E54:E58"/>
    <mergeCell ref="E62:E76"/>
    <mergeCell ref="E77:E91"/>
    <mergeCell ref="E92:E106"/>
    <mergeCell ref="E112:E113"/>
    <mergeCell ref="E134:E136"/>
    <mergeCell ref="E144:E147"/>
    <mergeCell ref="E148:E160"/>
    <mergeCell ref="E161:E171"/>
    <mergeCell ref="E172:E184"/>
    <mergeCell ref="E185:E189"/>
    <mergeCell ref="F9:F12"/>
    <mergeCell ref="F13:F16"/>
    <mergeCell ref="F17:F20"/>
    <mergeCell ref="F23:F26"/>
    <mergeCell ref="F27:F32"/>
    <mergeCell ref="F33:F36"/>
    <mergeCell ref="F37:F43"/>
    <mergeCell ref="F45:F47"/>
    <mergeCell ref="F50:F53"/>
    <mergeCell ref="F54:F58"/>
    <mergeCell ref="F62:F76"/>
    <mergeCell ref="F77:F91"/>
    <mergeCell ref="F92:F106"/>
    <mergeCell ref="F112:F113"/>
    <mergeCell ref="F130:F133"/>
    <mergeCell ref="F134:F136"/>
    <mergeCell ref="F144:F147"/>
    <mergeCell ref="F148:F160"/>
    <mergeCell ref="F161:F171"/>
    <mergeCell ref="F172:F184"/>
    <mergeCell ref="F185:F189"/>
    <mergeCell ref="H2:H3"/>
    <mergeCell ref="H9:H12"/>
    <mergeCell ref="H13:H16"/>
    <mergeCell ref="H17:H20"/>
    <mergeCell ref="H23:H26"/>
    <mergeCell ref="H27:H32"/>
    <mergeCell ref="H33:H36"/>
    <mergeCell ref="H37:H43"/>
    <mergeCell ref="H45:H47"/>
    <mergeCell ref="H50:H53"/>
    <mergeCell ref="H54:H58"/>
    <mergeCell ref="H62:H76"/>
    <mergeCell ref="H77:H91"/>
    <mergeCell ref="H92:H106"/>
    <mergeCell ref="H112:H113"/>
    <mergeCell ref="H130:H133"/>
    <mergeCell ref="H134:H136"/>
    <mergeCell ref="H144:H147"/>
    <mergeCell ref="H148:H160"/>
    <mergeCell ref="H161:H171"/>
    <mergeCell ref="H172:H184"/>
    <mergeCell ref="H185:H189"/>
    <mergeCell ref="I2:I3"/>
    <mergeCell ref="I9:I12"/>
    <mergeCell ref="I13:I16"/>
    <mergeCell ref="I17:I20"/>
    <mergeCell ref="I23:I26"/>
    <mergeCell ref="I27:I32"/>
    <mergeCell ref="I33:I36"/>
    <mergeCell ref="I37:I43"/>
    <mergeCell ref="I45:I47"/>
    <mergeCell ref="I50:I53"/>
    <mergeCell ref="I54:I58"/>
    <mergeCell ref="I62:I76"/>
    <mergeCell ref="I77:I91"/>
    <mergeCell ref="I92:I106"/>
    <mergeCell ref="I112:I113"/>
    <mergeCell ref="I130:I133"/>
    <mergeCell ref="I134:I136"/>
    <mergeCell ref="I144:I147"/>
    <mergeCell ref="I148:I160"/>
    <mergeCell ref="I161:I171"/>
    <mergeCell ref="I172:I184"/>
    <mergeCell ref="I185:I189"/>
    <mergeCell ref="J9:J12"/>
    <mergeCell ref="J13:J16"/>
    <mergeCell ref="J17:J20"/>
    <mergeCell ref="J23:J26"/>
    <mergeCell ref="J27:J32"/>
    <mergeCell ref="J33:J36"/>
    <mergeCell ref="J37:J43"/>
    <mergeCell ref="J45:J47"/>
    <mergeCell ref="J50:J53"/>
    <mergeCell ref="J54:J58"/>
    <mergeCell ref="J62:J76"/>
    <mergeCell ref="J77:J91"/>
    <mergeCell ref="J92:J106"/>
    <mergeCell ref="J112:J113"/>
    <mergeCell ref="J130:J133"/>
    <mergeCell ref="J134:J136"/>
    <mergeCell ref="J144:J147"/>
    <mergeCell ref="J148:J160"/>
    <mergeCell ref="J161:J171"/>
    <mergeCell ref="J172:J184"/>
    <mergeCell ref="J185:J189"/>
    <mergeCell ref="K9:K12"/>
    <mergeCell ref="K13:K16"/>
    <mergeCell ref="K17:K20"/>
    <mergeCell ref="K23:K26"/>
    <mergeCell ref="K27:K32"/>
    <mergeCell ref="K33:K36"/>
    <mergeCell ref="K37:K43"/>
    <mergeCell ref="K45:K47"/>
    <mergeCell ref="K50:K53"/>
    <mergeCell ref="K54:K58"/>
    <mergeCell ref="K62:K76"/>
    <mergeCell ref="K77:K91"/>
    <mergeCell ref="K92:K106"/>
    <mergeCell ref="K112:K113"/>
    <mergeCell ref="K130:K133"/>
    <mergeCell ref="K134:K136"/>
    <mergeCell ref="K144:K147"/>
    <mergeCell ref="K148:K160"/>
    <mergeCell ref="K161:K171"/>
    <mergeCell ref="K172:K184"/>
    <mergeCell ref="K185:K189"/>
    <mergeCell ref="L9:L12"/>
    <mergeCell ref="L13:L16"/>
    <mergeCell ref="L17:L20"/>
    <mergeCell ref="L23:L26"/>
    <mergeCell ref="L27:L32"/>
    <mergeCell ref="L33:L36"/>
    <mergeCell ref="L37:L43"/>
    <mergeCell ref="L45:L47"/>
    <mergeCell ref="L50:L53"/>
    <mergeCell ref="L54:L58"/>
    <mergeCell ref="L62:L76"/>
    <mergeCell ref="L77:L91"/>
    <mergeCell ref="L92:L106"/>
    <mergeCell ref="L112:L113"/>
    <mergeCell ref="L130:L133"/>
    <mergeCell ref="L134:L136"/>
    <mergeCell ref="L144:L147"/>
    <mergeCell ref="L148:L160"/>
    <mergeCell ref="L161:L171"/>
    <mergeCell ref="L172:L184"/>
    <mergeCell ref="L185:L189"/>
    <mergeCell ref="M9:M12"/>
    <mergeCell ref="M13:M16"/>
    <mergeCell ref="M17:M20"/>
    <mergeCell ref="M23:M26"/>
    <mergeCell ref="M27:M32"/>
    <mergeCell ref="M33:M36"/>
    <mergeCell ref="M37:M43"/>
    <mergeCell ref="M45:M47"/>
    <mergeCell ref="M50:M53"/>
    <mergeCell ref="M54:M58"/>
    <mergeCell ref="M62:M76"/>
    <mergeCell ref="M77:M91"/>
    <mergeCell ref="M92:M106"/>
    <mergeCell ref="M112:M113"/>
    <mergeCell ref="M130:M133"/>
    <mergeCell ref="M134:M136"/>
    <mergeCell ref="M144:M147"/>
    <mergeCell ref="M148:M160"/>
    <mergeCell ref="M161:M171"/>
    <mergeCell ref="M172:M184"/>
    <mergeCell ref="M185:M189"/>
    <mergeCell ref="N62:N76"/>
    <mergeCell ref="N77:N91"/>
    <mergeCell ref="N92:N106"/>
    <mergeCell ref="N148:N160"/>
    <mergeCell ref="N161:N171"/>
    <mergeCell ref="N172:N184"/>
    <mergeCell ref="O9:O12"/>
    <mergeCell ref="O13:O16"/>
    <mergeCell ref="O17:O20"/>
    <mergeCell ref="O23:O26"/>
    <mergeCell ref="O27:O32"/>
    <mergeCell ref="O33:O36"/>
    <mergeCell ref="O37:O43"/>
    <mergeCell ref="O45:O47"/>
    <mergeCell ref="O50:O53"/>
    <mergeCell ref="O54:O58"/>
    <mergeCell ref="O62:O76"/>
    <mergeCell ref="O77:O91"/>
    <mergeCell ref="O92:O106"/>
    <mergeCell ref="O112:O113"/>
    <mergeCell ref="O130:O133"/>
    <mergeCell ref="O134:O136"/>
    <mergeCell ref="O144:O147"/>
    <mergeCell ref="O148:O160"/>
    <mergeCell ref="O161:O171"/>
    <mergeCell ref="O172:O184"/>
    <mergeCell ref="O185:O189"/>
    <mergeCell ref="P62:P76"/>
    <mergeCell ref="P77:P91"/>
    <mergeCell ref="P92:P106"/>
    <mergeCell ref="P148:P160"/>
    <mergeCell ref="P161:P171"/>
    <mergeCell ref="P172:P184"/>
    <mergeCell ref="Q2:Q3"/>
    <mergeCell ref="Q9:Q12"/>
    <mergeCell ref="Q13:Q16"/>
    <mergeCell ref="Q62:Q76"/>
    <mergeCell ref="Q77:Q91"/>
    <mergeCell ref="Q92:Q106"/>
    <mergeCell ref="Q130:Q133"/>
    <mergeCell ref="Q134:Q136"/>
    <mergeCell ref="Q144:Q147"/>
    <mergeCell ref="Q148:Q160"/>
    <mergeCell ref="Q161:Q171"/>
    <mergeCell ref="Q172:Q184"/>
    <mergeCell ref="R2:R3"/>
    <mergeCell ref="R9:R12"/>
    <mergeCell ref="R13:R16"/>
    <mergeCell ref="R23:R26"/>
    <mergeCell ref="R27:R32"/>
    <mergeCell ref="R33:R36"/>
    <mergeCell ref="R37:R43"/>
    <mergeCell ref="R45:R47"/>
    <mergeCell ref="R54:R58"/>
    <mergeCell ref="R62:R76"/>
    <mergeCell ref="R77:R91"/>
    <mergeCell ref="R92:R106"/>
    <mergeCell ref="R112:R113"/>
    <mergeCell ref="R130:R133"/>
    <mergeCell ref="R134:R136"/>
    <mergeCell ref="R144:R147"/>
    <mergeCell ref="R148:R160"/>
    <mergeCell ref="R161:R171"/>
    <mergeCell ref="R172:R184"/>
    <mergeCell ref="S2:S3"/>
    <mergeCell ref="S9:S12"/>
    <mergeCell ref="S13:S16"/>
    <mergeCell ref="S17:S20"/>
    <mergeCell ref="S23:S26"/>
    <mergeCell ref="S27:S32"/>
    <mergeCell ref="S33:S36"/>
    <mergeCell ref="S37:S43"/>
    <mergeCell ref="S45:S47"/>
    <mergeCell ref="S50:S53"/>
    <mergeCell ref="S54:S58"/>
    <mergeCell ref="S62:S76"/>
    <mergeCell ref="S77:S91"/>
    <mergeCell ref="S92:S106"/>
    <mergeCell ref="S112:S113"/>
    <mergeCell ref="S130:S133"/>
    <mergeCell ref="S134:S136"/>
    <mergeCell ref="S144:S147"/>
    <mergeCell ref="S148:S160"/>
    <mergeCell ref="S161:S171"/>
    <mergeCell ref="S172:S184"/>
    <mergeCell ref="S185:S189"/>
    <mergeCell ref="T2:T3"/>
    <mergeCell ref="T9:T12"/>
    <mergeCell ref="T13:T16"/>
    <mergeCell ref="T17:T20"/>
    <mergeCell ref="T23:T26"/>
    <mergeCell ref="T27:T32"/>
    <mergeCell ref="T33:T36"/>
    <mergeCell ref="T37:T43"/>
    <mergeCell ref="T45:T47"/>
    <mergeCell ref="T50:T53"/>
    <mergeCell ref="T54:T58"/>
    <mergeCell ref="T62:T76"/>
    <mergeCell ref="T77:T91"/>
    <mergeCell ref="T92:T106"/>
    <mergeCell ref="T112:T113"/>
    <mergeCell ref="T130:T133"/>
    <mergeCell ref="T134:T136"/>
    <mergeCell ref="T144:T147"/>
    <mergeCell ref="T148:T160"/>
    <mergeCell ref="T161:T171"/>
    <mergeCell ref="T172:T184"/>
    <mergeCell ref="T185:T189"/>
  </mergeCells>
  <dataValidations count="8">
    <dataValidation allowBlank="1" showInputMessage="1" showErrorMessage="1" sqref="C3:D3 B121 L121:M121 B122:C122 M122 C123 K123:L123 N123 A124:C124 E124:F124 G124:K124 M124:Q124 B126 L126:M126 B127:E127 G127:K127 M127:N127 Q127:S127 C129:D129 K129:L129 N129 R129:S129 L137 Q137 A143:F143 G143:S143 A127:A128 C114:C116 C144:C184 D122:D123 Q118:Q119 Q121:Q122 A118:C119 R123:S124"/>
    <dataValidation type="list" allowBlank="1" showInputMessage="1" showErrorMessage="1" sqref="C4 C61 C77 C92 C13:C43 C45:C59 C107:C109 C130:C136 C190:C193 C198:C1048576">
      <formula1>"粮油米面,食品,生鲜水果,个护清洁,美妆护理,家纺,家用电器,餐厨,3C数码,户外运动"</formula1>
    </dataValidation>
    <dataValidation type="list" allowBlank="1" showInputMessage="1" showErrorMessage="1" sqref="C44 C60 C5:C8 C110:C111 C194:C197">
      <formula1>"粽礼,粮油米面,食品,生鲜水果,个护清洁,美妆护理,家纺,家用电器,餐厨,3C数码,户外运动"</formula1>
    </dataValidation>
    <dataValidation type="list" allowBlank="1" showInputMessage="1" showErrorMessage="1" sqref="D109 D139 D4:D8 D13:D53 D130:D136 D144:D172 D190:D1048576">
      <formula1>"是,否"</formula1>
    </dataValidation>
    <dataValidation type="list" allowBlank="1" showInputMessage="1" showErrorMessage="1" sqref="B139 B114:B116">
      <formula1>"年节礼包"</formula1>
    </dataValidation>
    <dataValidation type="list" allowBlank="1" showInputMessage="1" showErrorMessage="1" sqref="C139">
      <formula1>"个人护理,家庭清洁/纸品,美妆护理,母婴儿童"</formula1>
    </dataValidation>
    <dataValidation type="list" allowBlank="1" showInputMessage="1" showErrorMessage="1" sqref="Q139 Q114:Q116">
      <formula1>"13%"</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s>
  <hyperlinks>
    <hyperlink ref="P4" r:id="rId1" display="月饼：https://item.jd.com/10021544144113.html#crumb-wrap&#10;&#10;冰淇淋https://item.jd.com/100225798918.html"/>
    <hyperlink ref="P48" r:id="rId2" display="https://item.jd.com/10157663860251.html#crumb-wrap"/>
    <hyperlink ref="P49" r:id="rId3" display="https://item.jd.com/10161092635994.html?sdx=ehi-lLxFuZiE6JnJZ4JchcQmszWYAQ8rsmpOs6tFZd2IPe_RLJlV4HzipkrrVm6Y"/>
    <hyperlink ref="P33" r:id="rId4" display="https://item.jd.com/72017624916.html#crumb-wrap"/>
    <hyperlink ref="P34" r:id="rId5" display="https://item.jd.com/10151679277339.html"/>
    <hyperlink ref="P35" r:id="rId6" display="https://item.jd.com/46551224271.html"/>
    <hyperlink ref="P36" r:id="rId7" display="https://item.jd.com/10129290463750.html"/>
    <hyperlink ref="P23" r:id="rId8" display="https://item.jd.com/862558.html" tooltip="https://item.jd.com/862558.html"/>
    <hyperlink ref="P24" r:id="rId9" display="https://item.jd.com/10154367572593.html#crumb-wrap"/>
    <hyperlink ref="P25" r:id="rId10" display="https://item.jd.com/100119715397.html"/>
    <hyperlink ref="P26" r:id="rId11" display="https://item.jd.com/10148574937011.html"/>
    <hyperlink ref="P31" r:id="rId12" display="https://item.jd.com/100160268860.html"/>
    <hyperlink ref="P32" r:id="rId13" display="https://item.jd.com/100101933693.html"/>
    <hyperlink ref="P30" r:id="rId14" display="https://item.jd.com/100172806831.html"/>
    <hyperlink ref="P29" r:id="rId15" display="https://item.jd.com/100068175553.html"/>
    <hyperlink ref="P28" r:id="rId16" display="https://item.jd.com/10104359830644.html" tooltip="https://item.jd.com/10104359830644.html"/>
    <hyperlink ref="P27" r:id="rId17" display="https://item.jd.com/10139096819675.html"/>
    <hyperlink ref="P39" r:id="rId18" display="https://item.jd.com/100141656115.html"/>
    <hyperlink ref="P40" r:id="rId18" display="https://item.jd.com/100141656115.html"/>
    <hyperlink ref="P41" r:id="rId19" display="https://item.jd.com/10112809126493.html"/>
    <hyperlink ref="P42" r:id="rId20" display="https://item.jd.com/10115304132402.html"/>
    <hyperlink ref="P45" r:id="rId21" display="https://item.jd.com/2215354.html"/>
    <hyperlink ref="P46" r:id="rId22" display="https://item.jd.com/10130850297366.html"/>
    <hyperlink ref="P47" r:id="rId23" display="https://item.jd.com/10160906538637.html"/>
    <hyperlink ref="P54" r:id="rId24" display="https://item.jd.com/10068795131664.html"/>
    <hyperlink ref="P55" r:id="rId25" display="https://item.jd.com/10078728904433.html"/>
    <hyperlink ref="P56" r:id="rId26" display="https://item.jd.com/10097007259092.html"/>
    <hyperlink ref="P57" r:id="rId27" display="https://item.jd.com/10109051200931.html"/>
    <hyperlink ref="P58" r:id="rId28" display="https://item.jd.com/10085656857651.html"/>
    <hyperlink ref="P59" r:id="rId29" display="https://item.jd.com/10081555568288.html" tooltip="https://item.jd.com/10081555568288.html"/>
    <hyperlink ref="P108" r:id="rId30" display="https://item.jd.com/10107824085965.html"/>
    <hyperlink ref="P107" r:id="rId31" display="https://item.jd.com/10161501331717.html#crumb-wrap"/>
    <hyperlink ref="P60" r:id="rId32" display="https://item.jd.com/10146491638530.html#switch-sku"/>
    <hyperlink ref="P109" r:id="rId33" display="公母套餐：&#10;https://item.jd.com/10105656706715.html&#10;&#10;全公套餐：&#10;https://item.jd.com/10105656706716.html&#10;&#10;全母套餐：&#10;https://item.jd.com/10105656706717.html"/>
    <hyperlink ref="P62" r:id="rId34" display="https://item.jd.com/10164954906488.html"/>
    <hyperlink ref="P77" r:id="rId35" display="https://item.jd.com/10164956087344.html"/>
    <hyperlink ref="P92" r:id="rId36" display="https://item.jd.com/10164952881168.html"/>
    <hyperlink ref="P128" r:id="rId37" display="https://item.jd.com/10133902770991.html"/>
    <hyperlink ref="P122" r:id="rId38" display="https://item.jd.com/100083235545.html#crumb-wrap" tooltip="https://item.jd.com/100083235545.html#crumb-wrap"/>
    <hyperlink ref="P127" r:id="rId39" display="https://item.jd.com/100149019254.html"/>
    <hyperlink ref="P124" r:id="rId40" display="https://item.jd.com/10028681727811.html"/>
    <hyperlink ref="P119" r:id="rId41" display="https://item.jd.com/10076498347119.html&#10;https://item.jd.com/10113634150418.html&#10;"/>
    <hyperlink ref="P126" r:id="rId42" display="https://item.jd.com/100118288985.html"/>
    <hyperlink ref="P129" r:id="rId43" display="https://item.jd.com/10121966003637.html"/>
    <hyperlink ref="P125" r:id="rId44" display="https://item.jd.com/100166556488.html"/>
    <hyperlink ref="P120" r:id="rId45" display="https://item.jd.com/10124950729681.html"/>
    <hyperlink ref="P117" r:id="rId46" display="https://item.jd.com/10123613275310.html" tooltip="https://item.jd.com/10123613275310.html"/>
    <hyperlink ref="P121" r:id="rId47" display="https://item.jd.com/10071956405671.html"/>
    <hyperlink ref="P123" r:id="rId48" display="https://item.jd.com/100117130713.html" tooltip="https://item.jd.com/100117130713.html"/>
    <hyperlink ref="P118" r:id="rId49" display="https://item.jd.com/10088012381872.html#none"/>
    <hyperlink ref="P130" r:id="rId50" display="https://item.jd.com/10063264751449.html"/>
    <hyperlink ref="P131" r:id="rId51" display="https://item.jd.com/10072301351755.html"/>
    <hyperlink ref="P132" r:id="rId52" display="https://item.jd.com/10120767345946.html#crumb-wrap"/>
    <hyperlink ref="P133" r:id="rId53" display="https://item.jd.com/10048243053395.html"/>
    <hyperlink ref="P134" r:id="rId54" display="https://item.jd.com/10063585925859.html" tooltip="https://item.jd.com/10063585925859.html"/>
    <hyperlink ref="P135" r:id="rId55" display="https://item.jd.com/10083617613293.html#crumb-wrap" tooltip="https://item.jd.com/10083617613293.html#crumb-wrap"/>
    <hyperlink ref="P136" r:id="rId56" display="https://item.jd.com/10158833201417.html" tooltip="https://item.jd.com/10158833201417.html"/>
    <hyperlink ref="P143" r:id="rId57" display="https://item.jd.com/100065698870.html#crumb-wrap"/>
    <hyperlink ref="P140" r:id="rId58" display="https://item.jd.com/10077965369157.html"/>
    <hyperlink ref="P142" r:id="rId59" display="https://item.jd.com/10106557303175.html"/>
    <hyperlink ref="P141" r:id="rId60" display="https://item.jd.com/10100001574813.html#crumb-wrap"/>
    <hyperlink ref="P139" r:id="rId61" display="https://item.jd.com/10033879578686.html#crumb-wrap"/>
    <hyperlink ref="P172" r:id="rId62" display="https://item.jd.com/10164958271272.html"/>
    <hyperlink ref="P192" r:id="rId63" display="https://item.jd.com/10056880531950.html&#10;新品&#10;https://item.jd.com/10107083617118.html&#10;https://item.jd.com/10107083617118.html&#10;https://item.jd.com/10046591146154.html&#10;https://item.jd.com/10091956168039.html"/>
    <hyperlink ref="P193" r:id="rId63" display="新品&#10;https://item.jd.com/10113666266975.html&#10;新品&#10;https://item.jd.com/10150479810759.html&#10;https://item.jd.com/10150479810759.html&#10;https://item.jd.com/10151630602592.html"/>
    <hyperlink ref="P185" r:id="rId64" display="https://item.jd.com/10020603184931.html"/>
    <hyperlink ref="P186" r:id="rId65" display="https://item.jd.com/10141975344870.html"/>
    <hyperlink ref="P187" r:id="rId66" display="https://item.jd.com/10136920331787.html"/>
    <hyperlink ref="P188" r:id="rId67" display="https://item.jd.com/10110432670421.html"/>
    <hyperlink ref="P189" r:id="rId68" display="https://item.jd.com/10161367767966.html"/>
    <hyperlink ref="P144" r:id="rId69" display="https://item.jd.com/10141798044747.html"/>
    <hyperlink ref="P148" r:id="rId70" display="定制礼盒"/>
    <hyperlink ref="P160" r:id="rId71"/>
    <hyperlink ref="P159" r:id="rId72"/>
    <hyperlink ref="P190" r:id="rId73" display="https://item.jd.com/10124279813947.html&#10;https://item.jd.com/10159616141831.html&#10;https://item.jd.com/100034817601.html"/>
    <hyperlink ref="P191" r:id="rId74" display="https://item.jd.com/100228226124.html&#10;https://item.jd.com/100228226164.html&#10;https://item.jd.com/100007083617.html&#10;https://item.jd.com/100038380474.html&#10;https://item.jd.com/10157273886660.html"/>
  </hyperlink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83"/>
  <sheetViews>
    <sheetView zoomScale="75" zoomScaleNormal="75" workbookViewId="0">
      <pane ySplit="3" topLeftCell="A48" activePane="bottomLeft" state="frozen"/>
      <selection/>
      <selection pane="bottomLeft" activeCell="G3" sqref="G$1:G$1048576"/>
    </sheetView>
  </sheetViews>
  <sheetFormatPr defaultColWidth="9" defaultRowHeight="13.5" customHeight="1"/>
  <cols>
    <col min="1" max="1" width="11.6666666666667" style="6" customWidth="1"/>
    <col min="2" max="2" width="11.6666666666667" customWidth="1"/>
    <col min="3" max="3" width="11.6666666666667" style="6" customWidth="1"/>
    <col min="4" max="4" width="17.1666666666667" style="7" customWidth="1"/>
    <col min="5" max="5" width="47.6666666666667"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47"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47"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48" customFormat="1" ht="132" spans="1:18">
      <c r="A4" s="11">
        <v>1</v>
      </c>
      <c r="B4" s="11" t="s">
        <v>22</v>
      </c>
      <c r="C4" s="11" t="s">
        <v>23</v>
      </c>
      <c r="D4" s="11" t="s">
        <v>60</v>
      </c>
      <c r="E4" s="11" t="s">
        <v>4544</v>
      </c>
      <c r="F4" s="11" t="s">
        <v>4545</v>
      </c>
      <c r="G4" s="11" t="s">
        <v>4546</v>
      </c>
      <c r="H4" s="12">
        <v>162780563</v>
      </c>
      <c r="I4" s="12">
        <v>164160171</v>
      </c>
      <c r="J4" s="11" t="s">
        <v>1033</v>
      </c>
      <c r="K4" s="11" t="s">
        <v>1034</v>
      </c>
      <c r="L4" s="11" t="s">
        <v>2257</v>
      </c>
      <c r="M4" s="11">
        <v>1</v>
      </c>
      <c r="N4" s="11" t="s">
        <v>4547</v>
      </c>
      <c r="O4" s="11">
        <v>762</v>
      </c>
      <c r="P4" s="19" t="s">
        <v>4548</v>
      </c>
      <c r="Q4" s="29">
        <v>0.13</v>
      </c>
      <c r="R4" s="11" t="s">
        <v>4549</v>
      </c>
    </row>
    <row r="5" s="48" customFormat="1" ht="313.5" spans="1:18">
      <c r="A5" s="11">
        <v>2</v>
      </c>
      <c r="B5" s="11" t="s">
        <v>22</v>
      </c>
      <c r="C5" s="11" t="s">
        <v>23</v>
      </c>
      <c r="D5" s="11" t="s">
        <v>60</v>
      </c>
      <c r="E5" s="11" t="s">
        <v>4550</v>
      </c>
      <c r="F5" s="11" t="s">
        <v>4551</v>
      </c>
      <c r="G5" s="11" t="s">
        <v>4552</v>
      </c>
      <c r="H5" s="12">
        <v>162780327</v>
      </c>
      <c r="I5" s="12">
        <v>164159893</v>
      </c>
      <c r="J5" s="11" t="s">
        <v>34</v>
      </c>
      <c r="K5" s="11" t="s">
        <v>35</v>
      </c>
      <c r="L5" s="11" t="s">
        <v>36</v>
      </c>
      <c r="M5" s="11">
        <v>1</v>
      </c>
      <c r="N5" s="16" t="s">
        <v>4553</v>
      </c>
      <c r="O5" s="21">
        <v>909.9</v>
      </c>
      <c r="P5" s="11" t="s">
        <v>4554</v>
      </c>
      <c r="Q5" s="31" t="s">
        <v>4555</v>
      </c>
      <c r="R5" s="11" t="s">
        <v>4556</v>
      </c>
    </row>
    <row r="6" s="49" customFormat="1" ht="99" spans="1:18">
      <c r="A6" s="13">
        <v>3</v>
      </c>
      <c r="B6" s="13" t="s">
        <v>22</v>
      </c>
      <c r="C6" s="13" t="s">
        <v>23</v>
      </c>
      <c r="D6" s="13" t="s">
        <v>60</v>
      </c>
      <c r="E6" s="13" t="s">
        <v>1199</v>
      </c>
      <c r="F6" s="13" t="s">
        <v>4557</v>
      </c>
      <c r="G6" s="13" t="s">
        <v>4558</v>
      </c>
      <c r="H6" s="13">
        <v>162779777</v>
      </c>
      <c r="I6" s="13">
        <v>164159214</v>
      </c>
      <c r="J6" s="13" t="s">
        <v>70</v>
      </c>
      <c r="K6" s="13" t="s">
        <v>71</v>
      </c>
      <c r="L6" s="13" t="s">
        <v>28</v>
      </c>
      <c r="M6" s="11">
        <v>2</v>
      </c>
      <c r="N6" s="13">
        <f>189+189+69.9*4+49.9+49.9</f>
        <v>757.4</v>
      </c>
      <c r="O6" s="13">
        <f>189+189+69.9*4+49.9+49.9</f>
        <v>757.4</v>
      </c>
      <c r="P6" s="13" t="s">
        <v>4559</v>
      </c>
      <c r="Q6" s="30">
        <v>0.09</v>
      </c>
      <c r="R6" s="13" t="s">
        <v>485</v>
      </c>
    </row>
    <row r="7" s="49" customFormat="1" ht="82.5" spans="1:18">
      <c r="A7" s="13">
        <v>4</v>
      </c>
      <c r="B7" s="13" t="s">
        <v>22</v>
      </c>
      <c r="C7" s="13" t="s">
        <v>23</v>
      </c>
      <c r="D7" s="13" t="s">
        <v>60</v>
      </c>
      <c r="E7" s="13" t="s">
        <v>1199</v>
      </c>
      <c r="F7" s="13" t="s">
        <v>4560</v>
      </c>
      <c r="G7" s="13" t="s">
        <v>4561</v>
      </c>
      <c r="H7" s="13">
        <v>162779781</v>
      </c>
      <c r="I7" s="13">
        <v>164159224</v>
      </c>
      <c r="J7" s="13" t="s">
        <v>70</v>
      </c>
      <c r="K7" s="13" t="s">
        <v>71</v>
      </c>
      <c r="L7" s="13" t="s">
        <v>28</v>
      </c>
      <c r="M7" s="11">
        <v>2</v>
      </c>
      <c r="N7" s="13">
        <f>129+129+89.9*4+29.9+29.9</f>
        <v>677.4</v>
      </c>
      <c r="O7" s="13">
        <f>129+129+89.9*4+29.9+29.9</f>
        <v>677.4</v>
      </c>
      <c r="P7" s="13" t="s">
        <v>4562</v>
      </c>
      <c r="Q7" s="30">
        <v>0.09</v>
      </c>
      <c r="R7" s="13" t="s">
        <v>4240</v>
      </c>
    </row>
    <row r="8" s="48" customFormat="1" ht="409.5" spans="1:18">
      <c r="A8" s="11">
        <v>5</v>
      </c>
      <c r="B8" s="11" t="s">
        <v>22</v>
      </c>
      <c r="C8" s="11" t="s">
        <v>23</v>
      </c>
      <c r="D8" s="11" t="s">
        <v>60</v>
      </c>
      <c r="E8" s="11" t="s">
        <v>4563</v>
      </c>
      <c r="F8" s="11" t="s">
        <v>4564</v>
      </c>
      <c r="G8" s="11" t="s">
        <v>4565</v>
      </c>
      <c r="H8" s="12">
        <v>162780328</v>
      </c>
      <c r="I8" s="12">
        <v>164159894</v>
      </c>
      <c r="J8" s="11" t="s">
        <v>34</v>
      </c>
      <c r="K8" s="11" t="s">
        <v>35</v>
      </c>
      <c r="L8" s="11" t="s">
        <v>36</v>
      </c>
      <c r="M8" s="11">
        <v>1</v>
      </c>
      <c r="N8" s="16" t="s">
        <v>4566</v>
      </c>
      <c r="O8" s="21">
        <v>780.5</v>
      </c>
      <c r="P8" s="11" t="s">
        <v>4567</v>
      </c>
      <c r="Q8" s="31" t="s">
        <v>4568</v>
      </c>
      <c r="R8" s="11" t="s">
        <v>4569</v>
      </c>
    </row>
    <row r="9" s="48" customFormat="1" ht="231" spans="1:18">
      <c r="A9" s="11">
        <v>6</v>
      </c>
      <c r="B9" s="11" t="s">
        <v>22</v>
      </c>
      <c r="C9" s="11" t="s">
        <v>23</v>
      </c>
      <c r="D9" s="11"/>
      <c r="E9" s="11" t="s">
        <v>4570</v>
      </c>
      <c r="F9" s="11" t="s">
        <v>4571</v>
      </c>
      <c r="G9" s="11" t="s">
        <v>4572</v>
      </c>
      <c r="H9" s="12">
        <v>162780183</v>
      </c>
      <c r="I9" s="12">
        <v>164159748</v>
      </c>
      <c r="J9" s="11" t="s">
        <v>1033</v>
      </c>
      <c r="K9" s="11" t="s">
        <v>1034</v>
      </c>
      <c r="L9" s="11" t="s">
        <v>2257</v>
      </c>
      <c r="M9" s="11">
        <v>2</v>
      </c>
      <c r="N9" s="11" t="s">
        <v>4573</v>
      </c>
      <c r="O9" s="11">
        <v>833.9</v>
      </c>
      <c r="P9" s="19" t="s">
        <v>4574</v>
      </c>
      <c r="Q9" s="29" t="s">
        <v>4575</v>
      </c>
      <c r="R9" s="11" t="s">
        <v>4576</v>
      </c>
    </row>
    <row r="10" s="50" customFormat="1" ht="33" spans="1:18">
      <c r="A10" s="11">
        <v>7</v>
      </c>
      <c r="B10" s="11" t="s">
        <v>22</v>
      </c>
      <c r="C10" s="11" t="s">
        <v>23</v>
      </c>
      <c r="D10" s="11" t="s">
        <v>60</v>
      </c>
      <c r="E10" s="11" t="s">
        <v>41</v>
      </c>
      <c r="F10" s="11" t="s">
        <v>4577</v>
      </c>
      <c r="G10" s="11" t="s">
        <v>4578</v>
      </c>
      <c r="H10" s="12">
        <v>162780586</v>
      </c>
      <c r="I10" s="12">
        <v>164160194</v>
      </c>
      <c r="J10" s="11" t="s">
        <v>51</v>
      </c>
      <c r="K10" s="11" t="s">
        <v>52</v>
      </c>
      <c r="L10" s="11" t="s">
        <v>53</v>
      </c>
      <c r="M10" s="11">
        <v>1</v>
      </c>
      <c r="N10" s="11">
        <v>509</v>
      </c>
      <c r="O10" s="11">
        <v>707</v>
      </c>
      <c r="P10" s="27" t="s">
        <v>4579</v>
      </c>
      <c r="Q10" s="29">
        <v>0.09</v>
      </c>
      <c r="R10" s="11" t="s">
        <v>4580</v>
      </c>
    </row>
    <row r="11" s="50" customFormat="1" ht="132" spans="1:18">
      <c r="A11" s="11"/>
      <c r="B11" s="11"/>
      <c r="C11" s="11"/>
      <c r="D11" s="11"/>
      <c r="E11" s="11"/>
      <c r="F11" s="11"/>
      <c r="G11" s="11" t="s">
        <v>4581</v>
      </c>
      <c r="H11" s="14"/>
      <c r="I11" s="14"/>
      <c r="J11" s="11"/>
      <c r="K11" s="11"/>
      <c r="L11" s="11"/>
      <c r="M11" s="11"/>
      <c r="N11" s="11">
        <v>198</v>
      </c>
      <c r="O11" s="11"/>
      <c r="P11" s="27" t="s">
        <v>4582</v>
      </c>
      <c r="Q11" s="29">
        <v>0.13</v>
      </c>
      <c r="R11" s="11"/>
    </row>
    <row r="12" s="48" customFormat="1" ht="409.5" spans="1:18">
      <c r="A12" s="11">
        <v>8</v>
      </c>
      <c r="B12" s="11" t="s">
        <v>22</v>
      </c>
      <c r="C12" s="11" t="s">
        <v>23</v>
      </c>
      <c r="D12" s="11" t="s">
        <v>60</v>
      </c>
      <c r="E12" s="11" t="s">
        <v>4583</v>
      </c>
      <c r="F12" s="11" t="s">
        <v>4584</v>
      </c>
      <c r="G12" s="11" t="s">
        <v>4585</v>
      </c>
      <c r="H12" s="12">
        <v>162780330</v>
      </c>
      <c r="I12" s="12">
        <v>164159896</v>
      </c>
      <c r="J12" s="11" t="s">
        <v>34</v>
      </c>
      <c r="K12" s="11" t="s">
        <v>35</v>
      </c>
      <c r="L12" s="11" t="s">
        <v>36</v>
      </c>
      <c r="M12" s="11">
        <v>1</v>
      </c>
      <c r="N12" s="16" t="s">
        <v>4586</v>
      </c>
      <c r="O12" s="21">
        <v>748.8</v>
      </c>
      <c r="P12" s="11" t="s">
        <v>4587</v>
      </c>
      <c r="Q12" s="31" t="s">
        <v>3720</v>
      </c>
      <c r="R12" s="11" t="s">
        <v>4588</v>
      </c>
    </row>
    <row r="13" s="48" customFormat="1" ht="396" spans="1:18">
      <c r="A13" s="11">
        <v>9</v>
      </c>
      <c r="B13" s="11" t="s">
        <v>22</v>
      </c>
      <c r="C13" s="11" t="s">
        <v>23</v>
      </c>
      <c r="D13" s="11" t="s">
        <v>60</v>
      </c>
      <c r="E13" s="11" t="s">
        <v>4589</v>
      </c>
      <c r="F13" s="11" t="s">
        <v>4590</v>
      </c>
      <c r="G13" s="11" t="s">
        <v>4591</v>
      </c>
      <c r="H13" s="12">
        <v>162780181</v>
      </c>
      <c r="I13" s="12">
        <v>164159746</v>
      </c>
      <c r="J13" s="11" t="s">
        <v>1033</v>
      </c>
      <c r="K13" s="11" t="s">
        <v>1034</v>
      </c>
      <c r="L13" s="11" t="s">
        <v>2257</v>
      </c>
      <c r="M13" s="11">
        <v>1</v>
      </c>
      <c r="N13" s="11" t="s">
        <v>4592</v>
      </c>
      <c r="O13" s="11">
        <v>722</v>
      </c>
      <c r="P13" s="19" t="s">
        <v>4593</v>
      </c>
      <c r="Q13" s="29">
        <v>0.13</v>
      </c>
      <c r="R13" s="11" t="s">
        <v>4594</v>
      </c>
    </row>
    <row r="14" s="50" customFormat="1" ht="132" spans="1:18">
      <c r="A14" s="11">
        <v>10</v>
      </c>
      <c r="B14" s="11" t="s">
        <v>22</v>
      </c>
      <c r="C14" s="11" t="s">
        <v>23</v>
      </c>
      <c r="D14" s="11" t="s">
        <v>60</v>
      </c>
      <c r="E14" s="11" t="s">
        <v>41</v>
      </c>
      <c r="F14" s="11" t="s">
        <v>4595</v>
      </c>
      <c r="G14" s="11" t="s">
        <v>4596</v>
      </c>
      <c r="H14" s="12">
        <v>162780593</v>
      </c>
      <c r="I14" s="12">
        <v>164160201</v>
      </c>
      <c r="J14" s="11" t="s">
        <v>51</v>
      </c>
      <c r="K14" s="11" t="s">
        <v>52</v>
      </c>
      <c r="L14" s="11" t="s">
        <v>53</v>
      </c>
      <c r="M14" s="11">
        <v>1</v>
      </c>
      <c r="N14" s="11">
        <v>228</v>
      </c>
      <c r="O14" s="11">
        <v>804</v>
      </c>
      <c r="P14" s="27" t="s">
        <v>2346</v>
      </c>
      <c r="Q14" s="29">
        <v>0.13</v>
      </c>
      <c r="R14" s="11" t="s">
        <v>4597</v>
      </c>
    </row>
    <row r="15" s="50" customFormat="1" ht="82.5" spans="1:18">
      <c r="A15" s="11"/>
      <c r="B15" s="11"/>
      <c r="C15" s="11"/>
      <c r="D15" s="11"/>
      <c r="E15" s="11"/>
      <c r="F15" s="11"/>
      <c r="G15" s="11" t="s">
        <v>4598</v>
      </c>
      <c r="H15" s="14"/>
      <c r="I15" s="14"/>
      <c r="J15" s="11"/>
      <c r="K15" s="11"/>
      <c r="L15" s="11"/>
      <c r="M15" s="11"/>
      <c r="N15" s="11">
        <v>238</v>
      </c>
      <c r="O15" s="11"/>
      <c r="P15" s="27" t="s">
        <v>4599</v>
      </c>
      <c r="Q15" s="29">
        <v>0.13</v>
      </c>
      <c r="R15" s="11"/>
    </row>
    <row r="16" s="50" customFormat="1" ht="148.5" spans="1:18">
      <c r="A16" s="11"/>
      <c r="B16" s="11"/>
      <c r="C16" s="11"/>
      <c r="D16" s="11"/>
      <c r="E16" s="11"/>
      <c r="F16" s="11"/>
      <c r="G16" s="11" t="s">
        <v>4600</v>
      </c>
      <c r="H16" s="14"/>
      <c r="I16" s="14"/>
      <c r="J16" s="11"/>
      <c r="K16" s="11"/>
      <c r="L16" s="11"/>
      <c r="M16" s="11"/>
      <c r="N16" s="11">
        <v>239</v>
      </c>
      <c r="O16" s="11"/>
      <c r="P16" s="27" t="s">
        <v>4601</v>
      </c>
      <c r="Q16" s="29">
        <v>0.13</v>
      </c>
      <c r="R16" s="11"/>
    </row>
    <row r="17" s="50" customFormat="1" ht="33" spans="1:18">
      <c r="A17" s="11"/>
      <c r="B17" s="11"/>
      <c r="C17" s="11"/>
      <c r="D17" s="11"/>
      <c r="E17" s="11"/>
      <c r="F17" s="11"/>
      <c r="G17" s="11" t="s">
        <v>4602</v>
      </c>
      <c r="H17" s="14"/>
      <c r="I17" s="14"/>
      <c r="J17" s="11"/>
      <c r="K17" s="11"/>
      <c r="L17" s="11"/>
      <c r="M17" s="11"/>
      <c r="N17" s="11">
        <v>99</v>
      </c>
      <c r="O17" s="11"/>
      <c r="P17" s="27" t="s">
        <v>4603</v>
      </c>
      <c r="Q17" s="29">
        <v>0.13</v>
      </c>
      <c r="R17" s="11"/>
    </row>
    <row r="18" s="48" customFormat="1" ht="146" customHeight="1" spans="1:18">
      <c r="A18" s="13">
        <v>11</v>
      </c>
      <c r="B18" s="11" t="s">
        <v>22</v>
      </c>
      <c r="C18" s="13" t="s">
        <v>23</v>
      </c>
      <c r="D18" s="15"/>
      <c r="E18" s="13"/>
      <c r="F18" s="13" t="s">
        <v>4604</v>
      </c>
      <c r="G18" s="13" t="s">
        <v>4604</v>
      </c>
      <c r="H18" s="13">
        <v>162779857</v>
      </c>
      <c r="I18" s="13">
        <v>164159301</v>
      </c>
      <c r="J18" s="13" t="s">
        <v>1353</v>
      </c>
      <c r="K18" s="13" t="s">
        <v>27</v>
      </c>
      <c r="L18" s="13" t="s">
        <v>28</v>
      </c>
      <c r="M18" s="13">
        <v>1</v>
      </c>
      <c r="N18" s="16">
        <v>780</v>
      </c>
      <c r="O18" s="16">
        <v>780</v>
      </c>
      <c r="P18" s="20" t="s">
        <v>4605</v>
      </c>
      <c r="Q18" s="30">
        <v>0.13</v>
      </c>
      <c r="R18" s="13" t="s">
        <v>2769</v>
      </c>
    </row>
    <row r="19" s="48" customFormat="1" ht="52" customHeight="1" spans="1:18">
      <c r="A19" s="13">
        <v>12</v>
      </c>
      <c r="B19" s="13" t="s">
        <v>22</v>
      </c>
      <c r="C19" s="13" t="s">
        <v>23</v>
      </c>
      <c r="D19" s="13"/>
      <c r="E19" s="13"/>
      <c r="F19" s="13" t="s">
        <v>4606</v>
      </c>
      <c r="G19" s="13" t="s">
        <v>4607</v>
      </c>
      <c r="H19" s="13">
        <v>162779861</v>
      </c>
      <c r="I19" s="13">
        <v>164159306</v>
      </c>
      <c r="J19" s="13" t="s">
        <v>1353</v>
      </c>
      <c r="K19" s="13" t="s">
        <v>27</v>
      </c>
      <c r="L19" s="13" t="s">
        <v>28</v>
      </c>
      <c r="M19" s="13">
        <v>1</v>
      </c>
      <c r="N19" s="53">
        <v>238</v>
      </c>
      <c r="O19" s="53">
        <v>835</v>
      </c>
      <c r="P19" s="23" t="s">
        <v>4608</v>
      </c>
      <c r="Q19" s="30">
        <v>0.13</v>
      </c>
      <c r="R19" s="13" t="s">
        <v>2769</v>
      </c>
    </row>
    <row r="20" s="48" customFormat="1" ht="52" customHeight="1" spans="1:18">
      <c r="A20" s="13"/>
      <c r="B20" s="13"/>
      <c r="C20" s="13"/>
      <c r="D20" s="13"/>
      <c r="E20" s="13"/>
      <c r="F20" s="13"/>
      <c r="G20" s="13" t="s">
        <v>4609</v>
      </c>
      <c r="H20" s="13"/>
      <c r="I20" s="13"/>
      <c r="J20" s="13"/>
      <c r="K20" s="13"/>
      <c r="L20" s="13"/>
      <c r="M20" s="13"/>
      <c r="N20" s="22">
        <v>299</v>
      </c>
      <c r="O20" s="53"/>
      <c r="P20" s="13" t="s">
        <v>328</v>
      </c>
      <c r="Q20" s="30">
        <v>0.09</v>
      </c>
      <c r="R20" s="13" t="s">
        <v>1879</v>
      </c>
    </row>
    <row r="21" s="48" customFormat="1" ht="52" customHeight="1" spans="1:18">
      <c r="A21" s="13"/>
      <c r="B21" s="13"/>
      <c r="C21" s="13"/>
      <c r="D21" s="13"/>
      <c r="E21" s="13"/>
      <c r="F21" s="13"/>
      <c r="G21" s="13" t="s">
        <v>4610</v>
      </c>
      <c r="H21" s="13"/>
      <c r="I21" s="13"/>
      <c r="J21" s="13"/>
      <c r="K21" s="13"/>
      <c r="L21" s="13"/>
      <c r="M21" s="13"/>
      <c r="N21" s="22">
        <v>199</v>
      </c>
      <c r="O21" s="53"/>
      <c r="P21" s="13" t="s">
        <v>328</v>
      </c>
      <c r="Q21" s="30" t="s">
        <v>304</v>
      </c>
      <c r="R21" s="13" t="s">
        <v>1879</v>
      </c>
    </row>
    <row r="22" s="48" customFormat="1" ht="52" customHeight="1" spans="1:18">
      <c r="A22" s="13"/>
      <c r="B22" s="13"/>
      <c r="C22" s="13"/>
      <c r="D22" s="13"/>
      <c r="E22" s="13"/>
      <c r="F22" s="13"/>
      <c r="G22" s="13" t="s">
        <v>4611</v>
      </c>
      <c r="H22" s="13"/>
      <c r="I22" s="13"/>
      <c r="J22" s="13"/>
      <c r="K22" s="13"/>
      <c r="L22" s="13"/>
      <c r="M22" s="13"/>
      <c r="N22" s="13">
        <v>99</v>
      </c>
      <c r="O22" s="53"/>
      <c r="P22" s="13" t="s">
        <v>328</v>
      </c>
      <c r="Q22" s="30">
        <v>0.09</v>
      </c>
      <c r="R22" s="13" t="s">
        <v>1879</v>
      </c>
    </row>
    <row r="23" s="3" customFormat="1" ht="159" customHeight="1" spans="1:18">
      <c r="A23" s="13">
        <v>13</v>
      </c>
      <c r="B23" s="13" t="s">
        <v>22</v>
      </c>
      <c r="C23" s="13" t="s">
        <v>290</v>
      </c>
      <c r="D23" s="15"/>
      <c r="E23" s="13" t="s">
        <v>683</v>
      </c>
      <c r="F23" s="13" t="s">
        <v>4612</v>
      </c>
      <c r="G23" s="13" t="s">
        <v>4613</v>
      </c>
      <c r="H23" s="13">
        <v>162779261</v>
      </c>
      <c r="I23" s="13">
        <v>164158598</v>
      </c>
      <c r="J23" s="13" t="s">
        <v>70</v>
      </c>
      <c r="K23" s="13" t="s">
        <v>71</v>
      </c>
      <c r="L23" s="13" t="s">
        <v>686</v>
      </c>
      <c r="M23" s="13">
        <v>1</v>
      </c>
      <c r="N23" s="13">
        <v>1298</v>
      </c>
      <c r="O23" s="13">
        <v>1298</v>
      </c>
      <c r="P23" s="13" t="s">
        <v>4614</v>
      </c>
      <c r="Q23" s="29">
        <v>0.13</v>
      </c>
      <c r="R23" s="13" t="s">
        <v>3318</v>
      </c>
    </row>
    <row r="24" s="51" customFormat="1" ht="147" customHeight="1" spans="1:18">
      <c r="A24" s="11">
        <v>14</v>
      </c>
      <c r="B24" s="11" t="s">
        <v>22</v>
      </c>
      <c r="C24" s="11" t="s">
        <v>290</v>
      </c>
      <c r="D24" s="11"/>
      <c r="E24" s="11" t="s">
        <v>1995</v>
      </c>
      <c r="F24" s="11" t="s">
        <v>4615</v>
      </c>
      <c r="G24" s="11" t="s">
        <v>4616</v>
      </c>
      <c r="H24" s="12">
        <v>162777508</v>
      </c>
      <c r="I24" s="12">
        <v>164155926</v>
      </c>
      <c r="J24" s="11" t="s">
        <v>2865</v>
      </c>
      <c r="K24" s="11" t="s">
        <v>45</v>
      </c>
      <c r="L24" s="11" t="s">
        <v>2866</v>
      </c>
      <c r="M24" s="11">
        <v>1</v>
      </c>
      <c r="N24" s="11">
        <v>998</v>
      </c>
      <c r="O24" s="11">
        <v>998</v>
      </c>
      <c r="P24" s="27" t="s">
        <v>4617</v>
      </c>
      <c r="Q24" s="29">
        <v>0.13</v>
      </c>
      <c r="R24" s="11" t="s">
        <v>2002</v>
      </c>
    </row>
    <row r="25" s="3" customFormat="1" ht="127" customHeight="1" spans="1:18">
      <c r="A25" s="13">
        <v>15</v>
      </c>
      <c r="B25" s="13" t="s">
        <v>22</v>
      </c>
      <c r="C25" s="13" t="s">
        <v>290</v>
      </c>
      <c r="D25" s="13"/>
      <c r="E25" s="13" t="s">
        <v>4618</v>
      </c>
      <c r="F25" s="13" t="s">
        <v>4619</v>
      </c>
      <c r="G25" s="13" t="s">
        <v>4620</v>
      </c>
      <c r="H25" s="13">
        <v>162777525</v>
      </c>
      <c r="I25" s="13">
        <v>164155943</v>
      </c>
      <c r="J25" s="13" t="s">
        <v>167</v>
      </c>
      <c r="K25" s="13" t="s">
        <v>71</v>
      </c>
      <c r="L25" s="13" t="s">
        <v>36</v>
      </c>
      <c r="M25" s="13">
        <v>2</v>
      </c>
      <c r="N25" s="13">
        <v>357</v>
      </c>
      <c r="O25" s="13">
        <f>N25+N26</f>
        <v>656</v>
      </c>
      <c r="P25" s="13" t="s">
        <v>4621</v>
      </c>
      <c r="Q25" s="30">
        <v>0.09</v>
      </c>
      <c r="R25" s="13" t="s">
        <v>1908</v>
      </c>
    </row>
    <row r="26" s="3" customFormat="1" ht="127" customHeight="1" spans="1:18">
      <c r="A26" s="15"/>
      <c r="B26" s="13"/>
      <c r="C26" s="15"/>
      <c r="D26" s="13"/>
      <c r="E26" s="13" t="s">
        <v>4622</v>
      </c>
      <c r="F26" s="15"/>
      <c r="G26" s="13" t="s">
        <v>4623</v>
      </c>
      <c r="H26" s="13"/>
      <c r="I26" s="13"/>
      <c r="J26" s="13"/>
      <c r="K26" s="13"/>
      <c r="L26" s="13"/>
      <c r="M26" s="13"/>
      <c r="N26" s="13">
        <v>299</v>
      </c>
      <c r="O26" s="15"/>
      <c r="P26" s="13" t="s">
        <v>311</v>
      </c>
      <c r="Q26" s="30">
        <v>0.13</v>
      </c>
      <c r="R26" s="13"/>
    </row>
    <row r="27" s="3" customFormat="1" ht="16.5" spans="1:18">
      <c r="A27" s="13">
        <v>16</v>
      </c>
      <c r="B27" s="13" t="s">
        <v>22</v>
      </c>
      <c r="C27" s="13" t="s">
        <v>290</v>
      </c>
      <c r="D27" s="13"/>
      <c r="E27" s="13" t="s">
        <v>1961</v>
      </c>
      <c r="F27" s="13" t="s">
        <v>4624</v>
      </c>
      <c r="G27" s="13" t="s">
        <v>4313</v>
      </c>
      <c r="H27" s="13">
        <v>162778510</v>
      </c>
      <c r="I27" s="13">
        <v>164157725</v>
      </c>
      <c r="J27" s="13" t="s">
        <v>26</v>
      </c>
      <c r="K27" s="13" t="s">
        <v>45</v>
      </c>
      <c r="L27" s="13" t="s">
        <v>1964</v>
      </c>
      <c r="M27" s="13">
        <v>1</v>
      </c>
      <c r="N27" s="13">
        <v>1158</v>
      </c>
      <c r="O27" s="13">
        <v>1158</v>
      </c>
      <c r="P27" s="23" t="s">
        <v>4625</v>
      </c>
      <c r="Q27" s="30">
        <v>0.09</v>
      </c>
      <c r="R27" s="13" t="s">
        <v>1966</v>
      </c>
    </row>
    <row r="28" s="3" customFormat="1" ht="16.5" spans="1:18">
      <c r="A28" s="13"/>
      <c r="B28" s="13"/>
      <c r="C28" s="13"/>
      <c r="D28" s="13"/>
      <c r="E28" s="13"/>
      <c r="F28" s="13"/>
      <c r="G28" s="13" t="s">
        <v>4626</v>
      </c>
      <c r="H28" s="13"/>
      <c r="I28" s="13"/>
      <c r="J28" s="13"/>
      <c r="K28" s="13"/>
      <c r="L28" s="13"/>
      <c r="M28" s="13"/>
      <c r="N28" s="13"/>
      <c r="O28" s="13"/>
      <c r="P28" s="13"/>
      <c r="Q28" s="13"/>
      <c r="R28" s="13"/>
    </row>
    <row r="29" s="3" customFormat="1" ht="16.5" spans="1:18">
      <c r="A29" s="13"/>
      <c r="B29" s="13"/>
      <c r="C29" s="13"/>
      <c r="D29" s="13"/>
      <c r="E29" s="13"/>
      <c r="F29" s="13"/>
      <c r="G29" s="13" t="s">
        <v>4627</v>
      </c>
      <c r="H29" s="13"/>
      <c r="I29" s="13"/>
      <c r="J29" s="13"/>
      <c r="K29" s="13"/>
      <c r="L29" s="13"/>
      <c r="M29" s="13"/>
      <c r="N29" s="13"/>
      <c r="O29" s="13"/>
      <c r="P29" s="13"/>
      <c r="Q29" s="13"/>
      <c r="R29" s="13"/>
    </row>
    <row r="30" s="3" customFormat="1" ht="16.5" spans="1:18">
      <c r="A30" s="13"/>
      <c r="B30" s="13"/>
      <c r="C30" s="13"/>
      <c r="D30" s="13"/>
      <c r="E30" s="13"/>
      <c r="F30" s="13"/>
      <c r="G30" s="13" t="s">
        <v>3809</v>
      </c>
      <c r="H30" s="13"/>
      <c r="I30" s="13"/>
      <c r="J30" s="13"/>
      <c r="K30" s="13"/>
      <c r="L30" s="13"/>
      <c r="M30" s="13"/>
      <c r="N30" s="13"/>
      <c r="O30" s="13"/>
      <c r="P30" s="13"/>
      <c r="Q30" s="13"/>
      <c r="R30" s="13"/>
    </row>
    <row r="31" s="3" customFormat="1" ht="16.5" spans="1:18">
      <c r="A31" s="13"/>
      <c r="B31" s="13"/>
      <c r="C31" s="13"/>
      <c r="D31" s="13"/>
      <c r="E31" s="13"/>
      <c r="F31" s="13"/>
      <c r="G31" s="13" t="s">
        <v>4628</v>
      </c>
      <c r="H31" s="13"/>
      <c r="I31" s="13"/>
      <c r="J31" s="13"/>
      <c r="K31" s="13"/>
      <c r="L31" s="13"/>
      <c r="M31" s="13"/>
      <c r="N31" s="13"/>
      <c r="O31" s="13"/>
      <c r="P31" s="13"/>
      <c r="Q31" s="13"/>
      <c r="R31" s="13"/>
    </row>
    <row r="32" s="3" customFormat="1" ht="16.5" spans="1:18">
      <c r="A32" s="13"/>
      <c r="B32" s="13"/>
      <c r="C32" s="13"/>
      <c r="D32" s="13"/>
      <c r="E32" s="13"/>
      <c r="F32" s="13"/>
      <c r="G32" s="13" t="s">
        <v>3811</v>
      </c>
      <c r="H32" s="13"/>
      <c r="I32" s="13"/>
      <c r="J32" s="13"/>
      <c r="K32" s="13"/>
      <c r="L32" s="13"/>
      <c r="M32" s="13"/>
      <c r="N32" s="13"/>
      <c r="O32" s="13"/>
      <c r="P32" s="13"/>
      <c r="Q32" s="13"/>
      <c r="R32" s="13"/>
    </row>
    <row r="33" s="3" customFormat="1" ht="16.5" spans="1:18">
      <c r="A33" s="13"/>
      <c r="B33" s="13"/>
      <c r="C33" s="13"/>
      <c r="D33" s="13"/>
      <c r="E33" s="13"/>
      <c r="F33" s="13"/>
      <c r="G33" s="13" t="s">
        <v>3812</v>
      </c>
      <c r="H33" s="13"/>
      <c r="I33" s="13"/>
      <c r="J33" s="13"/>
      <c r="K33" s="13"/>
      <c r="L33" s="13"/>
      <c r="M33" s="13"/>
      <c r="N33" s="13"/>
      <c r="O33" s="13"/>
      <c r="P33" s="13"/>
      <c r="Q33" s="13"/>
      <c r="R33" s="13"/>
    </row>
    <row r="34" s="3" customFormat="1" ht="16.5" spans="1:18">
      <c r="A34" s="13"/>
      <c r="B34" s="13"/>
      <c r="C34" s="13"/>
      <c r="D34" s="13"/>
      <c r="E34" s="13"/>
      <c r="F34" s="13"/>
      <c r="G34" s="13" t="s">
        <v>3813</v>
      </c>
      <c r="H34" s="13"/>
      <c r="I34" s="13"/>
      <c r="J34" s="13"/>
      <c r="K34" s="13"/>
      <c r="L34" s="13"/>
      <c r="M34" s="13"/>
      <c r="N34" s="13"/>
      <c r="O34" s="13"/>
      <c r="P34" s="13"/>
      <c r="Q34" s="13"/>
      <c r="R34" s="13"/>
    </row>
    <row r="35" s="3" customFormat="1" ht="16.5" spans="1:18">
      <c r="A35" s="13"/>
      <c r="B35" s="13"/>
      <c r="C35" s="13"/>
      <c r="D35" s="13"/>
      <c r="E35" s="13"/>
      <c r="F35" s="13"/>
      <c r="G35" s="13" t="s">
        <v>3814</v>
      </c>
      <c r="H35" s="13"/>
      <c r="I35" s="13"/>
      <c r="J35" s="13"/>
      <c r="K35" s="13"/>
      <c r="L35" s="13"/>
      <c r="M35" s="13"/>
      <c r="N35" s="13"/>
      <c r="O35" s="13"/>
      <c r="P35" s="13"/>
      <c r="Q35" s="13"/>
      <c r="R35" s="13"/>
    </row>
    <row r="36" s="3" customFormat="1" ht="16.5" spans="1:18">
      <c r="A36" s="13"/>
      <c r="B36" s="13"/>
      <c r="C36" s="13"/>
      <c r="D36" s="13"/>
      <c r="E36" s="13"/>
      <c r="F36" s="13"/>
      <c r="G36" s="13" t="s">
        <v>3815</v>
      </c>
      <c r="H36" s="13"/>
      <c r="I36" s="13"/>
      <c r="J36" s="13"/>
      <c r="K36" s="13"/>
      <c r="L36" s="13"/>
      <c r="M36" s="13"/>
      <c r="N36" s="13"/>
      <c r="O36" s="13"/>
      <c r="P36" s="13"/>
      <c r="Q36" s="13"/>
      <c r="R36" s="13"/>
    </row>
    <row r="37" s="3" customFormat="1" ht="16.5" spans="1:18">
      <c r="A37" s="13"/>
      <c r="B37" s="13"/>
      <c r="C37" s="13"/>
      <c r="D37" s="13"/>
      <c r="E37" s="13"/>
      <c r="F37" s="13"/>
      <c r="G37" s="13" t="s">
        <v>2559</v>
      </c>
      <c r="H37" s="13"/>
      <c r="I37" s="13"/>
      <c r="J37" s="13"/>
      <c r="K37" s="13"/>
      <c r="L37" s="13"/>
      <c r="M37" s="13"/>
      <c r="N37" s="13"/>
      <c r="O37" s="13"/>
      <c r="P37" s="13"/>
      <c r="Q37" s="13"/>
      <c r="R37" s="13"/>
    </row>
    <row r="38" s="3" customFormat="1" ht="16.5" spans="1:18">
      <c r="A38" s="13"/>
      <c r="B38" s="13"/>
      <c r="C38" s="13"/>
      <c r="D38" s="13"/>
      <c r="E38" s="13"/>
      <c r="F38" s="13"/>
      <c r="G38" s="13" t="s">
        <v>1978</v>
      </c>
      <c r="H38" s="13"/>
      <c r="I38" s="13"/>
      <c r="J38" s="13"/>
      <c r="K38" s="13"/>
      <c r="L38" s="13"/>
      <c r="M38" s="13"/>
      <c r="N38" s="13"/>
      <c r="O38" s="13"/>
      <c r="P38" s="13"/>
      <c r="Q38" s="13"/>
      <c r="R38" s="13"/>
    </row>
    <row r="39" s="3" customFormat="1" ht="16.5" spans="1:18">
      <c r="A39" s="13"/>
      <c r="B39" s="13"/>
      <c r="C39" s="13"/>
      <c r="D39" s="13"/>
      <c r="E39" s="13"/>
      <c r="F39" s="13"/>
      <c r="G39" s="13" t="s">
        <v>2561</v>
      </c>
      <c r="H39" s="13"/>
      <c r="I39" s="13"/>
      <c r="J39" s="13"/>
      <c r="K39" s="13"/>
      <c r="L39" s="13"/>
      <c r="M39" s="13"/>
      <c r="N39" s="13"/>
      <c r="O39" s="13"/>
      <c r="P39" s="13"/>
      <c r="Q39" s="13"/>
      <c r="R39" s="13"/>
    </row>
    <row r="40" s="3" customFormat="1" ht="16.5" spans="1:18">
      <c r="A40" s="13"/>
      <c r="B40" s="13"/>
      <c r="C40" s="13"/>
      <c r="D40" s="13"/>
      <c r="E40" s="13"/>
      <c r="F40" s="13"/>
      <c r="G40" s="13" t="s">
        <v>1981</v>
      </c>
      <c r="H40" s="13"/>
      <c r="I40" s="13"/>
      <c r="J40" s="13"/>
      <c r="K40" s="13"/>
      <c r="L40" s="13"/>
      <c r="M40" s="13"/>
      <c r="N40" s="13"/>
      <c r="O40" s="13"/>
      <c r="P40" s="13"/>
      <c r="Q40" s="13"/>
      <c r="R40" s="13"/>
    </row>
    <row r="41" s="3" customFormat="1" ht="16.5" spans="1:18">
      <c r="A41" s="13"/>
      <c r="B41" s="13"/>
      <c r="C41" s="13"/>
      <c r="D41" s="13"/>
      <c r="E41" s="13"/>
      <c r="F41" s="13"/>
      <c r="G41" s="13" t="s">
        <v>2890</v>
      </c>
      <c r="H41" s="13"/>
      <c r="I41" s="13"/>
      <c r="J41" s="13"/>
      <c r="K41" s="13"/>
      <c r="L41" s="13"/>
      <c r="M41" s="13"/>
      <c r="N41" s="13"/>
      <c r="O41" s="13"/>
      <c r="P41" s="13"/>
      <c r="Q41" s="13"/>
      <c r="R41" s="13"/>
    </row>
    <row r="42" s="36" customFormat="1" ht="175.1" customHeight="1" spans="1:18">
      <c r="A42" s="15">
        <v>19</v>
      </c>
      <c r="B42" s="15" t="s">
        <v>22</v>
      </c>
      <c r="C42" s="15" t="s">
        <v>333</v>
      </c>
      <c r="D42" s="11"/>
      <c r="E42" s="13"/>
      <c r="F42" s="13" t="s">
        <v>4629</v>
      </c>
      <c r="G42" s="13" t="s">
        <v>4630</v>
      </c>
      <c r="H42" s="15">
        <v>162778714</v>
      </c>
      <c r="I42" s="15">
        <v>164157959</v>
      </c>
      <c r="J42" s="13" t="s">
        <v>51</v>
      </c>
      <c r="K42" s="13" t="s">
        <v>154</v>
      </c>
      <c r="L42" s="13" t="s">
        <v>356</v>
      </c>
      <c r="M42" s="13">
        <v>1</v>
      </c>
      <c r="N42" s="13" t="s">
        <v>4631</v>
      </c>
      <c r="O42" s="13">
        <v>789</v>
      </c>
      <c r="P42" s="20" t="s">
        <v>4632</v>
      </c>
      <c r="Q42" s="30">
        <v>0.13</v>
      </c>
      <c r="R42" s="13" t="s">
        <v>4633</v>
      </c>
    </row>
    <row r="43" s="5" customFormat="1" ht="147" customHeight="1" spans="1:18">
      <c r="A43" s="11">
        <v>21</v>
      </c>
      <c r="B43" s="11" t="s">
        <v>22</v>
      </c>
      <c r="C43" s="11" t="s">
        <v>371</v>
      </c>
      <c r="D43" s="11"/>
      <c r="E43" s="11" t="s">
        <v>3845</v>
      </c>
      <c r="F43" s="11" t="s">
        <v>4634</v>
      </c>
      <c r="G43" s="11" t="s">
        <v>4635</v>
      </c>
      <c r="H43" s="12">
        <v>162779098</v>
      </c>
      <c r="I43" s="12">
        <v>164158408</v>
      </c>
      <c r="J43" s="11" t="s">
        <v>915</v>
      </c>
      <c r="K43" s="11" t="s">
        <v>916</v>
      </c>
      <c r="L43" s="11" t="s">
        <v>909</v>
      </c>
      <c r="M43" s="11">
        <v>1</v>
      </c>
      <c r="N43" s="28">
        <v>2680</v>
      </c>
      <c r="O43" s="28">
        <v>2680</v>
      </c>
      <c r="P43" s="19" t="s">
        <v>4636</v>
      </c>
      <c r="Q43" s="29">
        <v>0.13</v>
      </c>
      <c r="R43" s="13" t="s">
        <v>918</v>
      </c>
    </row>
    <row r="44" s="5" customFormat="1" ht="147" customHeight="1" spans="1:18">
      <c r="A44" s="11">
        <v>22</v>
      </c>
      <c r="B44" s="11" t="s">
        <v>22</v>
      </c>
      <c r="C44" s="11" t="s">
        <v>371</v>
      </c>
      <c r="D44" s="11" t="s">
        <v>60</v>
      </c>
      <c r="E44" s="11" t="s">
        <v>4637</v>
      </c>
      <c r="F44" s="11" t="s">
        <v>4638</v>
      </c>
      <c r="G44" s="11" t="s">
        <v>4639</v>
      </c>
      <c r="H44" s="12">
        <v>162778153</v>
      </c>
      <c r="I44" s="12">
        <v>164157218</v>
      </c>
      <c r="J44" s="11" t="s">
        <v>26</v>
      </c>
      <c r="K44" s="11" t="s">
        <v>375</v>
      </c>
      <c r="L44" s="11" t="s">
        <v>1087</v>
      </c>
      <c r="M44" s="11">
        <v>1</v>
      </c>
      <c r="N44" s="28">
        <v>2998</v>
      </c>
      <c r="O44" s="28">
        <v>2998</v>
      </c>
      <c r="P44" s="27" t="s">
        <v>4640</v>
      </c>
      <c r="Q44" s="29">
        <v>0.13</v>
      </c>
      <c r="R44" s="11" t="s">
        <v>378</v>
      </c>
    </row>
    <row r="45" s="33" customFormat="1" ht="147" customHeight="1" spans="1:18">
      <c r="A45" s="13">
        <v>23</v>
      </c>
      <c r="B45" s="13" t="s">
        <v>22</v>
      </c>
      <c r="C45" s="13" t="s">
        <v>919</v>
      </c>
      <c r="D45" s="13"/>
      <c r="E45" s="13" t="s">
        <v>4641</v>
      </c>
      <c r="F45" s="13" t="s">
        <v>4642</v>
      </c>
      <c r="G45" s="13" t="s">
        <v>4643</v>
      </c>
      <c r="H45" s="16">
        <v>162778857</v>
      </c>
      <c r="I45" s="16">
        <v>164158125</v>
      </c>
      <c r="J45" s="13" t="s">
        <v>2427</v>
      </c>
      <c r="K45" s="13" t="s">
        <v>2428</v>
      </c>
      <c r="L45" s="13" t="s">
        <v>2429</v>
      </c>
      <c r="M45" s="13">
        <v>1</v>
      </c>
      <c r="N45" s="22">
        <v>739</v>
      </c>
      <c r="O45" s="22">
        <v>739</v>
      </c>
      <c r="P45" s="23" t="s">
        <v>4644</v>
      </c>
      <c r="Q45" s="30">
        <v>0.13</v>
      </c>
      <c r="R45" s="13" t="s">
        <v>2431</v>
      </c>
    </row>
    <row r="46" s="5" customFormat="1" ht="147" customHeight="1" spans="1:18">
      <c r="A46" s="11">
        <v>24</v>
      </c>
      <c r="B46" s="11" t="s">
        <v>22</v>
      </c>
      <c r="C46" s="11" t="s">
        <v>919</v>
      </c>
      <c r="D46" s="11"/>
      <c r="E46" s="11" t="s">
        <v>4645</v>
      </c>
      <c r="F46" s="11" t="s">
        <v>4646</v>
      </c>
      <c r="G46" s="11" t="s">
        <v>4647</v>
      </c>
      <c r="H46" s="12">
        <v>162778813</v>
      </c>
      <c r="I46" s="12">
        <v>164158069</v>
      </c>
      <c r="J46" s="11" t="s">
        <v>26</v>
      </c>
      <c r="K46" s="11" t="s">
        <v>120</v>
      </c>
      <c r="L46" s="11" t="s">
        <v>4648</v>
      </c>
      <c r="M46" s="11">
        <v>1</v>
      </c>
      <c r="N46" s="28">
        <v>3099</v>
      </c>
      <c r="O46" s="28">
        <v>3099</v>
      </c>
      <c r="P46" s="27" t="s">
        <v>4649</v>
      </c>
      <c r="Q46" s="29">
        <v>0.13</v>
      </c>
      <c r="R46" s="11" t="s">
        <v>4650</v>
      </c>
    </row>
    <row r="47" s="33" customFormat="1" ht="132" spans="1:18">
      <c r="A47" s="13">
        <v>25</v>
      </c>
      <c r="B47" s="13" t="s">
        <v>22</v>
      </c>
      <c r="C47" s="13" t="s">
        <v>997</v>
      </c>
      <c r="D47" s="13" t="s">
        <v>60</v>
      </c>
      <c r="E47" s="13" t="s">
        <v>4651</v>
      </c>
      <c r="F47" s="13" t="s">
        <v>4652</v>
      </c>
      <c r="G47" s="13" t="s">
        <v>4653</v>
      </c>
      <c r="H47" s="13">
        <v>162778879</v>
      </c>
      <c r="I47" s="13">
        <v>164158154</v>
      </c>
      <c r="J47" s="13" t="s">
        <v>2196</v>
      </c>
      <c r="K47" s="13" t="s">
        <v>45</v>
      </c>
      <c r="L47" s="11" t="s">
        <v>36</v>
      </c>
      <c r="M47" s="13">
        <v>1</v>
      </c>
      <c r="N47" s="13">
        <v>699</v>
      </c>
      <c r="O47" s="13">
        <v>699</v>
      </c>
      <c r="P47" s="23" t="s">
        <v>4654</v>
      </c>
      <c r="Q47" s="30">
        <v>0.13</v>
      </c>
      <c r="R47" s="13" t="s">
        <v>4655</v>
      </c>
    </row>
    <row r="48" s="33" customFormat="1" ht="115.5" spans="1:18">
      <c r="A48" s="11">
        <v>26</v>
      </c>
      <c r="B48" s="11" t="s">
        <v>22</v>
      </c>
      <c r="C48" s="11" t="s">
        <v>1005</v>
      </c>
      <c r="D48" s="11" t="s">
        <v>60</v>
      </c>
      <c r="E48" s="11" t="s">
        <v>4138</v>
      </c>
      <c r="F48" s="11" t="s">
        <v>4656</v>
      </c>
      <c r="G48" s="11" t="s">
        <v>4657</v>
      </c>
      <c r="H48" s="12">
        <v>162778740</v>
      </c>
      <c r="I48" s="12">
        <v>164157987</v>
      </c>
      <c r="J48" s="11" t="s">
        <v>250</v>
      </c>
      <c r="K48" s="11" t="s">
        <v>2211</v>
      </c>
      <c r="L48" s="11" t="s">
        <v>36</v>
      </c>
      <c r="M48" s="11">
        <v>3</v>
      </c>
      <c r="N48" s="11">
        <v>899</v>
      </c>
      <c r="O48" s="11">
        <f>N48+N49+N50</f>
        <v>1327</v>
      </c>
      <c r="P48" s="27" t="s">
        <v>4658</v>
      </c>
      <c r="Q48" s="29">
        <v>0.13</v>
      </c>
      <c r="R48" s="11" t="s">
        <v>1011</v>
      </c>
    </row>
    <row r="49" s="33" customFormat="1" ht="99" spans="1:18">
      <c r="A49" s="11">
        <v>1</v>
      </c>
      <c r="B49" s="11"/>
      <c r="C49" s="11"/>
      <c r="D49" s="11"/>
      <c r="E49" s="11"/>
      <c r="F49" s="11"/>
      <c r="G49" s="11" t="s">
        <v>4659</v>
      </c>
      <c r="H49" s="14"/>
      <c r="I49" s="14"/>
      <c r="J49" s="11"/>
      <c r="K49" s="11"/>
      <c r="L49" s="11"/>
      <c r="M49" s="11"/>
      <c r="N49" s="11">
        <v>339</v>
      </c>
      <c r="O49" s="11"/>
      <c r="P49" s="27" t="s">
        <v>4660</v>
      </c>
      <c r="Q49" s="29"/>
      <c r="R49" s="11"/>
    </row>
    <row r="50" s="33" customFormat="1" ht="115.5" spans="1:18">
      <c r="A50" s="11"/>
      <c r="B50" s="11"/>
      <c r="C50" s="11"/>
      <c r="D50" s="11"/>
      <c r="E50" s="11"/>
      <c r="F50" s="11"/>
      <c r="G50" s="11" t="s">
        <v>4661</v>
      </c>
      <c r="H50" s="14"/>
      <c r="I50" s="14"/>
      <c r="J50" s="11"/>
      <c r="K50" s="11"/>
      <c r="L50" s="11"/>
      <c r="M50" s="11"/>
      <c r="N50" s="11">
        <v>89</v>
      </c>
      <c r="O50" s="11"/>
      <c r="P50" s="27" t="s">
        <v>4662</v>
      </c>
      <c r="Q50" s="29"/>
      <c r="R50" s="11"/>
    </row>
    <row r="51" ht="297" customHeight="1" spans="1:18">
      <c r="A51" s="11">
        <v>1</v>
      </c>
      <c r="B51" s="11" t="s">
        <v>22</v>
      </c>
      <c r="C51" s="11" t="s">
        <v>997</v>
      </c>
      <c r="D51" s="11" t="s">
        <v>60</v>
      </c>
      <c r="E51" s="11" t="s">
        <v>4663</v>
      </c>
      <c r="F51" s="11" t="s">
        <v>4664</v>
      </c>
      <c r="G51" s="18" t="s">
        <v>4665</v>
      </c>
      <c r="H51" s="12">
        <v>162681854</v>
      </c>
      <c r="I51" s="12">
        <v>163942537</v>
      </c>
      <c r="J51" s="11" t="s">
        <v>250</v>
      </c>
      <c r="K51" s="11" t="s">
        <v>27</v>
      </c>
      <c r="L51" s="11" t="s">
        <v>98</v>
      </c>
      <c r="M51" s="11">
        <v>1</v>
      </c>
      <c r="N51" s="11">
        <v>999</v>
      </c>
      <c r="O51" s="11">
        <v>999</v>
      </c>
      <c r="P51" s="54" t="s">
        <v>4666</v>
      </c>
      <c r="Q51" s="29">
        <v>0.13</v>
      </c>
      <c r="R51" s="11" t="s">
        <v>1011</v>
      </c>
    </row>
    <row r="52" ht="175.2" customHeight="1" spans="1:18">
      <c r="A52" s="11">
        <v>2</v>
      </c>
      <c r="B52" s="11" t="s">
        <v>22</v>
      </c>
      <c r="C52" s="11" t="s">
        <v>919</v>
      </c>
      <c r="D52" s="11"/>
      <c r="E52" s="11" t="s">
        <v>4667</v>
      </c>
      <c r="F52" s="11" t="s">
        <v>4668</v>
      </c>
      <c r="G52" s="52" t="s">
        <v>4669</v>
      </c>
      <c r="H52" s="16">
        <v>162778384</v>
      </c>
      <c r="I52" s="12">
        <v>164157585</v>
      </c>
      <c r="J52" s="11" t="s">
        <v>975</v>
      </c>
      <c r="K52" s="11" t="s">
        <v>976</v>
      </c>
      <c r="L52" s="11" t="s">
        <v>53</v>
      </c>
      <c r="M52" s="11">
        <v>1</v>
      </c>
      <c r="N52" s="28"/>
      <c r="O52" s="28">
        <v>1199</v>
      </c>
      <c r="P52" s="54" t="s">
        <v>4670</v>
      </c>
      <c r="Q52" s="29">
        <v>0.13</v>
      </c>
      <c r="R52" s="11" t="s">
        <v>979</v>
      </c>
    </row>
    <row r="53" ht="131.8" customHeight="1" spans="1:18">
      <c r="A53" s="13">
        <v>3</v>
      </c>
      <c r="B53" s="11" t="s">
        <v>22</v>
      </c>
      <c r="C53" s="39" t="s">
        <v>919</v>
      </c>
      <c r="D53" s="13"/>
      <c r="E53" s="13" t="s">
        <v>4671</v>
      </c>
      <c r="F53" s="13" t="s">
        <v>4672</v>
      </c>
      <c r="G53" s="17" t="s">
        <v>4673</v>
      </c>
      <c r="H53" s="16">
        <v>162778176</v>
      </c>
      <c r="I53" s="16">
        <v>164157245</v>
      </c>
      <c r="J53" s="13" t="s">
        <v>127</v>
      </c>
      <c r="K53" s="13" t="s">
        <v>3393</v>
      </c>
      <c r="L53" s="11" t="s">
        <v>909</v>
      </c>
      <c r="M53" s="11">
        <v>1</v>
      </c>
      <c r="N53" s="22"/>
      <c r="O53" s="22">
        <v>999</v>
      </c>
      <c r="P53" s="44" t="s">
        <v>4674</v>
      </c>
      <c r="Q53" s="30">
        <v>0.13</v>
      </c>
      <c r="R53" s="13" t="s">
        <v>3056</v>
      </c>
    </row>
    <row r="54" ht="16.5" spans="1:18">
      <c r="A54" s="13">
        <v>4</v>
      </c>
      <c r="B54" s="13" t="s">
        <v>22</v>
      </c>
      <c r="C54" s="13" t="s">
        <v>1101</v>
      </c>
      <c r="D54" s="13"/>
      <c r="E54" s="13" t="s">
        <v>1961</v>
      </c>
      <c r="F54" s="13" t="s">
        <v>4675</v>
      </c>
      <c r="G54" s="17" t="s">
        <v>4676</v>
      </c>
      <c r="H54" s="13">
        <v>162778471</v>
      </c>
      <c r="I54" s="13">
        <v>164157681</v>
      </c>
      <c r="J54" s="13" t="s">
        <v>26</v>
      </c>
      <c r="K54" s="13" t="s">
        <v>1401</v>
      </c>
      <c r="L54" s="13" t="s">
        <v>1964</v>
      </c>
      <c r="M54" s="13">
        <v>1</v>
      </c>
      <c r="N54" s="13">
        <v>1158</v>
      </c>
      <c r="O54" s="13">
        <v>1158</v>
      </c>
      <c r="P54" s="44" t="s">
        <v>4677</v>
      </c>
      <c r="Q54" s="30">
        <v>0.09</v>
      </c>
      <c r="R54" s="13" t="s">
        <v>1966</v>
      </c>
    </row>
    <row r="55" ht="16.5" spans="1:18">
      <c r="A55" s="13"/>
      <c r="B55" s="13"/>
      <c r="C55" s="13"/>
      <c r="D55" s="13"/>
      <c r="E55" s="13"/>
      <c r="F55" s="13"/>
      <c r="G55" s="17" t="s">
        <v>4049</v>
      </c>
      <c r="H55" s="13"/>
      <c r="I55" s="13"/>
      <c r="J55" s="13"/>
      <c r="K55" s="13"/>
      <c r="L55" s="13"/>
      <c r="M55" s="13"/>
      <c r="N55" s="13"/>
      <c r="O55" s="13"/>
      <c r="P55" s="13"/>
      <c r="Q55" s="13"/>
      <c r="R55" s="13"/>
    </row>
    <row r="56" ht="16.5" spans="1:18">
      <c r="A56" s="13"/>
      <c r="B56" s="13"/>
      <c r="C56" s="13"/>
      <c r="D56" s="13"/>
      <c r="E56" s="13"/>
      <c r="F56" s="13"/>
      <c r="G56" s="17" t="s">
        <v>4678</v>
      </c>
      <c r="H56" s="13"/>
      <c r="I56" s="13"/>
      <c r="J56" s="13"/>
      <c r="K56" s="13"/>
      <c r="L56" s="13"/>
      <c r="M56" s="13"/>
      <c r="N56" s="13"/>
      <c r="O56" s="13"/>
      <c r="P56" s="13"/>
      <c r="Q56" s="13"/>
      <c r="R56" s="13"/>
    </row>
    <row r="57" ht="16.5" spans="1:18">
      <c r="A57" s="13"/>
      <c r="B57" s="13"/>
      <c r="C57" s="13"/>
      <c r="D57" s="13"/>
      <c r="E57" s="13"/>
      <c r="F57" s="13"/>
      <c r="G57" s="17" t="s">
        <v>4318</v>
      </c>
      <c r="H57" s="13"/>
      <c r="I57" s="13"/>
      <c r="J57" s="13"/>
      <c r="K57" s="13"/>
      <c r="L57" s="13"/>
      <c r="M57" s="13"/>
      <c r="N57" s="13"/>
      <c r="O57" s="13"/>
      <c r="P57" s="13"/>
      <c r="Q57" s="13"/>
      <c r="R57" s="13"/>
    </row>
    <row r="58" ht="16.5" spans="1:18">
      <c r="A58" s="13"/>
      <c r="B58" s="13"/>
      <c r="C58" s="13"/>
      <c r="D58" s="13"/>
      <c r="E58" s="13"/>
      <c r="F58" s="13"/>
      <c r="G58" s="17" t="s">
        <v>1969</v>
      </c>
      <c r="H58" s="13"/>
      <c r="I58" s="13"/>
      <c r="J58" s="13"/>
      <c r="K58" s="13"/>
      <c r="L58" s="13"/>
      <c r="M58" s="13"/>
      <c r="N58" s="13"/>
      <c r="O58" s="13"/>
      <c r="P58" s="13"/>
      <c r="Q58" s="13"/>
      <c r="R58" s="13"/>
    </row>
    <row r="59" ht="16.5" spans="1:18">
      <c r="A59" s="13"/>
      <c r="B59" s="13"/>
      <c r="C59" s="13"/>
      <c r="D59" s="13"/>
      <c r="E59" s="13"/>
      <c r="F59" s="13"/>
      <c r="G59" s="17" t="s">
        <v>4052</v>
      </c>
      <c r="H59" s="13"/>
      <c r="I59" s="13"/>
      <c r="J59" s="13"/>
      <c r="K59" s="13"/>
      <c r="L59" s="13"/>
      <c r="M59" s="13"/>
      <c r="N59" s="13"/>
      <c r="O59" s="13"/>
      <c r="P59" s="13"/>
      <c r="Q59" s="13"/>
      <c r="R59" s="13"/>
    </row>
    <row r="60" ht="16.5" spans="1:18">
      <c r="A60" s="13"/>
      <c r="B60" s="13"/>
      <c r="C60" s="13"/>
      <c r="D60" s="13"/>
      <c r="E60" s="13"/>
      <c r="F60" s="13"/>
      <c r="G60" s="17" t="s">
        <v>1963</v>
      </c>
      <c r="H60" s="13"/>
      <c r="I60" s="13"/>
      <c r="J60" s="13"/>
      <c r="K60" s="13"/>
      <c r="L60" s="13"/>
      <c r="M60" s="13"/>
      <c r="N60" s="13"/>
      <c r="O60" s="13"/>
      <c r="P60" s="13"/>
      <c r="Q60" s="13"/>
      <c r="R60" s="13"/>
    </row>
    <row r="61" ht="16.5" spans="1:18">
      <c r="A61" s="13"/>
      <c r="B61" s="13"/>
      <c r="C61" s="13"/>
      <c r="D61" s="13"/>
      <c r="E61" s="13"/>
      <c r="F61" s="13"/>
      <c r="G61" s="17" t="s">
        <v>2557</v>
      </c>
      <c r="H61" s="13"/>
      <c r="I61" s="13"/>
      <c r="J61" s="13"/>
      <c r="K61" s="13"/>
      <c r="L61" s="13"/>
      <c r="M61" s="13"/>
      <c r="N61" s="13"/>
      <c r="O61" s="13"/>
      <c r="P61" s="13"/>
      <c r="Q61" s="13"/>
      <c r="R61" s="13"/>
    </row>
    <row r="62" ht="16.5" spans="1:18">
      <c r="A62" s="13"/>
      <c r="B62" s="13"/>
      <c r="C62" s="13"/>
      <c r="D62" s="13"/>
      <c r="E62" s="13"/>
      <c r="F62" s="13"/>
      <c r="G62" s="17" t="s">
        <v>1968</v>
      </c>
      <c r="H62" s="13"/>
      <c r="I62" s="13"/>
      <c r="J62" s="13"/>
      <c r="K62" s="13"/>
      <c r="L62" s="13"/>
      <c r="M62" s="13"/>
      <c r="N62" s="13"/>
      <c r="O62" s="13"/>
      <c r="P62" s="13"/>
      <c r="Q62" s="13"/>
      <c r="R62" s="13"/>
    </row>
    <row r="63" ht="16.5" spans="1:18">
      <c r="A63" s="13"/>
      <c r="B63" s="13"/>
      <c r="C63" s="13"/>
      <c r="D63" s="13"/>
      <c r="E63" s="13"/>
      <c r="F63" s="13"/>
      <c r="G63" s="17" t="s">
        <v>1971</v>
      </c>
      <c r="H63" s="13"/>
      <c r="I63" s="13"/>
      <c r="J63" s="13"/>
      <c r="K63" s="13"/>
      <c r="L63" s="13"/>
      <c r="M63" s="13"/>
      <c r="N63" s="13"/>
      <c r="O63" s="13"/>
      <c r="P63" s="13"/>
      <c r="Q63" s="13"/>
      <c r="R63" s="13"/>
    </row>
    <row r="64" ht="16.5" spans="1:18">
      <c r="A64" s="13"/>
      <c r="B64" s="13"/>
      <c r="C64" s="13"/>
      <c r="D64" s="13"/>
      <c r="E64" s="13"/>
      <c r="F64" s="13"/>
      <c r="G64" s="17" t="s">
        <v>4324</v>
      </c>
      <c r="H64" s="13"/>
      <c r="I64" s="13"/>
      <c r="J64" s="13"/>
      <c r="K64" s="13"/>
      <c r="L64" s="13"/>
      <c r="M64" s="13"/>
      <c r="N64" s="13"/>
      <c r="O64" s="13"/>
      <c r="P64" s="13"/>
      <c r="Q64" s="13"/>
      <c r="R64" s="13"/>
    </row>
    <row r="65" ht="16.5" spans="1:18">
      <c r="A65" s="13"/>
      <c r="B65" s="13"/>
      <c r="C65" s="13"/>
      <c r="D65" s="13"/>
      <c r="E65" s="13"/>
      <c r="F65" s="13"/>
      <c r="G65" s="17" t="s">
        <v>4319</v>
      </c>
      <c r="H65" s="13"/>
      <c r="I65" s="13"/>
      <c r="J65" s="13"/>
      <c r="K65" s="13"/>
      <c r="L65" s="13"/>
      <c r="M65" s="13"/>
      <c r="N65" s="13"/>
      <c r="O65" s="13"/>
      <c r="P65" s="13"/>
      <c r="Q65" s="13"/>
      <c r="R65" s="13"/>
    </row>
    <row r="66" ht="16.5" spans="1:18">
      <c r="A66" s="13"/>
      <c r="B66" s="13"/>
      <c r="C66" s="13"/>
      <c r="D66" s="13"/>
      <c r="E66" s="13"/>
      <c r="F66" s="13"/>
      <c r="G66" s="17" t="s">
        <v>4320</v>
      </c>
      <c r="H66" s="13"/>
      <c r="I66" s="13"/>
      <c r="J66" s="13"/>
      <c r="K66" s="13"/>
      <c r="L66" s="13"/>
      <c r="M66" s="13"/>
      <c r="N66" s="13"/>
      <c r="O66" s="13"/>
      <c r="P66" s="13"/>
      <c r="Q66" s="13"/>
      <c r="R66" s="13"/>
    </row>
    <row r="67" ht="16.5" spans="1:18">
      <c r="A67" s="13"/>
      <c r="B67" s="13"/>
      <c r="C67" s="13"/>
      <c r="D67" s="13"/>
      <c r="E67" s="13"/>
      <c r="F67" s="13"/>
      <c r="G67" s="17" t="s">
        <v>2890</v>
      </c>
      <c r="H67" s="13"/>
      <c r="I67" s="13"/>
      <c r="J67" s="13"/>
      <c r="K67" s="13"/>
      <c r="L67" s="13"/>
      <c r="M67" s="13"/>
      <c r="N67" s="13"/>
      <c r="O67" s="13"/>
      <c r="P67" s="13"/>
      <c r="Q67" s="13"/>
      <c r="R67" s="13"/>
    </row>
    <row r="68" ht="16.5" spans="1:18">
      <c r="A68" s="13">
        <v>5</v>
      </c>
      <c r="B68" s="13" t="s">
        <v>22</v>
      </c>
      <c r="C68" s="13" t="s">
        <v>1101</v>
      </c>
      <c r="D68" s="13" t="s">
        <v>60</v>
      </c>
      <c r="E68" s="13" t="s">
        <v>1961</v>
      </c>
      <c r="F68" s="13" t="s">
        <v>4679</v>
      </c>
      <c r="G68" s="17" t="s">
        <v>2885</v>
      </c>
      <c r="H68" s="13">
        <v>162778464</v>
      </c>
      <c r="I68" s="13">
        <v>164157674</v>
      </c>
      <c r="J68" s="13" t="s">
        <v>26</v>
      </c>
      <c r="K68" s="13" t="s">
        <v>1401</v>
      </c>
      <c r="L68" s="13" t="s">
        <v>1964</v>
      </c>
      <c r="M68" s="13">
        <v>1</v>
      </c>
      <c r="N68" s="13">
        <v>1158</v>
      </c>
      <c r="O68" s="13">
        <v>1158</v>
      </c>
      <c r="P68" s="44" t="s">
        <v>4680</v>
      </c>
      <c r="Q68" s="30">
        <v>0.09</v>
      </c>
      <c r="R68" s="13" t="s">
        <v>1966</v>
      </c>
    </row>
    <row r="69" ht="16.5" spans="1:18">
      <c r="A69" s="13"/>
      <c r="B69" s="13"/>
      <c r="C69" s="13"/>
      <c r="D69" s="13"/>
      <c r="E69" s="13"/>
      <c r="F69" s="13"/>
      <c r="G69" s="17" t="s">
        <v>2564</v>
      </c>
      <c r="H69" s="13"/>
      <c r="I69" s="13"/>
      <c r="J69" s="13"/>
      <c r="K69" s="13"/>
      <c r="L69" s="13"/>
      <c r="M69" s="13"/>
      <c r="N69" s="13"/>
      <c r="O69" s="13"/>
      <c r="P69" s="13"/>
      <c r="Q69" s="13"/>
      <c r="R69" s="13"/>
    </row>
    <row r="70" ht="16.5" spans="1:18">
      <c r="A70" s="13"/>
      <c r="B70" s="13"/>
      <c r="C70" s="13"/>
      <c r="D70" s="13"/>
      <c r="E70" s="13"/>
      <c r="F70" s="13"/>
      <c r="G70" s="17" t="s">
        <v>4323</v>
      </c>
      <c r="H70" s="13"/>
      <c r="I70" s="13"/>
      <c r="J70" s="13"/>
      <c r="K70" s="13"/>
      <c r="L70" s="13"/>
      <c r="M70" s="13"/>
      <c r="N70" s="13"/>
      <c r="O70" s="13"/>
      <c r="P70" s="13"/>
      <c r="Q70" s="13"/>
      <c r="R70" s="13"/>
    </row>
    <row r="71" ht="16.5" spans="1:18">
      <c r="A71" s="13"/>
      <c r="B71" s="13"/>
      <c r="C71" s="13"/>
      <c r="D71" s="13"/>
      <c r="E71" s="13"/>
      <c r="F71" s="13"/>
      <c r="G71" s="17" t="s">
        <v>2567</v>
      </c>
      <c r="H71" s="13"/>
      <c r="I71" s="13"/>
      <c r="J71" s="13"/>
      <c r="K71" s="13"/>
      <c r="L71" s="13"/>
      <c r="M71" s="13"/>
      <c r="N71" s="13"/>
      <c r="O71" s="13"/>
      <c r="P71" s="13"/>
      <c r="Q71" s="13"/>
      <c r="R71" s="13"/>
    </row>
    <row r="72" ht="16.5" spans="1:18">
      <c r="A72" s="13"/>
      <c r="B72" s="13"/>
      <c r="C72" s="13"/>
      <c r="D72" s="13"/>
      <c r="E72" s="13"/>
      <c r="F72" s="13"/>
      <c r="G72" s="17" t="s">
        <v>2887</v>
      </c>
      <c r="H72" s="13"/>
      <c r="I72" s="13"/>
      <c r="J72" s="13"/>
      <c r="K72" s="13"/>
      <c r="L72" s="13"/>
      <c r="M72" s="13"/>
      <c r="N72" s="13"/>
      <c r="O72" s="13"/>
      <c r="P72" s="13"/>
      <c r="Q72" s="13"/>
      <c r="R72" s="13"/>
    </row>
    <row r="73" ht="16.5" spans="1:18">
      <c r="A73" s="13"/>
      <c r="B73" s="13"/>
      <c r="C73" s="13"/>
      <c r="D73" s="13"/>
      <c r="E73" s="13"/>
      <c r="F73" s="13"/>
      <c r="G73" s="17" t="s">
        <v>2888</v>
      </c>
      <c r="H73" s="13"/>
      <c r="I73" s="13"/>
      <c r="J73" s="13"/>
      <c r="K73" s="13"/>
      <c r="L73" s="13"/>
      <c r="M73" s="13"/>
      <c r="N73" s="13"/>
      <c r="O73" s="13"/>
      <c r="P73" s="13"/>
      <c r="Q73" s="13"/>
      <c r="R73" s="13"/>
    </row>
    <row r="74" ht="16.5" spans="1:18">
      <c r="A74" s="13"/>
      <c r="B74" s="13"/>
      <c r="C74" s="13"/>
      <c r="D74" s="13"/>
      <c r="E74" s="13"/>
      <c r="F74" s="13"/>
      <c r="G74" s="17" t="s">
        <v>4049</v>
      </c>
      <c r="H74" s="13"/>
      <c r="I74" s="13"/>
      <c r="J74" s="13"/>
      <c r="K74" s="13"/>
      <c r="L74" s="13"/>
      <c r="M74" s="13"/>
      <c r="N74" s="13"/>
      <c r="O74" s="13"/>
      <c r="P74" s="13"/>
      <c r="Q74" s="13"/>
      <c r="R74" s="13"/>
    </row>
    <row r="75" ht="16.5" spans="1:18">
      <c r="A75" s="13"/>
      <c r="B75" s="13"/>
      <c r="C75" s="13"/>
      <c r="D75" s="13"/>
      <c r="E75" s="13"/>
      <c r="F75" s="13"/>
      <c r="G75" s="17" t="s">
        <v>4678</v>
      </c>
      <c r="H75" s="13"/>
      <c r="I75" s="13"/>
      <c r="J75" s="13"/>
      <c r="K75" s="13"/>
      <c r="L75" s="13"/>
      <c r="M75" s="13"/>
      <c r="N75" s="13"/>
      <c r="O75" s="13"/>
      <c r="P75" s="13"/>
      <c r="Q75" s="13"/>
      <c r="R75" s="13"/>
    </row>
    <row r="76" ht="16.5" spans="1:18">
      <c r="A76" s="13"/>
      <c r="B76" s="13"/>
      <c r="C76" s="13"/>
      <c r="D76" s="13"/>
      <c r="E76" s="13"/>
      <c r="F76" s="13"/>
      <c r="G76" s="17" t="s">
        <v>4318</v>
      </c>
      <c r="H76" s="13"/>
      <c r="I76" s="13"/>
      <c r="J76" s="13"/>
      <c r="K76" s="13"/>
      <c r="L76" s="13"/>
      <c r="M76" s="13"/>
      <c r="N76" s="13"/>
      <c r="O76" s="13"/>
      <c r="P76" s="13"/>
      <c r="Q76" s="13"/>
      <c r="R76" s="13"/>
    </row>
    <row r="77" ht="16.5" spans="1:18">
      <c r="A77" s="13"/>
      <c r="B77" s="13"/>
      <c r="C77" s="13"/>
      <c r="D77" s="13"/>
      <c r="E77" s="13"/>
      <c r="F77" s="13"/>
      <c r="G77" s="17" t="s">
        <v>2557</v>
      </c>
      <c r="H77" s="13"/>
      <c r="I77" s="13"/>
      <c r="J77" s="13"/>
      <c r="K77" s="13"/>
      <c r="L77" s="13"/>
      <c r="M77" s="13"/>
      <c r="N77" s="13"/>
      <c r="O77" s="13"/>
      <c r="P77" s="13"/>
      <c r="Q77" s="13"/>
      <c r="R77" s="13"/>
    </row>
    <row r="78" ht="16.5" spans="1:18">
      <c r="A78" s="13"/>
      <c r="B78" s="13"/>
      <c r="C78" s="13"/>
      <c r="D78" s="13"/>
      <c r="E78" s="13"/>
      <c r="F78" s="13"/>
      <c r="G78" s="17" t="s">
        <v>2568</v>
      </c>
      <c r="H78" s="13"/>
      <c r="I78" s="13"/>
      <c r="J78" s="13"/>
      <c r="K78" s="13"/>
      <c r="L78" s="13"/>
      <c r="M78" s="13"/>
      <c r="N78" s="13"/>
      <c r="O78" s="13"/>
      <c r="P78" s="13"/>
      <c r="Q78" s="13"/>
      <c r="R78" s="13"/>
    </row>
    <row r="79" ht="16.5" spans="1:18">
      <c r="A79" s="13"/>
      <c r="B79" s="13"/>
      <c r="C79" s="13"/>
      <c r="D79" s="13"/>
      <c r="E79" s="13"/>
      <c r="F79" s="13"/>
      <c r="G79" s="17" t="s">
        <v>2569</v>
      </c>
      <c r="H79" s="13"/>
      <c r="I79" s="13"/>
      <c r="J79" s="13"/>
      <c r="K79" s="13"/>
      <c r="L79" s="13"/>
      <c r="M79" s="13"/>
      <c r="N79" s="13"/>
      <c r="O79" s="13"/>
      <c r="P79" s="13"/>
      <c r="Q79" s="13"/>
      <c r="R79" s="13"/>
    </row>
    <row r="80" ht="16.5" spans="1:18">
      <c r="A80" s="13"/>
      <c r="B80" s="13"/>
      <c r="C80" s="13"/>
      <c r="D80" s="13"/>
      <c r="E80" s="13"/>
      <c r="F80" s="13"/>
      <c r="G80" s="17" t="s">
        <v>4324</v>
      </c>
      <c r="H80" s="13"/>
      <c r="I80" s="13"/>
      <c r="J80" s="13"/>
      <c r="K80" s="13"/>
      <c r="L80" s="13"/>
      <c r="M80" s="13"/>
      <c r="N80" s="13"/>
      <c r="O80" s="13"/>
      <c r="P80" s="13"/>
      <c r="Q80" s="13"/>
      <c r="R80" s="13"/>
    </row>
    <row r="81" ht="16.5" spans="1:18">
      <c r="A81" s="13"/>
      <c r="B81" s="13"/>
      <c r="C81" s="13"/>
      <c r="D81" s="13"/>
      <c r="E81" s="13"/>
      <c r="F81" s="13"/>
      <c r="G81" s="17" t="s">
        <v>4319</v>
      </c>
      <c r="H81" s="13"/>
      <c r="I81" s="13"/>
      <c r="J81" s="13"/>
      <c r="K81" s="13"/>
      <c r="L81" s="13"/>
      <c r="M81" s="13"/>
      <c r="N81" s="13"/>
      <c r="O81" s="13"/>
      <c r="P81" s="13"/>
      <c r="Q81" s="13"/>
      <c r="R81" s="13"/>
    </row>
    <row r="82" ht="16.5" spans="1:18">
      <c r="A82" s="13"/>
      <c r="B82" s="13"/>
      <c r="C82" s="13"/>
      <c r="D82" s="13"/>
      <c r="E82" s="13"/>
      <c r="F82" s="13"/>
      <c r="G82" s="17" t="s">
        <v>4320</v>
      </c>
      <c r="H82" s="13"/>
      <c r="I82" s="13"/>
      <c r="J82" s="13"/>
      <c r="K82" s="13"/>
      <c r="L82" s="13"/>
      <c r="M82" s="13"/>
      <c r="N82" s="13"/>
      <c r="O82" s="13"/>
      <c r="P82" s="13"/>
      <c r="Q82" s="13"/>
      <c r="R82" s="13"/>
    </row>
    <row r="83" ht="16.5" spans="1:18">
      <c r="A83" s="13"/>
      <c r="B83" s="13"/>
      <c r="C83" s="13"/>
      <c r="D83" s="13"/>
      <c r="E83" s="13"/>
      <c r="F83" s="13"/>
      <c r="G83" s="17" t="s">
        <v>2890</v>
      </c>
      <c r="H83" s="13"/>
      <c r="I83" s="13"/>
      <c r="J83" s="13"/>
      <c r="K83" s="13"/>
      <c r="L83" s="13"/>
      <c r="M83" s="13"/>
      <c r="N83" s="13"/>
      <c r="O83" s="13"/>
      <c r="P83" s="13"/>
      <c r="Q83" s="13"/>
      <c r="R83" s="13"/>
    </row>
  </sheetData>
  <autoFilter xmlns:etc="http://www.wps.cn/officeDocument/2017/etCustomData" ref="A3:R83" etc:filterBottomFollowUsedRange="0">
    <extLst/>
  </autoFilter>
  <mergeCells count="129">
    <mergeCell ref="A1:R1"/>
    <mergeCell ref="B2:G2"/>
    <mergeCell ref="J2:M2"/>
    <mergeCell ref="N2:P2"/>
    <mergeCell ref="A2:A3"/>
    <mergeCell ref="A10:A11"/>
    <mergeCell ref="A14:A17"/>
    <mergeCell ref="A19:A22"/>
    <mergeCell ref="A25:A26"/>
    <mergeCell ref="A27:A41"/>
    <mergeCell ref="A48:A50"/>
    <mergeCell ref="A54:A67"/>
    <mergeCell ref="A68:A83"/>
    <mergeCell ref="B10:B11"/>
    <mergeCell ref="B14:B17"/>
    <mergeCell ref="B19:B22"/>
    <mergeCell ref="B25:B26"/>
    <mergeCell ref="B27:B41"/>
    <mergeCell ref="B48:B50"/>
    <mergeCell ref="B54:B67"/>
    <mergeCell ref="B68:B83"/>
    <mergeCell ref="C10:C11"/>
    <mergeCell ref="C14:C17"/>
    <mergeCell ref="C19:C22"/>
    <mergeCell ref="C25:C26"/>
    <mergeCell ref="C27:C41"/>
    <mergeCell ref="C48:C50"/>
    <mergeCell ref="C54:C67"/>
    <mergeCell ref="C68:C83"/>
    <mergeCell ref="D10:D11"/>
    <mergeCell ref="D14:D17"/>
    <mergeCell ref="D19:D22"/>
    <mergeCell ref="D25:D26"/>
    <mergeCell ref="D27:D41"/>
    <mergeCell ref="D48:D50"/>
    <mergeCell ref="D54:D67"/>
    <mergeCell ref="D68:D83"/>
    <mergeCell ref="E10:E11"/>
    <mergeCell ref="E14:E17"/>
    <mergeCell ref="E19:E22"/>
    <mergeCell ref="E27:E41"/>
    <mergeCell ref="E48:E50"/>
    <mergeCell ref="E54:E67"/>
    <mergeCell ref="E68:E83"/>
    <mergeCell ref="F10:F11"/>
    <mergeCell ref="F14:F17"/>
    <mergeCell ref="F19:F22"/>
    <mergeCell ref="F25:F26"/>
    <mergeCell ref="F27:F41"/>
    <mergeCell ref="F48:F50"/>
    <mergeCell ref="F54:F67"/>
    <mergeCell ref="F68:F83"/>
    <mergeCell ref="H2:H3"/>
    <mergeCell ref="H10:H11"/>
    <mergeCell ref="H14:H17"/>
    <mergeCell ref="H19:H22"/>
    <mergeCell ref="H25:H26"/>
    <mergeCell ref="H27:H41"/>
    <mergeCell ref="H48:H50"/>
    <mergeCell ref="H54:H67"/>
    <mergeCell ref="H68:H83"/>
    <mergeCell ref="I2:I3"/>
    <mergeCell ref="I10:I11"/>
    <mergeCell ref="I14:I17"/>
    <mergeCell ref="I19:I22"/>
    <mergeCell ref="I25:I26"/>
    <mergeCell ref="I27:I41"/>
    <mergeCell ref="I48:I50"/>
    <mergeCell ref="I54:I67"/>
    <mergeCell ref="I68:I83"/>
    <mergeCell ref="J10:J11"/>
    <mergeCell ref="J14:J17"/>
    <mergeCell ref="J19:J22"/>
    <mergeCell ref="J25:J26"/>
    <mergeCell ref="J27:J41"/>
    <mergeCell ref="J48:J50"/>
    <mergeCell ref="J54:J67"/>
    <mergeCell ref="J68:J83"/>
    <mergeCell ref="K10:K11"/>
    <mergeCell ref="K14:K17"/>
    <mergeCell ref="K19:K22"/>
    <mergeCell ref="K25:K26"/>
    <mergeCell ref="K27:K41"/>
    <mergeCell ref="K48:K50"/>
    <mergeCell ref="K54:K67"/>
    <mergeCell ref="K68:K83"/>
    <mergeCell ref="L10:L11"/>
    <mergeCell ref="L14:L17"/>
    <mergeCell ref="L19:L22"/>
    <mergeCell ref="L25:L26"/>
    <mergeCell ref="L27:L41"/>
    <mergeCell ref="L48:L50"/>
    <mergeCell ref="L54:L67"/>
    <mergeCell ref="L68:L83"/>
    <mergeCell ref="M10:M11"/>
    <mergeCell ref="M14:M17"/>
    <mergeCell ref="M19:M22"/>
    <mergeCell ref="M25:M26"/>
    <mergeCell ref="M27:M41"/>
    <mergeCell ref="M48:M50"/>
    <mergeCell ref="M54:M67"/>
    <mergeCell ref="M68:M83"/>
    <mergeCell ref="N27:N41"/>
    <mergeCell ref="N54:N67"/>
    <mergeCell ref="N68:N83"/>
    <mergeCell ref="O10:O11"/>
    <mergeCell ref="O14:O17"/>
    <mergeCell ref="O19:O22"/>
    <mergeCell ref="O25:O26"/>
    <mergeCell ref="O27:O41"/>
    <mergeCell ref="O48:O50"/>
    <mergeCell ref="O54:O67"/>
    <mergeCell ref="O68:O83"/>
    <mergeCell ref="P27:P41"/>
    <mergeCell ref="P54:P67"/>
    <mergeCell ref="P68:P83"/>
    <mergeCell ref="Q2:Q3"/>
    <mergeCell ref="Q27:Q41"/>
    <mergeCell ref="Q48:Q50"/>
    <mergeCell ref="Q54:Q67"/>
    <mergeCell ref="Q68:Q83"/>
    <mergeCell ref="R2:R3"/>
    <mergeCell ref="R10:R11"/>
    <mergeCell ref="R14:R17"/>
    <mergeCell ref="R25:R26"/>
    <mergeCell ref="R27:R41"/>
    <mergeCell ref="R48:R50"/>
    <mergeCell ref="R54:R67"/>
    <mergeCell ref="R68:R83"/>
  </mergeCells>
  <dataValidations count="7">
    <dataValidation allowBlank="1" showInputMessage="1" showErrorMessage="1" sqref="C3:D3 C42 A44:C44 Q44 C54:C83"/>
    <dataValidation type="list" allowBlank="1" showInputMessage="1" showErrorMessage="1" sqref="C24 C4:C5 C8:C9 C12:C13">
      <formula1>"粽礼,粮油米面,食品,生鲜水果,个护清洁,美妆护理,家纺,家用电器,餐厨,3C数码,户外运动"</formula1>
    </dataValidation>
    <dataValidation type="list" allowBlank="1" showInputMessage="1" showErrorMessage="1" sqref="B42">
      <formula1>"年节礼包"</formula1>
    </dataValidation>
    <dataValidation type="list" allowBlank="1" showInputMessage="1" showErrorMessage="1" sqref="Q42">
      <formula1>"13%"</formula1>
    </dataValidation>
    <dataValidation type="list" allowBlank="1" showInputMessage="1" showErrorMessage="1" sqref="D54 D68 D4:D22 D47:D51 D84:D1048576">
      <formula1>"是,否"</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6:C7 C10:C11 C14:C23 C25:C27 C47:C51 C84:C1048576">
      <formula1>"粮油米面,食品,生鲜水果,个护清洁,美妆护理,家纺,家用电器,餐厨,3C数码,户外运动"</formula1>
    </dataValidation>
  </dataValidations>
  <hyperlinks>
    <hyperlink ref="P10" r:id="rId1" display="https://item.jd.com/1180777236.html"/>
    <hyperlink ref="P11" r:id="rId2" display="https://npcitem.jd.hk/10022093977203.html"/>
    <hyperlink ref="P18" r:id="rId3" display="https://item.jd.com/10026209268101.html" tooltip="https://item.jd.com/10026209268101.html"/>
    <hyperlink ref="P19" r:id="rId4" display="https://item.jd.com/10147025048336.html"/>
    <hyperlink ref="P15" r:id="rId5" display="https://item.jd.com/10061571185706.html"/>
    <hyperlink ref="P16" r:id="rId6" display="https://item.jd.com/10122256101225.html"/>
    <hyperlink ref="P17" r:id="rId7" display="https://item.jd.com/100142275128.html"/>
    <hyperlink ref="P24" r:id="rId8" display="http://item.jd.com/10095081616482.html"/>
    <hyperlink ref="P27" r:id="rId9" display="https://item.jd.com/10164954906489.html"/>
    <hyperlink ref="P42" r:id="rId10" display="https://item.jd.com/100017149399.html&#10;https://item.jd.com/100182164018.html&#10;https://item.jd.com/293418.html&#10;https://npcitem.jd.hk/100103609436.html"/>
    <hyperlink ref="P43" r:id="rId11" display="https://item.jd.com/10137552876981.html"/>
    <hyperlink ref="P45" r:id="rId12" display="https://item.jd.com/10122877688810.html"/>
    <hyperlink ref="P44" r:id="rId13" display="https://item.jd.com/10158460829864.html"/>
    <hyperlink ref="P46" r:id="rId14" display="https://item.jd.com/10118520379412.html"/>
    <hyperlink ref="P47" r:id="rId15" display="https://item.jd.com/100160832986.html"/>
    <hyperlink ref="P48" r:id="rId16" display="https://item.jd.com/10072037535550.html"/>
    <hyperlink ref="P49" r:id="rId17" display="https://item.jd.com/10077099180836.html"/>
    <hyperlink ref="P50" r:id="rId18" display="https://item.jd.com/10159681368959.html" tooltip="https://item.jd.com/10159681368959.html"/>
    <hyperlink ref="P52" r:id="rId19" display="https://item.jd.com/10143511916401.html"/>
    <hyperlink ref="P53" r:id="rId20" display="https://item.jd.com/10152487373733.html"/>
    <hyperlink ref="P54" r:id="rId21" display="https://item.jd.com/10164958271273.html"/>
    <hyperlink ref="P68" r:id="rId22" display="https://item.jd.com/10164952847662.html"/>
    <hyperlink ref="P51" r:id="rId23" display="https://item.jd.com/10094920324335.html"/>
  </hyperlink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R40"/>
  <sheetViews>
    <sheetView zoomScale="70" zoomScaleNormal="70" workbookViewId="0">
      <pane ySplit="3" topLeftCell="A27" activePane="bottomLeft" state="frozen"/>
      <selection/>
      <selection pane="bottomLeft" activeCell="G3" sqref="G$1:G$1048576"/>
    </sheetView>
  </sheetViews>
  <sheetFormatPr defaultColWidth="9" defaultRowHeight="13.5" customHeight="1"/>
  <cols>
    <col min="1" max="1" width="11.25" style="6" customWidth="1"/>
    <col min="2" max="2" width="11.25" customWidth="1"/>
    <col min="3" max="3" width="11.25" style="6" customWidth="1"/>
    <col min="4" max="4" width="17.1666666666667" style="7" customWidth="1"/>
    <col min="5" max="5" width="38.9333333333333" style="7" customWidth="1"/>
    <col min="6" max="6" width="35.3333333333333" style="6" customWidth="1"/>
    <col min="7" max="7" width="31.25" style="7" customWidth="1"/>
    <col min="8" max="8" width="17" style="7" customWidth="1"/>
    <col min="9" max="9" width="19.1666666666667" style="7" customWidth="1"/>
    <col min="10" max="11" width="9.66666666666667" style="7" customWidth="1"/>
    <col min="12" max="12" width="22.25" style="7" customWidth="1"/>
    <col min="13" max="13" width="12.6666666666667" style="7" customWidth="1"/>
    <col min="14" max="14" width="22.1666666666667" style="7" customWidth="1"/>
    <col min="15" max="15" width="12" style="7" customWidth="1"/>
    <col min="16" max="16" width="28.1666666666667" style="7" customWidth="1"/>
    <col min="18" max="18" width="13" style="6" customWidth="1"/>
  </cols>
  <sheetData>
    <row r="1" s="1" customFormat="1" ht="44" customHeight="1" spans="1:18">
      <c r="A1" s="8" t="s">
        <v>0</v>
      </c>
      <c r="B1" s="8"/>
      <c r="C1" s="8"/>
      <c r="D1" s="8"/>
      <c r="E1" s="8"/>
      <c r="F1" s="8"/>
      <c r="G1" s="8"/>
      <c r="H1" s="8"/>
      <c r="I1" s="8"/>
      <c r="J1" s="8"/>
      <c r="K1" s="8"/>
      <c r="L1" s="8"/>
      <c r="M1" s="8"/>
      <c r="N1" s="8"/>
      <c r="O1" s="8"/>
      <c r="P1" s="8"/>
      <c r="Q1" s="8"/>
      <c r="R1" s="8"/>
    </row>
    <row r="2" s="33" customFormat="1" ht="21" customHeight="1" spans="1:18">
      <c r="A2" s="9" t="s">
        <v>1</v>
      </c>
      <c r="B2" s="9" t="s">
        <v>2</v>
      </c>
      <c r="C2" s="9"/>
      <c r="D2" s="9"/>
      <c r="E2" s="9"/>
      <c r="F2" s="9"/>
      <c r="G2" s="9"/>
      <c r="H2" s="9" t="s">
        <v>3</v>
      </c>
      <c r="I2" s="9" t="s">
        <v>4</v>
      </c>
      <c r="J2" s="9" t="s">
        <v>5</v>
      </c>
      <c r="K2" s="9"/>
      <c r="L2" s="9"/>
      <c r="M2" s="9"/>
      <c r="N2" s="9" t="s">
        <v>6</v>
      </c>
      <c r="O2" s="9"/>
      <c r="P2" s="9"/>
      <c r="Q2" s="9" t="s">
        <v>7</v>
      </c>
      <c r="R2" s="9" t="s">
        <v>8</v>
      </c>
    </row>
    <row r="3" s="33" customFormat="1" ht="40" customHeight="1" spans="1:18">
      <c r="A3" s="9"/>
      <c r="B3" s="9" t="s">
        <v>9</v>
      </c>
      <c r="C3" s="9" t="s">
        <v>10</v>
      </c>
      <c r="D3" s="10" t="s">
        <v>11</v>
      </c>
      <c r="E3" s="10" t="s">
        <v>12</v>
      </c>
      <c r="F3" s="9" t="s">
        <v>13</v>
      </c>
      <c r="G3" s="9" t="s">
        <v>14</v>
      </c>
      <c r="H3" s="9"/>
      <c r="I3" s="9"/>
      <c r="J3" s="9" t="s">
        <v>15</v>
      </c>
      <c r="K3" s="9" t="s">
        <v>16</v>
      </c>
      <c r="L3" s="9" t="s">
        <v>17</v>
      </c>
      <c r="M3" s="9" t="s">
        <v>18</v>
      </c>
      <c r="N3" s="9" t="s">
        <v>19</v>
      </c>
      <c r="O3" s="11" t="s">
        <v>20</v>
      </c>
      <c r="P3" s="9" t="s">
        <v>21</v>
      </c>
      <c r="Q3" s="9"/>
      <c r="R3" s="9"/>
    </row>
    <row r="4" s="34" customFormat="1" ht="316" customHeight="1" spans="1:18">
      <c r="A4" s="11">
        <v>1</v>
      </c>
      <c r="B4" s="11" t="s">
        <v>22</v>
      </c>
      <c r="C4" s="11" t="s">
        <v>23</v>
      </c>
      <c r="D4" s="11" t="s">
        <v>60</v>
      </c>
      <c r="E4" s="11" t="s">
        <v>4544</v>
      </c>
      <c r="F4" s="11" t="s">
        <v>4681</v>
      </c>
      <c r="G4" s="11" t="s">
        <v>4682</v>
      </c>
      <c r="H4" s="12">
        <v>162780557</v>
      </c>
      <c r="I4" s="12">
        <v>164160165</v>
      </c>
      <c r="J4" s="11" t="s">
        <v>1033</v>
      </c>
      <c r="K4" s="11" t="s">
        <v>1034</v>
      </c>
      <c r="L4" s="11" t="s">
        <v>1035</v>
      </c>
      <c r="M4" s="11">
        <v>1</v>
      </c>
      <c r="N4" s="11" t="s">
        <v>4683</v>
      </c>
      <c r="O4" s="11">
        <v>1065.7</v>
      </c>
      <c r="P4" s="19" t="s">
        <v>4684</v>
      </c>
      <c r="Q4" s="29" t="s">
        <v>4685</v>
      </c>
      <c r="R4" s="11" t="s">
        <v>4686</v>
      </c>
    </row>
    <row r="5" s="34" customFormat="1" ht="351" customHeight="1" spans="1:18">
      <c r="A5" s="11">
        <v>2</v>
      </c>
      <c r="B5" s="11" t="s">
        <v>22</v>
      </c>
      <c r="C5" s="11" t="s">
        <v>23</v>
      </c>
      <c r="D5" s="11" t="s">
        <v>60</v>
      </c>
      <c r="E5" s="11" t="s">
        <v>4687</v>
      </c>
      <c r="F5" s="11" t="s">
        <v>4688</v>
      </c>
      <c r="G5" s="11" t="s">
        <v>4689</v>
      </c>
      <c r="H5" s="12">
        <v>162780331</v>
      </c>
      <c r="I5" s="12">
        <v>164159897</v>
      </c>
      <c r="J5" s="11" t="s">
        <v>34</v>
      </c>
      <c r="K5" s="11" t="s">
        <v>35</v>
      </c>
      <c r="L5" s="11" t="s">
        <v>36</v>
      </c>
      <c r="M5" s="11">
        <v>1</v>
      </c>
      <c r="N5" s="16" t="s">
        <v>4690</v>
      </c>
      <c r="O5" s="21">
        <v>1079</v>
      </c>
      <c r="P5" s="11" t="s">
        <v>4691</v>
      </c>
      <c r="Q5" s="31" t="s">
        <v>3720</v>
      </c>
      <c r="R5" s="11" t="s">
        <v>4692</v>
      </c>
    </row>
    <row r="6" s="34" customFormat="1" ht="350" customHeight="1" spans="1:18">
      <c r="A6" s="11">
        <v>3</v>
      </c>
      <c r="B6" s="11" t="s">
        <v>22</v>
      </c>
      <c r="C6" s="11" t="s">
        <v>23</v>
      </c>
      <c r="D6" s="11" t="s">
        <v>60</v>
      </c>
      <c r="E6" s="11" t="s">
        <v>4693</v>
      </c>
      <c r="F6" s="11" t="s">
        <v>4694</v>
      </c>
      <c r="G6" s="11" t="s">
        <v>4695</v>
      </c>
      <c r="H6" s="12">
        <v>162780333</v>
      </c>
      <c r="I6" s="12">
        <v>164159899</v>
      </c>
      <c r="J6" s="11" t="s">
        <v>34</v>
      </c>
      <c r="K6" s="11" t="s">
        <v>35</v>
      </c>
      <c r="L6" s="11" t="s">
        <v>36</v>
      </c>
      <c r="M6" s="11">
        <v>1</v>
      </c>
      <c r="N6" s="16" t="s">
        <v>4696</v>
      </c>
      <c r="O6" s="21">
        <v>1113.7</v>
      </c>
      <c r="P6" s="11" t="s">
        <v>4697</v>
      </c>
      <c r="Q6" s="31" t="s">
        <v>4698</v>
      </c>
      <c r="R6" s="11" t="s">
        <v>4699</v>
      </c>
    </row>
    <row r="7" s="35" customFormat="1" ht="99" spans="1:18">
      <c r="A7" s="13">
        <v>4</v>
      </c>
      <c r="B7" s="11" t="s">
        <v>22</v>
      </c>
      <c r="C7" s="11" t="s">
        <v>23</v>
      </c>
      <c r="D7" s="13" t="s">
        <v>60</v>
      </c>
      <c r="E7" s="13" t="s">
        <v>1199</v>
      </c>
      <c r="F7" s="13" t="s">
        <v>4700</v>
      </c>
      <c r="G7" s="13" t="s">
        <v>4701</v>
      </c>
      <c r="H7" s="13">
        <v>162779787</v>
      </c>
      <c r="I7" s="13">
        <v>164159230</v>
      </c>
      <c r="J7" s="13" t="s">
        <v>70</v>
      </c>
      <c r="K7" s="13" t="s">
        <v>71</v>
      </c>
      <c r="L7" s="13" t="s">
        <v>28</v>
      </c>
      <c r="M7" s="11">
        <v>2</v>
      </c>
      <c r="N7" s="13">
        <f>118*4+199+199+59+59</f>
        <v>988</v>
      </c>
      <c r="O7" s="13">
        <f>118*4+199+199+59+59</f>
        <v>988</v>
      </c>
      <c r="P7" s="13" t="s">
        <v>4702</v>
      </c>
      <c r="Q7" s="30">
        <v>0.09</v>
      </c>
      <c r="R7" s="13" t="s">
        <v>4703</v>
      </c>
    </row>
    <row r="8" s="35" customFormat="1" ht="170" customHeight="1" spans="1:18">
      <c r="A8" s="13">
        <v>5</v>
      </c>
      <c r="B8" s="11" t="s">
        <v>22</v>
      </c>
      <c r="C8" s="11" t="s">
        <v>23</v>
      </c>
      <c r="D8" s="13" t="s">
        <v>60</v>
      </c>
      <c r="E8" s="13" t="s">
        <v>1199</v>
      </c>
      <c r="F8" s="13" t="s">
        <v>4704</v>
      </c>
      <c r="G8" s="13" t="s">
        <v>4705</v>
      </c>
      <c r="H8" s="13">
        <v>162779785</v>
      </c>
      <c r="I8" s="13">
        <v>164159228</v>
      </c>
      <c r="J8" s="13" t="s">
        <v>70</v>
      </c>
      <c r="K8" s="13" t="s">
        <v>71</v>
      </c>
      <c r="L8" s="13" t="s">
        <v>28</v>
      </c>
      <c r="M8" s="11">
        <v>2</v>
      </c>
      <c r="N8" s="13">
        <f>118*4+199+199+59+59</f>
        <v>988</v>
      </c>
      <c r="O8" s="13">
        <f>159*4+89+89+49+49</f>
        <v>912</v>
      </c>
      <c r="P8" s="13" t="s">
        <v>4706</v>
      </c>
      <c r="Q8" s="30">
        <v>0.09</v>
      </c>
      <c r="R8" s="13" t="s">
        <v>4707</v>
      </c>
    </row>
    <row r="9" s="34" customFormat="1" ht="409.5" spans="1:18">
      <c r="A9" s="11">
        <v>6</v>
      </c>
      <c r="B9" s="11" t="s">
        <v>22</v>
      </c>
      <c r="C9" s="11" t="s">
        <v>23</v>
      </c>
      <c r="D9" s="11" t="s">
        <v>60</v>
      </c>
      <c r="E9" s="11" t="s">
        <v>4708</v>
      </c>
      <c r="F9" s="11" t="s">
        <v>4709</v>
      </c>
      <c r="G9" s="11" t="s">
        <v>4710</v>
      </c>
      <c r="H9" s="12">
        <v>162780334</v>
      </c>
      <c r="I9" s="12">
        <v>164159900</v>
      </c>
      <c r="J9" s="11" t="s">
        <v>34</v>
      </c>
      <c r="K9" s="11" t="s">
        <v>35</v>
      </c>
      <c r="L9" s="11" t="s">
        <v>36</v>
      </c>
      <c r="M9" s="11">
        <v>1</v>
      </c>
      <c r="N9" s="16" t="s">
        <v>4711</v>
      </c>
      <c r="O9" s="21">
        <v>1099.9</v>
      </c>
      <c r="P9" s="11" t="s">
        <v>4712</v>
      </c>
      <c r="Q9" s="31" t="s">
        <v>4713</v>
      </c>
      <c r="R9" s="11" t="s">
        <v>4714</v>
      </c>
    </row>
    <row r="10" s="34" customFormat="1" ht="409.5" spans="1:18">
      <c r="A10" s="11">
        <v>7</v>
      </c>
      <c r="B10" s="11" t="s">
        <v>22</v>
      </c>
      <c r="C10" s="11" t="s">
        <v>23</v>
      </c>
      <c r="D10" s="11" t="s">
        <v>60</v>
      </c>
      <c r="E10" s="11" t="s">
        <v>4715</v>
      </c>
      <c r="F10" s="11" t="s">
        <v>4716</v>
      </c>
      <c r="G10" s="11" t="s">
        <v>4717</v>
      </c>
      <c r="H10" s="12">
        <v>162780182</v>
      </c>
      <c r="I10" s="12">
        <v>164159747</v>
      </c>
      <c r="J10" s="11" t="s">
        <v>1033</v>
      </c>
      <c r="K10" s="11" t="s">
        <v>1034</v>
      </c>
      <c r="L10" s="11" t="s">
        <v>1035</v>
      </c>
      <c r="M10" s="11">
        <v>1</v>
      </c>
      <c r="N10" s="11" t="s">
        <v>4718</v>
      </c>
      <c r="O10" s="11">
        <v>1077</v>
      </c>
      <c r="P10" s="19" t="s">
        <v>4719</v>
      </c>
      <c r="Q10" s="29">
        <v>0.13</v>
      </c>
      <c r="R10" s="11" t="s">
        <v>4720</v>
      </c>
    </row>
    <row r="11" s="34" customFormat="1" ht="72" customHeight="1" spans="1:18">
      <c r="A11" s="13">
        <v>8</v>
      </c>
      <c r="B11" s="13" t="s">
        <v>22</v>
      </c>
      <c r="C11" s="13" t="s">
        <v>23</v>
      </c>
      <c r="D11" s="13"/>
      <c r="E11" s="13"/>
      <c r="F11" s="13" t="s">
        <v>4721</v>
      </c>
      <c r="G11" s="16" t="s">
        <v>4722</v>
      </c>
      <c r="H11" s="13">
        <v>162779862</v>
      </c>
      <c r="I11" s="13">
        <v>164159307</v>
      </c>
      <c r="J11" s="13" t="s">
        <v>1353</v>
      </c>
      <c r="K11" s="13" t="s">
        <v>27</v>
      </c>
      <c r="L11" s="13" t="s">
        <v>53</v>
      </c>
      <c r="M11" s="13">
        <v>1</v>
      </c>
      <c r="N11" s="24">
        <v>599</v>
      </c>
      <c r="O11" s="24">
        <v>599</v>
      </c>
      <c r="P11" s="23" t="s">
        <v>4723</v>
      </c>
      <c r="Q11" s="30">
        <v>0.09</v>
      </c>
      <c r="R11" s="13" t="s">
        <v>1879</v>
      </c>
    </row>
    <row r="12" s="34" customFormat="1" ht="72" customHeight="1" spans="1:18">
      <c r="A12" s="13"/>
      <c r="B12" s="13"/>
      <c r="C12" s="13"/>
      <c r="D12" s="13"/>
      <c r="E12" s="13"/>
      <c r="F12" s="13"/>
      <c r="G12" s="13" t="s">
        <v>4724</v>
      </c>
      <c r="H12" s="13"/>
      <c r="I12" s="13"/>
      <c r="J12" s="13"/>
      <c r="K12" s="13"/>
      <c r="L12" s="13"/>
      <c r="M12" s="13"/>
      <c r="N12" s="24">
        <v>499</v>
      </c>
      <c r="O12" s="24">
        <v>499</v>
      </c>
      <c r="P12" s="23" t="s">
        <v>3305</v>
      </c>
      <c r="Q12" s="30">
        <v>0.09</v>
      </c>
      <c r="R12" s="13" t="s">
        <v>1879</v>
      </c>
    </row>
    <row r="13" s="34" customFormat="1" ht="72" customHeight="1" spans="1:18">
      <c r="A13" s="13"/>
      <c r="B13" s="13"/>
      <c r="C13" s="13"/>
      <c r="D13" s="13"/>
      <c r="E13" s="13"/>
      <c r="F13" s="13"/>
      <c r="G13" s="13" t="s">
        <v>4725</v>
      </c>
      <c r="H13" s="13"/>
      <c r="I13" s="13"/>
      <c r="J13" s="13"/>
      <c r="K13" s="13"/>
      <c r="L13" s="13"/>
      <c r="M13" s="13"/>
      <c r="N13" s="13">
        <v>498</v>
      </c>
      <c r="O13" s="13">
        <v>498</v>
      </c>
      <c r="P13" s="13" t="s">
        <v>3309</v>
      </c>
      <c r="Q13" s="30">
        <v>0.13</v>
      </c>
      <c r="R13" s="13" t="s">
        <v>1355</v>
      </c>
    </row>
    <row r="14" s="3" customFormat="1" ht="198" spans="1:18">
      <c r="A14" s="13">
        <v>9</v>
      </c>
      <c r="B14" s="11" t="s">
        <v>22</v>
      </c>
      <c r="C14" s="11" t="s">
        <v>290</v>
      </c>
      <c r="D14" s="11"/>
      <c r="E14" s="11" t="s">
        <v>790</v>
      </c>
      <c r="F14" s="11" t="s">
        <v>4726</v>
      </c>
      <c r="G14" s="13" t="s">
        <v>4727</v>
      </c>
      <c r="H14" s="13">
        <v>162779059</v>
      </c>
      <c r="I14" s="13">
        <v>164158361</v>
      </c>
      <c r="J14" s="13" t="s">
        <v>787</v>
      </c>
      <c r="K14" s="13" t="s">
        <v>27</v>
      </c>
      <c r="L14" s="13" t="s">
        <v>317</v>
      </c>
      <c r="M14" s="13">
        <v>2</v>
      </c>
      <c r="N14" s="13">
        <v>888</v>
      </c>
      <c r="O14" s="13">
        <v>888</v>
      </c>
      <c r="P14" s="13" t="s">
        <v>311</v>
      </c>
      <c r="Q14" s="30">
        <v>0.09</v>
      </c>
      <c r="R14" s="13" t="s">
        <v>318</v>
      </c>
    </row>
    <row r="15" s="3" customFormat="1" ht="346.5" customHeight="1" spans="1:18">
      <c r="A15" s="11">
        <v>10</v>
      </c>
      <c r="B15" s="11" t="s">
        <v>22</v>
      </c>
      <c r="C15" s="11" t="s">
        <v>290</v>
      </c>
      <c r="D15" s="11"/>
      <c r="E15" s="11" t="s">
        <v>3511</v>
      </c>
      <c r="F15" s="11" t="s">
        <v>4728</v>
      </c>
      <c r="G15" s="11" t="s">
        <v>4729</v>
      </c>
      <c r="H15" s="12">
        <v>162778580</v>
      </c>
      <c r="I15" s="12">
        <v>164157803</v>
      </c>
      <c r="J15" s="11" t="s">
        <v>975</v>
      </c>
      <c r="K15" s="11" t="s">
        <v>2006</v>
      </c>
      <c r="L15" s="11" t="s">
        <v>2007</v>
      </c>
      <c r="M15" s="11">
        <v>1</v>
      </c>
      <c r="N15" s="11" t="s">
        <v>311</v>
      </c>
      <c r="O15" s="11" t="s">
        <v>311</v>
      </c>
      <c r="P15" s="11" t="s">
        <v>311</v>
      </c>
      <c r="Q15" s="29">
        <v>0</v>
      </c>
      <c r="R15" s="11" t="s">
        <v>2008</v>
      </c>
    </row>
    <row r="16" s="36" customFormat="1" ht="148.5" spans="1:18">
      <c r="A16" s="15">
        <v>12</v>
      </c>
      <c r="B16" s="15" t="s">
        <v>22</v>
      </c>
      <c r="C16" s="15" t="s">
        <v>333</v>
      </c>
      <c r="D16" s="11"/>
      <c r="E16" s="13" t="s">
        <v>4730</v>
      </c>
      <c r="F16" s="13" t="s">
        <v>4731</v>
      </c>
      <c r="G16" s="13" t="s">
        <v>4732</v>
      </c>
      <c r="H16" s="16">
        <v>162778860</v>
      </c>
      <c r="I16" s="16">
        <v>164158128</v>
      </c>
      <c r="J16" s="15" t="s">
        <v>51</v>
      </c>
      <c r="K16" s="13" t="s">
        <v>154</v>
      </c>
      <c r="L16" s="13" t="s">
        <v>356</v>
      </c>
      <c r="M16" s="13">
        <v>1</v>
      </c>
      <c r="N16" s="13" t="s">
        <v>4733</v>
      </c>
      <c r="O16" s="13">
        <v>1015.8</v>
      </c>
      <c r="P16" s="20" t="s">
        <v>4734</v>
      </c>
      <c r="Q16" s="30">
        <v>0.13</v>
      </c>
      <c r="R16" s="13" t="s">
        <v>4633</v>
      </c>
    </row>
    <row r="17" s="5" customFormat="1" ht="163" customHeight="1" spans="1:18">
      <c r="A17" s="11">
        <v>14</v>
      </c>
      <c r="B17" s="11" t="s">
        <v>22</v>
      </c>
      <c r="C17" s="11" t="s">
        <v>371</v>
      </c>
      <c r="D17" s="11" t="s">
        <v>60</v>
      </c>
      <c r="E17" s="11" t="s">
        <v>3845</v>
      </c>
      <c r="F17" s="11" t="s">
        <v>4735</v>
      </c>
      <c r="G17" s="11" t="s">
        <v>4736</v>
      </c>
      <c r="H17" s="12">
        <v>162779159</v>
      </c>
      <c r="I17" s="12">
        <v>164158484</v>
      </c>
      <c r="J17" s="11" t="s">
        <v>915</v>
      </c>
      <c r="K17" s="11" t="s">
        <v>916</v>
      </c>
      <c r="L17" s="11" t="s">
        <v>909</v>
      </c>
      <c r="M17" s="11">
        <v>1</v>
      </c>
      <c r="N17" s="28">
        <v>1499</v>
      </c>
      <c r="O17" s="28">
        <v>1499</v>
      </c>
      <c r="P17" s="27" t="s">
        <v>4737</v>
      </c>
      <c r="Q17" s="29">
        <v>0.13</v>
      </c>
      <c r="R17" s="13" t="s">
        <v>918</v>
      </c>
    </row>
    <row r="18" s="33" customFormat="1" ht="163" customHeight="1" spans="1:18">
      <c r="A18" s="13">
        <v>15</v>
      </c>
      <c r="B18" s="13" t="s">
        <v>22</v>
      </c>
      <c r="C18" s="13" t="s">
        <v>919</v>
      </c>
      <c r="D18" s="13"/>
      <c r="E18" s="13" t="s">
        <v>4088</v>
      </c>
      <c r="F18" s="13" t="s">
        <v>4738</v>
      </c>
      <c r="G18" s="13" t="s">
        <v>4739</v>
      </c>
      <c r="H18" s="16">
        <v>162778855</v>
      </c>
      <c r="I18" s="16">
        <v>164158123</v>
      </c>
      <c r="J18" s="13" t="s">
        <v>2427</v>
      </c>
      <c r="K18" s="13" t="s">
        <v>2428</v>
      </c>
      <c r="L18" s="13" t="s">
        <v>2429</v>
      </c>
      <c r="M18" s="13">
        <v>1</v>
      </c>
      <c r="N18" s="22">
        <v>940</v>
      </c>
      <c r="O18" s="22">
        <v>940</v>
      </c>
      <c r="P18" s="23" t="s">
        <v>4740</v>
      </c>
      <c r="Q18" s="30">
        <v>0.13</v>
      </c>
      <c r="R18" s="13" t="s">
        <v>2431</v>
      </c>
    </row>
    <row r="19" s="33" customFormat="1" ht="163" customHeight="1" spans="1:18">
      <c r="A19" s="11">
        <v>16</v>
      </c>
      <c r="B19" s="11" t="s">
        <v>22</v>
      </c>
      <c r="C19" s="11" t="s">
        <v>919</v>
      </c>
      <c r="D19" s="11" t="s">
        <v>60</v>
      </c>
      <c r="E19" s="11" t="s">
        <v>4741</v>
      </c>
      <c r="F19" s="13" t="s">
        <v>4742</v>
      </c>
      <c r="G19" s="11" t="s">
        <v>4743</v>
      </c>
      <c r="H19" s="12">
        <v>162778374</v>
      </c>
      <c r="I19" s="12">
        <v>164157575</v>
      </c>
      <c r="J19" s="11" t="s">
        <v>975</v>
      </c>
      <c r="K19" s="11" t="s">
        <v>976</v>
      </c>
      <c r="L19" s="11" t="s">
        <v>53</v>
      </c>
      <c r="M19" s="11">
        <v>1</v>
      </c>
      <c r="N19" s="28">
        <v>1333</v>
      </c>
      <c r="O19" s="28">
        <v>1333</v>
      </c>
      <c r="P19" s="27" t="s">
        <v>4744</v>
      </c>
      <c r="Q19" s="29">
        <v>0.13</v>
      </c>
      <c r="R19" s="11" t="s">
        <v>979</v>
      </c>
    </row>
    <row r="20" s="33" customFormat="1" ht="148.5" spans="1:18">
      <c r="A20" s="13">
        <v>17</v>
      </c>
      <c r="B20" s="11" t="s">
        <v>22</v>
      </c>
      <c r="C20" s="13" t="s">
        <v>919</v>
      </c>
      <c r="D20" s="13"/>
      <c r="E20" s="13" t="s">
        <v>4745</v>
      </c>
      <c r="F20" s="13" t="s">
        <v>4746</v>
      </c>
      <c r="G20" s="13" t="s">
        <v>4747</v>
      </c>
      <c r="H20" s="16">
        <v>162778936</v>
      </c>
      <c r="I20" s="16">
        <v>164158219</v>
      </c>
      <c r="J20" s="13" t="s">
        <v>3408</v>
      </c>
      <c r="K20" s="13" t="s">
        <v>3409</v>
      </c>
      <c r="L20" s="11" t="s">
        <v>3410</v>
      </c>
      <c r="M20" s="13">
        <v>1</v>
      </c>
      <c r="N20" s="22">
        <v>2799</v>
      </c>
      <c r="O20" s="22">
        <v>2799</v>
      </c>
      <c r="P20" s="23" t="s">
        <v>4748</v>
      </c>
      <c r="Q20" s="29">
        <v>0.13</v>
      </c>
      <c r="R20" s="13" t="s">
        <v>3414</v>
      </c>
    </row>
    <row r="21" s="34" customFormat="1" ht="409.5" customHeight="1" spans="1:18">
      <c r="A21" s="11">
        <v>18</v>
      </c>
      <c r="B21" s="11" t="s">
        <v>22</v>
      </c>
      <c r="C21" s="11" t="s">
        <v>997</v>
      </c>
      <c r="D21" s="11" t="s">
        <v>60</v>
      </c>
      <c r="E21" s="11" t="s">
        <v>4749</v>
      </c>
      <c r="F21" s="11" t="s">
        <v>4750</v>
      </c>
      <c r="G21" s="11" t="s">
        <v>4751</v>
      </c>
      <c r="H21" s="12">
        <v>162778746</v>
      </c>
      <c r="I21" s="12">
        <v>164157993</v>
      </c>
      <c r="J21" s="11" t="s">
        <v>250</v>
      </c>
      <c r="K21" s="11" t="s">
        <v>27</v>
      </c>
      <c r="L21" s="11" t="s">
        <v>36</v>
      </c>
      <c r="M21" s="11">
        <v>1</v>
      </c>
      <c r="N21" s="11">
        <v>1299</v>
      </c>
      <c r="O21" s="11">
        <v>1299</v>
      </c>
      <c r="P21" s="27" t="s">
        <v>4752</v>
      </c>
      <c r="Q21" s="29">
        <v>0.13</v>
      </c>
      <c r="R21" s="11" t="s">
        <v>1011</v>
      </c>
    </row>
    <row r="22" s="37" customFormat="1" ht="103" customHeight="1" spans="1:18">
      <c r="A22" s="11">
        <v>19</v>
      </c>
      <c r="B22" s="11" t="s">
        <v>22</v>
      </c>
      <c r="C22" s="11" t="s">
        <v>1005</v>
      </c>
      <c r="D22" s="11" t="s">
        <v>60</v>
      </c>
      <c r="E22" s="11" t="s">
        <v>4423</v>
      </c>
      <c r="F22" s="11" t="s">
        <v>4753</v>
      </c>
      <c r="G22" s="11" t="s">
        <v>4754</v>
      </c>
      <c r="H22" s="11">
        <v>162779591</v>
      </c>
      <c r="I22" s="11">
        <v>164158960</v>
      </c>
      <c r="J22" s="11" t="s">
        <v>26</v>
      </c>
      <c r="K22" s="11" t="s">
        <v>154</v>
      </c>
      <c r="L22" s="11" t="s">
        <v>53</v>
      </c>
      <c r="M22" s="11">
        <v>2</v>
      </c>
      <c r="N22" s="11">
        <v>399</v>
      </c>
      <c r="O22" s="11">
        <v>1675</v>
      </c>
      <c r="P22" s="27" t="s">
        <v>4426</v>
      </c>
      <c r="Q22" s="29">
        <v>0.13</v>
      </c>
      <c r="R22" s="11" t="s">
        <v>2511</v>
      </c>
    </row>
    <row r="23" s="37" customFormat="1" ht="103" customHeight="1" spans="1:18">
      <c r="A23" s="11"/>
      <c r="B23" s="11"/>
      <c r="C23" s="11"/>
      <c r="D23" s="11"/>
      <c r="E23" s="11" t="s">
        <v>4429</v>
      </c>
      <c r="F23" s="11"/>
      <c r="G23" s="11" t="s">
        <v>4755</v>
      </c>
      <c r="H23" s="11"/>
      <c r="I23" s="11"/>
      <c r="J23" s="11" t="s">
        <v>26</v>
      </c>
      <c r="K23" s="11" t="s">
        <v>154</v>
      </c>
      <c r="L23" s="11" t="s">
        <v>2513</v>
      </c>
      <c r="M23" s="11"/>
      <c r="N23" s="11">
        <v>139</v>
      </c>
      <c r="O23" s="11"/>
      <c r="P23" s="27" t="s">
        <v>4431</v>
      </c>
      <c r="Q23" s="29"/>
      <c r="R23" s="11"/>
    </row>
    <row r="24" s="37" customFormat="1" ht="103" customHeight="1" spans="1:18">
      <c r="A24" s="11"/>
      <c r="B24" s="11"/>
      <c r="C24" s="11"/>
      <c r="D24" s="11"/>
      <c r="E24" s="11" t="s">
        <v>4756</v>
      </c>
      <c r="F24" s="11"/>
      <c r="G24" s="11" t="s">
        <v>4757</v>
      </c>
      <c r="H24" s="11"/>
      <c r="I24" s="11"/>
      <c r="J24" s="11" t="s">
        <v>26</v>
      </c>
      <c r="K24" s="11" t="s">
        <v>154</v>
      </c>
      <c r="L24" s="11" t="s">
        <v>2513</v>
      </c>
      <c r="M24" s="11"/>
      <c r="N24" s="11">
        <v>799</v>
      </c>
      <c r="O24" s="11"/>
      <c r="P24" s="27" t="s">
        <v>4758</v>
      </c>
      <c r="Q24" s="29"/>
      <c r="R24" s="11"/>
    </row>
    <row r="25" s="37" customFormat="1" ht="103" customHeight="1" spans="1:18">
      <c r="A25" s="11"/>
      <c r="B25" s="11"/>
      <c r="C25" s="11"/>
      <c r="D25" s="11"/>
      <c r="E25" s="11" t="s">
        <v>4759</v>
      </c>
      <c r="F25" s="11"/>
      <c r="G25" s="11" t="s">
        <v>4760</v>
      </c>
      <c r="H25" s="11"/>
      <c r="I25" s="11"/>
      <c r="J25" s="11" t="s">
        <v>26</v>
      </c>
      <c r="K25" s="11" t="s">
        <v>154</v>
      </c>
      <c r="L25" s="11" t="s">
        <v>2513</v>
      </c>
      <c r="M25" s="11"/>
      <c r="N25" s="11">
        <v>199</v>
      </c>
      <c r="O25" s="11"/>
      <c r="P25" s="27" t="s">
        <v>4761</v>
      </c>
      <c r="Q25" s="29"/>
      <c r="R25" s="11"/>
    </row>
    <row r="26" s="37" customFormat="1" ht="103" customHeight="1" spans="1:18">
      <c r="A26" s="11"/>
      <c r="B26" s="11"/>
      <c r="C26" s="11"/>
      <c r="D26" s="11"/>
      <c r="E26" s="11" t="s">
        <v>3905</v>
      </c>
      <c r="F26" s="11"/>
      <c r="G26" s="11" t="s">
        <v>4762</v>
      </c>
      <c r="H26" s="11"/>
      <c r="I26" s="11"/>
      <c r="J26" s="11" t="s">
        <v>26</v>
      </c>
      <c r="K26" s="11" t="s">
        <v>154</v>
      </c>
      <c r="L26" s="11" t="s">
        <v>2513</v>
      </c>
      <c r="M26" s="11"/>
      <c r="N26" s="11">
        <v>139</v>
      </c>
      <c r="O26" s="11"/>
      <c r="P26" s="27" t="s">
        <v>3907</v>
      </c>
      <c r="Q26" s="29"/>
      <c r="R26" s="11"/>
    </row>
    <row r="27" s="33" customFormat="1" ht="99" spans="1:18">
      <c r="A27" s="13">
        <v>20</v>
      </c>
      <c r="B27" s="13" t="s">
        <v>22</v>
      </c>
      <c r="C27" s="13" t="s">
        <v>379</v>
      </c>
      <c r="D27" s="13"/>
      <c r="E27" s="13" t="s">
        <v>4763</v>
      </c>
      <c r="F27" s="11" t="s">
        <v>4764</v>
      </c>
      <c r="G27" s="13" t="s">
        <v>4765</v>
      </c>
      <c r="H27" s="16">
        <v>162778844</v>
      </c>
      <c r="I27" s="16">
        <v>164158112</v>
      </c>
      <c r="J27" s="13" t="s">
        <v>26</v>
      </c>
      <c r="K27" s="13" t="s">
        <v>45</v>
      </c>
      <c r="L27" s="11" t="s">
        <v>53</v>
      </c>
      <c r="M27" s="13">
        <v>1</v>
      </c>
      <c r="N27" s="22">
        <v>3389</v>
      </c>
      <c r="O27" s="22">
        <v>3389</v>
      </c>
      <c r="P27" s="23" t="s">
        <v>4766</v>
      </c>
      <c r="Q27" s="29">
        <v>0.13</v>
      </c>
      <c r="R27" s="13" t="s">
        <v>384</v>
      </c>
    </row>
    <row r="28" ht="49.5" spans="1:18">
      <c r="A28" s="11">
        <v>1</v>
      </c>
      <c r="B28" s="11" t="s">
        <v>22</v>
      </c>
      <c r="C28" s="11" t="s">
        <v>997</v>
      </c>
      <c r="D28" s="11" t="s">
        <v>60</v>
      </c>
      <c r="E28" s="11" t="s">
        <v>4767</v>
      </c>
      <c r="F28" s="11" t="s">
        <v>4768</v>
      </c>
      <c r="G28" s="18" t="s">
        <v>4769</v>
      </c>
      <c r="H28" s="12">
        <v>162682712</v>
      </c>
      <c r="I28" s="12">
        <v>163944015</v>
      </c>
      <c r="J28" s="11" t="s">
        <v>70</v>
      </c>
      <c r="K28" s="11" t="s">
        <v>27</v>
      </c>
      <c r="L28" s="11" t="s">
        <v>98</v>
      </c>
      <c r="M28" s="11">
        <v>1</v>
      </c>
      <c r="N28" s="11">
        <v>949</v>
      </c>
      <c r="O28" s="11">
        <v>949</v>
      </c>
      <c r="P28" s="43" t="s">
        <v>4770</v>
      </c>
      <c r="Q28" s="45">
        <v>0.13</v>
      </c>
      <c r="R28" s="11" t="s">
        <v>3897</v>
      </c>
    </row>
    <row r="29" ht="49.5" spans="1:18">
      <c r="A29" s="11"/>
      <c r="B29" s="11"/>
      <c r="C29" s="11"/>
      <c r="D29" s="11"/>
      <c r="E29" s="11"/>
      <c r="F29" s="11"/>
      <c r="G29" s="18" t="s">
        <v>4769</v>
      </c>
      <c r="H29" s="14"/>
      <c r="I29" s="12">
        <v>163944016</v>
      </c>
      <c r="J29" s="11" t="s">
        <v>70</v>
      </c>
      <c r="K29" s="11" t="s">
        <v>27</v>
      </c>
      <c r="L29" s="11" t="s">
        <v>98</v>
      </c>
      <c r="M29" s="11">
        <v>1</v>
      </c>
      <c r="N29" s="11">
        <v>949</v>
      </c>
      <c r="O29" s="11">
        <v>949</v>
      </c>
      <c r="P29" s="43" t="s">
        <v>4770</v>
      </c>
      <c r="Q29" s="45">
        <v>0.13</v>
      </c>
      <c r="R29" s="11" t="s">
        <v>3897</v>
      </c>
    </row>
    <row r="30" ht="164" customHeight="1" spans="1:18">
      <c r="A30" s="38">
        <v>2</v>
      </c>
      <c r="B30" s="11" t="s">
        <v>22</v>
      </c>
      <c r="C30" s="38" t="s">
        <v>371</v>
      </c>
      <c r="D30" s="38"/>
      <c r="E30" s="38" t="s">
        <v>4771</v>
      </c>
      <c r="F30" s="39" t="s">
        <v>4772</v>
      </c>
      <c r="G30" s="40" t="s">
        <v>4773</v>
      </c>
      <c r="H30" s="12">
        <v>162778959</v>
      </c>
      <c r="I30" s="12">
        <v>164158250</v>
      </c>
      <c r="J30" s="11" t="s">
        <v>26</v>
      </c>
      <c r="K30" s="11" t="s">
        <v>4774</v>
      </c>
      <c r="L30" s="11" t="s">
        <v>909</v>
      </c>
      <c r="M30" s="11">
        <v>1</v>
      </c>
      <c r="N30" s="22"/>
      <c r="O30" s="22">
        <v>899</v>
      </c>
      <c r="P30" s="44" t="s">
        <v>4775</v>
      </c>
      <c r="Q30" s="45">
        <v>0.13</v>
      </c>
      <c r="R30" s="38" t="s">
        <v>4776</v>
      </c>
    </row>
    <row r="31" ht="164" customHeight="1" spans="1:18">
      <c r="A31" s="11">
        <v>3</v>
      </c>
      <c r="B31" s="11" t="s">
        <v>22</v>
      </c>
      <c r="C31" s="11" t="s">
        <v>919</v>
      </c>
      <c r="D31" s="11"/>
      <c r="E31" s="11" t="s">
        <v>4777</v>
      </c>
      <c r="F31" s="39" t="s">
        <v>4778</v>
      </c>
      <c r="G31" s="18" t="s">
        <v>4779</v>
      </c>
      <c r="H31" s="12">
        <v>162778731</v>
      </c>
      <c r="I31" s="12">
        <v>164157976</v>
      </c>
      <c r="J31" s="11" t="s">
        <v>167</v>
      </c>
      <c r="K31" s="11" t="s">
        <v>45</v>
      </c>
      <c r="L31" s="11" t="s">
        <v>53</v>
      </c>
      <c r="M31" s="11">
        <v>1</v>
      </c>
      <c r="N31" s="28"/>
      <c r="O31" s="22">
        <v>898</v>
      </c>
      <c r="P31" s="20" t="s">
        <v>4780</v>
      </c>
      <c r="Q31" s="45">
        <v>0.13</v>
      </c>
      <c r="R31" s="11" t="s">
        <v>4401</v>
      </c>
    </row>
    <row r="32" ht="165" customHeight="1" spans="1:18">
      <c r="A32" s="41">
        <v>4</v>
      </c>
      <c r="B32" s="11" t="s">
        <v>22</v>
      </c>
      <c r="C32" s="41" t="s">
        <v>919</v>
      </c>
      <c r="D32" s="11"/>
      <c r="E32" s="41" t="s">
        <v>4781</v>
      </c>
      <c r="F32" s="41" t="s">
        <v>4782</v>
      </c>
      <c r="G32" s="17" t="s">
        <v>4783</v>
      </c>
      <c r="H32" s="16">
        <v>162778904</v>
      </c>
      <c r="I32" s="16">
        <v>164158184</v>
      </c>
      <c r="J32" s="13" t="s">
        <v>975</v>
      </c>
      <c r="K32" s="13" t="s">
        <v>286</v>
      </c>
      <c r="L32" s="11" t="s">
        <v>53</v>
      </c>
      <c r="M32" s="11">
        <v>1</v>
      </c>
      <c r="N32" s="22"/>
      <c r="O32" s="22">
        <v>2999</v>
      </c>
      <c r="P32" s="23" t="s">
        <v>4784</v>
      </c>
      <c r="Q32" s="32">
        <v>0.13</v>
      </c>
      <c r="R32" s="41" t="s">
        <v>4100</v>
      </c>
    </row>
    <row r="33" ht="187" customHeight="1" spans="1:18">
      <c r="A33" s="41">
        <v>5</v>
      </c>
      <c r="B33" s="11" t="s">
        <v>22</v>
      </c>
      <c r="C33" s="41" t="s">
        <v>919</v>
      </c>
      <c r="D33" s="11"/>
      <c r="E33" s="41" t="s">
        <v>4785</v>
      </c>
      <c r="F33" s="41" t="s">
        <v>4786</v>
      </c>
      <c r="G33" s="17" t="s">
        <v>4787</v>
      </c>
      <c r="H33" s="16">
        <v>162778811</v>
      </c>
      <c r="I33" s="16">
        <v>164158067</v>
      </c>
      <c r="J33" s="13" t="s">
        <v>26</v>
      </c>
      <c r="K33" s="13" t="s">
        <v>120</v>
      </c>
      <c r="L33" s="11" t="s">
        <v>4648</v>
      </c>
      <c r="M33" s="11">
        <v>1</v>
      </c>
      <c r="N33" s="22"/>
      <c r="O33" s="22">
        <v>2900</v>
      </c>
      <c r="P33" s="23" t="s">
        <v>4788</v>
      </c>
      <c r="Q33" s="32">
        <v>0.13</v>
      </c>
      <c r="R33" s="41" t="s">
        <v>4650</v>
      </c>
    </row>
    <row r="34" ht="33" spans="1:18">
      <c r="A34" s="13">
        <v>6</v>
      </c>
      <c r="B34" s="13" t="s">
        <v>22</v>
      </c>
      <c r="C34" s="13" t="s">
        <v>23</v>
      </c>
      <c r="D34" s="13"/>
      <c r="E34" s="13"/>
      <c r="F34" s="41" t="s">
        <v>4789</v>
      </c>
      <c r="G34" s="42" t="s">
        <v>4790</v>
      </c>
      <c r="H34" s="13">
        <v>162783208</v>
      </c>
      <c r="I34" s="13">
        <v>164163571</v>
      </c>
      <c r="J34" s="13" t="s">
        <v>70</v>
      </c>
      <c r="K34" s="13" t="s">
        <v>71</v>
      </c>
      <c r="L34" s="13" t="s">
        <v>28</v>
      </c>
      <c r="M34" s="13">
        <v>1</v>
      </c>
      <c r="N34" s="41">
        <v>199.9</v>
      </c>
      <c r="O34" s="41">
        <v>1036.6</v>
      </c>
      <c r="P34" s="41" t="s">
        <v>4791</v>
      </c>
      <c r="Q34" s="46">
        <v>0.09</v>
      </c>
      <c r="R34" s="15" t="s">
        <v>489</v>
      </c>
    </row>
    <row r="35" ht="33" spans="1:18">
      <c r="A35" s="13"/>
      <c r="B35" s="13"/>
      <c r="C35" s="13"/>
      <c r="D35" s="13"/>
      <c r="E35" s="13"/>
      <c r="F35" s="41"/>
      <c r="G35" s="42" t="s">
        <v>4792</v>
      </c>
      <c r="H35" s="13"/>
      <c r="I35" s="13"/>
      <c r="J35" s="13"/>
      <c r="K35" s="13"/>
      <c r="L35" s="13"/>
      <c r="M35" s="13"/>
      <c r="N35" s="41">
        <v>138</v>
      </c>
      <c r="O35" s="41"/>
      <c r="P35" s="41" t="s">
        <v>537</v>
      </c>
      <c r="Q35" s="46">
        <v>0.09</v>
      </c>
      <c r="R35" s="15" t="s">
        <v>538</v>
      </c>
    </row>
    <row r="36" ht="33" spans="1:18">
      <c r="A36" s="13"/>
      <c r="B36" s="13"/>
      <c r="C36" s="13"/>
      <c r="D36" s="13"/>
      <c r="E36" s="13"/>
      <c r="F36" s="41"/>
      <c r="G36" s="42" t="s">
        <v>3969</v>
      </c>
      <c r="H36" s="13"/>
      <c r="I36" s="13"/>
      <c r="J36" s="13"/>
      <c r="K36" s="13"/>
      <c r="L36" s="13"/>
      <c r="M36" s="13"/>
      <c r="N36" s="41">
        <v>169.9</v>
      </c>
      <c r="O36" s="41"/>
      <c r="P36" s="41" t="s">
        <v>3970</v>
      </c>
      <c r="Q36" s="46">
        <v>0.09</v>
      </c>
      <c r="R36" s="15" t="s">
        <v>66</v>
      </c>
    </row>
    <row r="37" ht="33" spans="1:18">
      <c r="A37" s="13"/>
      <c r="B37" s="13"/>
      <c r="C37" s="13"/>
      <c r="D37" s="13"/>
      <c r="E37" s="13"/>
      <c r="F37" s="41"/>
      <c r="G37" s="42" t="s">
        <v>3969</v>
      </c>
      <c r="H37" s="13"/>
      <c r="I37" s="13"/>
      <c r="J37" s="13"/>
      <c r="K37" s="13"/>
      <c r="L37" s="13"/>
      <c r="M37" s="13"/>
      <c r="N37" s="41">
        <v>169.9</v>
      </c>
      <c r="O37" s="41"/>
      <c r="P37" s="41" t="s">
        <v>3970</v>
      </c>
      <c r="Q37" s="46">
        <v>0.09</v>
      </c>
      <c r="R37" s="15" t="s">
        <v>66</v>
      </c>
    </row>
    <row r="38" ht="33" spans="1:18">
      <c r="A38" s="13"/>
      <c r="B38" s="13"/>
      <c r="C38" s="13"/>
      <c r="D38" s="13"/>
      <c r="E38" s="13"/>
      <c r="F38" s="41"/>
      <c r="G38" s="42" t="s">
        <v>4793</v>
      </c>
      <c r="H38" s="13"/>
      <c r="I38" s="13"/>
      <c r="J38" s="13"/>
      <c r="K38" s="13"/>
      <c r="L38" s="13"/>
      <c r="M38" s="13"/>
      <c r="N38" s="41">
        <v>100</v>
      </c>
      <c r="O38" s="41"/>
      <c r="P38" s="41" t="s">
        <v>4794</v>
      </c>
      <c r="Q38" s="46">
        <v>0.09</v>
      </c>
      <c r="R38" s="15" t="s">
        <v>3982</v>
      </c>
    </row>
    <row r="39" ht="82.5" spans="1:18">
      <c r="A39" s="13"/>
      <c r="B39" s="13"/>
      <c r="C39" s="13"/>
      <c r="D39" s="13"/>
      <c r="E39" s="13"/>
      <c r="F39" s="41"/>
      <c r="G39" s="42" t="s">
        <v>4795</v>
      </c>
      <c r="H39" s="13"/>
      <c r="I39" s="13"/>
      <c r="J39" s="13"/>
      <c r="K39" s="13"/>
      <c r="L39" s="13"/>
      <c r="M39" s="13"/>
      <c r="N39" s="41">
        <v>79.9</v>
      </c>
      <c r="O39" s="41"/>
      <c r="P39" s="41" t="s">
        <v>4796</v>
      </c>
      <c r="Q39" s="46" t="s">
        <v>1868</v>
      </c>
      <c r="R39" s="15" t="s">
        <v>4797</v>
      </c>
    </row>
    <row r="40" ht="148.5" spans="1:18">
      <c r="A40" s="13"/>
      <c r="B40" s="13"/>
      <c r="C40" s="13"/>
      <c r="D40" s="13"/>
      <c r="E40" s="13"/>
      <c r="F40" s="41"/>
      <c r="G40" s="42" t="s">
        <v>4798</v>
      </c>
      <c r="H40" s="13"/>
      <c r="I40" s="13"/>
      <c r="J40" s="13"/>
      <c r="K40" s="13"/>
      <c r="L40" s="13"/>
      <c r="M40" s="13"/>
      <c r="N40" s="41">
        <v>179</v>
      </c>
      <c r="O40" s="41"/>
      <c r="P40" s="41" t="s">
        <v>4799</v>
      </c>
      <c r="Q40" s="45">
        <v>0.09</v>
      </c>
      <c r="R40" s="15" t="s">
        <v>3982</v>
      </c>
    </row>
  </sheetData>
  <autoFilter xmlns:etc="http://www.wps.cn/officeDocument/2017/etCustomData" ref="A3:R40" etc:filterBottomFollowUsedRange="0">
    <extLst/>
  </autoFilter>
  <mergeCells count="55">
    <mergeCell ref="A1:R1"/>
    <mergeCell ref="B2:G2"/>
    <mergeCell ref="J2:M2"/>
    <mergeCell ref="N2:P2"/>
    <mergeCell ref="A2:A3"/>
    <mergeCell ref="A11:A13"/>
    <mergeCell ref="A22:A26"/>
    <mergeCell ref="A28:A29"/>
    <mergeCell ref="A34:A40"/>
    <mergeCell ref="B11:B13"/>
    <mergeCell ref="B22:B26"/>
    <mergeCell ref="B28:B29"/>
    <mergeCell ref="B34:B40"/>
    <mergeCell ref="C11:C13"/>
    <mergeCell ref="C22:C26"/>
    <mergeCell ref="C28:C29"/>
    <mergeCell ref="C34:C40"/>
    <mergeCell ref="D11:D13"/>
    <mergeCell ref="D22:D26"/>
    <mergeCell ref="D28:D29"/>
    <mergeCell ref="D34:D40"/>
    <mergeCell ref="E11:E13"/>
    <mergeCell ref="E28:E29"/>
    <mergeCell ref="E34:E40"/>
    <mergeCell ref="F11:F13"/>
    <mergeCell ref="F22:F26"/>
    <mergeCell ref="F28:F29"/>
    <mergeCell ref="F34:F40"/>
    <mergeCell ref="H2:H3"/>
    <mergeCell ref="H11:H13"/>
    <mergeCell ref="H22:H26"/>
    <mergeCell ref="H28:H29"/>
    <mergeCell ref="H34:H40"/>
    <mergeCell ref="I2:I3"/>
    <mergeCell ref="I11:I13"/>
    <mergeCell ref="I22:I26"/>
    <mergeCell ref="I34:I40"/>
    <mergeCell ref="J11:J13"/>
    <mergeCell ref="J22:J26"/>
    <mergeCell ref="J34:J40"/>
    <mergeCell ref="K11:K13"/>
    <mergeCell ref="K22:K26"/>
    <mergeCell ref="K34:K40"/>
    <mergeCell ref="L11:L13"/>
    <mergeCell ref="L22:L26"/>
    <mergeCell ref="L34:L40"/>
    <mergeCell ref="M11:M13"/>
    <mergeCell ref="M22:M26"/>
    <mergeCell ref="M34:M40"/>
    <mergeCell ref="O22:O26"/>
    <mergeCell ref="O34:O40"/>
    <mergeCell ref="Q2:Q3"/>
    <mergeCell ref="Q22:Q26"/>
    <mergeCell ref="R2:R3"/>
    <mergeCell ref="R22:R26"/>
  </mergeCells>
  <dataValidations count="7">
    <dataValidation allowBlank="1" showInputMessage="1" showErrorMessage="1" sqref="C3:D3 C16 Q17 B20 L20 Q20 L27 Q27 A31:E31 H31:K31 M31:R31 D32 L32:M32 B32:B33 C28:C29 D28:D30"/>
    <dataValidation type="list" allowBlank="1" showInputMessage="1" showErrorMessage="1" sqref="B16">
      <formula1>"年节礼包"</formula1>
    </dataValidation>
    <dataValidation type="list" allowBlank="1" showInputMessage="1" showErrorMessage="1" sqref="D16 D4:D10 D21:D26 D34:D1048576">
      <formula1>"是,否"</formula1>
    </dataValidation>
    <dataValidation type="list" allowBlank="1" showInputMessage="1" showErrorMessage="1" sqref="Q16">
      <formula1>"13%"</formula1>
    </dataValidation>
    <dataValidation type="list" allowBlank="1" showInputMessage="1" showErrorMessage="1" sqref="C30 C4:C10">
      <formula1>"粽礼,粮油米面,食品,生鲜水果,个护清洁,美妆护理,家纺,家用电器,餐厨,3C数码,户外运动"</formula1>
    </dataValidation>
    <dataValidation type="list" allowBlank="1" showInputMessage="1" showErrorMessage="1" sqref="C1:C2">
      <formula1>"1)粮油米面,2)食品（坚果糕点）,3)食品（茶叶、滋补品、熟食、预制品等）,4)生鲜水果（生鲜在前，水果在后）,5)个护清洁,6)美妆护理,7)家纺,8)家用电器,9)餐厨,10)3C数码,11)户外运动"</formula1>
    </dataValidation>
    <dataValidation type="list" allowBlank="1" showInputMessage="1" showErrorMessage="1" sqref="C11:C15 C21:C26 C34:C1048576">
      <formula1>"粮油米面,食品,生鲜水果,个护清洁,美妆护理,家纺,家用电器,餐厨,3C数码,户外运动"</formula1>
    </dataValidation>
  </dataValidations>
  <hyperlinks>
    <hyperlink ref="P12" r:id="rId1" display="https://item.jd.com/10106976831915.html"/>
    <hyperlink ref="P11" r:id="rId2" display="https://item.jd.com/10106976028491.html"/>
    <hyperlink ref="P16" r:id="rId3" display="https://item.jd.com/100030873038.html&#10;https://item.jd.com/1730426.html&#10;https://item.jd.com/100112283355.html&#10;https://item.jd.com/100139514034.html#crumb-wrap&#10;https://item.jd.com/100196752940.html"/>
    <hyperlink ref="P18" r:id="rId4" display="https://item.jd.com/100132298360.html"/>
    <hyperlink ref="P20" r:id="rId5" display="https://item.jd.com/10110588793492.html"/>
    <hyperlink ref="P17" r:id="rId6" display="https://item.jd.com/100072998503.html#crumb-wrap"/>
    <hyperlink ref="P27" r:id="rId7" display="https://item.jd.com/10135515408801.html"/>
    <hyperlink ref="P22" r:id="rId8" display="https://item.jd.com/10063264751449.html"/>
    <hyperlink ref="P23" r:id="rId9" display="https://item.jd.com/10120767345946.html#crumb-wrap"/>
    <hyperlink ref="P24" r:id="rId10" display="https://item.jd.com/10056212365202.html"/>
    <hyperlink ref="P25" r:id="rId11" display="https://item.jd.com/10084798953233.html#crumb-wrap"/>
    <hyperlink ref="P26" r:id="rId12" display="https://item.jd.com/10071588405353.html"/>
    <hyperlink ref="P21" r:id="rId13" display="https://item.jd.com/10108313613005.html" tooltip="https://item.jd.com/10108313613005.html"/>
    <hyperlink ref="P31" r:id="rId14" display="https://item.jd.com/100068795757.html"/>
    <hyperlink ref="P32" r:id="rId15" display="https://item.jd.com/10048065016186.html"/>
    <hyperlink ref="P30" r:id="rId16" display="https://item.jd.com/10068488560142.html"/>
    <hyperlink ref="P28" r:id="rId17" display="https://item.jd.com/10035197258075.html"/>
    <hyperlink ref="P29" r:id="rId17" display="https://item.jd.com/10035197258075.html"/>
    <hyperlink ref="P34" r:id="rId18" display="https://item.jd.com/10094036612035.html" tooltip="https://item.jd.com/10094036612035.html"/>
    <hyperlink ref="P35" r:id="rId19" display="https://item.jd.com/10140974510248.html" tooltip="https://item.jd.com/10140974510248.html"/>
    <hyperlink ref="P36" r:id="rId20" display="https://item.jd.com/10129478058684.html" tooltip="https://item.jd.com/10129478058684.html"/>
    <hyperlink ref="P40" r:id="rId21" display="https://item.jd.com/10112153200420.html" tooltip="https://item.jd.com/10112153200420.html"/>
    <hyperlink ref="P38" r:id="rId22" display="https://item.jd.com/10126159485937.html" tooltip="https://item.jd.com/10126159485937.html"/>
    <hyperlink ref="P39" r:id="rId23" display="https://item.jd.com/10152715883750.html" tooltip="https://item.jd.com/10152715883750.html"/>
    <hyperlink ref="P37" r:id="rId20" display="https://item.jd.com/10129478058684.html" tooltip="https://item.jd.com/10129478058684.html"/>
  </hyperlink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18" master="" otherUserPermission="visible"/>
  <rangeList sheetStid="19"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10</vt:i4>
      </vt:variant>
    </vt:vector>
  </HeadingPairs>
  <TitlesOfParts>
    <vt:vector size="10" baseType="lpstr">
      <vt:lpstr>100档</vt:lpstr>
      <vt:lpstr>200档</vt:lpstr>
      <vt:lpstr>300档</vt:lpstr>
      <vt:lpstr>400档</vt:lpstr>
      <vt:lpstr>600档</vt:lpstr>
      <vt:lpstr>800档</vt:lpstr>
      <vt:lpstr>1000档</vt:lpstr>
      <vt:lpstr>1200档</vt:lpstr>
      <vt:lpstr>1600档</vt:lpstr>
      <vt:lpstr>2000档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礼1422585193</cp:lastModifiedBy>
  <dcterms:created xsi:type="dcterms:W3CDTF">2006-09-16T00:00:00Z</dcterms:created>
  <dcterms:modified xsi:type="dcterms:W3CDTF">2025-09-08T06:50:16Z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34C8A429C51B49BA94BCA7417BDEBC56_13</vt:lpwstr>
  </property>
</Properties>
</file>